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estj\Desktop\~xls\"/>
    </mc:Choice>
  </mc:AlternateContent>
  <xr:revisionPtr revIDLastSave="0" documentId="13_ncr:1_{2AA5B0E4-0116-476F-81B8-4334C2F8334D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CSS WP 1" sheetId="1" r:id="rId1"/>
    <sheet name="CSS WP 2" sheetId="7" r:id="rId2"/>
    <sheet name="CSS WP 3" sheetId="15" r:id="rId3"/>
    <sheet name="CSS WP 4" sheetId="16" r:id="rId4"/>
    <sheet name="CSS WP 5" sheetId="17" r:id="rId5"/>
    <sheet name="CSS Pgm 6" sheetId="18" r:id="rId6"/>
    <sheet name="CSS Pgm 7" sheetId="19" r:id="rId7"/>
    <sheet name="CSS Pgm 8" sheetId="20" r:id="rId8"/>
    <sheet name="CSS Pgm 9" sheetId="21" r:id="rId9"/>
    <sheet name="CSS Pgm 10" sheetId="22" r:id="rId10"/>
    <sheet name="CSS Pgm 11" sheetId="23" r:id="rId11"/>
    <sheet name="CSS Pgm 12" sheetId="24" r:id="rId12"/>
    <sheet name="CSS Pgm 13" sheetId="25" r:id="rId13"/>
    <sheet name="CSS Pgm 14" sheetId="26" r:id="rId14"/>
    <sheet name="CSS Pgm 15" sheetId="27" r:id="rId15"/>
    <sheet name="CSS Workplan Summary" sheetId="5" r:id="rId16"/>
    <sheet name="CSS Summary" sheetId="6" r:id="rId17"/>
    <sheet name="PEI Planning" sheetId="41" r:id="rId18"/>
    <sheet name="WET Summary" sheetId="8" r:id="rId19"/>
    <sheet name="CPP" sheetId="13" r:id="rId20"/>
    <sheet name="County Summary" sheetId="12" r:id="rId21"/>
    <sheet name="Unspent" sheetId="10" r:id="rId22"/>
  </sheets>
  <externalReferences>
    <externalReference r:id="rId23"/>
    <externalReference r:id="rId24"/>
    <externalReference r:id="rId25"/>
    <externalReference r:id="rId26"/>
  </externalReferences>
  <definedNames>
    <definedName name="\E">[1]Outpatient!#REF!</definedName>
    <definedName name="\e1">#REF!</definedName>
    <definedName name="\N">[1]Outpatient!#REF!</definedName>
    <definedName name="\n1">#REF!</definedName>
    <definedName name="\P">[1]Outpatient!#REF!</definedName>
    <definedName name="\p1">#REF!</definedName>
    <definedName name="\S">[1]Outpatient!#REF!</definedName>
    <definedName name="\s1">#REF!</definedName>
    <definedName name="_Order1" hidden="1">255</definedName>
    <definedName name="_Pgm1" localSheetId="20">'County Summary'!$D$3</definedName>
    <definedName name="_Pgm1" localSheetId="19">CPP!$D$3</definedName>
    <definedName name="_Pgm1" localSheetId="16">'CSS Summary'!$E$3</definedName>
    <definedName name="_Pgm1" localSheetId="15">'CSS Workplan Summary'!$E$3</definedName>
    <definedName name="_Pgm1" localSheetId="17">'PEI Planning'!$D$3</definedName>
    <definedName name="_Pgm1" localSheetId="21">Unspent!$D$3</definedName>
    <definedName name="_Pgm1" localSheetId="18">'WET Summary'!$D$3</definedName>
    <definedName name="_Pgm1">'CSS WP 1'!$E$3</definedName>
    <definedName name="_pgm10" localSheetId="17">'[2]CSS WP 10'!$D$3</definedName>
    <definedName name="_pgm10">'CSS Pgm 10'!$E$3</definedName>
    <definedName name="_Pgm11" localSheetId="17">'[2]CSS WP 11'!$D$3</definedName>
    <definedName name="_Pgm11">'CSS Pgm 11'!$E$3</definedName>
    <definedName name="_Pgm12" localSheetId="17">'[2]CSS WP 12'!$D$3</definedName>
    <definedName name="_Pgm12">'CSS Pgm 12'!$E$3</definedName>
    <definedName name="_Pgm13" localSheetId="17">'[2]CSS WP 13'!$D$3</definedName>
    <definedName name="_Pgm13">'CSS Pgm 13'!$E$3</definedName>
    <definedName name="_Pgm14" localSheetId="17">'[2]CSS WP 14'!$D$3</definedName>
    <definedName name="_Pgm14">'CSS Pgm 14'!$E$3</definedName>
    <definedName name="_Pgm15" localSheetId="17">'[2]CSS WP 15'!$D$3</definedName>
    <definedName name="_Pgm15">'CSS Pgm 15'!$E$3</definedName>
    <definedName name="_Pgm2" localSheetId="9">'CSS Pgm 10'!$E$3</definedName>
    <definedName name="_Pgm2" localSheetId="10">'CSS Pgm 11'!$E$3</definedName>
    <definedName name="_Pgm2" localSheetId="11">'CSS Pgm 12'!$E$3</definedName>
    <definedName name="_Pgm2" localSheetId="12">'CSS Pgm 13'!$E$3</definedName>
    <definedName name="_Pgm2" localSheetId="13">'CSS Pgm 14'!$E$3</definedName>
    <definedName name="_Pgm2" localSheetId="14">'CSS Pgm 15'!$E$3</definedName>
    <definedName name="_Pgm2" localSheetId="5">'CSS Pgm 6'!$E$3</definedName>
    <definedName name="_Pgm2" localSheetId="6">'CSS Pgm 7'!$E$3</definedName>
    <definedName name="_Pgm2" localSheetId="7">'CSS Pgm 8'!$E$3</definedName>
    <definedName name="_Pgm2" localSheetId="8">'CSS Pgm 9'!$F$3</definedName>
    <definedName name="_Pgm2" localSheetId="2">'CSS WP 3'!$D$3</definedName>
    <definedName name="_Pgm2" localSheetId="3">'CSS WP 4'!$E$3</definedName>
    <definedName name="_Pgm2" localSheetId="4">'CSS WP 5'!$E$3</definedName>
    <definedName name="_Pgm2" localSheetId="17">'[2]CSS WP 2'!$D$3</definedName>
    <definedName name="_Pgm2">'CSS WP 2'!$E$3</definedName>
    <definedName name="_Pgm3" localSheetId="17">'[2]CSS WP 3'!$D$3</definedName>
    <definedName name="_Pgm3">'CSS WP 3'!$D$3</definedName>
    <definedName name="_Pgm4" localSheetId="17">'[2]CSS WP 4'!$D$3</definedName>
    <definedName name="_Pgm4">'CSS WP 4'!$E$3</definedName>
    <definedName name="_Pgm5" localSheetId="17">'[2]CSS WP 5'!$D$3</definedName>
    <definedName name="_Pgm5">'CSS WP 5'!$E$3</definedName>
    <definedName name="_Pgm6" localSheetId="17">'[2]CSS WP 6'!$D$3</definedName>
    <definedName name="_Pgm6">'CSS Pgm 6'!$E$3</definedName>
    <definedName name="_Pgm7" localSheetId="17">'[2]CSS WP 7'!$D$3</definedName>
    <definedName name="_Pgm7">'CSS Pgm 7'!$E$3</definedName>
    <definedName name="_Pgm8" localSheetId="17">'[2]CSS WP 8'!$D$3</definedName>
    <definedName name="_Pgm8">'CSS Pgm 8'!$E$3</definedName>
    <definedName name="_Pgm9" localSheetId="17">'[2]CSS WP 9'!$D$3</definedName>
    <definedName name="_Pgm9">'CSS Pgm 9'!$F$3</definedName>
    <definedName name="asdf">'[3]clean list'!$A$3:$L$10704</definedName>
    <definedName name="CSS_Pgm1" localSheetId="17">'[2]CSS WP 1'!$D$3</definedName>
    <definedName name="CSS_Pgm1">'CSS WP 1'!$E$3</definedName>
    <definedName name="masterrange">'[4]clean list'!$A$3:$L$10704</definedName>
    <definedName name="_xlnm.Print_Area" localSheetId="20">'County Summary'!$A$1:$O$17</definedName>
    <definedName name="_xlnm.Print_Area" localSheetId="19">CPP!$A$1:$O$11</definedName>
    <definedName name="_xlnm.Print_Area" localSheetId="9">'CSS Pgm 10'!$B$1:$P$39</definedName>
    <definedName name="_xlnm.Print_Area" localSheetId="10">'CSS Pgm 11'!$B$1:$P$39</definedName>
    <definedName name="_xlnm.Print_Area" localSheetId="11">'CSS Pgm 12'!$B$1:$P$39</definedName>
    <definedName name="_xlnm.Print_Area" localSheetId="12">'CSS Pgm 13'!$B$1:$P$39</definedName>
    <definedName name="_xlnm.Print_Area" localSheetId="13">'CSS Pgm 14'!$B$1:$P$39</definedName>
    <definedName name="_xlnm.Print_Area" localSheetId="14">'CSS Pgm 15'!$B$1:$P$39</definedName>
    <definedName name="_xlnm.Print_Area" localSheetId="5">'CSS Pgm 6'!$B$1:$P$39</definedName>
    <definedName name="_xlnm.Print_Area" localSheetId="6">'CSS Pgm 7'!$B$1:$P$39</definedName>
    <definedName name="_xlnm.Print_Area" localSheetId="7">'CSS Pgm 8'!$B$1:$P$39</definedName>
    <definedName name="_xlnm.Print_Area" localSheetId="8">'CSS Pgm 9'!$C$1:$Q$39</definedName>
    <definedName name="_xlnm.Print_Area" localSheetId="16">'CSS Summary'!$A$1:$P$56</definedName>
    <definedName name="_xlnm.Print_Area" localSheetId="15">'CSS Workplan Summary'!$B$1:$P$39</definedName>
    <definedName name="_xlnm.Print_Area" localSheetId="0">'CSS WP 1'!$A$1:$P$39</definedName>
    <definedName name="_xlnm.Print_Area" localSheetId="1">'CSS WP 2'!$A$1:$P$39</definedName>
    <definedName name="_xlnm.Print_Area" localSheetId="2">'CSS WP 3'!$A$1:$O$39</definedName>
    <definedName name="_xlnm.Print_Area" localSheetId="3">'CSS WP 4'!$B$1:$P$39</definedName>
    <definedName name="_xlnm.Print_Area" localSheetId="4">'CSS WP 5'!$B$1:$P$39</definedName>
    <definedName name="_xlnm.Print_Area" localSheetId="17">'PEI Planning'!$A$1:$O$10</definedName>
    <definedName name="_xlnm.Print_Area" localSheetId="21">Unspent!$A$1:$K$17</definedName>
    <definedName name="_xlnm.Print_Area" localSheetId="18">'WET Summary'!$A$1:$O$13</definedName>
    <definedName name="Untitled">#REF!</definedName>
  </definedNames>
  <calcPr calcId="191029"/>
</workbook>
</file>

<file path=xl/calcChain.xml><?xml version="1.0" encoding="utf-8"?>
<calcChain xmlns="http://schemas.openxmlformats.org/spreadsheetml/2006/main">
  <c r="S54" i="5" l="1"/>
  <c r="Q54" i="5"/>
  <c r="R54" i="5" s="1"/>
  <c r="S53" i="5"/>
  <c r="R53" i="5" s="1"/>
  <c r="Q53" i="5"/>
  <c r="S52" i="5"/>
  <c r="Q52" i="5"/>
  <c r="R52" i="5" s="1"/>
  <c r="S51" i="5"/>
  <c r="Q51" i="5"/>
  <c r="R51" i="5"/>
  <c r="S50" i="5"/>
  <c r="Q50" i="5"/>
  <c r="R50" i="5" s="1"/>
  <c r="S49" i="5"/>
  <c r="R49" i="5" s="1"/>
  <c r="Q49" i="5"/>
  <c r="S48" i="5"/>
  <c r="Q48" i="5"/>
  <c r="R48" i="5" s="1"/>
  <c r="S47" i="5"/>
  <c r="Q47" i="5"/>
  <c r="R47" i="5"/>
  <c r="S46" i="5"/>
  <c r="R46" i="5"/>
  <c r="Q46" i="5"/>
  <c r="S45" i="5"/>
  <c r="R45" i="5" s="1"/>
  <c r="Q45" i="5"/>
  <c r="S44" i="5"/>
  <c r="Q44" i="5"/>
  <c r="R44" i="5" s="1"/>
  <c r="S43" i="5"/>
  <c r="Q43" i="5"/>
  <c r="R43" i="5"/>
  <c r="S42" i="5"/>
  <c r="R42" i="5"/>
  <c r="Q42" i="5"/>
  <c r="S41" i="5"/>
  <c r="Q41" i="5"/>
  <c r="S40" i="5"/>
  <c r="Q40" i="5"/>
  <c r="R40" i="5"/>
  <c r="S34" i="5"/>
  <c r="R34" i="5"/>
  <c r="Q34" i="5"/>
  <c r="S30" i="5"/>
  <c r="Q30" i="5"/>
  <c r="R30" i="5" s="1"/>
  <c r="S29" i="5"/>
  <c r="Q29" i="5"/>
  <c r="R29" i="5" s="1"/>
  <c r="S24" i="5"/>
  <c r="Q24" i="5"/>
  <c r="R24" i="5"/>
  <c r="S20" i="5"/>
  <c r="Q20" i="5"/>
  <c r="R20" i="5" s="1"/>
  <c r="S19" i="5"/>
  <c r="R19" i="5" s="1"/>
  <c r="Q19" i="5"/>
  <c r="S14" i="5"/>
  <c r="Q14" i="5"/>
  <c r="R14" i="5" s="1"/>
  <c r="S10" i="5"/>
  <c r="Q10" i="5"/>
  <c r="R10" i="5" s="1"/>
  <c r="S9" i="5"/>
  <c r="Q9" i="5"/>
  <c r="R9" i="5" s="1"/>
  <c r="S8" i="5"/>
  <c r="R8" i="5" s="1"/>
  <c r="Q8" i="5"/>
  <c r="S51" i="6"/>
  <c r="Q51" i="6"/>
  <c r="R51" i="6" s="1"/>
  <c r="Q50" i="6"/>
  <c r="S49" i="6"/>
  <c r="R49" i="6"/>
  <c r="Q49" i="6"/>
  <c r="Q48" i="6"/>
  <c r="Q47" i="6"/>
  <c r="S46" i="6"/>
  <c r="R46" i="6" s="1"/>
  <c r="Q46" i="6"/>
  <c r="S44" i="6"/>
  <c r="Q44" i="6"/>
  <c r="R44" i="6" s="1"/>
  <c r="S43" i="6"/>
  <c r="Q43" i="6"/>
  <c r="R43" i="6"/>
  <c r="S42" i="6"/>
  <c r="Q42" i="6"/>
  <c r="R42" i="6" s="1"/>
  <c r="S41" i="6"/>
  <c r="Q41" i="6"/>
  <c r="R41" i="6" s="1"/>
  <c r="Q39" i="6"/>
  <c r="Q38" i="6"/>
  <c r="Q37" i="6"/>
  <c r="S36" i="6"/>
  <c r="Q36" i="6"/>
  <c r="R36" i="6" s="1"/>
  <c r="S35" i="6"/>
  <c r="Q35" i="6"/>
  <c r="R35" i="6"/>
  <c r="S33" i="6"/>
  <c r="R33" i="6"/>
  <c r="Q33" i="6"/>
  <c r="S32" i="6"/>
  <c r="R32" i="6" s="1"/>
  <c r="Q32" i="6"/>
  <c r="S31" i="6"/>
  <c r="Q31" i="6"/>
  <c r="R31" i="6" s="1"/>
  <c r="S30" i="6"/>
  <c r="Q30" i="6"/>
  <c r="R30" i="6"/>
  <c r="S29" i="6"/>
  <c r="Q29" i="6"/>
  <c r="R29" i="6" s="1"/>
  <c r="S28" i="6"/>
  <c r="R28" i="6" s="1"/>
  <c r="Q28" i="6"/>
  <c r="S27" i="6"/>
  <c r="Q27" i="6"/>
  <c r="R27" i="6" s="1"/>
  <c r="S26" i="6"/>
  <c r="Q26" i="6"/>
  <c r="R26" i="6"/>
  <c r="S25" i="6"/>
  <c r="R25" i="6"/>
  <c r="Q25" i="6"/>
  <c r="S24" i="6"/>
  <c r="R24" i="6" s="1"/>
  <c r="Q24" i="6"/>
  <c r="S8" i="6"/>
  <c r="Q8" i="6"/>
  <c r="R17" i="41"/>
  <c r="P17" i="41"/>
  <c r="Q17" i="41" s="1"/>
  <c r="R16" i="41"/>
  <c r="Q16" i="41" s="1"/>
  <c r="P16" i="41"/>
  <c r="R15" i="41"/>
  <c r="Q15" i="41"/>
  <c r="P15" i="41"/>
  <c r="R14" i="41"/>
  <c r="P14" i="41"/>
  <c r="Q14" i="41"/>
  <c r="R13" i="41"/>
  <c r="P13" i="41"/>
  <c r="Q13" i="41" s="1"/>
  <c r="R12" i="41"/>
  <c r="Q12" i="41" s="1"/>
  <c r="P12" i="41"/>
  <c r="R11" i="41"/>
  <c r="Q11" i="41"/>
  <c r="P11" i="41"/>
  <c r="R10" i="41"/>
  <c r="R9" i="41"/>
  <c r="P9" i="41"/>
  <c r="Q9" i="41" s="1"/>
  <c r="R8" i="41"/>
  <c r="P8" i="41"/>
  <c r="Q8" i="41"/>
  <c r="R17" i="8"/>
  <c r="Q17" i="8"/>
  <c r="P17" i="8"/>
  <c r="R16" i="8"/>
  <c r="Q16" i="8" s="1"/>
  <c r="P16" i="8"/>
  <c r="R15" i="8"/>
  <c r="P15" i="8"/>
  <c r="Q15" i="8" s="1"/>
  <c r="R14" i="8"/>
  <c r="P14" i="8"/>
  <c r="Q14" i="8"/>
  <c r="R12" i="8"/>
  <c r="P12" i="8"/>
  <c r="R11" i="8"/>
  <c r="P11" i="8"/>
  <c r="Q11" i="8" s="1"/>
  <c r="R10" i="8"/>
  <c r="P10" i="8"/>
  <c r="Q10" i="8"/>
  <c r="R9" i="8"/>
  <c r="Q9" i="8"/>
  <c r="P9" i="8"/>
  <c r="P8" i="8"/>
  <c r="R17" i="13"/>
  <c r="P17" i="13"/>
  <c r="R16" i="13"/>
  <c r="P16" i="13"/>
  <c r="Q16" i="13" s="1"/>
  <c r="R15" i="13"/>
  <c r="P15" i="13"/>
  <c r="Q15" i="13"/>
  <c r="R14" i="13"/>
  <c r="P14" i="13"/>
  <c r="R13" i="13"/>
  <c r="P13" i="13"/>
  <c r="Q13" i="13" s="1"/>
  <c r="R12" i="13"/>
  <c r="P12" i="13"/>
  <c r="Q12" i="13"/>
  <c r="R10" i="13"/>
  <c r="P10" i="13"/>
  <c r="Q10" i="13" s="1"/>
  <c r="R9" i="13"/>
  <c r="Q9" i="13" s="1"/>
  <c r="P9" i="13"/>
  <c r="R8" i="13"/>
  <c r="P8" i="13"/>
  <c r="Q8" i="13" s="1"/>
  <c r="R16" i="12"/>
  <c r="P16" i="12"/>
  <c r="R15" i="12"/>
  <c r="Q15" i="12" s="1"/>
  <c r="P15" i="12"/>
  <c r="R13" i="12"/>
  <c r="P13" i="12"/>
  <c r="Q13" i="12" s="1"/>
  <c r="R12" i="12"/>
  <c r="P12" i="12"/>
  <c r="Q12" i="12"/>
  <c r="R8" i="12"/>
  <c r="P8" i="12"/>
  <c r="L16" i="10"/>
  <c r="L15" i="10"/>
  <c r="L12" i="10"/>
  <c r="L11" i="10"/>
  <c r="N10" i="10"/>
  <c r="M10" i="10" s="1"/>
  <c r="L10" i="10"/>
  <c r="L9" i="10"/>
  <c r="K52" i="6"/>
  <c r="F8" i="8"/>
  <c r="O10" i="41"/>
  <c r="N10" i="41"/>
  <c r="M10" i="41"/>
  <c r="L10" i="41"/>
  <c r="K10" i="41"/>
  <c r="J10" i="41"/>
  <c r="I10" i="41"/>
  <c r="H10" i="41"/>
  <c r="G10" i="41"/>
  <c r="P10" i="41" s="1"/>
  <c r="Q10" i="41" s="1"/>
  <c r="F10" i="41"/>
  <c r="O2" i="41"/>
  <c r="P28" i="15"/>
  <c r="G28" i="21"/>
  <c r="H35" i="5"/>
  <c r="P36" i="5"/>
  <c r="P35" i="5"/>
  <c r="P32" i="5"/>
  <c r="P31" i="5"/>
  <c r="P26" i="5"/>
  <c r="P25" i="5"/>
  <c r="P22" i="5"/>
  <c r="P21" i="5"/>
  <c r="P16" i="5"/>
  <c r="P15" i="5"/>
  <c r="P12" i="5"/>
  <c r="P11" i="5"/>
  <c r="O36" i="5"/>
  <c r="O35" i="5"/>
  <c r="O32" i="5"/>
  <c r="O31" i="5"/>
  <c r="O26" i="5"/>
  <c r="O25" i="5"/>
  <c r="O22" i="5"/>
  <c r="O21" i="5"/>
  <c r="O16" i="5"/>
  <c r="O15" i="5"/>
  <c r="O12" i="5"/>
  <c r="O11" i="5"/>
  <c r="N36" i="5"/>
  <c r="N35" i="5"/>
  <c r="N32" i="5"/>
  <c r="N31" i="5"/>
  <c r="N26" i="5"/>
  <c r="N25" i="5"/>
  <c r="N22" i="5"/>
  <c r="N21" i="5"/>
  <c r="N23" i="5" s="1"/>
  <c r="N16" i="5"/>
  <c r="N15" i="5"/>
  <c r="N12" i="5"/>
  <c r="N11" i="5"/>
  <c r="N13" i="5" s="1"/>
  <c r="N18" i="5" s="1"/>
  <c r="M36" i="5"/>
  <c r="M35" i="5"/>
  <c r="M32" i="5"/>
  <c r="M31" i="5"/>
  <c r="M26" i="5"/>
  <c r="M25" i="5"/>
  <c r="M22" i="5"/>
  <c r="M21" i="5"/>
  <c r="M16" i="5"/>
  <c r="M15" i="5"/>
  <c r="M17" i="5" s="1"/>
  <c r="M12" i="5"/>
  <c r="M11" i="5"/>
  <c r="L36" i="5"/>
  <c r="L35" i="5"/>
  <c r="L32" i="5"/>
  <c r="L31" i="5"/>
  <c r="L26" i="5"/>
  <c r="L25" i="5"/>
  <c r="L27" i="5" s="1"/>
  <c r="L22" i="5"/>
  <c r="L21" i="5"/>
  <c r="L23" i="5"/>
  <c r="L16" i="5"/>
  <c r="L15" i="5"/>
  <c r="L17" i="5" s="1"/>
  <c r="L12" i="5"/>
  <c r="L11" i="5"/>
  <c r="K36" i="5"/>
  <c r="K35" i="5"/>
  <c r="K32" i="5"/>
  <c r="K26" i="5"/>
  <c r="K25" i="5"/>
  <c r="K22" i="5"/>
  <c r="K21" i="5"/>
  <c r="K12" i="5"/>
  <c r="K11" i="5"/>
  <c r="K13" i="5" s="1"/>
  <c r="J36" i="5"/>
  <c r="J35" i="5"/>
  <c r="J32" i="5"/>
  <c r="J31" i="5"/>
  <c r="J33" i="5"/>
  <c r="J26" i="5"/>
  <c r="J25" i="5"/>
  <c r="J22" i="5"/>
  <c r="J21" i="5"/>
  <c r="J23" i="5" s="1"/>
  <c r="J16" i="5"/>
  <c r="J15" i="5"/>
  <c r="J17" i="5"/>
  <c r="J12" i="5"/>
  <c r="J11" i="5"/>
  <c r="I36" i="5"/>
  <c r="Q36" i="5"/>
  <c r="I35" i="5"/>
  <c r="I32" i="5"/>
  <c r="I26" i="5"/>
  <c r="I25" i="5"/>
  <c r="Q25" i="5" s="1"/>
  <c r="I22" i="5"/>
  <c r="I21" i="5"/>
  <c r="I11" i="5"/>
  <c r="I12" i="5"/>
  <c r="G11" i="7"/>
  <c r="G12" i="7"/>
  <c r="H36" i="5"/>
  <c r="H26" i="5"/>
  <c r="H25" i="5"/>
  <c r="H22" i="5"/>
  <c r="G36" i="7"/>
  <c r="G35" i="7"/>
  <c r="H23" i="1"/>
  <c r="H45" i="6"/>
  <c r="G39" i="6"/>
  <c r="S39" i="6"/>
  <c r="R39" i="6"/>
  <c r="G37" i="6"/>
  <c r="S37" i="6" s="1"/>
  <c r="R37" i="6" s="1"/>
  <c r="G36" i="1"/>
  <c r="G35" i="1"/>
  <c r="G35" i="5" s="1"/>
  <c r="S35" i="5" s="1"/>
  <c r="G26" i="1"/>
  <c r="G26" i="5" s="1"/>
  <c r="S26" i="5" s="1"/>
  <c r="G25" i="1"/>
  <c r="G25" i="5" s="1"/>
  <c r="S25" i="5" s="1"/>
  <c r="G22" i="1"/>
  <c r="G22" i="5"/>
  <c r="S22" i="5" s="1"/>
  <c r="G21" i="1"/>
  <c r="G21" i="5"/>
  <c r="S21" i="5"/>
  <c r="H12" i="5"/>
  <c r="Q12" i="5" s="1"/>
  <c r="H11" i="5"/>
  <c r="G48" i="6"/>
  <c r="S48" i="6" s="1"/>
  <c r="B1" i="27"/>
  <c r="B1" i="26"/>
  <c r="B1" i="25"/>
  <c r="B1" i="24"/>
  <c r="B1" i="23"/>
  <c r="B1" i="22"/>
  <c r="C1" i="21"/>
  <c r="B1" i="20"/>
  <c r="B1" i="19"/>
  <c r="B1" i="18"/>
  <c r="B1" i="17"/>
  <c r="B1" i="16"/>
  <c r="A1" i="15"/>
  <c r="B1" i="7"/>
  <c r="G50" i="6"/>
  <c r="S50" i="6" s="1"/>
  <c r="R50" i="6" s="1"/>
  <c r="G45" i="6"/>
  <c r="S45" i="6"/>
  <c r="G38" i="6"/>
  <c r="S38" i="6" s="1"/>
  <c r="R38" i="6" s="1"/>
  <c r="C9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N37" i="5"/>
  <c r="P33" i="5"/>
  <c r="P27" i="5"/>
  <c r="N17" i="5"/>
  <c r="L13" i="5"/>
  <c r="K2" i="10"/>
  <c r="O2" i="12"/>
  <c r="O2" i="13"/>
  <c r="O2" i="8"/>
  <c r="E2" i="6"/>
  <c r="E2" i="5"/>
  <c r="P2" i="17"/>
  <c r="E2" i="17"/>
  <c r="P2" i="18"/>
  <c r="E2" i="18"/>
  <c r="P2" i="19"/>
  <c r="E2" i="19"/>
  <c r="P2" i="20"/>
  <c r="E2" i="20"/>
  <c r="Q2" i="21"/>
  <c r="F2" i="21"/>
  <c r="P2" i="22"/>
  <c r="E2" i="22"/>
  <c r="P2" i="23"/>
  <c r="E2" i="23"/>
  <c r="P2" i="24"/>
  <c r="E2" i="24"/>
  <c r="P2" i="25"/>
  <c r="E2" i="25"/>
  <c r="P2" i="26"/>
  <c r="E2" i="26"/>
  <c r="P2" i="27"/>
  <c r="E2" i="27"/>
  <c r="P2" i="16"/>
  <c r="E2" i="16"/>
  <c r="O2" i="15"/>
  <c r="D2" i="15"/>
  <c r="E2" i="7"/>
  <c r="G13" i="27"/>
  <c r="G18" i="27"/>
  <c r="H13" i="27"/>
  <c r="H18" i="27" s="1"/>
  <c r="I13" i="27"/>
  <c r="J13" i="27"/>
  <c r="K13" i="27"/>
  <c r="L13" i="27"/>
  <c r="L18" i="27" s="1"/>
  <c r="M13" i="27"/>
  <c r="N13" i="27"/>
  <c r="O13" i="27"/>
  <c r="O18" i="27" s="1"/>
  <c r="P13" i="27"/>
  <c r="G17" i="27"/>
  <c r="H17" i="27"/>
  <c r="I17" i="27"/>
  <c r="J17" i="27"/>
  <c r="J18" i="27"/>
  <c r="K17" i="27"/>
  <c r="L17" i="27"/>
  <c r="M17" i="27"/>
  <c r="M18" i="27"/>
  <c r="N17" i="27"/>
  <c r="N18" i="27" s="1"/>
  <c r="O17" i="27"/>
  <c r="P17" i="27"/>
  <c r="K18" i="27"/>
  <c r="P18" i="27"/>
  <c r="G23" i="27"/>
  <c r="H23" i="27"/>
  <c r="I23" i="27"/>
  <c r="J23" i="27"/>
  <c r="K23" i="27"/>
  <c r="L23" i="27"/>
  <c r="M23" i="27"/>
  <c r="N23" i="27"/>
  <c r="N28" i="27" s="1"/>
  <c r="O23" i="27"/>
  <c r="P23" i="27"/>
  <c r="P28" i="27"/>
  <c r="G27" i="27"/>
  <c r="G28" i="27" s="1"/>
  <c r="H27" i="27"/>
  <c r="H28" i="27" s="1"/>
  <c r="I27" i="27"/>
  <c r="I28" i="27"/>
  <c r="J27" i="27"/>
  <c r="K27" i="27"/>
  <c r="K28" i="27"/>
  <c r="K39" i="27"/>
  <c r="L27" i="27"/>
  <c r="L28" i="27"/>
  <c r="M27" i="27"/>
  <c r="M28" i="27"/>
  <c r="N27" i="27"/>
  <c r="O27" i="27"/>
  <c r="O28" i="27"/>
  <c r="P27" i="27"/>
  <c r="G33" i="27"/>
  <c r="H33" i="27"/>
  <c r="H38" i="27"/>
  <c r="I33" i="27"/>
  <c r="J33" i="27"/>
  <c r="K33" i="27"/>
  <c r="K38" i="27"/>
  <c r="L33" i="27"/>
  <c r="M33" i="27"/>
  <c r="N33" i="27"/>
  <c r="N38" i="27" s="1"/>
  <c r="O33" i="27"/>
  <c r="P33" i="27"/>
  <c r="G37" i="27"/>
  <c r="G38" i="27" s="1"/>
  <c r="H37" i="27"/>
  <c r="I37" i="27"/>
  <c r="I38" i="27"/>
  <c r="J37" i="27"/>
  <c r="J38" i="27" s="1"/>
  <c r="K37" i="27"/>
  <c r="L37" i="27"/>
  <c r="L38" i="27" s="1"/>
  <c r="M37" i="27"/>
  <c r="M38" i="27" s="1"/>
  <c r="N37" i="27"/>
  <c r="O37" i="27"/>
  <c r="O38" i="27" s="1"/>
  <c r="P37" i="27"/>
  <c r="P38" i="27" s="1"/>
  <c r="P39" i="27" s="1"/>
  <c r="G13" i="26"/>
  <c r="H13" i="26"/>
  <c r="I13" i="26"/>
  <c r="J13" i="26"/>
  <c r="J18" i="26" s="1"/>
  <c r="K13" i="26"/>
  <c r="L13" i="26"/>
  <c r="M13" i="26"/>
  <c r="M18" i="26" s="1"/>
  <c r="N13" i="26"/>
  <c r="O13" i="26"/>
  <c r="P13" i="26"/>
  <c r="G17" i="26"/>
  <c r="H17" i="26"/>
  <c r="H18" i="26"/>
  <c r="I17" i="26"/>
  <c r="J17" i="26"/>
  <c r="K17" i="26"/>
  <c r="K18" i="26"/>
  <c r="L17" i="26"/>
  <c r="L18" i="26" s="1"/>
  <c r="M17" i="26"/>
  <c r="N17" i="26"/>
  <c r="O17" i="26"/>
  <c r="P17" i="26"/>
  <c r="N18" i="26"/>
  <c r="P18" i="26"/>
  <c r="G23" i="26"/>
  <c r="H23" i="26"/>
  <c r="H28" i="26" s="1"/>
  <c r="I23" i="26"/>
  <c r="J23" i="26"/>
  <c r="K23" i="26"/>
  <c r="L23" i="26"/>
  <c r="M23" i="26"/>
  <c r="N23" i="26"/>
  <c r="O23" i="26"/>
  <c r="O28" i="26"/>
  <c r="P23" i="26"/>
  <c r="G27" i="26"/>
  <c r="G28" i="26" s="1"/>
  <c r="H27" i="26"/>
  <c r="I27" i="26"/>
  <c r="I28" i="26" s="1"/>
  <c r="J27" i="26"/>
  <c r="J28" i="26"/>
  <c r="K27" i="26"/>
  <c r="K28" i="26" s="1"/>
  <c r="L27" i="26"/>
  <c r="M27" i="26"/>
  <c r="M28" i="26"/>
  <c r="N27" i="26"/>
  <c r="N28" i="26" s="1"/>
  <c r="N39" i="26" s="1"/>
  <c r="O27" i="26"/>
  <c r="P27" i="26"/>
  <c r="P28" i="26"/>
  <c r="G33" i="26"/>
  <c r="H33" i="26"/>
  <c r="I33" i="26"/>
  <c r="J33" i="26"/>
  <c r="K33" i="26"/>
  <c r="L33" i="26"/>
  <c r="M33" i="26"/>
  <c r="M38" i="26"/>
  <c r="N33" i="26"/>
  <c r="O33" i="26"/>
  <c r="P33" i="26"/>
  <c r="G37" i="26"/>
  <c r="G38" i="26" s="1"/>
  <c r="H37" i="26"/>
  <c r="I37" i="26"/>
  <c r="I38" i="26" s="1"/>
  <c r="J37" i="26"/>
  <c r="K37" i="26"/>
  <c r="K38" i="26" s="1"/>
  <c r="L37" i="26"/>
  <c r="M37" i="26"/>
  <c r="N37" i="26"/>
  <c r="N38" i="26" s="1"/>
  <c r="O37" i="26"/>
  <c r="O38" i="26"/>
  <c r="P37" i="26"/>
  <c r="J38" i="26"/>
  <c r="L38" i="26"/>
  <c r="G13" i="25"/>
  <c r="H13" i="25"/>
  <c r="H18" i="25" s="1"/>
  <c r="I13" i="25"/>
  <c r="J13" i="25"/>
  <c r="K13" i="25"/>
  <c r="K18" i="25"/>
  <c r="L13" i="25"/>
  <c r="M13" i="25"/>
  <c r="N13" i="25"/>
  <c r="O13" i="25"/>
  <c r="O18" i="25" s="1"/>
  <c r="P13" i="25"/>
  <c r="G17" i="25"/>
  <c r="G18" i="25" s="1"/>
  <c r="H17" i="25"/>
  <c r="I17" i="25"/>
  <c r="I18" i="25"/>
  <c r="J17" i="25"/>
  <c r="J18" i="25" s="1"/>
  <c r="K17" i="25"/>
  <c r="L17" i="25"/>
  <c r="M17" i="25"/>
  <c r="N17" i="25"/>
  <c r="O17" i="25"/>
  <c r="P17" i="25"/>
  <c r="P18" i="25"/>
  <c r="L18" i="25"/>
  <c r="G23" i="25"/>
  <c r="H23" i="25"/>
  <c r="H28" i="25" s="1"/>
  <c r="I23" i="25"/>
  <c r="J23" i="25"/>
  <c r="J28" i="25"/>
  <c r="K23" i="25"/>
  <c r="K28" i="25" s="1"/>
  <c r="L23" i="25"/>
  <c r="M23" i="25"/>
  <c r="N23" i="25"/>
  <c r="N28" i="25"/>
  <c r="O23" i="25"/>
  <c r="P23" i="25"/>
  <c r="G27" i="25"/>
  <c r="G28" i="25"/>
  <c r="H27" i="25"/>
  <c r="I27" i="25"/>
  <c r="I28" i="25" s="1"/>
  <c r="J27" i="25"/>
  <c r="K27" i="25"/>
  <c r="L27" i="25"/>
  <c r="M27" i="25"/>
  <c r="M28" i="25"/>
  <c r="N27" i="25"/>
  <c r="O27" i="25"/>
  <c r="O28" i="25" s="1"/>
  <c r="P27" i="25"/>
  <c r="P28" i="25" s="1"/>
  <c r="G33" i="25"/>
  <c r="H33" i="25"/>
  <c r="H38" i="25"/>
  <c r="I33" i="25"/>
  <c r="J33" i="25"/>
  <c r="K33" i="25"/>
  <c r="L33" i="25"/>
  <c r="M33" i="25"/>
  <c r="N33" i="25"/>
  <c r="O33" i="25"/>
  <c r="O38" i="25" s="1"/>
  <c r="P33" i="25"/>
  <c r="G37" i="25"/>
  <c r="H37" i="25"/>
  <c r="I37" i="25"/>
  <c r="I38" i="25"/>
  <c r="J37" i="25"/>
  <c r="J38" i="25"/>
  <c r="K37" i="25"/>
  <c r="K38" i="25" s="1"/>
  <c r="L37" i="25"/>
  <c r="M37" i="25"/>
  <c r="M38" i="25"/>
  <c r="N37" i="25"/>
  <c r="N38" i="25"/>
  <c r="O37" i="25"/>
  <c r="P37" i="25"/>
  <c r="P38" i="25" s="1"/>
  <c r="G38" i="25"/>
  <c r="L38" i="25"/>
  <c r="G13" i="24"/>
  <c r="H13" i="24"/>
  <c r="H18" i="24"/>
  <c r="H39" i="24" s="1"/>
  <c r="H20" i="6" s="1"/>
  <c r="I13" i="24"/>
  <c r="I18" i="24" s="1"/>
  <c r="J13" i="24"/>
  <c r="K13" i="24"/>
  <c r="L13" i="24"/>
  <c r="L18" i="24" s="1"/>
  <c r="L39" i="24" s="1"/>
  <c r="M13" i="24"/>
  <c r="N13" i="24"/>
  <c r="N18" i="24" s="1"/>
  <c r="O13" i="24"/>
  <c r="P13" i="24"/>
  <c r="P18" i="24"/>
  <c r="G17" i="24"/>
  <c r="H17" i="24"/>
  <c r="I17" i="24"/>
  <c r="J17" i="24"/>
  <c r="K17" i="24"/>
  <c r="L17" i="24"/>
  <c r="M17" i="24"/>
  <c r="N17" i="24"/>
  <c r="O17" i="24"/>
  <c r="O18" i="24" s="1"/>
  <c r="O39" i="24" s="1"/>
  <c r="O20" i="6" s="1"/>
  <c r="P17" i="24"/>
  <c r="J18" i="24"/>
  <c r="G23" i="24"/>
  <c r="H23" i="24"/>
  <c r="H28" i="24" s="1"/>
  <c r="I23" i="24"/>
  <c r="J23" i="24"/>
  <c r="K23" i="24"/>
  <c r="L23" i="24"/>
  <c r="M23" i="24"/>
  <c r="N23" i="24"/>
  <c r="O23" i="24"/>
  <c r="O28" i="24"/>
  <c r="P23" i="24"/>
  <c r="G27" i="24"/>
  <c r="G28" i="24" s="1"/>
  <c r="H27" i="24"/>
  <c r="I27" i="24"/>
  <c r="I28" i="24"/>
  <c r="J27" i="24"/>
  <c r="J28" i="24"/>
  <c r="K27" i="24"/>
  <c r="K28" i="24" s="1"/>
  <c r="L27" i="24"/>
  <c r="L28" i="24" s="1"/>
  <c r="M27" i="24"/>
  <c r="M28" i="24"/>
  <c r="N27" i="24"/>
  <c r="N28" i="24" s="1"/>
  <c r="O27" i="24"/>
  <c r="P27" i="24"/>
  <c r="P28" i="24" s="1"/>
  <c r="G33" i="24"/>
  <c r="H33" i="24"/>
  <c r="I33" i="24"/>
  <c r="J33" i="24"/>
  <c r="K33" i="24"/>
  <c r="K38" i="24" s="1"/>
  <c r="L33" i="24"/>
  <c r="M33" i="24"/>
  <c r="N33" i="24"/>
  <c r="N38" i="24"/>
  <c r="O33" i="24"/>
  <c r="P33" i="24"/>
  <c r="G37" i="24"/>
  <c r="G38" i="24"/>
  <c r="H37" i="24"/>
  <c r="H38" i="24"/>
  <c r="I37" i="24"/>
  <c r="I38" i="24" s="1"/>
  <c r="J37" i="24"/>
  <c r="J38" i="24" s="1"/>
  <c r="K37" i="24"/>
  <c r="L37" i="24"/>
  <c r="L38" i="24"/>
  <c r="M37" i="24"/>
  <c r="N37" i="24"/>
  <c r="O37" i="24"/>
  <c r="O38" i="24"/>
  <c r="P37" i="24"/>
  <c r="P38" i="24"/>
  <c r="M38" i="24"/>
  <c r="G13" i="23"/>
  <c r="H13" i="23"/>
  <c r="H18" i="23" s="1"/>
  <c r="I13" i="23"/>
  <c r="J13" i="23"/>
  <c r="K13" i="23"/>
  <c r="K18" i="23"/>
  <c r="L13" i="23"/>
  <c r="M13" i="23"/>
  <c r="M18" i="23" s="1"/>
  <c r="N13" i="23"/>
  <c r="O13" i="23"/>
  <c r="O18" i="23"/>
  <c r="P13" i="23"/>
  <c r="P18" i="23"/>
  <c r="G17" i="23"/>
  <c r="G18" i="23" s="1"/>
  <c r="H17" i="23"/>
  <c r="I17" i="23"/>
  <c r="J17" i="23"/>
  <c r="J18" i="23"/>
  <c r="K17" i="23"/>
  <c r="L17" i="23"/>
  <c r="M17" i="23"/>
  <c r="N17" i="23"/>
  <c r="O17" i="23"/>
  <c r="P17" i="23"/>
  <c r="L18" i="23"/>
  <c r="G23" i="23"/>
  <c r="H23" i="23"/>
  <c r="I23" i="23"/>
  <c r="J23" i="23"/>
  <c r="J39" i="23"/>
  <c r="J19" i="6" s="1"/>
  <c r="K23" i="23"/>
  <c r="L23" i="23"/>
  <c r="M23" i="23"/>
  <c r="M28" i="23" s="1"/>
  <c r="N23" i="23"/>
  <c r="O23" i="23"/>
  <c r="P23" i="23"/>
  <c r="P28" i="23"/>
  <c r="G27" i="23"/>
  <c r="G28" i="23"/>
  <c r="H27" i="23"/>
  <c r="H28" i="23" s="1"/>
  <c r="I27" i="23"/>
  <c r="I28" i="23" s="1"/>
  <c r="J27" i="23"/>
  <c r="J28" i="23" s="1"/>
  <c r="K27" i="23"/>
  <c r="K28" i="23"/>
  <c r="L27" i="23"/>
  <c r="L28" i="23"/>
  <c r="M27" i="23"/>
  <c r="N27" i="23"/>
  <c r="N28" i="23" s="1"/>
  <c r="O27" i="23"/>
  <c r="O28" i="23"/>
  <c r="P27" i="23"/>
  <c r="G33" i="23"/>
  <c r="G38" i="23"/>
  <c r="H33" i="23"/>
  <c r="H38" i="23"/>
  <c r="I33" i="23"/>
  <c r="J33" i="23"/>
  <c r="J38" i="23" s="1"/>
  <c r="K33" i="23"/>
  <c r="L33" i="23"/>
  <c r="M33" i="23"/>
  <c r="M38" i="23" s="1"/>
  <c r="N33" i="23"/>
  <c r="O33" i="23"/>
  <c r="P33" i="23"/>
  <c r="P38" i="23" s="1"/>
  <c r="G37" i="23"/>
  <c r="H37" i="23"/>
  <c r="I37" i="23"/>
  <c r="I38" i="23" s="1"/>
  <c r="J37" i="23"/>
  <c r="K37" i="23"/>
  <c r="K38" i="23" s="1"/>
  <c r="L37" i="23"/>
  <c r="L38" i="23" s="1"/>
  <c r="L39" i="23" s="1"/>
  <c r="M37" i="23"/>
  <c r="N37" i="23"/>
  <c r="N38" i="23"/>
  <c r="O37" i="23"/>
  <c r="P37" i="23"/>
  <c r="O38" i="23"/>
  <c r="G13" i="22"/>
  <c r="H13" i="22"/>
  <c r="I13" i="22"/>
  <c r="J13" i="22"/>
  <c r="K13" i="22"/>
  <c r="L13" i="22"/>
  <c r="M13" i="22"/>
  <c r="N13" i="22"/>
  <c r="N18" i="22" s="1"/>
  <c r="O13" i="22"/>
  <c r="P13" i="22"/>
  <c r="G17" i="22"/>
  <c r="H17" i="22"/>
  <c r="H18" i="22"/>
  <c r="I17" i="22"/>
  <c r="I18" i="22" s="1"/>
  <c r="J17" i="22"/>
  <c r="J18" i="22" s="1"/>
  <c r="K17" i="22"/>
  <c r="K18" i="22"/>
  <c r="L17" i="22"/>
  <c r="M17" i="22"/>
  <c r="N17" i="22"/>
  <c r="O17" i="22"/>
  <c r="P17" i="22"/>
  <c r="P18" i="22"/>
  <c r="G23" i="22"/>
  <c r="H23" i="22"/>
  <c r="H28" i="22" s="1"/>
  <c r="I23" i="22"/>
  <c r="J23" i="22"/>
  <c r="K23" i="22"/>
  <c r="L23" i="22"/>
  <c r="M23" i="22"/>
  <c r="M28" i="22" s="1"/>
  <c r="N23" i="22"/>
  <c r="O23" i="22"/>
  <c r="O28" i="22"/>
  <c r="P23" i="22"/>
  <c r="G27" i="22"/>
  <c r="G28" i="22" s="1"/>
  <c r="H27" i="22"/>
  <c r="I27" i="22"/>
  <c r="I28" i="22" s="1"/>
  <c r="J27" i="22"/>
  <c r="J28" i="22"/>
  <c r="K27" i="22"/>
  <c r="K28" i="22" s="1"/>
  <c r="K39" i="22" s="1"/>
  <c r="K18" i="6" s="1"/>
  <c r="L27" i="22"/>
  <c r="L28" i="22" s="1"/>
  <c r="M27" i="22"/>
  <c r="N27" i="22"/>
  <c r="N28" i="22"/>
  <c r="O27" i="22"/>
  <c r="P27" i="22"/>
  <c r="P28" i="22"/>
  <c r="G33" i="22"/>
  <c r="H33" i="22"/>
  <c r="I33" i="22"/>
  <c r="I38" i="22"/>
  <c r="J33" i="22"/>
  <c r="K33" i="22"/>
  <c r="L33" i="22"/>
  <c r="M33" i="22"/>
  <c r="M38" i="22"/>
  <c r="N33" i="22"/>
  <c r="O33" i="22"/>
  <c r="P33" i="22"/>
  <c r="G37" i="22"/>
  <c r="G38" i="22" s="1"/>
  <c r="H37" i="22"/>
  <c r="I37" i="22"/>
  <c r="J37" i="22"/>
  <c r="K37" i="22"/>
  <c r="K38" i="22"/>
  <c r="L37" i="22"/>
  <c r="M37" i="22"/>
  <c r="N37" i="22"/>
  <c r="N38" i="22"/>
  <c r="O37" i="22"/>
  <c r="O38" i="22"/>
  <c r="P37" i="22"/>
  <c r="L38" i="22"/>
  <c r="H13" i="21"/>
  <c r="I13" i="21"/>
  <c r="J13" i="21"/>
  <c r="J18" i="21" s="1"/>
  <c r="K13" i="21"/>
  <c r="L13" i="21"/>
  <c r="M13" i="21"/>
  <c r="M18" i="21"/>
  <c r="N13" i="21"/>
  <c r="O13" i="21"/>
  <c r="P13" i="21"/>
  <c r="P18" i="21"/>
  <c r="Q13" i="21"/>
  <c r="Q18" i="21"/>
  <c r="H17" i="21"/>
  <c r="I17" i="21"/>
  <c r="I18" i="21" s="1"/>
  <c r="J17" i="21"/>
  <c r="K17" i="21"/>
  <c r="L17" i="21"/>
  <c r="L18" i="21" s="1"/>
  <c r="M17" i="21"/>
  <c r="N17" i="21"/>
  <c r="O17" i="21"/>
  <c r="P17" i="21"/>
  <c r="Q17" i="21"/>
  <c r="O18" i="21"/>
  <c r="H23" i="21"/>
  <c r="I23" i="21"/>
  <c r="J23" i="21"/>
  <c r="K23" i="21"/>
  <c r="L23" i="21"/>
  <c r="M23" i="21"/>
  <c r="M28" i="21"/>
  <c r="N23" i="21"/>
  <c r="O23" i="21"/>
  <c r="O28" i="21" s="1"/>
  <c r="P23" i="21"/>
  <c r="Q23" i="21"/>
  <c r="H27" i="21"/>
  <c r="H28" i="21" s="1"/>
  <c r="I27" i="21"/>
  <c r="I28" i="21"/>
  <c r="J27" i="21"/>
  <c r="J28" i="21" s="1"/>
  <c r="K27" i="21"/>
  <c r="K28" i="21" s="1"/>
  <c r="L27" i="21"/>
  <c r="L28" i="21" s="1"/>
  <c r="M27" i="21"/>
  <c r="N27" i="21"/>
  <c r="N28" i="21"/>
  <c r="O27" i="21"/>
  <c r="P27" i="21"/>
  <c r="P28" i="21"/>
  <c r="Q27" i="21"/>
  <c r="Q28" i="21"/>
  <c r="H33" i="21"/>
  <c r="I33" i="21"/>
  <c r="I38" i="21"/>
  <c r="J33" i="21"/>
  <c r="K33" i="21"/>
  <c r="L33" i="21"/>
  <c r="M33" i="21"/>
  <c r="N33" i="21"/>
  <c r="O33" i="21"/>
  <c r="P33" i="21"/>
  <c r="P38" i="21" s="1"/>
  <c r="Q33" i="21"/>
  <c r="H37" i="21"/>
  <c r="H38" i="21" s="1"/>
  <c r="I37" i="21"/>
  <c r="J37" i="21"/>
  <c r="J38" i="21"/>
  <c r="K37" i="21"/>
  <c r="L37" i="21"/>
  <c r="M37" i="21"/>
  <c r="N37" i="21"/>
  <c r="N38" i="21"/>
  <c r="O37" i="21"/>
  <c r="O38" i="21" s="1"/>
  <c r="P37" i="21"/>
  <c r="Q37" i="21"/>
  <c r="Q38" i="21" s="1"/>
  <c r="K38" i="21"/>
  <c r="G13" i="20"/>
  <c r="H13" i="20"/>
  <c r="I13" i="20"/>
  <c r="J13" i="20"/>
  <c r="K13" i="20"/>
  <c r="L13" i="20"/>
  <c r="M13" i="20"/>
  <c r="M18" i="20"/>
  <c r="N13" i="20"/>
  <c r="N18" i="20"/>
  <c r="N39" i="20" s="1"/>
  <c r="N16" i="6" s="1"/>
  <c r="O13" i="20"/>
  <c r="P13" i="20"/>
  <c r="G17" i="20"/>
  <c r="G18" i="20"/>
  <c r="H17" i="20"/>
  <c r="I17" i="20"/>
  <c r="I18" i="20" s="1"/>
  <c r="J17" i="20"/>
  <c r="J18" i="20" s="1"/>
  <c r="K17" i="20"/>
  <c r="L17" i="20"/>
  <c r="M17" i="20"/>
  <c r="N17" i="20"/>
  <c r="O17" i="20"/>
  <c r="O18" i="20" s="1"/>
  <c r="P17" i="20"/>
  <c r="L18" i="20"/>
  <c r="G23" i="20"/>
  <c r="G28" i="20" s="1"/>
  <c r="G39" i="20" s="1"/>
  <c r="H23" i="20"/>
  <c r="I23" i="20"/>
  <c r="J23" i="20"/>
  <c r="J28" i="20" s="1"/>
  <c r="K23" i="20"/>
  <c r="L23" i="20"/>
  <c r="M23" i="20"/>
  <c r="N23" i="20"/>
  <c r="O23" i="20"/>
  <c r="P23" i="20"/>
  <c r="G27" i="20"/>
  <c r="H27" i="20"/>
  <c r="H28" i="20"/>
  <c r="I27" i="20"/>
  <c r="I28" i="20"/>
  <c r="J27" i="20"/>
  <c r="K27" i="20"/>
  <c r="K28" i="20" s="1"/>
  <c r="L27" i="20"/>
  <c r="L28" i="20" s="1"/>
  <c r="M27" i="20"/>
  <c r="M28" i="20"/>
  <c r="N27" i="20"/>
  <c r="N28" i="20" s="1"/>
  <c r="O27" i="20"/>
  <c r="O28" i="20"/>
  <c r="P27" i="20"/>
  <c r="P28" i="20" s="1"/>
  <c r="G33" i="20"/>
  <c r="H33" i="20"/>
  <c r="I33" i="20"/>
  <c r="J33" i="20"/>
  <c r="K33" i="20"/>
  <c r="K38" i="20" s="1"/>
  <c r="L33" i="20"/>
  <c r="M33" i="20"/>
  <c r="N33" i="20"/>
  <c r="N38" i="20"/>
  <c r="O33" i="20"/>
  <c r="P33" i="20"/>
  <c r="P38" i="20" s="1"/>
  <c r="G37" i="20"/>
  <c r="G38" i="20" s="1"/>
  <c r="H37" i="20"/>
  <c r="I37" i="20"/>
  <c r="I38" i="20" s="1"/>
  <c r="J37" i="20"/>
  <c r="J38" i="20" s="1"/>
  <c r="K37" i="20"/>
  <c r="L37" i="20"/>
  <c r="L38" i="20"/>
  <c r="M37" i="20"/>
  <c r="N37" i="20"/>
  <c r="O37" i="20"/>
  <c r="O38" i="20"/>
  <c r="P37" i="20"/>
  <c r="H38" i="20"/>
  <c r="M38" i="20"/>
  <c r="G13" i="19"/>
  <c r="G18" i="19" s="1"/>
  <c r="H13" i="19"/>
  <c r="H18" i="19" s="1"/>
  <c r="I13" i="19"/>
  <c r="J13" i="19"/>
  <c r="K13" i="19"/>
  <c r="K18" i="19"/>
  <c r="L13" i="19"/>
  <c r="M13" i="19"/>
  <c r="N13" i="19"/>
  <c r="O13" i="19"/>
  <c r="P13" i="19"/>
  <c r="P18" i="19" s="1"/>
  <c r="G17" i="19"/>
  <c r="H17" i="19"/>
  <c r="I17" i="19"/>
  <c r="J17" i="19"/>
  <c r="K17" i="19"/>
  <c r="L17" i="19"/>
  <c r="L18" i="19" s="1"/>
  <c r="M17" i="19"/>
  <c r="M18" i="19" s="1"/>
  <c r="N17" i="19"/>
  <c r="O17" i="19"/>
  <c r="P17" i="19"/>
  <c r="G23" i="19"/>
  <c r="G28" i="19" s="1"/>
  <c r="H23" i="19"/>
  <c r="I23" i="19"/>
  <c r="I28" i="19"/>
  <c r="J23" i="19"/>
  <c r="K23" i="19"/>
  <c r="L23" i="19"/>
  <c r="L28" i="19" s="1"/>
  <c r="L39" i="19" s="1"/>
  <c r="L15" i="6" s="1"/>
  <c r="M23" i="19"/>
  <c r="N23" i="19"/>
  <c r="N28" i="19"/>
  <c r="O23" i="19"/>
  <c r="P23" i="19"/>
  <c r="G27" i="19"/>
  <c r="H27" i="19"/>
  <c r="H28" i="19" s="1"/>
  <c r="I27" i="19"/>
  <c r="J27" i="19"/>
  <c r="J28" i="19" s="1"/>
  <c r="K27" i="19"/>
  <c r="K28" i="19"/>
  <c r="L27" i="19"/>
  <c r="M27" i="19"/>
  <c r="M28" i="19" s="1"/>
  <c r="N27" i="19"/>
  <c r="O27" i="19"/>
  <c r="O28" i="19"/>
  <c r="P27" i="19"/>
  <c r="G33" i="19"/>
  <c r="H33" i="19"/>
  <c r="I33" i="19"/>
  <c r="I38" i="19" s="1"/>
  <c r="J33" i="19"/>
  <c r="K33" i="19"/>
  <c r="L33" i="19"/>
  <c r="M33" i="19"/>
  <c r="M38" i="19" s="1"/>
  <c r="N33" i="19"/>
  <c r="O33" i="19"/>
  <c r="O38" i="19"/>
  <c r="P33" i="19"/>
  <c r="G37" i="19"/>
  <c r="H37" i="19"/>
  <c r="H38" i="19" s="1"/>
  <c r="I37" i="19"/>
  <c r="J37" i="19"/>
  <c r="K37" i="19"/>
  <c r="K38" i="19" s="1"/>
  <c r="L37" i="19"/>
  <c r="M37" i="19"/>
  <c r="N37" i="19"/>
  <c r="N38" i="19" s="1"/>
  <c r="O37" i="19"/>
  <c r="P37" i="19"/>
  <c r="P38" i="19"/>
  <c r="G38" i="19"/>
  <c r="L38" i="19"/>
  <c r="G13" i="18"/>
  <c r="H13" i="18"/>
  <c r="I13" i="18"/>
  <c r="I18" i="18"/>
  <c r="J13" i="18"/>
  <c r="K13" i="18"/>
  <c r="K18" i="18" s="1"/>
  <c r="L13" i="18"/>
  <c r="M13" i="18"/>
  <c r="N13" i="18"/>
  <c r="N18" i="18" s="1"/>
  <c r="O13" i="18"/>
  <c r="O18" i="18" s="1"/>
  <c r="P13" i="18"/>
  <c r="G17" i="18"/>
  <c r="H17" i="18"/>
  <c r="H18" i="18" s="1"/>
  <c r="I17" i="18"/>
  <c r="J17" i="18"/>
  <c r="J18" i="18" s="1"/>
  <c r="K17" i="18"/>
  <c r="L17" i="18"/>
  <c r="M17" i="18"/>
  <c r="N17" i="18"/>
  <c r="O17" i="18"/>
  <c r="P17" i="18"/>
  <c r="P18" i="18"/>
  <c r="M18" i="18"/>
  <c r="G23" i="18"/>
  <c r="H23" i="18"/>
  <c r="I23" i="18"/>
  <c r="J23" i="18"/>
  <c r="K23" i="18"/>
  <c r="L23" i="18"/>
  <c r="M23" i="18"/>
  <c r="N23" i="18"/>
  <c r="N28" i="18" s="1"/>
  <c r="O23" i="18"/>
  <c r="O28" i="18" s="1"/>
  <c r="P23" i="18"/>
  <c r="G27" i="18"/>
  <c r="G28" i="18" s="1"/>
  <c r="H27" i="18"/>
  <c r="I27" i="18"/>
  <c r="I28" i="18" s="1"/>
  <c r="J27" i="18"/>
  <c r="J28" i="18"/>
  <c r="K27" i="18"/>
  <c r="K28" i="18" s="1"/>
  <c r="L27" i="18"/>
  <c r="L28" i="18"/>
  <c r="M27" i="18"/>
  <c r="M28" i="18"/>
  <c r="N27" i="18"/>
  <c r="O27" i="18"/>
  <c r="P27" i="18"/>
  <c r="G33" i="18"/>
  <c r="H33" i="18"/>
  <c r="I33" i="18"/>
  <c r="J33" i="18"/>
  <c r="J38" i="18"/>
  <c r="K33" i="18"/>
  <c r="L33" i="18"/>
  <c r="M33" i="18"/>
  <c r="M38" i="18"/>
  <c r="N33" i="18"/>
  <c r="O33" i="18"/>
  <c r="P33" i="18"/>
  <c r="P38" i="18" s="1"/>
  <c r="G37" i="18"/>
  <c r="G38" i="18" s="1"/>
  <c r="H37" i="18"/>
  <c r="H38" i="18"/>
  <c r="I37" i="18"/>
  <c r="I38" i="18" s="1"/>
  <c r="J37" i="18"/>
  <c r="K37" i="18"/>
  <c r="K38" i="18"/>
  <c r="L37" i="18"/>
  <c r="M37" i="18"/>
  <c r="N37" i="18"/>
  <c r="N38" i="18" s="1"/>
  <c r="O37" i="18"/>
  <c r="O38" i="18" s="1"/>
  <c r="P37" i="18"/>
  <c r="L38" i="18"/>
  <c r="G13" i="17"/>
  <c r="H13" i="17"/>
  <c r="I13" i="17"/>
  <c r="I18" i="17" s="1"/>
  <c r="J13" i="17"/>
  <c r="K13" i="17"/>
  <c r="L13" i="17"/>
  <c r="L18" i="17"/>
  <c r="M13" i="17"/>
  <c r="M18" i="17"/>
  <c r="N13" i="17"/>
  <c r="O13" i="17"/>
  <c r="P13" i="17"/>
  <c r="G17" i="17"/>
  <c r="H17" i="17"/>
  <c r="I17" i="17"/>
  <c r="J17" i="17"/>
  <c r="K17" i="17"/>
  <c r="K18" i="17" s="1"/>
  <c r="L17" i="17"/>
  <c r="M17" i="17"/>
  <c r="N17" i="17"/>
  <c r="N18" i="17"/>
  <c r="O17" i="17"/>
  <c r="P17" i="17"/>
  <c r="G18" i="17"/>
  <c r="G39" i="17" s="1"/>
  <c r="G13" i="6" s="1"/>
  <c r="S13" i="6" s="1"/>
  <c r="H18" i="17"/>
  <c r="O18" i="17"/>
  <c r="P18" i="17"/>
  <c r="G23" i="17"/>
  <c r="H23" i="17"/>
  <c r="I23" i="17"/>
  <c r="I28" i="17"/>
  <c r="J23" i="17"/>
  <c r="K23" i="17"/>
  <c r="L23" i="17"/>
  <c r="M23" i="17"/>
  <c r="N23" i="17"/>
  <c r="N28" i="17"/>
  <c r="O23" i="17"/>
  <c r="P23" i="17"/>
  <c r="G27" i="17"/>
  <c r="G28" i="17"/>
  <c r="H27" i="17"/>
  <c r="H28" i="17" s="1"/>
  <c r="I27" i="17"/>
  <c r="J27" i="17"/>
  <c r="J28" i="17" s="1"/>
  <c r="K27" i="17"/>
  <c r="K28" i="17" s="1"/>
  <c r="L27" i="17"/>
  <c r="L28" i="17"/>
  <c r="L39" i="17" s="1"/>
  <c r="L13" i="6" s="1"/>
  <c r="M27" i="17"/>
  <c r="M28" i="17" s="1"/>
  <c r="N27" i="17"/>
  <c r="O27" i="17"/>
  <c r="O28" i="17"/>
  <c r="P27" i="17"/>
  <c r="P28" i="17" s="1"/>
  <c r="G33" i="17"/>
  <c r="H33" i="17"/>
  <c r="I33" i="17"/>
  <c r="J33" i="17"/>
  <c r="K33" i="17"/>
  <c r="L33" i="17"/>
  <c r="M33" i="17"/>
  <c r="N33" i="17"/>
  <c r="O33" i="17"/>
  <c r="O38" i="17"/>
  <c r="P33" i="17"/>
  <c r="G37" i="17"/>
  <c r="H37" i="17"/>
  <c r="I37" i="17"/>
  <c r="I38" i="17" s="1"/>
  <c r="J37" i="17"/>
  <c r="K37" i="17"/>
  <c r="K38" i="17" s="1"/>
  <c r="L37" i="17"/>
  <c r="L38" i="17" s="1"/>
  <c r="M37" i="17"/>
  <c r="M38" i="17"/>
  <c r="N37" i="17"/>
  <c r="O37" i="17"/>
  <c r="P37" i="17"/>
  <c r="G38" i="17"/>
  <c r="H38" i="17"/>
  <c r="J38" i="17"/>
  <c r="P38" i="17"/>
  <c r="G13" i="16"/>
  <c r="G18" i="16" s="1"/>
  <c r="H13" i="16"/>
  <c r="I13" i="16"/>
  <c r="J13" i="16"/>
  <c r="J18" i="16"/>
  <c r="K13" i="16"/>
  <c r="K18" i="16"/>
  <c r="L13" i="16"/>
  <c r="M13" i="16"/>
  <c r="N13" i="16"/>
  <c r="O13" i="16"/>
  <c r="P13" i="16"/>
  <c r="G17" i="16"/>
  <c r="H17" i="16"/>
  <c r="I17" i="16"/>
  <c r="I18" i="16" s="1"/>
  <c r="J17" i="16"/>
  <c r="K17" i="16"/>
  <c r="L17" i="16"/>
  <c r="L18" i="16"/>
  <c r="M17" i="16"/>
  <c r="N17" i="16"/>
  <c r="O17" i="16"/>
  <c r="O18" i="16"/>
  <c r="P17" i="16"/>
  <c r="M18" i="16"/>
  <c r="N18" i="16"/>
  <c r="G23" i="16"/>
  <c r="H23" i="16"/>
  <c r="I23" i="16"/>
  <c r="J23" i="16"/>
  <c r="K23" i="16"/>
  <c r="L23" i="16"/>
  <c r="M23" i="16"/>
  <c r="N23" i="16"/>
  <c r="O23" i="16"/>
  <c r="P23" i="16"/>
  <c r="P28" i="16" s="1"/>
  <c r="G27" i="16"/>
  <c r="G28" i="16" s="1"/>
  <c r="H27" i="16"/>
  <c r="H28" i="16"/>
  <c r="I27" i="16"/>
  <c r="I28" i="16" s="1"/>
  <c r="J27" i="16"/>
  <c r="J28" i="16" s="1"/>
  <c r="K27" i="16"/>
  <c r="K28" i="16" s="1"/>
  <c r="L27" i="16"/>
  <c r="L28" i="16"/>
  <c r="M27" i="16"/>
  <c r="M28" i="16" s="1"/>
  <c r="N27" i="16"/>
  <c r="N28" i="16" s="1"/>
  <c r="O27" i="16"/>
  <c r="O28" i="16" s="1"/>
  <c r="P27" i="16"/>
  <c r="G33" i="16"/>
  <c r="H33" i="16"/>
  <c r="I33" i="16"/>
  <c r="J33" i="16"/>
  <c r="K33" i="16"/>
  <c r="L33" i="16"/>
  <c r="M33" i="16"/>
  <c r="N33" i="16"/>
  <c r="O33" i="16"/>
  <c r="P33" i="16"/>
  <c r="G37" i="16"/>
  <c r="G38" i="16" s="1"/>
  <c r="H37" i="16"/>
  <c r="H38" i="16" s="1"/>
  <c r="I37" i="16"/>
  <c r="J37" i="16"/>
  <c r="J38" i="16" s="1"/>
  <c r="K37" i="16"/>
  <c r="K38" i="16"/>
  <c r="L37" i="16"/>
  <c r="L38" i="16" s="1"/>
  <c r="L39" i="16" s="1"/>
  <c r="L11" i="6" s="1"/>
  <c r="M37" i="16"/>
  <c r="N37" i="16"/>
  <c r="N38" i="16"/>
  <c r="O37" i="16"/>
  <c r="O38" i="16" s="1"/>
  <c r="P37" i="16"/>
  <c r="I38" i="16"/>
  <c r="M38" i="16"/>
  <c r="F13" i="15"/>
  <c r="G13" i="15"/>
  <c r="G18" i="15" s="1"/>
  <c r="H13" i="15"/>
  <c r="H18" i="15" s="1"/>
  <c r="I13" i="15"/>
  <c r="J13" i="15"/>
  <c r="J18" i="15" s="1"/>
  <c r="K13" i="15"/>
  <c r="K18" i="15" s="1"/>
  <c r="L13" i="15"/>
  <c r="M13" i="15"/>
  <c r="M18" i="15" s="1"/>
  <c r="M39" i="15" s="1"/>
  <c r="N13" i="15"/>
  <c r="N18" i="15" s="1"/>
  <c r="O13" i="15"/>
  <c r="O18" i="15" s="1"/>
  <c r="O39" i="15" s="1"/>
  <c r="F17" i="15"/>
  <c r="F18" i="15" s="1"/>
  <c r="G17" i="15"/>
  <c r="H17" i="15"/>
  <c r="I17" i="15"/>
  <c r="I18" i="15" s="1"/>
  <c r="J17" i="15"/>
  <c r="K17" i="15"/>
  <c r="L17" i="15"/>
  <c r="L18" i="15"/>
  <c r="M17" i="15"/>
  <c r="N17" i="15"/>
  <c r="O17" i="15"/>
  <c r="F23" i="15"/>
  <c r="G23" i="15"/>
  <c r="H23" i="15"/>
  <c r="I23" i="15"/>
  <c r="I28" i="15" s="1"/>
  <c r="J23" i="15"/>
  <c r="K23" i="15"/>
  <c r="K28" i="15"/>
  <c r="L23" i="15"/>
  <c r="M23" i="15"/>
  <c r="N23" i="15"/>
  <c r="O23" i="15"/>
  <c r="F27" i="15"/>
  <c r="F28" i="15" s="1"/>
  <c r="G27" i="15"/>
  <c r="G28" i="15" s="1"/>
  <c r="H27" i="15"/>
  <c r="H28" i="15" s="1"/>
  <c r="I27" i="15"/>
  <c r="J27" i="15"/>
  <c r="J28" i="15" s="1"/>
  <c r="K27" i="15"/>
  <c r="L27" i="15"/>
  <c r="L28" i="15"/>
  <c r="M27" i="15"/>
  <c r="M28" i="15" s="1"/>
  <c r="N27" i="15"/>
  <c r="N28" i="15"/>
  <c r="O27" i="15"/>
  <c r="O28" i="15" s="1"/>
  <c r="F33" i="15"/>
  <c r="G33" i="15"/>
  <c r="G38" i="15" s="1"/>
  <c r="H33" i="15"/>
  <c r="I33" i="15"/>
  <c r="I38" i="15"/>
  <c r="J33" i="15"/>
  <c r="K33" i="15"/>
  <c r="L33" i="15"/>
  <c r="M33" i="15"/>
  <c r="N33" i="15"/>
  <c r="N38" i="15"/>
  <c r="O33" i="15"/>
  <c r="F37" i="15"/>
  <c r="G37" i="15"/>
  <c r="H37" i="15"/>
  <c r="H38" i="15" s="1"/>
  <c r="I37" i="15"/>
  <c r="J37" i="15"/>
  <c r="J38" i="15" s="1"/>
  <c r="K37" i="15"/>
  <c r="K38" i="15" s="1"/>
  <c r="L37" i="15"/>
  <c r="L38" i="15"/>
  <c r="M37" i="15"/>
  <c r="M38" i="15" s="1"/>
  <c r="N37" i="15"/>
  <c r="O37" i="15"/>
  <c r="F38" i="15"/>
  <c r="O38" i="15"/>
  <c r="K15" i="10"/>
  <c r="N15" i="10" s="1"/>
  <c r="P40" i="6"/>
  <c r="O40" i="6"/>
  <c r="N40" i="6"/>
  <c r="M40" i="6"/>
  <c r="L40" i="6"/>
  <c r="K40" i="6"/>
  <c r="K53" i="6" s="1"/>
  <c r="J40" i="6"/>
  <c r="I40" i="6"/>
  <c r="G13" i="10"/>
  <c r="F11" i="13"/>
  <c r="F9" i="12" s="1"/>
  <c r="R9" i="12" s="1"/>
  <c r="R11" i="13"/>
  <c r="G11" i="13"/>
  <c r="G9" i="12" s="1"/>
  <c r="F14" i="10" s="1"/>
  <c r="F17" i="10" s="1"/>
  <c r="H11" i="13"/>
  <c r="H9" i="12"/>
  <c r="I11" i="13"/>
  <c r="I9" i="12" s="1"/>
  <c r="J11" i="13"/>
  <c r="J9" i="12"/>
  <c r="K11" i="13"/>
  <c r="K9" i="12" s="1"/>
  <c r="L11" i="13"/>
  <c r="L9" i="12"/>
  <c r="M11" i="13"/>
  <c r="M9" i="12" s="1"/>
  <c r="N11" i="13"/>
  <c r="N9" i="12"/>
  <c r="O11" i="13"/>
  <c r="O9" i="12" s="1"/>
  <c r="O13" i="5"/>
  <c r="M23" i="5"/>
  <c r="K27" i="5"/>
  <c r="O33" i="5"/>
  <c r="K37" i="5"/>
  <c r="O37" i="5"/>
  <c r="P13" i="7"/>
  <c r="P17" i="7"/>
  <c r="P23" i="7"/>
  <c r="P27" i="7"/>
  <c r="P28" i="7" s="1"/>
  <c r="P37" i="7"/>
  <c r="P33" i="7"/>
  <c r="O13" i="7"/>
  <c r="O18" i="7" s="1"/>
  <c r="O17" i="7"/>
  <c r="O23" i="7"/>
  <c r="O28" i="7"/>
  <c r="O27" i="7"/>
  <c r="O37" i="7"/>
  <c r="O33" i="7"/>
  <c r="N13" i="7"/>
  <c r="N18" i="7" s="1"/>
  <c r="N17" i="7"/>
  <c r="N23" i="7"/>
  <c r="N27" i="7"/>
  <c r="N28" i="7" s="1"/>
  <c r="N37" i="7"/>
  <c r="N38" i="7" s="1"/>
  <c r="N33" i="7"/>
  <c r="M13" i="7"/>
  <c r="G13" i="7"/>
  <c r="M17" i="7"/>
  <c r="M23" i="7"/>
  <c r="M27" i="7"/>
  <c r="M28" i="7"/>
  <c r="M37" i="7"/>
  <c r="M33" i="7"/>
  <c r="L13" i="7"/>
  <c r="L17" i="7"/>
  <c r="L23" i="7"/>
  <c r="L27" i="7"/>
  <c r="L28" i="7" s="1"/>
  <c r="L37" i="7"/>
  <c r="L33" i="7"/>
  <c r="K13" i="7"/>
  <c r="K23" i="7"/>
  <c r="K27" i="7"/>
  <c r="K37" i="7"/>
  <c r="J13" i="7"/>
  <c r="J17" i="7"/>
  <c r="J23" i="7"/>
  <c r="J27" i="7"/>
  <c r="J37" i="7"/>
  <c r="J33" i="7"/>
  <c r="I13" i="7"/>
  <c r="I17" i="7"/>
  <c r="I18" i="7"/>
  <c r="I23" i="7"/>
  <c r="I28" i="7" s="1"/>
  <c r="I27" i="7"/>
  <c r="I37" i="7"/>
  <c r="I38" i="7" s="1"/>
  <c r="I39" i="7" s="1"/>
  <c r="I10" i="6" s="1"/>
  <c r="I33" i="7"/>
  <c r="H13" i="7"/>
  <c r="H23" i="7"/>
  <c r="H27" i="7"/>
  <c r="G23" i="7"/>
  <c r="G27" i="7"/>
  <c r="P13" i="1"/>
  <c r="P18" i="1" s="1"/>
  <c r="P17" i="1"/>
  <c r="P23" i="1"/>
  <c r="P27" i="1"/>
  <c r="P37" i="1"/>
  <c r="P38" i="1"/>
  <c r="P33" i="1"/>
  <c r="O13" i="1"/>
  <c r="O17" i="1"/>
  <c r="O23" i="1"/>
  <c r="O27" i="1"/>
  <c r="O37" i="1"/>
  <c r="O33" i="1"/>
  <c r="N13" i="1"/>
  <c r="N17" i="1"/>
  <c r="N23" i="1"/>
  <c r="N27" i="1"/>
  <c r="N28" i="1" s="1"/>
  <c r="N39" i="1" s="1"/>
  <c r="N9" i="6" s="1"/>
  <c r="N37" i="1"/>
  <c r="N33" i="1"/>
  <c r="N38" i="1"/>
  <c r="M13" i="1"/>
  <c r="M18" i="1" s="1"/>
  <c r="M17" i="1"/>
  <c r="M23" i="1"/>
  <c r="M27" i="1"/>
  <c r="M28" i="1" s="1"/>
  <c r="M39" i="1" s="1"/>
  <c r="M37" i="1"/>
  <c r="M33" i="1"/>
  <c r="L13" i="1"/>
  <c r="L17" i="1"/>
  <c r="L23" i="1"/>
  <c r="L27" i="1"/>
  <c r="L37" i="1"/>
  <c r="L33" i="1"/>
  <c r="L38" i="1" s="1"/>
  <c r="K13" i="1"/>
  <c r="K23" i="1"/>
  <c r="K27" i="1"/>
  <c r="K28" i="1"/>
  <c r="K37" i="1"/>
  <c r="J13" i="1"/>
  <c r="J17" i="1"/>
  <c r="J23" i="1"/>
  <c r="J27" i="1"/>
  <c r="J37" i="1"/>
  <c r="J33" i="1"/>
  <c r="J38" i="1" s="1"/>
  <c r="I13" i="1"/>
  <c r="I23" i="1"/>
  <c r="I27" i="1"/>
  <c r="I27" i="5"/>
  <c r="I37" i="1"/>
  <c r="H27" i="1"/>
  <c r="H37" i="1"/>
  <c r="G23" i="1"/>
  <c r="G37" i="1"/>
  <c r="I52" i="6"/>
  <c r="J52" i="6"/>
  <c r="L52" i="6"/>
  <c r="M52" i="6"/>
  <c r="N52" i="6"/>
  <c r="O52" i="6"/>
  <c r="P52" i="6"/>
  <c r="I45" i="6"/>
  <c r="I53" i="6"/>
  <c r="J45" i="6"/>
  <c r="K45" i="6"/>
  <c r="L45" i="6"/>
  <c r="L53" i="6"/>
  <c r="M45" i="6"/>
  <c r="N45" i="6"/>
  <c r="O45" i="6"/>
  <c r="P45" i="6"/>
  <c r="O13" i="8"/>
  <c r="O11" i="12"/>
  <c r="N13" i="8"/>
  <c r="N11" i="12"/>
  <c r="M13" i="8"/>
  <c r="M11" i="12"/>
  <c r="L13" i="8"/>
  <c r="L11" i="12"/>
  <c r="K13" i="8"/>
  <c r="K11" i="12"/>
  <c r="J13" i="8"/>
  <c r="J11" i="12"/>
  <c r="I13" i="8"/>
  <c r="I11" i="12"/>
  <c r="H13" i="8"/>
  <c r="H11" i="12"/>
  <c r="G13" i="8"/>
  <c r="G11" i="12"/>
  <c r="F13" i="10"/>
  <c r="H13" i="10"/>
  <c r="I13" i="10"/>
  <c r="I17" i="10"/>
  <c r="J13" i="10"/>
  <c r="J17" i="10"/>
  <c r="K16" i="10"/>
  <c r="N16" i="10"/>
  <c r="M16" i="10"/>
  <c r="K9" i="10"/>
  <c r="N9" i="10" s="1"/>
  <c r="M9" i="10" s="1"/>
  <c r="K11" i="10"/>
  <c r="N11" i="10"/>
  <c r="M11" i="10" s="1"/>
  <c r="K12" i="10"/>
  <c r="N12" i="10"/>
  <c r="M12" i="10" s="1"/>
  <c r="C10" i="6"/>
  <c r="H40" i="6"/>
  <c r="G40" i="6"/>
  <c r="S40" i="6" s="1"/>
  <c r="I39" i="22"/>
  <c r="I18" i="6" s="1"/>
  <c r="O39" i="23"/>
  <c r="O19" i="6" s="1"/>
  <c r="G39" i="23"/>
  <c r="G19" i="6"/>
  <c r="S19" i="6" s="1"/>
  <c r="O39" i="17"/>
  <c r="O13" i="6"/>
  <c r="M39" i="17"/>
  <c r="M13" i="6" s="1"/>
  <c r="O39" i="20"/>
  <c r="O16" i="6" s="1"/>
  <c r="G16" i="6"/>
  <c r="S16" i="6" s="1"/>
  <c r="P39" i="21"/>
  <c r="I39" i="20"/>
  <c r="I16" i="6" s="1"/>
  <c r="J38" i="7"/>
  <c r="M38" i="1"/>
  <c r="L39" i="20"/>
  <c r="L16" i="6" s="1"/>
  <c r="J39" i="20"/>
  <c r="J16" i="6" s="1"/>
  <c r="Q39" i="21"/>
  <c r="N39" i="22"/>
  <c r="N18" i="6"/>
  <c r="L19" i="6"/>
  <c r="P39" i="24"/>
  <c r="P20" i="6" s="1"/>
  <c r="L20" i="6"/>
  <c r="J39" i="24"/>
  <c r="J20" i="6" s="1"/>
  <c r="L18" i="7"/>
  <c r="P18" i="7"/>
  <c r="G36" i="5"/>
  <c r="S36" i="5" s="1"/>
  <c r="R36" i="5" s="1"/>
  <c r="G37" i="7"/>
  <c r="G11" i="1"/>
  <c r="G12" i="1"/>
  <c r="G12" i="5" s="1"/>
  <c r="H13" i="1"/>
  <c r="I37" i="5"/>
  <c r="I38" i="5" s="1"/>
  <c r="I39" i="5" s="1"/>
  <c r="G23" i="5"/>
  <c r="S23" i="5" s="1"/>
  <c r="M33" i="5"/>
  <c r="M37" i="5"/>
  <c r="M38" i="5" s="1"/>
  <c r="O38" i="1"/>
  <c r="O18" i="1"/>
  <c r="P28" i="1"/>
  <c r="K39" i="16"/>
  <c r="K11" i="6"/>
  <c r="I39" i="16"/>
  <c r="I11" i="6" s="1"/>
  <c r="N18" i="1"/>
  <c r="M38" i="7"/>
  <c r="G28" i="7"/>
  <c r="H28" i="7"/>
  <c r="N27" i="5"/>
  <c r="M53" i="6"/>
  <c r="O53" i="6"/>
  <c r="N39" i="15"/>
  <c r="L39" i="15"/>
  <c r="H39" i="15"/>
  <c r="O39" i="21"/>
  <c r="N17" i="6" s="1"/>
  <c r="I39" i="21"/>
  <c r="H17" i="6" s="1"/>
  <c r="K39" i="25"/>
  <c r="K21" i="6"/>
  <c r="I39" i="25"/>
  <c r="I21" i="6" s="1"/>
  <c r="G39" i="25"/>
  <c r="G21" i="6"/>
  <c r="S21" i="6" s="1"/>
  <c r="M39" i="26"/>
  <c r="M22" i="6"/>
  <c r="K39" i="26"/>
  <c r="K22" i="6" s="1"/>
  <c r="O39" i="27"/>
  <c r="O23" i="6"/>
  <c r="M39" i="27"/>
  <c r="M23" i="6" s="1"/>
  <c r="K23" i="6"/>
  <c r="G39" i="27"/>
  <c r="G23" i="6" s="1"/>
  <c r="S23" i="6" s="1"/>
  <c r="G32" i="7"/>
  <c r="N33" i="5"/>
  <c r="N38" i="5" s="1"/>
  <c r="N39" i="5" s="1"/>
  <c r="O23" i="5"/>
  <c r="P13" i="5"/>
  <c r="P17" i="5"/>
  <c r="P18" i="5" s="1"/>
  <c r="L12" i="6"/>
  <c r="K12" i="6"/>
  <c r="J28" i="1"/>
  <c r="J18" i="1"/>
  <c r="J39" i="1" s="1"/>
  <c r="J9" i="6" s="1"/>
  <c r="L28" i="1"/>
  <c r="J28" i="7"/>
  <c r="J18" i="7"/>
  <c r="J39" i="7"/>
  <c r="J10" i="6" s="1"/>
  <c r="J53" i="6"/>
  <c r="N53" i="6"/>
  <c r="P53" i="6"/>
  <c r="Q53" i="6" s="1"/>
  <c r="I39" i="15"/>
  <c r="G39" i="16"/>
  <c r="O39" i="18"/>
  <c r="O14" i="6"/>
  <c r="M39" i="18"/>
  <c r="M14" i="6" s="1"/>
  <c r="K39" i="18"/>
  <c r="K14" i="6"/>
  <c r="I39" i="18"/>
  <c r="I14" i="6" s="1"/>
  <c r="M39" i="19"/>
  <c r="M15" i="6"/>
  <c r="K39" i="19"/>
  <c r="K15" i="6" s="1"/>
  <c r="G39" i="19"/>
  <c r="G15" i="6" s="1"/>
  <c r="S15" i="6" s="1"/>
  <c r="P39" i="25"/>
  <c r="P21" i="6" s="1"/>
  <c r="H39" i="25"/>
  <c r="H21" i="6"/>
  <c r="N22" i="6"/>
  <c r="J39" i="26"/>
  <c r="J22" i="6" s="1"/>
  <c r="P23" i="6"/>
  <c r="N39" i="27"/>
  <c r="N23" i="6"/>
  <c r="L39" i="27"/>
  <c r="L23" i="6" s="1"/>
  <c r="H39" i="27"/>
  <c r="H23" i="6" s="1"/>
  <c r="G32" i="1"/>
  <c r="G32" i="5" s="1"/>
  <c r="H37" i="5"/>
  <c r="L18" i="5"/>
  <c r="L28" i="5"/>
  <c r="N28" i="5"/>
  <c r="P23" i="5"/>
  <c r="P28" i="5" s="1"/>
  <c r="P37" i="5"/>
  <c r="P38" i="5"/>
  <c r="H21" i="5"/>
  <c r="Q21" i="5" s="1"/>
  <c r="R21" i="5" s="1"/>
  <c r="H37" i="7"/>
  <c r="H38" i="7" s="1"/>
  <c r="G12" i="6"/>
  <c r="S12" i="6"/>
  <c r="G11" i="6"/>
  <c r="S11" i="6" s="1"/>
  <c r="K31" i="5"/>
  <c r="K33" i="5"/>
  <c r="K38" i="5"/>
  <c r="K33" i="1"/>
  <c r="K38" i="1" s="1"/>
  <c r="K9" i="6"/>
  <c r="K33" i="7"/>
  <c r="K38" i="7" s="1"/>
  <c r="G47" i="6"/>
  <c r="S47" i="6"/>
  <c r="R47" i="6" s="1"/>
  <c r="H52" i="6"/>
  <c r="G52" i="6" s="1"/>
  <c r="S52" i="6" s="1"/>
  <c r="H32" i="5"/>
  <c r="Q32" i="5"/>
  <c r="H28" i="1"/>
  <c r="G37" i="5"/>
  <c r="S37" i="5" s="1"/>
  <c r="H13" i="5"/>
  <c r="G53" i="6"/>
  <c r="H53" i="6"/>
  <c r="I31" i="5"/>
  <c r="I33" i="5"/>
  <c r="I33" i="1"/>
  <c r="I38" i="1" s="1"/>
  <c r="K15" i="5"/>
  <c r="K17" i="5" s="1"/>
  <c r="K18" i="5" s="1"/>
  <c r="G31" i="7"/>
  <c r="H33" i="7"/>
  <c r="K16" i="5"/>
  <c r="K17" i="1"/>
  <c r="K18" i="1" s="1"/>
  <c r="K39" i="1" s="1"/>
  <c r="G16" i="7"/>
  <c r="G15" i="7"/>
  <c r="G15" i="5"/>
  <c r="H17" i="7"/>
  <c r="H18" i="7"/>
  <c r="H39" i="7" s="1"/>
  <c r="H10" i="6" s="1"/>
  <c r="H33" i="1"/>
  <c r="H38" i="1" s="1"/>
  <c r="G31" i="1"/>
  <c r="H31" i="5"/>
  <c r="I16" i="5"/>
  <c r="K17" i="7"/>
  <c r="H16" i="5"/>
  <c r="Q16" i="5" s="1"/>
  <c r="G16" i="1"/>
  <c r="G16" i="5" s="1"/>
  <c r="S16" i="5" s="1"/>
  <c r="G17" i="1"/>
  <c r="G15" i="1"/>
  <c r="H17" i="1"/>
  <c r="H18" i="1" s="1"/>
  <c r="H15" i="5"/>
  <c r="I17" i="1"/>
  <c r="I18" i="1" s="1"/>
  <c r="I39" i="1" s="1"/>
  <c r="I9" i="6" s="1"/>
  <c r="I15" i="5"/>
  <c r="I17" i="5"/>
  <c r="G11" i="5"/>
  <c r="G13" i="1"/>
  <c r="G18" i="1"/>
  <c r="N39" i="16"/>
  <c r="P17" i="6"/>
  <c r="O17" i="6"/>
  <c r="G33" i="7"/>
  <c r="G38" i="7" s="1"/>
  <c r="S32" i="5"/>
  <c r="S53" i="6"/>
  <c r="M9" i="6"/>
  <c r="L13" i="10"/>
  <c r="K13" i="10"/>
  <c r="N13" i="10"/>
  <c r="M13" i="10" s="1"/>
  <c r="O39" i="7"/>
  <c r="O10" i="6" s="1"/>
  <c r="Q31" i="5"/>
  <c r="H33" i="5"/>
  <c r="H14" i="10"/>
  <c r="H17" i="10"/>
  <c r="P11" i="12"/>
  <c r="J39" i="15"/>
  <c r="I28" i="1"/>
  <c r="I23" i="5"/>
  <c r="I28" i="5" s="1"/>
  <c r="Q17" i="13"/>
  <c r="G33" i="1"/>
  <c r="G38" i="1" s="1"/>
  <c r="G27" i="5"/>
  <c r="G27" i="1"/>
  <c r="G28" i="1" s="1"/>
  <c r="L38" i="7"/>
  <c r="L39" i="7"/>
  <c r="L10" i="6" s="1"/>
  <c r="P28" i="18"/>
  <c r="P39" i="18"/>
  <c r="P14" i="6"/>
  <c r="Q52" i="6"/>
  <c r="R52" i="6" s="1"/>
  <c r="H23" i="5"/>
  <c r="I12" i="6"/>
  <c r="M18" i="7"/>
  <c r="M39" i="7"/>
  <c r="M10" i="6" s="1"/>
  <c r="R8" i="8"/>
  <c r="Q8" i="8"/>
  <c r="F13" i="8"/>
  <c r="F11" i="12" s="1"/>
  <c r="R11" i="12" s="1"/>
  <c r="Q11" i="12" s="1"/>
  <c r="P13" i="8"/>
  <c r="P38" i="16"/>
  <c r="O38" i="7"/>
  <c r="H28" i="18"/>
  <c r="H39" i="18"/>
  <c r="H14" i="6" s="1"/>
  <c r="P11" i="13"/>
  <c r="Q11" i="13" s="1"/>
  <c r="M13" i="5"/>
  <c r="M18" i="5"/>
  <c r="M39" i="5" s="1"/>
  <c r="J38" i="19"/>
  <c r="L18" i="22"/>
  <c r="L39" i="22" s="1"/>
  <c r="L18" i="6" s="1"/>
  <c r="N18" i="23"/>
  <c r="N39" i="23"/>
  <c r="N19" i="6"/>
  <c r="P38" i="26"/>
  <c r="P39" i="26" s="1"/>
  <c r="P22" i="6"/>
  <c r="H38" i="26"/>
  <c r="H39" i="26" s="1"/>
  <c r="H22" i="6" s="1"/>
  <c r="O18" i="26"/>
  <c r="O39" i="26" s="1"/>
  <c r="O22" i="6" s="1"/>
  <c r="G18" i="26"/>
  <c r="G39" i="26"/>
  <c r="G22" i="6"/>
  <c r="S22" i="6" s="1"/>
  <c r="I18" i="27"/>
  <c r="I39" i="27"/>
  <c r="I23" i="6"/>
  <c r="Q11" i="5"/>
  <c r="I13" i="5"/>
  <c r="I18" i="5"/>
  <c r="O38" i="5"/>
  <c r="P18" i="16"/>
  <c r="H18" i="16"/>
  <c r="H39" i="16"/>
  <c r="J18" i="17"/>
  <c r="J39" i="17" s="1"/>
  <c r="J13" i="6"/>
  <c r="K18" i="20"/>
  <c r="K39" i="20"/>
  <c r="K16" i="6" s="1"/>
  <c r="N18" i="21"/>
  <c r="N39" i="21"/>
  <c r="M17" i="6" s="1"/>
  <c r="Q22" i="5"/>
  <c r="R22" i="5"/>
  <c r="K23" i="5"/>
  <c r="K28" i="5" s="1"/>
  <c r="K39" i="5"/>
  <c r="O17" i="5"/>
  <c r="O18" i="5"/>
  <c r="Q12" i="8"/>
  <c r="R8" i="6"/>
  <c r="R48" i="6"/>
  <c r="Q8" i="12"/>
  <c r="Q16" i="12"/>
  <c r="Q26" i="5"/>
  <c r="R26" i="5" s="1"/>
  <c r="H27" i="5"/>
  <c r="R25" i="5"/>
  <c r="Q40" i="6"/>
  <c r="R40" i="6" s="1"/>
  <c r="N38" i="17"/>
  <c r="N39" i="17"/>
  <c r="N13" i="6"/>
  <c r="P18" i="20"/>
  <c r="P39" i="20" s="1"/>
  <c r="P16" i="6"/>
  <c r="H18" i="20"/>
  <c r="H39" i="20"/>
  <c r="H16" i="6" s="1"/>
  <c r="K18" i="21"/>
  <c r="K39" i="21" s="1"/>
  <c r="J17" i="6"/>
  <c r="K18" i="24"/>
  <c r="K39" i="24"/>
  <c r="K20" i="6" s="1"/>
  <c r="M18" i="25"/>
  <c r="M39" i="25"/>
  <c r="M21" i="6" s="1"/>
  <c r="L37" i="5"/>
  <c r="P9" i="12"/>
  <c r="Q9" i="12"/>
  <c r="L18" i="18"/>
  <c r="L39" i="18" s="1"/>
  <c r="L14" i="6"/>
  <c r="N18" i="19"/>
  <c r="N39" i="19"/>
  <c r="N15" i="6" s="1"/>
  <c r="P38" i="22"/>
  <c r="P39" i="22"/>
  <c r="P18" i="6" s="1"/>
  <c r="H38" i="22"/>
  <c r="H39" i="22"/>
  <c r="H18" i="6"/>
  <c r="O18" i="22"/>
  <c r="O39" i="22"/>
  <c r="O18" i="6"/>
  <c r="G18" i="22"/>
  <c r="G39" i="22"/>
  <c r="G18" i="6"/>
  <c r="S18" i="6"/>
  <c r="I18" i="23"/>
  <c r="I39" i="23"/>
  <c r="I19" i="6"/>
  <c r="Q45" i="6"/>
  <c r="R45" i="6"/>
  <c r="M27" i="5"/>
  <c r="M28" i="5" s="1"/>
  <c r="O27" i="5"/>
  <c r="O28" i="5" s="1"/>
  <c r="M15" i="10"/>
  <c r="Q14" i="13"/>
  <c r="R41" i="5"/>
  <c r="S11" i="5"/>
  <c r="R11" i="5" s="1"/>
  <c r="H11" i="6"/>
  <c r="H12" i="6"/>
  <c r="H38" i="5"/>
  <c r="P39" i="16"/>
  <c r="N12" i="6"/>
  <c r="N11" i="6"/>
  <c r="S27" i="5"/>
  <c r="G28" i="5"/>
  <c r="S28" i="5"/>
  <c r="H28" i="5"/>
  <c r="R53" i="6"/>
  <c r="P11" i="6"/>
  <c r="P12" i="6"/>
  <c r="K18" i="7" l="1"/>
  <c r="G17" i="7"/>
  <c r="P39" i="5"/>
  <c r="O39" i="5"/>
  <c r="Q23" i="5"/>
  <c r="R23" i="5" s="1"/>
  <c r="Q15" i="5"/>
  <c r="R15" i="5" s="1"/>
  <c r="H17" i="5"/>
  <c r="S12" i="5"/>
  <c r="R12" i="5" s="1"/>
  <c r="G13" i="5"/>
  <c r="G39" i="1"/>
  <c r="R13" i="8"/>
  <c r="Q13" i="8" s="1"/>
  <c r="H39" i="1"/>
  <c r="H9" i="6" s="1"/>
  <c r="R16" i="5"/>
  <c r="G31" i="5"/>
  <c r="S15" i="5"/>
  <c r="G17" i="5"/>
  <c r="S17" i="5" s="1"/>
  <c r="R32" i="5"/>
  <c r="P39" i="7"/>
  <c r="P10" i="6" s="1"/>
  <c r="L18" i="1"/>
  <c r="L39" i="1" s="1"/>
  <c r="L9" i="6" s="1"/>
  <c r="M39" i="16"/>
  <c r="J39" i="16"/>
  <c r="P39" i="17"/>
  <c r="P13" i="6" s="1"/>
  <c r="I39" i="17"/>
  <c r="I13" i="6" s="1"/>
  <c r="P39" i="1"/>
  <c r="P9" i="6" s="1"/>
  <c r="N39" i="7"/>
  <c r="N10" i="6" s="1"/>
  <c r="N39" i="18"/>
  <c r="N14" i="6" s="1"/>
  <c r="H39" i="19"/>
  <c r="H15" i="6" s="1"/>
  <c r="M39" i="23"/>
  <c r="M19" i="6" s="1"/>
  <c r="O28" i="1"/>
  <c r="O39" i="1" s="1"/>
  <c r="O9" i="6" s="1"/>
  <c r="K28" i="7"/>
  <c r="P38" i="7"/>
  <c r="F39" i="15"/>
  <c r="O39" i="16"/>
  <c r="H39" i="17"/>
  <c r="H13" i="6" s="1"/>
  <c r="Q13" i="6" s="1"/>
  <c r="R13" i="6" s="1"/>
  <c r="K39" i="17"/>
  <c r="K13" i="6" s="1"/>
  <c r="K39" i="15"/>
  <c r="G39" i="15"/>
  <c r="K39" i="23"/>
  <c r="K19" i="6" s="1"/>
  <c r="H39" i="23"/>
  <c r="H19" i="6" s="1"/>
  <c r="Q19" i="6" s="1"/>
  <c r="R19" i="6" s="1"/>
  <c r="I39" i="24"/>
  <c r="I20" i="6" s="1"/>
  <c r="J39" i="21"/>
  <c r="I17" i="6" s="1"/>
  <c r="P39" i="23"/>
  <c r="P19" i="6" s="1"/>
  <c r="J39" i="18"/>
  <c r="J14" i="6" s="1"/>
  <c r="Q14" i="6" s="1"/>
  <c r="R14" i="6" s="1"/>
  <c r="G18" i="18"/>
  <c r="G39" i="18" s="1"/>
  <c r="G14" i="6" s="1"/>
  <c r="S14" i="6" s="1"/>
  <c r="M38" i="21"/>
  <c r="M39" i="21" s="1"/>
  <c r="L17" i="6" s="1"/>
  <c r="J38" i="22"/>
  <c r="J39" i="22" s="1"/>
  <c r="J18" i="6" s="1"/>
  <c r="Q18" i="6" s="1"/>
  <c r="R18" i="6" s="1"/>
  <c r="M18" i="22"/>
  <c r="M39" i="22" s="1"/>
  <c r="M18" i="6" s="1"/>
  <c r="N39" i="24"/>
  <c r="N20" i="6" s="1"/>
  <c r="O39" i="25"/>
  <c r="O21" i="6" s="1"/>
  <c r="O18" i="19"/>
  <c r="O39" i="19" s="1"/>
  <c r="O15" i="6" s="1"/>
  <c r="J18" i="19"/>
  <c r="J39" i="19" s="1"/>
  <c r="J15" i="6" s="1"/>
  <c r="M39" i="20"/>
  <c r="M16" i="6" s="1"/>
  <c r="Q16" i="6" s="1"/>
  <c r="R16" i="6" s="1"/>
  <c r="L38" i="21"/>
  <c r="L39" i="21" s="1"/>
  <c r="K17" i="6" s="1"/>
  <c r="H18" i="21"/>
  <c r="H39" i="21" s="1"/>
  <c r="G17" i="6" s="1"/>
  <c r="S17" i="6" s="1"/>
  <c r="L28" i="25"/>
  <c r="L39" i="25" s="1"/>
  <c r="L21" i="6" s="1"/>
  <c r="N18" i="25"/>
  <c r="N39" i="25" s="1"/>
  <c r="N21" i="6" s="1"/>
  <c r="L28" i="26"/>
  <c r="L39" i="26" s="1"/>
  <c r="L22" i="6" s="1"/>
  <c r="I18" i="26"/>
  <c r="I39" i="26" s="1"/>
  <c r="I22" i="6" s="1"/>
  <c r="J27" i="5"/>
  <c r="P28" i="19"/>
  <c r="P39" i="19" s="1"/>
  <c r="P15" i="6" s="1"/>
  <c r="I18" i="19"/>
  <c r="I39" i="19" s="1"/>
  <c r="I15" i="6" s="1"/>
  <c r="I34" i="6" s="1"/>
  <c r="I54" i="6" s="1"/>
  <c r="H10" i="12" s="1"/>
  <c r="H14" i="12" s="1"/>
  <c r="H17" i="12" s="1"/>
  <c r="M18" i="24"/>
  <c r="M39" i="24" s="1"/>
  <c r="M20" i="6" s="1"/>
  <c r="G18" i="24"/>
  <c r="G39" i="24" s="1"/>
  <c r="G20" i="6" s="1"/>
  <c r="S20" i="6" s="1"/>
  <c r="J39" i="25"/>
  <c r="J21" i="6" s="1"/>
  <c r="Q21" i="6" s="1"/>
  <c r="R21" i="6" s="1"/>
  <c r="J28" i="27"/>
  <c r="J39" i="27" s="1"/>
  <c r="J23" i="6" s="1"/>
  <c r="Q23" i="6" s="1"/>
  <c r="R23" i="6" s="1"/>
  <c r="J13" i="5"/>
  <c r="Q35" i="5"/>
  <c r="R35" i="5" s="1"/>
  <c r="J37" i="5"/>
  <c r="L33" i="5"/>
  <c r="Q17" i="6" l="1"/>
  <c r="R17" i="6" s="1"/>
  <c r="Q20" i="6"/>
  <c r="R20" i="6" s="1"/>
  <c r="O11" i="6"/>
  <c r="O12" i="6"/>
  <c r="N34" i="6"/>
  <c r="N54" i="6" s="1"/>
  <c r="M10" i="12" s="1"/>
  <c r="M14" i="12" s="1"/>
  <c r="M17" i="12" s="1"/>
  <c r="J12" i="6"/>
  <c r="J11" i="6"/>
  <c r="Q27" i="5"/>
  <c r="R27" i="5" s="1"/>
  <c r="J28" i="5"/>
  <c r="Q28" i="5" s="1"/>
  <c r="R28" i="5" s="1"/>
  <c r="P34" i="6"/>
  <c r="P54" i="6" s="1"/>
  <c r="O10" i="12" s="1"/>
  <c r="O14" i="12" s="1"/>
  <c r="O17" i="12" s="1"/>
  <c r="M11" i="6"/>
  <c r="M12" i="6"/>
  <c r="H34" i="6"/>
  <c r="G9" i="6"/>
  <c r="Q9" i="6"/>
  <c r="S13" i="5"/>
  <c r="G18" i="5"/>
  <c r="Q33" i="5"/>
  <c r="L38" i="5"/>
  <c r="L39" i="5" s="1"/>
  <c r="G33" i="5"/>
  <c r="S31" i="5"/>
  <c r="R31" i="5" s="1"/>
  <c r="Q17" i="5"/>
  <c r="R17" i="5" s="1"/>
  <c r="H18" i="5"/>
  <c r="G18" i="7"/>
  <c r="G39" i="7" s="1"/>
  <c r="K39" i="7"/>
  <c r="K10" i="6" s="1"/>
  <c r="J38" i="5"/>
  <c r="Q38" i="5" s="1"/>
  <c r="Q37" i="5"/>
  <c r="R37" i="5" s="1"/>
  <c r="O34" i="6"/>
  <c r="O54" i="6" s="1"/>
  <c r="N10" i="12" s="1"/>
  <c r="N14" i="12" s="1"/>
  <c r="N17" i="12" s="1"/>
  <c r="J18" i="5"/>
  <c r="J39" i="5" s="1"/>
  <c r="Q13" i="5"/>
  <c r="Q22" i="6"/>
  <c r="R22" i="6" s="1"/>
  <c r="Q15" i="6"/>
  <c r="R15" i="6" s="1"/>
  <c r="L34" i="6"/>
  <c r="L54" i="6" s="1"/>
  <c r="K10" i="12" s="1"/>
  <c r="K14" i="12" s="1"/>
  <c r="K17" i="12" s="1"/>
  <c r="S33" i="5" l="1"/>
  <c r="G38" i="5"/>
  <c r="S38" i="5" s="1"/>
  <c r="Q18" i="5"/>
  <c r="H39" i="5"/>
  <c r="Q39" i="5" s="1"/>
  <c r="R39" i="5" s="1"/>
  <c r="M34" i="6"/>
  <c r="M54" i="6" s="1"/>
  <c r="L10" i="12" s="1"/>
  <c r="L14" i="12" s="1"/>
  <c r="L17" i="12" s="1"/>
  <c r="J34" i="6"/>
  <c r="J54" i="6" s="1"/>
  <c r="I10" i="12" s="1"/>
  <c r="I14" i="12" s="1"/>
  <c r="I17" i="12" s="1"/>
  <c r="Q11" i="6"/>
  <c r="R11" i="6" s="1"/>
  <c r="R13" i="5"/>
  <c r="R38" i="5"/>
  <c r="R33" i="5"/>
  <c r="G34" i="6"/>
  <c r="S9" i="6"/>
  <c r="R9" i="6" s="1"/>
  <c r="Q12" i="6"/>
  <c r="R12" i="6" s="1"/>
  <c r="K34" i="6"/>
  <c r="K54" i="6" s="1"/>
  <c r="J10" i="12" s="1"/>
  <c r="J14" i="12" s="1"/>
  <c r="J17" i="12" s="1"/>
  <c r="Q10" i="6"/>
  <c r="R10" i="6" s="1"/>
  <c r="G10" i="6"/>
  <c r="S10" i="6" s="1"/>
  <c r="G39" i="5"/>
  <c r="S39" i="5" s="1"/>
  <c r="S18" i="5"/>
  <c r="Q34" i="6"/>
  <c r="H54" i="6"/>
  <c r="G54" i="6" l="1"/>
  <c r="S34" i="6"/>
  <c r="R18" i="5"/>
  <c r="R34" i="6"/>
  <c r="G10" i="12"/>
  <c r="Q54" i="6"/>
  <c r="P10" i="12" l="1"/>
  <c r="G14" i="12"/>
  <c r="G14" i="10"/>
  <c r="S54" i="6"/>
  <c r="R54" i="6" s="1"/>
  <c r="F10" i="12"/>
  <c r="K14" i="10" l="1"/>
  <c r="N14" i="10" s="1"/>
  <c r="G17" i="10"/>
  <c r="L14" i="10"/>
  <c r="M14" i="10" s="1"/>
  <c r="P14" i="12"/>
  <c r="G17" i="12"/>
  <c r="P17" i="12" s="1"/>
  <c r="R10" i="12"/>
  <c r="F14" i="12"/>
  <c r="Q10" i="12"/>
  <c r="R14" i="12" l="1"/>
  <c r="F17" i="12"/>
  <c r="R17" i="12" s="1"/>
  <c r="Q14" i="12"/>
  <c r="L17" i="10"/>
  <c r="M17" i="10" s="1"/>
  <c r="K17" i="10"/>
  <c r="N17" i="10" s="1"/>
  <c r="Q1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mhmpolt</author>
  </authors>
  <commentList>
    <comment ref="F14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EMQ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mhmpolt</author>
  </authors>
  <commentList>
    <comment ref="H47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Reduce for Denise Harben--include her salary in WET Summary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8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Add Gain/Loss $267.29 on Investment and include only Interest on Unspent funds report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<sst xmlns="http://schemas.openxmlformats.org/spreadsheetml/2006/main" count="1172" uniqueCount="184">
  <si>
    <t>MHSA</t>
  </si>
  <si>
    <t>Medi-Cal FFP</t>
  </si>
  <si>
    <t>Realignment</t>
  </si>
  <si>
    <t>County</t>
  </si>
  <si>
    <t>Other</t>
  </si>
  <si>
    <t>Contract Provider</t>
  </si>
  <si>
    <t>Total Mental Health Expenditures</t>
  </si>
  <si>
    <t>Total County</t>
  </si>
  <si>
    <t>Total Contract Provider</t>
  </si>
  <si>
    <t>Total FSP</t>
  </si>
  <si>
    <t>Outreach and Engagement (O&amp;E)</t>
  </si>
  <si>
    <t>Total O&amp;E</t>
  </si>
  <si>
    <t>Total Program 1</t>
  </si>
  <si>
    <t>Medicare</t>
  </si>
  <si>
    <t>Other Federal Funds</t>
  </si>
  <si>
    <t>County Funds</t>
  </si>
  <si>
    <t>Other State Funds</t>
  </si>
  <si>
    <t>(A)</t>
  </si>
  <si>
    <t>(B)</t>
  </si>
  <si>
    <t>(D)</t>
  </si>
  <si>
    <t>(E)</t>
  </si>
  <si>
    <t>(F)</t>
  </si>
  <si>
    <t>(G)</t>
  </si>
  <si>
    <t>(H)</t>
  </si>
  <si>
    <t>(I)</t>
  </si>
  <si>
    <t>(C)</t>
  </si>
  <si>
    <t>County:</t>
  </si>
  <si>
    <t>Date:</t>
  </si>
  <si>
    <t>Activity</t>
  </si>
  <si>
    <t>State General Fund</t>
  </si>
  <si>
    <t>Funding Source</t>
  </si>
  <si>
    <t>Personnel</t>
  </si>
  <si>
    <t>Total CSS Programs</t>
  </si>
  <si>
    <t>Operating Costs</t>
  </si>
  <si>
    <t>Total CSS</t>
  </si>
  <si>
    <t>City/County Allocated Administration</t>
  </si>
  <si>
    <t>Total CSS Administration</t>
  </si>
  <si>
    <t>CSS Programs:</t>
  </si>
  <si>
    <t>a/ Start-up and One-Time Implementation activities not identified with specific programs.</t>
  </si>
  <si>
    <t>b/ Enhancement of Local Infrastructure consistent with DMH Information Notice No.:06-13 (11/3/06)</t>
  </si>
  <si>
    <t>Funding Category</t>
  </si>
  <si>
    <t>Workforce Staffing Support</t>
  </si>
  <si>
    <t>Training and Technical Assistance</t>
  </si>
  <si>
    <t>Mental Health Career Pathways Programs</t>
  </si>
  <si>
    <t>Residency and Internship Programs</t>
  </si>
  <si>
    <t>Financial Incentive Programs</t>
  </si>
  <si>
    <t>Total WET Planning/Early Implementation</t>
  </si>
  <si>
    <t>Community Services and Supports</t>
  </si>
  <si>
    <t>Workforce Education and Training</t>
  </si>
  <si>
    <t>Prevention and Early Intervention</t>
  </si>
  <si>
    <t>Capital Facilities and Technological Needs</t>
  </si>
  <si>
    <t>Total-All Components</t>
  </si>
  <si>
    <t>Community Program Planning</t>
  </si>
  <si>
    <t>Evaluation</t>
  </si>
  <si>
    <t>Professional Services</t>
  </si>
  <si>
    <t>Administration</t>
  </si>
  <si>
    <t>Other Funds</t>
  </si>
  <si>
    <t>(J)</t>
  </si>
  <si>
    <t>Distributions from Department of Mental Health</t>
  </si>
  <si>
    <t>Interest Income Posted to MHS Fund</t>
  </si>
  <si>
    <t>Total Deposits</t>
  </si>
  <si>
    <t>Total CSS Evaluation</t>
  </si>
  <si>
    <t>MHSA Components</t>
  </si>
  <si>
    <t>Total MHSA Components</t>
  </si>
  <si>
    <t>Total County Mental Health Services</t>
  </si>
  <si>
    <t>Non-MHSA Mental Health Services</t>
  </si>
  <si>
    <t>MHSA Funds Subject to Reversion from Prior Fiscal Year</t>
  </si>
  <si>
    <t>Total Program 2</t>
  </si>
  <si>
    <t>Other Costs</t>
  </si>
  <si>
    <t>Total CPP</t>
  </si>
  <si>
    <t>Balance from SD/MC Cost Report-MH 1992 Summary</t>
  </si>
  <si>
    <t>Total MHSA Unspent Funds</t>
  </si>
  <si>
    <t>Total MHSA Unspent Funds Available from Prior Fiscal Years</t>
  </si>
  <si>
    <t>MHSA Unspent Funds Available from Prior Fiscal Years</t>
  </si>
  <si>
    <t>General System Development (GSD)</t>
  </si>
  <si>
    <t>Total GSD</t>
  </si>
  <si>
    <t>CSS Planning, Evaluation and Administration</t>
  </si>
  <si>
    <t>Planning</t>
  </si>
  <si>
    <t>Total CSS Planning</t>
  </si>
  <si>
    <t>Total CSS Planning, Evaluation and Admin.</t>
  </si>
  <si>
    <t>Program 1:</t>
  </si>
  <si>
    <t>Program 2:</t>
  </si>
  <si>
    <t xml:space="preserve">Full Service Partnership (FSP) </t>
  </si>
  <si>
    <t>Full Service Partnership (FSP)</t>
  </si>
  <si>
    <t>Program 3</t>
  </si>
  <si>
    <t>Program 3:</t>
  </si>
  <si>
    <t>Program 4</t>
  </si>
  <si>
    <t>Program 4:</t>
  </si>
  <si>
    <t>Program 5:</t>
  </si>
  <si>
    <t>Program 5</t>
  </si>
  <si>
    <t>Program 6</t>
  </si>
  <si>
    <t>Program 6:</t>
  </si>
  <si>
    <t>Program 7:</t>
  </si>
  <si>
    <t>Program 7</t>
  </si>
  <si>
    <t>Program 8</t>
  </si>
  <si>
    <t>Program 8:</t>
  </si>
  <si>
    <t>Program 9:</t>
  </si>
  <si>
    <t>Program 9</t>
  </si>
  <si>
    <t>Program 10:</t>
  </si>
  <si>
    <t>Program 10</t>
  </si>
  <si>
    <t>Program 11</t>
  </si>
  <si>
    <t>Program 11:</t>
  </si>
  <si>
    <t>Program 12:</t>
  </si>
  <si>
    <t>Program 12</t>
  </si>
  <si>
    <t>Program 13:</t>
  </si>
  <si>
    <t>Program 13</t>
  </si>
  <si>
    <t>Program 14</t>
  </si>
  <si>
    <t>Program 14:</t>
  </si>
  <si>
    <t>Program 15:</t>
  </si>
  <si>
    <t>Program 15</t>
  </si>
  <si>
    <t>Total Program 15</t>
  </si>
  <si>
    <t>Total Program 14</t>
  </si>
  <si>
    <t>Total Program 13</t>
  </si>
  <si>
    <t>Total Program 12</t>
  </si>
  <si>
    <t>Total Program 11</t>
  </si>
  <si>
    <t>Total Program 10</t>
  </si>
  <si>
    <t>Total Program 9</t>
  </si>
  <si>
    <t>Total Program 8</t>
  </si>
  <si>
    <t>Total Program 7</t>
  </si>
  <si>
    <t>Total Program 6</t>
  </si>
  <si>
    <t>Total Program 5</t>
  </si>
  <si>
    <t>Total Program 4</t>
  </si>
  <si>
    <t>Total Program 3</t>
  </si>
  <si>
    <t>Nevada</t>
  </si>
  <si>
    <t>Wraparound</t>
  </si>
  <si>
    <t>Assertive Community Trtmnt</t>
  </si>
  <si>
    <t>Annual Mental Health Services Act Revenue and Expenditure Report for Fiscal Year 2007-08
Community Services and Supports (CSS) Programs</t>
  </si>
  <si>
    <t>Annual Mental Health Services Act Revenue and Expenditure Report for Fiscal Year 2007-08
Community Services and Supports (CSS) Summary</t>
  </si>
  <si>
    <t>Annual Mental Health Services Act Revenue and Expenditure Report for Fiscal Year 2007-08
County Summary</t>
  </si>
  <si>
    <t>Annual Mental Health Services Act Revenue and Expenditure Report for Fiscal Year 2007-08
Identification of Unspent Funds</t>
  </si>
  <si>
    <t>1.1.3</t>
  </si>
  <si>
    <t>1.1.4</t>
  </si>
  <si>
    <t>1.1.7</t>
  </si>
  <si>
    <t>1.1.8</t>
  </si>
  <si>
    <t>1.2.3</t>
  </si>
  <si>
    <t>1.2.4</t>
  </si>
  <si>
    <t>1.2.7</t>
  </si>
  <si>
    <t>1.2.8</t>
  </si>
  <si>
    <t>1.3.3</t>
  </si>
  <si>
    <t>1.3.4</t>
  </si>
  <si>
    <t>1.3.7</t>
  </si>
  <si>
    <t>1.3.8</t>
  </si>
  <si>
    <t>2.1.3</t>
  </si>
  <si>
    <t>2.1.4</t>
  </si>
  <si>
    <t>2.1.7</t>
  </si>
  <si>
    <t>2.1.8</t>
  </si>
  <si>
    <t>2.2.5</t>
  </si>
  <si>
    <t>2.2.6</t>
  </si>
  <si>
    <t>2.2.7</t>
  </si>
  <si>
    <t>2.2.8</t>
  </si>
  <si>
    <t>2.3.3</t>
  </si>
  <si>
    <t>2.3.4</t>
  </si>
  <si>
    <t>2.3.7</t>
  </si>
  <si>
    <t>2.3.8</t>
  </si>
  <si>
    <t>3.1.1</t>
  </si>
  <si>
    <t>3.2.2</t>
  </si>
  <si>
    <t>3.1.2</t>
  </si>
  <si>
    <t>3.1.3</t>
  </si>
  <si>
    <t>3.2.1</t>
  </si>
  <si>
    <t>3.2.3</t>
  </si>
  <si>
    <t>3.3.1</t>
  </si>
  <si>
    <t>3.3.2</t>
  </si>
  <si>
    <t>3.3.3</t>
  </si>
  <si>
    <t>3.3.4</t>
  </si>
  <si>
    <t>3.3.5</t>
  </si>
  <si>
    <t>Annual Mental Health Services Act Revenue and Expenditure Report for Fiscal Year 2007-08
Community Services and Supports (CSS) Work Plan Summary</t>
  </si>
  <si>
    <t>Total CSS Work Plans</t>
  </si>
  <si>
    <t>All Work Plans</t>
  </si>
  <si>
    <t>Work Plan 1</t>
  </si>
  <si>
    <t>Work Plan 2</t>
  </si>
  <si>
    <t>Annual Mental Health Services Act Revenue and Expenditure Report for Fiscal Year 2007-08
Prevention and Early Intervention (PEI) Community Program Planning Summary</t>
  </si>
  <si>
    <t>Total PEI Community Program Planning</t>
  </si>
  <si>
    <t>Annual Mental Health Services Act Revenue and Expenditure Report for Fiscal Year 2007-08
Workforce Education and Training (WET) Summary</t>
  </si>
  <si>
    <t>Annual Mental Health Services Act Revenue and Expenditure Report for Fiscal Year 2007-08
Community Program Planning (CPP) Summary (Prior to Initial Approval of Plan)</t>
  </si>
  <si>
    <t>a/ Community Program Planning is not a MHSA component as identified in California Code of Regulations Section 3310(b) but is included here to account for all MHSA expenditures.</t>
  </si>
  <si>
    <t>Fiscal Year 2007-08</t>
  </si>
  <si>
    <t>Deposits to Local MHS Fund during FY 2007-08</t>
  </si>
  <si>
    <t>MHSA FY 2007-08 Expenditures</t>
  </si>
  <si>
    <t>Contributions to Local Prudent Reserve in FY 07-08</t>
  </si>
  <si>
    <t>Sum of Sources</t>
  </si>
  <si>
    <t>check</t>
  </si>
  <si>
    <t>Total</t>
  </si>
  <si>
    <r>
      <t>Start-up and One-Time Implementation</t>
    </r>
    <r>
      <rPr>
        <vertAlign val="superscript"/>
        <sz val="12"/>
        <rFont val="Arial"/>
        <family val="2"/>
      </rPr>
      <t>a/</t>
    </r>
  </si>
  <si>
    <r>
      <t>Enhancement of Local Infrastructure</t>
    </r>
    <r>
      <rPr>
        <vertAlign val="superscript"/>
        <sz val="12"/>
        <rFont val="Arial"/>
        <family val="2"/>
      </rPr>
      <t>b/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</si>
</sst>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</numFmts>
  <fonts count="25" x14ac:knownFonts="1"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"/>
      <name val="Tahoma"/>
      <family val="2"/>
    </font>
    <font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8"/>
      <color theme="1"/>
      <name val="Tahoma"/>
      <family val="2"/>
    </font>
    <font>
      <sz val="8"/>
      <color theme="0"/>
      <name val="Tahoma"/>
      <family val="2"/>
    </font>
    <font>
      <sz val="8"/>
      <color rgb="FF9C0006"/>
      <name val="Tahoma"/>
      <family val="2"/>
    </font>
    <font>
      <b/>
      <sz val="8"/>
      <color rgb="FFFA7D00"/>
      <name val="Tahoma"/>
      <family val="2"/>
    </font>
    <font>
      <b/>
      <sz val="8"/>
      <color theme="0"/>
      <name val="Tahoma"/>
      <family val="2"/>
    </font>
    <font>
      <i/>
      <sz val="8"/>
      <color rgb="FF7F7F7F"/>
      <name val="Tahoma"/>
      <family val="2"/>
    </font>
    <font>
      <sz val="8"/>
      <color rgb="FF006100"/>
      <name val="Tahoma"/>
      <family val="2"/>
    </font>
    <font>
      <b/>
      <sz val="8"/>
      <color theme="3"/>
      <name val="Tahoma"/>
      <family val="2"/>
    </font>
    <font>
      <sz val="8"/>
      <color rgb="FF3F3F76"/>
      <name val="Tahoma"/>
      <family val="2"/>
    </font>
    <font>
      <sz val="8"/>
      <color rgb="FFFA7D00"/>
      <name val="Tahoma"/>
      <family val="2"/>
    </font>
    <font>
      <sz val="8"/>
      <color rgb="FF9C6500"/>
      <name val="Tahoma"/>
      <family val="2"/>
    </font>
    <font>
      <b/>
      <sz val="8"/>
      <color rgb="FF3F3F3F"/>
      <name val="Tahoma"/>
      <family val="2"/>
    </font>
    <font>
      <b/>
      <sz val="8"/>
      <color theme="1"/>
      <name val="Tahoma"/>
      <family val="2"/>
    </font>
    <font>
      <sz val="8"/>
      <color rgb="FFFF0000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1">
    <xf numFmtId="0" fontId="0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4" fillId="28" borderId="26" applyNumberFormat="0" applyAlignment="0" applyProtection="0"/>
    <xf numFmtId="0" fontId="14" fillId="28" borderId="26" applyNumberFormat="0" applyAlignment="0" applyProtection="0"/>
    <xf numFmtId="0" fontId="15" fillId="29" borderId="27" applyNumberFormat="0" applyAlignment="0" applyProtection="0"/>
    <xf numFmtId="0" fontId="15" fillId="29" borderId="27" applyNumberFormat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0" borderId="28" applyNumberFormat="0" applyFill="0" applyAlignment="0" applyProtection="0"/>
    <xf numFmtId="0" fontId="18" fillId="0" borderId="28" applyNumberFormat="0" applyFill="0" applyAlignment="0" applyProtection="0"/>
    <xf numFmtId="0" fontId="18" fillId="0" borderId="29" applyNumberFormat="0" applyFill="0" applyAlignment="0" applyProtection="0"/>
    <xf numFmtId="0" fontId="18" fillId="0" borderId="29" applyNumberFormat="0" applyFill="0" applyAlignment="0" applyProtection="0"/>
    <xf numFmtId="0" fontId="18" fillId="0" borderId="30" applyNumberFormat="0" applyFill="0" applyAlignment="0" applyProtection="0"/>
    <xf numFmtId="0" fontId="18" fillId="0" borderId="3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31" borderId="26" applyNumberFormat="0" applyAlignment="0" applyProtection="0"/>
    <xf numFmtId="0" fontId="19" fillId="31" borderId="26" applyNumberFormat="0" applyAlignment="0" applyProtection="0"/>
    <xf numFmtId="0" fontId="20" fillId="0" borderId="31" applyNumberFormat="0" applyFill="0" applyAlignment="0" applyProtection="0"/>
    <xf numFmtId="0" fontId="20" fillId="0" borderId="31" applyNumberFormat="0" applyFill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3" fillId="0" borderId="0"/>
    <xf numFmtId="0" fontId="11" fillId="0" borderId="0"/>
    <xf numFmtId="0" fontId="11" fillId="0" borderId="0"/>
    <xf numFmtId="0" fontId="7" fillId="33" borderId="32" applyNumberFormat="0" applyFont="0" applyAlignment="0" applyProtection="0"/>
    <xf numFmtId="0" fontId="7" fillId="33" borderId="32" applyNumberFormat="0" applyFont="0" applyAlignment="0" applyProtection="0"/>
    <xf numFmtId="0" fontId="22" fillId="28" borderId="33" applyNumberFormat="0" applyAlignment="0" applyProtection="0"/>
    <xf numFmtId="0" fontId="22" fillId="28" borderId="3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34" applyNumberFormat="0" applyFill="0" applyAlignment="0" applyProtection="0"/>
    <xf numFmtId="0" fontId="23" fillId="0" borderId="34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123">
    <xf numFmtId="0" fontId="0" fillId="0" borderId="0" xfId="0"/>
    <xf numFmtId="0" fontId="8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2" fillId="0" borderId="1" xfId="0" applyFont="1" applyBorder="1" applyAlignment="1" applyProtection="1">
      <alignment horizontal="left"/>
      <protection locked="0"/>
    </xf>
    <xf numFmtId="14" fontId="2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8" fillId="0" borderId="0" xfId="0" applyFont="1" applyAlignment="1" applyProtection="1">
      <alignment wrapText="1"/>
      <protection locked="0"/>
    </xf>
    <xf numFmtId="0" fontId="2" fillId="0" borderId="4" xfId="0" applyFont="1" applyBorder="1" applyAlignment="1" applyProtection="1">
      <alignment horizontal="center" wrapText="1"/>
      <protection locked="0"/>
    </xf>
    <xf numFmtId="0" fontId="2" fillId="0" borderId="2" xfId="0" applyFont="1" applyBorder="1" applyAlignment="1" applyProtection="1">
      <alignment horizontal="center" wrapText="1"/>
      <protection locked="0"/>
    </xf>
    <xf numFmtId="0" fontId="8" fillId="0" borderId="0" xfId="0" applyFont="1" applyAlignment="1" applyProtection="1">
      <alignment horizontal="center" wrapText="1"/>
      <protection locked="0"/>
    </xf>
    <xf numFmtId="0" fontId="2" fillId="0" borderId="5" xfId="0" applyFont="1" applyBorder="1" applyProtection="1">
      <protection locked="0"/>
    </xf>
    <xf numFmtId="0" fontId="8" fillId="0" borderId="6" xfId="0" applyFont="1" applyBorder="1" applyProtection="1">
      <protection locked="0"/>
    </xf>
    <xf numFmtId="0" fontId="8" fillId="0" borderId="7" xfId="0" applyFont="1" applyBorder="1" applyProtection="1">
      <protection locked="0"/>
    </xf>
    <xf numFmtId="164" fontId="8" fillId="0" borderId="3" xfId="0" applyNumberFormat="1" applyFont="1" applyBorder="1" applyProtection="1">
      <protection locked="0"/>
    </xf>
    <xf numFmtId="0" fontId="8" fillId="0" borderId="8" xfId="0" applyFont="1" applyBorder="1" applyProtection="1">
      <protection locked="0"/>
    </xf>
    <xf numFmtId="164" fontId="8" fillId="0" borderId="9" xfId="0" applyNumberFormat="1" applyFont="1" applyBorder="1" applyProtection="1">
      <protection locked="0"/>
    </xf>
    <xf numFmtId="0" fontId="8" fillId="0" borderId="0" xfId="0" applyFont="1" applyBorder="1" applyProtection="1">
      <protection locked="0"/>
    </xf>
    <xf numFmtId="0" fontId="8" fillId="0" borderId="10" xfId="0" applyFont="1" applyBorder="1" applyProtection="1">
      <protection locked="0"/>
    </xf>
    <xf numFmtId="0" fontId="8" fillId="0" borderId="11" xfId="0" applyFont="1" applyBorder="1" applyProtection="1">
      <protection locked="0"/>
    </xf>
    <xf numFmtId="0" fontId="8" fillId="0" borderId="12" xfId="0" applyFont="1" applyBorder="1" applyProtection="1">
      <protection locked="0"/>
    </xf>
    <xf numFmtId="0" fontId="8" fillId="0" borderId="13" xfId="0" applyFont="1" applyBorder="1" applyProtection="1">
      <protection locked="0"/>
    </xf>
    <xf numFmtId="164" fontId="8" fillId="0" borderId="14" xfId="0" applyNumberFormat="1" applyFont="1" applyBorder="1" applyProtection="1">
      <protection locked="0"/>
    </xf>
    <xf numFmtId="0" fontId="2" fillId="0" borderId="15" xfId="0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8" fillId="0" borderId="16" xfId="0" applyFont="1" applyBorder="1" applyProtection="1">
      <protection locked="0"/>
    </xf>
    <xf numFmtId="164" fontId="8" fillId="0" borderId="4" xfId="0" applyNumberFormat="1" applyFont="1" applyBorder="1" applyProtection="1">
      <protection locked="0"/>
    </xf>
    <xf numFmtId="0" fontId="2" fillId="0" borderId="1" xfId="0" applyFont="1" applyBorder="1" applyAlignment="1" applyProtection="1">
      <alignment horizontal="right"/>
      <protection locked="0"/>
    </xf>
    <xf numFmtId="0" fontId="8" fillId="0" borderId="0" xfId="0" applyFont="1" applyAlignment="1" applyProtection="1">
      <alignment horizontal="center"/>
      <protection locked="0"/>
    </xf>
    <xf numFmtId="0" fontId="2" fillId="0" borderId="6" xfId="0" applyFont="1" applyBorder="1" applyProtection="1">
      <protection locked="0"/>
    </xf>
    <xf numFmtId="164" fontId="8" fillId="9" borderId="0" xfId="0" applyNumberFormat="1" applyFont="1" applyFill="1" applyProtection="1">
      <protection locked="0"/>
    </xf>
    <xf numFmtId="0" fontId="8" fillId="9" borderId="0" xfId="0" applyFont="1" applyFill="1" applyAlignment="1" applyProtection="1">
      <alignment horizontal="center"/>
      <protection locked="0"/>
    </xf>
    <xf numFmtId="164" fontId="8" fillId="0" borderId="0" xfId="0" applyNumberFormat="1" applyFont="1" applyFill="1" applyProtection="1">
      <protection locked="0"/>
    </xf>
    <xf numFmtId="0" fontId="8" fillId="0" borderId="0" xfId="0" applyFont="1" applyFill="1" applyAlignment="1" applyProtection="1">
      <alignment horizontal="center"/>
      <protection locked="0"/>
    </xf>
    <xf numFmtId="0" fontId="8" fillId="0" borderId="0" xfId="0" applyFont="1" applyFill="1" applyProtection="1"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2" fillId="0" borderId="8" xfId="0" applyFont="1" applyBorder="1" applyProtection="1">
      <protection locked="0"/>
    </xf>
    <xf numFmtId="0" fontId="8" fillId="0" borderId="0" xfId="0" applyFont="1" applyFill="1" applyBorder="1" applyProtection="1">
      <protection locked="0"/>
    </xf>
    <xf numFmtId="0" fontId="2" fillId="0" borderId="17" xfId="0" applyFont="1" applyBorder="1" applyProtection="1">
      <protection locked="0"/>
    </xf>
    <xf numFmtId="0" fontId="8" fillId="0" borderId="18" xfId="0" applyFont="1" applyBorder="1" applyProtection="1">
      <protection locked="0"/>
    </xf>
    <xf numFmtId="0" fontId="8" fillId="0" borderId="19" xfId="0" applyFont="1" applyBorder="1" applyProtection="1">
      <protection locked="0"/>
    </xf>
    <xf numFmtId="164" fontId="8" fillId="0" borderId="2" xfId="0" applyNumberFormat="1" applyFont="1" applyBorder="1" applyProtection="1">
      <protection locked="0"/>
    </xf>
    <xf numFmtId="0" fontId="8" fillId="0" borderId="5" xfId="0" applyFont="1" applyBorder="1" applyProtection="1">
      <protection locked="0"/>
    </xf>
    <xf numFmtId="0" fontId="8" fillId="0" borderId="15" xfId="0" applyFont="1" applyBorder="1" applyProtection="1">
      <protection locked="0"/>
    </xf>
    <xf numFmtId="0" fontId="8" fillId="0" borderId="8" xfId="0" applyFont="1" applyBorder="1" applyAlignment="1" applyProtection="1">
      <alignment horizontal="right"/>
      <protection locked="0"/>
    </xf>
    <xf numFmtId="0" fontId="8" fillId="0" borderId="10" xfId="0" applyFont="1" applyBorder="1" applyAlignment="1" applyProtection="1">
      <alignment horizontal="left"/>
      <protection locked="0"/>
    </xf>
    <xf numFmtId="164" fontId="8" fillId="10" borderId="9" xfId="0" applyNumberFormat="1" applyFont="1" applyFill="1" applyBorder="1" applyProtection="1">
      <protection locked="0"/>
    </xf>
    <xf numFmtId="0" fontId="8" fillId="0" borderId="11" xfId="0" applyFont="1" applyBorder="1" applyAlignment="1" applyProtection="1">
      <alignment horizontal="right"/>
      <protection locked="0"/>
    </xf>
    <xf numFmtId="14" fontId="8" fillId="0" borderId="0" xfId="0" applyNumberFormat="1" applyFont="1" applyProtection="1">
      <protection locked="0"/>
    </xf>
    <xf numFmtId="0" fontId="8" fillId="9" borderId="0" xfId="0" applyFont="1" applyFill="1" applyProtection="1">
      <protection locked="0"/>
    </xf>
    <xf numFmtId="164" fontId="8" fillId="10" borderId="14" xfId="0" applyNumberFormat="1" applyFont="1" applyFill="1" applyBorder="1" applyProtection="1">
      <protection locked="0"/>
    </xf>
    <xf numFmtId="0" fontId="8" fillId="0" borderId="12" xfId="0" applyFont="1" applyFill="1" applyBorder="1" applyProtection="1">
      <protection locked="0"/>
    </xf>
    <xf numFmtId="0" fontId="2" fillId="0" borderId="20" xfId="0" applyFont="1" applyBorder="1" applyProtection="1">
      <protection locked="0"/>
    </xf>
    <xf numFmtId="0" fontId="8" fillId="0" borderId="21" xfId="0" applyFont="1" applyBorder="1" applyProtection="1">
      <protection locked="0"/>
    </xf>
    <xf numFmtId="0" fontId="8" fillId="0" borderId="22" xfId="0" applyFont="1" applyBorder="1" applyProtection="1">
      <protection locked="0"/>
    </xf>
    <xf numFmtId="164" fontId="8" fillId="0" borderId="23" xfId="0" applyNumberFormat="1" applyFont="1" applyBorder="1" applyProtection="1">
      <protection locked="0"/>
    </xf>
    <xf numFmtId="164" fontId="8" fillId="0" borderId="23" xfId="0" applyNumberFormat="1" applyFont="1" applyFill="1" applyBorder="1" applyProtection="1">
      <protection locked="0"/>
    </xf>
    <xf numFmtId="164" fontId="8" fillId="10" borderId="23" xfId="0" applyNumberFormat="1" applyFont="1" applyFill="1" applyBorder="1" applyProtection="1">
      <protection locked="0"/>
    </xf>
    <xf numFmtId="164" fontId="8" fillId="0" borderId="2" xfId="0" applyNumberFormat="1" applyFont="1" applyFill="1" applyBorder="1" applyProtection="1">
      <protection locked="0"/>
    </xf>
    <xf numFmtId="164" fontId="8" fillId="10" borderId="2" xfId="0" applyNumberFormat="1" applyFont="1" applyFill="1" applyBorder="1" applyProtection="1"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8" fillId="0" borderId="0" xfId="0" applyFont="1" applyProtection="1">
      <protection hidden="1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wrapText="1"/>
      <protection hidden="1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/>
      <protection hidden="1"/>
    </xf>
    <xf numFmtId="0" fontId="2" fillId="0" borderId="6" xfId="0" applyFont="1" applyBorder="1" applyProtection="1">
      <protection hidden="1"/>
    </xf>
    <xf numFmtId="0" fontId="2" fillId="9" borderId="2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8" fillId="0" borderId="0" xfId="0" applyFont="1" applyAlignment="1" applyProtection="1">
      <alignment vertical="center"/>
      <protection locked="0"/>
    </xf>
    <xf numFmtId="164" fontId="8" fillId="0" borderId="0" xfId="0" applyNumberFormat="1" applyFont="1" applyFill="1" applyProtection="1"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 vertical="center" wrapText="1"/>
      <protection locked="0"/>
    </xf>
    <xf numFmtId="0" fontId="9" fillId="0" borderId="24" xfId="0" applyFont="1" applyBorder="1" applyAlignment="1" applyProtection="1">
      <alignment horizontal="left"/>
      <protection locked="0"/>
    </xf>
    <xf numFmtId="0" fontId="9" fillId="0" borderId="25" xfId="0" applyFont="1" applyBorder="1" applyAlignment="1" applyProtection="1">
      <alignment horizontal="left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left" wrapText="1"/>
      <protection locked="0"/>
    </xf>
    <xf numFmtId="0" fontId="9" fillId="0" borderId="10" xfId="0" applyFont="1" applyBorder="1" applyAlignment="1" applyProtection="1">
      <alignment horizontal="left" wrapText="1"/>
      <protection locked="0"/>
    </xf>
    <xf numFmtId="0" fontId="9" fillId="0" borderId="24" xfId="0" applyFont="1" applyBorder="1" applyAlignment="1" applyProtection="1">
      <alignment horizontal="left" wrapText="1"/>
      <protection locked="0"/>
    </xf>
    <xf numFmtId="0" fontId="9" fillId="0" borderId="25" xfId="0" applyFont="1" applyBorder="1" applyAlignment="1" applyProtection="1">
      <alignment horizontal="left" wrapText="1"/>
      <protection locked="0"/>
    </xf>
    <xf numFmtId="0" fontId="2" fillId="0" borderId="3" xfId="0" applyFont="1" applyBorder="1" applyAlignment="1" applyProtection="1">
      <alignment horizontal="center" wrapText="1"/>
      <protection locked="0"/>
    </xf>
    <xf numFmtId="0" fontId="2" fillId="0" borderId="4" xfId="0" applyFont="1" applyBorder="1" applyAlignment="1" applyProtection="1">
      <alignment horizontal="center" wrapText="1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8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2" fillId="0" borderId="5" xfId="0" applyFont="1" applyBorder="1" applyAlignment="1" applyProtection="1">
      <alignment horizontal="left"/>
      <protection locked="0"/>
    </xf>
    <xf numFmtId="0" fontId="8" fillId="0" borderId="6" xfId="0" applyFont="1" applyBorder="1" applyProtection="1">
      <protection locked="0"/>
    </xf>
    <xf numFmtId="0" fontId="8" fillId="0" borderId="7" xfId="0" applyFont="1" applyBorder="1" applyProtection="1">
      <protection locked="0"/>
    </xf>
    <xf numFmtId="0" fontId="2" fillId="0" borderId="6" xfId="0" applyFont="1" applyBorder="1" applyAlignment="1" applyProtection="1">
      <alignment horizontal="left"/>
      <protection locked="0"/>
    </xf>
    <xf numFmtId="0" fontId="2" fillId="0" borderId="7" xfId="0" applyFont="1" applyBorder="1" applyAlignment="1" applyProtection="1">
      <alignment horizontal="left"/>
      <protection locked="0"/>
    </xf>
    <xf numFmtId="0" fontId="8" fillId="0" borderId="10" xfId="0" applyFont="1" applyBorder="1" applyAlignment="1" applyProtection="1">
      <alignment horizontal="left"/>
      <protection locked="0"/>
    </xf>
  </cellXfs>
  <cellStyles count="10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Bad 2" xfId="49" xr:uid="{00000000-0005-0000-0000-000030000000}"/>
    <cellStyle name="Bad 3" xfId="50" xr:uid="{00000000-0005-0000-0000-000031000000}"/>
    <cellStyle name="Calculation 2" xfId="51" xr:uid="{00000000-0005-0000-0000-000032000000}"/>
    <cellStyle name="Calculation 3" xfId="52" xr:uid="{00000000-0005-0000-0000-000033000000}"/>
    <cellStyle name="Check Cell 2" xfId="53" xr:uid="{00000000-0005-0000-0000-000034000000}"/>
    <cellStyle name="Check Cell 3" xfId="54" xr:uid="{00000000-0005-0000-0000-000035000000}"/>
    <cellStyle name="Comma [0] 2" xfId="55" xr:uid="{00000000-0005-0000-0000-000036000000}"/>
    <cellStyle name="Comma [0] 3" xfId="56" xr:uid="{00000000-0005-0000-0000-000037000000}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Comma 5" xfId="60" xr:uid="{00000000-0005-0000-0000-00003B000000}"/>
    <cellStyle name="Currency [0] 2" xfId="61" xr:uid="{00000000-0005-0000-0000-00003C000000}"/>
    <cellStyle name="Currency [0] 3" xfId="62" xr:uid="{00000000-0005-0000-0000-00003D000000}"/>
    <cellStyle name="Currency 2" xfId="63" xr:uid="{00000000-0005-0000-0000-00003E000000}"/>
    <cellStyle name="Currency 3" xfId="64" xr:uid="{00000000-0005-0000-0000-00003F000000}"/>
    <cellStyle name="Currency 4" xfId="65" xr:uid="{00000000-0005-0000-0000-000040000000}"/>
    <cellStyle name="Explanatory Text 2" xfId="66" xr:uid="{00000000-0005-0000-0000-000041000000}"/>
    <cellStyle name="Explanatory Text 3" xfId="67" xr:uid="{00000000-0005-0000-0000-000042000000}"/>
    <cellStyle name="Good 2" xfId="68" xr:uid="{00000000-0005-0000-0000-000043000000}"/>
    <cellStyle name="Good 3" xfId="69" xr:uid="{00000000-0005-0000-0000-000044000000}"/>
    <cellStyle name="Heading 1 2" xfId="70" xr:uid="{00000000-0005-0000-0000-000045000000}"/>
    <cellStyle name="Heading 1 3" xfId="71" xr:uid="{00000000-0005-0000-0000-000046000000}"/>
    <cellStyle name="Heading 2 2" xfId="72" xr:uid="{00000000-0005-0000-0000-000047000000}"/>
    <cellStyle name="Heading 2 3" xfId="73" xr:uid="{00000000-0005-0000-0000-000048000000}"/>
    <cellStyle name="Heading 3 2" xfId="74" xr:uid="{00000000-0005-0000-0000-000049000000}"/>
    <cellStyle name="Heading 3 3" xfId="75" xr:uid="{00000000-0005-0000-0000-00004A000000}"/>
    <cellStyle name="Heading 4 2" xfId="76" xr:uid="{00000000-0005-0000-0000-00004B000000}"/>
    <cellStyle name="Heading 4 3" xfId="77" xr:uid="{00000000-0005-0000-0000-00004C000000}"/>
    <cellStyle name="Input 2" xfId="78" xr:uid="{00000000-0005-0000-0000-00004D000000}"/>
    <cellStyle name="Input 3" xfId="79" xr:uid="{00000000-0005-0000-0000-00004E000000}"/>
    <cellStyle name="Linked Cell 2" xfId="80" xr:uid="{00000000-0005-0000-0000-00004F000000}"/>
    <cellStyle name="Linked Cell 3" xfId="81" xr:uid="{00000000-0005-0000-0000-000050000000}"/>
    <cellStyle name="Neutral 2" xfId="82" xr:uid="{00000000-0005-0000-0000-000051000000}"/>
    <cellStyle name="Neutral 3" xfId="83" xr:uid="{00000000-0005-0000-0000-000052000000}"/>
    <cellStyle name="Normal" xfId="0" builtinId="0"/>
    <cellStyle name="Normal 2" xfId="84" xr:uid="{00000000-0005-0000-0000-000054000000}"/>
    <cellStyle name="Normal 3" xfId="85" xr:uid="{00000000-0005-0000-0000-000055000000}"/>
    <cellStyle name="Normal 4" xfId="86" xr:uid="{00000000-0005-0000-0000-000056000000}"/>
    <cellStyle name="Note 2" xfId="87" xr:uid="{00000000-0005-0000-0000-000057000000}"/>
    <cellStyle name="Note 3" xfId="88" xr:uid="{00000000-0005-0000-0000-000058000000}"/>
    <cellStyle name="Output 2" xfId="89" xr:uid="{00000000-0005-0000-0000-000059000000}"/>
    <cellStyle name="Output 3" xfId="90" xr:uid="{00000000-0005-0000-0000-00005A000000}"/>
    <cellStyle name="Percent 2" xfId="91" xr:uid="{00000000-0005-0000-0000-00005B000000}"/>
    <cellStyle name="Percent 3" xfId="92" xr:uid="{00000000-0005-0000-0000-00005C000000}"/>
    <cellStyle name="Percent 4" xfId="93" xr:uid="{00000000-0005-0000-0000-00005D000000}"/>
    <cellStyle name="Percent 5" xfId="94" xr:uid="{00000000-0005-0000-0000-00005E000000}"/>
    <cellStyle name="Title 2" xfId="95" xr:uid="{00000000-0005-0000-0000-00005F000000}"/>
    <cellStyle name="Title 3" xfId="96" xr:uid="{00000000-0005-0000-0000-000060000000}"/>
    <cellStyle name="Total 2" xfId="97" xr:uid="{00000000-0005-0000-0000-000061000000}"/>
    <cellStyle name="Total 3" xfId="98" xr:uid="{00000000-0005-0000-0000-000062000000}"/>
    <cellStyle name="Warning Text 2" xfId="99" xr:uid="{00000000-0005-0000-0000-000063000000}"/>
    <cellStyle name="Warning Text 3" xfId="100" xr:uid="{00000000-0005-0000-0000-00006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35" Type="http://schemas.openxmlformats.org/officeDocument/2006/relationships/customXml" Target="../customXml/item5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H%20Cost%20Report/CR/06-07/FY0607%20Labor%20Distribution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e%20Folders%20&amp;%20Files%20thru%209-08/BH%20ASO/Funding/MHSA%20and%20MIOCR/MHSA/09-01_Enclosure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3~04%20Budget\Payroll\master%20class%20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3~04%20Budget/Payroll/master%20class%20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Reversal JE"/>
      <sheetName val="Payroll Rpt"/>
      <sheetName val="Notes"/>
      <sheetName val="TOTALS"/>
      <sheetName val="Outpatient"/>
      <sheetName val="Meds"/>
      <sheetName val="Crisis"/>
      <sheetName val="DT Rehab"/>
      <sheetName val="Adm"/>
      <sheetName val="CaseMgmt"/>
      <sheetName val="QA"/>
      <sheetName val="MHP-CCS"/>
      <sheetName val="Dierkes"/>
      <sheetName val="Eiserer"/>
      <sheetName val="Freitas"/>
      <sheetName val="Gipe"/>
      <sheetName val="Johnson, J"/>
      <sheetName val="Johnson, S"/>
      <sheetName val="John-Schr"/>
      <sheetName val="Kimura"/>
      <sheetName val="Krupski"/>
      <sheetName val="McDonald"/>
      <sheetName val="Mermis"/>
      <sheetName val="Nelson, J"/>
      <sheetName val="Patton"/>
      <sheetName val="Resendiz"/>
      <sheetName val="Sanchez"/>
      <sheetName val="Schlesinger"/>
      <sheetName val="Sokol"/>
      <sheetName val="Vermilyer"/>
      <sheetName val="Watson"/>
      <sheetName val="Yamamoto"/>
      <sheetName val="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S WP 1"/>
      <sheetName val="CSS WP 2"/>
      <sheetName val="CSS WP 3"/>
      <sheetName val="CSS WP 4"/>
      <sheetName val="CSS WP 5"/>
      <sheetName val="CSS WP 6"/>
      <sheetName val="CSS WP 7"/>
      <sheetName val="CSS WP 8"/>
      <sheetName val="CSS WP 9"/>
      <sheetName val="CSS WP 10"/>
      <sheetName val="CSS WP 11"/>
      <sheetName val="CSS WP 12"/>
      <sheetName val="CSS WP 13"/>
      <sheetName val="CSS WP 14"/>
      <sheetName val="CSS WP 15"/>
      <sheetName val="CSS WP 16"/>
      <sheetName val="CSS WP 17"/>
      <sheetName val="CSS WP 18"/>
      <sheetName val="CSS WP 19"/>
      <sheetName val="CSS WP 20"/>
      <sheetName val="CSS WP 21"/>
      <sheetName val="CSS WP 22"/>
      <sheetName val="CSS WP 23"/>
      <sheetName val="CSS WP 24"/>
      <sheetName val="CSS WP 25"/>
      <sheetName val="CSS WP Summary"/>
      <sheetName val="CSS Summary"/>
      <sheetName val="PEI Planning"/>
      <sheetName val="WET Summary"/>
      <sheetName val="CPP"/>
      <sheetName val="County Summary"/>
      <sheetName val="Unsp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buddt"/>
      <sheetName val="pivot"/>
      <sheetName val="clean list"/>
      <sheetName val="position control report"/>
      <sheetName val="extra cols."/>
    </sheetNames>
    <sheetDataSet>
      <sheetData sheetId="0" refreshError="1"/>
      <sheetData sheetId="1" refreshError="1"/>
      <sheetData sheetId="2" refreshError="1">
        <row r="3">
          <cell r="A3" t="str">
            <v>ABANDONATO, JOSEPH D</v>
          </cell>
          <cell r="B3" t="str">
            <v>101-571</v>
          </cell>
          <cell r="C3">
            <v>510100</v>
          </cell>
          <cell r="D3">
            <v>28290</v>
          </cell>
          <cell r="E3" t="str">
            <v>GROUP SUPERVISOR, SR</v>
          </cell>
          <cell r="F3" t="str">
            <v>D314</v>
          </cell>
          <cell r="G3">
            <v>1</v>
          </cell>
          <cell r="H3" t="str">
            <v>D314-001</v>
          </cell>
          <cell r="I3" t="str">
            <v>O</v>
          </cell>
          <cell r="J3">
            <v>1</v>
          </cell>
          <cell r="K3" t="str">
            <v>REGULAR PAY</v>
          </cell>
          <cell r="L3">
            <v>38536.28</v>
          </cell>
        </row>
        <row r="4">
          <cell r="A4" t="str">
            <v>ABANDONATO, JOSEPH D</v>
          </cell>
          <cell r="B4" t="str">
            <v>101-571</v>
          </cell>
          <cell r="C4">
            <v>510300</v>
          </cell>
          <cell r="D4">
            <v>28290</v>
          </cell>
          <cell r="E4" t="str">
            <v>GROUP SUPERVISOR, SR</v>
          </cell>
          <cell r="F4" t="str">
            <v>D314</v>
          </cell>
          <cell r="G4">
            <v>1</v>
          </cell>
          <cell r="H4" t="str">
            <v>D314-001</v>
          </cell>
          <cell r="I4" t="str">
            <v>F</v>
          </cell>
          <cell r="J4" t="str">
            <v>*FI</v>
          </cell>
          <cell r="K4" t="str">
            <v>FICA</v>
          </cell>
          <cell r="L4">
            <v>2389.25</v>
          </cell>
        </row>
        <row r="5">
          <cell r="A5" t="str">
            <v>ABANDONATO, JOSEPH D</v>
          </cell>
          <cell r="B5" t="str">
            <v>101-571</v>
          </cell>
          <cell r="C5">
            <v>510300</v>
          </cell>
          <cell r="D5">
            <v>28290</v>
          </cell>
          <cell r="E5" t="str">
            <v>GROUP SUPERVISOR, SR</v>
          </cell>
          <cell r="F5" t="str">
            <v>D314</v>
          </cell>
          <cell r="G5">
            <v>1</v>
          </cell>
          <cell r="H5" t="str">
            <v>D314-001</v>
          </cell>
          <cell r="I5" t="str">
            <v>F</v>
          </cell>
          <cell r="J5">
            <v>7999</v>
          </cell>
          <cell r="L5">
            <v>11557.03</v>
          </cell>
        </row>
        <row r="6">
          <cell r="A6" t="str">
            <v>ABANDONATO, JOSEPH D</v>
          </cell>
          <cell r="B6" t="str">
            <v>101-571</v>
          </cell>
          <cell r="C6">
            <v>510300</v>
          </cell>
          <cell r="D6">
            <v>28290</v>
          </cell>
          <cell r="E6" t="str">
            <v>GROUP SUPERVISOR, SR</v>
          </cell>
          <cell r="F6" t="str">
            <v>D314</v>
          </cell>
          <cell r="G6">
            <v>1</v>
          </cell>
          <cell r="H6" t="str">
            <v>D314-001</v>
          </cell>
          <cell r="I6" t="str">
            <v>F</v>
          </cell>
          <cell r="J6">
            <v>8000</v>
          </cell>
          <cell r="L6">
            <v>2693.25</v>
          </cell>
        </row>
        <row r="7">
          <cell r="A7" t="str">
            <v>ABANDONATO, JOSEPH D</v>
          </cell>
          <cell r="B7" t="str">
            <v>101-571</v>
          </cell>
          <cell r="C7">
            <v>510300</v>
          </cell>
          <cell r="D7">
            <v>28290</v>
          </cell>
          <cell r="E7" t="str">
            <v>GROUP SUPERVISOR, SR</v>
          </cell>
          <cell r="F7" t="str">
            <v>D314</v>
          </cell>
          <cell r="G7">
            <v>1</v>
          </cell>
          <cell r="H7" t="str">
            <v>D314-001</v>
          </cell>
          <cell r="I7" t="str">
            <v>F</v>
          </cell>
          <cell r="J7" t="str">
            <v>*FM</v>
          </cell>
          <cell r="K7" t="str">
            <v>MEDICARE</v>
          </cell>
          <cell r="L7">
            <v>558.78</v>
          </cell>
        </row>
        <row r="8">
          <cell r="A8" t="str">
            <v>ABANDONATO, JOSEPH D</v>
          </cell>
          <cell r="B8" t="str">
            <v>101-571</v>
          </cell>
          <cell r="C8">
            <v>510400</v>
          </cell>
          <cell r="D8">
            <v>28290</v>
          </cell>
          <cell r="E8" t="str">
            <v>GROUP SUPERVISOR, SR</v>
          </cell>
          <cell r="F8" t="str">
            <v>D314</v>
          </cell>
          <cell r="G8">
            <v>1</v>
          </cell>
          <cell r="H8" t="str">
            <v>D314-001</v>
          </cell>
          <cell r="I8" t="str">
            <v>F</v>
          </cell>
          <cell r="J8">
            <v>701</v>
          </cell>
          <cell r="L8">
            <v>4.01</v>
          </cell>
        </row>
        <row r="9">
          <cell r="A9" t="str">
            <v>ABANDONATO, JOSEPH D</v>
          </cell>
          <cell r="B9" t="str">
            <v>101-571</v>
          </cell>
          <cell r="C9">
            <v>510400</v>
          </cell>
          <cell r="D9">
            <v>28290</v>
          </cell>
          <cell r="E9" t="str">
            <v>GROUP SUPERVISOR, SR</v>
          </cell>
          <cell r="F9" t="str">
            <v>D314</v>
          </cell>
          <cell r="G9">
            <v>1</v>
          </cell>
          <cell r="H9" t="str">
            <v>D314-001</v>
          </cell>
          <cell r="I9" t="str">
            <v>F</v>
          </cell>
          <cell r="J9">
            <v>1001</v>
          </cell>
          <cell r="L9">
            <v>10.17</v>
          </cell>
        </row>
        <row r="10">
          <cell r="A10" t="str">
            <v>ABANDONATO, JOSEPH D</v>
          </cell>
          <cell r="B10" t="str">
            <v>101-571</v>
          </cell>
          <cell r="C10">
            <v>510400</v>
          </cell>
          <cell r="D10">
            <v>28290</v>
          </cell>
          <cell r="E10" t="str">
            <v>GROUP SUPERVISOR, SR</v>
          </cell>
          <cell r="F10" t="str">
            <v>D314</v>
          </cell>
          <cell r="G10">
            <v>1</v>
          </cell>
          <cell r="H10" t="str">
            <v>D314-001</v>
          </cell>
          <cell r="I10" t="str">
            <v>F</v>
          </cell>
          <cell r="J10">
            <v>101</v>
          </cell>
          <cell r="L10">
            <v>135.94999999999999</v>
          </cell>
        </row>
        <row r="11">
          <cell r="A11" t="str">
            <v>ABANDONATO, JOSEPH D</v>
          </cell>
          <cell r="B11" t="str">
            <v>101-571</v>
          </cell>
          <cell r="C11">
            <v>510400</v>
          </cell>
          <cell r="D11">
            <v>28290</v>
          </cell>
          <cell r="E11" t="str">
            <v>GROUP SUPERVISOR, SR</v>
          </cell>
          <cell r="F11" t="str">
            <v>D314</v>
          </cell>
          <cell r="G11">
            <v>1</v>
          </cell>
          <cell r="H11" t="str">
            <v>D314-001</v>
          </cell>
          <cell r="I11" t="str">
            <v>F</v>
          </cell>
          <cell r="J11">
            <v>811</v>
          </cell>
          <cell r="L11">
            <v>1.88</v>
          </cell>
        </row>
        <row r="12">
          <cell r="A12" t="str">
            <v>ABANDONATO, JOSEPH D</v>
          </cell>
          <cell r="B12" t="str">
            <v>101-571</v>
          </cell>
          <cell r="C12">
            <v>510400</v>
          </cell>
          <cell r="D12">
            <v>28290</v>
          </cell>
          <cell r="E12" t="str">
            <v>GROUP SUPERVISOR, SR</v>
          </cell>
          <cell r="F12" t="str">
            <v>D314</v>
          </cell>
          <cell r="G12">
            <v>1</v>
          </cell>
          <cell r="H12" t="str">
            <v>D314-001</v>
          </cell>
          <cell r="I12" t="str">
            <v>F</v>
          </cell>
          <cell r="J12">
            <v>601</v>
          </cell>
          <cell r="L12">
            <v>17.149999999999999</v>
          </cell>
        </row>
        <row r="13">
          <cell r="A13" t="str">
            <v>ABANDONATO, JOSEPH D</v>
          </cell>
          <cell r="B13" t="str">
            <v>101-571</v>
          </cell>
          <cell r="C13">
            <v>510400</v>
          </cell>
          <cell r="D13">
            <v>28290</v>
          </cell>
          <cell r="E13" t="str">
            <v>GROUP SUPERVISOR, SR</v>
          </cell>
          <cell r="F13" t="str">
            <v>D314</v>
          </cell>
          <cell r="G13">
            <v>1</v>
          </cell>
          <cell r="H13" t="str">
            <v>D314-001</v>
          </cell>
          <cell r="I13" t="str">
            <v>F</v>
          </cell>
          <cell r="J13">
            <v>30</v>
          </cell>
          <cell r="L13">
            <v>96.34</v>
          </cell>
        </row>
        <row r="14">
          <cell r="A14" t="str">
            <v>ALB, JESSICA B</v>
          </cell>
          <cell r="B14" t="str">
            <v>101-566</v>
          </cell>
          <cell r="C14">
            <v>510100</v>
          </cell>
          <cell r="D14">
            <v>48560</v>
          </cell>
          <cell r="E14" t="str">
            <v>CORRECTIONAL OFFICER I</v>
          </cell>
          <cell r="F14" t="str">
            <v>D228</v>
          </cell>
          <cell r="G14">
            <v>1</v>
          </cell>
          <cell r="H14" t="str">
            <v>D228-001</v>
          </cell>
          <cell r="I14" t="str">
            <v>O</v>
          </cell>
          <cell r="J14">
            <v>1</v>
          </cell>
          <cell r="K14" t="str">
            <v>REGULAR PAY</v>
          </cell>
          <cell r="L14">
            <v>49726.32</v>
          </cell>
        </row>
        <row r="15">
          <cell r="A15" t="str">
            <v>ALB, JESSICA B</v>
          </cell>
          <cell r="B15" t="str">
            <v>101-566</v>
          </cell>
          <cell r="C15">
            <v>510300</v>
          </cell>
          <cell r="D15">
            <v>48560</v>
          </cell>
          <cell r="E15" t="str">
            <v>CORRECTIONAL OFFICER I</v>
          </cell>
          <cell r="F15" t="str">
            <v>D228</v>
          </cell>
          <cell r="G15">
            <v>1</v>
          </cell>
          <cell r="H15" t="str">
            <v>D228-001</v>
          </cell>
          <cell r="I15" t="str">
            <v>F</v>
          </cell>
          <cell r="J15" t="str">
            <v>*FI</v>
          </cell>
          <cell r="K15" t="str">
            <v>FICA</v>
          </cell>
          <cell r="L15">
            <v>3083.03</v>
          </cell>
        </row>
        <row r="16">
          <cell r="A16" t="str">
            <v>ALB, JESSICA B</v>
          </cell>
          <cell r="B16" t="str">
            <v>101-566</v>
          </cell>
          <cell r="C16">
            <v>510300</v>
          </cell>
          <cell r="D16">
            <v>48560</v>
          </cell>
          <cell r="E16" t="str">
            <v>CORRECTIONAL OFFICER I</v>
          </cell>
          <cell r="F16" t="str">
            <v>D228</v>
          </cell>
          <cell r="G16">
            <v>1</v>
          </cell>
          <cell r="H16" t="str">
            <v>D228-001</v>
          </cell>
          <cell r="I16" t="str">
            <v>F</v>
          </cell>
          <cell r="J16">
            <v>8000</v>
          </cell>
          <cell r="L16">
            <v>3476.55</v>
          </cell>
        </row>
        <row r="17">
          <cell r="A17" t="str">
            <v>ALB, JESSICA B</v>
          </cell>
          <cell r="B17" t="str">
            <v>101-566</v>
          </cell>
          <cell r="C17">
            <v>510300</v>
          </cell>
          <cell r="D17">
            <v>48560</v>
          </cell>
          <cell r="E17" t="str">
            <v>CORRECTIONAL OFFICER I</v>
          </cell>
          <cell r="F17" t="str">
            <v>D228</v>
          </cell>
          <cell r="G17">
            <v>1</v>
          </cell>
          <cell r="H17" t="str">
            <v>D228-001</v>
          </cell>
          <cell r="I17" t="str">
            <v>F</v>
          </cell>
          <cell r="J17" t="str">
            <v>*FM</v>
          </cell>
          <cell r="K17" t="str">
            <v>MEDICARE</v>
          </cell>
          <cell r="L17">
            <v>721.03</v>
          </cell>
        </row>
        <row r="18">
          <cell r="A18" t="str">
            <v>ALB, JESSICA B</v>
          </cell>
          <cell r="B18" t="str">
            <v>101-566</v>
          </cell>
          <cell r="C18">
            <v>510300</v>
          </cell>
          <cell r="D18">
            <v>48560</v>
          </cell>
          <cell r="E18" t="str">
            <v>CORRECTIONAL OFFICER I</v>
          </cell>
          <cell r="F18" t="str">
            <v>D228</v>
          </cell>
          <cell r="G18">
            <v>1</v>
          </cell>
          <cell r="H18" t="str">
            <v>D228-001</v>
          </cell>
          <cell r="I18" t="str">
            <v>F</v>
          </cell>
          <cell r="J18">
            <v>7999</v>
          </cell>
          <cell r="L18">
            <v>14912.92</v>
          </cell>
        </row>
        <row r="19">
          <cell r="A19" t="str">
            <v>ALB, JESSICA B</v>
          </cell>
          <cell r="B19" t="str">
            <v>101-566</v>
          </cell>
          <cell r="C19">
            <v>510400</v>
          </cell>
          <cell r="D19">
            <v>48560</v>
          </cell>
          <cell r="E19" t="str">
            <v>CORRECTIONAL OFFICER I</v>
          </cell>
          <cell r="F19" t="str">
            <v>D228</v>
          </cell>
          <cell r="G19">
            <v>1</v>
          </cell>
          <cell r="H19" t="str">
            <v>D228-001</v>
          </cell>
          <cell r="I19" t="str">
            <v>F</v>
          </cell>
          <cell r="J19">
            <v>30</v>
          </cell>
          <cell r="L19">
            <v>124.32</v>
          </cell>
        </row>
        <row r="20">
          <cell r="A20" t="str">
            <v>ALB, JESSICA B</v>
          </cell>
          <cell r="B20" t="str">
            <v>101-566</v>
          </cell>
          <cell r="C20">
            <v>510400</v>
          </cell>
          <cell r="D20">
            <v>48560</v>
          </cell>
          <cell r="E20" t="str">
            <v>CORRECTIONAL OFFICER I</v>
          </cell>
          <cell r="F20" t="str">
            <v>D228</v>
          </cell>
          <cell r="G20">
            <v>1</v>
          </cell>
          <cell r="H20" t="str">
            <v>D228-001</v>
          </cell>
          <cell r="I20" t="str">
            <v>F</v>
          </cell>
          <cell r="J20">
            <v>1001</v>
          </cell>
          <cell r="L20">
            <v>10.17</v>
          </cell>
        </row>
        <row r="21">
          <cell r="A21" t="str">
            <v>ALB, JESSICA B</v>
          </cell>
          <cell r="B21" t="str">
            <v>101-566</v>
          </cell>
          <cell r="C21">
            <v>510400</v>
          </cell>
          <cell r="D21">
            <v>48560</v>
          </cell>
          <cell r="E21" t="str">
            <v>CORRECTIONAL OFFICER I</v>
          </cell>
          <cell r="F21" t="str">
            <v>D228</v>
          </cell>
          <cell r="G21">
            <v>1</v>
          </cell>
          <cell r="H21" t="str">
            <v>D228-001</v>
          </cell>
          <cell r="I21" t="str">
            <v>F</v>
          </cell>
          <cell r="J21">
            <v>810</v>
          </cell>
          <cell r="L21">
            <v>1.71</v>
          </cell>
        </row>
        <row r="22">
          <cell r="A22" t="str">
            <v>ALDRIDGE, PAMELA A</v>
          </cell>
          <cell r="B22" t="str">
            <v>101-822</v>
          </cell>
          <cell r="C22">
            <v>510100</v>
          </cell>
          <cell r="D22">
            <v>37490</v>
          </cell>
          <cell r="E22" t="str">
            <v>RECOVERY HOME COUNSELOR</v>
          </cell>
          <cell r="F22" t="str">
            <v>D442</v>
          </cell>
          <cell r="G22">
            <v>1</v>
          </cell>
          <cell r="H22" t="str">
            <v>D442-001</v>
          </cell>
          <cell r="I22" t="str">
            <v>O</v>
          </cell>
          <cell r="J22">
            <v>1</v>
          </cell>
          <cell r="K22" t="str">
            <v>REGULAR PAY</v>
          </cell>
          <cell r="L22">
            <v>36479.019999999997</v>
          </cell>
        </row>
        <row r="23">
          <cell r="A23" t="str">
            <v>ALDRIDGE, PAMELA A</v>
          </cell>
          <cell r="B23" t="str">
            <v>101-822</v>
          </cell>
          <cell r="C23">
            <v>510300</v>
          </cell>
          <cell r="D23">
            <v>37490</v>
          </cell>
          <cell r="E23" t="str">
            <v>RECOVERY HOME COUNSELOR</v>
          </cell>
          <cell r="F23" t="str">
            <v>D442</v>
          </cell>
          <cell r="G23">
            <v>1</v>
          </cell>
          <cell r="H23" t="str">
            <v>D442-001</v>
          </cell>
          <cell r="I23" t="str">
            <v>F</v>
          </cell>
          <cell r="J23" t="str">
            <v>*FI</v>
          </cell>
          <cell r="K23" t="str">
            <v>FICA</v>
          </cell>
          <cell r="L23">
            <v>2261.6999999999998</v>
          </cell>
        </row>
        <row r="24">
          <cell r="A24" t="str">
            <v>ALDRIDGE, PAMELA A</v>
          </cell>
          <cell r="B24" t="str">
            <v>101-822</v>
          </cell>
          <cell r="C24">
            <v>510300</v>
          </cell>
          <cell r="D24">
            <v>37490</v>
          </cell>
          <cell r="E24" t="str">
            <v>RECOVERY HOME COUNSELOR</v>
          </cell>
          <cell r="F24" t="str">
            <v>D442</v>
          </cell>
          <cell r="G24">
            <v>1</v>
          </cell>
          <cell r="H24" t="str">
            <v>D442-001</v>
          </cell>
          <cell r="I24" t="str">
            <v>F</v>
          </cell>
          <cell r="J24">
            <v>7999</v>
          </cell>
          <cell r="L24">
            <v>10940.06</v>
          </cell>
        </row>
        <row r="25">
          <cell r="A25" t="str">
            <v>ALDRIDGE, PAMELA A</v>
          </cell>
          <cell r="B25" t="str">
            <v>101-822</v>
          </cell>
          <cell r="C25">
            <v>510300</v>
          </cell>
          <cell r="D25">
            <v>37490</v>
          </cell>
          <cell r="E25" t="str">
            <v>RECOVERY HOME COUNSELOR</v>
          </cell>
          <cell r="F25" t="str">
            <v>D442</v>
          </cell>
          <cell r="G25">
            <v>1</v>
          </cell>
          <cell r="H25" t="str">
            <v>D442-001</v>
          </cell>
          <cell r="I25" t="str">
            <v>F</v>
          </cell>
          <cell r="J25" t="str">
            <v>*FM</v>
          </cell>
          <cell r="K25" t="str">
            <v>MEDICARE</v>
          </cell>
          <cell r="L25">
            <v>528.95000000000005</v>
          </cell>
        </row>
        <row r="26">
          <cell r="A26" t="str">
            <v>ALDRIDGE, PAMELA A</v>
          </cell>
          <cell r="B26" t="str">
            <v>101-822</v>
          </cell>
          <cell r="C26">
            <v>510300</v>
          </cell>
          <cell r="D26">
            <v>37490</v>
          </cell>
          <cell r="E26" t="str">
            <v>RECOVERY HOME COUNSELOR</v>
          </cell>
          <cell r="F26" t="str">
            <v>D442</v>
          </cell>
          <cell r="G26">
            <v>1</v>
          </cell>
          <cell r="H26" t="str">
            <v>D442-001</v>
          </cell>
          <cell r="I26" t="str">
            <v>F</v>
          </cell>
          <cell r="J26">
            <v>8000</v>
          </cell>
          <cell r="L26">
            <v>2549.2399999999998</v>
          </cell>
        </row>
        <row r="27">
          <cell r="A27" t="str">
            <v>ALDRIDGE, PAMELA A</v>
          </cell>
          <cell r="B27" t="str">
            <v>101-822</v>
          </cell>
          <cell r="C27">
            <v>510400</v>
          </cell>
          <cell r="D27">
            <v>37490</v>
          </cell>
          <cell r="E27" t="str">
            <v>RECOVERY HOME COUNSELOR</v>
          </cell>
          <cell r="F27" t="str">
            <v>D442</v>
          </cell>
          <cell r="G27">
            <v>1</v>
          </cell>
          <cell r="H27" t="str">
            <v>D442-001</v>
          </cell>
          <cell r="I27" t="str">
            <v>F</v>
          </cell>
          <cell r="J27">
            <v>100</v>
          </cell>
          <cell r="L27">
            <v>135.94999999999999</v>
          </cell>
        </row>
        <row r="28">
          <cell r="A28" t="str">
            <v>ALDRIDGE, PAMELA A</v>
          </cell>
          <cell r="B28" t="str">
            <v>101-822</v>
          </cell>
          <cell r="C28">
            <v>510400</v>
          </cell>
          <cell r="D28">
            <v>37490</v>
          </cell>
          <cell r="E28" t="str">
            <v>RECOVERY HOME COUNSELOR</v>
          </cell>
          <cell r="F28" t="str">
            <v>D442</v>
          </cell>
          <cell r="G28">
            <v>1</v>
          </cell>
          <cell r="H28" t="str">
            <v>D442-001</v>
          </cell>
          <cell r="I28" t="str">
            <v>F</v>
          </cell>
          <cell r="J28">
            <v>701</v>
          </cell>
          <cell r="L28">
            <v>4.01</v>
          </cell>
        </row>
        <row r="29">
          <cell r="A29" t="str">
            <v>ALDRIDGE, PAMELA A</v>
          </cell>
          <cell r="B29" t="str">
            <v>101-822</v>
          </cell>
          <cell r="C29">
            <v>510400</v>
          </cell>
          <cell r="D29">
            <v>37490</v>
          </cell>
          <cell r="E29" t="str">
            <v>RECOVERY HOME COUNSELOR</v>
          </cell>
          <cell r="F29" t="str">
            <v>D442</v>
          </cell>
          <cell r="G29">
            <v>1</v>
          </cell>
          <cell r="H29" t="str">
            <v>D442-001</v>
          </cell>
          <cell r="I29" t="str">
            <v>F</v>
          </cell>
          <cell r="J29">
            <v>1001</v>
          </cell>
          <cell r="L29">
            <v>10.17</v>
          </cell>
        </row>
        <row r="30">
          <cell r="A30" t="str">
            <v>ALDRIDGE, PAMELA A</v>
          </cell>
          <cell r="B30" t="str">
            <v>101-822</v>
          </cell>
          <cell r="C30">
            <v>510400</v>
          </cell>
          <cell r="D30">
            <v>37490</v>
          </cell>
          <cell r="E30" t="str">
            <v>RECOVERY HOME COUNSELOR</v>
          </cell>
          <cell r="F30" t="str">
            <v>D442</v>
          </cell>
          <cell r="G30">
            <v>1</v>
          </cell>
          <cell r="H30" t="str">
            <v>D442-001</v>
          </cell>
          <cell r="I30" t="str">
            <v>F</v>
          </cell>
          <cell r="J30">
            <v>810</v>
          </cell>
          <cell r="L30">
            <v>1.71</v>
          </cell>
        </row>
        <row r="31">
          <cell r="A31" t="str">
            <v>ALDRIDGE, PAMELA A</v>
          </cell>
          <cell r="B31" t="str">
            <v>101-822</v>
          </cell>
          <cell r="C31">
            <v>510400</v>
          </cell>
          <cell r="D31">
            <v>37490</v>
          </cell>
          <cell r="E31" t="str">
            <v>RECOVERY HOME COUNSELOR</v>
          </cell>
          <cell r="F31" t="str">
            <v>D442</v>
          </cell>
          <cell r="G31">
            <v>1</v>
          </cell>
          <cell r="H31" t="str">
            <v>D442-001</v>
          </cell>
          <cell r="I31" t="str">
            <v>F</v>
          </cell>
          <cell r="J31">
            <v>601</v>
          </cell>
          <cell r="L31">
            <v>17.149999999999999</v>
          </cell>
        </row>
        <row r="32">
          <cell r="A32" t="str">
            <v>ALDRIDGE, PAMELA A</v>
          </cell>
          <cell r="B32" t="str">
            <v>101-822</v>
          </cell>
          <cell r="C32">
            <v>510400</v>
          </cell>
          <cell r="D32">
            <v>37490</v>
          </cell>
          <cell r="E32" t="str">
            <v>RECOVERY HOME COUNSELOR</v>
          </cell>
          <cell r="F32" t="str">
            <v>D442</v>
          </cell>
          <cell r="G32">
            <v>1</v>
          </cell>
          <cell r="H32" t="str">
            <v>D442-001</v>
          </cell>
          <cell r="I32" t="str">
            <v>F</v>
          </cell>
          <cell r="J32">
            <v>30</v>
          </cell>
          <cell r="L32">
            <v>91.2</v>
          </cell>
        </row>
        <row r="33">
          <cell r="A33" t="str">
            <v>ALEXANDER, PAMELA J</v>
          </cell>
          <cell r="B33" t="str">
            <v>101-505</v>
          </cell>
          <cell r="C33">
            <v>510100</v>
          </cell>
          <cell r="D33">
            <v>34370</v>
          </cell>
          <cell r="E33" t="str">
            <v>ACCOUNTING TECHNICIAN</v>
          </cell>
          <cell r="F33" t="str">
            <v>D110</v>
          </cell>
          <cell r="G33">
            <v>1</v>
          </cell>
          <cell r="H33" t="str">
            <v>D110-001</v>
          </cell>
          <cell r="I33" t="str">
            <v>O</v>
          </cell>
          <cell r="J33">
            <v>1</v>
          </cell>
          <cell r="K33" t="str">
            <v>REGULAR PAY</v>
          </cell>
          <cell r="L33">
            <v>36479.019999999997</v>
          </cell>
        </row>
        <row r="34">
          <cell r="A34" t="str">
            <v>ALEXANDER, PAMELA J</v>
          </cell>
          <cell r="B34" t="str">
            <v>101-505</v>
          </cell>
          <cell r="C34">
            <v>510300</v>
          </cell>
          <cell r="D34">
            <v>34370</v>
          </cell>
          <cell r="E34" t="str">
            <v>ACCOUNTING TECHNICIAN</v>
          </cell>
          <cell r="F34" t="str">
            <v>D110</v>
          </cell>
          <cell r="G34">
            <v>1</v>
          </cell>
          <cell r="H34" t="str">
            <v>D110-001</v>
          </cell>
          <cell r="I34" t="str">
            <v>F</v>
          </cell>
          <cell r="J34">
            <v>8000</v>
          </cell>
          <cell r="L34">
            <v>2549.2399999999998</v>
          </cell>
        </row>
        <row r="35">
          <cell r="A35" t="str">
            <v>ALEXANDER, PAMELA J</v>
          </cell>
          <cell r="B35" t="str">
            <v>101-505</v>
          </cell>
          <cell r="C35">
            <v>510300</v>
          </cell>
          <cell r="D35">
            <v>34370</v>
          </cell>
          <cell r="E35" t="str">
            <v>ACCOUNTING TECHNICIAN</v>
          </cell>
          <cell r="F35" t="str">
            <v>D110</v>
          </cell>
          <cell r="G35">
            <v>1</v>
          </cell>
          <cell r="H35" t="str">
            <v>D110-001</v>
          </cell>
          <cell r="I35" t="str">
            <v>F</v>
          </cell>
          <cell r="J35" t="str">
            <v>*FI</v>
          </cell>
          <cell r="K35" t="str">
            <v>FICA</v>
          </cell>
          <cell r="L35">
            <v>2261.6999999999998</v>
          </cell>
        </row>
        <row r="36">
          <cell r="A36" t="str">
            <v>ALEXANDER, PAMELA J</v>
          </cell>
          <cell r="B36" t="str">
            <v>101-505</v>
          </cell>
          <cell r="C36">
            <v>510300</v>
          </cell>
          <cell r="D36">
            <v>34370</v>
          </cell>
          <cell r="E36" t="str">
            <v>ACCOUNTING TECHNICIAN</v>
          </cell>
          <cell r="F36" t="str">
            <v>D110</v>
          </cell>
          <cell r="G36">
            <v>1</v>
          </cell>
          <cell r="H36" t="str">
            <v>D110-001</v>
          </cell>
          <cell r="I36" t="str">
            <v>F</v>
          </cell>
          <cell r="J36">
            <v>7999</v>
          </cell>
          <cell r="L36">
            <v>10940.06</v>
          </cell>
        </row>
        <row r="37">
          <cell r="A37" t="str">
            <v>ALEXANDER, PAMELA J</v>
          </cell>
          <cell r="B37" t="str">
            <v>101-505</v>
          </cell>
          <cell r="C37">
            <v>510300</v>
          </cell>
          <cell r="D37">
            <v>34370</v>
          </cell>
          <cell r="E37" t="str">
            <v>ACCOUNTING TECHNICIAN</v>
          </cell>
          <cell r="F37" t="str">
            <v>D110</v>
          </cell>
          <cell r="G37">
            <v>1</v>
          </cell>
          <cell r="H37" t="str">
            <v>D110-001</v>
          </cell>
          <cell r="I37" t="str">
            <v>F</v>
          </cell>
          <cell r="J37" t="str">
            <v>*FM</v>
          </cell>
          <cell r="K37" t="str">
            <v>MEDICARE</v>
          </cell>
          <cell r="L37">
            <v>528.95000000000005</v>
          </cell>
        </row>
        <row r="38">
          <cell r="A38" t="str">
            <v>ALEXANDER, PAMELA J</v>
          </cell>
          <cell r="B38" t="str">
            <v>101-505</v>
          </cell>
          <cell r="C38">
            <v>510400</v>
          </cell>
          <cell r="D38">
            <v>34370</v>
          </cell>
          <cell r="E38" t="str">
            <v>ACCOUNTING TECHNICIAN</v>
          </cell>
          <cell r="F38" t="str">
            <v>D110</v>
          </cell>
          <cell r="G38">
            <v>1</v>
          </cell>
          <cell r="H38" t="str">
            <v>D110-001</v>
          </cell>
          <cell r="I38" t="str">
            <v>F</v>
          </cell>
          <cell r="J38">
            <v>811</v>
          </cell>
          <cell r="L38">
            <v>1.88</v>
          </cell>
        </row>
        <row r="39">
          <cell r="A39" t="str">
            <v>ALEXANDER, PAMELA J</v>
          </cell>
          <cell r="B39" t="str">
            <v>101-505</v>
          </cell>
          <cell r="C39">
            <v>510400</v>
          </cell>
          <cell r="D39">
            <v>34370</v>
          </cell>
          <cell r="E39" t="str">
            <v>ACCOUNTING TECHNICIAN</v>
          </cell>
          <cell r="F39" t="str">
            <v>D110</v>
          </cell>
          <cell r="G39">
            <v>1</v>
          </cell>
          <cell r="H39" t="str">
            <v>D110-001</v>
          </cell>
          <cell r="I39" t="str">
            <v>F</v>
          </cell>
          <cell r="J39">
            <v>1001</v>
          </cell>
          <cell r="L39">
            <v>10.17</v>
          </cell>
        </row>
        <row r="40">
          <cell r="A40" t="str">
            <v>ALEXANDER, PAMELA J</v>
          </cell>
          <cell r="B40" t="str">
            <v>101-505</v>
          </cell>
          <cell r="C40">
            <v>510400</v>
          </cell>
          <cell r="D40">
            <v>34370</v>
          </cell>
          <cell r="E40" t="str">
            <v>ACCOUNTING TECHNICIAN</v>
          </cell>
          <cell r="F40" t="str">
            <v>D110</v>
          </cell>
          <cell r="G40">
            <v>1</v>
          </cell>
          <cell r="H40" t="str">
            <v>D110-001</v>
          </cell>
          <cell r="I40" t="str">
            <v>F</v>
          </cell>
          <cell r="J40">
            <v>605</v>
          </cell>
          <cell r="L40">
            <v>59.1</v>
          </cell>
        </row>
        <row r="41">
          <cell r="A41" t="str">
            <v>ALEXANDER, PAMELA J</v>
          </cell>
          <cell r="B41" t="str">
            <v>101-505</v>
          </cell>
          <cell r="C41">
            <v>510400</v>
          </cell>
          <cell r="D41">
            <v>34370</v>
          </cell>
          <cell r="E41" t="str">
            <v>ACCOUNTING TECHNICIAN</v>
          </cell>
          <cell r="F41" t="str">
            <v>D110</v>
          </cell>
          <cell r="G41">
            <v>1</v>
          </cell>
          <cell r="H41" t="str">
            <v>D110-001</v>
          </cell>
          <cell r="I41" t="str">
            <v>F</v>
          </cell>
          <cell r="J41">
            <v>104</v>
          </cell>
          <cell r="L41">
            <v>283.83999999999997</v>
          </cell>
        </row>
        <row r="42">
          <cell r="A42" t="str">
            <v>ALEXANDER, PAMELA J</v>
          </cell>
          <cell r="B42" t="str">
            <v>101-505</v>
          </cell>
          <cell r="C42">
            <v>510400</v>
          </cell>
          <cell r="D42">
            <v>34370</v>
          </cell>
          <cell r="E42" t="str">
            <v>ACCOUNTING TECHNICIAN</v>
          </cell>
          <cell r="F42" t="str">
            <v>D110</v>
          </cell>
          <cell r="G42">
            <v>1</v>
          </cell>
          <cell r="H42" t="str">
            <v>D110-001</v>
          </cell>
          <cell r="I42" t="str">
            <v>F</v>
          </cell>
          <cell r="J42">
            <v>30</v>
          </cell>
          <cell r="L42">
            <v>91.2</v>
          </cell>
        </row>
        <row r="43">
          <cell r="A43" t="str">
            <v>ALEXANDER, PAMELA J</v>
          </cell>
          <cell r="B43" t="str">
            <v>101-505</v>
          </cell>
          <cell r="C43">
            <v>510400</v>
          </cell>
          <cell r="D43">
            <v>34370</v>
          </cell>
          <cell r="E43" t="str">
            <v>ACCOUNTING TECHNICIAN</v>
          </cell>
          <cell r="F43" t="str">
            <v>D110</v>
          </cell>
          <cell r="G43">
            <v>1</v>
          </cell>
          <cell r="H43" t="str">
            <v>D110-001</v>
          </cell>
          <cell r="I43" t="str">
            <v>F</v>
          </cell>
          <cell r="J43">
            <v>705</v>
          </cell>
          <cell r="L43">
            <v>12.04</v>
          </cell>
        </row>
        <row r="44">
          <cell r="A44" t="str">
            <v>ALEXANDER, RAE E</v>
          </cell>
          <cell r="B44" t="str">
            <v>101-566</v>
          </cell>
          <cell r="C44">
            <v>510100</v>
          </cell>
          <cell r="D44">
            <v>35280</v>
          </cell>
          <cell r="E44" t="str">
            <v>CORRECTIONAL OFFICER II</v>
          </cell>
          <cell r="F44" t="str">
            <v>D230</v>
          </cell>
          <cell r="G44">
            <v>1</v>
          </cell>
          <cell r="H44" t="str">
            <v>D230-004</v>
          </cell>
          <cell r="I44" t="str">
            <v>O</v>
          </cell>
          <cell r="J44">
            <v>1</v>
          </cell>
          <cell r="K44" t="str">
            <v>REGULAR PAY</v>
          </cell>
          <cell r="L44">
            <v>59781.72</v>
          </cell>
        </row>
        <row r="45">
          <cell r="A45" t="str">
            <v>ALEXANDER, RAE E</v>
          </cell>
          <cell r="B45" t="str">
            <v>101-566</v>
          </cell>
          <cell r="C45">
            <v>510300</v>
          </cell>
          <cell r="D45">
            <v>35280</v>
          </cell>
          <cell r="E45" t="str">
            <v>CORRECTIONAL OFFICER II</v>
          </cell>
          <cell r="F45" t="str">
            <v>D230</v>
          </cell>
          <cell r="G45">
            <v>1</v>
          </cell>
          <cell r="H45" t="str">
            <v>D230-004</v>
          </cell>
          <cell r="I45" t="str">
            <v>F</v>
          </cell>
          <cell r="J45" t="str">
            <v>*FI</v>
          </cell>
          <cell r="K45" t="str">
            <v>FICA</v>
          </cell>
          <cell r="L45">
            <v>3706.47</v>
          </cell>
        </row>
        <row r="46">
          <cell r="A46" t="str">
            <v>ALEXANDER, RAE E</v>
          </cell>
          <cell r="B46" t="str">
            <v>101-566</v>
          </cell>
          <cell r="C46">
            <v>510300</v>
          </cell>
          <cell r="D46">
            <v>35280</v>
          </cell>
          <cell r="E46" t="str">
            <v>CORRECTIONAL OFFICER II</v>
          </cell>
          <cell r="F46" t="str">
            <v>D230</v>
          </cell>
          <cell r="G46">
            <v>1</v>
          </cell>
          <cell r="H46" t="str">
            <v>D230-004</v>
          </cell>
          <cell r="I46" t="str">
            <v>F</v>
          </cell>
          <cell r="J46">
            <v>8000</v>
          </cell>
          <cell r="L46">
            <v>4180.43</v>
          </cell>
        </row>
        <row r="47">
          <cell r="A47" t="str">
            <v>ALEXANDER, RAE E</v>
          </cell>
          <cell r="B47" t="str">
            <v>101-566</v>
          </cell>
          <cell r="C47">
            <v>510300</v>
          </cell>
          <cell r="D47">
            <v>35280</v>
          </cell>
          <cell r="E47" t="str">
            <v>CORRECTIONAL OFFICER II</v>
          </cell>
          <cell r="F47" t="str">
            <v>D230</v>
          </cell>
          <cell r="G47">
            <v>1</v>
          </cell>
          <cell r="H47" t="str">
            <v>D230-004</v>
          </cell>
          <cell r="I47" t="str">
            <v>F</v>
          </cell>
          <cell r="J47">
            <v>7999</v>
          </cell>
          <cell r="L47">
            <v>17928.54</v>
          </cell>
        </row>
        <row r="48">
          <cell r="A48" t="str">
            <v>ALEXANDER, RAE E</v>
          </cell>
          <cell r="B48" t="str">
            <v>101-566</v>
          </cell>
          <cell r="C48">
            <v>510300</v>
          </cell>
          <cell r="D48">
            <v>35280</v>
          </cell>
          <cell r="E48" t="str">
            <v>CORRECTIONAL OFFICER II</v>
          </cell>
          <cell r="F48" t="str">
            <v>D230</v>
          </cell>
          <cell r="G48">
            <v>1</v>
          </cell>
          <cell r="H48" t="str">
            <v>D230-004</v>
          </cell>
          <cell r="I48" t="str">
            <v>F</v>
          </cell>
          <cell r="J48" t="str">
            <v>*FM</v>
          </cell>
          <cell r="K48" t="str">
            <v>MEDICARE</v>
          </cell>
          <cell r="L48">
            <v>866.83</v>
          </cell>
        </row>
        <row r="49">
          <cell r="A49" t="str">
            <v>ALEXANDER, RAE E</v>
          </cell>
          <cell r="B49" t="str">
            <v>101-566</v>
          </cell>
          <cell r="C49">
            <v>510400</v>
          </cell>
          <cell r="D49">
            <v>35280</v>
          </cell>
          <cell r="E49" t="str">
            <v>CORRECTIONAL OFFICER II</v>
          </cell>
          <cell r="F49" t="str">
            <v>D230</v>
          </cell>
          <cell r="G49">
            <v>1</v>
          </cell>
          <cell r="H49" t="str">
            <v>D230-004</v>
          </cell>
          <cell r="I49" t="str">
            <v>F</v>
          </cell>
          <cell r="J49">
            <v>30</v>
          </cell>
          <cell r="L49">
            <v>149.44999999999999</v>
          </cell>
        </row>
        <row r="50">
          <cell r="A50" t="str">
            <v>ALEXANDER, RAE E</v>
          </cell>
          <cell r="B50" t="str">
            <v>101-566</v>
          </cell>
          <cell r="C50">
            <v>510400</v>
          </cell>
          <cell r="D50">
            <v>35280</v>
          </cell>
          <cell r="E50" t="str">
            <v>CORRECTIONAL OFFICER II</v>
          </cell>
          <cell r="F50" t="str">
            <v>D230</v>
          </cell>
          <cell r="G50">
            <v>1</v>
          </cell>
          <cell r="H50" t="str">
            <v>D230-004</v>
          </cell>
          <cell r="I50" t="str">
            <v>F</v>
          </cell>
          <cell r="J50">
            <v>1001</v>
          </cell>
          <cell r="L50">
            <v>10.17</v>
          </cell>
        </row>
        <row r="51">
          <cell r="A51" t="str">
            <v>ALEXANDER, RAE E</v>
          </cell>
          <cell r="B51" t="str">
            <v>101-566</v>
          </cell>
          <cell r="C51">
            <v>510400</v>
          </cell>
          <cell r="D51">
            <v>35280</v>
          </cell>
          <cell r="E51" t="str">
            <v>CORRECTIONAL OFFICER II</v>
          </cell>
          <cell r="F51" t="str">
            <v>D230</v>
          </cell>
          <cell r="G51">
            <v>1</v>
          </cell>
          <cell r="H51" t="str">
            <v>D230-004</v>
          </cell>
          <cell r="I51" t="str">
            <v>F</v>
          </cell>
          <cell r="J51">
            <v>811</v>
          </cell>
          <cell r="L51">
            <v>1.88</v>
          </cell>
        </row>
        <row r="52">
          <cell r="A52" t="str">
            <v>ALEXANDER, RAE E</v>
          </cell>
          <cell r="B52" t="str">
            <v>101-566</v>
          </cell>
          <cell r="C52">
            <v>510400</v>
          </cell>
          <cell r="D52">
            <v>35280</v>
          </cell>
          <cell r="E52" t="str">
            <v>CORRECTIONAL OFFICER II</v>
          </cell>
          <cell r="F52" t="str">
            <v>D230</v>
          </cell>
          <cell r="G52">
            <v>1</v>
          </cell>
          <cell r="H52" t="str">
            <v>D230-004</v>
          </cell>
          <cell r="I52" t="str">
            <v>F</v>
          </cell>
          <cell r="J52">
            <v>701</v>
          </cell>
          <cell r="L52">
            <v>4.01</v>
          </cell>
        </row>
        <row r="53">
          <cell r="A53" t="str">
            <v>ALEXANDER, RAE E</v>
          </cell>
          <cell r="B53" t="str">
            <v>101-566</v>
          </cell>
          <cell r="C53">
            <v>510400</v>
          </cell>
          <cell r="D53">
            <v>35280</v>
          </cell>
          <cell r="E53" t="str">
            <v>CORRECTIONAL OFFICER II</v>
          </cell>
          <cell r="F53" t="str">
            <v>D230</v>
          </cell>
          <cell r="G53">
            <v>1</v>
          </cell>
          <cell r="H53" t="str">
            <v>D230-004</v>
          </cell>
          <cell r="I53" t="str">
            <v>F</v>
          </cell>
          <cell r="J53">
            <v>601</v>
          </cell>
          <cell r="L53">
            <v>17.149999999999999</v>
          </cell>
        </row>
        <row r="54">
          <cell r="A54" t="str">
            <v>ALEXANDER, RAE E</v>
          </cell>
          <cell r="B54" t="str">
            <v>101-566</v>
          </cell>
          <cell r="C54">
            <v>510400</v>
          </cell>
          <cell r="D54">
            <v>35280</v>
          </cell>
          <cell r="E54" t="str">
            <v>CORRECTIONAL OFFICER II</v>
          </cell>
          <cell r="F54" t="str">
            <v>D230</v>
          </cell>
          <cell r="G54">
            <v>1</v>
          </cell>
          <cell r="H54" t="str">
            <v>D230-004</v>
          </cell>
          <cell r="I54" t="str">
            <v>F</v>
          </cell>
          <cell r="J54">
            <v>130</v>
          </cell>
          <cell r="L54">
            <v>150.58000000000001</v>
          </cell>
        </row>
        <row r="55">
          <cell r="A55" t="str">
            <v>ALLEN, JENETTE T</v>
          </cell>
          <cell r="B55" t="str">
            <v>101-594</v>
          </cell>
          <cell r="C55">
            <v>510100</v>
          </cell>
          <cell r="D55">
            <v>45530</v>
          </cell>
          <cell r="E55" t="str">
            <v>OFFICE ASSISTANT, SR</v>
          </cell>
          <cell r="F55" t="str">
            <v>D384</v>
          </cell>
          <cell r="G55">
            <v>1</v>
          </cell>
          <cell r="H55" t="str">
            <v>D384-006</v>
          </cell>
          <cell r="I55" t="str">
            <v>O</v>
          </cell>
          <cell r="J55">
            <v>1</v>
          </cell>
          <cell r="K55" t="str">
            <v>REGULAR PAY</v>
          </cell>
          <cell r="L55">
            <v>26757.49</v>
          </cell>
        </row>
        <row r="56">
          <cell r="A56" t="str">
            <v>ALLEN, JENETTE T</v>
          </cell>
          <cell r="B56" t="str">
            <v>101-594</v>
          </cell>
          <cell r="C56">
            <v>510300</v>
          </cell>
          <cell r="D56">
            <v>45530</v>
          </cell>
          <cell r="E56" t="str">
            <v>OFFICE ASSISTANT, SR</v>
          </cell>
          <cell r="F56" t="str">
            <v>D384</v>
          </cell>
          <cell r="G56">
            <v>1</v>
          </cell>
          <cell r="H56" t="str">
            <v>D384-006</v>
          </cell>
          <cell r="I56" t="str">
            <v>F</v>
          </cell>
          <cell r="J56" t="str">
            <v>*FI</v>
          </cell>
          <cell r="K56" t="str">
            <v>FICA</v>
          </cell>
          <cell r="L56">
            <v>1658.96</v>
          </cell>
        </row>
        <row r="57">
          <cell r="A57" t="str">
            <v>ALLEN, JENETTE T</v>
          </cell>
          <cell r="B57" t="str">
            <v>101-594</v>
          </cell>
          <cell r="C57">
            <v>510300</v>
          </cell>
          <cell r="D57">
            <v>45530</v>
          </cell>
          <cell r="E57" t="str">
            <v>OFFICE ASSISTANT, SR</v>
          </cell>
          <cell r="F57" t="str">
            <v>D384</v>
          </cell>
          <cell r="G57">
            <v>1</v>
          </cell>
          <cell r="H57" t="str">
            <v>D384-006</v>
          </cell>
          <cell r="I57" t="str">
            <v>F</v>
          </cell>
          <cell r="J57">
            <v>8000</v>
          </cell>
          <cell r="L57">
            <v>1868.73</v>
          </cell>
        </row>
        <row r="58">
          <cell r="A58" t="str">
            <v>ALLEN, JENETTE T</v>
          </cell>
          <cell r="B58" t="str">
            <v>101-594</v>
          </cell>
          <cell r="C58">
            <v>510300</v>
          </cell>
          <cell r="D58">
            <v>45530</v>
          </cell>
          <cell r="E58" t="str">
            <v>OFFICE ASSISTANT, SR</v>
          </cell>
          <cell r="F58" t="str">
            <v>D384</v>
          </cell>
          <cell r="G58">
            <v>1</v>
          </cell>
          <cell r="H58" t="str">
            <v>D384-006</v>
          </cell>
          <cell r="I58" t="str">
            <v>F</v>
          </cell>
          <cell r="J58" t="str">
            <v>*FM</v>
          </cell>
          <cell r="K58" t="str">
            <v>MEDICARE</v>
          </cell>
          <cell r="L58">
            <v>387.98</v>
          </cell>
        </row>
        <row r="59">
          <cell r="A59" t="str">
            <v>ALLEN, JENETTE T</v>
          </cell>
          <cell r="B59" t="str">
            <v>101-594</v>
          </cell>
          <cell r="C59">
            <v>510300</v>
          </cell>
          <cell r="D59">
            <v>45530</v>
          </cell>
          <cell r="E59" t="str">
            <v>OFFICE ASSISTANT, SR</v>
          </cell>
          <cell r="F59" t="str">
            <v>D384</v>
          </cell>
          <cell r="G59">
            <v>1</v>
          </cell>
          <cell r="H59" t="str">
            <v>D384-006</v>
          </cell>
          <cell r="I59" t="str">
            <v>F</v>
          </cell>
          <cell r="J59">
            <v>7999</v>
          </cell>
          <cell r="L59">
            <v>8024.57</v>
          </cell>
        </row>
        <row r="60">
          <cell r="A60" t="str">
            <v>ALLEN, JENETTE T</v>
          </cell>
          <cell r="B60" t="str">
            <v>101-594</v>
          </cell>
          <cell r="C60">
            <v>510400</v>
          </cell>
          <cell r="D60">
            <v>45530</v>
          </cell>
          <cell r="E60" t="str">
            <v>OFFICE ASSISTANT, SR</v>
          </cell>
          <cell r="F60" t="str">
            <v>D384</v>
          </cell>
          <cell r="G60">
            <v>1</v>
          </cell>
          <cell r="H60" t="str">
            <v>D384-006</v>
          </cell>
          <cell r="I60" t="str">
            <v>F</v>
          </cell>
          <cell r="J60">
            <v>100</v>
          </cell>
          <cell r="L60">
            <v>135.94999999999999</v>
          </cell>
        </row>
        <row r="61">
          <cell r="A61" t="str">
            <v>ALLEN, JENETTE T</v>
          </cell>
          <cell r="B61" t="str">
            <v>101-594</v>
          </cell>
          <cell r="C61">
            <v>510400</v>
          </cell>
          <cell r="D61">
            <v>45530</v>
          </cell>
          <cell r="E61" t="str">
            <v>OFFICE ASSISTANT, SR</v>
          </cell>
          <cell r="F61" t="str">
            <v>D384</v>
          </cell>
          <cell r="G61">
            <v>1</v>
          </cell>
          <cell r="H61" t="str">
            <v>D384-006</v>
          </cell>
          <cell r="I61" t="str">
            <v>F</v>
          </cell>
          <cell r="J61">
            <v>810</v>
          </cell>
          <cell r="L61">
            <v>1.71</v>
          </cell>
        </row>
        <row r="62">
          <cell r="A62" t="str">
            <v>ALLEN, JENETTE T</v>
          </cell>
          <cell r="B62" t="str">
            <v>101-594</v>
          </cell>
          <cell r="C62">
            <v>510400</v>
          </cell>
          <cell r="D62">
            <v>45530</v>
          </cell>
          <cell r="E62" t="str">
            <v>OFFICE ASSISTANT, SR</v>
          </cell>
          <cell r="F62" t="str">
            <v>D384</v>
          </cell>
          <cell r="G62">
            <v>1</v>
          </cell>
          <cell r="H62" t="str">
            <v>D384-006</v>
          </cell>
          <cell r="I62" t="str">
            <v>F</v>
          </cell>
          <cell r="J62">
            <v>701</v>
          </cell>
          <cell r="L62">
            <v>4.01</v>
          </cell>
        </row>
        <row r="63">
          <cell r="A63" t="str">
            <v>ALLEN, JENETTE T</v>
          </cell>
          <cell r="B63" t="str">
            <v>101-594</v>
          </cell>
          <cell r="C63">
            <v>510400</v>
          </cell>
          <cell r="D63">
            <v>45530</v>
          </cell>
          <cell r="E63" t="str">
            <v>OFFICE ASSISTANT, SR</v>
          </cell>
          <cell r="F63" t="str">
            <v>D384</v>
          </cell>
          <cell r="G63">
            <v>1</v>
          </cell>
          <cell r="H63" t="str">
            <v>D384-006</v>
          </cell>
          <cell r="I63" t="str">
            <v>F</v>
          </cell>
          <cell r="J63">
            <v>1001</v>
          </cell>
          <cell r="L63">
            <v>10.17</v>
          </cell>
        </row>
        <row r="64">
          <cell r="A64" t="str">
            <v>ALLEN, JENETTE T</v>
          </cell>
          <cell r="B64" t="str">
            <v>101-594</v>
          </cell>
          <cell r="C64">
            <v>510400</v>
          </cell>
          <cell r="D64">
            <v>45530</v>
          </cell>
          <cell r="E64" t="str">
            <v>OFFICE ASSISTANT, SR</v>
          </cell>
          <cell r="F64" t="str">
            <v>D384</v>
          </cell>
          <cell r="G64">
            <v>1</v>
          </cell>
          <cell r="H64" t="str">
            <v>D384-006</v>
          </cell>
          <cell r="I64" t="str">
            <v>F</v>
          </cell>
          <cell r="J64">
            <v>601</v>
          </cell>
          <cell r="L64">
            <v>17.149999999999999</v>
          </cell>
        </row>
        <row r="65">
          <cell r="A65" t="str">
            <v>ALLEN, JENETTE T</v>
          </cell>
          <cell r="B65" t="str">
            <v>101-594</v>
          </cell>
          <cell r="C65">
            <v>510400</v>
          </cell>
          <cell r="D65">
            <v>45530</v>
          </cell>
          <cell r="E65" t="str">
            <v>OFFICE ASSISTANT, SR</v>
          </cell>
          <cell r="F65" t="str">
            <v>D384</v>
          </cell>
          <cell r="G65">
            <v>1</v>
          </cell>
          <cell r="H65" t="str">
            <v>D384-006</v>
          </cell>
          <cell r="I65" t="str">
            <v>F</v>
          </cell>
          <cell r="J65">
            <v>30</v>
          </cell>
          <cell r="L65">
            <v>66.89</v>
          </cell>
        </row>
        <row r="66">
          <cell r="A66" t="str">
            <v>ALLEN, LARRY N</v>
          </cell>
          <cell r="B66" t="str">
            <v>101-507</v>
          </cell>
          <cell r="C66">
            <v>510100</v>
          </cell>
          <cell r="D66">
            <v>42770</v>
          </cell>
          <cell r="E66" t="str">
            <v>ASSESSMENT STANDARDS MGR</v>
          </cell>
          <cell r="F66" t="str">
            <v>C125</v>
          </cell>
          <cell r="G66">
            <v>1</v>
          </cell>
          <cell r="H66" t="str">
            <v>C125-001</v>
          </cell>
          <cell r="I66" t="str">
            <v>O</v>
          </cell>
          <cell r="J66">
            <v>1</v>
          </cell>
          <cell r="K66" t="str">
            <v>REGULAR PAY</v>
          </cell>
          <cell r="L66">
            <v>53558.68</v>
          </cell>
        </row>
        <row r="67">
          <cell r="A67" t="str">
            <v>ALLEN, LARRY N</v>
          </cell>
          <cell r="B67" t="str">
            <v>101-507</v>
          </cell>
          <cell r="C67">
            <v>510300</v>
          </cell>
          <cell r="D67">
            <v>42770</v>
          </cell>
          <cell r="E67" t="str">
            <v>ASSESSMENT STANDARDS MGR</v>
          </cell>
          <cell r="F67" t="str">
            <v>C125</v>
          </cell>
          <cell r="G67">
            <v>1</v>
          </cell>
          <cell r="H67" t="str">
            <v>C125-001</v>
          </cell>
          <cell r="I67" t="str">
            <v>F</v>
          </cell>
          <cell r="J67">
            <v>8005</v>
          </cell>
          <cell r="L67">
            <v>262.14</v>
          </cell>
        </row>
        <row r="68">
          <cell r="A68" t="str">
            <v>ALLEN, LARRY N</v>
          </cell>
          <cell r="B68" t="str">
            <v>101-507</v>
          </cell>
          <cell r="C68">
            <v>510300</v>
          </cell>
          <cell r="D68">
            <v>42770</v>
          </cell>
          <cell r="E68" t="str">
            <v>ASSESSMENT STANDARDS MGR</v>
          </cell>
          <cell r="F68" t="str">
            <v>C125</v>
          </cell>
          <cell r="G68">
            <v>1</v>
          </cell>
          <cell r="H68" t="str">
            <v>C125-001</v>
          </cell>
          <cell r="I68" t="str">
            <v>F</v>
          </cell>
          <cell r="J68" t="str">
            <v>*FI</v>
          </cell>
          <cell r="K68" t="str">
            <v>FICA</v>
          </cell>
          <cell r="L68">
            <v>3320.64</v>
          </cell>
        </row>
        <row r="69">
          <cell r="A69" t="str">
            <v>ALLEN, LARRY N</v>
          </cell>
          <cell r="B69" t="str">
            <v>101-507</v>
          </cell>
          <cell r="C69">
            <v>510300</v>
          </cell>
          <cell r="D69">
            <v>42770</v>
          </cell>
          <cell r="E69" t="str">
            <v>ASSESSMENT STANDARDS MGR</v>
          </cell>
          <cell r="F69" t="str">
            <v>C125</v>
          </cell>
          <cell r="G69">
            <v>1</v>
          </cell>
          <cell r="H69" t="str">
            <v>C125-001</v>
          </cell>
          <cell r="I69" t="str">
            <v>F</v>
          </cell>
          <cell r="J69" t="str">
            <v>*FM</v>
          </cell>
          <cell r="K69" t="str">
            <v>MEDICARE</v>
          </cell>
          <cell r="L69">
            <v>776.6</v>
          </cell>
        </row>
        <row r="70">
          <cell r="A70" t="str">
            <v>ALLEN, LARRY N</v>
          </cell>
          <cell r="B70" t="str">
            <v>101-507</v>
          </cell>
          <cell r="C70">
            <v>510300</v>
          </cell>
          <cell r="D70">
            <v>42770</v>
          </cell>
          <cell r="E70" t="str">
            <v>ASSESSMENT STANDARDS MGR</v>
          </cell>
          <cell r="F70" t="str">
            <v>C125</v>
          </cell>
          <cell r="G70">
            <v>1</v>
          </cell>
          <cell r="H70" t="str">
            <v>C125-001</v>
          </cell>
          <cell r="I70" t="str">
            <v>F</v>
          </cell>
          <cell r="J70">
            <v>7999</v>
          </cell>
          <cell r="L70">
            <v>16062.25</v>
          </cell>
        </row>
        <row r="71">
          <cell r="A71" t="str">
            <v>ALLEN, LARRY N</v>
          </cell>
          <cell r="B71" t="str">
            <v>101-507</v>
          </cell>
          <cell r="C71">
            <v>510300</v>
          </cell>
          <cell r="D71">
            <v>42770</v>
          </cell>
          <cell r="E71" t="str">
            <v>ASSESSMENT STANDARDS MGR</v>
          </cell>
          <cell r="F71" t="str">
            <v>C125</v>
          </cell>
          <cell r="G71">
            <v>1</v>
          </cell>
          <cell r="H71" t="str">
            <v>C125-001</v>
          </cell>
          <cell r="I71" t="str">
            <v>F</v>
          </cell>
          <cell r="J71">
            <v>8000</v>
          </cell>
          <cell r="L71">
            <v>3744.81</v>
          </cell>
        </row>
        <row r="72">
          <cell r="A72" t="str">
            <v>ALLEN, LARRY N</v>
          </cell>
          <cell r="B72" t="str">
            <v>101-507</v>
          </cell>
          <cell r="C72">
            <v>510400</v>
          </cell>
          <cell r="D72">
            <v>42770</v>
          </cell>
          <cell r="E72" t="str">
            <v>ASSESSMENT STANDARDS MGR</v>
          </cell>
          <cell r="F72" t="str">
            <v>C125</v>
          </cell>
          <cell r="G72">
            <v>1</v>
          </cell>
          <cell r="H72" t="str">
            <v>C125-001</v>
          </cell>
          <cell r="I72" t="str">
            <v>F</v>
          </cell>
          <cell r="J72">
            <v>406</v>
          </cell>
          <cell r="L72">
            <v>0.75</v>
          </cell>
        </row>
        <row r="73">
          <cell r="A73" t="str">
            <v>ALLEN, LARRY N</v>
          </cell>
          <cell r="B73" t="str">
            <v>101-507</v>
          </cell>
          <cell r="C73">
            <v>510400</v>
          </cell>
          <cell r="D73">
            <v>42770</v>
          </cell>
          <cell r="E73" t="str">
            <v>ASSESSMENT STANDARDS MGR</v>
          </cell>
          <cell r="F73" t="str">
            <v>C125</v>
          </cell>
          <cell r="G73">
            <v>1</v>
          </cell>
          <cell r="H73" t="str">
            <v>C125-001</v>
          </cell>
          <cell r="I73" t="str">
            <v>F</v>
          </cell>
          <cell r="J73">
            <v>811</v>
          </cell>
          <cell r="L73">
            <v>1.88</v>
          </cell>
        </row>
        <row r="74">
          <cell r="A74" t="str">
            <v>ALLEN, LARRY N</v>
          </cell>
          <cell r="B74" t="str">
            <v>101-507</v>
          </cell>
          <cell r="C74">
            <v>510400</v>
          </cell>
          <cell r="D74">
            <v>42770</v>
          </cell>
          <cell r="E74" t="str">
            <v>ASSESSMENT STANDARDS MGR</v>
          </cell>
          <cell r="F74" t="str">
            <v>C125</v>
          </cell>
          <cell r="G74">
            <v>1</v>
          </cell>
          <cell r="H74" t="str">
            <v>C125-001</v>
          </cell>
          <cell r="I74" t="str">
            <v>F</v>
          </cell>
          <cell r="J74">
            <v>1001</v>
          </cell>
          <cell r="L74">
            <v>10.17</v>
          </cell>
        </row>
        <row r="75">
          <cell r="A75" t="str">
            <v>ALLEN, LARRY N</v>
          </cell>
          <cell r="B75" t="str">
            <v>101-507</v>
          </cell>
          <cell r="C75">
            <v>510400</v>
          </cell>
          <cell r="D75">
            <v>42770</v>
          </cell>
          <cell r="E75" t="str">
            <v>ASSESSMENT STANDARDS MGR</v>
          </cell>
          <cell r="F75" t="str">
            <v>C125</v>
          </cell>
          <cell r="G75">
            <v>1</v>
          </cell>
          <cell r="H75" t="str">
            <v>C125-001</v>
          </cell>
          <cell r="I75" t="str">
            <v>F</v>
          </cell>
          <cell r="J75">
            <v>30</v>
          </cell>
          <cell r="L75">
            <v>133.9</v>
          </cell>
        </row>
        <row r="76">
          <cell r="A76" t="str">
            <v>ALLEN, SALLEE R</v>
          </cell>
          <cell r="B76" t="str">
            <v>101-594</v>
          </cell>
          <cell r="C76">
            <v>510100</v>
          </cell>
          <cell r="D76">
            <v>8500</v>
          </cell>
          <cell r="E76" t="str">
            <v>CHIEF DEP PUB CONSRVTR</v>
          </cell>
          <cell r="F76" t="str">
            <v>C180</v>
          </cell>
          <cell r="G76">
            <v>1</v>
          </cell>
          <cell r="H76" t="str">
            <v>C180-001</v>
          </cell>
          <cell r="I76" t="str">
            <v>O</v>
          </cell>
          <cell r="J76">
            <v>1</v>
          </cell>
          <cell r="K76" t="str">
            <v>REGULAR PAY</v>
          </cell>
          <cell r="L76">
            <v>55837.8</v>
          </cell>
        </row>
        <row r="77">
          <cell r="A77" t="str">
            <v>ALLEN, SALLEE R</v>
          </cell>
          <cell r="B77" t="str">
            <v>101-594</v>
          </cell>
          <cell r="C77">
            <v>510300</v>
          </cell>
          <cell r="D77">
            <v>8500</v>
          </cell>
          <cell r="E77" t="str">
            <v>CHIEF DEP PUB CONSRVTR</v>
          </cell>
          <cell r="F77" t="str">
            <v>C180</v>
          </cell>
          <cell r="G77">
            <v>1</v>
          </cell>
          <cell r="H77" t="str">
            <v>C180-001</v>
          </cell>
          <cell r="I77" t="str">
            <v>F</v>
          </cell>
          <cell r="J77" t="str">
            <v>*FM</v>
          </cell>
          <cell r="K77" t="str">
            <v>MEDICARE</v>
          </cell>
          <cell r="L77">
            <v>809.65</v>
          </cell>
        </row>
        <row r="78">
          <cell r="A78" t="str">
            <v>ALLEN, SALLEE R</v>
          </cell>
          <cell r="B78" t="str">
            <v>101-594</v>
          </cell>
          <cell r="C78">
            <v>510300</v>
          </cell>
          <cell r="D78">
            <v>8500</v>
          </cell>
          <cell r="E78" t="str">
            <v>CHIEF DEP PUB CONSRVTR</v>
          </cell>
          <cell r="F78" t="str">
            <v>C180</v>
          </cell>
          <cell r="G78">
            <v>1</v>
          </cell>
          <cell r="H78" t="str">
            <v>C180-001</v>
          </cell>
          <cell r="I78" t="str">
            <v>F</v>
          </cell>
          <cell r="J78">
            <v>8005</v>
          </cell>
          <cell r="L78">
            <v>273.3</v>
          </cell>
        </row>
        <row r="79">
          <cell r="A79" t="str">
            <v>ALLEN, SALLEE R</v>
          </cell>
          <cell r="B79" t="str">
            <v>101-594</v>
          </cell>
          <cell r="C79">
            <v>510300</v>
          </cell>
          <cell r="D79">
            <v>8500</v>
          </cell>
          <cell r="E79" t="str">
            <v>CHIEF DEP PUB CONSRVTR</v>
          </cell>
          <cell r="F79" t="str">
            <v>C180</v>
          </cell>
          <cell r="G79">
            <v>1</v>
          </cell>
          <cell r="H79" t="str">
            <v>C180-001</v>
          </cell>
          <cell r="I79" t="str">
            <v>F</v>
          </cell>
          <cell r="J79" t="str">
            <v>*FI</v>
          </cell>
          <cell r="K79" t="str">
            <v>FICA</v>
          </cell>
          <cell r="L79">
            <v>3461.94</v>
          </cell>
        </row>
        <row r="80">
          <cell r="A80" t="str">
            <v>ALLEN, SALLEE R</v>
          </cell>
          <cell r="B80" t="str">
            <v>101-594</v>
          </cell>
          <cell r="C80">
            <v>510300</v>
          </cell>
          <cell r="D80">
            <v>8500</v>
          </cell>
          <cell r="E80" t="str">
            <v>CHIEF DEP PUB CONSRVTR</v>
          </cell>
          <cell r="F80" t="str">
            <v>C180</v>
          </cell>
          <cell r="G80">
            <v>1</v>
          </cell>
          <cell r="H80" t="str">
            <v>C180-001</v>
          </cell>
          <cell r="I80" t="str">
            <v>F</v>
          </cell>
          <cell r="J80">
            <v>7999</v>
          </cell>
          <cell r="L80">
            <v>16745.759999999998</v>
          </cell>
        </row>
        <row r="81">
          <cell r="A81" t="str">
            <v>ALLEN, SALLEE R</v>
          </cell>
          <cell r="B81" t="str">
            <v>101-594</v>
          </cell>
          <cell r="C81">
            <v>510300</v>
          </cell>
          <cell r="D81">
            <v>8500</v>
          </cell>
          <cell r="E81" t="str">
            <v>CHIEF DEP PUB CONSRVTR</v>
          </cell>
          <cell r="F81" t="str">
            <v>C180</v>
          </cell>
          <cell r="G81">
            <v>1</v>
          </cell>
          <cell r="H81" t="str">
            <v>C180-001</v>
          </cell>
          <cell r="I81" t="str">
            <v>F</v>
          </cell>
          <cell r="J81">
            <v>8000</v>
          </cell>
          <cell r="L81">
            <v>3904.35</v>
          </cell>
        </row>
        <row r="82">
          <cell r="A82" t="str">
            <v>ALLEN, SALLEE R</v>
          </cell>
          <cell r="B82" t="str">
            <v>101-594</v>
          </cell>
          <cell r="C82">
            <v>510400</v>
          </cell>
          <cell r="D82">
            <v>8500</v>
          </cell>
          <cell r="E82" t="str">
            <v>CHIEF DEP PUB CONSRVTR</v>
          </cell>
          <cell r="F82" t="str">
            <v>C180</v>
          </cell>
          <cell r="G82">
            <v>1</v>
          </cell>
          <cell r="H82" t="str">
            <v>C180-001</v>
          </cell>
          <cell r="I82" t="str">
            <v>F</v>
          </cell>
          <cell r="J82">
            <v>30</v>
          </cell>
          <cell r="L82">
            <v>139.59</v>
          </cell>
        </row>
        <row r="83">
          <cell r="A83" t="str">
            <v>ALLEN, SALLEE R</v>
          </cell>
          <cell r="B83" t="str">
            <v>101-594</v>
          </cell>
          <cell r="C83">
            <v>510400</v>
          </cell>
          <cell r="D83">
            <v>8500</v>
          </cell>
          <cell r="E83" t="str">
            <v>CHIEF DEP PUB CONSRVTR</v>
          </cell>
          <cell r="F83" t="str">
            <v>C180</v>
          </cell>
          <cell r="G83">
            <v>1</v>
          </cell>
          <cell r="H83" t="str">
            <v>C180-001</v>
          </cell>
          <cell r="I83" t="str">
            <v>F</v>
          </cell>
          <cell r="J83">
            <v>400</v>
          </cell>
          <cell r="L83">
            <v>0.67</v>
          </cell>
        </row>
        <row r="84">
          <cell r="A84" t="str">
            <v>ALLEN, SALLEE R</v>
          </cell>
          <cell r="B84" t="str">
            <v>101-594</v>
          </cell>
          <cell r="C84">
            <v>510400</v>
          </cell>
          <cell r="D84">
            <v>8500</v>
          </cell>
          <cell r="E84" t="str">
            <v>CHIEF DEP PUB CONSRVTR</v>
          </cell>
          <cell r="F84" t="str">
            <v>C180</v>
          </cell>
          <cell r="G84">
            <v>1</v>
          </cell>
          <cell r="H84" t="str">
            <v>C180-001</v>
          </cell>
          <cell r="I84" t="str">
            <v>F</v>
          </cell>
          <cell r="J84">
            <v>811</v>
          </cell>
          <cell r="L84">
            <v>1.88</v>
          </cell>
        </row>
        <row r="85">
          <cell r="A85" t="str">
            <v>ALLEN, SALLEE R</v>
          </cell>
          <cell r="B85" t="str">
            <v>101-594</v>
          </cell>
          <cell r="C85">
            <v>510400</v>
          </cell>
          <cell r="D85">
            <v>8500</v>
          </cell>
          <cell r="E85" t="str">
            <v>CHIEF DEP PUB CONSRVTR</v>
          </cell>
          <cell r="F85" t="str">
            <v>C180</v>
          </cell>
          <cell r="G85">
            <v>1</v>
          </cell>
          <cell r="H85" t="str">
            <v>C180-001</v>
          </cell>
          <cell r="I85" t="str">
            <v>F</v>
          </cell>
          <cell r="J85">
            <v>1001</v>
          </cell>
          <cell r="L85">
            <v>10.17</v>
          </cell>
        </row>
        <row r="86">
          <cell r="A86" t="str">
            <v>ALLEN, TIMOTHY LEE</v>
          </cell>
          <cell r="B86" t="str">
            <v>281-898</v>
          </cell>
          <cell r="C86">
            <v>510100</v>
          </cell>
          <cell r="D86">
            <v>37710</v>
          </cell>
          <cell r="E86" t="str">
            <v>BUS DRIVER</v>
          </cell>
          <cell r="F86" t="str">
            <v>D190</v>
          </cell>
          <cell r="G86">
            <v>1</v>
          </cell>
          <cell r="H86" t="str">
            <v>D190-001</v>
          </cell>
          <cell r="I86" t="str">
            <v>O</v>
          </cell>
          <cell r="J86">
            <v>1</v>
          </cell>
          <cell r="K86" t="str">
            <v>REGULAR PAY</v>
          </cell>
          <cell r="L86">
            <v>29410.99</v>
          </cell>
        </row>
        <row r="87">
          <cell r="A87" t="str">
            <v>ALLEN, TIMOTHY LEE</v>
          </cell>
          <cell r="B87" t="str">
            <v>281-898</v>
          </cell>
          <cell r="C87">
            <v>510300</v>
          </cell>
          <cell r="D87">
            <v>37710</v>
          </cell>
          <cell r="E87" t="str">
            <v>BUS DRIVER</v>
          </cell>
          <cell r="F87" t="str">
            <v>D190</v>
          </cell>
          <cell r="G87">
            <v>1</v>
          </cell>
          <cell r="H87" t="str">
            <v>D190-001</v>
          </cell>
          <cell r="I87" t="str">
            <v>F</v>
          </cell>
          <cell r="J87" t="str">
            <v>*FI</v>
          </cell>
          <cell r="K87" t="str">
            <v>FICA</v>
          </cell>
          <cell r="L87">
            <v>1823.48</v>
          </cell>
        </row>
        <row r="88">
          <cell r="A88" t="str">
            <v>ALLEN, TIMOTHY LEE</v>
          </cell>
          <cell r="B88" t="str">
            <v>281-898</v>
          </cell>
          <cell r="C88">
            <v>510300</v>
          </cell>
          <cell r="D88">
            <v>37710</v>
          </cell>
          <cell r="E88" t="str">
            <v>BUS DRIVER</v>
          </cell>
          <cell r="F88" t="str">
            <v>D190</v>
          </cell>
          <cell r="G88">
            <v>1</v>
          </cell>
          <cell r="H88" t="str">
            <v>D190-001</v>
          </cell>
          <cell r="I88" t="str">
            <v>F</v>
          </cell>
          <cell r="J88">
            <v>7999</v>
          </cell>
          <cell r="L88">
            <v>8820.36</v>
          </cell>
        </row>
        <row r="89">
          <cell r="A89" t="str">
            <v>ALLEN, TIMOTHY LEE</v>
          </cell>
          <cell r="B89" t="str">
            <v>281-898</v>
          </cell>
          <cell r="C89">
            <v>510300</v>
          </cell>
          <cell r="D89">
            <v>37710</v>
          </cell>
          <cell r="E89" t="str">
            <v>BUS DRIVER</v>
          </cell>
          <cell r="F89" t="str">
            <v>D190</v>
          </cell>
          <cell r="G89">
            <v>1</v>
          </cell>
          <cell r="H89" t="str">
            <v>D190-001</v>
          </cell>
          <cell r="I89" t="str">
            <v>F</v>
          </cell>
          <cell r="J89" t="str">
            <v>*FM</v>
          </cell>
          <cell r="K89" t="str">
            <v>MEDICARE</v>
          </cell>
          <cell r="L89">
            <v>426.46</v>
          </cell>
        </row>
        <row r="90">
          <cell r="A90" t="str">
            <v>ALLEN, TIMOTHY LEE</v>
          </cell>
          <cell r="B90" t="str">
            <v>281-898</v>
          </cell>
          <cell r="C90">
            <v>510300</v>
          </cell>
          <cell r="D90">
            <v>37710</v>
          </cell>
          <cell r="E90" t="str">
            <v>BUS DRIVER</v>
          </cell>
          <cell r="F90" t="str">
            <v>D190</v>
          </cell>
          <cell r="G90">
            <v>1</v>
          </cell>
          <cell r="H90" t="str">
            <v>D190-001</v>
          </cell>
          <cell r="I90" t="str">
            <v>F</v>
          </cell>
          <cell r="J90">
            <v>8000</v>
          </cell>
          <cell r="L90">
            <v>2054.48</v>
          </cell>
        </row>
        <row r="91">
          <cell r="A91" t="str">
            <v>ALLEN, TIMOTHY LEE</v>
          </cell>
          <cell r="B91" t="str">
            <v>281-898</v>
          </cell>
          <cell r="C91">
            <v>510400</v>
          </cell>
          <cell r="D91">
            <v>37710</v>
          </cell>
          <cell r="E91" t="str">
            <v>BUS DRIVER</v>
          </cell>
          <cell r="F91" t="str">
            <v>D190</v>
          </cell>
          <cell r="G91">
            <v>1</v>
          </cell>
          <cell r="H91" t="str">
            <v>D190-001</v>
          </cell>
          <cell r="I91" t="str">
            <v>F</v>
          </cell>
          <cell r="J91">
            <v>811</v>
          </cell>
          <cell r="L91">
            <v>1.88</v>
          </cell>
        </row>
        <row r="92">
          <cell r="A92" t="str">
            <v>ALLEN, TIMOTHY LEE</v>
          </cell>
          <cell r="B92" t="str">
            <v>281-898</v>
          </cell>
          <cell r="C92">
            <v>510400</v>
          </cell>
          <cell r="D92">
            <v>37710</v>
          </cell>
          <cell r="E92" t="str">
            <v>BUS DRIVER</v>
          </cell>
          <cell r="F92" t="str">
            <v>D190</v>
          </cell>
          <cell r="G92">
            <v>1</v>
          </cell>
          <cell r="H92" t="str">
            <v>D190-001</v>
          </cell>
          <cell r="I92" t="str">
            <v>F</v>
          </cell>
          <cell r="J92">
            <v>705</v>
          </cell>
          <cell r="L92">
            <v>12.04</v>
          </cell>
        </row>
        <row r="93">
          <cell r="A93" t="str">
            <v>ALLEN, TIMOTHY LEE</v>
          </cell>
          <cell r="B93" t="str">
            <v>281-898</v>
          </cell>
          <cell r="C93">
            <v>510400</v>
          </cell>
          <cell r="D93">
            <v>37710</v>
          </cell>
          <cell r="E93" t="str">
            <v>BUS DRIVER</v>
          </cell>
          <cell r="F93" t="str">
            <v>D190</v>
          </cell>
          <cell r="G93">
            <v>1</v>
          </cell>
          <cell r="H93" t="str">
            <v>D190-001</v>
          </cell>
          <cell r="I93" t="str">
            <v>F</v>
          </cell>
          <cell r="J93">
            <v>30</v>
          </cell>
          <cell r="L93">
            <v>73.53</v>
          </cell>
        </row>
        <row r="94">
          <cell r="A94" t="str">
            <v>ALLEN, TIMOTHY LEE</v>
          </cell>
          <cell r="B94" t="str">
            <v>281-898</v>
          </cell>
          <cell r="C94">
            <v>510400</v>
          </cell>
          <cell r="D94">
            <v>37710</v>
          </cell>
          <cell r="E94" t="str">
            <v>BUS DRIVER</v>
          </cell>
          <cell r="F94" t="str">
            <v>D190</v>
          </cell>
          <cell r="G94">
            <v>1</v>
          </cell>
          <cell r="H94" t="str">
            <v>D190-001</v>
          </cell>
          <cell r="I94" t="str">
            <v>F</v>
          </cell>
          <cell r="J94">
            <v>605</v>
          </cell>
          <cell r="L94">
            <v>59.1</v>
          </cell>
        </row>
        <row r="95">
          <cell r="A95" t="str">
            <v>ALLEN, TIMOTHY LEE</v>
          </cell>
          <cell r="B95" t="str">
            <v>281-898</v>
          </cell>
          <cell r="C95">
            <v>510400</v>
          </cell>
          <cell r="D95">
            <v>37710</v>
          </cell>
          <cell r="E95" t="str">
            <v>BUS DRIVER</v>
          </cell>
          <cell r="F95" t="str">
            <v>D190</v>
          </cell>
          <cell r="G95">
            <v>1</v>
          </cell>
          <cell r="H95" t="str">
            <v>D190-001</v>
          </cell>
          <cell r="I95" t="str">
            <v>F</v>
          </cell>
          <cell r="J95">
            <v>104</v>
          </cell>
          <cell r="L95">
            <v>283.83999999999997</v>
          </cell>
        </row>
        <row r="96">
          <cell r="A96" t="str">
            <v>ALLEN, TIMOTHY LEE</v>
          </cell>
          <cell r="B96" t="str">
            <v>281-898</v>
          </cell>
          <cell r="C96">
            <v>510400</v>
          </cell>
          <cell r="D96">
            <v>37710</v>
          </cell>
          <cell r="E96" t="str">
            <v>BUS DRIVER</v>
          </cell>
          <cell r="F96" t="str">
            <v>D190</v>
          </cell>
          <cell r="G96">
            <v>1</v>
          </cell>
          <cell r="H96" t="str">
            <v>D190-001</v>
          </cell>
          <cell r="I96" t="str">
            <v>F</v>
          </cell>
          <cell r="J96">
            <v>1001</v>
          </cell>
          <cell r="L96">
            <v>10.17</v>
          </cell>
        </row>
        <row r="97">
          <cell r="A97" t="str">
            <v>ALVES, JOSEPH M</v>
          </cell>
          <cell r="B97" t="str">
            <v>114-895</v>
          </cell>
          <cell r="C97">
            <v>510100</v>
          </cell>
          <cell r="D97">
            <v>32230</v>
          </cell>
          <cell r="E97" t="str">
            <v>EQUIPMENT MECHANIC II</v>
          </cell>
          <cell r="F97" t="str">
            <v>D276</v>
          </cell>
          <cell r="G97">
            <v>1</v>
          </cell>
          <cell r="H97" t="str">
            <v>D276-003</v>
          </cell>
          <cell r="I97" t="str">
            <v>O</v>
          </cell>
          <cell r="J97">
            <v>1</v>
          </cell>
          <cell r="K97" t="str">
            <v>REGULAR PAY</v>
          </cell>
          <cell r="L97">
            <v>36181.03</v>
          </cell>
        </row>
        <row r="98">
          <cell r="A98" t="str">
            <v>ALVES, JOSEPH M</v>
          </cell>
          <cell r="B98" t="str">
            <v>114-895</v>
          </cell>
          <cell r="C98">
            <v>510300</v>
          </cell>
          <cell r="D98">
            <v>32230</v>
          </cell>
          <cell r="E98" t="str">
            <v>EQUIPMENT MECHANIC II</v>
          </cell>
          <cell r="F98" t="str">
            <v>D276</v>
          </cell>
          <cell r="G98">
            <v>1</v>
          </cell>
          <cell r="H98" t="str">
            <v>D276-003</v>
          </cell>
          <cell r="I98" t="str">
            <v>F</v>
          </cell>
          <cell r="J98" t="str">
            <v>*FI</v>
          </cell>
          <cell r="K98" t="str">
            <v>FICA</v>
          </cell>
          <cell r="L98">
            <v>2243.2199999999998</v>
          </cell>
        </row>
        <row r="99">
          <cell r="A99" t="str">
            <v>ALVES, JOSEPH M</v>
          </cell>
          <cell r="B99" t="str">
            <v>114-895</v>
          </cell>
          <cell r="C99">
            <v>510300</v>
          </cell>
          <cell r="D99">
            <v>32230</v>
          </cell>
          <cell r="E99" t="str">
            <v>EQUIPMENT MECHANIC II</v>
          </cell>
          <cell r="F99" t="str">
            <v>D276</v>
          </cell>
          <cell r="G99">
            <v>1</v>
          </cell>
          <cell r="H99" t="str">
            <v>D276-003</v>
          </cell>
          <cell r="I99" t="str">
            <v>F</v>
          </cell>
          <cell r="J99" t="str">
            <v>*FM</v>
          </cell>
          <cell r="K99" t="str">
            <v>MEDICARE</v>
          </cell>
          <cell r="L99">
            <v>524.62</v>
          </cell>
        </row>
        <row r="100">
          <cell r="A100" t="str">
            <v>ALVES, JOSEPH M</v>
          </cell>
          <cell r="B100" t="str">
            <v>114-895</v>
          </cell>
          <cell r="C100">
            <v>510300</v>
          </cell>
          <cell r="D100">
            <v>32230</v>
          </cell>
          <cell r="E100" t="str">
            <v>EQUIPMENT MECHANIC II</v>
          </cell>
          <cell r="F100" t="str">
            <v>D276</v>
          </cell>
          <cell r="G100">
            <v>1</v>
          </cell>
          <cell r="H100" t="str">
            <v>D276-003</v>
          </cell>
          <cell r="I100" t="str">
            <v>F</v>
          </cell>
          <cell r="J100">
            <v>7999</v>
          </cell>
          <cell r="L100">
            <v>10850.69</v>
          </cell>
        </row>
        <row r="101">
          <cell r="A101" t="str">
            <v>ALVES, JOSEPH M</v>
          </cell>
          <cell r="B101" t="str">
            <v>114-895</v>
          </cell>
          <cell r="C101">
            <v>510300</v>
          </cell>
          <cell r="D101">
            <v>32230</v>
          </cell>
          <cell r="E101" t="str">
            <v>EQUIPMENT MECHANIC II</v>
          </cell>
          <cell r="F101" t="str">
            <v>D276</v>
          </cell>
          <cell r="G101">
            <v>1</v>
          </cell>
          <cell r="H101" t="str">
            <v>D276-003</v>
          </cell>
          <cell r="I101" t="str">
            <v>F</v>
          </cell>
          <cell r="J101">
            <v>8000</v>
          </cell>
          <cell r="L101">
            <v>2528.38</v>
          </cell>
        </row>
        <row r="102">
          <cell r="A102" t="str">
            <v>ALVES, JOSEPH M</v>
          </cell>
          <cell r="B102" t="str">
            <v>114-895</v>
          </cell>
          <cell r="C102">
            <v>510400</v>
          </cell>
          <cell r="D102">
            <v>32230</v>
          </cell>
          <cell r="E102" t="str">
            <v>EQUIPMENT MECHANIC II</v>
          </cell>
          <cell r="F102" t="str">
            <v>D276</v>
          </cell>
          <cell r="G102">
            <v>1</v>
          </cell>
          <cell r="H102" t="str">
            <v>D276-003</v>
          </cell>
          <cell r="I102" t="str">
            <v>F</v>
          </cell>
          <cell r="J102">
            <v>603</v>
          </cell>
          <cell r="L102">
            <v>31.26</v>
          </cell>
        </row>
        <row r="103">
          <cell r="A103" t="str">
            <v>ALVES, JOSEPH M</v>
          </cell>
          <cell r="B103" t="str">
            <v>114-895</v>
          </cell>
          <cell r="C103">
            <v>510400</v>
          </cell>
          <cell r="D103">
            <v>32230</v>
          </cell>
          <cell r="E103" t="str">
            <v>EQUIPMENT MECHANIC II</v>
          </cell>
          <cell r="F103" t="str">
            <v>D276</v>
          </cell>
          <cell r="G103">
            <v>1</v>
          </cell>
          <cell r="H103" t="str">
            <v>D276-003</v>
          </cell>
          <cell r="I103" t="str">
            <v>F</v>
          </cell>
          <cell r="J103">
            <v>1001</v>
          </cell>
          <cell r="L103">
            <v>10.17</v>
          </cell>
        </row>
        <row r="104">
          <cell r="A104" t="str">
            <v>ALVES, JOSEPH M</v>
          </cell>
          <cell r="B104" t="str">
            <v>114-895</v>
          </cell>
          <cell r="C104">
            <v>510400</v>
          </cell>
          <cell r="D104">
            <v>32230</v>
          </cell>
          <cell r="E104" t="str">
            <v>EQUIPMENT MECHANIC II</v>
          </cell>
          <cell r="F104" t="str">
            <v>D276</v>
          </cell>
          <cell r="G104">
            <v>1</v>
          </cell>
          <cell r="H104" t="str">
            <v>D276-003</v>
          </cell>
          <cell r="I104" t="str">
            <v>F</v>
          </cell>
          <cell r="J104">
            <v>703</v>
          </cell>
          <cell r="L104">
            <v>6.7</v>
          </cell>
        </row>
        <row r="105">
          <cell r="A105" t="str">
            <v>ALVES, JOSEPH M</v>
          </cell>
          <cell r="B105" t="str">
            <v>114-895</v>
          </cell>
          <cell r="C105">
            <v>510400</v>
          </cell>
          <cell r="D105">
            <v>32230</v>
          </cell>
          <cell r="E105" t="str">
            <v>EQUIPMENT MECHANIC II</v>
          </cell>
          <cell r="F105" t="str">
            <v>D276</v>
          </cell>
          <cell r="G105">
            <v>1</v>
          </cell>
          <cell r="H105" t="str">
            <v>D276-003</v>
          </cell>
          <cell r="I105" t="str">
            <v>F</v>
          </cell>
          <cell r="J105">
            <v>102</v>
          </cell>
          <cell r="L105">
            <v>232.19</v>
          </cell>
        </row>
        <row r="106">
          <cell r="A106" t="str">
            <v>ALVES, JOSEPH M</v>
          </cell>
          <cell r="B106" t="str">
            <v>114-895</v>
          </cell>
          <cell r="C106">
            <v>510400</v>
          </cell>
          <cell r="D106">
            <v>32230</v>
          </cell>
          <cell r="E106" t="str">
            <v>EQUIPMENT MECHANIC II</v>
          </cell>
          <cell r="F106" t="str">
            <v>D276</v>
          </cell>
          <cell r="G106">
            <v>1</v>
          </cell>
          <cell r="H106" t="str">
            <v>D276-003</v>
          </cell>
          <cell r="I106" t="str">
            <v>F</v>
          </cell>
          <cell r="J106">
            <v>30</v>
          </cell>
          <cell r="L106">
            <v>90.45</v>
          </cell>
        </row>
        <row r="107">
          <cell r="A107" t="str">
            <v>ALVES, JOSEPH M</v>
          </cell>
          <cell r="B107" t="str">
            <v>114-895</v>
          </cell>
          <cell r="C107">
            <v>510400</v>
          </cell>
          <cell r="D107">
            <v>32230</v>
          </cell>
          <cell r="E107" t="str">
            <v>EQUIPMENT MECHANIC II</v>
          </cell>
          <cell r="F107" t="str">
            <v>D276</v>
          </cell>
          <cell r="G107">
            <v>1</v>
          </cell>
          <cell r="H107" t="str">
            <v>D276-003</v>
          </cell>
          <cell r="I107" t="str">
            <v>F</v>
          </cell>
          <cell r="J107">
            <v>811</v>
          </cell>
          <cell r="L107">
            <v>1.88</v>
          </cell>
        </row>
        <row r="108">
          <cell r="A108" t="str">
            <v>AMARAL, JAMES P</v>
          </cell>
          <cell r="B108" t="str">
            <v>101-570</v>
          </cell>
          <cell r="C108">
            <v>510100</v>
          </cell>
          <cell r="D108">
            <v>49360</v>
          </cell>
          <cell r="E108" t="str">
            <v>CORRECTIONAL OFFICER I</v>
          </cell>
          <cell r="F108" t="str">
            <v>D228</v>
          </cell>
          <cell r="G108">
            <v>1</v>
          </cell>
          <cell r="H108" t="str">
            <v>D228-004</v>
          </cell>
          <cell r="I108" t="str">
            <v>O</v>
          </cell>
          <cell r="J108">
            <v>1</v>
          </cell>
          <cell r="K108" t="str">
            <v>REGULAR PAY</v>
          </cell>
          <cell r="L108">
            <v>50156.86</v>
          </cell>
        </row>
        <row r="109">
          <cell r="A109" t="str">
            <v>AMARAL, JAMES P</v>
          </cell>
          <cell r="B109" t="str">
            <v>101-570</v>
          </cell>
          <cell r="C109">
            <v>510300</v>
          </cell>
          <cell r="D109">
            <v>49360</v>
          </cell>
          <cell r="E109" t="str">
            <v>CORRECTIONAL OFFICER I</v>
          </cell>
          <cell r="F109" t="str">
            <v>D228</v>
          </cell>
          <cell r="G109">
            <v>1</v>
          </cell>
          <cell r="H109" t="str">
            <v>D228-004</v>
          </cell>
          <cell r="I109" t="str">
            <v>F</v>
          </cell>
          <cell r="J109" t="str">
            <v>*FI</v>
          </cell>
          <cell r="K109" t="str">
            <v>FICA</v>
          </cell>
          <cell r="L109">
            <v>3109.73</v>
          </cell>
        </row>
        <row r="110">
          <cell r="A110" t="str">
            <v>AMARAL, JAMES P</v>
          </cell>
          <cell r="B110" t="str">
            <v>101-570</v>
          </cell>
          <cell r="C110">
            <v>510300</v>
          </cell>
          <cell r="D110">
            <v>49360</v>
          </cell>
          <cell r="E110" t="str">
            <v>CORRECTIONAL OFFICER I</v>
          </cell>
          <cell r="F110" t="str">
            <v>D228</v>
          </cell>
          <cell r="G110">
            <v>1</v>
          </cell>
          <cell r="H110" t="str">
            <v>D228-004</v>
          </cell>
          <cell r="I110" t="str">
            <v>F</v>
          </cell>
          <cell r="J110">
            <v>8000</v>
          </cell>
          <cell r="L110">
            <v>3506.69</v>
          </cell>
        </row>
        <row r="111">
          <cell r="A111" t="str">
            <v>AMARAL, JAMES P</v>
          </cell>
          <cell r="B111" t="str">
            <v>101-570</v>
          </cell>
          <cell r="C111">
            <v>510300</v>
          </cell>
          <cell r="D111">
            <v>49360</v>
          </cell>
          <cell r="E111" t="str">
            <v>CORRECTIONAL OFFICER I</v>
          </cell>
          <cell r="F111" t="str">
            <v>D228</v>
          </cell>
          <cell r="G111">
            <v>1</v>
          </cell>
          <cell r="H111" t="str">
            <v>D228-004</v>
          </cell>
          <cell r="I111" t="str">
            <v>F</v>
          </cell>
          <cell r="J111" t="str">
            <v>*FM</v>
          </cell>
          <cell r="K111" t="str">
            <v>MEDICARE</v>
          </cell>
          <cell r="L111">
            <v>727.27</v>
          </cell>
        </row>
        <row r="112">
          <cell r="A112" t="str">
            <v>AMARAL, JAMES P</v>
          </cell>
          <cell r="B112" t="str">
            <v>101-570</v>
          </cell>
          <cell r="C112">
            <v>510300</v>
          </cell>
          <cell r="D112">
            <v>49360</v>
          </cell>
          <cell r="E112" t="str">
            <v>CORRECTIONAL OFFICER I</v>
          </cell>
          <cell r="F112" t="str">
            <v>D228</v>
          </cell>
          <cell r="G112">
            <v>1</v>
          </cell>
          <cell r="H112" t="str">
            <v>D228-004</v>
          </cell>
          <cell r="I112" t="str">
            <v>F</v>
          </cell>
          <cell r="J112">
            <v>7999</v>
          </cell>
          <cell r="L112">
            <v>15042.04</v>
          </cell>
        </row>
        <row r="113">
          <cell r="A113" t="str">
            <v>AMARAL, JAMES P</v>
          </cell>
          <cell r="B113" t="str">
            <v>101-570</v>
          </cell>
          <cell r="C113">
            <v>510400</v>
          </cell>
          <cell r="D113">
            <v>49360</v>
          </cell>
          <cell r="E113" t="str">
            <v>CORRECTIONAL OFFICER I</v>
          </cell>
          <cell r="F113" t="str">
            <v>D228</v>
          </cell>
          <cell r="G113">
            <v>1</v>
          </cell>
          <cell r="H113" t="str">
            <v>D228-004</v>
          </cell>
          <cell r="I113" t="str">
            <v>F</v>
          </cell>
          <cell r="J113">
            <v>811</v>
          </cell>
          <cell r="L113">
            <v>1.88</v>
          </cell>
        </row>
        <row r="114">
          <cell r="A114" t="str">
            <v>AMARAL, JAMES P</v>
          </cell>
          <cell r="B114" t="str">
            <v>101-570</v>
          </cell>
          <cell r="C114">
            <v>510400</v>
          </cell>
          <cell r="D114">
            <v>49360</v>
          </cell>
          <cell r="E114" t="str">
            <v>CORRECTIONAL OFFICER I</v>
          </cell>
          <cell r="F114" t="str">
            <v>D228</v>
          </cell>
          <cell r="G114">
            <v>1</v>
          </cell>
          <cell r="H114" t="str">
            <v>D228-004</v>
          </cell>
          <cell r="I114" t="str">
            <v>F</v>
          </cell>
          <cell r="J114">
            <v>703</v>
          </cell>
          <cell r="L114">
            <v>6.7</v>
          </cell>
        </row>
        <row r="115">
          <cell r="A115" t="str">
            <v>AMARAL, JAMES P</v>
          </cell>
          <cell r="B115" t="str">
            <v>101-570</v>
          </cell>
          <cell r="C115">
            <v>510400</v>
          </cell>
          <cell r="D115">
            <v>49360</v>
          </cell>
          <cell r="E115" t="str">
            <v>CORRECTIONAL OFFICER I</v>
          </cell>
          <cell r="F115" t="str">
            <v>D228</v>
          </cell>
          <cell r="G115">
            <v>1</v>
          </cell>
          <cell r="H115" t="str">
            <v>D228-004</v>
          </cell>
          <cell r="I115" t="str">
            <v>F</v>
          </cell>
          <cell r="J115">
            <v>30</v>
          </cell>
          <cell r="L115">
            <v>125.39</v>
          </cell>
        </row>
        <row r="116">
          <cell r="A116" t="str">
            <v>AMARAL, JAMES P</v>
          </cell>
          <cell r="B116" t="str">
            <v>101-570</v>
          </cell>
          <cell r="C116">
            <v>510400</v>
          </cell>
          <cell r="D116">
            <v>49360</v>
          </cell>
          <cell r="E116" t="str">
            <v>CORRECTIONAL OFFICER I</v>
          </cell>
          <cell r="F116" t="str">
            <v>D228</v>
          </cell>
          <cell r="G116">
            <v>1</v>
          </cell>
          <cell r="H116" t="str">
            <v>D228-004</v>
          </cell>
          <cell r="I116" t="str">
            <v>F</v>
          </cell>
          <cell r="J116">
            <v>1001</v>
          </cell>
          <cell r="L116">
            <v>10.17</v>
          </cell>
        </row>
        <row r="117">
          <cell r="A117" t="str">
            <v>AMARAL, JAMES P</v>
          </cell>
          <cell r="B117" t="str">
            <v>101-570</v>
          </cell>
          <cell r="C117">
            <v>510400</v>
          </cell>
          <cell r="D117">
            <v>49360</v>
          </cell>
          <cell r="E117" t="str">
            <v>CORRECTIONAL OFFICER I</v>
          </cell>
          <cell r="F117" t="str">
            <v>D228</v>
          </cell>
          <cell r="G117">
            <v>1</v>
          </cell>
          <cell r="H117" t="str">
            <v>D228-004</v>
          </cell>
          <cell r="I117" t="str">
            <v>F</v>
          </cell>
          <cell r="J117">
            <v>603</v>
          </cell>
          <cell r="L117">
            <v>31.26</v>
          </cell>
        </row>
        <row r="118">
          <cell r="A118" t="str">
            <v>AMARAL, JAMES P</v>
          </cell>
          <cell r="B118" t="str">
            <v>101-570</v>
          </cell>
          <cell r="C118">
            <v>510400</v>
          </cell>
          <cell r="D118">
            <v>49360</v>
          </cell>
          <cell r="E118" t="str">
            <v>CORRECTIONAL OFFICER I</v>
          </cell>
          <cell r="F118" t="str">
            <v>D228</v>
          </cell>
          <cell r="G118">
            <v>1</v>
          </cell>
          <cell r="H118" t="str">
            <v>D228-004</v>
          </cell>
          <cell r="I118" t="str">
            <v>F</v>
          </cell>
          <cell r="J118">
            <v>102</v>
          </cell>
          <cell r="L118">
            <v>232.19</v>
          </cell>
        </row>
        <row r="119">
          <cell r="A119" t="str">
            <v>AMATO, AINA</v>
          </cell>
          <cell r="B119" t="str">
            <v>101-591</v>
          </cell>
          <cell r="C119">
            <v>510100</v>
          </cell>
          <cell r="D119">
            <v>8220</v>
          </cell>
          <cell r="E119" t="str">
            <v>PUBLIC HEALTH NURSE II</v>
          </cell>
          <cell r="F119" t="str">
            <v>G290</v>
          </cell>
          <cell r="G119">
            <v>0.75</v>
          </cell>
          <cell r="H119" t="str">
            <v>G290-001</v>
          </cell>
          <cell r="I119" t="str">
            <v>O</v>
          </cell>
          <cell r="J119">
            <v>1</v>
          </cell>
          <cell r="K119" t="str">
            <v>REGULAR PAY</v>
          </cell>
          <cell r="L119">
            <v>41983.99</v>
          </cell>
        </row>
        <row r="120">
          <cell r="A120" t="str">
            <v>AMATO, AINA</v>
          </cell>
          <cell r="B120" t="str">
            <v>101-591</v>
          </cell>
          <cell r="C120">
            <v>510300</v>
          </cell>
          <cell r="D120">
            <v>8220</v>
          </cell>
          <cell r="E120" t="str">
            <v>PUBLIC HEALTH NURSE II</v>
          </cell>
          <cell r="F120" t="str">
            <v>G290</v>
          </cell>
          <cell r="G120">
            <v>0.75</v>
          </cell>
          <cell r="H120" t="str">
            <v>G290-001</v>
          </cell>
          <cell r="I120" t="str">
            <v>F</v>
          </cell>
          <cell r="J120">
            <v>8005</v>
          </cell>
          <cell r="L120">
            <v>205.42</v>
          </cell>
        </row>
        <row r="121">
          <cell r="A121" t="str">
            <v>AMATO, AINA</v>
          </cell>
          <cell r="B121" t="str">
            <v>101-591</v>
          </cell>
          <cell r="C121">
            <v>510300</v>
          </cell>
          <cell r="D121">
            <v>8220</v>
          </cell>
          <cell r="E121" t="str">
            <v>PUBLIC HEALTH NURSE II</v>
          </cell>
          <cell r="F121" t="str">
            <v>G290</v>
          </cell>
          <cell r="G121">
            <v>0.75</v>
          </cell>
          <cell r="H121" t="str">
            <v>G290-001</v>
          </cell>
          <cell r="I121" t="str">
            <v>F</v>
          </cell>
          <cell r="J121" t="str">
            <v>*FI</v>
          </cell>
          <cell r="K121" t="str">
            <v>FICA</v>
          </cell>
          <cell r="L121">
            <v>2603.0100000000002</v>
          </cell>
        </row>
        <row r="122">
          <cell r="A122" t="str">
            <v>AMATO, AINA</v>
          </cell>
          <cell r="B122" t="str">
            <v>101-591</v>
          </cell>
          <cell r="C122">
            <v>510300</v>
          </cell>
          <cell r="D122">
            <v>8220</v>
          </cell>
          <cell r="E122" t="str">
            <v>PUBLIC HEALTH NURSE II</v>
          </cell>
          <cell r="F122" t="str">
            <v>G290</v>
          </cell>
          <cell r="G122">
            <v>0.75</v>
          </cell>
          <cell r="H122" t="str">
            <v>G290-001</v>
          </cell>
          <cell r="I122" t="str">
            <v>F</v>
          </cell>
          <cell r="J122" t="str">
            <v>*FM</v>
          </cell>
          <cell r="K122" t="str">
            <v>MEDICARE</v>
          </cell>
          <cell r="L122">
            <v>608.77</v>
          </cell>
        </row>
        <row r="123">
          <cell r="A123" t="str">
            <v>AMATO, AINA</v>
          </cell>
          <cell r="B123" t="str">
            <v>101-591</v>
          </cell>
          <cell r="C123">
            <v>510300</v>
          </cell>
          <cell r="D123">
            <v>8220</v>
          </cell>
          <cell r="E123" t="str">
            <v>PUBLIC HEALTH NURSE II</v>
          </cell>
          <cell r="F123" t="str">
            <v>G290</v>
          </cell>
          <cell r="G123">
            <v>0.75</v>
          </cell>
          <cell r="H123" t="str">
            <v>G290-001</v>
          </cell>
          <cell r="I123" t="str">
            <v>F</v>
          </cell>
          <cell r="J123">
            <v>8000</v>
          </cell>
          <cell r="L123">
            <v>2934.59</v>
          </cell>
        </row>
        <row r="124">
          <cell r="A124" t="str">
            <v>AMATO, AINA</v>
          </cell>
          <cell r="B124" t="str">
            <v>101-591</v>
          </cell>
          <cell r="C124">
            <v>510300</v>
          </cell>
          <cell r="D124">
            <v>8220</v>
          </cell>
          <cell r="E124" t="str">
            <v>PUBLIC HEALTH NURSE II</v>
          </cell>
          <cell r="F124" t="str">
            <v>G290</v>
          </cell>
          <cell r="G124">
            <v>0.75</v>
          </cell>
          <cell r="H124" t="str">
            <v>G290-001</v>
          </cell>
          <cell r="I124" t="str">
            <v>F</v>
          </cell>
          <cell r="J124">
            <v>7999</v>
          </cell>
          <cell r="L124">
            <v>12591</v>
          </cell>
        </row>
        <row r="125">
          <cell r="A125" t="str">
            <v>AMATO, AINA</v>
          </cell>
          <cell r="B125" t="str">
            <v>101-591</v>
          </cell>
          <cell r="C125">
            <v>510400</v>
          </cell>
          <cell r="D125">
            <v>8220</v>
          </cell>
          <cell r="E125" t="str">
            <v>PUBLIC HEALTH NURSE II</v>
          </cell>
          <cell r="F125" t="str">
            <v>G290</v>
          </cell>
          <cell r="G125">
            <v>0.75</v>
          </cell>
          <cell r="H125" t="str">
            <v>G290-001</v>
          </cell>
          <cell r="I125" t="str">
            <v>F</v>
          </cell>
          <cell r="J125">
            <v>811</v>
          </cell>
          <cell r="L125">
            <v>1.41</v>
          </cell>
        </row>
        <row r="126">
          <cell r="A126" t="str">
            <v>AMATO, AINA</v>
          </cell>
          <cell r="B126" t="str">
            <v>101-591</v>
          </cell>
          <cell r="C126">
            <v>510400</v>
          </cell>
          <cell r="D126">
            <v>8220</v>
          </cell>
          <cell r="E126" t="str">
            <v>PUBLIC HEALTH NURSE II</v>
          </cell>
          <cell r="F126" t="str">
            <v>G290</v>
          </cell>
          <cell r="G126">
            <v>0.75</v>
          </cell>
          <cell r="H126" t="str">
            <v>G290-001</v>
          </cell>
          <cell r="I126" t="str">
            <v>F</v>
          </cell>
          <cell r="J126">
            <v>30</v>
          </cell>
          <cell r="L126">
            <v>104.96</v>
          </cell>
        </row>
        <row r="127">
          <cell r="A127" t="str">
            <v>AMATO, AINA</v>
          </cell>
          <cell r="B127" t="str">
            <v>101-591</v>
          </cell>
          <cell r="C127">
            <v>510400</v>
          </cell>
          <cell r="D127">
            <v>8220</v>
          </cell>
          <cell r="E127" t="str">
            <v>PUBLIC HEALTH NURSE II</v>
          </cell>
          <cell r="F127" t="str">
            <v>G290</v>
          </cell>
          <cell r="G127">
            <v>0.75</v>
          </cell>
          <cell r="H127" t="str">
            <v>G290-001</v>
          </cell>
          <cell r="I127" t="str">
            <v>F</v>
          </cell>
          <cell r="J127">
            <v>701</v>
          </cell>
          <cell r="L127">
            <v>3.01</v>
          </cell>
        </row>
        <row r="128">
          <cell r="A128" t="str">
            <v>AMATO, AINA</v>
          </cell>
          <cell r="B128" t="str">
            <v>101-591</v>
          </cell>
          <cell r="C128">
            <v>510400</v>
          </cell>
          <cell r="D128">
            <v>8220</v>
          </cell>
          <cell r="E128" t="str">
            <v>PUBLIC HEALTH NURSE II</v>
          </cell>
          <cell r="F128" t="str">
            <v>G290</v>
          </cell>
          <cell r="G128">
            <v>0.75</v>
          </cell>
          <cell r="H128" t="str">
            <v>G290-001</v>
          </cell>
          <cell r="I128" t="str">
            <v>F</v>
          </cell>
          <cell r="J128">
            <v>601</v>
          </cell>
          <cell r="L128">
            <v>11.69</v>
          </cell>
        </row>
        <row r="129">
          <cell r="A129" t="str">
            <v>AMATO, AINA</v>
          </cell>
          <cell r="B129" t="str">
            <v>101-591</v>
          </cell>
          <cell r="C129">
            <v>510400</v>
          </cell>
          <cell r="D129">
            <v>8220</v>
          </cell>
          <cell r="E129" t="str">
            <v>PUBLIC HEALTH NURSE II</v>
          </cell>
          <cell r="F129" t="str">
            <v>G290</v>
          </cell>
          <cell r="G129">
            <v>0.75</v>
          </cell>
          <cell r="H129" t="str">
            <v>G290-001</v>
          </cell>
          <cell r="I129" t="str">
            <v>F</v>
          </cell>
          <cell r="J129">
            <v>110</v>
          </cell>
          <cell r="L129">
            <v>92.72</v>
          </cell>
        </row>
        <row r="130">
          <cell r="A130" t="str">
            <v>AMATO, AINA</v>
          </cell>
          <cell r="B130" t="str">
            <v>101-591</v>
          </cell>
          <cell r="C130">
            <v>510400</v>
          </cell>
          <cell r="D130">
            <v>8220</v>
          </cell>
          <cell r="E130" t="str">
            <v>PUBLIC HEALTH NURSE II</v>
          </cell>
          <cell r="F130" t="str">
            <v>G290</v>
          </cell>
          <cell r="G130">
            <v>0.75</v>
          </cell>
          <cell r="H130" t="str">
            <v>G290-001</v>
          </cell>
          <cell r="I130" t="str">
            <v>F</v>
          </cell>
          <cell r="J130">
            <v>1001</v>
          </cell>
          <cell r="L130">
            <v>10.17</v>
          </cell>
        </row>
        <row r="131">
          <cell r="A131" t="str">
            <v>ANDERSON, CAROL B</v>
          </cell>
          <cell r="B131" t="str">
            <v>165-622</v>
          </cell>
          <cell r="C131">
            <v>510100</v>
          </cell>
          <cell r="D131">
            <v>45860</v>
          </cell>
          <cell r="E131" t="str">
            <v>LIBRARY TECHNICIAN</v>
          </cell>
          <cell r="F131" t="str">
            <v>D368</v>
          </cell>
          <cell r="G131">
            <v>1</v>
          </cell>
          <cell r="H131" t="str">
            <v>D368-001</v>
          </cell>
          <cell r="I131" t="str">
            <v>O</v>
          </cell>
          <cell r="J131">
            <v>1</v>
          </cell>
          <cell r="K131" t="str">
            <v>REGULAR PAY</v>
          </cell>
          <cell r="L131">
            <v>30829.19</v>
          </cell>
        </row>
        <row r="132">
          <cell r="A132" t="str">
            <v>ANDERSON, CAROL B</v>
          </cell>
          <cell r="B132" t="str">
            <v>165-622</v>
          </cell>
          <cell r="C132">
            <v>510300</v>
          </cell>
          <cell r="D132">
            <v>45860</v>
          </cell>
          <cell r="E132" t="str">
            <v>LIBRARY TECHNICIAN</v>
          </cell>
          <cell r="F132" t="str">
            <v>D368</v>
          </cell>
          <cell r="G132">
            <v>1</v>
          </cell>
          <cell r="H132" t="str">
            <v>D368-001</v>
          </cell>
          <cell r="I132" t="str">
            <v>F</v>
          </cell>
          <cell r="J132" t="str">
            <v>*FI</v>
          </cell>
          <cell r="K132" t="str">
            <v>FICA</v>
          </cell>
          <cell r="L132">
            <v>1911.41</v>
          </cell>
        </row>
        <row r="133">
          <cell r="A133" t="str">
            <v>ANDERSON, CAROL B</v>
          </cell>
          <cell r="B133" t="str">
            <v>165-622</v>
          </cell>
          <cell r="C133">
            <v>510300</v>
          </cell>
          <cell r="D133">
            <v>45860</v>
          </cell>
          <cell r="E133" t="str">
            <v>LIBRARY TECHNICIAN</v>
          </cell>
          <cell r="F133" t="str">
            <v>D368</v>
          </cell>
          <cell r="G133">
            <v>1</v>
          </cell>
          <cell r="H133" t="str">
            <v>D368-001</v>
          </cell>
          <cell r="I133" t="str">
            <v>F</v>
          </cell>
          <cell r="J133" t="str">
            <v>*FM</v>
          </cell>
          <cell r="K133" t="str">
            <v>MEDICARE</v>
          </cell>
          <cell r="L133">
            <v>447.02</v>
          </cell>
        </row>
        <row r="134">
          <cell r="A134" t="str">
            <v>ANDERSON, CAROL B</v>
          </cell>
          <cell r="B134" t="str">
            <v>165-622</v>
          </cell>
          <cell r="C134">
            <v>510300</v>
          </cell>
          <cell r="D134">
            <v>45860</v>
          </cell>
          <cell r="E134" t="str">
            <v>LIBRARY TECHNICIAN</v>
          </cell>
          <cell r="F134" t="str">
            <v>D368</v>
          </cell>
          <cell r="G134">
            <v>1</v>
          </cell>
          <cell r="H134" t="str">
            <v>D368-001</v>
          </cell>
          <cell r="I134" t="str">
            <v>F</v>
          </cell>
          <cell r="J134">
            <v>8000</v>
          </cell>
          <cell r="L134">
            <v>2153.75</v>
          </cell>
        </row>
        <row r="135">
          <cell r="A135" t="str">
            <v>ANDERSON, CAROL B</v>
          </cell>
          <cell r="B135" t="str">
            <v>165-622</v>
          </cell>
          <cell r="C135">
            <v>510300</v>
          </cell>
          <cell r="D135">
            <v>45860</v>
          </cell>
          <cell r="E135" t="str">
            <v>LIBRARY TECHNICIAN</v>
          </cell>
          <cell r="F135" t="str">
            <v>D368</v>
          </cell>
          <cell r="G135">
            <v>1</v>
          </cell>
          <cell r="H135" t="str">
            <v>D368-001</v>
          </cell>
          <cell r="I135" t="str">
            <v>F</v>
          </cell>
          <cell r="J135">
            <v>7999</v>
          </cell>
          <cell r="L135">
            <v>9245.67</v>
          </cell>
        </row>
        <row r="136">
          <cell r="A136" t="str">
            <v>ANDERSON, CAROL B</v>
          </cell>
          <cell r="B136" t="str">
            <v>165-622</v>
          </cell>
          <cell r="C136">
            <v>510400</v>
          </cell>
          <cell r="D136">
            <v>45860</v>
          </cell>
          <cell r="E136" t="str">
            <v>LIBRARY TECHNICIAN</v>
          </cell>
          <cell r="F136" t="str">
            <v>D368</v>
          </cell>
          <cell r="G136">
            <v>1</v>
          </cell>
          <cell r="H136" t="str">
            <v>D368-001</v>
          </cell>
          <cell r="I136" t="str">
            <v>F</v>
          </cell>
          <cell r="J136">
            <v>30</v>
          </cell>
          <cell r="L136">
            <v>77.069999999999993</v>
          </cell>
        </row>
        <row r="137">
          <cell r="A137" t="str">
            <v>ANDERSON, CAROL B</v>
          </cell>
          <cell r="B137" t="str">
            <v>165-622</v>
          </cell>
          <cell r="C137">
            <v>510400</v>
          </cell>
          <cell r="D137">
            <v>45860</v>
          </cell>
          <cell r="E137" t="str">
            <v>LIBRARY TECHNICIAN</v>
          </cell>
          <cell r="F137" t="str">
            <v>D368</v>
          </cell>
          <cell r="G137">
            <v>1</v>
          </cell>
          <cell r="H137" t="str">
            <v>D368-001</v>
          </cell>
          <cell r="I137" t="str">
            <v>F</v>
          </cell>
          <cell r="J137">
            <v>101</v>
          </cell>
          <cell r="L137">
            <v>135.94999999999999</v>
          </cell>
        </row>
        <row r="138">
          <cell r="A138" t="str">
            <v>ANDERSON, CAROL B</v>
          </cell>
          <cell r="B138" t="str">
            <v>165-622</v>
          </cell>
          <cell r="C138">
            <v>510400</v>
          </cell>
          <cell r="D138">
            <v>45860</v>
          </cell>
          <cell r="E138" t="str">
            <v>LIBRARY TECHNICIAN</v>
          </cell>
          <cell r="F138" t="str">
            <v>D368</v>
          </cell>
          <cell r="G138">
            <v>1</v>
          </cell>
          <cell r="H138" t="str">
            <v>D368-001</v>
          </cell>
          <cell r="I138" t="str">
            <v>F</v>
          </cell>
          <cell r="J138">
            <v>1001</v>
          </cell>
          <cell r="L138">
            <v>10.17</v>
          </cell>
        </row>
        <row r="139">
          <cell r="A139" t="str">
            <v>ANDERSON, CAROL B</v>
          </cell>
          <cell r="B139" t="str">
            <v>165-622</v>
          </cell>
          <cell r="C139">
            <v>510400</v>
          </cell>
          <cell r="D139">
            <v>45860</v>
          </cell>
          <cell r="E139" t="str">
            <v>LIBRARY TECHNICIAN</v>
          </cell>
          <cell r="F139" t="str">
            <v>D368</v>
          </cell>
          <cell r="G139">
            <v>1</v>
          </cell>
          <cell r="H139" t="str">
            <v>D368-001</v>
          </cell>
          <cell r="I139" t="str">
            <v>F</v>
          </cell>
          <cell r="J139">
            <v>810</v>
          </cell>
          <cell r="L139">
            <v>1.71</v>
          </cell>
        </row>
        <row r="140">
          <cell r="A140" t="str">
            <v>ANDERSON, CAROL B</v>
          </cell>
          <cell r="B140" t="str">
            <v>165-622</v>
          </cell>
          <cell r="C140">
            <v>510400</v>
          </cell>
          <cell r="D140">
            <v>45860</v>
          </cell>
          <cell r="E140" t="str">
            <v>LIBRARY TECHNICIAN</v>
          </cell>
          <cell r="F140" t="str">
            <v>D368</v>
          </cell>
          <cell r="G140">
            <v>1</v>
          </cell>
          <cell r="H140" t="str">
            <v>D368-001</v>
          </cell>
          <cell r="I140" t="str">
            <v>F</v>
          </cell>
          <cell r="J140">
            <v>701</v>
          </cell>
          <cell r="L140">
            <v>4.01</v>
          </cell>
        </row>
        <row r="141">
          <cell r="A141" t="str">
            <v>ANDERSON, CAROL B</v>
          </cell>
          <cell r="B141" t="str">
            <v>165-622</v>
          </cell>
          <cell r="C141">
            <v>510400</v>
          </cell>
          <cell r="D141">
            <v>45860</v>
          </cell>
          <cell r="E141" t="str">
            <v>LIBRARY TECHNICIAN</v>
          </cell>
          <cell r="F141" t="str">
            <v>D368</v>
          </cell>
          <cell r="G141">
            <v>1</v>
          </cell>
          <cell r="H141" t="str">
            <v>D368-001</v>
          </cell>
          <cell r="I141" t="str">
            <v>F</v>
          </cell>
          <cell r="J141">
            <v>601</v>
          </cell>
          <cell r="L141">
            <v>17.149999999999999</v>
          </cell>
        </row>
        <row r="142">
          <cell r="A142" t="str">
            <v>ANDERSON, ERIC W</v>
          </cell>
          <cell r="B142" t="str">
            <v>101-539</v>
          </cell>
          <cell r="C142">
            <v>510100</v>
          </cell>
          <cell r="D142">
            <v>46500</v>
          </cell>
          <cell r="E142" t="str">
            <v>GIS ANALYST I</v>
          </cell>
          <cell r="F142" t="str">
            <v>D302</v>
          </cell>
          <cell r="G142">
            <v>1</v>
          </cell>
          <cell r="H142" t="str">
            <v>D302-002</v>
          </cell>
          <cell r="I142" t="str">
            <v>O</v>
          </cell>
          <cell r="J142">
            <v>1</v>
          </cell>
          <cell r="K142" t="str">
            <v>REGULAR PAY</v>
          </cell>
          <cell r="L142">
            <v>47595.91</v>
          </cell>
        </row>
        <row r="143">
          <cell r="A143" t="str">
            <v>ANDERSON, ERIC W</v>
          </cell>
          <cell r="B143" t="str">
            <v>101-539</v>
          </cell>
          <cell r="C143">
            <v>510300</v>
          </cell>
          <cell r="D143">
            <v>46500</v>
          </cell>
          <cell r="E143" t="str">
            <v>GIS ANALYST I</v>
          </cell>
          <cell r="F143" t="str">
            <v>D302</v>
          </cell>
          <cell r="G143">
            <v>1</v>
          </cell>
          <cell r="H143" t="str">
            <v>D302-002</v>
          </cell>
          <cell r="I143" t="str">
            <v>F</v>
          </cell>
          <cell r="J143">
            <v>8000</v>
          </cell>
          <cell r="L143">
            <v>3327.42</v>
          </cell>
        </row>
        <row r="144">
          <cell r="A144" t="str">
            <v>ANDERSON, ERIC W</v>
          </cell>
          <cell r="B144" t="str">
            <v>101-539</v>
          </cell>
          <cell r="C144">
            <v>510300</v>
          </cell>
          <cell r="D144">
            <v>46500</v>
          </cell>
          <cell r="E144" t="str">
            <v>GIS ANALYST I</v>
          </cell>
          <cell r="F144" t="str">
            <v>D302</v>
          </cell>
          <cell r="G144">
            <v>1</v>
          </cell>
          <cell r="H144" t="str">
            <v>D302-002</v>
          </cell>
          <cell r="I144" t="str">
            <v>F</v>
          </cell>
          <cell r="J144">
            <v>7999</v>
          </cell>
          <cell r="L144">
            <v>14274.01</v>
          </cell>
        </row>
        <row r="145">
          <cell r="A145" t="str">
            <v>ANDERSON, ERIC W</v>
          </cell>
          <cell r="B145" t="str">
            <v>101-539</v>
          </cell>
          <cell r="C145">
            <v>510300</v>
          </cell>
          <cell r="D145">
            <v>46500</v>
          </cell>
          <cell r="E145" t="str">
            <v>GIS ANALYST I</v>
          </cell>
          <cell r="F145" t="str">
            <v>D302</v>
          </cell>
          <cell r="G145">
            <v>1</v>
          </cell>
          <cell r="H145" t="str">
            <v>D302-002</v>
          </cell>
          <cell r="I145" t="str">
            <v>F</v>
          </cell>
          <cell r="J145" t="str">
            <v>*FM</v>
          </cell>
          <cell r="K145" t="str">
            <v>MEDICARE</v>
          </cell>
          <cell r="L145">
            <v>690.14</v>
          </cell>
        </row>
        <row r="146">
          <cell r="A146" t="str">
            <v>ANDERSON, ERIC W</v>
          </cell>
          <cell r="B146" t="str">
            <v>101-539</v>
          </cell>
          <cell r="C146">
            <v>510300</v>
          </cell>
          <cell r="D146">
            <v>46500</v>
          </cell>
          <cell r="E146" t="str">
            <v>GIS ANALYST I</v>
          </cell>
          <cell r="F146" t="str">
            <v>D302</v>
          </cell>
          <cell r="G146">
            <v>1</v>
          </cell>
          <cell r="H146" t="str">
            <v>D302-002</v>
          </cell>
          <cell r="I146" t="str">
            <v>F</v>
          </cell>
          <cell r="J146" t="str">
            <v>*FI</v>
          </cell>
          <cell r="K146" t="str">
            <v>FICA</v>
          </cell>
          <cell r="L146">
            <v>2950.95</v>
          </cell>
        </row>
        <row r="147">
          <cell r="A147" t="str">
            <v>ANDERSON, ERIC W</v>
          </cell>
          <cell r="B147" t="str">
            <v>101-539</v>
          </cell>
          <cell r="C147">
            <v>510400</v>
          </cell>
          <cell r="D147">
            <v>46500</v>
          </cell>
          <cell r="E147" t="str">
            <v>GIS ANALYST I</v>
          </cell>
          <cell r="F147" t="str">
            <v>D302</v>
          </cell>
          <cell r="G147">
            <v>1</v>
          </cell>
          <cell r="H147" t="str">
            <v>D302-002</v>
          </cell>
          <cell r="I147" t="str">
            <v>F</v>
          </cell>
          <cell r="J147">
            <v>30</v>
          </cell>
          <cell r="L147">
            <v>118.99</v>
          </cell>
        </row>
        <row r="148">
          <cell r="A148" t="str">
            <v>ANDERSON, ERIC W</v>
          </cell>
          <cell r="B148" t="str">
            <v>101-539</v>
          </cell>
          <cell r="C148">
            <v>510400</v>
          </cell>
          <cell r="D148">
            <v>46500</v>
          </cell>
          <cell r="E148" t="str">
            <v>GIS ANALYST I</v>
          </cell>
          <cell r="F148" t="str">
            <v>D302</v>
          </cell>
          <cell r="G148">
            <v>1</v>
          </cell>
          <cell r="H148" t="str">
            <v>D302-002</v>
          </cell>
          <cell r="I148" t="str">
            <v>F</v>
          </cell>
          <cell r="J148">
            <v>101</v>
          </cell>
          <cell r="L148">
            <v>135.94999999999999</v>
          </cell>
        </row>
        <row r="149">
          <cell r="A149" t="str">
            <v>ANDERSON, ERIC W</v>
          </cell>
          <cell r="B149" t="str">
            <v>101-539</v>
          </cell>
          <cell r="C149">
            <v>510400</v>
          </cell>
          <cell r="D149">
            <v>46500</v>
          </cell>
          <cell r="E149" t="str">
            <v>GIS ANALYST I</v>
          </cell>
          <cell r="F149" t="str">
            <v>D302</v>
          </cell>
          <cell r="G149">
            <v>1</v>
          </cell>
          <cell r="H149" t="str">
            <v>D302-002</v>
          </cell>
          <cell r="I149" t="str">
            <v>F</v>
          </cell>
          <cell r="J149">
            <v>810</v>
          </cell>
          <cell r="L149">
            <v>1.71</v>
          </cell>
        </row>
        <row r="150">
          <cell r="A150" t="str">
            <v>ANDERSON, ERIC W</v>
          </cell>
          <cell r="B150" t="str">
            <v>101-539</v>
          </cell>
          <cell r="C150">
            <v>510400</v>
          </cell>
          <cell r="D150">
            <v>46500</v>
          </cell>
          <cell r="E150" t="str">
            <v>GIS ANALYST I</v>
          </cell>
          <cell r="F150" t="str">
            <v>D302</v>
          </cell>
          <cell r="G150">
            <v>1</v>
          </cell>
          <cell r="H150" t="str">
            <v>D302-002</v>
          </cell>
          <cell r="I150" t="str">
            <v>F</v>
          </cell>
          <cell r="J150">
            <v>701</v>
          </cell>
          <cell r="L150">
            <v>4.01</v>
          </cell>
        </row>
        <row r="151">
          <cell r="A151" t="str">
            <v>ANDERSON, ERIC W</v>
          </cell>
          <cell r="B151" t="str">
            <v>101-539</v>
          </cell>
          <cell r="C151">
            <v>510400</v>
          </cell>
          <cell r="D151">
            <v>46500</v>
          </cell>
          <cell r="E151" t="str">
            <v>GIS ANALYST I</v>
          </cell>
          <cell r="F151" t="str">
            <v>D302</v>
          </cell>
          <cell r="G151">
            <v>1</v>
          </cell>
          <cell r="H151" t="str">
            <v>D302-002</v>
          </cell>
          <cell r="I151" t="str">
            <v>F</v>
          </cell>
          <cell r="J151">
            <v>1001</v>
          </cell>
          <cell r="L151">
            <v>10.17</v>
          </cell>
        </row>
        <row r="152">
          <cell r="A152" t="str">
            <v>ANDERSON, ERIC W</v>
          </cell>
          <cell r="B152" t="str">
            <v>101-539</v>
          </cell>
          <cell r="C152">
            <v>510400</v>
          </cell>
          <cell r="D152">
            <v>46500</v>
          </cell>
          <cell r="E152" t="str">
            <v>GIS ANALYST I</v>
          </cell>
          <cell r="F152" t="str">
            <v>D302</v>
          </cell>
          <cell r="G152">
            <v>1</v>
          </cell>
          <cell r="H152" t="str">
            <v>D302-002</v>
          </cell>
          <cell r="I152" t="str">
            <v>F</v>
          </cell>
          <cell r="J152">
            <v>601</v>
          </cell>
          <cell r="L152">
            <v>17.149999999999999</v>
          </cell>
        </row>
        <row r="153">
          <cell r="A153" t="str">
            <v>ANDERSON, HAROLD W</v>
          </cell>
          <cell r="B153" t="str">
            <v>114-895</v>
          </cell>
          <cell r="C153">
            <v>510100</v>
          </cell>
          <cell r="D153">
            <v>5530</v>
          </cell>
          <cell r="E153" t="str">
            <v>HEAVY EQUIP MECHANIC</v>
          </cell>
          <cell r="F153" t="str">
            <v>D324</v>
          </cell>
          <cell r="G153">
            <v>1</v>
          </cell>
          <cell r="H153" t="str">
            <v>D324-001</v>
          </cell>
          <cell r="I153" t="str">
            <v>O</v>
          </cell>
          <cell r="J153">
            <v>1</v>
          </cell>
          <cell r="K153" t="str">
            <v>REGULAR PAY</v>
          </cell>
          <cell r="L153">
            <v>42210.85</v>
          </cell>
        </row>
        <row r="154">
          <cell r="A154" t="str">
            <v>ANDERSON, HAROLD W</v>
          </cell>
          <cell r="B154" t="str">
            <v>114-895</v>
          </cell>
          <cell r="C154">
            <v>510300</v>
          </cell>
          <cell r="D154">
            <v>5530</v>
          </cell>
          <cell r="E154" t="str">
            <v>HEAVY EQUIP MECHANIC</v>
          </cell>
          <cell r="F154" t="str">
            <v>D324</v>
          </cell>
          <cell r="G154">
            <v>1</v>
          </cell>
          <cell r="H154" t="str">
            <v>D324-001</v>
          </cell>
          <cell r="I154" t="str">
            <v>F</v>
          </cell>
          <cell r="J154" t="str">
            <v>*FI</v>
          </cell>
          <cell r="K154" t="str">
            <v>FICA</v>
          </cell>
          <cell r="L154">
            <v>2617.0700000000002</v>
          </cell>
        </row>
        <row r="155">
          <cell r="A155" t="str">
            <v>ANDERSON, HAROLD W</v>
          </cell>
          <cell r="B155" t="str">
            <v>114-895</v>
          </cell>
          <cell r="C155">
            <v>510300</v>
          </cell>
          <cell r="D155">
            <v>5530</v>
          </cell>
          <cell r="E155" t="str">
            <v>HEAVY EQUIP MECHANIC</v>
          </cell>
          <cell r="F155" t="str">
            <v>D324</v>
          </cell>
          <cell r="G155">
            <v>1</v>
          </cell>
          <cell r="H155" t="str">
            <v>D324-001</v>
          </cell>
          <cell r="I155" t="str">
            <v>F</v>
          </cell>
          <cell r="J155">
            <v>8000</v>
          </cell>
          <cell r="L155">
            <v>2950.47</v>
          </cell>
        </row>
        <row r="156">
          <cell r="A156" t="str">
            <v>ANDERSON, HAROLD W</v>
          </cell>
          <cell r="B156" t="str">
            <v>114-895</v>
          </cell>
          <cell r="C156">
            <v>510300</v>
          </cell>
          <cell r="D156">
            <v>5530</v>
          </cell>
          <cell r="E156" t="str">
            <v>HEAVY EQUIP MECHANIC</v>
          </cell>
          <cell r="F156" t="str">
            <v>D324</v>
          </cell>
          <cell r="G156">
            <v>1</v>
          </cell>
          <cell r="H156" t="str">
            <v>D324-001</v>
          </cell>
          <cell r="I156" t="str">
            <v>F</v>
          </cell>
          <cell r="J156" t="str">
            <v>*FM</v>
          </cell>
          <cell r="K156" t="str">
            <v>MEDICARE</v>
          </cell>
          <cell r="L156">
            <v>612.05999999999995</v>
          </cell>
        </row>
        <row r="157">
          <cell r="A157" t="str">
            <v>ANDERSON, HAROLD W</v>
          </cell>
          <cell r="B157" t="str">
            <v>114-895</v>
          </cell>
          <cell r="C157">
            <v>510300</v>
          </cell>
          <cell r="D157">
            <v>5530</v>
          </cell>
          <cell r="E157" t="str">
            <v>HEAVY EQUIP MECHANIC</v>
          </cell>
          <cell r="F157" t="str">
            <v>D324</v>
          </cell>
          <cell r="G157">
            <v>1</v>
          </cell>
          <cell r="H157" t="str">
            <v>D324-001</v>
          </cell>
          <cell r="I157" t="str">
            <v>F</v>
          </cell>
          <cell r="J157">
            <v>7999</v>
          </cell>
          <cell r="L157">
            <v>12659.03</v>
          </cell>
        </row>
        <row r="158">
          <cell r="A158" t="str">
            <v>ANDERSON, HAROLD W</v>
          </cell>
          <cell r="B158" t="str">
            <v>114-895</v>
          </cell>
          <cell r="C158">
            <v>510400</v>
          </cell>
          <cell r="D158">
            <v>5530</v>
          </cell>
          <cell r="E158" t="str">
            <v>HEAVY EQUIP MECHANIC</v>
          </cell>
          <cell r="F158" t="str">
            <v>D324</v>
          </cell>
          <cell r="G158">
            <v>1</v>
          </cell>
          <cell r="H158" t="str">
            <v>D324-001</v>
          </cell>
          <cell r="I158" t="str">
            <v>F</v>
          </cell>
          <cell r="J158">
            <v>102</v>
          </cell>
          <cell r="L158">
            <v>232.19</v>
          </cell>
        </row>
        <row r="159">
          <cell r="A159" t="str">
            <v>ANDERSON, HAROLD W</v>
          </cell>
          <cell r="B159" t="str">
            <v>114-895</v>
          </cell>
          <cell r="C159">
            <v>510400</v>
          </cell>
          <cell r="D159">
            <v>5530</v>
          </cell>
          <cell r="E159" t="str">
            <v>HEAVY EQUIP MECHANIC</v>
          </cell>
          <cell r="F159" t="str">
            <v>D324</v>
          </cell>
          <cell r="G159">
            <v>1</v>
          </cell>
          <cell r="H159" t="str">
            <v>D324-001</v>
          </cell>
          <cell r="I159" t="str">
            <v>F</v>
          </cell>
          <cell r="J159">
            <v>603</v>
          </cell>
          <cell r="L159">
            <v>31.26</v>
          </cell>
        </row>
        <row r="160">
          <cell r="A160" t="str">
            <v>ANDERSON, HAROLD W</v>
          </cell>
          <cell r="B160" t="str">
            <v>114-895</v>
          </cell>
          <cell r="C160">
            <v>510400</v>
          </cell>
          <cell r="D160">
            <v>5530</v>
          </cell>
          <cell r="E160" t="str">
            <v>HEAVY EQUIP MECHANIC</v>
          </cell>
          <cell r="F160" t="str">
            <v>D324</v>
          </cell>
          <cell r="G160">
            <v>1</v>
          </cell>
          <cell r="H160" t="str">
            <v>D324-001</v>
          </cell>
          <cell r="I160" t="str">
            <v>F</v>
          </cell>
          <cell r="J160">
            <v>1001</v>
          </cell>
          <cell r="L160">
            <v>10.17</v>
          </cell>
        </row>
        <row r="161">
          <cell r="A161" t="str">
            <v>ANDERSON, HAROLD W</v>
          </cell>
          <cell r="B161" t="str">
            <v>114-895</v>
          </cell>
          <cell r="C161">
            <v>510400</v>
          </cell>
          <cell r="D161">
            <v>5530</v>
          </cell>
          <cell r="E161" t="str">
            <v>HEAVY EQUIP MECHANIC</v>
          </cell>
          <cell r="F161" t="str">
            <v>D324</v>
          </cell>
          <cell r="G161">
            <v>1</v>
          </cell>
          <cell r="H161" t="str">
            <v>D324-001</v>
          </cell>
          <cell r="I161" t="str">
            <v>F</v>
          </cell>
          <cell r="J161">
            <v>30</v>
          </cell>
          <cell r="L161">
            <v>105.53</v>
          </cell>
        </row>
        <row r="162">
          <cell r="A162" t="str">
            <v>ANDERSON, HAROLD W</v>
          </cell>
          <cell r="B162" t="str">
            <v>114-895</v>
          </cell>
          <cell r="C162">
            <v>510400</v>
          </cell>
          <cell r="D162">
            <v>5530</v>
          </cell>
          <cell r="E162" t="str">
            <v>HEAVY EQUIP MECHANIC</v>
          </cell>
          <cell r="F162" t="str">
            <v>D324</v>
          </cell>
          <cell r="G162">
            <v>1</v>
          </cell>
          <cell r="H162" t="str">
            <v>D324-001</v>
          </cell>
          <cell r="I162" t="str">
            <v>F</v>
          </cell>
          <cell r="J162">
            <v>811</v>
          </cell>
          <cell r="L162">
            <v>1.88</v>
          </cell>
        </row>
        <row r="163">
          <cell r="A163" t="str">
            <v>ANDERSON, HAROLD W</v>
          </cell>
          <cell r="B163" t="str">
            <v>114-895</v>
          </cell>
          <cell r="C163">
            <v>510400</v>
          </cell>
          <cell r="D163">
            <v>5530</v>
          </cell>
          <cell r="E163" t="str">
            <v>HEAVY EQUIP MECHANIC</v>
          </cell>
          <cell r="F163" t="str">
            <v>D324</v>
          </cell>
          <cell r="G163">
            <v>1</v>
          </cell>
          <cell r="H163" t="str">
            <v>D324-001</v>
          </cell>
          <cell r="I163" t="str">
            <v>F</v>
          </cell>
          <cell r="J163">
            <v>703</v>
          </cell>
          <cell r="L163">
            <v>6.7</v>
          </cell>
        </row>
        <row r="164">
          <cell r="A164" t="str">
            <v>ANDERSON, JEANNETTE L</v>
          </cell>
          <cell r="B164" t="str">
            <v>101-570</v>
          </cell>
          <cell r="C164">
            <v>510100</v>
          </cell>
          <cell r="D164">
            <v>33990</v>
          </cell>
          <cell r="E164" t="str">
            <v>CORRECTIONAL OFFICER II</v>
          </cell>
          <cell r="F164" t="str">
            <v>D230</v>
          </cell>
          <cell r="G164">
            <v>1</v>
          </cell>
          <cell r="H164" t="str">
            <v>D230-006</v>
          </cell>
          <cell r="I164" t="str">
            <v>O</v>
          </cell>
          <cell r="J164">
            <v>1</v>
          </cell>
          <cell r="K164" t="str">
            <v>REGULAR PAY</v>
          </cell>
          <cell r="L164">
            <v>54558.79</v>
          </cell>
        </row>
        <row r="165">
          <cell r="A165" t="str">
            <v>ANDERSON, JEANNETTE L</v>
          </cell>
          <cell r="B165" t="str">
            <v>101-570</v>
          </cell>
          <cell r="C165">
            <v>510300</v>
          </cell>
          <cell r="D165">
            <v>33990</v>
          </cell>
          <cell r="E165" t="str">
            <v>CORRECTIONAL OFFICER II</v>
          </cell>
          <cell r="F165" t="str">
            <v>D230</v>
          </cell>
          <cell r="G165">
            <v>1</v>
          </cell>
          <cell r="H165" t="str">
            <v>D230-006</v>
          </cell>
          <cell r="I165" t="str">
            <v>F</v>
          </cell>
          <cell r="J165" t="str">
            <v>*FI</v>
          </cell>
          <cell r="K165" t="str">
            <v>FICA</v>
          </cell>
          <cell r="L165">
            <v>3382.64</v>
          </cell>
        </row>
        <row r="166">
          <cell r="A166" t="str">
            <v>ANDERSON, JEANNETTE L</v>
          </cell>
          <cell r="B166" t="str">
            <v>101-570</v>
          </cell>
          <cell r="C166">
            <v>510300</v>
          </cell>
          <cell r="D166">
            <v>33990</v>
          </cell>
          <cell r="E166" t="str">
            <v>CORRECTIONAL OFFICER II</v>
          </cell>
          <cell r="F166" t="str">
            <v>D230</v>
          </cell>
          <cell r="G166">
            <v>1</v>
          </cell>
          <cell r="H166" t="str">
            <v>D230-006</v>
          </cell>
          <cell r="I166" t="str">
            <v>F</v>
          </cell>
          <cell r="J166">
            <v>8000</v>
          </cell>
          <cell r="L166">
            <v>3814.82</v>
          </cell>
        </row>
        <row r="167">
          <cell r="A167" t="str">
            <v>ANDERSON, JEANNETTE L</v>
          </cell>
          <cell r="B167" t="str">
            <v>101-570</v>
          </cell>
          <cell r="C167">
            <v>510300</v>
          </cell>
          <cell r="D167">
            <v>33990</v>
          </cell>
          <cell r="E167" t="str">
            <v>CORRECTIONAL OFFICER II</v>
          </cell>
          <cell r="F167" t="str">
            <v>D230</v>
          </cell>
          <cell r="G167">
            <v>1</v>
          </cell>
          <cell r="H167" t="str">
            <v>D230-006</v>
          </cell>
          <cell r="I167" t="str">
            <v>F</v>
          </cell>
          <cell r="J167">
            <v>7999</v>
          </cell>
          <cell r="L167">
            <v>16362.18</v>
          </cell>
        </row>
        <row r="168">
          <cell r="A168" t="str">
            <v>ANDERSON, JEANNETTE L</v>
          </cell>
          <cell r="B168" t="str">
            <v>101-570</v>
          </cell>
          <cell r="C168">
            <v>510300</v>
          </cell>
          <cell r="D168">
            <v>33990</v>
          </cell>
          <cell r="E168" t="str">
            <v>CORRECTIONAL OFFICER II</v>
          </cell>
          <cell r="F168" t="str">
            <v>D230</v>
          </cell>
          <cell r="G168">
            <v>1</v>
          </cell>
          <cell r="H168" t="str">
            <v>D230-006</v>
          </cell>
          <cell r="I168" t="str">
            <v>F</v>
          </cell>
          <cell r="J168" t="str">
            <v>*FM</v>
          </cell>
          <cell r="K168" t="str">
            <v>MEDICARE</v>
          </cell>
          <cell r="L168">
            <v>791.1</v>
          </cell>
        </row>
        <row r="169">
          <cell r="A169" t="str">
            <v>ANDERSON, JEANNETTE L</v>
          </cell>
          <cell r="B169" t="str">
            <v>101-570</v>
          </cell>
          <cell r="C169">
            <v>510400</v>
          </cell>
          <cell r="D169">
            <v>33990</v>
          </cell>
          <cell r="E169" t="str">
            <v>CORRECTIONAL OFFICER II</v>
          </cell>
          <cell r="F169" t="str">
            <v>D230</v>
          </cell>
          <cell r="G169">
            <v>1</v>
          </cell>
          <cell r="H169" t="str">
            <v>D230-006</v>
          </cell>
          <cell r="I169" t="str">
            <v>F</v>
          </cell>
          <cell r="J169">
            <v>1001</v>
          </cell>
          <cell r="L169">
            <v>10.17</v>
          </cell>
        </row>
        <row r="170">
          <cell r="A170" t="str">
            <v>ANDERSON, JEANNETTE L</v>
          </cell>
          <cell r="B170" t="str">
            <v>101-570</v>
          </cell>
          <cell r="C170">
            <v>510400</v>
          </cell>
          <cell r="D170">
            <v>33990</v>
          </cell>
          <cell r="E170" t="str">
            <v>CORRECTIONAL OFFICER II</v>
          </cell>
          <cell r="F170" t="str">
            <v>D230</v>
          </cell>
          <cell r="G170">
            <v>1</v>
          </cell>
          <cell r="H170" t="str">
            <v>D230-006</v>
          </cell>
          <cell r="I170" t="str">
            <v>F</v>
          </cell>
          <cell r="J170">
            <v>30</v>
          </cell>
          <cell r="L170">
            <v>136.4</v>
          </cell>
        </row>
        <row r="171">
          <cell r="A171" t="str">
            <v>ANDERSON, JEANNETTE L</v>
          </cell>
          <cell r="B171" t="str">
            <v>101-570</v>
          </cell>
          <cell r="C171">
            <v>510400</v>
          </cell>
          <cell r="D171">
            <v>33990</v>
          </cell>
          <cell r="E171" t="str">
            <v>CORRECTIONAL OFFICER II</v>
          </cell>
          <cell r="F171" t="str">
            <v>D230</v>
          </cell>
          <cell r="G171">
            <v>1</v>
          </cell>
          <cell r="H171" t="str">
            <v>D230-006</v>
          </cell>
          <cell r="I171" t="str">
            <v>F</v>
          </cell>
          <cell r="J171">
            <v>601</v>
          </cell>
          <cell r="L171">
            <v>17.149999999999999</v>
          </cell>
        </row>
        <row r="172">
          <cell r="A172" t="str">
            <v>ANDERSON, JEANNETTE L</v>
          </cell>
          <cell r="B172" t="str">
            <v>101-570</v>
          </cell>
          <cell r="C172">
            <v>510400</v>
          </cell>
          <cell r="D172">
            <v>33990</v>
          </cell>
          <cell r="E172" t="str">
            <v>CORRECTIONAL OFFICER II</v>
          </cell>
          <cell r="F172" t="str">
            <v>D230</v>
          </cell>
          <cell r="G172">
            <v>1</v>
          </cell>
          <cell r="H172" t="str">
            <v>D230-006</v>
          </cell>
          <cell r="I172" t="str">
            <v>F</v>
          </cell>
          <cell r="J172">
            <v>100</v>
          </cell>
          <cell r="L172">
            <v>135.94999999999999</v>
          </cell>
        </row>
        <row r="173">
          <cell r="A173" t="str">
            <v>ANDERSON, JEANNETTE L</v>
          </cell>
          <cell r="B173" t="str">
            <v>101-570</v>
          </cell>
          <cell r="C173">
            <v>510400</v>
          </cell>
          <cell r="D173">
            <v>33990</v>
          </cell>
          <cell r="E173" t="str">
            <v>CORRECTIONAL OFFICER II</v>
          </cell>
          <cell r="F173" t="str">
            <v>D230</v>
          </cell>
          <cell r="G173">
            <v>1</v>
          </cell>
          <cell r="H173" t="str">
            <v>D230-006</v>
          </cell>
          <cell r="I173" t="str">
            <v>F</v>
          </cell>
          <cell r="J173">
            <v>701</v>
          </cell>
          <cell r="L173">
            <v>4.01</v>
          </cell>
        </row>
        <row r="174">
          <cell r="A174" t="str">
            <v>ANDERSON, JEANNETTE L</v>
          </cell>
          <cell r="B174" t="str">
            <v>101-570</v>
          </cell>
          <cell r="C174">
            <v>510400</v>
          </cell>
          <cell r="D174">
            <v>33990</v>
          </cell>
          <cell r="E174" t="str">
            <v>CORRECTIONAL OFFICER II</v>
          </cell>
          <cell r="F174" t="str">
            <v>D230</v>
          </cell>
          <cell r="G174">
            <v>1</v>
          </cell>
          <cell r="H174" t="str">
            <v>D230-006</v>
          </cell>
          <cell r="I174" t="str">
            <v>F</v>
          </cell>
          <cell r="J174">
            <v>811</v>
          </cell>
          <cell r="L174">
            <v>1.88</v>
          </cell>
        </row>
        <row r="175">
          <cell r="A175" t="str">
            <v>ANDERSON, KATHLEEN C</v>
          </cell>
          <cell r="B175" t="str">
            <v>101-565</v>
          </cell>
          <cell r="C175">
            <v>510100</v>
          </cell>
          <cell r="D175">
            <v>14330</v>
          </cell>
          <cell r="E175" t="str">
            <v>EVIDENCE/PROP TECH</v>
          </cell>
          <cell r="F175" t="str">
            <v>D290</v>
          </cell>
          <cell r="G175">
            <v>1</v>
          </cell>
          <cell r="H175" t="str">
            <v>D290-001</v>
          </cell>
          <cell r="I175" t="str">
            <v>O</v>
          </cell>
          <cell r="J175">
            <v>1</v>
          </cell>
          <cell r="K175" t="str">
            <v>REGULAR PAY</v>
          </cell>
          <cell r="L175">
            <v>39117.22</v>
          </cell>
        </row>
        <row r="176">
          <cell r="A176" t="str">
            <v>ANDERSON, KATHLEEN C</v>
          </cell>
          <cell r="B176" t="str">
            <v>101-565</v>
          </cell>
          <cell r="C176">
            <v>510300</v>
          </cell>
          <cell r="D176">
            <v>14330</v>
          </cell>
          <cell r="E176" t="str">
            <v>EVIDENCE/PROP TECH</v>
          </cell>
          <cell r="F176" t="str">
            <v>D290</v>
          </cell>
          <cell r="G176">
            <v>1</v>
          </cell>
          <cell r="H176" t="str">
            <v>D290-001</v>
          </cell>
          <cell r="I176" t="str">
            <v>F</v>
          </cell>
          <cell r="J176">
            <v>8000</v>
          </cell>
          <cell r="L176">
            <v>2733.91</v>
          </cell>
        </row>
        <row r="177">
          <cell r="A177" t="str">
            <v>ANDERSON, KATHLEEN C</v>
          </cell>
          <cell r="B177" t="str">
            <v>101-565</v>
          </cell>
          <cell r="C177">
            <v>510300</v>
          </cell>
          <cell r="D177">
            <v>14330</v>
          </cell>
          <cell r="E177" t="str">
            <v>EVIDENCE/PROP TECH</v>
          </cell>
          <cell r="F177" t="str">
            <v>D290</v>
          </cell>
          <cell r="G177">
            <v>1</v>
          </cell>
          <cell r="H177" t="str">
            <v>D290-001</v>
          </cell>
          <cell r="I177" t="str">
            <v>F</v>
          </cell>
          <cell r="J177" t="str">
            <v>*FM</v>
          </cell>
          <cell r="K177" t="str">
            <v>MEDICARE</v>
          </cell>
          <cell r="L177">
            <v>567.20000000000005</v>
          </cell>
        </row>
        <row r="178">
          <cell r="A178" t="str">
            <v>ANDERSON, KATHLEEN C</v>
          </cell>
          <cell r="B178" t="str">
            <v>101-565</v>
          </cell>
          <cell r="C178">
            <v>510300</v>
          </cell>
          <cell r="D178">
            <v>14330</v>
          </cell>
          <cell r="E178" t="str">
            <v>EVIDENCE/PROP TECH</v>
          </cell>
          <cell r="F178" t="str">
            <v>D290</v>
          </cell>
          <cell r="G178">
            <v>1</v>
          </cell>
          <cell r="H178" t="str">
            <v>D290-001</v>
          </cell>
          <cell r="I178" t="str">
            <v>F</v>
          </cell>
          <cell r="J178" t="str">
            <v>*FI</v>
          </cell>
          <cell r="K178" t="str">
            <v>FICA</v>
          </cell>
          <cell r="L178">
            <v>2425.27</v>
          </cell>
        </row>
        <row r="179">
          <cell r="A179" t="str">
            <v>ANDERSON, KATHLEEN C</v>
          </cell>
          <cell r="B179" t="str">
            <v>101-565</v>
          </cell>
          <cell r="C179">
            <v>510300</v>
          </cell>
          <cell r="D179">
            <v>14330</v>
          </cell>
          <cell r="E179" t="str">
            <v>EVIDENCE/PROP TECH</v>
          </cell>
          <cell r="F179" t="str">
            <v>D290</v>
          </cell>
          <cell r="G179">
            <v>1</v>
          </cell>
          <cell r="H179" t="str">
            <v>D290-001</v>
          </cell>
          <cell r="I179" t="str">
            <v>F</v>
          </cell>
          <cell r="J179">
            <v>7999</v>
          </cell>
          <cell r="L179">
            <v>11731.25</v>
          </cell>
        </row>
        <row r="180">
          <cell r="A180" t="str">
            <v>ANDERSON, KATHLEEN C</v>
          </cell>
          <cell r="B180" t="str">
            <v>101-565</v>
          </cell>
          <cell r="C180">
            <v>510400</v>
          </cell>
          <cell r="D180">
            <v>14330</v>
          </cell>
          <cell r="E180" t="str">
            <v>EVIDENCE/PROP TECH</v>
          </cell>
          <cell r="F180" t="str">
            <v>D290</v>
          </cell>
          <cell r="G180">
            <v>1</v>
          </cell>
          <cell r="H180" t="str">
            <v>D290-001</v>
          </cell>
          <cell r="I180" t="str">
            <v>F</v>
          </cell>
          <cell r="J180">
            <v>114</v>
          </cell>
          <cell r="L180">
            <v>283.91000000000003</v>
          </cell>
        </row>
        <row r="181">
          <cell r="A181" t="str">
            <v>ANDERSON, KATHLEEN C</v>
          </cell>
          <cell r="B181" t="str">
            <v>101-565</v>
          </cell>
          <cell r="C181">
            <v>510400</v>
          </cell>
          <cell r="D181">
            <v>14330</v>
          </cell>
          <cell r="E181" t="str">
            <v>EVIDENCE/PROP TECH</v>
          </cell>
          <cell r="F181" t="str">
            <v>D290</v>
          </cell>
          <cell r="G181">
            <v>1</v>
          </cell>
          <cell r="H181" t="str">
            <v>D290-001</v>
          </cell>
          <cell r="I181" t="str">
            <v>F</v>
          </cell>
          <cell r="J181">
            <v>605</v>
          </cell>
          <cell r="L181">
            <v>59.1</v>
          </cell>
        </row>
        <row r="182">
          <cell r="A182" t="str">
            <v>ANDERSON, KATHLEEN C</v>
          </cell>
          <cell r="B182" t="str">
            <v>101-565</v>
          </cell>
          <cell r="C182">
            <v>510400</v>
          </cell>
          <cell r="D182">
            <v>14330</v>
          </cell>
          <cell r="E182" t="str">
            <v>EVIDENCE/PROP TECH</v>
          </cell>
          <cell r="F182" t="str">
            <v>D290</v>
          </cell>
          <cell r="G182">
            <v>1</v>
          </cell>
          <cell r="H182" t="str">
            <v>D290-001</v>
          </cell>
          <cell r="I182" t="str">
            <v>F</v>
          </cell>
          <cell r="J182">
            <v>811</v>
          </cell>
          <cell r="L182">
            <v>1.88</v>
          </cell>
        </row>
        <row r="183">
          <cell r="A183" t="str">
            <v>ANDERSON, KATHLEEN C</v>
          </cell>
          <cell r="B183" t="str">
            <v>101-565</v>
          </cell>
          <cell r="C183">
            <v>510400</v>
          </cell>
          <cell r="D183">
            <v>14330</v>
          </cell>
          <cell r="E183" t="str">
            <v>EVIDENCE/PROP TECH</v>
          </cell>
          <cell r="F183" t="str">
            <v>D290</v>
          </cell>
          <cell r="G183">
            <v>1</v>
          </cell>
          <cell r="H183" t="str">
            <v>D290-001</v>
          </cell>
          <cell r="I183" t="str">
            <v>F</v>
          </cell>
          <cell r="J183">
            <v>1001</v>
          </cell>
          <cell r="L183">
            <v>10.17</v>
          </cell>
        </row>
        <row r="184">
          <cell r="A184" t="str">
            <v>ANDERSON, KATHLEEN C</v>
          </cell>
          <cell r="B184" t="str">
            <v>101-565</v>
          </cell>
          <cell r="C184">
            <v>510400</v>
          </cell>
          <cell r="D184">
            <v>14330</v>
          </cell>
          <cell r="E184" t="str">
            <v>EVIDENCE/PROP TECH</v>
          </cell>
          <cell r="F184" t="str">
            <v>D290</v>
          </cell>
          <cell r="G184">
            <v>1</v>
          </cell>
          <cell r="H184" t="str">
            <v>D290-001</v>
          </cell>
          <cell r="I184" t="str">
            <v>F</v>
          </cell>
          <cell r="J184">
            <v>30</v>
          </cell>
          <cell r="L184">
            <v>97.79</v>
          </cell>
        </row>
        <row r="185">
          <cell r="A185" t="str">
            <v>ANDERSON, KATHLEEN C</v>
          </cell>
          <cell r="B185" t="str">
            <v>101-565</v>
          </cell>
          <cell r="C185">
            <v>510400</v>
          </cell>
          <cell r="D185">
            <v>14330</v>
          </cell>
          <cell r="E185" t="str">
            <v>EVIDENCE/PROP TECH</v>
          </cell>
          <cell r="F185" t="str">
            <v>D290</v>
          </cell>
          <cell r="G185">
            <v>1</v>
          </cell>
          <cell r="H185" t="str">
            <v>D290-001</v>
          </cell>
          <cell r="I185" t="str">
            <v>F</v>
          </cell>
          <cell r="J185">
            <v>705</v>
          </cell>
          <cell r="L185">
            <v>12.04</v>
          </cell>
        </row>
        <row r="186">
          <cell r="A186" t="str">
            <v>ANDERSON, LINDA L</v>
          </cell>
          <cell r="B186" t="str">
            <v>101-607</v>
          </cell>
          <cell r="C186">
            <v>510100</v>
          </cell>
          <cell r="D186">
            <v>29690</v>
          </cell>
          <cell r="E186" t="str">
            <v>HOUSING &amp; COM SVC REP, SR</v>
          </cell>
          <cell r="F186" t="str">
            <v>D332</v>
          </cell>
          <cell r="G186">
            <v>1</v>
          </cell>
          <cell r="H186" t="str">
            <v>D332-001</v>
          </cell>
          <cell r="I186" t="str">
            <v>O</v>
          </cell>
          <cell r="J186">
            <v>1</v>
          </cell>
          <cell r="K186" t="str">
            <v>REGULAR PAY</v>
          </cell>
          <cell r="L186">
            <v>35832.35</v>
          </cell>
        </row>
        <row r="187">
          <cell r="A187" t="str">
            <v>ANDERSON, LINDA L</v>
          </cell>
          <cell r="B187" t="str">
            <v>101-607</v>
          </cell>
          <cell r="C187">
            <v>510300</v>
          </cell>
          <cell r="D187">
            <v>29690</v>
          </cell>
          <cell r="E187" t="str">
            <v>HOUSING &amp; COM SVC REP, SR</v>
          </cell>
          <cell r="F187" t="str">
            <v>D332</v>
          </cell>
          <cell r="G187">
            <v>1</v>
          </cell>
          <cell r="H187" t="str">
            <v>D332-001</v>
          </cell>
          <cell r="I187" t="str">
            <v>F</v>
          </cell>
          <cell r="J187">
            <v>8000</v>
          </cell>
          <cell r="L187">
            <v>2503.9699999999998</v>
          </cell>
        </row>
        <row r="188">
          <cell r="A188" t="str">
            <v>ANDERSON, LINDA L</v>
          </cell>
          <cell r="B188" t="str">
            <v>101-607</v>
          </cell>
          <cell r="C188">
            <v>510300</v>
          </cell>
          <cell r="D188">
            <v>29690</v>
          </cell>
          <cell r="E188" t="str">
            <v>HOUSING &amp; COM SVC REP, SR</v>
          </cell>
          <cell r="F188" t="str">
            <v>D332</v>
          </cell>
          <cell r="G188">
            <v>1</v>
          </cell>
          <cell r="H188" t="str">
            <v>D332-001</v>
          </cell>
          <cell r="I188" t="str">
            <v>F</v>
          </cell>
          <cell r="J188" t="str">
            <v>*FM</v>
          </cell>
          <cell r="K188" t="str">
            <v>MEDICARE</v>
          </cell>
          <cell r="L188">
            <v>519.57000000000005</v>
          </cell>
        </row>
        <row r="189">
          <cell r="A189" t="str">
            <v>ANDERSON, LINDA L</v>
          </cell>
          <cell r="B189" t="str">
            <v>101-607</v>
          </cell>
          <cell r="C189">
            <v>510300</v>
          </cell>
          <cell r="D189">
            <v>29690</v>
          </cell>
          <cell r="E189" t="str">
            <v>HOUSING &amp; COM SVC REP, SR</v>
          </cell>
          <cell r="F189" t="str">
            <v>D332</v>
          </cell>
          <cell r="G189">
            <v>1</v>
          </cell>
          <cell r="H189" t="str">
            <v>D332-001</v>
          </cell>
          <cell r="I189" t="str">
            <v>F</v>
          </cell>
          <cell r="J189">
            <v>7999</v>
          </cell>
          <cell r="L189">
            <v>10746.12</v>
          </cell>
        </row>
        <row r="190">
          <cell r="A190" t="str">
            <v>ANDERSON, LINDA L</v>
          </cell>
          <cell r="B190" t="str">
            <v>101-607</v>
          </cell>
          <cell r="C190">
            <v>510300</v>
          </cell>
          <cell r="D190">
            <v>29690</v>
          </cell>
          <cell r="E190" t="str">
            <v>HOUSING &amp; COM SVC REP, SR</v>
          </cell>
          <cell r="F190" t="str">
            <v>D332</v>
          </cell>
          <cell r="G190">
            <v>1</v>
          </cell>
          <cell r="H190" t="str">
            <v>D332-001</v>
          </cell>
          <cell r="I190" t="str">
            <v>F</v>
          </cell>
          <cell r="J190" t="str">
            <v>*FI</v>
          </cell>
          <cell r="K190" t="str">
            <v>FICA</v>
          </cell>
          <cell r="L190">
            <v>2221.61</v>
          </cell>
        </row>
        <row r="191">
          <cell r="A191" t="str">
            <v>ANDERSON, LINDA L</v>
          </cell>
          <cell r="B191" t="str">
            <v>101-607</v>
          </cell>
          <cell r="C191">
            <v>510400</v>
          </cell>
          <cell r="D191">
            <v>29690</v>
          </cell>
          <cell r="E191" t="str">
            <v>HOUSING &amp; COM SVC REP, SR</v>
          </cell>
          <cell r="F191" t="str">
            <v>D332</v>
          </cell>
          <cell r="G191">
            <v>1</v>
          </cell>
          <cell r="H191" t="str">
            <v>D332-001</v>
          </cell>
          <cell r="I191" t="str">
            <v>F</v>
          </cell>
          <cell r="J191">
            <v>30</v>
          </cell>
          <cell r="L191">
            <v>89.58</v>
          </cell>
        </row>
        <row r="192">
          <cell r="A192" t="str">
            <v>ANDERSON, LINDA L</v>
          </cell>
          <cell r="B192" t="str">
            <v>101-607</v>
          </cell>
          <cell r="C192">
            <v>510400</v>
          </cell>
          <cell r="D192">
            <v>29690</v>
          </cell>
          <cell r="E192" t="str">
            <v>HOUSING &amp; COM SVC REP, SR</v>
          </cell>
          <cell r="F192" t="str">
            <v>D332</v>
          </cell>
          <cell r="G192">
            <v>1</v>
          </cell>
          <cell r="H192" t="str">
            <v>D332-001</v>
          </cell>
          <cell r="I192" t="str">
            <v>F</v>
          </cell>
          <cell r="J192">
            <v>601</v>
          </cell>
          <cell r="L192">
            <v>17.149999999999999</v>
          </cell>
        </row>
        <row r="193">
          <cell r="A193" t="str">
            <v>ANDERSON, LINDA L</v>
          </cell>
          <cell r="B193" t="str">
            <v>101-607</v>
          </cell>
          <cell r="C193">
            <v>510400</v>
          </cell>
          <cell r="D193">
            <v>29690</v>
          </cell>
          <cell r="E193" t="str">
            <v>HOUSING &amp; COM SVC REP, SR</v>
          </cell>
          <cell r="F193" t="str">
            <v>D332</v>
          </cell>
          <cell r="G193">
            <v>1</v>
          </cell>
          <cell r="H193" t="str">
            <v>D332-001</v>
          </cell>
          <cell r="I193" t="str">
            <v>F</v>
          </cell>
          <cell r="J193">
            <v>101</v>
          </cell>
          <cell r="L193">
            <v>135.94999999999999</v>
          </cell>
        </row>
        <row r="194">
          <cell r="A194" t="str">
            <v>ANDERSON, LINDA L</v>
          </cell>
          <cell r="B194" t="str">
            <v>101-607</v>
          </cell>
          <cell r="C194">
            <v>510400</v>
          </cell>
          <cell r="D194">
            <v>29690</v>
          </cell>
          <cell r="E194" t="str">
            <v>HOUSING &amp; COM SVC REP, SR</v>
          </cell>
          <cell r="F194" t="str">
            <v>D332</v>
          </cell>
          <cell r="G194">
            <v>1</v>
          </cell>
          <cell r="H194" t="str">
            <v>D332-001</v>
          </cell>
          <cell r="I194" t="str">
            <v>F</v>
          </cell>
          <cell r="J194">
            <v>1001</v>
          </cell>
          <cell r="L194">
            <v>10.17</v>
          </cell>
        </row>
        <row r="195">
          <cell r="A195" t="str">
            <v>ANDERSON, LINDA L</v>
          </cell>
          <cell r="B195" t="str">
            <v>101-607</v>
          </cell>
          <cell r="C195">
            <v>510400</v>
          </cell>
          <cell r="D195">
            <v>29690</v>
          </cell>
          <cell r="E195" t="str">
            <v>HOUSING &amp; COM SVC REP, SR</v>
          </cell>
          <cell r="F195" t="str">
            <v>D332</v>
          </cell>
          <cell r="G195">
            <v>1</v>
          </cell>
          <cell r="H195" t="str">
            <v>D332-001</v>
          </cell>
          <cell r="I195" t="str">
            <v>F</v>
          </cell>
          <cell r="J195">
            <v>701</v>
          </cell>
          <cell r="L195">
            <v>4.01</v>
          </cell>
        </row>
        <row r="196">
          <cell r="A196" t="str">
            <v>ANDERSON, LINDA L</v>
          </cell>
          <cell r="B196" t="str">
            <v>101-607</v>
          </cell>
          <cell r="C196">
            <v>510400</v>
          </cell>
          <cell r="D196">
            <v>29690</v>
          </cell>
          <cell r="E196" t="str">
            <v>HOUSING &amp; COM SVC REP, SR</v>
          </cell>
          <cell r="F196" t="str">
            <v>D332</v>
          </cell>
          <cell r="G196">
            <v>1</v>
          </cell>
          <cell r="H196" t="str">
            <v>D332-001</v>
          </cell>
          <cell r="I196" t="str">
            <v>F</v>
          </cell>
          <cell r="J196">
            <v>810</v>
          </cell>
          <cell r="L196">
            <v>1.71</v>
          </cell>
        </row>
        <row r="197">
          <cell r="A197" t="str">
            <v>ANDERSON, LYNN M</v>
          </cell>
          <cell r="B197" t="str">
            <v>101-570</v>
          </cell>
          <cell r="C197">
            <v>510100</v>
          </cell>
          <cell r="D197">
            <v>38070</v>
          </cell>
          <cell r="E197" t="str">
            <v>CORRECTIONAL TECH, SR</v>
          </cell>
          <cell r="F197" t="str">
            <v>D236</v>
          </cell>
          <cell r="G197">
            <v>1</v>
          </cell>
          <cell r="H197" t="str">
            <v>D236-001</v>
          </cell>
          <cell r="I197" t="str">
            <v>O</v>
          </cell>
          <cell r="J197">
            <v>1</v>
          </cell>
          <cell r="K197" t="str">
            <v>REGULAR PAY</v>
          </cell>
          <cell r="L197">
            <v>33513.519999999997</v>
          </cell>
        </row>
        <row r="198">
          <cell r="A198" t="str">
            <v>ANDERSON, LYNN M</v>
          </cell>
          <cell r="B198" t="str">
            <v>101-570</v>
          </cell>
          <cell r="C198">
            <v>510300</v>
          </cell>
          <cell r="D198">
            <v>38070</v>
          </cell>
          <cell r="E198" t="str">
            <v>CORRECTIONAL TECH, SR</v>
          </cell>
          <cell r="F198" t="str">
            <v>D236</v>
          </cell>
          <cell r="G198">
            <v>1</v>
          </cell>
          <cell r="H198" t="str">
            <v>D236-001</v>
          </cell>
          <cell r="I198" t="str">
            <v>F</v>
          </cell>
          <cell r="J198" t="str">
            <v>*FM</v>
          </cell>
          <cell r="K198" t="str">
            <v>MEDICARE</v>
          </cell>
          <cell r="L198">
            <v>485.95</v>
          </cell>
        </row>
        <row r="199">
          <cell r="A199" t="str">
            <v>ANDERSON, LYNN M</v>
          </cell>
          <cell r="B199" t="str">
            <v>101-570</v>
          </cell>
          <cell r="C199">
            <v>510300</v>
          </cell>
          <cell r="D199">
            <v>38070</v>
          </cell>
          <cell r="E199" t="str">
            <v>CORRECTIONAL TECH, SR</v>
          </cell>
          <cell r="F199" t="str">
            <v>D236</v>
          </cell>
          <cell r="G199">
            <v>1</v>
          </cell>
          <cell r="H199" t="str">
            <v>D236-001</v>
          </cell>
          <cell r="I199" t="str">
            <v>F</v>
          </cell>
          <cell r="J199">
            <v>8000</v>
          </cell>
          <cell r="L199">
            <v>2341.65</v>
          </cell>
        </row>
        <row r="200">
          <cell r="A200" t="str">
            <v>ANDERSON, LYNN M</v>
          </cell>
          <cell r="B200" t="str">
            <v>101-570</v>
          </cell>
          <cell r="C200">
            <v>510300</v>
          </cell>
          <cell r="D200">
            <v>38070</v>
          </cell>
          <cell r="E200" t="str">
            <v>CORRECTIONAL TECH, SR</v>
          </cell>
          <cell r="F200" t="str">
            <v>D236</v>
          </cell>
          <cell r="G200">
            <v>1</v>
          </cell>
          <cell r="H200" t="str">
            <v>D236-001</v>
          </cell>
          <cell r="I200" t="str">
            <v>F</v>
          </cell>
          <cell r="J200">
            <v>7999</v>
          </cell>
          <cell r="L200">
            <v>10050.700000000001</v>
          </cell>
        </row>
        <row r="201">
          <cell r="A201" t="str">
            <v>ANDERSON, LYNN M</v>
          </cell>
          <cell r="B201" t="str">
            <v>101-570</v>
          </cell>
          <cell r="C201">
            <v>510300</v>
          </cell>
          <cell r="D201">
            <v>38070</v>
          </cell>
          <cell r="E201" t="str">
            <v>CORRECTIONAL TECH, SR</v>
          </cell>
          <cell r="F201" t="str">
            <v>D236</v>
          </cell>
          <cell r="G201">
            <v>1</v>
          </cell>
          <cell r="H201" t="str">
            <v>D236-001</v>
          </cell>
          <cell r="I201" t="str">
            <v>F</v>
          </cell>
          <cell r="J201" t="str">
            <v>*FI</v>
          </cell>
          <cell r="K201" t="str">
            <v>FICA</v>
          </cell>
          <cell r="L201">
            <v>2077.84</v>
          </cell>
        </row>
        <row r="202">
          <cell r="A202" t="str">
            <v>ANDERSON, LYNN M</v>
          </cell>
          <cell r="B202" t="str">
            <v>101-570</v>
          </cell>
          <cell r="C202">
            <v>510400</v>
          </cell>
          <cell r="D202">
            <v>38070</v>
          </cell>
          <cell r="E202" t="str">
            <v>CORRECTIONAL TECH, SR</v>
          </cell>
          <cell r="F202" t="str">
            <v>D236</v>
          </cell>
          <cell r="G202">
            <v>1</v>
          </cell>
          <cell r="H202" t="str">
            <v>D236-001</v>
          </cell>
          <cell r="I202" t="str">
            <v>F</v>
          </cell>
          <cell r="J202">
            <v>811</v>
          </cell>
          <cell r="L202">
            <v>1.88</v>
          </cell>
        </row>
        <row r="203">
          <cell r="A203" t="str">
            <v>ANDERSON, LYNN M</v>
          </cell>
          <cell r="B203" t="str">
            <v>101-570</v>
          </cell>
          <cell r="C203">
            <v>510400</v>
          </cell>
          <cell r="D203">
            <v>38070</v>
          </cell>
          <cell r="E203" t="str">
            <v>CORRECTIONAL TECH, SR</v>
          </cell>
          <cell r="F203" t="str">
            <v>D236</v>
          </cell>
          <cell r="G203">
            <v>1</v>
          </cell>
          <cell r="H203" t="str">
            <v>D236-001</v>
          </cell>
          <cell r="I203" t="str">
            <v>F</v>
          </cell>
          <cell r="J203">
            <v>104</v>
          </cell>
          <cell r="L203">
            <v>283.83999999999997</v>
          </cell>
        </row>
        <row r="204">
          <cell r="A204" t="str">
            <v>ANDERSON, LYNN M</v>
          </cell>
          <cell r="B204" t="str">
            <v>101-570</v>
          </cell>
          <cell r="C204">
            <v>510400</v>
          </cell>
          <cell r="D204">
            <v>38070</v>
          </cell>
          <cell r="E204" t="str">
            <v>CORRECTIONAL TECH, SR</v>
          </cell>
          <cell r="F204" t="str">
            <v>D236</v>
          </cell>
          <cell r="G204">
            <v>1</v>
          </cell>
          <cell r="H204" t="str">
            <v>D236-001</v>
          </cell>
          <cell r="I204" t="str">
            <v>F</v>
          </cell>
          <cell r="J204">
            <v>705</v>
          </cell>
          <cell r="L204">
            <v>12.04</v>
          </cell>
        </row>
        <row r="205">
          <cell r="A205" t="str">
            <v>ANDERSON, LYNN M</v>
          </cell>
          <cell r="B205" t="str">
            <v>101-570</v>
          </cell>
          <cell r="C205">
            <v>510400</v>
          </cell>
          <cell r="D205">
            <v>38070</v>
          </cell>
          <cell r="E205" t="str">
            <v>CORRECTIONAL TECH, SR</v>
          </cell>
          <cell r="F205" t="str">
            <v>D236</v>
          </cell>
          <cell r="G205">
            <v>1</v>
          </cell>
          <cell r="H205" t="str">
            <v>D236-001</v>
          </cell>
          <cell r="I205" t="str">
            <v>F</v>
          </cell>
          <cell r="J205">
            <v>1001</v>
          </cell>
          <cell r="L205">
            <v>10.17</v>
          </cell>
        </row>
        <row r="206">
          <cell r="A206" t="str">
            <v>ANDERSON, LYNN M</v>
          </cell>
          <cell r="B206" t="str">
            <v>101-570</v>
          </cell>
          <cell r="C206">
            <v>510400</v>
          </cell>
          <cell r="D206">
            <v>38070</v>
          </cell>
          <cell r="E206" t="str">
            <v>CORRECTIONAL TECH, SR</v>
          </cell>
          <cell r="F206" t="str">
            <v>D236</v>
          </cell>
          <cell r="G206">
            <v>1</v>
          </cell>
          <cell r="H206" t="str">
            <v>D236-001</v>
          </cell>
          <cell r="I206" t="str">
            <v>F</v>
          </cell>
          <cell r="J206">
            <v>30</v>
          </cell>
          <cell r="L206">
            <v>83.78</v>
          </cell>
        </row>
        <row r="207">
          <cell r="A207" t="str">
            <v>ANDERSON, LYNN M</v>
          </cell>
          <cell r="B207" t="str">
            <v>101-570</v>
          </cell>
          <cell r="C207">
            <v>510400</v>
          </cell>
          <cell r="D207">
            <v>38070</v>
          </cell>
          <cell r="E207" t="str">
            <v>CORRECTIONAL TECH, SR</v>
          </cell>
          <cell r="F207" t="str">
            <v>D236</v>
          </cell>
          <cell r="G207">
            <v>1</v>
          </cell>
          <cell r="H207" t="str">
            <v>D236-001</v>
          </cell>
          <cell r="I207" t="str">
            <v>F</v>
          </cell>
          <cell r="J207">
            <v>605</v>
          </cell>
          <cell r="L207">
            <v>59.1</v>
          </cell>
        </row>
        <row r="208">
          <cell r="A208" t="str">
            <v>ANDERSON, NANCY H</v>
          </cell>
          <cell r="B208" t="str">
            <v>101-565</v>
          </cell>
          <cell r="C208">
            <v>510100</v>
          </cell>
          <cell r="D208">
            <v>9510</v>
          </cell>
          <cell r="E208" t="str">
            <v>LAW ENFORCE OFC ASSIST II</v>
          </cell>
          <cell r="F208" t="str">
            <v>D342</v>
          </cell>
          <cell r="G208">
            <v>1</v>
          </cell>
          <cell r="H208" t="str">
            <v>D342-001</v>
          </cell>
          <cell r="I208" t="str">
            <v>O</v>
          </cell>
          <cell r="J208">
            <v>1</v>
          </cell>
          <cell r="K208" t="str">
            <v>REGULAR PAY</v>
          </cell>
          <cell r="L208">
            <v>29446.76</v>
          </cell>
        </row>
        <row r="209">
          <cell r="A209" t="str">
            <v>ANDERSON, NANCY H</v>
          </cell>
          <cell r="B209" t="str">
            <v>101-565</v>
          </cell>
          <cell r="C209">
            <v>510300</v>
          </cell>
          <cell r="D209">
            <v>9510</v>
          </cell>
          <cell r="E209" t="str">
            <v>LAW ENFORCE OFC ASSIST II</v>
          </cell>
          <cell r="F209" t="str">
            <v>D342</v>
          </cell>
          <cell r="G209">
            <v>1</v>
          </cell>
          <cell r="H209" t="str">
            <v>D342-001</v>
          </cell>
          <cell r="I209" t="str">
            <v>F</v>
          </cell>
          <cell r="J209">
            <v>8000</v>
          </cell>
          <cell r="L209">
            <v>2056.98</v>
          </cell>
        </row>
        <row r="210">
          <cell r="A210" t="str">
            <v>ANDERSON, NANCY H</v>
          </cell>
          <cell r="B210" t="str">
            <v>101-565</v>
          </cell>
          <cell r="C210">
            <v>510300</v>
          </cell>
          <cell r="D210">
            <v>9510</v>
          </cell>
          <cell r="E210" t="str">
            <v>LAW ENFORCE OFC ASSIST II</v>
          </cell>
          <cell r="F210" t="str">
            <v>D342</v>
          </cell>
          <cell r="G210">
            <v>1</v>
          </cell>
          <cell r="H210" t="str">
            <v>D342-001</v>
          </cell>
          <cell r="I210" t="str">
            <v>F</v>
          </cell>
          <cell r="J210" t="str">
            <v>*FM</v>
          </cell>
          <cell r="K210" t="str">
            <v>MEDICARE</v>
          </cell>
          <cell r="L210">
            <v>426.98</v>
          </cell>
        </row>
        <row r="211">
          <cell r="A211" t="str">
            <v>ANDERSON, NANCY H</v>
          </cell>
          <cell r="B211" t="str">
            <v>101-565</v>
          </cell>
          <cell r="C211">
            <v>510300</v>
          </cell>
          <cell r="D211">
            <v>9510</v>
          </cell>
          <cell r="E211" t="str">
            <v>LAW ENFORCE OFC ASSIST II</v>
          </cell>
          <cell r="F211" t="str">
            <v>D342</v>
          </cell>
          <cell r="G211">
            <v>1</v>
          </cell>
          <cell r="H211" t="str">
            <v>D342-001</v>
          </cell>
          <cell r="I211" t="str">
            <v>F</v>
          </cell>
          <cell r="J211" t="str">
            <v>*FI</v>
          </cell>
          <cell r="K211" t="str">
            <v>FICA</v>
          </cell>
          <cell r="L211">
            <v>1825.7</v>
          </cell>
        </row>
        <row r="212">
          <cell r="A212" t="str">
            <v>ANDERSON, NANCY H</v>
          </cell>
          <cell r="B212" t="str">
            <v>101-565</v>
          </cell>
          <cell r="C212">
            <v>510300</v>
          </cell>
          <cell r="D212">
            <v>9510</v>
          </cell>
          <cell r="E212" t="str">
            <v>LAW ENFORCE OFC ASSIST II</v>
          </cell>
          <cell r="F212" t="str">
            <v>D342</v>
          </cell>
          <cell r="G212">
            <v>1</v>
          </cell>
          <cell r="H212" t="str">
            <v>D342-001</v>
          </cell>
          <cell r="I212" t="str">
            <v>F</v>
          </cell>
          <cell r="J212">
            <v>7999</v>
          </cell>
          <cell r="L212">
            <v>8831.08</v>
          </cell>
        </row>
        <row r="213">
          <cell r="A213" t="str">
            <v>ANDERSON, NANCY H</v>
          </cell>
          <cell r="B213" t="str">
            <v>101-565</v>
          </cell>
          <cell r="C213">
            <v>510400</v>
          </cell>
          <cell r="D213">
            <v>9510</v>
          </cell>
          <cell r="E213" t="str">
            <v>LAW ENFORCE OFC ASSIST II</v>
          </cell>
          <cell r="F213" t="str">
            <v>D342</v>
          </cell>
          <cell r="G213">
            <v>1</v>
          </cell>
          <cell r="H213" t="str">
            <v>D342-001</v>
          </cell>
          <cell r="I213" t="str">
            <v>F</v>
          </cell>
          <cell r="J213">
            <v>103</v>
          </cell>
          <cell r="L213">
            <v>232.19</v>
          </cell>
        </row>
        <row r="214">
          <cell r="A214" t="str">
            <v>ANDERSON, NANCY H</v>
          </cell>
          <cell r="B214" t="str">
            <v>101-565</v>
          </cell>
          <cell r="C214">
            <v>510400</v>
          </cell>
          <cell r="D214">
            <v>9510</v>
          </cell>
          <cell r="E214" t="str">
            <v>LAW ENFORCE OFC ASSIST II</v>
          </cell>
          <cell r="F214" t="str">
            <v>D342</v>
          </cell>
          <cell r="G214">
            <v>1</v>
          </cell>
          <cell r="H214" t="str">
            <v>D342-001</v>
          </cell>
          <cell r="I214" t="str">
            <v>F</v>
          </cell>
          <cell r="J214">
            <v>1001</v>
          </cell>
          <cell r="L214">
            <v>10.17</v>
          </cell>
        </row>
        <row r="215">
          <cell r="A215" t="str">
            <v>ANDERSON, NANCY H</v>
          </cell>
          <cell r="B215" t="str">
            <v>101-565</v>
          </cell>
          <cell r="C215">
            <v>510400</v>
          </cell>
          <cell r="D215">
            <v>9510</v>
          </cell>
          <cell r="E215" t="str">
            <v>LAW ENFORCE OFC ASSIST II</v>
          </cell>
          <cell r="F215" t="str">
            <v>D342</v>
          </cell>
          <cell r="G215">
            <v>1</v>
          </cell>
          <cell r="H215" t="str">
            <v>D342-001</v>
          </cell>
          <cell r="I215" t="str">
            <v>F</v>
          </cell>
          <cell r="J215">
            <v>603</v>
          </cell>
          <cell r="L215">
            <v>31.26</v>
          </cell>
        </row>
        <row r="216">
          <cell r="A216" t="str">
            <v>ANDERSON, NANCY H</v>
          </cell>
          <cell r="B216" t="str">
            <v>101-565</v>
          </cell>
          <cell r="C216">
            <v>510400</v>
          </cell>
          <cell r="D216">
            <v>9510</v>
          </cell>
          <cell r="E216" t="str">
            <v>LAW ENFORCE OFC ASSIST II</v>
          </cell>
          <cell r="F216" t="str">
            <v>D342</v>
          </cell>
          <cell r="G216">
            <v>1</v>
          </cell>
          <cell r="H216" t="str">
            <v>D342-001</v>
          </cell>
          <cell r="I216" t="str">
            <v>F</v>
          </cell>
          <cell r="J216">
            <v>703</v>
          </cell>
          <cell r="L216">
            <v>6.7</v>
          </cell>
        </row>
        <row r="217">
          <cell r="A217" t="str">
            <v>ANDERSON, NANCY H</v>
          </cell>
          <cell r="B217" t="str">
            <v>101-565</v>
          </cell>
          <cell r="C217">
            <v>510400</v>
          </cell>
          <cell r="D217">
            <v>9510</v>
          </cell>
          <cell r="E217" t="str">
            <v>LAW ENFORCE OFC ASSIST II</v>
          </cell>
          <cell r="F217" t="str">
            <v>D342</v>
          </cell>
          <cell r="G217">
            <v>1</v>
          </cell>
          <cell r="H217" t="str">
            <v>D342-001</v>
          </cell>
          <cell r="I217" t="str">
            <v>F</v>
          </cell>
          <cell r="J217">
            <v>30</v>
          </cell>
          <cell r="L217">
            <v>73.62</v>
          </cell>
        </row>
        <row r="218">
          <cell r="A218" t="str">
            <v>ANDERSON, NANCY H</v>
          </cell>
          <cell r="B218" t="str">
            <v>101-565</v>
          </cell>
          <cell r="C218">
            <v>510400</v>
          </cell>
          <cell r="D218">
            <v>9510</v>
          </cell>
          <cell r="E218" t="str">
            <v>LAW ENFORCE OFC ASSIST II</v>
          </cell>
          <cell r="F218" t="str">
            <v>D342</v>
          </cell>
          <cell r="G218">
            <v>1</v>
          </cell>
          <cell r="H218" t="str">
            <v>D342-001</v>
          </cell>
          <cell r="I218" t="str">
            <v>F</v>
          </cell>
          <cell r="J218">
            <v>811</v>
          </cell>
          <cell r="L218">
            <v>1.88</v>
          </cell>
        </row>
        <row r="219">
          <cell r="A219" t="str">
            <v>ANDERSON, THOMAS M</v>
          </cell>
          <cell r="B219" t="str">
            <v>101-558</v>
          </cell>
          <cell r="C219">
            <v>510100</v>
          </cell>
          <cell r="D219">
            <v>42600</v>
          </cell>
          <cell r="E219" t="str">
            <v>PUBLIC DEFENDER</v>
          </cell>
          <cell r="F219" t="str">
            <v>B290</v>
          </cell>
          <cell r="G219">
            <v>1</v>
          </cell>
          <cell r="H219" t="str">
            <v>B290-001</v>
          </cell>
          <cell r="I219" t="str">
            <v>O</v>
          </cell>
          <cell r="J219">
            <v>1</v>
          </cell>
          <cell r="K219" t="str">
            <v>REGULAR PAY</v>
          </cell>
          <cell r="L219">
            <v>99773.42</v>
          </cell>
        </row>
        <row r="220">
          <cell r="A220" t="str">
            <v>ANDERSON, THOMAS M</v>
          </cell>
          <cell r="B220" t="str">
            <v>101-558</v>
          </cell>
          <cell r="C220">
            <v>510300</v>
          </cell>
          <cell r="D220">
            <v>42600</v>
          </cell>
          <cell r="E220" t="str">
            <v>PUBLIC DEFENDER</v>
          </cell>
          <cell r="F220" t="str">
            <v>B290</v>
          </cell>
          <cell r="G220">
            <v>1</v>
          </cell>
          <cell r="H220" t="str">
            <v>B290-001</v>
          </cell>
          <cell r="I220" t="str">
            <v>F</v>
          </cell>
          <cell r="J220">
            <v>8000</v>
          </cell>
          <cell r="L220">
            <v>6979.85</v>
          </cell>
        </row>
        <row r="221">
          <cell r="A221" t="str">
            <v>ANDERSON, THOMAS M</v>
          </cell>
          <cell r="B221" t="str">
            <v>101-558</v>
          </cell>
          <cell r="C221">
            <v>510300</v>
          </cell>
          <cell r="D221">
            <v>42600</v>
          </cell>
          <cell r="E221" t="str">
            <v>PUBLIC DEFENDER</v>
          </cell>
          <cell r="F221" t="str">
            <v>B290</v>
          </cell>
          <cell r="G221">
            <v>1</v>
          </cell>
          <cell r="H221" t="str">
            <v>B290-001</v>
          </cell>
          <cell r="I221" t="str">
            <v>F</v>
          </cell>
          <cell r="J221">
            <v>8005</v>
          </cell>
          <cell r="L221">
            <v>488.59</v>
          </cell>
        </row>
        <row r="222">
          <cell r="A222" t="str">
            <v>ANDERSON, THOMAS M</v>
          </cell>
          <cell r="B222" t="str">
            <v>101-558</v>
          </cell>
          <cell r="C222">
            <v>510300</v>
          </cell>
          <cell r="D222">
            <v>42600</v>
          </cell>
          <cell r="E222" t="str">
            <v>PUBLIC DEFENDER</v>
          </cell>
          <cell r="F222" t="str">
            <v>B290</v>
          </cell>
          <cell r="G222">
            <v>1</v>
          </cell>
          <cell r="H222" t="str">
            <v>B290-001</v>
          </cell>
          <cell r="I222" t="str">
            <v>F</v>
          </cell>
          <cell r="J222" t="str">
            <v>*FM</v>
          </cell>
          <cell r="K222" t="str">
            <v>MEDICARE</v>
          </cell>
          <cell r="L222">
            <v>1446.71</v>
          </cell>
        </row>
        <row r="223">
          <cell r="A223" t="str">
            <v>ANDERSON, THOMAS M</v>
          </cell>
          <cell r="B223" t="str">
            <v>101-558</v>
          </cell>
          <cell r="C223">
            <v>510300</v>
          </cell>
          <cell r="D223">
            <v>42600</v>
          </cell>
          <cell r="E223" t="str">
            <v>PUBLIC DEFENDER</v>
          </cell>
          <cell r="F223" t="str">
            <v>B290</v>
          </cell>
          <cell r="G223">
            <v>1</v>
          </cell>
          <cell r="H223" t="str">
            <v>B290-001</v>
          </cell>
          <cell r="I223" t="str">
            <v>F</v>
          </cell>
          <cell r="J223">
            <v>7999</v>
          </cell>
          <cell r="L223">
            <v>29922.05</v>
          </cell>
        </row>
        <row r="224">
          <cell r="A224" t="str">
            <v>ANDERSON, THOMAS M</v>
          </cell>
          <cell r="B224" t="str">
            <v>101-558</v>
          </cell>
          <cell r="C224">
            <v>510300</v>
          </cell>
          <cell r="D224">
            <v>42600</v>
          </cell>
          <cell r="E224" t="str">
            <v>PUBLIC DEFENDER</v>
          </cell>
          <cell r="F224" t="str">
            <v>B290</v>
          </cell>
          <cell r="G224">
            <v>1</v>
          </cell>
          <cell r="H224" t="str">
            <v>B290-001</v>
          </cell>
          <cell r="I224" t="str">
            <v>F</v>
          </cell>
          <cell r="J224" t="str">
            <v>*FI</v>
          </cell>
          <cell r="K224" t="str">
            <v>FICA</v>
          </cell>
          <cell r="L224">
            <v>5394</v>
          </cell>
        </row>
        <row r="225">
          <cell r="A225" t="str">
            <v>ANDERSON, THOMAS M</v>
          </cell>
          <cell r="B225" t="str">
            <v>101-558</v>
          </cell>
          <cell r="C225">
            <v>510400</v>
          </cell>
          <cell r="D225">
            <v>42600</v>
          </cell>
          <cell r="E225" t="str">
            <v>PUBLIC DEFENDER</v>
          </cell>
          <cell r="F225" t="str">
            <v>B290</v>
          </cell>
          <cell r="G225">
            <v>1</v>
          </cell>
          <cell r="H225" t="str">
            <v>B290-001</v>
          </cell>
          <cell r="I225" t="str">
            <v>F</v>
          </cell>
          <cell r="J225">
            <v>104</v>
          </cell>
          <cell r="L225">
            <v>283.83999999999997</v>
          </cell>
        </row>
        <row r="226">
          <cell r="A226" t="str">
            <v>ANDERSON, THOMAS M</v>
          </cell>
          <cell r="B226" t="str">
            <v>101-558</v>
          </cell>
          <cell r="C226">
            <v>510400</v>
          </cell>
          <cell r="D226">
            <v>42600</v>
          </cell>
          <cell r="E226" t="str">
            <v>PUBLIC DEFENDER</v>
          </cell>
          <cell r="F226" t="str">
            <v>B290</v>
          </cell>
          <cell r="G226">
            <v>1</v>
          </cell>
          <cell r="H226" t="str">
            <v>B290-001</v>
          </cell>
          <cell r="I226" t="str">
            <v>F</v>
          </cell>
          <cell r="J226">
            <v>1001</v>
          </cell>
          <cell r="L226">
            <v>10.17</v>
          </cell>
        </row>
        <row r="227">
          <cell r="A227" t="str">
            <v>ANDERSON, THOMAS M</v>
          </cell>
          <cell r="B227" t="str">
            <v>101-558</v>
          </cell>
          <cell r="C227">
            <v>510400</v>
          </cell>
          <cell r="D227">
            <v>42600</v>
          </cell>
          <cell r="E227" t="str">
            <v>PUBLIC DEFENDER</v>
          </cell>
          <cell r="F227" t="str">
            <v>B290</v>
          </cell>
          <cell r="G227">
            <v>1</v>
          </cell>
          <cell r="H227" t="str">
            <v>B290-001</v>
          </cell>
          <cell r="I227" t="str">
            <v>F</v>
          </cell>
          <cell r="J227">
            <v>705</v>
          </cell>
          <cell r="L227">
            <v>12.04</v>
          </cell>
        </row>
        <row r="228">
          <cell r="A228" t="str">
            <v>ANDERSON, THOMAS M</v>
          </cell>
          <cell r="B228" t="str">
            <v>101-558</v>
          </cell>
          <cell r="C228">
            <v>510400</v>
          </cell>
          <cell r="D228">
            <v>42600</v>
          </cell>
          <cell r="E228" t="str">
            <v>PUBLIC DEFENDER</v>
          </cell>
          <cell r="F228" t="str">
            <v>B290</v>
          </cell>
          <cell r="G228">
            <v>1</v>
          </cell>
          <cell r="H228" t="str">
            <v>B290-001</v>
          </cell>
          <cell r="I228" t="str">
            <v>F</v>
          </cell>
          <cell r="J228">
            <v>30</v>
          </cell>
          <cell r="L228">
            <v>249.43</v>
          </cell>
        </row>
        <row r="229">
          <cell r="A229" t="str">
            <v>ANDERSON, THOMAS M</v>
          </cell>
          <cell r="B229" t="str">
            <v>101-558</v>
          </cell>
          <cell r="C229">
            <v>510400</v>
          </cell>
          <cell r="D229">
            <v>42600</v>
          </cell>
          <cell r="E229" t="str">
            <v>PUBLIC DEFENDER</v>
          </cell>
          <cell r="F229" t="str">
            <v>B290</v>
          </cell>
          <cell r="G229">
            <v>1</v>
          </cell>
          <cell r="H229" t="str">
            <v>B290-001</v>
          </cell>
          <cell r="I229" t="str">
            <v>F</v>
          </cell>
          <cell r="J229">
            <v>831</v>
          </cell>
          <cell r="L229">
            <v>5.3</v>
          </cell>
        </row>
        <row r="230">
          <cell r="A230" t="str">
            <v>ANDERSON, THOMAS M</v>
          </cell>
          <cell r="B230" t="str">
            <v>101-558</v>
          </cell>
          <cell r="C230">
            <v>510400</v>
          </cell>
          <cell r="D230">
            <v>42600</v>
          </cell>
          <cell r="E230" t="str">
            <v>PUBLIC DEFENDER</v>
          </cell>
          <cell r="F230" t="str">
            <v>B290</v>
          </cell>
          <cell r="G230">
            <v>1</v>
          </cell>
          <cell r="H230" t="str">
            <v>B290-001</v>
          </cell>
          <cell r="I230" t="str">
            <v>F</v>
          </cell>
          <cell r="J230">
            <v>605</v>
          </cell>
          <cell r="L230">
            <v>59.1</v>
          </cell>
        </row>
        <row r="231">
          <cell r="A231" t="str">
            <v>ANDERSON-FREYGANG, PATRICIA J</v>
          </cell>
          <cell r="B231" t="str">
            <v>101-557</v>
          </cell>
          <cell r="C231">
            <v>510100</v>
          </cell>
          <cell r="D231">
            <v>22180</v>
          </cell>
          <cell r="E231" t="str">
            <v>LEGAL SECRETARY, SR</v>
          </cell>
          <cell r="F231" t="str">
            <v>D360</v>
          </cell>
          <cell r="G231">
            <v>1</v>
          </cell>
          <cell r="H231" t="str">
            <v>D360-003</v>
          </cell>
          <cell r="I231" t="str">
            <v>O</v>
          </cell>
          <cell r="J231">
            <v>1</v>
          </cell>
          <cell r="K231" t="str">
            <v>REGULAR PAY</v>
          </cell>
          <cell r="L231">
            <v>36163.980000000003</v>
          </cell>
        </row>
        <row r="232">
          <cell r="A232" t="str">
            <v>ANDERSON-FREYGANG, PATRICIA J</v>
          </cell>
          <cell r="B232" t="str">
            <v>101-557</v>
          </cell>
          <cell r="C232">
            <v>510300</v>
          </cell>
          <cell r="D232">
            <v>22180</v>
          </cell>
          <cell r="E232" t="str">
            <v>LEGAL SECRETARY, SR</v>
          </cell>
          <cell r="F232" t="str">
            <v>D360</v>
          </cell>
          <cell r="G232">
            <v>1</v>
          </cell>
          <cell r="H232" t="str">
            <v>D360-003</v>
          </cell>
          <cell r="I232" t="str">
            <v>F</v>
          </cell>
          <cell r="J232" t="str">
            <v>*FM</v>
          </cell>
          <cell r="K232" t="str">
            <v>MEDICARE</v>
          </cell>
          <cell r="L232">
            <v>524.38</v>
          </cell>
        </row>
        <row r="233">
          <cell r="A233" t="str">
            <v>ANDERSON-FREYGANG, PATRICIA J</v>
          </cell>
          <cell r="B233" t="str">
            <v>101-557</v>
          </cell>
          <cell r="C233">
            <v>510300</v>
          </cell>
          <cell r="D233">
            <v>22180</v>
          </cell>
          <cell r="E233" t="str">
            <v>LEGAL SECRETARY, SR</v>
          </cell>
          <cell r="F233" t="str">
            <v>D360</v>
          </cell>
          <cell r="G233">
            <v>1</v>
          </cell>
          <cell r="H233" t="str">
            <v>D360-003</v>
          </cell>
          <cell r="I233" t="str">
            <v>F</v>
          </cell>
          <cell r="J233">
            <v>7999</v>
          </cell>
          <cell r="L233">
            <v>10845.58</v>
          </cell>
        </row>
        <row r="234">
          <cell r="A234" t="str">
            <v>ANDERSON-FREYGANG, PATRICIA J</v>
          </cell>
          <cell r="B234" t="str">
            <v>101-557</v>
          </cell>
          <cell r="C234">
            <v>510300</v>
          </cell>
          <cell r="D234">
            <v>22180</v>
          </cell>
          <cell r="E234" t="str">
            <v>LEGAL SECRETARY, SR</v>
          </cell>
          <cell r="F234" t="str">
            <v>D360</v>
          </cell>
          <cell r="G234">
            <v>1</v>
          </cell>
          <cell r="H234" t="str">
            <v>D360-003</v>
          </cell>
          <cell r="I234" t="str">
            <v>F</v>
          </cell>
          <cell r="J234" t="str">
            <v>*FI</v>
          </cell>
          <cell r="K234" t="str">
            <v>FICA</v>
          </cell>
          <cell r="L234">
            <v>2242.17</v>
          </cell>
        </row>
        <row r="235">
          <cell r="A235" t="str">
            <v>ANDERSON-FREYGANG, PATRICIA J</v>
          </cell>
          <cell r="B235" t="str">
            <v>101-557</v>
          </cell>
          <cell r="C235">
            <v>510300</v>
          </cell>
          <cell r="D235">
            <v>22180</v>
          </cell>
          <cell r="E235" t="str">
            <v>LEGAL SECRETARY, SR</v>
          </cell>
          <cell r="F235" t="str">
            <v>D360</v>
          </cell>
          <cell r="G235">
            <v>1</v>
          </cell>
          <cell r="H235" t="str">
            <v>D360-003</v>
          </cell>
          <cell r="I235" t="str">
            <v>F</v>
          </cell>
          <cell r="J235">
            <v>8000</v>
          </cell>
          <cell r="L235">
            <v>2527.19</v>
          </cell>
        </row>
        <row r="236">
          <cell r="A236" t="str">
            <v>ANDERSON-FREYGANG, PATRICIA J</v>
          </cell>
          <cell r="B236" t="str">
            <v>101-557</v>
          </cell>
          <cell r="C236">
            <v>510400</v>
          </cell>
          <cell r="D236">
            <v>22180</v>
          </cell>
          <cell r="E236" t="str">
            <v>LEGAL SECRETARY, SR</v>
          </cell>
          <cell r="F236" t="str">
            <v>D360</v>
          </cell>
          <cell r="G236">
            <v>1</v>
          </cell>
          <cell r="H236" t="str">
            <v>D360-003</v>
          </cell>
          <cell r="I236" t="str">
            <v>F</v>
          </cell>
          <cell r="J236">
            <v>603</v>
          </cell>
          <cell r="L236">
            <v>31.26</v>
          </cell>
        </row>
        <row r="237">
          <cell r="A237" t="str">
            <v>ANDERSON-FREYGANG, PATRICIA J</v>
          </cell>
          <cell r="B237" t="str">
            <v>101-557</v>
          </cell>
          <cell r="C237">
            <v>510400</v>
          </cell>
          <cell r="D237">
            <v>22180</v>
          </cell>
          <cell r="E237" t="str">
            <v>LEGAL SECRETARY, SR</v>
          </cell>
          <cell r="F237" t="str">
            <v>D360</v>
          </cell>
          <cell r="G237">
            <v>1</v>
          </cell>
          <cell r="H237" t="str">
            <v>D360-003</v>
          </cell>
          <cell r="I237" t="str">
            <v>F</v>
          </cell>
          <cell r="J237">
            <v>811</v>
          </cell>
          <cell r="L237">
            <v>1.88</v>
          </cell>
        </row>
        <row r="238">
          <cell r="A238" t="str">
            <v>ANDERSON-FREYGANG, PATRICIA J</v>
          </cell>
          <cell r="B238" t="str">
            <v>101-557</v>
          </cell>
          <cell r="C238">
            <v>510400</v>
          </cell>
          <cell r="D238">
            <v>22180</v>
          </cell>
          <cell r="E238" t="str">
            <v>LEGAL SECRETARY, SR</v>
          </cell>
          <cell r="F238" t="str">
            <v>D360</v>
          </cell>
          <cell r="G238">
            <v>1</v>
          </cell>
          <cell r="H238" t="str">
            <v>D360-003</v>
          </cell>
          <cell r="I238" t="str">
            <v>F</v>
          </cell>
          <cell r="J238">
            <v>703</v>
          </cell>
          <cell r="L238">
            <v>6.7</v>
          </cell>
        </row>
        <row r="239">
          <cell r="A239" t="str">
            <v>ANDERSON-FREYGANG, PATRICIA J</v>
          </cell>
          <cell r="B239" t="str">
            <v>101-557</v>
          </cell>
          <cell r="C239">
            <v>510400</v>
          </cell>
          <cell r="D239">
            <v>22180</v>
          </cell>
          <cell r="E239" t="str">
            <v>LEGAL SECRETARY, SR</v>
          </cell>
          <cell r="F239" t="str">
            <v>D360</v>
          </cell>
          <cell r="G239">
            <v>1</v>
          </cell>
          <cell r="H239" t="str">
            <v>D360-003</v>
          </cell>
          <cell r="I239" t="str">
            <v>F</v>
          </cell>
          <cell r="J239">
            <v>102</v>
          </cell>
          <cell r="L239">
            <v>232.19</v>
          </cell>
        </row>
        <row r="240">
          <cell r="A240" t="str">
            <v>ANDERSON-FREYGANG, PATRICIA J</v>
          </cell>
          <cell r="B240" t="str">
            <v>101-557</v>
          </cell>
          <cell r="C240">
            <v>510400</v>
          </cell>
          <cell r="D240">
            <v>22180</v>
          </cell>
          <cell r="E240" t="str">
            <v>LEGAL SECRETARY, SR</v>
          </cell>
          <cell r="F240" t="str">
            <v>D360</v>
          </cell>
          <cell r="G240">
            <v>1</v>
          </cell>
          <cell r="H240" t="str">
            <v>D360-003</v>
          </cell>
          <cell r="I240" t="str">
            <v>F</v>
          </cell>
          <cell r="J240">
            <v>1001</v>
          </cell>
          <cell r="L240">
            <v>10.17</v>
          </cell>
        </row>
        <row r="241">
          <cell r="A241" t="str">
            <v>ANDERSON-FREYGANG, PATRICIA J</v>
          </cell>
          <cell r="B241" t="str">
            <v>101-557</v>
          </cell>
          <cell r="C241">
            <v>510400</v>
          </cell>
          <cell r="D241">
            <v>22180</v>
          </cell>
          <cell r="E241" t="str">
            <v>LEGAL SECRETARY, SR</v>
          </cell>
          <cell r="F241" t="str">
            <v>D360</v>
          </cell>
          <cell r="G241">
            <v>1</v>
          </cell>
          <cell r="H241" t="str">
            <v>D360-003</v>
          </cell>
          <cell r="I241" t="str">
            <v>F</v>
          </cell>
          <cell r="J241">
            <v>30</v>
          </cell>
          <cell r="L241">
            <v>90.41</v>
          </cell>
        </row>
        <row r="242">
          <cell r="A242" t="str">
            <v>ANDREWS, BETH K</v>
          </cell>
          <cell r="B242" t="str">
            <v>101-594</v>
          </cell>
          <cell r="C242">
            <v>510100</v>
          </cell>
          <cell r="D242">
            <v>44510</v>
          </cell>
          <cell r="E242" t="str">
            <v>ELIGIBILITY WORKER II</v>
          </cell>
          <cell r="F242" t="str">
            <v>D256</v>
          </cell>
          <cell r="G242">
            <v>1</v>
          </cell>
          <cell r="H242" t="str">
            <v>D256-001</v>
          </cell>
          <cell r="I242" t="str">
            <v>O</v>
          </cell>
          <cell r="J242">
            <v>1</v>
          </cell>
          <cell r="K242" t="str">
            <v>REGULAR PAY</v>
          </cell>
          <cell r="L242">
            <v>32398.89</v>
          </cell>
        </row>
        <row r="243">
          <cell r="A243" t="str">
            <v>ANDREWS, BETH K</v>
          </cell>
          <cell r="B243" t="str">
            <v>101-594</v>
          </cell>
          <cell r="C243">
            <v>510300</v>
          </cell>
          <cell r="D243">
            <v>44510</v>
          </cell>
          <cell r="E243" t="str">
            <v>ELIGIBILITY WORKER II</v>
          </cell>
          <cell r="F243" t="str">
            <v>D256</v>
          </cell>
          <cell r="G243">
            <v>1</v>
          </cell>
          <cell r="H243" t="str">
            <v>D256-001</v>
          </cell>
          <cell r="I243" t="str">
            <v>F</v>
          </cell>
          <cell r="J243">
            <v>8000</v>
          </cell>
          <cell r="L243">
            <v>2263.63</v>
          </cell>
        </row>
        <row r="244">
          <cell r="A244" t="str">
            <v>ANDREWS, BETH K</v>
          </cell>
          <cell r="B244" t="str">
            <v>101-594</v>
          </cell>
          <cell r="C244">
            <v>510300</v>
          </cell>
          <cell r="D244">
            <v>44510</v>
          </cell>
          <cell r="E244" t="str">
            <v>ELIGIBILITY WORKER II</v>
          </cell>
          <cell r="F244" t="str">
            <v>D256</v>
          </cell>
          <cell r="G244">
            <v>1</v>
          </cell>
          <cell r="H244" t="str">
            <v>D256-001</v>
          </cell>
          <cell r="I244" t="str">
            <v>F</v>
          </cell>
          <cell r="J244" t="str">
            <v>*FI</v>
          </cell>
          <cell r="K244" t="str">
            <v>FICA</v>
          </cell>
          <cell r="L244">
            <v>2008.73</v>
          </cell>
        </row>
        <row r="245">
          <cell r="A245" t="str">
            <v>ANDREWS, BETH K</v>
          </cell>
          <cell r="B245" t="str">
            <v>101-594</v>
          </cell>
          <cell r="C245">
            <v>510300</v>
          </cell>
          <cell r="D245">
            <v>44510</v>
          </cell>
          <cell r="E245" t="str">
            <v>ELIGIBILITY WORKER II</v>
          </cell>
          <cell r="F245" t="str">
            <v>D256</v>
          </cell>
          <cell r="G245">
            <v>1</v>
          </cell>
          <cell r="H245" t="str">
            <v>D256-001</v>
          </cell>
          <cell r="I245" t="str">
            <v>F</v>
          </cell>
          <cell r="J245">
            <v>7999</v>
          </cell>
          <cell r="L245">
            <v>9716.43</v>
          </cell>
        </row>
        <row r="246">
          <cell r="A246" t="str">
            <v>ANDREWS, BETH K</v>
          </cell>
          <cell r="B246" t="str">
            <v>101-594</v>
          </cell>
          <cell r="C246">
            <v>510300</v>
          </cell>
          <cell r="D246">
            <v>44510</v>
          </cell>
          <cell r="E246" t="str">
            <v>ELIGIBILITY WORKER II</v>
          </cell>
          <cell r="F246" t="str">
            <v>D256</v>
          </cell>
          <cell r="G246">
            <v>1</v>
          </cell>
          <cell r="H246" t="str">
            <v>D256-001</v>
          </cell>
          <cell r="I246" t="str">
            <v>F</v>
          </cell>
          <cell r="J246" t="str">
            <v>*FM</v>
          </cell>
          <cell r="K246" t="str">
            <v>MEDICARE</v>
          </cell>
          <cell r="L246">
            <v>469.78</v>
          </cell>
        </row>
        <row r="247">
          <cell r="A247" t="str">
            <v>ANDREWS, BETH K</v>
          </cell>
          <cell r="B247" t="str">
            <v>101-594</v>
          </cell>
          <cell r="C247">
            <v>510400</v>
          </cell>
          <cell r="D247">
            <v>44510</v>
          </cell>
          <cell r="E247" t="str">
            <v>ELIGIBILITY WORKER II</v>
          </cell>
          <cell r="F247" t="str">
            <v>D256</v>
          </cell>
          <cell r="G247">
            <v>1</v>
          </cell>
          <cell r="H247" t="str">
            <v>D256-001</v>
          </cell>
          <cell r="I247" t="str">
            <v>F</v>
          </cell>
          <cell r="J247">
            <v>810</v>
          </cell>
          <cell r="L247">
            <v>1.71</v>
          </cell>
        </row>
        <row r="248">
          <cell r="A248" t="str">
            <v>ANDREWS, BETH K</v>
          </cell>
          <cell r="B248" t="str">
            <v>101-594</v>
          </cell>
          <cell r="C248">
            <v>510400</v>
          </cell>
          <cell r="D248">
            <v>44510</v>
          </cell>
          <cell r="E248" t="str">
            <v>ELIGIBILITY WORKER II</v>
          </cell>
          <cell r="F248" t="str">
            <v>D256</v>
          </cell>
          <cell r="G248">
            <v>1</v>
          </cell>
          <cell r="H248" t="str">
            <v>D256-001</v>
          </cell>
          <cell r="I248" t="str">
            <v>F</v>
          </cell>
          <cell r="J248">
            <v>30</v>
          </cell>
          <cell r="L248">
            <v>81</v>
          </cell>
        </row>
        <row r="249">
          <cell r="A249" t="str">
            <v>ANDREWS, BETH K</v>
          </cell>
          <cell r="B249" t="str">
            <v>101-594</v>
          </cell>
          <cell r="C249">
            <v>510400</v>
          </cell>
          <cell r="D249">
            <v>44510</v>
          </cell>
          <cell r="E249" t="str">
            <v>ELIGIBILITY WORKER II</v>
          </cell>
          <cell r="F249" t="str">
            <v>D256</v>
          </cell>
          <cell r="G249">
            <v>1</v>
          </cell>
          <cell r="H249" t="str">
            <v>D256-001</v>
          </cell>
          <cell r="I249" t="str">
            <v>F</v>
          </cell>
          <cell r="J249">
            <v>605</v>
          </cell>
          <cell r="L249">
            <v>59.1</v>
          </cell>
        </row>
        <row r="250">
          <cell r="A250" t="str">
            <v>ANDREWS, BETH K</v>
          </cell>
          <cell r="B250" t="str">
            <v>101-594</v>
          </cell>
          <cell r="C250">
            <v>510400</v>
          </cell>
          <cell r="D250">
            <v>44510</v>
          </cell>
          <cell r="E250" t="str">
            <v>ELIGIBILITY WORKER II</v>
          </cell>
          <cell r="F250" t="str">
            <v>D256</v>
          </cell>
          <cell r="G250">
            <v>1</v>
          </cell>
          <cell r="H250" t="str">
            <v>D256-001</v>
          </cell>
          <cell r="I250" t="str">
            <v>F</v>
          </cell>
          <cell r="J250">
            <v>1001</v>
          </cell>
          <cell r="L250">
            <v>10.17</v>
          </cell>
        </row>
        <row r="251">
          <cell r="A251" t="str">
            <v>ANDREWS, BETH K</v>
          </cell>
          <cell r="B251" t="str">
            <v>101-594</v>
          </cell>
          <cell r="C251">
            <v>510400</v>
          </cell>
          <cell r="D251">
            <v>44510</v>
          </cell>
          <cell r="E251" t="str">
            <v>ELIGIBILITY WORKER II</v>
          </cell>
          <cell r="F251" t="str">
            <v>D256</v>
          </cell>
          <cell r="G251">
            <v>1</v>
          </cell>
          <cell r="H251" t="str">
            <v>D256-001</v>
          </cell>
          <cell r="I251" t="str">
            <v>F</v>
          </cell>
          <cell r="J251">
            <v>104</v>
          </cell>
          <cell r="L251">
            <v>283.83999999999997</v>
          </cell>
        </row>
        <row r="252">
          <cell r="A252" t="str">
            <v>ANDREWS, BETH K</v>
          </cell>
          <cell r="B252" t="str">
            <v>101-594</v>
          </cell>
          <cell r="C252">
            <v>510400</v>
          </cell>
          <cell r="D252">
            <v>44510</v>
          </cell>
          <cell r="E252" t="str">
            <v>ELIGIBILITY WORKER II</v>
          </cell>
          <cell r="F252" t="str">
            <v>D256</v>
          </cell>
          <cell r="G252">
            <v>1</v>
          </cell>
          <cell r="H252" t="str">
            <v>D256-001</v>
          </cell>
          <cell r="I252" t="str">
            <v>F</v>
          </cell>
          <cell r="J252">
            <v>705</v>
          </cell>
          <cell r="L252">
            <v>12.04</v>
          </cell>
        </row>
        <row r="253">
          <cell r="A253" t="str">
            <v>ANTONI, DIANNE M</v>
          </cell>
          <cell r="B253" t="str">
            <v>101-594</v>
          </cell>
          <cell r="C253">
            <v>510100</v>
          </cell>
          <cell r="D253">
            <v>19350</v>
          </cell>
          <cell r="E253" t="str">
            <v>ELIGIBILITY SUPERVISOR</v>
          </cell>
          <cell r="F253" t="str">
            <v>D252</v>
          </cell>
          <cell r="G253">
            <v>1</v>
          </cell>
          <cell r="H253" t="str">
            <v>D252-001</v>
          </cell>
          <cell r="I253" t="str">
            <v>O</v>
          </cell>
          <cell r="J253">
            <v>1</v>
          </cell>
          <cell r="K253" t="str">
            <v>REGULAR PAY</v>
          </cell>
          <cell r="L253">
            <v>43872</v>
          </cell>
        </row>
        <row r="254">
          <cell r="A254" t="str">
            <v>ANTONI, DIANNE M</v>
          </cell>
          <cell r="B254" t="str">
            <v>101-594</v>
          </cell>
          <cell r="C254">
            <v>510300</v>
          </cell>
          <cell r="D254">
            <v>19350</v>
          </cell>
          <cell r="E254" t="str">
            <v>ELIGIBILITY SUPERVISOR</v>
          </cell>
          <cell r="F254" t="str">
            <v>D252</v>
          </cell>
          <cell r="G254">
            <v>1</v>
          </cell>
          <cell r="H254" t="str">
            <v>D252-001</v>
          </cell>
          <cell r="I254" t="str">
            <v>F</v>
          </cell>
          <cell r="J254" t="str">
            <v>*FM</v>
          </cell>
          <cell r="K254" t="str">
            <v>MEDICARE</v>
          </cell>
          <cell r="L254">
            <v>636.14</v>
          </cell>
        </row>
        <row r="255">
          <cell r="A255" t="str">
            <v>ANTONI, DIANNE M</v>
          </cell>
          <cell r="B255" t="str">
            <v>101-594</v>
          </cell>
          <cell r="C255">
            <v>510300</v>
          </cell>
          <cell r="D255">
            <v>19350</v>
          </cell>
          <cell r="E255" t="str">
            <v>ELIGIBILITY SUPERVISOR</v>
          </cell>
          <cell r="F255" t="str">
            <v>D252</v>
          </cell>
          <cell r="G255">
            <v>1</v>
          </cell>
          <cell r="H255" t="str">
            <v>D252-001</v>
          </cell>
          <cell r="I255" t="str">
            <v>F</v>
          </cell>
          <cell r="J255">
            <v>7999</v>
          </cell>
          <cell r="L255">
            <v>13157.21</v>
          </cell>
        </row>
        <row r="256">
          <cell r="A256" t="str">
            <v>ANTONI, DIANNE M</v>
          </cell>
          <cell r="B256" t="str">
            <v>101-594</v>
          </cell>
          <cell r="C256">
            <v>510300</v>
          </cell>
          <cell r="D256">
            <v>19350</v>
          </cell>
          <cell r="E256" t="str">
            <v>ELIGIBILITY SUPERVISOR</v>
          </cell>
          <cell r="F256" t="str">
            <v>D252</v>
          </cell>
          <cell r="G256">
            <v>1</v>
          </cell>
          <cell r="H256" t="str">
            <v>D252-001</v>
          </cell>
          <cell r="I256" t="str">
            <v>F</v>
          </cell>
          <cell r="J256">
            <v>8000</v>
          </cell>
          <cell r="L256">
            <v>3066.75</v>
          </cell>
        </row>
        <row r="257">
          <cell r="A257" t="str">
            <v>ANTONI, DIANNE M</v>
          </cell>
          <cell r="B257" t="str">
            <v>101-594</v>
          </cell>
          <cell r="C257">
            <v>510300</v>
          </cell>
          <cell r="D257">
            <v>19350</v>
          </cell>
          <cell r="E257" t="str">
            <v>ELIGIBILITY SUPERVISOR</v>
          </cell>
          <cell r="F257" t="str">
            <v>D252</v>
          </cell>
          <cell r="G257">
            <v>1</v>
          </cell>
          <cell r="H257" t="str">
            <v>D252-001</v>
          </cell>
          <cell r="I257" t="str">
            <v>F</v>
          </cell>
          <cell r="J257" t="str">
            <v>*FI</v>
          </cell>
          <cell r="K257" t="str">
            <v>FICA</v>
          </cell>
          <cell r="L257">
            <v>2720.06</v>
          </cell>
        </row>
        <row r="258">
          <cell r="A258" t="str">
            <v>ANTONI, DIANNE M</v>
          </cell>
          <cell r="B258" t="str">
            <v>101-594</v>
          </cell>
          <cell r="C258">
            <v>510400</v>
          </cell>
          <cell r="D258">
            <v>19350</v>
          </cell>
          <cell r="E258" t="str">
            <v>ELIGIBILITY SUPERVISOR</v>
          </cell>
          <cell r="F258" t="str">
            <v>D252</v>
          </cell>
          <cell r="G258">
            <v>1</v>
          </cell>
          <cell r="H258" t="str">
            <v>D252-001</v>
          </cell>
          <cell r="I258" t="str">
            <v>F</v>
          </cell>
          <cell r="J258">
            <v>30</v>
          </cell>
          <cell r="L258">
            <v>109.68</v>
          </cell>
        </row>
        <row r="259">
          <cell r="A259" t="str">
            <v>ANTONI, DIANNE M</v>
          </cell>
          <cell r="B259" t="str">
            <v>101-594</v>
          </cell>
          <cell r="C259">
            <v>510400</v>
          </cell>
          <cell r="D259">
            <v>19350</v>
          </cell>
          <cell r="E259" t="str">
            <v>ELIGIBILITY SUPERVISOR</v>
          </cell>
          <cell r="F259" t="str">
            <v>D252</v>
          </cell>
          <cell r="G259">
            <v>1</v>
          </cell>
          <cell r="H259" t="str">
            <v>D252-001</v>
          </cell>
          <cell r="I259" t="str">
            <v>F</v>
          </cell>
          <cell r="J259">
            <v>1001</v>
          </cell>
          <cell r="L259">
            <v>10.17</v>
          </cell>
        </row>
        <row r="260">
          <cell r="A260" t="str">
            <v>ANTONI, DIANNE M</v>
          </cell>
          <cell r="B260" t="str">
            <v>101-594</v>
          </cell>
          <cell r="C260">
            <v>510400</v>
          </cell>
          <cell r="D260">
            <v>19350</v>
          </cell>
          <cell r="E260" t="str">
            <v>ELIGIBILITY SUPERVISOR</v>
          </cell>
          <cell r="F260" t="str">
            <v>D252</v>
          </cell>
          <cell r="G260">
            <v>1</v>
          </cell>
          <cell r="H260" t="str">
            <v>D252-001</v>
          </cell>
          <cell r="I260" t="str">
            <v>F</v>
          </cell>
          <cell r="J260">
            <v>103</v>
          </cell>
          <cell r="L260">
            <v>232.19</v>
          </cell>
        </row>
        <row r="261">
          <cell r="A261" t="str">
            <v>ANTONI, DIANNE M</v>
          </cell>
          <cell r="B261" t="str">
            <v>101-594</v>
          </cell>
          <cell r="C261">
            <v>510400</v>
          </cell>
          <cell r="D261">
            <v>19350</v>
          </cell>
          <cell r="E261" t="str">
            <v>ELIGIBILITY SUPERVISOR</v>
          </cell>
          <cell r="F261" t="str">
            <v>D252</v>
          </cell>
          <cell r="G261">
            <v>1</v>
          </cell>
          <cell r="H261" t="str">
            <v>D252-001</v>
          </cell>
          <cell r="I261" t="str">
            <v>F</v>
          </cell>
          <cell r="J261">
            <v>603</v>
          </cell>
          <cell r="L261">
            <v>31.26</v>
          </cell>
        </row>
        <row r="262">
          <cell r="A262" t="str">
            <v>ANTONI, DIANNE M</v>
          </cell>
          <cell r="B262" t="str">
            <v>101-594</v>
          </cell>
          <cell r="C262">
            <v>510400</v>
          </cell>
          <cell r="D262">
            <v>19350</v>
          </cell>
          <cell r="E262" t="str">
            <v>ELIGIBILITY SUPERVISOR</v>
          </cell>
          <cell r="F262" t="str">
            <v>D252</v>
          </cell>
          <cell r="G262">
            <v>1</v>
          </cell>
          <cell r="H262" t="str">
            <v>D252-001</v>
          </cell>
          <cell r="I262" t="str">
            <v>F</v>
          </cell>
          <cell r="J262">
            <v>811</v>
          </cell>
          <cell r="L262">
            <v>1.88</v>
          </cell>
        </row>
        <row r="263">
          <cell r="A263" t="str">
            <v>ANTONI, DIANNE M</v>
          </cell>
          <cell r="B263" t="str">
            <v>101-594</v>
          </cell>
          <cell r="C263">
            <v>510400</v>
          </cell>
          <cell r="D263">
            <v>19350</v>
          </cell>
          <cell r="E263" t="str">
            <v>ELIGIBILITY SUPERVISOR</v>
          </cell>
          <cell r="F263" t="str">
            <v>D252</v>
          </cell>
          <cell r="G263">
            <v>1</v>
          </cell>
          <cell r="H263" t="str">
            <v>D252-001</v>
          </cell>
          <cell r="I263" t="str">
            <v>F</v>
          </cell>
          <cell r="J263">
            <v>703</v>
          </cell>
          <cell r="L263">
            <v>6.7</v>
          </cell>
        </row>
        <row r="264">
          <cell r="A264" t="str">
            <v>ANTUNES, GABRIEL AGOSTINHO</v>
          </cell>
          <cell r="B264" t="str">
            <v>101-538</v>
          </cell>
          <cell r="C264">
            <v>510100</v>
          </cell>
          <cell r="D264">
            <v>40470</v>
          </cell>
          <cell r="E264" t="str">
            <v>PROGRAMMER-ANALYST III</v>
          </cell>
          <cell r="F264" t="str">
            <v>D422</v>
          </cell>
          <cell r="G264">
            <v>1</v>
          </cell>
          <cell r="H264" t="str">
            <v>D422-001</v>
          </cell>
          <cell r="I264" t="str">
            <v>O</v>
          </cell>
          <cell r="J264">
            <v>1</v>
          </cell>
          <cell r="K264" t="str">
            <v>REGULAR PAY</v>
          </cell>
          <cell r="L264">
            <v>62625</v>
          </cell>
        </row>
        <row r="265">
          <cell r="A265" t="str">
            <v>ANTUNES, GABRIEL AGOSTINHO</v>
          </cell>
          <cell r="B265" t="str">
            <v>101-538</v>
          </cell>
          <cell r="C265">
            <v>510300</v>
          </cell>
          <cell r="D265">
            <v>40470</v>
          </cell>
          <cell r="E265" t="str">
            <v>PROGRAMMER-ANALYST III</v>
          </cell>
          <cell r="F265" t="str">
            <v>D422</v>
          </cell>
          <cell r="G265">
            <v>1</v>
          </cell>
          <cell r="H265" t="str">
            <v>D422-001</v>
          </cell>
          <cell r="I265" t="str">
            <v>F</v>
          </cell>
          <cell r="J265" t="str">
            <v>*FI</v>
          </cell>
          <cell r="K265" t="str">
            <v>FICA</v>
          </cell>
          <cell r="L265">
            <v>3882.75</v>
          </cell>
        </row>
        <row r="266">
          <cell r="A266" t="str">
            <v>ANTUNES, GABRIEL AGOSTINHO</v>
          </cell>
          <cell r="B266" t="str">
            <v>101-538</v>
          </cell>
          <cell r="C266">
            <v>510300</v>
          </cell>
          <cell r="D266">
            <v>40470</v>
          </cell>
          <cell r="E266" t="str">
            <v>PROGRAMMER-ANALYST III</v>
          </cell>
          <cell r="F266" t="str">
            <v>D422</v>
          </cell>
          <cell r="G266">
            <v>1</v>
          </cell>
          <cell r="H266" t="str">
            <v>D422-001</v>
          </cell>
          <cell r="I266" t="str">
            <v>F</v>
          </cell>
          <cell r="J266">
            <v>8000</v>
          </cell>
          <cell r="L266">
            <v>4379.46</v>
          </cell>
        </row>
        <row r="267">
          <cell r="A267" t="str">
            <v>ANTUNES, GABRIEL AGOSTINHO</v>
          </cell>
          <cell r="B267" t="str">
            <v>101-538</v>
          </cell>
          <cell r="C267">
            <v>510300</v>
          </cell>
          <cell r="D267">
            <v>40470</v>
          </cell>
          <cell r="E267" t="str">
            <v>PROGRAMMER-ANALYST III</v>
          </cell>
          <cell r="F267" t="str">
            <v>D422</v>
          </cell>
          <cell r="G267">
            <v>1</v>
          </cell>
          <cell r="H267" t="str">
            <v>D422-001</v>
          </cell>
          <cell r="I267" t="str">
            <v>F</v>
          </cell>
          <cell r="J267" t="str">
            <v>*FM</v>
          </cell>
          <cell r="K267" t="str">
            <v>MEDICARE</v>
          </cell>
          <cell r="L267">
            <v>908.06</v>
          </cell>
        </row>
        <row r="268">
          <cell r="A268" t="str">
            <v>ANTUNES, GABRIEL AGOSTINHO</v>
          </cell>
          <cell r="B268" t="str">
            <v>101-538</v>
          </cell>
          <cell r="C268">
            <v>510300</v>
          </cell>
          <cell r="D268">
            <v>40470</v>
          </cell>
          <cell r="E268" t="str">
            <v>PROGRAMMER-ANALYST III</v>
          </cell>
          <cell r="F268" t="str">
            <v>D422</v>
          </cell>
          <cell r="G268">
            <v>1</v>
          </cell>
          <cell r="H268" t="str">
            <v>D422-001</v>
          </cell>
          <cell r="I268" t="str">
            <v>F</v>
          </cell>
          <cell r="J268">
            <v>7999</v>
          </cell>
          <cell r="L268">
            <v>18781.240000000002</v>
          </cell>
        </row>
        <row r="269">
          <cell r="A269" t="str">
            <v>ANTUNES, GABRIEL AGOSTINHO</v>
          </cell>
          <cell r="B269" t="str">
            <v>101-538</v>
          </cell>
          <cell r="C269">
            <v>510400</v>
          </cell>
          <cell r="D269">
            <v>40470</v>
          </cell>
          <cell r="E269" t="str">
            <v>PROGRAMMER-ANALYST III</v>
          </cell>
          <cell r="F269" t="str">
            <v>D422</v>
          </cell>
          <cell r="G269">
            <v>1</v>
          </cell>
          <cell r="H269" t="str">
            <v>D422-001</v>
          </cell>
          <cell r="I269" t="str">
            <v>F</v>
          </cell>
          <cell r="J269">
            <v>111</v>
          </cell>
          <cell r="L269">
            <v>135.97999999999999</v>
          </cell>
        </row>
        <row r="270">
          <cell r="A270" t="str">
            <v>ANTUNES, GABRIEL AGOSTINHO</v>
          </cell>
          <cell r="B270" t="str">
            <v>101-538</v>
          </cell>
          <cell r="C270">
            <v>510400</v>
          </cell>
          <cell r="D270">
            <v>40470</v>
          </cell>
          <cell r="E270" t="str">
            <v>PROGRAMMER-ANALYST III</v>
          </cell>
          <cell r="F270" t="str">
            <v>D422</v>
          </cell>
          <cell r="G270">
            <v>1</v>
          </cell>
          <cell r="H270" t="str">
            <v>D422-001</v>
          </cell>
          <cell r="I270" t="str">
            <v>F</v>
          </cell>
          <cell r="J270">
            <v>1001</v>
          </cell>
          <cell r="L270">
            <v>10.17</v>
          </cell>
        </row>
        <row r="271">
          <cell r="A271" t="str">
            <v>ANTUNES, GABRIEL AGOSTINHO</v>
          </cell>
          <cell r="B271" t="str">
            <v>101-538</v>
          </cell>
          <cell r="C271">
            <v>510400</v>
          </cell>
          <cell r="D271">
            <v>40470</v>
          </cell>
          <cell r="E271" t="str">
            <v>PROGRAMMER-ANALYST III</v>
          </cell>
          <cell r="F271" t="str">
            <v>D422</v>
          </cell>
          <cell r="G271">
            <v>1</v>
          </cell>
          <cell r="H271" t="str">
            <v>D422-001</v>
          </cell>
          <cell r="I271" t="str">
            <v>F</v>
          </cell>
          <cell r="J271">
            <v>810</v>
          </cell>
          <cell r="L271">
            <v>1.71</v>
          </cell>
        </row>
        <row r="272">
          <cell r="A272" t="str">
            <v>ANTUNES, GABRIEL AGOSTINHO</v>
          </cell>
          <cell r="B272" t="str">
            <v>101-538</v>
          </cell>
          <cell r="C272">
            <v>510400</v>
          </cell>
          <cell r="D272">
            <v>40470</v>
          </cell>
          <cell r="E272" t="str">
            <v>PROGRAMMER-ANALYST III</v>
          </cell>
          <cell r="F272" t="str">
            <v>D422</v>
          </cell>
          <cell r="G272">
            <v>1</v>
          </cell>
          <cell r="H272" t="str">
            <v>D422-001</v>
          </cell>
          <cell r="I272" t="str">
            <v>F</v>
          </cell>
          <cell r="J272">
            <v>30</v>
          </cell>
          <cell r="L272">
            <v>156.56</v>
          </cell>
        </row>
        <row r="273">
          <cell r="A273" t="str">
            <v>ANTUNES, GABRIEL AGOSTINHO</v>
          </cell>
          <cell r="B273" t="str">
            <v>101-538</v>
          </cell>
          <cell r="C273">
            <v>510400</v>
          </cell>
          <cell r="D273">
            <v>40470</v>
          </cell>
          <cell r="E273" t="str">
            <v>PROGRAMMER-ANALYST III</v>
          </cell>
          <cell r="F273" t="str">
            <v>D422</v>
          </cell>
          <cell r="G273">
            <v>1</v>
          </cell>
          <cell r="H273" t="str">
            <v>D422-001</v>
          </cell>
          <cell r="I273" t="str">
            <v>F</v>
          </cell>
          <cell r="J273">
            <v>601</v>
          </cell>
          <cell r="L273">
            <v>17.149999999999999</v>
          </cell>
        </row>
        <row r="274">
          <cell r="A274" t="str">
            <v>ANTUNES, GABRIEL AGOSTINHO</v>
          </cell>
          <cell r="B274" t="str">
            <v>101-538</v>
          </cell>
          <cell r="C274">
            <v>510400</v>
          </cell>
          <cell r="D274">
            <v>40470</v>
          </cell>
          <cell r="E274" t="str">
            <v>PROGRAMMER-ANALYST III</v>
          </cell>
          <cell r="F274" t="str">
            <v>D422</v>
          </cell>
          <cell r="G274">
            <v>1</v>
          </cell>
          <cell r="H274" t="str">
            <v>D422-001</v>
          </cell>
          <cell r="I274" t="str">
            <v>F</v>
          </cell>
          <cell r="J274">
            <v>701</v>
          </cell>
          <cell r="L274">
            <v>4.01</v>
          </cell>
        </row>
        <row r="275">
          <cell r="A275" t="str">
            <v>ARMSTEAD, EUGENE C</v>
          </cell>
          <cell r="B275" t="str">
            <v>101-528</v>
          </cell>
          <cell r="C275">
            <v>510100</v>
          </cell>
          <cell r="D275">
            <v>47560</v>
          </cell>
          <cell r="E275" t="str">
            <v>DIR OF GENERAL SERVICES</v>
          </cell>
          <cell r="F275" t="str">
            <v>B230</v>
          </cell>
          <cell r="G275">
            <v>1</v>
          </cell>
          <cell r="H275" t="str">
            <v>B230-001</v>
          </cell>
          <cell r="I275" t="str">
            <v>O</v>
          </cell>
          <cell r="J275">
            <v>1</v>
          </cell>
          <cell r="K275" t="str">
            <v>REGULAR PAY</v>
          </cell>
          <cell r="L275">
            <v>84885.35</v>
          </cell>
        </row>
        <row r="276">
          <cell r="A276" t="str">
            <v>ARMSTEAD, EUGENE C</v>
          </cell>
          <cell r="B276" t="str">
            <v>101-528</v>
          </cell>
          <cell r="C276">
            <v>510300</v>
          </cell>
          <cell r="D276">
            <v>47560</v>
          </cell>
          <cell r="E276" t="str">
            <v>DIR OF GENERAL SERVICES</v>
          </cell>
          <cell r="F276" t="str">
            <v>B230</v>
          </cell>
          <cell r="G276">
            <v>1</v>
          </cell>
          <cell r="H276" t="str">
            <v>B230-001</v>
          </cell>
          <cell r="I276" t="str">
            <v>F</v>
          </cell>
          <cell r="J276">
            <v>8000</v>
          </cell>
          <cell r="L276">
            <v>5937.68</v>
          </cell>
        </row>
        <row r="277">
          <cell r="A277" t="str">
            <v>ARMSTEAD, EUGENE C</v>
          </cell>
          <cell r="B277" t="str">
            <v>101-528</v>
          </cell>
          <cell r="C277">
            <v>510300</v>
          </cell>
          <cell r="D277">
            <v>47560</v>
          </cell>
          <cell r="E277" t="str">
            <v>DIR OF GENERAL SERVICES</v>
          </cell>
          <cell r="F277" t="str">
            <v>B230</v>
          </cell>
          <cell r="G277">
            <v>1</v>
          </cell>
          <cell r="H277" t="str">
            <v>B230-001</v>
          </cell>
          <cell r="I277" t="str">
            <v>F</v>
          </cell>
          <cell r="J277" t="str">
            <v>*FM</v>
          </cell>
          <cell r="K277" t="str">
            <v>MEDICARE</v>
          </cell>
          <cell r="L277">
            <v>1230.8399999999999</v>
          </cell>
        </row>
        <row r="278">
          <cell r="A278" t="str">
            <v>ARMSTEAD, EUGENE C</v>
          </cell>
          <cell r="B278" t="str">
            <v>101-528</v>
          </cell>
          <cell r="C278">
            <v>510300</v>
          </cell>
          <cell r="D278">
            <v>47560</v>
          </cell>
          <cell r="E278" t="str">
            <v>DIR OF GENERAL SERVICES</v>
          </cell>
          <cell r="F278" t="str">
            <v>B230</v>
          </cell>
          <cell r="G278">
            <v>1</v>
          </cell>
          <cell r="H278" t="str">
            <v>B230-001</v>
          </cell>
          <cell r="I278" t="str">
            <v>F</v>
          </cell>
          <cell r="J278">
            <v>7999</v>
          </cell>
          <cell r="L278">
            <v>25457.119999999999</v>
          </cell>
        </row>
        <row r="279">
          <cell r="A279" t="str">
            <v>ARMSTEAD, EUGENE C</v>
          </cell>
          <cell r="B279" t="str">
            <v>101-528</v>
          </cell>
          <cell r="C279">
            <v>510300</v>
          </cell>
          <cell r="D279">
            <v>47560</v>
          </cell>
          <cell r="E279" t="str">
            <v>DIR OF GENERAL SERVICES</v>
          </cell>
          <cell r="F279" t="str">
            <v>B230</v>
          </cell>
          <cell r="G279">
            <v>1</v>
          </cell>
          <cell r="H279" t="str">
            <v>B230-001</v>
          </cell>
          <cell r="I279" t="str">
            <v>F</v>
          </cell>
          <cell r="J279" t="str">
            <v>*FI</v>
          </cell>
          <cell r="K279" t="str">
            <v>FICA</v>
          </cell>
          <cell r="L279">
            <v>5262.89</v>
          </cell>
        </row>
        <row r="280">
          <cell r="A280" t="str">
            <v>ARMSTEAD, EUGENE C</v>
          </cell>
          <cell r="B280" t="str">
            <v>101-528</v>
          </cell>
          <cell r="C280">
            <v>510300</v>
          </cell>
          <cell r="D280">
            <v>47560</v>
          </cell>
          <cell r="E280" t="str">
            <v>DIR OF GENERAL SERVICES</v>
          </cell>
          <cell r="F280" t="str">
            <v>B230</v>
          </cell>
          <cell r="G280">
            <v>1</v>
          </cell>
          <cell r="H280" t="str">
            <v>B230-001</v>
          </cell>
          <cell r="I280" t="str">
            <v>F</v>
          </cell>
          <cell r="J280">
            <v>8005</v>
          </cell>
          <cell r="L280">
            <v>415.64</v>
          </cell>
        </row>
        <row r="281">
          <cell r="A281" t="str">
            <v>ARMSTEAD, EUGENE C</v>
          </cell>
          <cell r="B281" t="str">
            <v>101-528</v>
          </cell>
          <cell r="C281">
            <v>510400</v>
          </cell>
          <cell r="D281">
            <v>47560</v>
          </cell>
          <cell r="E281" t="str">
            <v>DIR OF GENERAL SERVICES</v>
          </cell>
          <cell r="F281" t="str">
            <v>B230</v>
          </cell>
          <cell r="G281">
            <v>1</v>
          </cell>
          <cell r="H281" t="str">
            <v>B230-001</v>
          </cell>
          <cell r="I281" t="str">
            <v>F</v>
          </cell>
          <cell r="J281">
            <v>605</v>
          </cell>
          <cell r="L281">
            <v>59.1</v>
          </cell>
        </row>
        <row r="282">
          <cell r="A282" t="str">
            <v>ARMSTEAD, EUGENE C</v>
          </cell>
          <cell r="B282" t="str">
            <v>101-528</v>
          </cell>
          <cell r="C282">
            <v>510400</v>
          </cell>
          <cell r="D282">
            <v>47560</v>
          </cell>
          <cell r="E282" t="str">
            <v>DIR OF GENERAL SERVICES</v>
          </cell>
          <cell r="F282" t="str">
            <v>B230</v>
          </cell>
          <cell r="G282">
            <v>1</v>
          </cell>
          <cell r="H282" t="str">
            <v>B230-001</v>
          </cell>
          <cell r="I282" t="str">
            <v>F</v>
          </cell>
          <cell r="J282">
            <v>114</v>
          </cell>
          <cell r="L282">
            <v>283.91000000000003</v>
          </cell>
        </row>
        <row r="283">
          <cell r="A283" t="str">
            <v>ARMSTEAD, EUGENE C</v>
          </cell>
          <cell r="B283" t="str">
            <v>101-528</v>
          </cell>
          <cell r="C283">
            <v>510400</v>
          </cell>
          <cell r="D283">
            <v>47560</v>
          </cell>
          <cell r="E283" t="str">
            <v>DIR OF GENERAL SERVICES</v>
          </cell>
          <cell r="F283" t="str">
            <v>B230</v>
          </cell>
          <cell r="G283">
            <v>1</v>
          </cell>
          <cell r="H283" t="str">
            <v>B230-001</v>
          </cell>
          <cell r="I283" t="str">
            <v>F</v>
          </cell>
          <cell r="J283">
            <v>1001</v>
          </cell>
          <cell r="L283">
            <v>10.17</v>
          </cell>
        </row>
        <row r="284">
          <cell r="A284" t="str">
            <v>ARMSTEAD, EUGENE C</v>
          </cell>
          <cell r="B284" t="str">
            <v>101-528</v>
          </cell>
          <cell r="C284">
            <v>510400</v>
          </cell>
          <cell r="D284">
            <v>47560</v>
          </cell>
          <cell r="E284" t="str">
            <v>DIR OF GENERAL SERVICES</v>
          </cell>
          <cell r="F284" t="str">
            <v>B230</v>
          </cell>
          <cell r="G284">
            <v>1</v>
          </cell>
          <cell r="H284" t="str">
            <v>B230-001</v>
          </cell>
          <cell r="I284" t="str">
            <v>F</v>
          </cell>
          <cell r="J284">
            <v>30</v>
          </cell>
          <cell r="L284">
            <v>212.21</v>
          </cell>
        </row>
        <row r="285">
          <cell r="A285" t="str">
            <v>ARMSTEAD, EUGENE C</v>
          </cell>
          <cell r="B285" t="str">
            <v>101-528</v>
          </cell>
          <cell r="C285">
            <v>510400</v>
          </cell>
          <cell r="D285">
            <v>47560</v>
          </cell>
          <cell r="E285" t="str">
            <v>DIR OF GENERAL SERVICES</v>
          </cell>
          <cell r="F285" t="str">
            <v>B230</v>
          </cell>
          <cell r="G285">
            <v>1</v>
          </cell>
          <cell r="H285" t="str">
            <v>B230-001</v>
          </cell>
          <cell r="I285" t="str">
            <v>F</v>
          </cell>
          <cell r="J285">
            <v>705</v>
          </cell>
          <cell r="L285">
            <v>12.04</v>
          </cell>
        </row>
        <row r="286">
          <cell r="A286" t="str">
            <v>ARMSTEAD, EUGENE C</v>
          </cell>
          <cell r="B286" t="str">
            <v>101-528</v>
          </cell>
          <cell r="C286">
            <v>510400</v>
          </cell>
          <cell r="D286">
            <v>47560</v>
          </cell>
          <cell r="E286" t="str">
            <v>DIR OF GENERAL SERVICES</v>
          </cell>
          <cell r="F286" t="str">
            <v>B230</v>
          </cell>
          <cell r="G286">
            <v>1</v>
          </cell>
          <cell r="H286" t="str">
            <v>B230-001</v>
          </cell>
          <cell r="I286" t="str">
            <v>F</v>
          </cell>
          <cell r="J286">
            <v>831</v>
          </cell>
          <cell r="L286">
            <v>5.3</v>
          </cell>
        </row>
        <row r="287">
          <cell r="A287" t="str">
            <v>ARNOLD, CRYSTAL A</v>
          </cell>
          <cell r="B287" t="str">
            <v>101-594</v>
          </cell>
          <cell r="C287">
            <v>510100</v>
          </cell>
          <cell r="D287">
            <v>31230</v>
          </cell>
          <cell r="E287" t="str">
            <v>SOCIAL SERVICE WORKER III</v>
          </cell>
          <cell r="F287" t="str">
            <v>D474</v>
          </cell>
          <cell r="G287">
            <v>1</v>
          </cell>
          <cell r="H287" t="str">
            <v>D474-001</v>
          </cell>
          <cell r="I287" t="str">
            <v>O</v>
          </cell>
          <cell r="J287">
            <v>1</v>
          </cell>
          <cell r="K287" t="str">
            <v>REGULAR PAY</v>
          </cell>
          <cell r="L287">
            <v>44870.400000000001</v>
          </cell>
        </row>
        <row r="288">
          <cell r="A288" t="str">
            <v>ARNOLD, CRYSTAL A</v>
          </cell>
          <cell r="B288" t="str">
            <v>101-594</v>
          </cell>
          <cell r="C288">
            <v>510300</v>
          </cell>
          <cell r="D288">
            <v>31230</v>
          </cell>
          <cell r="E288" t="str">
            <v>SOCIAL SERVICE WORKER III</v>
          </cell>
          <cell r="F288" t="str">
            <v>D474</v>
          </cell>
          <cell r="G288">
            <v>1</v>
          </cell>
          <cell r="H288" t="str">
            <v>D474-001</v>
          </cell>
          <cell r="I288" t="str">
            <v>F</v>
          </cell>
          <cell r="J288">
            <v>7999</v>
          </cell>
          <cell r="L288">
            <v>13456.63</v>
          </cell>
        </row>
        <row r="289">
          <cell r="A289" t="str">
            <v>ARNOLD, CRYSTAL A</v>
          </cell>
          <cell r="B289" t="str">
            <v>101-594</v>
          </cell>
          <cell r="C289">
            <v>510300</v>
          </cell>
          <cell r="D289">
            <v>31230</v>
          </cell>
          <cell r="E289" t="str">
            <v>SOCIAL SERVICE WORKER III</v>
          </cell>
          <cell r="F289" t="str">
            <v>D474</v>
          </cell>
          <cell r="G289">
            <v>1</v>
          </cell>
          <cell r="H289" t="str">
            <v>D474-001</v>
          </cell>
          <cell r="I289" t="str">
            <v>F</v>
          </cell>
          <cell r="J289">
            <v>8000</v>
          </cell>
          <cell r="L289">
            <v>3136.63</v>
          </cell>
        </row>
        <row r="290">
          <cell r="A290" t="str">
            <v>ARNOLD, CRYSTAL A</v>
          </cell>
          <cell r="B290" t="str">
            <v>101-594</v>
          </cell>
          <cell r="C290">
            <v>510300</v>
          </cell>
          <cell r="D290">
            <v>31230</v>
          </cell>
          <cell r="E290" t="str">
            <v>SOCIAL SERVICE WORKER III</v>
          </cell>
          <cell r="F290" t="str">
            <v>D474</v>
          </cell>
          <cell r="G290">
            <v>1</v>
          </cell>
          <cell r="H290" t="str">
            <v>D474-001</v>
          </cell>
          <cell r="I290" t="str">
            <v>F</v>
          </cell>
          <cell r="J290" t="str">
            <v>*FM</v>
          </cell>
          <cell r="K290" t="str">
            <v>MEDICARE</v>
          </cell>
          <cell r="L290">
            <v>650.62</v>
          </cell>
        </row>
        <row r="291">
          <cell r="A291" t="str">
            <v>ARNOLD, CRYSTAL A</v>
          </cell>
          <cell r="B291" t="str">
            <v>101-594</v>
          </cell>
          <cell r="C291">
            <v>510300</v>
          </cell>
          <cell r="D291">
            <v>31230</v>
          </cell>
          <cell r="E291" t="str">
            <v>SOCIAL SERVICE WORKER III</v>
          </cell>
          <cell r="F291" t="str">
            <v>D474</v>
          </cell>
          <cell r="G291">
            <v>1</v>
          </cell>
          <cell r="H291" t="str">
            <v>D474-001</v>
          </cell>
          <cell r="I291" t="str">
            <v>F</v>
          </cell>
          <cell r="J291" t="str">
            <v>*FI</v>
          </cell>
          <cell r="K291" t="str">
            <v>FICA</v>
          </cell>
          <cell r="L291">
            <v>2781.96</v>
          </cell>
        </row>
        <row r="292">
          <cell r="A292" t="str">
            <v>ARNOLD, CRYSTAL A</v>
          </cell>
          <cell r="B292" t="str">
            <v>101-594</v>
          </cell>
          <cell r="C292">
            <v>510400</v>
          </cell>
          <cell r="D292">
            <v>31230</v>
          </cell>
          <cell r="E292" t="str">
            <v>SOCIAL SERVICE WORKER III</v>
          </cell>
          <cell r="F292" t="str">
            <v>D474</v>
          </cell>
          <cell r="G292">
            <v>1</v>
          </cell>
          <cell r="H292" t="str">
            <v>D474-001</v>
          </cell>
          <cell r="I292" t="str">
            <v>F</v>
          </cell>
          <cell r="J292">
            <v>705</v>
          </cell>
          <cell r="L292">
            <v>12.04</v>
          </cell>
        </row>
        <row r="293">
          <cell r="A293" t="str">
            <v>ARNOLD, CRYSTAL A</v>
          </cell>
          <cell r="B293" t="str">
            <v>101-594</v>
          </cell>
          <cell r="C293">
            <v>510400</v>
          </cell>
          <cell r="D293">
            <v>31230</v>
          </cell>
          <cell r="E293" t="str">
            <v>SOCIAL SERVICE WORKER III</v>
          </cell>
          <cell r="F293" t="str">
            <v>D474</v>
          </cell>
          <cell r="G293">
            <v>1</v>
          </cell>
          <cell r="H293" t="str">
            <v>D474-001</v>
          </cell>
          <cell r="I293" t="str">
            <v>F</v>
          </cell>
          <cell r="J293">
            <v>605</v>
          </cell>
          <cell r="L293">
            <v>59.1</v>
          </cell>
        </row>
        <row r="294">
          <cell r="A294" t="str">
            <v>ARNOLD, CRYSTAL A</v>
          </cell>
          <cell r="B294" t="str">
            <v>101-594</v>
          </cell>
          <cell r="C294">
            <v>510400</v>
          </cell>
          <cell r="D294">
            <v>31230</v>
          </cell>
          <cell r="E294" t="str">
            <v>SOCIAL SERVICE WORKER III</v>
          </cell>
          <cell r="F294" t="str">
            <v>D474</v>
          </cell>
          <cell r="G294">
            <v>1</v>
          </cell>
          <cell r="H294" t="str">
            <v>D474-001</v>
          </cell>
          <cell r="I294" t="str">
            <v>F</v>
          </cell>
          <cell r="J294">
            <v>30</v>
          </cell>
          <cell r="L294">
            <v>112.18</v>
          </cell>
        </row>
        <row r="295">
          <cell r="A295" t="str">
            <v>ARNOLD, CRYSTAL A</v>
          </cell>
          <cell r="B295" t="str">
            <v>101-594</v>
          </cell>
          <cell r="C295">
            <v>510400</v>
          </cell>
          <cell r="D295">
            <v>31230</v>
          </cell>
          <cell r="E295" t="str">
            <v>SOCIAL SERVICE WORKER III</v>
          </cell>
          <cell r="F295" t="str">
            <v>D474</v>
          </cell>
          <cell r="G295">
            <v>1</v>
          </cell>
          <cell r="H295" t="str">
            <v>D474-001</v>
          </cell>
          <cell r="I295" t="str">
            <v>F</v>
          </cell>
          <cell r="J295">
            <v>1001</v>
          </cell>
          <cell r="L295">
            <v>10.17</v>
          </cell>
        </row>
        <row r="296">
          <cell r="A296" t="str">
            <v>ARNOLD, CRYSTAL A</v>
          </cell>
          <cell r="B296" t="str">
            <v>101-594</v>
          </cell>
          <cell r="C296">
            <v>510400</v>
          </cell>
          <cell r="D296">
            <v>31230</v>
          </cell>
          <cell r="E296" t="str">
            <v>SOCIAL SERVICE WORKER III</v>
          </cell>
          <cell r="F296" t="str">
            <v>D474</v>
          </cell>
          <cell r="G296">
            <v>1</v>
          </cell>
          <cell r="H296" t="str">
            <v>D474-001</v>
          </cell>
          <cell r="I296" t="str">
            <v>F</v>
          </cell>
          <cell r="J296">
            <v>811</v>
          </cell>
          <cell r="L296">
            <v>1.88</v>
          </cell>
        </row>
        <row r="297">
          <cell r="A297" t="str">
            <v>ARNOLD, CRYSTAL A</v>
          </cell>
          <cell r="B297" t="str">
            <v>101-594</v>
          </cell>
          <cell r="C297">
            <v>510400</v>
          </cell>
          <cell r="D297">
            <v>31230</v>
          </cell>
          <cell r="E297" t="str">
            <v>SOCIAL SERVICE WORKER III</v>
          </cell>
          <cell r="F297" t="str">
            <v>D474</v>
          </cell>
          <cell r="G297">
            <v>1</v>
          </cell>
          <cell r="H297" t="str">
            <v>D474-001</v>
          </cell>
          <cell r="I297" t="str">
            <v>F</v>
          </cell>
          <cell r="J297">
            <v>104</v>
          </cell>
          <cell r="L297">
            <v>283.83999999999997</v>
          </cell>
        </row>
        <row r="298">
          <cell r="A298" t="str">
            <v>ARNOLD, EDWARD S</v>
          </cell>
          <cell r="B298" t="str">
            <v>117-897</v>
          </cell>
          <cell r="C298">
            <v>510100</v>
          </cell>
          <cell r="D298">
            <v>9870</v>
          </cell>
          <cell r="E298" t="str">
            <v>TRANSFER ST OPS SUPV</v>
          </cell>
          <cell r="F298" t="str">
            <v>D500</v>
          </cell>
          <cell r="G298">
            <v>1</v>
          </cell>
          <cell r="H298" t="str">
            <v>D500-001</v>
          </cell>
          <cell r="I298" t="str">
            <v>O</v>
          </cell>
          <cell r="J298">
            <v>1</v>
          </cell>
          <cell r="K298" t="str">
            <v>REGULAR PAY</v>
          </cell>
          <cell r="L298">
            <v>38875.040000000001</v>
          </cell>
        </row>
        <row r="299">
          <cell r="A299" t="str">
            <v>ARNOLD, EDWARD S</v>
          </cell>
          <cell r="B299" t="str">
            <v>117-897</v>
          </cell>
          <cell r="C299">
            <v>510300</v>
          </cell>
          <cell r="D299">
            <v>9870</v>
          </cell>
          <cell r="E299" t="str">
            <v>TRANSFER ST OPS SUPV</v>
          </cell>
          <cell r="F299" t="str">
            <v>D500</v>
          </cell>
          <cell r="G299">
            <v>1</v>
          </cell>
          <cell r="H299" t="str">
            <v>D500-001</v>
          </cell>
          <cell r="I299" t="str">
            <v>F</v>
          </cell>
          <cell r="J299" t="str">
            <v>*FM</v>
          </cell>
          <cell r="K299" t="str">
            <v>MEDICARE</v>
          </cell>
          <cell r="L299">
            <v>563.69000000000005</v>
          </cell>
        </row>
        <row r="300">
          <cell r="A300" t="str">
            <v>ARNOLD, EDWARD S</v>
          </cell>
          <cell r="B300" t="str">
            <v>117-897</v>
          </cell>
          <cell r="C300">
            <v>510300</v>
          </cell>
          <cell r="D300">
            <v>9870</v>
          </cell>
          <cell r="E300" t="str">
            <v>TRANSFER ST OPS SUPV</v>
          </cell>
          <cell r="F300" t="str">
            <v>D500</v>
          </cell>
          <cell r="G300">
            <v>1</v>
          </cell>
          <cell r="H300" t="str">
            <v>D500-001</v>
          </cell>
          <cell r="I300" t="str">
            <v>F</v>
          </cell>
          <cell r="J300">
            <v>8000</v>
          </cell>
          <cell r="L300">
            <v>2716.96</v>
          </cell>
        </row>
        <row r="301">
          <cell r="A301" t="str">
            <v>ARNOLD, EDWARD S</v>
          </cell>
          <cell r="B301" t="str">
            <v>117-897</v>
          </cell>
          <cell r="C301">
            <v>510300</v>
          </cell>
          <cell r="D301">
            <v>9870</v>
          </cell>
          <cell r="E301" t="str">
            <v>TRANSFER ST OPS SUPV</v>
          </cell>
          <cell r="F301" t="str">
            <v>D500</v>
          </cell>
          <cell r="G301">
            <v>1</v>
          </cell>
          <cell r="H301" t="str">
            <v>D500-001</v>
          </cell>
          <cell r="I301" t="str">
            <v>F</v>
          </cell>
          <cell r="J301">
            <v>7999</v>
          </cell>
          <cell r="L301">
            <v>11658.62</v>
          </cell>
        </row>
        <row r="302">
          <cell r="A302" t="str">
            <v>ARNOLD, EDWARD S</v>
          </cell>
          <cell r="B302" t="str">
            <v>117-897</v>
          </cell>
          <cell r="C302">
            <v>510300</v>
          </cell>
          <cell r="D302">
            <v>9870</v>
          </cell>
          <cell r="E302" t="str">
            <v>TRANSFER ST OPS SUPV</v>
          </cell>
          <cell r="F302" t="str">
            <v>D500</v>
          </cell>
          <cell r="G302">
            <v>1</v>
          </cell>
          <cell r="H302" t="str">
            <v>D500-001</v>
          </cell>
          <cell r="I302" t="str">
            <v>F</v>
          </cell>
          <cell r="J302" t="str">
            <v>*FI</v>
          </cell>
          <cell r="K302" t="str">
            <v>FICA</v>
          </cell>
          <cell r="L302">
            <v>2410.25</v>
          </cell>
        </row>
        <row r="303">
          <cell r="A303" t="str">
            <v>ARNOLD, EDWARD S</v>
          </cell>
          <cell r="B303" t="str">
            <v>117-897</v>
          </cell>
          <cell r="C303">
            <v>510400</v>
          </cell>
          <cell r="D303">
            <v>9870</v>
          </cell>
          <cell r="E303" t="str">
            <v>TRANSFER ST OPS SUPV</v>
          </cell>
          <cell r="F303" t="str">
            <v>D500</v>
          </cell>
          <cell r="G303">
            <v>1</v>
          </cell>
          <cell r="H303" t="str">
            <v>D500-001</v>
          </cell>
          <cell r="I303" t="str">
            <v>F</v>
          </cell>
          <cell r="J303">
            <v>811</v>
          </cell>
          <cell r="L303">
            <v>1.88</v>
          </cell>
        </row>
        <row r="304">
          <cell r="A304" t="str">
            <v>ARNOLD, EDWARD S</v>
          </cell>
          <cell r="B304" t="str">
            <v>117-897</v>
          </cell>
          <cell r="C304">
            <v>510400</v>
          </cell>
          <cell r="D304">
            <v>9870</v>
          </cell>
          <cell r="E304" t="str">
            <v>TRANSFER ST OPS SUPV</v>
          </cell>
          <cell r="F304" t="str">
            <v>D500</v>
          </cell>
          <cell r="G304">
            <v>1</v>
          </cell>
          <cell r="H304" t="str">
            <v>D500-001</v>
          </cell>
          <cell r="I304" t="str">
            <v>F</v>
          </cell>
          <cell r="J304">
            <v>30</v>
          </cell>
          <cell r="L304">
            <v>97.19</v>
          </cell>
        </row>
        <row r="305">
          <cell r="A305" t="str">
            <v>ARNOLD, EDWARD S</v>
          </cell>
          <cell r="B305" t="str">
            <v>117-897</v>
          </cell>
          <cell r="C305">
            <v>510400</v>
          </cell>
          <cell r="D305">
            <v>9870</v>
          </cell>
          <cell r="E305" t="str">
            <v>TRANSFER ST OPS SUPV</v>
          </cell>
          <cell r="F305" t="str">
            <v>D500</v>
          </cell>
          <cell r="G305">
            <v>1</v>
          </cell>
          <cell r="H305" t="str">
            <v>D500-001</v>
          </cell>
          <cell r="I305" t="str">
            <v>F</v>
          </cell>
          <cell r="J305">
            <v>603</v>
          </cell>
          <cell r="L305">
            <v>31.26</v>
          </cell>
        </row>
        <row r="306">
          <cell r="A306" t="str">
            <v>ARNOLD, EDWARD S</v>
          </cell>
          <cell r="B306" t="str">
            <v>117-897</v>
          </cell>
          <cell r="C306">
            <v>510400</v>
          </cell>
          <cell r="D306">
            <v>9870</v>
          </cell>
          <cell r="E306" t="str">
            <v>TRANSFER ST OPS SUPV</v>
          </cell>
          <cell r="F306" t="str">
            <v>D500</v>
          </cell>
          <cell r="G306">
            <v>1</v>
          </cell>
          <cell r="H306" t="str">
            <v>D500-001</v>
          </cell>
          <cell r="I306" t="str">
            <v>F</v>
          </cell>
          <cell r="J306">
            <v>1001</v>
          </cell>
          <cell r="L306">
            <v>10.17</v>
          </cell>
        </row>
        <row r="307">
          <cell r="A307" t="str">
            <v>ARNOLD, EDWARD S</v>
          </cell>
          <cell r="B307" t="str">
            <v>117-897</v>
          </cell>
          <cell r="C307">
            <v>510400</v>
          </cell>
          <cell r="D307">
            <v>9870</v>
          </cell>
          <cell r="E307" t="str">
            <v>TRANSFER ST OPS SUPV</v>
          </cell>
          <cell r="F307" t="str">
            <v>D500</v>
          </cell>
          <cell r="G307">
            <v>1</v>
          </cell>
          <cell r="H307" t="str">
            <v>D500-001</v>
          </cell>
          <cell r="I307" t="str">
            <v>F</v>
          </cell>
          <cell r="J307">
            <v>703</v>
          </cell>
          <cell r="L307">
            <v>6.7</v>
          </cell>
        </row>
        <row r="308">
          <cell r="A308" t="str">
            <v>ARNOLD, EDWARD S</v>
          </cell>
          <cell r="B308" t="str">
            <v>117-897</v>
          </cell>
          <cell r="C308">
            <v>510400</v>
          </cell>
          <cell r="D308">
            <v>9870</v>
          </cell>
          <cell r="E308" t="str">
            <v>TRANSFER ST OPS SUPV</v>
          </cell>
          <cell r="F308" t="str">
            <v>D500</v>
          </cell>
          <cell r="G308">
            <v>1</v>
          </cell>
          <cell r="H308" t="str">
            <v>D500-001</v>
          </cell>
          <cell r="I308" t="str">
            <v>F</v>
          </cell>
          <cell r="J308">
            <v>102</v>
          </cell>
          <cell r="L308">
            <v>232.19</v>
          </cell>
        </row>
        <row r="309">
          <cell r="A309" t="str">
            <v>ASMUS, RENEE L</v>
          </cell>
          <cell r="B309" t="str">
            <v>101-594</v>
          </cell>
          <cell r="C309">
            <v>510100</v>
          </cell>
          <cell r="D309">
            <v>38490</v>
          </cell>
          <cell r="E309" t="str">
            <v>ELIGIBILITY WORKER II</v>
          </cell>
          <cell r="F309" t="str">
            <v>D256</v>
          </cell>
          <cell r="G309">
            <v>1</v>
          </cell>
          <cell r="H309" t="str">
            <v>D256-002</v>
          </cell>
          <cell r="I309" t="str">
            <v>O</v>
          </cell>
          <cell r="J309">
            <v>1</v>
          </cell>
          <cell r="K309" t="str">
            <v>REGULAR PAY</v>
          </cell>
          <cell r="L309">
            <v>34188.839999999997</v>
          </cell>
        </row>
        <row r="310">
          <cell r="A310" t="str">
            <v>ASMUS, RENEE L</v>
          </cell>
          <cell r="B310" t="str">
            <v>101-594</v>
          </cell>
          <cell r="C310">
            <v>510300</v>
          </cell>
          <cell r="D310">
            <v>38490</v>
          </cell>
          <cell r="E310" t="str">
            <v>ELIGIBILITY WORKER II</v>
          </cell>
          <cell r="F310" t="str">
            <v>D256</v>
          </cell>
          <cell r="G310">
            <v>1</v>
          </cell>
          <cell r="H310" t="str">
            <v>D256-002</v>
          </cell>
          <cell r="I310" t="str">
            <v>F</v>
          </cell>
          <cell r="J310">
            <v>7999</v>
          </cell>
          <cell r="L310">
            <v>10253.23</v>
          </cell>
        </row>
        <row r="311">
          <cell r="A311" t="str">
            <v>ASMUS, RENEE L</v>
          </cell>
          <cell r="B311" t="str">
            <v>101-594</v>
          </cell>
          <cell r="C311">
            <v>510300</v>
          </cell>
          <cell r="D311">
            <v>38490</v>
          </cell>
          <cell r="E311" t="str">
            <v>ELIGIBILITY WORKER II</v>
          </cell>
          <cell r="F311" t="str">
            <v>D256</v>
          </cell>
          <cell r="G311">
            <v>1</v>
          </cell>
          <cell r="H311" t="str">
            <v>D256-002</v>
          </cell>
          <cell r="I311" t="str">
            <v>F</v>
          </cell>
          <cell r="J311">
            <v>8000</v>
          </cell>
          <cell r="L311">
            <v>2388.9299999999998</v>
          </cell>
        </row>
        <row r="312">
          <cell r="A312" t="str">
            <v>ASMUS, RENEE L</v>
          </cell>
          <cell r="B312" t="str">
            <v>101-594</v>
          </cell>
          <cell r="C312">
            <v>510300</v>
          </cell>
          <cell r="D312">
            <v>38490</v>
          </cell>
          <cell r="E312" t="str">
            <v>ELIGIBILITY WORKER II</v>
          </cell>
          <cell r="F312" t="str">
            <v>D256</v>
          </cell>
          <cell r="G312">
            <v>1</v>
          </cell>
          <cell r="H312" t="str">
            <v>D256-002</v>
          </cell>
          <cell r="I312" t="str">
            <v>F</v>
          </cell>
          <cell r="J312" t="str">
            <v>*FI</v>
          </cell>
          <cell r="K312" t="str">
            <v>FICA</v>
          </cell>
          <cell r="L312">
            <v>2119.71</v>
          </cell>
        </row>
        <row r="313">
          <cell r="A313" t="str">
            <v>ASMUS, RENEE L</v>
          </cell>
          <cell r="B313" t="str">
            <v>101-594</v>
          </cell>
          <cell r="C313">
            <v>510300</v>
          </cell>
          <cell r="D313">
            <v>38490</v>
          </cell>
          <cell r="E313" t="str">
            <v>ELIGIBILITY WORKER II</v>
          </cell>
          <cell r="F313" t="str">
            <v>D256</v>
          </cell>
          <cell r="G313">
            <v>1</v>
          </cell>
          <cell r="H313" t="str">
            <v>D256-002</v>
          </cell>
          <cell r="I313" t="str">
            <v>F</v>
          </cell>
          <cell r="J313" t="str">
            <v>*FM</v>
          </cell>
          <cell r="K313" t="str">
            <v>MEDICARE</v>
          </cell>
          <cell r="L313">
            <v>495.74</v>
          </cell>
        </row>
        <row r="314">
          <cell r="A314" t="str">
            <v>ASMUS, RENEE L</v>
          </cell>
          <cell r="B314" t="str">
            <v>101-594</v>
          </cell>
          <cell r="C314">
            <v>510400</v>
          </cell>
          <cell r="D314">
            <v>38490</v>
          </cell>
          <cell r="E314" t="str">
            <v>ELIGIBILITY WORKER II</v>
          </cell>
          <cell r="F314" t="str">
            <v>D256</v>
          </cell>
          <cell r="G314">
            <v>1</v>
          </cell>
          <cell r="H314" t="str">
            <v>D256-002</v>
          </cell>
          <cell r="I314" t="str">
            <v>F</v>
          </cell>
          <cell r="J314">
            <v>30</v>
          </cell>
          <cell r="L314">
            <v>85.47</v>
          </cell>
        </row>
        <row r="315">
          <cell r="A315" t="str">
            <v>ASMUS, RENEE L</v>
          </cell>
          <cell r="B315" t="str">
            <v>101-594</v>
          </cell>
          <cell r="C315">
            <v>510400</v>
          </cell>
          <cell r="D315">
            <v>38490</v>
          </cell>
          <cell r="E315" t="str">
            <v>ELIGIBILITY WORKER II</v>
          </cell>
          <cell r="F315" t="str">
            <v>D256</v>
          </cell>
          <cell r="G315">
            <v>1</v>
          </cell>
          <cell r="H315" t="str">
            <v>D256-002</v>
          </cell>
          <cell r="I315" t="str">
            <v>F</v>
          </cell>
          <cell r="J315">
            <v>811</v>
          </cell>
          <cell r="L315">
            <v>1.88</v>
          </cell>
        </row>
        <row r="316">
          <cell r="A316" t="str">
            <v>ASMUS, RENEE L</v>
          </cell>
          <cell r="B316" t="str">
            <v>101-594</v>
          </cell>
          <cell r="C316">
            <v>510400</v>
          </cell>
          <cell r="D316">
            <v>38490</v>
          </cell>
          <cell r="E316" t="str">
            <v>ELIGIBILITY WORKER II</v>
          </cell>
          <cell r="F316" t="str">
            <v>D256</v>
          </cell>
          <cell r="G316">
            <v>1</v>
          </cell>
          <cell r="H316" t="str">
            <v>D256-002</v>
          </cell>
          <cell r="I316" t="str">
            <v>F</v>
          </cell>
          <cell r="J316">
            <v>701</v>
          </cell>
          <cell r="L316">
            <v>4.01</v>
          </cell>
        </row>
        <row r="317">
          <cell r="A317" t="str">
            <v>ASMUS, RENEE L</v>
          </cell>
          <cell r="B317" t="str">
            <v>101-594</v>
          </cell>
          <cell r="C317">
            <v>510400</v>
          </cell>
          <cell r="D317">
            <v>38490</v>
          </cell>
          <cell r="E317" t="str">
            <v>ELIGIBILITY WORKER II</v>
          </cell>
          <cell r="F317" t="str">
            <v>D256</v>
          </cell>
          <cell r="G317">
            <v>1</v>
          </cell>
          <cell r="H317" t="str">
            <v>D256-002</v>
          </cell>
          <cell r="I317" t="str">
            <v>F</v>
          </cell>
          <cell r="J317">
            <v>1001</v>
          </cell>
          <cell r="L317">
            <v>10.17</v>
          </cell>
        </row>
        <row r="318">
          <cell r="A318" t="str">
            <v>ASMUS, RENEE L</v>
          </cell>
          <cell r="B318" t="str">
            <v>101-594</v>
          </cell>
          <cell r="C318">
            <v>510400</v>
          </cell>
          <cell r="D318">
            <v>38490</v>
          </cell>
          <cell r="E318" t="str">
            <v>ELIGIBILITY WORKER II</v>
          </cell>
          <cell r="F318" t="str">
            <v>D256</v>
          </cell>
          <cell r="G318">
            <v>1</v>
          </cell>
          <cell r="H318" t="str">
            <v>D256-002</v>
          </cell>
          <cell r="I318" t="str">
            <v>F</v>
          </cell>
          <cell r="J318">
            <v>601</v>
          </cell>
          <cell r="L318">
            <v>17.149999999999999</v>
          </cell>
        </row>
        <row r="319">
          <cell r="A319" t="str">
            <v>ASMUS, RENEE L</v>
          </cell>
          <cell r="B319" t="str">
            <v>101-594</v>
          </cell>
          <cell r="C319">
            <v>510400</v>
          </cell>
          <cell r="D319">
            <v>38490</v>
          </cell>
          <cell r="E319" t="str">
            <v>ELIGIBILITY WORKER II</v>
          </cell>
          <cell r="F319" t="str">
            <v>D256</v>
          </cell>
          <cell r="G319">
            <v>1</v>
          </cell>
          <cell r="H319" t="str">
            <v>D256-002</v>
          </cell>
          <cell r="I319" t="str">
            <v>F</v>
          </cell>
          <cell r="J319">
            <v>101</v>
          </cell>
          <cell r="L319">
            <v>135.94999999999999</v>
          </cell>
        </row>
        <row r="320">
          <cell r="A320" t="str">
            <v>ASTURIAS, JOY E</v>
          </cell>
          <cell r="B320" t="str">
            <v>101-594</v>
          </cell>
          <cell r="C320">
            <v>510100</v>
          </cell>
          <cell r="D320">
            <v>30290</v>
          </cell>
          <cell r="E320" t="str">
            <v>ELIGIBILITY WORKER III</v>
          </cell>
          <cell r="F320" t="str">
            <v>D258</v>
          </cell>
          <cell r="G320">
            <v>1</v>
          </cell>
          <cell r="H320" t="str">
            <v>D258-001</v>
          </cell>
          <cell r="I320" t="str">
            <v>O</v>
          </cell>
          <cell r="J320">
            <v>1</v>
          </cell>
          <cell r="K320" t="str">
            <v>REGULAR PAY</v>
          </cell>
          <cell r="L320">
            <v>37775.089999999997</v>
          </cell>
        </row>
        <row r="321">
          <cell r="A321" t="str">
            <v>ASTURIAS, JOY E</v>
          </cell>
          <cell r="B321" t="str">
            <v>101-594</v>
          </cell>
          <cell r="C321">
            <v>510300</v>
          </cell>
          <cell r="D321">
            <v>30290</v>
          </cell>
          <cell r="E321" t="str">
            <v>ELIGIBILITY WORKER III</v>
          </cell>
          <cell r="F321" t="str">
            <v>D258</v>
          </cell>
          <cell r="G321">
            <v>1</v>
          </cell>
          <cell r="H321" t="str">
            <v>D258-001</v>
          </cell>
          <cell r="I321" t="str">
            <v>F</v>
          </cell>
          <cell r="J321" t="str">
            <v>*FI</v>
          </cell>
          <cell r="K321" t="str">
            <v>FICA</v>
          </cell>
          <cell r="L321">
            <v>2342.06</v>
          </cell>
        </row>
        <row r="322">
          <cell r="A322" t="str">
            <v>ASTURIAS, JOY E</v>
          </cell>
          <cell r="B322" t="str">
            <v>101-594</v>
          </cell>
          <cell r="C322">
            <v>510300</v>
          </cell>
          <cell r="D322">
            <v>30290</v>
          </cell>
          <cell r="E322" t="str">
            <v>ELIGIBILITY WORKER III</v>
          </cell>
          <cell r="F322" t="str">
            <v>D258</v>
          </cell>
          <cell r="G322">
            <v>1</v>
          </cell>
          <cell r="H322" t="str">
            <v>D258-001</v>
          </cell>
          <cell r="I322" t="str">
            <v>F</v>
          </cell>
          <cell r="J322" t="str">
            <v>*FM</v>
          </cell>
          <cell r="K322" t="str">
            <v>MEDICARE</v>
          </cell>
          <cell r="L322">
            <v>547.74</v>
          </cell>
        </row>
        <row r="323">
          <cell r="A323" t="str">
            <v>ASTURIAS, JOY E</v>
          </cell>
          <cell r="B323" t="str">
            <v>101-594</v>
          </cell>
          <cell r="C323">
            <v>510300</v>
          </cell>
          <cell r="D323">
            <v>30290</v>
          </cell>
          <cell r="E323" t="str">
            <v>ELIGIBILITY WORKER III</v>
          </cell>
          <cell r="F323" t="str">
            <v>D258</v>
          </cell>
          <cell r="G323">
            <v>1</v>
          </cell>
          <cell r="H323" t="str">
            <v>D258-001</v>
          </cell>
          <cell r="I323" t="str">
            <v>F</v>
          </cell>
          <cell r="J323">
            <v>7999</v>
          </cell>
          <cell r="L323">
            <v>11328.75</v>
          </cell>
        </row>
        <row r="324">
          <cell r="A324" t="str">
            <v>ASTURIAS, JOY E</v>
          </cell>
          <cell r="B324" t="str">
            <v>101-594</v>
          </cell>
          <cell r="C324">
            <v>510300</v>
          </cell>
          <cell r="D324">
            <v>30290</v>
          </cell>
          <cell r="E324" t="str">
            <v>ELIGIBILITY WORKER III</v>
          </cell>
          <cell r="F324" t="str">
            <v>D258</v>
          </cell>
          <cell r="G324">
            <v>1</v>
          </cell>
          <cell r="H324" t="str">
            <v>D258-001</v>
          </cell>
          <cell r="I324" t="str">
            <v>F</v>
          </cell>
          <cell r="J324">
            <v>8000</v>
          </cell>
          <cell r="L324">
            <v>2639.96</v>
          </cell>
        </row>
        <row r="325">
          <cell r="A325" t="str">
            <v>ASTURIAS, JOY E</v>
          </cell>
          <cell r="B325" t="str">
            <v>101-594</v>
          </cell>
          <cell r="C325">
            <v>510400</v>
          </cell>
          <cell r="D325">
            <v>30290</v>
          </cell>
          <cell r="E325" t="str">
            <v>ELIGIBILITY WORKER III</v>
          </cell>
          <cell r="F325" t="str">
            <v>D258</v>
          </cell>
          <cell r="G325">
            <v>1</v>
          </cell>
          <cell r="H325" t="str">
            <v>D258-001</v>
          </cell>
          <cell r="I325" t="str">
            <v>F</v>
          </cell>
          <cell r="J325">
            <v>703</v>
          </cell>
          <cell r="L325">
            <v>6.7</v>
          </cell>
        </row>
        <row r="326">
          <cell r="A326" t="str">
            <v>ASTURIAS, JOY E</v>
          </cell>
          <cell r="B326" t="str">
            <v>101-594</v>
          </cell>
          <cell r="C326">
            <v>510400</v>
          </cell>
          <cell r="D326">
            <v>30290</v>
          </cell>
          <cell r="E326" t="str">
            <v>ELIGIBILITY WORKER III</v>
          </cell>
          <cell r="F326" t="str">
            <v>D258</v>
          </cell>
          <cell r="G326">
            <v>1</v>
          </cell>
          <cell r="H326" t="str">
            <v>D258-001</v>
          </cell>
          <cell r="I326" t="str">
            <v>F</v>
          </cell>
          <cell r="J326">
            <v>1001</v>
          </cell>
          <cell r="L326">
            <v>10.17</v>
          </cell>
        </row>
        <row r="327">
          <cell r="A327" t="str">
            <v>ASTURIAS, JOY E</v>
          </cell>
          <cell r="B327" t="str">
            <v>101-594</v>
          </cell>
          <cell r="C327">
            <v>510400</v>
          </cell>
          <cell r="D327">
            <v>30290</v>
          </cell>
          <cell r="E327" t="str">
            <v>ELIGIBILITY WORKER III</v>
          </cell>
          <cell r="F327" t="str">
            <v>D258</v>
          </cell>
          <cell r="G327">
            <v>1</v>
          </cell>
          <cell r="H327" t="str">
            <v>D258-001</v>
          </cell>
          <cell r="I327" t="str">
            <v>F</v>
          </cell>
          <cell r="J327">
            <v>601</v>
          </cell>
          <cell r="L327">
            <v>17.149999999999999</v>
          </cell>
        </row>
        <row r="328">
          <cell r="A328" t="str">
            <v>ASTURIAS, JOY E</v>
          </cell>
          <cell r="B328" t="str">
            <v>101-594</v>
          </cell>
          <cell r="C328">
            <v>510400</v>
          </cell>
          <cell r="D328">
            <v>30290</v>
          </cell>
          <cell r="E328" t="str">
            <v>ELIGIBILITY WORKER III</v>
          </cell>
          <cell r="F328" t="str">
            <v>D258</v>
          </cell>
          <cell r="G328">
            <v>1</v>
          </cell>
          <cell r="H328" t="str">
            <v>D258-001</v>
          </cell>
          <cell r="I328" t="str">
            <v>F</v>
          </cell>
          <cell r="J328">
            <v>100</v>
          </cell>
          <cell r="L328">
            <v>135.94999999999999</v>
          </cell>
        </row>
        <row r="329">
          <cell r="A329" t="str">
            <v>ASTURIAS, JOY E</v>
          </cell>
          <cell r="B329" t="str">
            <v>101-594</v>
          </cell>
          <cell r="C329">
            <v>510400</v>
          </cell>
          <cell r="D329">
            <v>30290</v>
          </cell>
          <cell r="E329" t="str">
            <v>ELIGIBILITY WORKER III</v>
          </cell>
          <cell r="F329" t="str">
            <v>D258</v>
          </cell>
          <cell r="G329">
            <v>1</v>
          </cell>
          <cell r="H329" t="str">
            <v>D258-001</v>
          </cell>
          <cell r="I329" t="str">
            <v>F</v>
          </cell>
          <cell r="J329">
            <v>811</v>
          </cell>
          <cell r="L329">
            <v>1.88</v>
          </cell>
        </row>
        <row r="330">
          <cell r="A330" t="str">
            <v>ASTURIAS, JOY E</v>
          </cell>
          <cell r="B330" t="str">
            <v>101-594</v>
          </cell>
          <cell r="C330">
            <v>510400</v>
          </cell>
          <cell r="D330">
            <v>30290</v>
          </cell>
          <cell r="E330" t="str">
            <v>ELIGIBILITY WORKER III</v>
          </cell>
          <cell r="F330" t="str">
            <v>D258</v>
          </cell>
          <cell r="G330">
            <v>1</v>
          </cell>
          <cell r="H330" t="str">
            <v>D258-001</v>
          </cell>
          <cell r="I330" t="str">
            <v>F</v>
          </cell>
          <cell r="J330">
            <v>30</v>
          </cell>
          <cell r="L330">
            <v>94.44</v>
          </cell>
        </row>
        <row r="331">
          <cell r="A331" t="str">
            <v>AUGUSTINE, BRIAN J</v>
          </cell>
          <cell r="B331" t="str">
            <v>101-609</v>
          </cell>
          <cell r="C331">
            <v>510100</v>
          </cell>
          <cell r="D331">
            <v>35870</v>
          </cell>
          <cell r="E331" t="str">
            <v>BEH HEALTH CLINIC SUPV II</v>
          </cell>
          <cell r="F331" t="str">
            <v>C160</v>
          </cell>
          <cell r="G331">
            <v>1</v>
          </cell>
          <cell r="H331" t="str">
            <v>C160-001</v>
          </cell>
          <cell r="I331" t="str">
            <v>O</v>
          </cell>
          <cell r="J331">
            <v>1</v>
          </cell>
          <cell r="K331" t="str">
            <v>REGULAR PAY</v>
          </cell>
          <cell r="L331">
            <v>58681.81</v>
          </cell>
        </row>
        <row r="332">
          <cell r="A332" t="str">
            <v>AUGUSTINE, BRIAN J</v>
          </cell>
          <cell r="B332" t="str">
            <v>101-609</v>
          </cell>
          <cell r="C332">
            <v>510300</v>
          </cell>
          <cell r="D332">
            <v>35870</v>
          </cell>
          <cell r="E332" t="str">
            <v>BEH HEALTH CLINIC SUPV II</v>
          </cell>
          <cell r="F332" t="str">
            <v>C160</v>
          </cell>
          <cell r="G332">
            <v>1</v>
          </cell>
          <cell r="H332" t="str">
            <v>C160-001</v>
          </cell>
          <cell r="I332" t="str">
            <v>F</v>
          </cell>
          <cell r="J332">
            <v>7999</v>
          </cell>
          <cell r="L332">
            <v>17598.669999999998</v>
          </cell>
        </row>
        <row r="333">
          <cell r="A333" t="str">
            <v>AUGUSTINE, BRIAN J</v>
          </cell>
          <cell r="B333" t="str">
            <v>101-609</v>
          </cell>
          <cell r="C333">
            <v>510300</v>
          </cell>
          <cell r="D333">
            <v>35870</v>
          </cell>
          <cell r="E333" t="str">
            <v>BEH HEALTH CLINIC SUPV II</v>
          </cell>
          <cell r="F333" t="str">
            <v>C160</v>
          </cell>
          <cell r="G333">
            <v>1</v>
          </cell>
          <cell r="H333" t="str">
            <v>C160-001</v>
          </cell>
          <cell r="I333" t="str">
            <v>F</v>
          </cell>
          <cell r="J333">
            <v>8005</v>
          </cell>
          <cell r="L333">
            <v>287.24</v>
          </cell>
        </row>
        <row r="334">
          <cell r="A334" t="str">
            <v>AUGUSTINE, BRIAN J</v>
          </cell>
          <cell r="B334" t="str">
            <v>101-609</v>
          </cell>
          <cell r="C334">
            <v>510300</v>
          </cell>
          <cell r="D334">
            <v>35870</v>
          </cell>
          <cell r="E334" t="str">
            <v>BEH HEALTH CLINIC SUPV II</v>
          </cell>
          <cell r="F334" t="str">
            <v>C160</v>
          </cell>
          <cell r="G334">
            <v>1</v>
          </cell>
          <cell r="H334" t="str">
            <v>C160-001</v>
          </cell>
          <cell r="I334" t="str">
            <v>F</v>
          </cell>
          <cell r="J334" t="str">
            <v>*FM</v>
          </cell>
          <cell r="K334" t="str">
            <v>MEDICARE</v>
          </cell>
          <cell r="L334">
            <v>850.89</v>
          </cell>
        </row>
        <row r="335">
          <cell r="A335" t="str">
            <v>AUGUSTINE, BRIAN J</v>
          </cell>
          <cell r="B335" t="str">
            <v>101-609</v>
          </cell>
          <cell r="C335">
            <v>510300</v>
          </cell>
          <cell r="D335">
            <v>35870</v>
          </cell>
          <cell r="E335" t="str">
            <v>BEH HEALTH CLINIC SUPV II</v>
          </cell>
          <cell r="F335" t="str">
            <v>C160</v>
          </cell>
          <cell r="G335">
            <v>1</v>
          </cell>
          <cell r="H335" t="str">
            <v>C160-001</v>
          </cell>
          <cell r="I335" t="str">
            <v>F</v>
          </cell>
          <cell r="J335">
            <v>8000</v>
          </cell>
          <cell r="L335">
            <v>4103.43</v>
          </cell>
        </row>
        <row r="336">
          <cell r="A336" t="str">
            <v>AUGUSTINE, BRIAN J</v>
          </cell>
          <cell r="B336" t="str">
            <v>101-609</v>
          </cell>
          <cell r="C336">
            <v>510300</v>
          </cell>
          <cell r="D336">
            <v>35870</v>
          </cell>
          <cell r="E336" t="str">
            <v>BEH HEALTH CLINIC SUPV II</v>
          </cell>
          <cell r="F336" t="str">
            <v>C160</v>
          </cell>
          <cell r="G336">
            <v>1</v>
          </cell>
          <cell r="H336" t="str">
            <v>C160-001</v>
          </cell>
          <cell r="I336" t="str">
            <v>F</v>
          </cell>
          <cell r="J336" t="str">
            <v>*FI</v>
          </cell>
          <cell r="K336" t="str">
            <v>FICA</v>
          </cell>
          <cell r="L336">
            <v>3638.27</v>
          </cell>
        </row>
        <row r="337">
          <cell r="A337" t="str">
            <v>AUGUSTINE, BRIAN J</v>
          </cell>
          <cell r="B337" t="str">
            <v>101-609</v>
          </cell>
          <cell r="C337">
            <v>510400</v>
          </cell>
          <cell r="D337">
            <v>35870</v>
          </cell>
          <cell r="E337" t="str">
            <v>BEH HEALTH CLINIC SUPV II</v>
          </cell>
          <cell r="F337" t="str">
            <v>C160</v>
          </cell>
          <cell r="G337">
            <v>1</v>
          </cell>
          <cell r="H337" t="str">
            <v>C160-001</v>
          </cell>
          <cell r="I337" t="str">
            <v>F</v>
          </cell>
          <cell r="J337">
            <v>811</v>
          </cell>
          <cell r="L337">
            <v>1.88</v>
          </cell>
        </row>
        <row r="338">
          <cell r="A338" t="str">
            <v>AUGUSTINE, BRIAN J</v>
          </cell>
          <cell r="B338" t="str">
            <v>101-609</v>
          </cell>
          <cell r="C338">
            <v>510400</v>
          </cell>
          <cell r="D338">
            <v>35870</v>
          </cell>
          <cell r="E338" t="str">
            <v>BEH HEALTH CLINIC SUPV II</v>
          </cell>
          <cell r="F338" t="str">
            <v>C160</v>
          </cell>
          <cell r="G338">
            <v>1</v>
          </cell>
          <cell r="H338" t="str">
            <v>C160-001</v>
          </cell>
          <cell r="I338" t="str">
            <v>F</v>
          </cell>
          <cell r="J338">
            <v>1001</v>
          </cell>
          <cell r="L338">
            <v>10.17</v>
          </cell>
        </row>
        <row r="339">
          <cell r="A339" t="str">
            <v>AUGUSTINE, BRIAN J</v>
          </cell>
          <cell r="B339" t="str">
            <v>101-609</v>
          </cell>
          <cell r="C339">
            <v>510400</v>
          </cell>
          <cell r="D339">
            <v>35870</v>
          </cell>
          <cell r="E339" t="str">
            <v>BEH HEALTH CLINIC SUPV II</v>
          </cell>
          <cell r="F339" t="str">
            <v>C160</v>
          </cell>
          <cell r="G339">
            <v>1</v>
          </cell>
          <cell r="H339" t="str">
            <v>C160-001</v>
          </cell>
          <cell r="I339" t="str">
            <v>F</v>
          </cell>
          <cell r="J339">
            <v>30</v>
          </cell>
          <cell r="L339">
            <v>146.69999999999999</v>
          </cell>
        </row>
        <row r="340">
          <cell r="A340" t="str">
            <v>AURA, VALERIE A</v>
          </cell>
          <cell r="B340" t="str">
            <v>123-592</v>
          </cell>
          <cell r="C340">
            <v>510100</v>
          </cell>
          <cell r="D340">
            <v>43450</v>
          </cell>
          <cell r="E340" t="str">
            <v>ENVIRONMENTAL SPEC I</v>
          </cell>
          <cell r="F340" t="str">
            <v>P155</v>
          </cell>
          <cell r="G340">
            <v>1</v>
          </cell>
          <cell r="H340" t="str">
            <v>P155-001</v>
          </cell>
          <cell r="I340" t="str">
            <v>O</v>
          </cell>
          <cell r="J340">
            <v>1</v>
          </cell>
          <cell r="K340" t="str">
            <v>REGULAR PAY</v>
          </cell>
          <cell r="L340">
            <v>40781.800000000003</v>
          </cell>
        </row>
        <row r="341">
          <cell r="A341" t="str">
            <v>AURA, VALERIE A</v>
          </cell>
          <cell r="B341" t="str">
            <v>123-592</v>
          </cell>
          <cell r="C341">
            <v>510300</v>
          </cell>
          <cell r="D341">
            <v>43450</v>
          </cell>
          <cell r="E341" t="str">
            <v>ENVIRONMENTAL SPEC I</v>
          </cell>
          <cell r="F341" t="str">
            <v>P155</v>
          </cell>
          <cell r="G341">
            <v>1</v>
          </cell>
          <cell r="H341" t="str">
            <v>P155-001</v>
          </cell>
          <cell r="I341" t="str">
            <v>F</v>
          </cell>
          <cell r="J341">
            <v>7999</v>
          </cell>
          <cell r="L341">
            <v>12230.46</v>
          </cell>
        </row>
        <row r="342">
          <cell r="A342" t="str">
            <v>AURA, VALERIE A</v>
          </cell>
          <cell r="B342" t="str">
            <v>123-592</v>
          </cell>
          <cell r="C342">
            <v>510300</v>
          </cell>
          <cell r="D342">
            <v>43450</v>
          </cell>
          <cell r="E342" t="str">
            <v>ENVIRONMENTAL SPEC I</v>
          </cell>
          <cell r="F342" t="str">
            <v>P155</v>
          </cell>
          <cell r="G342">
            <v>1</v>
          </cell>
          <cell r="H342" t="str">
            <v>P155-001</v>
          </cell>
          <cell r="I342" t="str">
            <v>F</v>
          </cell>
          <cell r="J342">
            <v>8005</v>
          </cell>
          <cell r="L342">
            <v>199.53</v>
          </cell>
        </row>
        <row r="343">
          <cell r="A343" t="str">
            <v>AURA, VALERIE A</v>
          </cell>
          <cell r="B343" t="str">
            <v>123-592</v>
          </cell>
          <cell r="C343">
            <v>510300</v>
          </cell>
          <cell r="D343">
            <v>43450</v>
          </cell>
          <cell r="E343" t="str">
            <v>ENVIRONMENTAL SPEC I</v>
          </cell>
          <cell r="F343" t="str">
            <v>P155</v>
          </cell>
          <cell r="G343">
            <v>1</v>
          </cell>
          <cell r="H343" t="str">
            <v>P155-001</v>
          </cell>
          <cell r="I343" t="str">
            <v>F</v>
          </cell>
          <cell r="J343" t="str">
            <v>*FI</v>
          </cell>
          <cell r="K343" t="str">
            <v>FICA</v>
          </cell>
          <cell r="L343">
            <v>2528.4699999999998</v>
          </cell>
        </row>
        <row r="344">
          <cell r="A344" t="str">
            <v>AURA, VALERIE A</v>
          </cell>
          <cell r="B344" t="str">
            <v>123-592</v>
          </cell>
          <cell r="C344">
            <v>510300</v>
          </cell>
          <cell r="D344">
            <v>43450</v>
          </cell>
          <cell r="E344" t="str">
            <v>ENVIRONMENTAL SPEC I</v>
          </cell>
          <cell r="F344" t="str">
            <v>P155</v>
          </cell>
          <cell r="G344">
            <v>1</v>
          </cell>
          <cell r="H344" t="str">
            <v>P155-001</v>
          </cell>
          <cell r="I344" t="str">
            <v>F</v>
          </cell>
          <cell r="J344" t="str">
            <v>*FM</v>
          </cell>
          <cell r="K344" t="str">
            <v>MEDICARE</v>
          </cell>
          <cell r="L344">
            <v>591.34</v>
          </cell>
        </row>
        <row r="345">
          <cell r="A345" t="str">
            <v>AURA, VALERIE A</v>
          </cell>
          <cell r="B345" t="str">
            <v>123-592</v>
          </cell>
          <cell r="C345">
            <v>510300</v>
          </cell>
          <cell r="D345">
            <v>43450</v>
          </cell>
          <cell r="E345" t="str">
            <v>ENVIRONMENTAL SPEC I</v>
          </cell>
          <cell r="F345" t="str">
            <v>P155</v>
          </cell>
          <cell r="G345">
            <v>1</v>
          </cell>
          <cell r="H345" t="str">
            <v>P155-001</v>
          </cell>
          <cell r="I345" t="str">
            <v>F</v>
          </cell>
          <cell r="J345">
            <v>8000</v>
          </cell>
          <cell r="L345">
            <v>2850.43</v>
          </cell>
        </row>
        <row r="346">
          <cell r="A346" t="str">
            <v>AURA, VALERIE A</v>
          </cell>
          <cell r="B346" t="str">
            <v>123-592</v>
          </cell>
          <cell r="C346">
            <v>510400</v>
          </cell>
          <cell r="D346">
            <v>43450</v>
          </cell>
          <cell r="E346" t="str">
            <v>ENVIRONMENTAL SPEC I</v>
          </cell>
          <cell r="F346" t="str">
            <v>P155</v>
          </cell>
          <cell r="G346">
            <v>1</v>
          </cell>
          <cell r="H346" t="str">
            <v>P155-001</v>
          </cell>
          <cell r="I346" t="str">
            <v>F</v>
          </cell>
          <cell r="J346">
            <v>100</v>
          </cell>
          <cell r="L346">
            <v>135.94999999999999</v>
          </cell>
        </row>
        <row r="347">
          <cell r="A347" t="str">
            <v>AURA, VALERIE A</v>
          </cell>
          <cell r="B347" t="str">
            <v>123-592</v>
          </cell>
          <cell r="C347">
            <v>510400</v>
          </cell>
          <cell r="D347">
            <v>43450</v>
          </cell>
          <cell r="E347" t="str">
            <v>ENVIRONMENTAL SPEC I</v>
          </cell>
          <cell r="F347" t="str">
            <v>P155</v>
          </cell>
          <cell r="G347">
            <v>1</v>
          </cell>
          <cell r="H347" t="str">
            <v>P155-001</v>
          </cell>
          <cell r="I347" t="str">
            <v>F</v>
          </cell>
          <cell r="J347">
            <v>30</v>
          </cell>
          <cell r="L347">
            <v>101.95</v>
          </cell>
        </row>
        <row r="348">
          <cell r="A348" t="str">
            <v>AURA, VALERIE A</v>
          </cell>
          <cell r="B348" t="str">
            <v>123-592</v>
          </cell>
          <cell r="C348">
            <v>510400</v>
          </cell>
          <cell r="D348">
            <v>43450</v>
          </cell>
          <cell r="E348" t="str">
            <v>ENVIRONMENTAL SPEC I</v>
          </cell>
          <cell r="F348" t="str">
            <v>P155</v>
          </cell>
          <cell r="G348">
            <v>1</v>
          </cell>
          <cell r="H348" t="str">
            <v>P155-001</v>
          </cell>
          <cell r="I348" t="str">
            <v>F</v>
          </cell>
          <cell r="J348">
            <v>1001</v>
          </cell>
          <cell r="L348">
            <v>10.17</v>
          </cell>
        </row>
        <row r="349">
          <cell r="A349" t="str">
            <v>AURA, VALERIE A</v>
          </cell>
          <cell r="B349" t="str">
            <v>123-592</v>
          </cell>
          <cell r="C349">
            <v>510400</v>
          </cell>
          <cell r="D349">
            <v>43450</v>
          </cell>
          <cell r="E349" t="str">
            <v>ENVIRONMENTAL SPEC I</v>
          </cell>
          <cell r="F349" t="str">
            <v>P155</v>
          </cell>
          <cell r="G349">
            <v>1</v>
          </cell>
          <cell r="H349" t="str">
            <v>P155-001</v>
          </cell>
          <cell r="I349" t="str">
            <v>F</v>
          </cell>
          <cell r="J349">
            <v>701</v>
          </cell>
          <cell r="L349">
            <v>4.01</v>
          </cell>
        </row>
        <row r="350">
          <cell r="A350" t="str">
            <v>AURA, VALERIE A</v>
          </cell>
          <cell r="B350" t="str">
            <v>123-592</v>
          </cell>
          <cell r="C350">
            <v>510400</v>
          </cell>
          <cell r="D350">
            <v>43450</v>
          </cell>
          <cell r="E350" t="str">
            <v>ENVIRONMENTAL SPEC I</v>
          </cell>
          <cell r="F350" t="str">
            <v>P155</v>
          </cell>
          <cell r="G350">
            <v>1</v>
          </cell>
          <cell r="H350" t="str">
            <v>P155-001</v>
          </cell>
          <cell r="I350" t="str">
            <v>F</v>
          </cell>
          <cell r="J350">
            <v>810</v>
          </cell>
          <cell r="L350">
            <v>1.71</v>
          </cell>
        </row>
        <row r="351">
          <cell r="A351" t="str">
            <v>AURA, VALERIE A</v>
          </cell>
          <cell r="B351" t="str">
            <v>123-592</v>
          </cell>
          <cell r="C351">
            <v>510400</v>
          </cell>
          <cell r="D351">
            <v>43450</v>
          </cell>
          <cell r="E351" t="str">
            <v>ENVIRONMENTAL SPEC I</v>
          </cell>
          <cell r="F351" t="str">
            <v>P155</v>
          </cell>
          <cell r="G351">
            <v>1</v>
          </cell>
          <cell r="H351" t="str">
            <v>P155-001</v>
          </cell>
          <cell r="I351" t="str">
            <v>F</v>
          </cell>
          <cell r="J351">
            <v>601</v>
          </cell>
          <cell r="L351">
            <v>17.149999999999999</v>
          </cell>
        </row>
        <row r="352">
          <cell r="A352" t="str">
            <v>AUSTIN, ALISA A</v>
          </cell>
          <cell r="B352" t="str">
            <v>165-622</v>
          </cell>
          <cell r="C352">
            <v>510100</v>
          </cell>
          <cell r="D352">
            <v>43660</v>
          </cell>
          <cell r="E352" t="str">
            <v>LIBRARY ASSISTANT I</v>
          </cell>
          <cell r="F352" t="str">
            <v>D362</v>
          </cell>
          <cell r="G352">
            <v>1</v>
          </cell>
          <cell r="H352" t="str">
            <v>D362-001</v>
          </cell>
          <cell r="I352" t="str">
            <v>O</v>
          </cell>
          <cell r="J352">
            <v>1</v>
          </cell>
          <cell r="K352" t="str">
            <v>REGULAR PAY</v>
          </cell>
          <cell r="L352">
            <v>22375.31</v>
          </cell>
        </row>
        <row r="353">
          <cell r="A353" t="str">
            <v>AUSTIN, ALISA A</v>
          </cell>
          <cell r="B353" t="str">
            <v>165-622</v>
          </cell>
          <cell r="C353">
            <v>510300</v>
          </cell>
          <cell r="D353">
            <v>43660</v>
          </cell>
          <cell r="E353" t="str">
            <v>LIBRARY ASSISTANT I</v>
          </cell>
          <cell r="F353" t="str">
            <v>D362</v>
          </cell>
          <cell r="G353">
            <v>1</v>
          </cell>
          <cell r="H353" t="str">
            <v>D362-001</v>
          </cell>
          <cell r="I353" t="str">
            <v>F</v>
          </cell>
          <cell r="J353">
            <v>7999</v>
          </cell>
          <cell r="L353">
            <v>6710.36</v>
          </cell>
        </row>
        <row r="354">
          <cell r="A354" t="str">
            <v>AUSTIN, ALISA A</v>
          </cell>
          <cell r="B354" t="str">
            <v>165-622</v>
          </cell>
          <cell r="C354">
            <v>510300</v>
          </cell>
          <cell r="D354">
            <v>43660</v>
          </cell>
          <cell r="E354" t="str">
            <v>LIBRARY ASSISTANT I</v>
          </cell>
          <cell r="F354" t="str">
            <v>D362</v>
          </cell>
          <cell r="G354">
            <v>1</v>
          </cell>
          <cell r="H354" t="str">
            <v>D362-001</v>
          </cell>
          <cell r="I354" t="str">
            <v>F</v>
          </cell>
          <cell r="J354" t="str">
            <v>*FM</v>
          </cell>
          <cell r="K354" t="str">
            <v>MEDICARE</v>
          </cell>
          <cell r="L354">
            <v>324.44</v>
          </cell>
        </row>
        <row r="355">
          <cell r="A355" t="str">
            <v>AUSTIN, ALISA A</v>
          </cell>
          <cell r="B355" t="str">
            <v>165-622</v>
          </cell>
          <cell r="C355">
            <v>510300</v>
          </cell>
          <cell r="D355">
            <v>43660</v>
          </cell>
          <cell r="E355" t="str">
            <v>LIBRARY ASSISTANT I</v>
          </cell>
          <cell r="F355" t="str">
            <v>D362</v>
          </cell>
          <cell r="G355">
            <v>1</v>
          </cell>
          <cell r="H355" t="str">
            <v>D362-001</v>
          </cell>
          <cell r="I355" t="str">
            <v>F</v>
          </cell>
          <cell r="J355" t="str">
            <v>*FI</v>
          </cell>
          <cell r="K355" t="str">
            <v>FICA</v>
          </cell>
          <cell r="L355">
            <v>1387.27</v>
          </cell>
        </row>
        <row r="356">
          <cell r="A356" t="str">
            <v>AUSTIN, ALISA A</v>
          </cell>
          <cell r="B356" t="str">
            <v>165-622</v>
          </cell>
          <cell r="C356">
            <v>510300</v>
          </cell>
          <cell r="D356">
            <v>43660</v>
          </cell>
          <cell r="E356" t="str">
            <v>LIBRARY ASSISTANT I</v>
          </cell>
          <cell r="F356" t="str">
            <v>D362</v>
          </cell>
          <cell r="G356">
            <v>1</v>
          </cell>
          <cell r="H356" t="str">
            <v>D362-001</v>
          </cell>
          <cell r="I356" t="str">
            <v>F</v>
          </cell>
          <cell r="J356">
            <v>8000</v>
          </cell>
          <cell r="L356">
            <v>1561.98</v>
          </cell>
        </row>
        <row r="357">
          <cell r="A357" t="str">
            <v>AUSTIN, ALISA A</v>
          </cell>
          <cell r="B357" t="str">
            <v>165-622</v>
          </cell>
          <cell r="C357">
            <v>510400</v>
          </cell>
          <cell r="D357">
            <v>43660</v>
          </cell>
          <cell r="E357" t="str">
            <v>LIBRARY ASSISTANT I</v>
          </cell>
          <cell r="F357" t="str">
            <v>D362</v>
          </cell>
          <cell r="G357">
            <v>1</v>
          </cell>
          <cell r="H357" t="str">
            <v>D362-001</v>
          </cell>
          <cell r="I357" t="str">
            <v>F</v>
          </cell>
          <cell r="J357">
            <v>110</v>
          </cell>
          <cell r="L357">
            <v>135.97999999999999</v>
          </cell>
        </row>
        <row r="358">
          <cell r="A358" t="str">
            <v>AUSTIN, ALISA A</v>
          </cell>
          <cell r="B358" t="str">
            <v>165-622</v>
          </cell>
          <cell r="C358">
            <v>510400</v>
          </cell>
          <cell r="D358">
            <v>43660</v>
          </cell>
          <cell r="E358" t="str">
            <v>LIBRARY ASSISTANT I</v>
          </cell>
          <cell r="F358" t="str">
            <v>D362</v>
          </cell>
          <cell r="G358">
            <v>1</v>
          </cell>
          <cell r="H358" t="str">
            <v>D362-001</v>
          </cell>
          <cell r="I358" t="str">
            <v>F</v>
          </cell>
          <cell r="J358">
            <v>1001</v>
          </cell>
          <cell r="L358">
            <v>10.17</v>
          </cell>
        </row>
        <row r="359">
          <cell r="A359" t="str">
            <v>AUSTIN, ALISA A</v>
          </cell>
          <cell r="B359" t="str">
            <v>165-622</v>
          </cell>
          <cell r="C359">
            <v>510400</v>
          </cell>
          <cell r="D359">
            <v>43660</v>
          </cell>
          <cell r="E359" t="str">
            <v>LIBRARY ASSISTANT I</v>
          </cell>
          <cell r="F359" t="str">
            <v>D362</v>
          </cell>
          <cell r="G359">
            <v>1</v>
          </cell>
          <cell r="H359" t="str">
            <v>D362-001</v>
          </cell>
          <cell r="I359" t="str">
            <v>F</v>
          </cell>
          <cell r="J359">
            <v>30</v>
          </cell>
          <cell r="L359">
            <v>55.94</v>
          </cell>
        </row>
        <row r="360">
          <cell r="A360" t="str">
            <v>AUSTIN, ALISA A</v>
          </cell>
          <cell r="B360" t="str">
            <v>165-622</v>
          </cell>
          <cell r="C360">
            <v>510400</v>
          </cell>
          <cell r="D360">
            <v>43660</v>
          </cell>
          <cell r="E360" t="str">
            <v>LIBRARY ASSISTANT I</v>
          </cell>
          <cell r="F360" t="str">
            <v>D362</v>
          </cell>
          <cell r="G360">
            <v>1</v>
          </cell>
          <cell r="H360" t="str">
            <v>D362-001</v>
          </cell>
          <cell r="I360" t="str">
            <v>F</v>
          </cell>
          <cell r="J360">
            <v>701</v>
          </cell>
          <cell r="L360">
            <v>4.01</v>
          </cell>
        </row>
        <row r="361">
          <cell r="A361" t="str">
            <v>AUSTIN, ALISA A</v>
          </cell>
          <cell r="B361" t="str">
            <v>165-622</v>
          </cell>
          <cell r="C361">
            <v>510400</v>
          </cell>
          <cell r="D361">
            <v>43660</v>
          </cell>
          <cell r="E361" t="str">
            <v>LIBRARY ASSISTANT I</v>
          </cell>
          <cell r="F361" t="str">
            <v>D362</v>
          </cell>
          <cell r="G361">
            <v>1</v>
          </cell>
          <cell r="H361" t="str">
            <v>D362-001</v>
          </cell>
          <cell r="I361" t="str">
            <v>F</v>
          </cell>
          <cell r="J361">
            <v>810</v>
          </cell>
          <cell r="L361">
            <v>1.71</v>
          </cell>
        </row>
        <row r="362">
          <cell r="A362" t="str">
            <v>AUSTIN, ALISA A</v>
          </cell>
          <cell r="B362" t="str">
            <v>165-622</v>
          </cell>
          <cell r="C362">
            <v>510400</v>
          </cell>
          <cell r="D362">
            <v>43660</v>
          </cell>
          <cell r="E362" t="str">
            <v>LIBRARY ASSISTANT I</v>
          </cell>
          <cell r="F362" t="str">
            <v>D362</v>
          </cell>
          <cell r="G362">
            <v>1</v>
          </cell>
          <cell r="H362" t="str">
            <v>D362-001</v>
          </cell>
          <cell r="I362" t="str">
            <v>F</v>
          </cell>
          <cell r="J362">
            <v>601</v>
          </cell>
          <cell r="L362">
            <v>17.149999999999999</v>
          </cell>
        </row>
        <row r="363">
          <cell r="A363" t="str">
            <v>BABSON, CAROLE L</v>
          </cell>
          <cell r="B363" t="str">
            <v>101-557</v>
          </cell>
          <cell r="C363">
            <v>510100</v>
          </cell>
          <cell r="D363">
            <v>15370</v>
          </cell>
          <cell r="E363" t="str">
            <v>LEGAL SECRETARY II</v>
          </cell>
          <cell r="F363" t="str">
            <v>J220</v>
          </cell>
          <cell r="G363">
            <v>1</v>
          </cell>
          <cell r="H363" t="str">
            <v>J220-005</v>
          </cell>
          <cell r="I363" t="str">
            <v>O</v>
          </cell>
          <cell r="J363">
            <v>1</v>
          </cell>
          <cell r="K363" t="str">
            <v>REGULAR PAY</v>
          </cell>
          <cell r="L363">
            <v>32042.44</v>
          </cell>
        </row>
        <row r="364">
          <cell r="A364" t="str">
            <v>BABSON, CAROLE L</v>
          </cell>
          <cell r="B364" t="str">
            <v>101-557</v>
          </cell>
          <cell r="C364">
            <v>510300</v>
          </cell>
          <cell r="D364">
            <v>15370</v>
          </cell>
          <cell r="E364" t="str">
            <v>LEGAL SECRETARY II</v>
          </cell>
          <cell r="F364" t="str">
            <v>J220</v>
          </cell>
          <cell r="G364">
            <v>1</v>
          </cell>
          <cell r="H364" t="str">
            <v>J220-005</v>
          </cell>
          <cell r="I364" t="str">
            <v>F</v>
          </cell>
          <cell r="J364" t="str">
            <v>*FM</v>
          </cell>
          <cell r="K364" t="str">
            <v>MEDICARE</v>
          </cell>
          <cell r="L364">
            <v>464.62</v>
          </cell>
        </row>
        <row r="365">
          <cell r="A365" t="str">
            <v>BABSON, CAROLE L</v>
          </cell>
          <cell r="B365" t="str">
            <v>101-557</v>
          </cell>
          <cell r="C365">
            <v>510300</v>
          </cell>
          <cell r="D365">
            <v>15370</v>
          </cell>
          <cell r="E365" t="str">
            <v>LEGAL SECRETARY II</v>
          </cell>
          <cell r="F365" t="str">
            <v>J220</v>
          </cell>
          <cell r="G365">
            <v>1</v>
          </cell>
          <cell r="H365" t="str">
            <v>J220-005</v>
          </cell>
          <cell r="I365" t="str">
            <v>F</v>
          </cell>
          <cell r="J365">
            <v>8000</v>
          </cell>
          <cell r="L365">
            <v>2238.6799999999998</v>
          </cell>
        </row>
        <row r="366">
          <cell r="A366" t="str">
            <v>BABSON, CAROLE L</v>
          </cell>
          <cell r="B366" t="str">
            <v>101-557</v>
          </cell>
          <cell r="C366">
            <v>510300</v>
          </cell>
          <cell r="D366">
            <v>15370</v>
          </cell>
          <cell r="E366" t="str">
            <v>LEGAL SECRETARY II</v>
          </cell>
          <cell r="F366" t="str">
            <v>J220</v>
          </cell>
          <cell r="G366">
            <v>1</v>
          </cell>
          <cell r="H366" t="str">
            <v>J220-005</v>
          </cell>
          <cell r="I366" t="str">
            <v>F</v>
          </cell>
          <cell r="J366" t="str">
            <v>*FI</v>
          </cell>
          <cell r="K366" t="str">
            <v>FICA</v>
          </cell>
          <cell r="L366">
            <v>1986.63</v>
          </cell>
        </row>
        <row r="367">
          <cell r="A367" t="str">
            <v>BABSON, CAROLE L</v>
          </cell>
          <cell r="B367" t="str">
            <v>101-557</v>
          </cell>
          <cell r="C367">
            <v>510300</v>
          </cell>
          <cell r="D367">
            <v>15370</v>
          </cell>
          <cell r="E367" t="str">
            <v>LEGAL SECRETARY II</v>
          </cell>
          <cell r="F367" t="str">
            <v>J220</v>
          </cell>
          <cell r="G367">
            <v>1</v>
          </cell>
          <cell r="H367" t="str">
            <v>J220-005</v>
          </cell>
          <cell r="I367" t="str">
            <v>F</v>
          </cell>
          <cell r="J367">
            <v>7999</v>
          </cell>
          <cell r="L367">
            <v>9609.5300000000007</v>
          </cell>
        </row>
        <row r="368">
          <cell r="A368" t="str">
            <v>BABSON, CAROLE L</v>
          </cell>
          <cell r="B368" t="str">
            <v>101-557</v>
          </cell>
          <cell r="C368">
            <v>510400</v>
          </cell>
          <cell r="D368">
            <v>15370</v>
          </cell>
          <cell r="E368" t="str">
            <v>LEGAL SECRETARY II</v>
          </cell>
          <cell r="F368" t="str">
            <v>J220</v>
          </cell>
          <cell r="G368">
            <v>1</v>
          </cell>
          <cell r="H368" t="str">
            <v>J220-005</v>
          </cell>
          <cell r="I368" t="str">
            <v>F</v>
          </cell>
          <cell r="J368">
            <v>30</v>
          </cell>
          <cell r="L368">
            <v>80.11</v>
          </cell>
        </row>
        <row r="369">
          <cell r="A369" t="str">
            <v>BABSON, CAROLE L</v>
          </cell>
          <cell r="B369" t="str">
            <v>101-557</v>
          </cell>
          <cell r="C369">
            <v>510400</v>
          </cell>
          <cell r="D369">
            <v>15370</v>
          </cell>
          <cell r="E369" t="str">
            <v>LEGAL SECRETARY II</v>
          </cell>
          <cell r="F369" t="str">
            <v>J220</v>
          </cell>
          <cell r="G369">
            <v>1</v>
          </cell>
          <cell r="H369" t="str">
            <v>J220-005</v>
          </cell>
          <cell r="I369" t="str">
            <v>F</v>
          </cell>
          <cell r="J369">
            <v>601</v>
          </cell>
          <cell r="L369">
            <v>17.149999999999999</v>
          </cell>
        </row>
        <row r="370">
          <cell r="A370" t="str">
            <v>BABSON, CAROLE L</v>
          </cell>
          <cell r="B370" t="str">
            <v>101-557</v>
          </cell>
          <cell r="C370">
            <v>510400</v>
          </cell>
          <cell r="D370">
            <v>15370</v>
          </cell>
          <cell r="E370" t="str">
            <v>LEGAL SECRETARY II</v>
          </cell>
          <cell r="F370" t="str">
            <v>J220</v>
          </cell>
          <cell r="G370">
            <v>1</v>
          </cell>
          <cell r="H370" t="str">
            <v>J220-005</v>
          </cell>
          <cell r="I370" t="str">
            <v>F</v>
          </cell>
          <cell r="J370">
            <v>810</v>
          </cell>
          <cell r="L370">
            <v>1.71</v>
          </cell>
        </row>
        <row r="371">
          <cell r="A371" t="str">
            <v>BABSON, CAROLE L</v>
          </cell>
          <cell r="B371" t="str">
            <v>101-557</v>
          </cell>
          <cell r="C371">
            <v>510400</v>
          </cell>
          <cell r="D371">
            <v>15370</v>
          </cell>
          <cell r="E371" t="str">
            <v>LEGAL SECRETARY II</v>
          </cell>
          <cell r="F371" t="str">
            <v>J220</v>
          </cell>
          <cell r="G371">
            <v>1</v>
          </cell>
          <cell r="H371" t="str">
            <v>J220-005</v>
          </cell>
          <cell r="I371" t="str">
            <v>F</v>
          </cell>
          <cell r="J371">
            <v>1001</v>
          </cell>
          <cell r="L371">
            <v>10.17</v>
          </cell>
        </row>
        <row r="372">
          <cell r="A372" t="str">
            <v>BABSON, CAROLE L</v>
          </cell>
          <cell r="B372" t="str">
            <v>101-557</v>
          </cell>
          <cell r="C372">
            <v>510400</v>
          </cell>
          <cell r="D372">
            <v>15370</v>
          </cell>
          <cell r="E372" t="str">
            <v>LEGAL SECRETARY II</v>
          </cell>
          <cell r="F372" t="str">
            <v>J220</v>
          </cell>
          <cell r="G372">
            <v>1</v>
          </cell>
          <cell r="H372" t="str">
            <v>J220-005</v>
          </cell>
          <cell r="I372" t="str">
            <v>F</v>
          </cell>
          <cell r="J372">
            <v>101</v>
          </cell>
          <cell r="L372">
            <v>135.94999999999999</v>
          </cell>
        </row>
        <row r="373">
          <cell r="A373" t="str">
            <v>BABSON, CAROLE L</v>
          </cell>
          <cell r="B373" t="str">
            <v>101-557</v>
          </cell>
          <cell r="C373">
            <v>510400</v>
          </cell>
          <cell r="D373">
            <v>15370</v>
          </cell>
          <cell r="E373" t="str">
            <v>LEGAL SECRETARY II</v>
          </cell>
          <cell r="F373" t="str">
            <v>J220</v>
          </cell>
          <cell r="G373">
            <v>1</v>
          </cell>
          <cell r="H373" t="str">
            <v>J220-005</v>
          </cell>
          <cell r="I373" t="str">
            <v>F</v>
          </cell>
          <cell r="J373">
            <v>701</v>
          </cell>
          <cell r="L373">
            <v>4.01</v>
          </cell>
        </row>
        <row r="374">
          <cell r="A374" t="str">
            <v>BABULA, CHRISTOPHER A</v>
          </cell>
          <cell r="B374" t="str">
            <v>123-592</v>
          </cell>
          <cell r="C374">
            <v>510100</v>
          </cell>
          <cell r="D374">
            <v>45410</v>
          </cell>
          <cell r="E374" t="str">
            <v>ENVIRONMENTAL SPEC III</v>
          </cell>
          <cell r="F374" t="str">
            <v>P165</v>
          </cell>
          <cell r="G374">
            <v>1</v>
          </cell>
          <cell r="H374" t="str">
            <v>P165-001</v>
          </cell>
          <cell r="I374" t="str">
            <v>O</v>
          </cell>
          <cell r="J374">
            <v>1</v>
          </cell>
          <cell r="K374" t="str">
            <v>REGULAR PAY</v>
          </cell>
          <cell r="L374">
            <v>47840.39</v>
          </cell>
        </row>
        <row r="375">
          <cell r="A375" t="str">
            <v>BABULA, CHRISTOPHER A</v>
          </cell>
          <cell r="B375" t="str">
            <v>123-592</v>
          </cell>
          <cell r="C375">
            <v>510300</v>
          </cell>
          <cell r="D375">
            <v>45410</v>
          </cell>
          <cell r="E375" t="str">
            <v>ENVIRONMENTAL SPEC III</v>
          </cell>
          <cell r="F375" t="str">
            <v>P165</v>
          </cell>
          <cell r="G375">
            <v>1</v>
          </cell>
          <cell r="H375" t="str">
            <v>P165-001</v>
          </cell>
          <cell r="I375" t="str">
            <v>F</v>
          </cell>
          <cell r="J375" t="str">
            <v>*FI</v>
          </cell>
          <cell r="K375" t="str">
            <v>FICA</v>
          </cell>
          <cell r="L375">
            <v>2966.1</v>
          </cell>
        </row>
        <row r="376">
          <cell r="A376" t="str">
            <v>BABULA, CHRISTOPHER A</v>
          </cell>
          <cell r="B376" t="str">
            <v>123-592</v>
          </cell>
          <cell r="C376">
            <v>510300</v>
          </cell>
          <cell r="D376">
            <v>45410</v>
          </cell>
          <cell r="E376" t="str">
            <v>ENVIRONMENTAL SPEC III</v>
          </cell>
          <cell r="F376" t="str">
            <v>P165</v>
          </cell>
          <cell r="G376">
            <v>1</v>
          </cell>
          <cell r="H376" t="str">
            <v>P165-001</v>
          </cell>
          <cell r="I376" t="str">
            <v>F</v>
          </cell>
          <cell r="J376">
            <v>7999</v>
          </cell>
          <cell r="L376">
            <v>14347.33</v>
          </cell>
        </row>
        <row r="377">
          <cell r="A377" t="str">
            <v>BABULA, CHRISTOPHER A</v>
          </cell>
          <cell r="B377" t="str">
            <v>123-592</v>
          </cell>
          <cell r="C377">
            <v>510300</v>
          </cell>
          <cell r="D377">
            <v>45410</v>
          </cell>
          <cell r="E377" t="str">
            <v>ENVIRONMENTAL SPEC III</v>
          </cell>
          <cell r="F377" t="str">
            <v>P165</v>
          </cell>
          <cell r="G377">
            <v>1</v>
          </cell>
          <cell r="H377" t="str">
            <v>P165-001</v>
          </cell>
          <cell r="I377" t="str">
            <v>F</v>
          </cell>
          <cell r="J377">
            <v>8005</v>
          </cell>
          <cell r="L377">
            <v>234.12</v>
          </cell>
        </row>
        <row r="378">
          <cell r="A378" t="str">
            <v>BABULA, CHRISTOPHER A</v>
          </cell>
          <cell r="B378" t="str">
            <v>123-592</v>
          </cell>
          <cell r="C378">
            <v>510300</v>
          </cell>
          <cell r="D378">
            <v>45410</v>
          </cell>
          <cell r="E378" t="str">
            <v>ENVIRONMENTAL SPEC III</v>
          </cell>
          <cell r="F378" t="str">
            <v>P165</v>
          </cell>
          <cell r="G378">
            <v>1</v>
          </cell>
          <cell r="H378" t="str">
            <v>P165-001</v>
          </cell>
          <cell r="I378" t="str">
            <v>F</v>
          </cell>
          <cell r="J378">
            <v>8000</v>
          </cell>
          <cell r="L378">
            <v>3344.53</v>
          </cell>
        </row>
        <row r="379">
          <cell r="A379" t="str">
            <v>BABULA, CHRISTOPHER A</v>
          </cell>
          <cell r="B379" t="str">
            <v>123-592</v>
          </cell>
          <cell r="C379">
            <v>510300</v>
          </cell>
          <cell r="D379">
            <v>45410</v>
          </cell>
          <cell r="E379" t="str">
            <v>ENVIRONMENTAL SPEC III</v>
          </cell>
          <cell r="F379" t="str">
            <v>P165</v>
          </cell>
          <cell r="G379">
            <v>1</v>
          </cell>
          <cell r="H379" t="str">
            <v>P165-001</v>
          </cell>
          <cell r="I379" t="str">
            <v>F</v>
          </cell>
          <cell r="J379" t="str">
            <v>*FM</v>
          </cell>
          <cell r="K379" t="str">
            <v>MEDICARE</v>
          </cell>
          <cell r="L379">
            <v>693.69</v>
          </cell>
        </row>
        <row r="380">
          <cell r="A380" t="str">
            <v>BABULA, CHRISTOPHER A</v>
          </cell>
          <cell r="B380" t="str">
            <v>123-592</v>
          </cell>
          <cell r="C380">
            <v>510400</v>
          </cell>
          <cell r="D380">
            <v>45410</v>
          </cell>
          <cell r="E380" t="str">
            <v>ENVIRONMENTAL SPEC III</v>
          </cell>
          <cell r="F380" t="str">
            <v>P165</v>
          </cell>
          <cell r="G380">
            <v>1</v>
          </cell>
          <cell r="H380" t="str">
            <v>P165-001</v>
          </cell>
          <cell r="I380" t="str">
            <v>F</v>
          </cell>
          <cell r="J380">
            <v>601</v>
          </cell>
          <cell r="L380">
            <v>17.149999999999999</v>
          </cell>
        </row>
        <row r="381">
          <cell r="A381" t="str">
            <v>BABULA, CHRISTOPHER A</v>
          </cell>
          <cell r="B381" t="str">
            <v>123-592</v>
          </cell>
          <cell r="C381">
            <v>510400</v>
          </cell>
          <cell r="D381">
            <v>45410</v>
          </cell>
          <cell r="E381" t="str">
            <v>ENVIRONMENTAL SPEC III</v>
          </cell>
          <cell r="F381" t="str">
            <v>P165</v>
          </cell>
          <cell r="G381">
            <v>1</v>
          </cell>
          <cell r="H381" t="str">
            <v>P165-001</v>
          </cell>
          <cell r="I381" t="str">
            <v>F</v>
          </cell>
          <cell r="J381">
            <v>30</v>
          </cell>
          <cell r="L381">
            <v>119.6</v>
          </cell>
        </row>
        <row r="382">
          <cell r="A382" t="str">
            <v>BABULA, CHRISTOPHER A</v>
          </cell>
          <cell r="B382" t="str">
            <v>123-592</v>
          </cell>
          <cell r="C382">
            <v>510400</v>
          </cell>
          <cell r="D382">
            <v>45410</v>
          </cell>
          <cell r="E382" t="str">
            <v>ENVIRONMENTAL SPEC III</v>
          </cell>
          <cell r="F382" t="str">
            <v>P165</v>
          </cell>
          <cell r="G382">
            <v>1</v>
          </cell>
          <cell r="H382" t="str">
            <v>P165-001</v>
          </cell>
          <cell r="I382" t="str">
            <v>F</v>
          </cell>
          <cell r="J382">
            <v>810</v>
          </cell>
          <cell r="L382">
            <v>1.71</v>
          </cell>
        </row>
        <row r="383">
          <cell r="A383" t="str">
            <v>BABULA, CHRISTOPHER A</v>
          </cell>
          <cell r="B383" t="str">
            <v>123-592</v>
          </cell>
          <cell r="C383">
            <v>510400</v>
          </cell>
          <cell r="D383">
            <v>45410</v>
          </cell>
          <cell r="E383" t="str">
            <v>ENVIRONMENTAL SPEC III</v>
          </cell>
          <cell r="F383" t="str">
            <v>P165</v>
          </cell>
          <cell r="G383">
            <v>1</v>
          </cell>
          <cell r="H383" t="str">
            <v>P165-001</v>
          </cell>
          <cell r="I383" t="str">
            <v>F</v>
          </cell>
          <cell r="J383">
            <v>1001</v>
          </cell>
          <cell r="L383">
            <v>10.17</v>
          </cell>
        </row>
        <row r="384">
          <cell r="A384" t="str">
            <v>BABULA, CHRISTOPHER A</v>
          </cell>
          <cell r="B384" t="str">
            <v>123-592</v>
          </cell>
          <cell r="C384">
            <v>510400</v>
          </cell>
          <cell r="D384">
            <v>45410</v>
          </cell>
          <cell r="E384" t="str">
            <v>ENVIRONMENTAL SPEC III</v>
          </cell>
          <cell r="F384" t="str">
            <v>P165</v>
          </cell>
          <cell r="G384">
            <v>1</v>
          </cell>
          <cell r="H384" t="str">
            <v>P165-001</v>
          </cell>
          <cell r="I384" t="str">
            <v>F</v>
          </cell>
          <cell r="J384">
            <v>101</v>
          </cell>
          <cell r="L384">
            <v>135.94999999999999</v>
          </cell>
        </row>
        <row r="385">
          <cell r="A385" t="str">
            <v>BABULA, CHRISTOPHER A</v>
          </cell>
          <cell r="B385" t="str">
            <v>123-592</v>
          </cell>
          <cell r="C385">
            <v>510400</v>
          </cell>
          <cell r="D385">
            <v>45410</v>
          </cell>
          <cell r="E385" t="str">
            <v>ENVIRONMENTAL SPEC III</v>
          </cell>
          <cell r="F385" t="str">
            <v>P165</v>
          </cell>
          <cell r="G385">
            <v>1</v>
          </cell>
          <cell r="H385" t="str">
            <v>P165-001</v>
          </cell>
          <cell r="I385" t="str">
            <v>F</v>
          </cell>
          <cell r="J385">
            <v>701</v>
          </cell>
          <cell r="L385">
            <v>4.01</v>
          </cell>
        </row>
        <row r="386">
          <cell r="A386" t="str">
            <v>BACH, DANIEL A</v>
          </cell>
          <cell r="B386" t="str">
            <v>101-594</v>
          </cell>
          <cell r="C386">
            <v>510100</v>
          </cell>
          <cell r="D386">
            <v>34980</v>
          </cell>
          <cell r="E386" t="str">
            <v>SOCIAL SERVICE SUPV II</v>
          </cell>
          <cell r="F386" t="str">
            <v>C325</v>
          </cell>
          <cell r="G386">
            <v>1</v>
          </cell>
          <cell r="H386" t="str">
            <v>C325-001</v>
          </cell>
          <cell r="I386" t="str">
            <v>O</v>
          </cell>
          <cell r="J386">
            <v>1</v>
          </cell>
          <cell r="K386" t="str">
            <v>REGULAR PAY</v>
          </cell>
          <cell r="L386">
            <v>63773.760000000002</v>
          </cell>
        </row>
        <row r="387">
          <cell r="A387" t="str">
            <v>BACH, DANIEL A</v>
          </cell>
          <cell r="B387" t="str">
            <v>101-594</v>
          </cell>
          <cell r="C387">
            <v>510300</v>
          </cell>
          <cell r="D387">
            <v>34980</v>
          </cell>
          <cell r="E387" t="str">
            <v>SOCIAL SERVICE SUPV II</v>
          </cell>
          <cell r="F387" t="str">
            <v>C325</v>
          </cell>
          <cell r="G387">
            <v>1</v>
          </cell>
          <cell r="H387" t="str">
            <v>C325-001</v>
          </cell>
          <cell r="I387" t="str">
            <v>F</v>
          </cell>
          <cell r="J387">
            <v>7999</v>
          </cell>
          <cell r="L387">
            <v>19125.75</v>
          </cell>
        </row>
        <row r="388">
          <cell r="A388" t="str">
            <v>BACH, DANIEL A</v>
          </cell>
          <cell r="B388" t="str">
            <v>101-594</v>
          </cell>
          <cell r="C388">
            <v>510300</v>
          </cell>
          <cell r="D388">
            <v>34980</v>
          </cell>
          <cell r="E388" t="str">
            <v>SOCIAL SERVICE SUPV II</v>
          </cell>
          <cell r="F388" t="str">
            <v>C325</v>
          </cell>
          <cell r="G388">
            <v>1</v>
          </cell>
          <cell r="H388" t="str">
            <v>C325-001</v>
          </cell>
          <cell r="I388" t="str">
            <v>F</v>
          </cell>
          <cell r="J388">
            <v>8005</v>
          </cell>
          <cell r="L388">
            <v>312.19</v>
          </cell>
        </row>
        <row r="389">
          <cell r="A389" t="str">
            <v>BACH, DANIEL A</v>
          </cell>
          <cell r="B389" t="str">
            <v>101-594</v>
          </cell>
          <cell r="C389">
            <v>510300</v>
          </cell>
          <cell r="D389">
            <v>34980</v>
          </cell>
          <cell r="E389" t="str">
            <v>SOCIAL SERVICE SUPV II</v>
          </cell>
          <cell r="F389" t="str">
            <v>C325</v>
          </cell>
          <cell r="G389">
            <v>1</v>
          </cell>
          <cell r="H389" t="str">
            <v>C325-001</v>
          </cell>
          <cell r="I389" t="str">
            <v>F</v>
          </cell>
          <cell r="J389">
            <v>8000</v>
          </cell>
          <cell r="L389">
            <v>4459.87</v>
          </cell>
        </row>
        <row r="390">
          <cell r="A390" t="str">
            <v>BACH, DANIEL A</v>
          </cell>
          <cell r="B390" t="str">
            <v>101-594</v>
          </cell>
          <cell r="C390">
            <v>510300</v>
          </cell>
          <cell r="D390">
            <v>34980</v>
          </cell>
          <cell r="E390" t="str">
            <v>SOCIAL SERVICE SUPV II</v>
          </cell>
          <cell r="F390" t="str">
            <v>C325</v>
          </cell>
          <cell r="G390">
            <v>1</v>
          </cell>
          <cell r="H390" t="str">
            <v>C325-001</v>
          </cell>
          <cell r="I390" t="str">
            <v>F</v>
          </cell>
          <cell r="J390" t="str">
            <v>*FI</v>
          </cell>
          <cell r="K390" t="str">
            <v>FICA</v>
          </cell>
          <cell r="L390">
            <v>3953.97</v>
          </cell>
        </row>
        <row r="391">
          <cell r="A391" t="str">
            <v>BACH, DANIEL A</v>
          </cell>
          <cell r="B391" t="str">
            <v>101-594</v>
          </cell>
          <cell r="C391">
            <v>510300</v>
          </cell>
          <cell r="D391">
            <v>34980</v>
          </cell>
          <cell r="E391" t="str">
            <v>SOCIAL SERVICE SUPV II</v>
          </cell>
          <cell r="F391" t="str">
            <v>C325</v>
          </cell>
          <cell r="G391">
            <v>1</v>
          </cell>
          <cell r="H391" t="str">
            <v>C325-001</v>
          </cell>
          <cell r="I391" t="str">
            <v>F</v>
          </cell>
          <cell r="J391" t="str">
            <v>*FM</v>
          </cell>
          <cell r="K391" t="str">
            <v>MEDICARE</v>
          </cell>
          <cell r="L391">
            <v>924.72</v>
          </cell>
        </row>
        <row r="392">
          <cell r="A392" t="str">
            <v>BACH, DANIEL A</v>
          </cell>
          <cell r="B392" t="str">
            <v>101-594</v>
          </cell>
          <cell r="C392">
            <v>510400</v>
          </cell>
          <cell r="D392">
            <v>34980</v>
          </cell>
          <cell r="E392" t="str">
            <v>SOCIAL SERVICE SUPV II</v>
          </cell>
          <cell r="F392" t="str">
            <v>C325</v>
          </cell>
          <cell r="G392">
            <v>1</v>
          </cell>
          <cell r="H392" t="str">
            <v>C325-001</v>
          </cell>
          <cell r="I392" t="str">
            <v>F</v>
          </cell>
          <cell r="J392">
            <v>810</v>
          </cell>
          <cell r="L392">
            <v>1.71</v>
          </cell>
        </row>
        <row r="393">
          <cell r="A393" t="str">
            <v>BACH, DANIEL A</v>
          </cell>
          <cell r="B393" t="str">
            <v>101-594</v>
          </cell>
          <cell r="C393">
            <v>510400</v>
          </cell>
          <cell r="D393">
            <v>34980</v>
          </cell>
          <cell r="E393" t="str">
            <v>SOCIAL SERVICE SUPV II</v>
          </cell>
          <cell r="F393" t="str">
            <v>C325</v>
          </cell>
          <cell r="G393">
            <v>1</v>
          </cell>
          <cell r="H393" t="str">
            <v>C325-001</v>
          </cell>
          <cell r="I393" t="str">
            <v>F</v>
          </cell>
          <cell r="J393">
            <v>400</v>
          </cell>
          <cell r="L393">
            <v>0.67</v>
          </cell>
        </row>
        <row r="394">
          <cell r="A394" t="str">
            <v>BACH, DANIEL A</v>
          </cell>
          <cell r="B394" t="str">
            <v>101-594</v>
          </cell>
          <cell r="C394">
            <v>510400</v>
          </cell>
          <cell r="D394">
            <v>34980</v>
          </cell>
          <cell r="E394" t="str">
            <v>SOCIAL SERVICE SUPV II</v>
          </cell>
          <cell r="F394" t="str">
            <v>C325</v>
          </cell>
          <cell r="G394">
            <v>1</v>
          </cell>
          <cell r="H394" t="str">
            <v>C325-001</v>
          </cell>
          <cell r="I394" t="str">
            <v>F</v>
          </cell>
          <cell r="J394">
            <v>1001</v>
          </cell>
          <cell r="L394">
            <v>10.17</v>
          </cell>
        </row>
        <row r="395">
          <cell r="A395" t="str">
            <v>BACH, DANIEL A</v>
          </cell>
          <cell r="B395" t="str">
            <v>101-594</v>
          </cell>
          <cell r="C395">
            <v>510400</v>
          </cell>
          <cell r="D395">
            <v>34980</v>
          </cell>
          <cell r="E395" t="str">
            <v>SOCIAL SERVICE SUPV II</v>
          </cell>
          <cell r="F395" t="str">
            <v>C325</v>
          </cell>
          <cell r="G395">
            <v>1</v>
          </cell>
          <cell r="H395" t="str">
            <v>C325-001</v>
          </cell>
          <cell r="I395" t="str">
            <v>F</v>
          </cell>
          <cell r="J395">
            <v>30</v>
          </cell>
          <cell r="L395">
            <v>159.43</v>
          </cell>
        </row>
        <row r="396">
          <cell r="A396" t="str">
            <v>BACH, NANCY C</v>
          </cell>
          <cell r="B396" t="str">
            <v>101-523</v>
          </cell>
          <cell r="C396">
            <v>510100</v>
          </cell>
          <cell r="D396">
            <v>36140</v>
          </cell>
          <cell r="E396" t="str">
            <v>PERSONNEL TECHNICIAN</v>
          </cell>
          <cell r="F396" t="str">
            <v>J300</v>
          </cell>
          <cell r="G396">
            <v>1</v>
          </cell>
          <cell r="H396" t="str">
            <v>J300-001</v>
          </cell>
          <cell r="I396" t="str">
            <v>O</v>
          </cell>
          <cell r="J396">
            <v>1</v>
          </cell>
          <cell r="K396" t="str">
            <v>REGULAR PAY</v>
          </cell>
          <cell r="L396">
            <v>35323.67</v>
          </cell>
        </row>
        <row r="397">
          <cell r="A397" t="str">
            <v>BACH, NANCY C</v>
          </cell>
          <cell r="B397" t="str">
            <v>101-523</v>
          </cell>
          <cell r="C397">
            <v>510100</v>
          </cell>
          <cell r="D397">
            <v>36140</v>
          </cell>
          <cell r="E397" t="str">
            <v>PERSONNEL TECHNICIAN</v>
          </cell>
          <cell r="F397" t="str">
            <v>Z006</v>
          </cell>
          <cell r="G397">
            <v>1</v>
          </cell>
          <cell r="H397" t="str">
            <v>J300-001</v>
          </cell>
          <cell r="I397" t="str">
            <v>O</v>
          </cell>
          <cell r="J397">
            <v>6</v>
          </cell>
          <cell r="K397" t="str">
            <v>INTERIM PAY</v>
          </cell>
          <cell r="L397">
            <v>4256.07</v>
          </cell>
        </row>
        <row r="398">
          <cell r="A398" t="str">
            <v>BACH, NANCY C</v>
          </cell>
          <cell r="B398" t="str">
            <v>101-523</v>
          </cell>
          <cell r="C398">
            <v>510300</v>
          </cell>
          <cell r="D398">
            <v>36140</v>
          </cell>
          <cell r="E398" t="str">
            <v>PERSONNEL TECHNICIAN</v>
          </cell>
          <cell r="F398" t="str">
            <v>J300</v>
          </cell>
          <cell r="G398">
            <v>1</v>
          </cell>
          <cell r="H398" t="str">
            <v>J300-001</v>
          </cell>
          <cell r="I398" t="str">
            <v>F</v>
          </cell>
          <cell r="J398">
            <v>8002</v>
          </cell>
          <cell r="L398">
            <v>297.92</v>
          </cell>
        </row>
        <row r="399">
          <cell r="A399" t="str">
            <v>BACH, NANCY C</v>
          </cell>
          <cell r="B399" t="str">
            <v>101-523</v>
          </cell>
          <cell r="C399">
            <v>510300</v>
          </cell>
          <cell r="D399">
            <v>36140</v>
          </cell>
          <cell r="E399" t="str">
            <v>PERSONNEL TECHNICIAN</v>
          </cell>
          <cell r="F399" t="str">
            <v>J300</v>
          </cell>
          <cell r="G399">
            <v>1</v>
          </cell>
          <cell r="H399" t="str">
            <v>J300-001</v>
          </cell>
          <cell r="I399" t="str">
            <v>F</v>
          </cell>
          <cell r="J399">
            <v>7999</v>
          </cell>
          <cell r="L399">
            <v>11869.96</v>
          </cell>
        </row>
        <row r="400">
          <cell r="A400" t="str">
            <v>BACH, NANCY C</v>
          </cell>
          <cell r="B400" t="str">
            <v>101-523</v>
          </cell>
          <cell r="C400">
            <v>510300</v>
          </cell>
          <cell r="D400">
            <v>36140</v>
          </cell>
          <cell r="E400" t="str">
            <v>PERSONNEL TECHNICIAN</v>
          </cell>
          <cell r="F400" t="str">
            <v>J300</v>
          </cell>
          <cell r="G400">
            <v>1</v>
          </cell>
          <cell r="H400" t="str">
            <v>J300-001</v>
          </cell>
          <cell r="I400" t="str">
            <v>F</v>
          </cell>
          <cell r="J400" t="str">
            <v>*FM</v>
          </cell>
          <cell r="K400" t="str">
            <v>MEDICARE</v>
          </cell>
          <cell r="L400">
            <v>512.19000000000005</v>
          </cell>
        </row>
        <row r="401">
          <cell r="A401" t="str">
            <v>BACH, NANCY C</v>
          </cell>
          <cell r="B401" t="str">
            <v>101-523</v>
          </cell>
          <cell r="C401">
            <v>510300</v>
          </cell>
          <cell r="D401">
            <v>36140</v>
          </cell>
          <cell r="E401" t="str">
            <v>PERSONNEL TECHNICIAN</v>
          </cell>
          <cell r="F401" t="str">
            <v>J300</v>
          </cell>
          <cell r="G401">
            <v>1</v>
          </cell>
          <cell r="H401" t="str">
            <v>J300-001</v>
          </cell>
          <cell r="I401" t="str">
            <v>F</v>
          </cell>
          <cell r="J401" t="str">
            <v>*FI</v>
          </cell>
          <cell r="K401" t="str">
            <v>FICA</v>
          </cell>
          <cell r="L401">
            <v>2190.0700000000002</v>
          </cell>
        </row>
        <row r="402">
          <cell r="A402" t="str">
            <v>BACH, NANCY C</v>
          </cell>
          <cell r="B402" t="str">
            <v>101-523</v>
          </cell>
          <cell r="C402">
            <v>510300</v>
          </cell>
          <cell r="D402">
            <v>36140</v>
          </cell>
          <cell r="E402" t="str">
            <v>PERSONNEL TECHNICIAN</v>
          </cell>
          <cell r="F402" t="str">
            <v>J300</v>
          </cell>
          <cell r="G402">
            <v>1</v>
          </cell>
          <cell r="H402" t="str">
            <v>J300-001</v>
          </cell>
          <cell r="I402" t="str">
            <v>F</v>
          </cell>
          <cell r="J402">
            <v>8005</v>
          </cell>
          <cell r="L402">
            <v>193.64</v>
          </cell>
        </row>
        <row r="403">
          <cell r="A403" t="str">
            <v>BACH, NANCY C</v>
          </cell>
          <cell r="B403" t="str">
            <v>101-523</v>
          </cell>
          <cell r="C403">
            <v>510300</v>
          </cell>
          <cell r="D403">
            <v>36140</v>
          </cell>
          <cell r="E403" t="str">
            <v>PERSONNEL TECHNICIAN</v>
          </cell>
          <cell r="F403" t="str">
            <v>J300</v>
          </cell>
          <cell r="G403">
            <v>1</v>
          </cell>
          <cell r="H403" t="str">
            <v>J300-001</v>
          </cell>
          <cell r="I403" t="str">
            <v>F</v>
          </cell>
          <cell r="J403">
            <v>8000</v>
          </cell>
          <cell r="L403">
            <v>2468.36</v>
          </cell>
        </row>
        <row r="404">
          <cell r="A404" t="str">
            <v>BACH, NANCY C</v>
          </cell>
          <cell r="B404" t="str">
            <v>101-523</v>
          </cell>
          <cell r="C404">
            <v>510300</v>
          </cell>
          <cell r="D404">
            <v>36140</v>
          </cell>
          <cell r="E404" t="str">
            <v>PERSONNEL TECHNICIAN</v>
          </cell>
          <cell r="F404" t="str">
            <v>Z006</v>
          </cell>
          <cell r="G404">
            <v>1</v>
          </cell>
          <cell r="H404" t="str">
            <v>J300-001</v>
          </cell>
          <cell r="I404" t="str">
            <v>F</v>
          </cell>
          <cell r="J404" t="str">
            <v>*FI</v>
          </cell>
          <cell r="K404" t="str">
            <v>FICA</v>
          </cell>
          <cell r="L404">
            <v>263.88</v>
          </cell>
        </row>
        <row r="405">
          <cell r="A405" t="str">
            <v>BACH, NANCY C</v>
          </cell>
          <cell r="B405" t="str">
            <v>101-523</v>
          </cell>
          <cell r="C405">
            <v>510300</v>
          </cell>
          <cell r="D405">
            <v>36140</v>
          </cell>
          <cell r="E405" t="str">
            <v>PERSONNEL TECHNICIAN</v>
          </cell>
          <cell r="F405" t="str">
            <v>Z006</v>
          </cell>
          <cell r="G405">
            <v>1</v>
          </cell>
          <cell r="H405" t="str">
            <v>J300-001</v>
          </cell>
          <cell r="I405" t="str">
            <v>F</v>
          </cell>
          <cell r="J405" t="str">
            <v>*FM</v>
          </cell>
          <cell r="K405" t="str">
            <v>MEDICARE</v>
          </cell>
          <cell r="L405">
            <v>61.71</v>
          </cell>
        </row>
        <row r="406">
          <cell r="A406" t="str">
            <v>BACH, NANCY C</v>
          </cell>
          <cell r="B406" t="str">
            <v>101-523</v>
          </cell>
          <cell r="C406">
            <v>510400</v>
          </cell>
          <cell r="D406">
            <v>36140</v>
          </cell>
          <cell r="E406" t="str">
            <v>PERSONNEL TECHNICIAN</v>
          </cell>
          <cell r="F406" t="str">
            <v>J300</v>
          </cell>
          <cell r="G406">
            <v>1</v>
          </cell>
          <cell r="H406" t="str">
            <v>J300-001</v>
          </cell>
          <cell r="I406" t="str">
            <v>F</v>
          </cell>
          <cell r="J406">
            <v>703</v>
          </cell>
          <cell r="L406">
            <v>6.7</v>
          </cell>
        </row>
        <row r="407">
          <cell r="A407" t="str">
            <v>BACH, NANCY C</v>
          </cell>
          <cell r="B407" t="str">
            <v>101-523</v>
          </cell>
          <cell r="C407">
            <v>510400</v>
          </cell>
          <cell r="D407">
            <v>36140</v>
          </cell>
          <cell r="E407" t="str">
            <v>PERSONNEL TECHNICIAN</v>
          </cell>
          <cell r="F407" t="str">
            <v>J300</v>
          </cell>
          <cell r="G407">
            <v>1</v>
          </cell>
          <cell r="H407" t="str">
            <v>J300-001</v>
          </cell>
          <cell r="I407" t="str">
            <v>F</v>
          </cell>
          <cell r="J407">
            <v>30</v>
          </cell>
          <cell r="L407">
            <v>88.31</v>
          </cell>
        </row>
        <row r="408">
          <cell r="A408" t="str">
            <v>BACH, NANCY C</v>
          </cell>
          <cell r="B408" t="str">
            <v>101-523</v>
          </cell>
          <cell r="C408">
            <v>510400</v>
          </cell>
          <cell r="D408">
            <v>36140</v>
          </cell>
          <cell r="E408" t="str">
            <v>PERSONNEL TECHNICIAN</v>
          </cell>
          <cell r="F408" t="str">
            <v>J300</v>
          </cell>
          <cell r="G408">
            <v>1</v>
          </cell>
          <cell r="H408" t="str">
            <v>J300-001</v>
          </cell>
          <cell r="I408" t="str">
            <v>F</v>
          </cell>
          <cell r="J408">
            <v>811</v>
          </cell>
          <cell r="L408">
            <v>1.88</v>
          </cell>
        </row>
        <row r="409">
          <cell r="A409" t="str">
            <v>BACH, NANCY C</v>
          </cell>
          <cell r="B409" t="str">
            <v>101-523</v>
          </cell>
          <cell r="C409">
            <v>510400</v>
          </cell>
          <cell r="D409">
            <v>36140</v>
          </cell>
          <cell r="E409" t="str">
            <v>PERSONNEL TECHNICIAN</v>
          </cell>
          <cell r="F409" t="str">
            <v>J300</v>
          </cell>
          <cell r="G409">
            <v>1</v>
          </cell>
          <cell r="H409" t="str">
            <v>J300-001</v>
          </cell>
          <cell r="I409" t="str">
            <v>F</v>
          </cell>
          <cell r="J409">
            <v>603</v>
          </cell>
          <cell r="L409">
            <v>31.26</v>
          </cell>
        </row>
        <row r="410">
          <cell r="A410" t="str">
            <v>BACH, NANCY C</v>
          </cell>
          <cell r="B410" t="str">
            <v>101-523</v>
          </cell>
          <cell r="C410">
            <v>510400</v>
          </cell>
          <cell r="D410">
            <v>36140</v>
          </cell>
          <cell r="E410" t="str">
            <v>PERSONNEL TECHNICIAN</v>
          </cell>
          <cell r="F410" t="str">
            <v>J300</v>
          </cell>
          <cell r="G410">
            <v>1</v>
          </cell>
          <cell r="H410" t="str">
            <v>J300-001</v>
          </cell>
          <cell r="I410" t="str">
            <v>F</v>
          </cell>
          <cell r="J410">
            <v>1001</v>
          </cell>
          <cell r="L410">
            <v>10.17</v>
          </cell>
        </row>
        <row r="411">
          <cell r="A411" t="str">
            <v>BACH, NANCY C</v>
          </cell>
          <cell r="B411" t="str">
            <v>101-523</v>
          </cell>
          <cell r="C411">
            <v>510400</v>
          </cell>
          <cell r="D411">
            <v>36140</v>
          </cell>
          <cell r="E411" t="str">
            <v>PERSONNEL TECHNICIAN</v>
          </cell>
          <cell r="F411" t="str">
            <v>J300</v>
          </cell>
          <cell r="G411">
            <v>1</v>
          </cell>
          <cell r="H411" t="str">
            <v>J300-001</v>
          </cell>
          <cell r="I411" t="str">
            <v>F</v>
          </cell>
          <cell r="J411">
            <v>102</v>
          </cell>
          <cell r="L411">
            <v>232.19</v>
          </cell>
        </row>
        <row r="412">
          <cell r="A412" t="str">
            <v>BACH, NANCY C</v>
          </cell>
          <cell r="B412" t="str">
            <v>101-523</v>
          </cell>
          <cell r="C412">
            <v>510400</v>
          </cell>
          <cell r="D412">
            <v>36140</v>
          </cell>
          <cell r="E412" t="str">
            <v>PERSONNEL TECHNICIAN</v>
          </cell>
          <cell r="F412" t="str">
            <v>Z006</v>
          </cell>
          <cell r="G412">
            <v>1</v>
          </cell>
          <cell r="H412" t="str">
            <v>J300-001</v>
          </cell>
          <cell r="I412" t="str">
            <v>F</v>
          </cell>
          <cell r="J412">
            <v>30</v>
          </cell>
          <cell r="L412">
            <v>10.64</v>
          </cell>
        </row>
        <row r="413">
          <cell r="A413" t="str">
            <v>BADGETT, STACIE M</v>
          </cell>
          <cell r="B413" t="str">
            <v>123-592</v>
          </cell>
          <cell r="C413">
            <v>510100</v>
          </cell>
          <cell r="D413">
            <v>24040</v>
          </cell>
          <cell r="E413" t="str">
            <v>ENVIRONMENTAL SPEC IV</v>
          </cell>
          <cell r="F413" t="str">
            <v>P170</v>
          </cell>
          <cell r="G413">
            <v>1</v>
          </cell>
          <cell r="H413" t="str">
            <v>P170-001</v>
          </cell>
          <cell r="I413" t="str">
            <v>O</v>
          </cell>
          <cell r="J413">
            <v>1</v>
          </cell>
          <cell r="K413" t="str">
            <v>REGULAR PAY</v>
          </cell>
          <cell r="L413">
            <v>54366.09</v>
          </cell>
        </row>
        <row r="414">
          <cell r="A414" t="str">
            <v>BADGETT, STACIE M</v>
          </cell>
          <cell r="B414" t="str">
            <v>123-592</v>
          </cell>
          <cell r="C414">
            <v>510300</v>
          </cell>
          <cell r="D414">
            <v>24040</v>
          </cell>
          <cell r="E414" t="str">
            <v>ENVIRONMENTAL SPEC IV</v>
          </cell>
          <cell r="F414" t="str">
            <v>P170</v>
          </cell>
          <cell r="G414">
            <v>1</v>
          </cell>
          <cell r="H414" t="str">
            <v>P170-001</v>
          </cell>
          <cell r="I414" t="str">
            <v>F</v>
          </cell>
          <cell r="J414" t="str">
            <v>*FM</v>
          </cell>
          <cell r="K414" t="str">
            <v>MEDICARE</v>
          </cell>
          <cell r="L414">
            <v>788.31</v>
          </cell>
        </row>
        <row r="415">
          <cell r="A415" t="str">
            <v>BADGETT, STACIE M</v>
          </cell>
          <cell r="B415" t="str">
            <v>123-592</v>
          </cell>
          <cell r="C415">
            <v>510300</v>
          </cell>
          <cell r="D415">
            <v>24040</v>
          </cell>
          <cell r="E415" t="str">
            <v>ENVIRONMENTAL SPEC IV</v>
          </cell>
          <cell r="F415" t="str">
            <v>P170</v>
          </cell>
          <cell r="G415">
            <v>1</v>
          </cell>
          <cell r="H415" t="str">
            <v>P170-001</v>
          </cell>
          <cell r="I415" t="str">
            <v>F</v>
          </cell>
          <cell r="J415" t="str">
            <v>*FI</v>
          </cell>
          <cell r="K415" t="str">
            <v>FICA</v>
          </cell>
          <cell r="L415">
            <v>3370.7</v>
          </cell>
        </row>
        <row r="416">
          <cell r="A416" t="str">
            <v>BADGETT, STACIE M</v>
          </cell>
          <cell r="B416" t="str">
            <v>123-592</v>
          </cell>
          <cell r="C416">
            <v>510300</v>
          </cell>
          <cell r="D416">
            <v>24040</v>
          </cell>
          <cell r="E416" t="str">
            <v>ENVIRONMENTAL SPEC IV</v>
          </cell>
          <cell r="F416" t="str">
            <v>P170</v>
          </cell>
          <cell r="G416">
            <v>1</v>
          </cell>
          <cell r="H416" t="str">
            <v>P170-001</v>
          </cell>
          <cell r="I416" t="str">
            <v>F</v>
          </cell>
          <cell r="J416">
            <v>8000</v>
          </cell>
          <cell r="L416">
            <v>3801.33</v>
          </cell>
        </row>
        <row r="417">
          <cell r="A417" t="str">
            <v>BADGETT, STACIE M</v>
          </cell>
          <cell r="B417" t="str">
            <v>123-592</v>
          </cell>
          <cell r="C417">
            <v>510300</v>
          </cell>
          <cell r="D417">
            <v>24040</v>
          </cell>
          <cell r="E417" t="str">
            <v>ENVIRONMENTAL SPEC IV</v>
          </cell>
          <cell r="F417" t="str">
            <v>P170</v>
          </cell>
          <cell r="G417">
            <v>1</v>
          </cell>
          <cell r="H417" t="str">
            <v>P170-001</v>
          </cell>
          <cell r="I417" t="str">
            <v>F</v>
          </cell>
          <cell r="J417">
            <v>8005</v>
          </cell>
          <cell r="L417">
            <v>266.08999999999997</v>
          </cell>
        </row>
        <row r="418">
          <cell r="A418" t="str">
            <v>BADGETT, STACIE M</v>
          </cell>
          <cell r="B418" t="str">
            <v>123-592</v>
          </cell>
          <cell r="C418">
            <v>510300</v>
          </cell>
          <cell r="D418">
            <v>24040</v>
          </cell>
          <cell r="E418" t="str">
            <v>ENVIRONMENTAL SPEC IV</v>
          </cell>
          <cell r="F418" t="str">
            <v>P170</v>
          </cell>
          <cell r="G418">
            <v>1</v>
          </cell>
          <cell r="H418" t="str">
            <v>P170-001</v>
          </cell>
          <cell r="I418" t="str">
            <v>F</v>
          </cell>
          <cell r="J418">
            <v>7999</v>
          </cell>
          <cell r="L418">
            <v>16304.39</v>
          </cell>
        </row>
        <row r="419">
          <cell r="A419" t="str">
            <v>BADGETT, STACIE M</v>
          </cell>
          <cell r="B419" t="str">
            <v>123-592</v>
          </cell>
          <cell r="C419">
            <v>510400</v>
          </cell>
          <cell r="D419">
            <v>24040</v>
          </cell>
          <cell r="E419" t="str">
            <v>ENVIRONMENTAL SPEC IV</v>
          </cell>
          <cell r="F419" t="str">
            <v>P170</v>
          </cell>
          <cell r="G419">
            <v>1</v>
          </cell>
          <cell r="H419" t="str">
            <v>P170-001</v>
          </cell>
          <cell r="I419" t="str">
            <v>F</v>
          </cell>
          <cell r="J419">
            <v>810</v>
          </cell>
          <cell r="L419">
            <v>1.71</v>
          </cell>
        </row>
        <row r="420">
          <cell r="A420" t="str">
            <v>BADGETT, STACIE M</v>
          </cell>
          <cell r="B420" t="str">
            <v>123-592</v>
          </cell>
          <cell r="C420">
            <v>510400</v>
          </cell>
          <cell r="D420">
            <v>24040</v>
          </cell>
          <cell r="E420" t="str">
            <v>ENVIRONMENTAL SPEC IV</v>
          </cell>
          <cell r="F420" t="str">
            <v>P170</v>
          </cell>
          <cell r="G420">
            <v>1</v>
          </cell>
          <cell r="H420" t="str">
            <v>P170-001</v>
          </cell>
          <cell r="I420" t="str">
            <v>F</v>
          </cell>
          <cell r="J420">
            <v>601</v>
          </cell>
          <cell r="L420">
            <v>17.149999999999999</v>
          </cell>
        </row>
        <row r="421">
          <cell r="A421" t="str">
            <v>BADGETT, STACIE M</v>
          </cell>
          <cell r="B421" t="str">
            <v>123-592</v>
          </cell>
          <cell r="C421">
            <v>510400</v>
          </cell>
          <cell r="D421">
            <v>24040</v>
          </cell>
          <cell r="E421" t="str">
            <v>ENVIRONMENTAL SPEC IV</v>
          </cell>
          <cell r="F421" t="str">
            <v>P170</v>
          </cell>
          <cell r="G421">
            <v>1</v>
          </cell>
          <cell r="H421" t="str">
            <v>P170-001</v>
          </cell>
          <cell r="I421" t="str">
            <v>F</v>
          </cell>
          <cell r="J421">
            <v>1001</v>
          </cell>
          <cell r="L421">
            <v>10.17</v>
          </cell>
        </row>
        <row r="422">
          <cell r="A422" t="str">
            <v>BADGETT, STACIE M</v>
          </cell>
          <cell r="B422" t="str">
            <v>123-592</v>
          </cell>
          <cell r="C422">
            <v>510400</v>
          </cell>
          <cell r="D422">
            <v>24040</v>
          </cell>
          <cell r="E422" t="str">
            <v>ENVIRONMENTAL SPEC IV</v>
          </cell>
          <cell r="F422" t="str">
            <v>P170</v>
          </cell>
          <cell r="G422">
            <v>1</v>
          </cell>
          <cell r="H422" t="str">
            <v>P170-001</v>
          </cell>
          <cell r="I422" t="str">
            <v>F</v>
          </cell>
          <cell r="J422">
            <v>100</v>
          </cell>
          <cell r="L422">
            <v>135.94999999999999</v>
          </cell>
        </row>
        <row r="423">
          <cell r="A423" t="str">
            <v>BADGETT, STACIE M</v>
          </cell>
          <cell r="B423" t="str">
            <v>123-592</v>
          </cell>
          <cell r="C423">
            <v>510400</v>
          </cell>
          <cell r="D423">
            <v>24040</v>
          </cell>
          <cell r="E423" t="str">
            <v>ENVIRONMENTAL SPEC IV</v>
          </cell>
          <cell r="F423" t="str">
            <v>P170</v>
          </cell>
          <cell r="G423">
            <v>1</v>
          </cell>
          <cell r="H423" t="str">
            <v>P170-001</v>
          </cell>
          <cell r="I423" t="str">
            <v>F</v>
          </cell>
          <cell r="J423">
            <v>30</v>
          </cell>
          <cell r="L423">
            <v>135.91999999999999</v>
          </cell>
        </row>
        <row r="424">
          <cell r="A424" t="str">
            <v>BADGETT, STACIE M</v>
          </cell>
          <cell r="B424" t="str">
            <v>123-592</v>
          </cell>
          <cell r="C424">
            <v>510400</v>
          </cell>
          <cell r="D424">
            <v>24040</v>
          </cell>
          <cell r="E424" t="str">
            <v>ENVIRONMENTAL SPEC IV</v>
          </cell>
          <cell r="F424" t="str">
            <v>P170</v>
          </cell>
          <cell r="G424">
            <v>1</v>
          </cell>
          <cell r="H424" t="str">
            <v>P170-001</v>
          </cell>
          <cell r="I424" t="str">
            <v>F</v>
          </cell>
          <cell r="J424">
            <v>701</v>
          </cell>
          <cell r="L424">
            <v>4.01</v>
          </cell>
        </row>
        <row r="425">
          <cell r="A425" t="str">
            <v>BAGGETT, BRUCE W</v>
          </cell>
          <cell r="B425" t="str">
            <v>101-597</v>
          </cell>
          <cell r="C425">
            <v>510100</v>
          </cell>
          <cell r="D425">
            <v>14770</v>
          </cell>
          <cell r="E425" t="str">
            <v>ANIMAL CONTROL OFFICER II</v>
          </cell>
          <cell r="F425" t="str">
            <v>D132</v>
          </cell>
          <cell r="G425">
            <v>1</v>
          </cell>
          <cell r="H425" t="str">
            <v>D132-001</v>
          </cell>
          <cell r="I425" t="str">
            <v>O</v>
          </cell>
          <cell r="J425">
            <v>1</v>
          </cell>
          <cell r="K425" t="str">
            <v>REGULAR PAY</v>
          </cell>
          <cell r="L425">
            <v>31948.9</v>
          </cell>
        </row>
        <row r="426">
          <cell r="A426" t="str">
            <v>BAGGETT, BRUCE W</v>
          </cell>
          <cell r="B426" t="str">
            <v>101-597</v>
          </cell>
          <cell r="C426">
            <v>510300</v>
          </cell>
          <cell r="D426">
            <v>14770</v>
          </cell>
          <cell r="E426" t="str">
            <v>ANIMAL CONTROL OFFICER II</v>
          </cell>
          <cell r="F426" t="str">
            <v>D132</v>
          </cell>
          <cell r="G426">
            <v>1</v>
          </cell>
          <cell r="H426" t="str">
            <v>D132-001</v>
          </cell>
          <cell r="I426" t="str">
            <v>F</v>
          </cell>
          <cell r="J426" t="str">
            <v>*FM</v>
          </cell>
          <cell r="K426" t="str">
            <v>MEDICARE</v>
          </cell>
          <cell r="L426">
            <v>463.26</v>
          </cell>
        </row>
        <row r="427">
          <cell r="A427" t="str">
            <v>BAGGETT, BRUCE W</v>
          </cell>
          <cell r="B427" t="str">
            <v>101-597</v>
          </cell>
          <cell r="C427">
            <v>510300</v>
          </cell>
          <cell r="D427">
            <v>14770</v>
          </cell>
          <cell r="E427" t="str">
            <v>ANIMAL CONTROL OFFICER II</v>
          </cell>
          <cell r="F427" t="str">
            <v>D132</v>
          </cell>
          <cell r="G427">
            <v>1</v>
          </cell>
          <cell r="H427" t="str">
            <v>D132-001</v>
          </cell>
          <cell r="I427" t="str">
            <v>F</v>
          </cell>
          <cell r="J427">
            <v>7999</v>
          </cell>
          <cell r="L427">
            <v>9581.48</v>
          </cell>
        </row>
        <row r="428">
          <cell r="A428" t="str">
            <v>BAGGETT, BRUCE W</v>
          </cell>
          <cell r="B428" t="str">
            <v>101-597</v>
          </cell>
          <cell r="C428">
            <v>510300</v>
          </cell>
          <cell r="D428">
            <v>14770</v>
          </cell>
          <cell r="E428" t="str">
            <v>ANIMAL CONTROL OFFICER II</v>
          </cell>
          <cell r="F428" t="str">
            <v>D132</v>
          </cell>
          <cell r="G428">
            <v>1</v>
          </cell>
          <cell r="H428" t="str">
            <v>D132-001</v>
          </cell>
          <cell r="I428" t="str">
            <v>F</v>
          </cell>
          <cell r="J428" t="str">
            <v>*FI</v>
          </cell>
          <cell r="K428" t="str">
            <v>FICA</v>
          </cell>
          <cell r="L428">
            <v>1980.83</v>
          </cell>
        </row>
        <row r="429">
          <cell r="A429" t="str">
            <v>BAGGETT, BRUCE W</v>
          </cell>
          <cell r="B429" t="str">
            <v>101-597</v>
          </cell>
          <cell r="C429">
            <v>510300</v>
          </cell>
          <cell r="D429">
            <v>14770</v>
          </cell>
          <cell r="E429" t="str">
            <v>ANIMAL CONTROL OFFICER II</v>
          </cell>
          <cell r="F429" t="str">
            <v>D132</v>
          </cell>
          <cell r="G429">
            <v>1</v>
          </cell>
          <cell r="H429" t="str">
            <v>D132-001</v>
          </cell>
          <cell r="I429" t="str">
            <v>F</v>
          </cell>
          <cell r="J429">
            <v>8000</v>
          </cell>
          <cell r="L429">
            <v>2232.13</v>
          </cell>
        </row>
        <row r="430">
          <cell r="A430" t="str">
            <v>BAGGETT, BRUCE W</v>
          </cell>
          <cell r="B430" t="str">
            <v>101-597</v>
          </cell>
          <cell r="C430">
            <v>510400</v>
          </cell>
          <cell r="D430">
            <v>14770</v>
          </cell>
          <cell r="E430" t="str">
            <v>ANIMAL CONTROL OFFICER II</v>
          </cell>
          <cell r="F430" t="str">
            <v>D132</v>
          </cell>
          <cell r="G430">
            <v>1</v>
          </cell>
          <cell r="H430" t="str">
            <v>D132-001</v>
          </cell>
          <cell r="I430" t="str">
            <v>F</v>
          </cell>
          <cell r="J430">
            <v>30</v>
          </cell>
          <cell r="L430">
            <v>79.87</v>
          </cell>
        </row>
        <row r="431">
          <cell r="A431" t="str">
            <v>BAGGETT, BRUCE W</v>
          </cell>
          <cell r="B431" t="str">
            <v>101-597</v>
          </cell>
          <cell r="C431">
            <v>510400</v>
          </cell>
          <cell r="D431">
            <v>14770</v>
          </cell>
          <cell r="E431" t="str">
            <v>ANIMAL CONTROL OFFICER II</v>
          </cell>
          <cell r="F431" t="str">
            <v>D132</v>
          </cell>
          <cell r="G431">
            <v>1</v>
          </cell>
          <cell r="H431" t="str">
            <v>D132-001</v>
          </cell>
          <cell r="I431" t="str">
            <v>F</v>
          </cell>
          <cell r="J431">
            <v>605</v>
          </cell>
          <cell r="L431">
            <v>59.1</v>
          </cell>
        </row>
        <row r="432">
          <cell r="A432" t="str">
            <v>BAGGETT, BRUCE W</v>
          </cell>
          <cell r="B432" t="str">
            <v>101-597</v>
          </cell>
          <cell r="C432">
            <v>510400</v>
          </cell>
          <cell r="D432">
            <v>14770</v>
          </cell>
          <cell r="E432" t="str">
            <v>ANIMAL CONTROL OFFICER II</v>
          </cell>
          <cell r="F432" t="str">
            <v>D132</v>
          </cell>
          <cell r="G432">
            <v>1</v>
          </cell>
          <cell r="H432" t="str">
            <v>D132-001</v>
          </cell>
          <cell r="I432" t="str">
            <v>F</v>
          </cell>
          <cell r="J432">
            <v>1001</v>
          </cell>
          <cell r="L432">
            <v>10.17</v>
          </cell>
        </row>
        <row r="433">
          <cell r="A433" t="str">
            <v>BAGGETT, BRUCE W</v>
          </cell>
          <cell r="B433" t="str">
            <v>101-597</v>
          </cell>
          <cell r="C433">
            <v>510400</v>
          </cell>
          <cell r="D433">
            <v>14770</v>
          </cell>
          <cell r="E433" t="str">
            <v>ANIMAL CONTROL OFFICER II</v>
          </cell>
          <cell r="F433" t="str">
            <v>D132</v>
          </cell>
          <cell r="G433">
            <v>1</v>
          </cell>
          <cell r="H433" t="str">
            <v>D132-001</v>
          </cell>
          <cell r="I433" t="str">
            <v>F</v>
          </cell>
          <cell r="J433">
            <v>705</v>
          </cell>
          <cell r="L433">
            <v>12.04</v>
          </cell>
        </row>
        <row r="434">
          <cell r="A434" t="str">
            <v>BAGGETT, BRUCE W</v>
          </cell>
          <cell r="B434" t="str">
            <v>101-597</v>
          </cell>
          <cell r="C434">
            <v>510400</v>
          </cell>
          <cell r="D434">
            <v>14770</v>
          </cell>
          <cell r="E434" t="str">
            <v>ANIMAL CONTROL OFFICER II</v>
          </cell>
          <cell r="F434" t="str">
            <v>D132</v>
          </cell>
          <cell r="G434">
            <v>1</v>
          </cell>
          <cell r="H434" t="str">
            <v>D132-001</v>
          </cell>
          <cell r="I434" t="str">
            <v>F</v>
          </cell>
          <cell r="J434">
            <v>811</v>
          </cell>
          <cell r="L434">
            <v>1.88</v>
          </cell>
        </row>
        <row r="435">
          <cell r="A435" t="str">
            <v>BAGGETT, BRUCE W</v>
          </cell>
          <cell r="B435" t="str">
            <v>101-597</v>
          </cell>
          <cell r="C435">
            <v>510400</v>
          </cell>
          <cell r="D435">
            <v>14770</v>
          </cell>
          <cell r="E435" t="str">
            <v>ANIMAL CONTROL OFFICER II</v>
          </cell>
          <cell r="F435" t="str">
            <v>D132</v>
          </cell>
          <cell r="G435">
            <v>1</v>
          </cell>
          <cell r="H435" t="str">
            <v>D132-001</v>
          </cell>
          <cell r="I435" t="str">
            <v>F</v>
          </cell>
          <cell r="J435">
            <v>104</v>
          </cell>
          <cell r="L435">
            <v>283.83999999999997</v>
          </cell>
        </row>
        <row r="436">
          <cell r="A436" t="str">
            <v>BAKER, DAVID L</v>
          </cell>
          <cell r="B436" t="str">
            <v>101-572</v>
          </cell>
          <cell r="C436">
            <v>510100</v>
          </cell>
          <cell r="D436">
            <v>14050</v>
          </cell>
          <cell r="E436" t="str">
            <v>DEP PROBATION OFFICER II</v>
          </cell>
          <cell r="F436" t="str">
            <v>P140</v>
          </cell>
          <cell r="G436">
            <v>1</v>
          </cell>
          <cell r="H436" t="str">
            <v>P140-001</v>
          </cell>
          <cell r="I436" t="str">
            <v>O</v>
          </cell>
          <cell r="J436">
            <v>1</v>
          </cell>
          <cell r="K436" t="str">
            <v>REGULAR PAY</v>
          </cell>
          <cell r="L436">
            <v>44533.37</v>
          </cell>
        </row>
        <row r="437">
          <cell r="A437" t="str">
            <v>BAKER, DAVID L</v>
          </cell>
          <cell r="B437" t="str">
            <v>101-572</v>
          </cell>
          <cell r="C437">
            <v>510300</v>
          </cell>
          <cell r="D437">
            <v>14050</v>
          </cell>
          <cell r="E437" t="str">
            <v>DEP PROBATION OFFICER II</v>
          </cell>
          <cell r="F437" t="str">
            <v>P140</v>
          </cell>
          <cell r="G437">
            <v>1</v>
          </cell>
          <cell r="H437" t="str">
            <v>P140-001</v>
          </cell>
          <cell r="I437" t="str">
            <v>F</v>
          </cell>
          <cell r="J437">
            <v>8005</v>
          </cell>
          <cell r="L437">
            <v>217.91</v>
          </cell>
        </row>
        <row r="438">
          <cell r="A438" t="str">
            <v>BAKER, DAVID L</v>
          </cell>
          <cell r="B438" t="str">
            <v>101-572</v>
          </cell>
          <cell r="C438">
            <v>510300</v>
          </cell>
          <cell r="D438">
            <v>14050</v>
          </cell>
          <cell r="E438" t="str">
            <v>DEP PROBATION OFFICER II</v>
          </cell>
          <cell r="F438" t="str">
            <v>P140</v>
          </cell>
          <cell r="G438">
            <v>1</v>
          </cell>
          <cell r="H438" t="str">
            <v>P140-001</v>
          </cell>
          <cell r="I438" t="str">
            <v>F</v>
          </cell>
          <cell r="J438">
            <v>7999</v>
          </cell>
          <cell r="L438">
            <v>13355.56</v>
          </cell>
        </row>
        <row r="439">
          <cell r="A439" t="str">
            <v>BAKER, DAVID L</v>
          </cell>
          <cell r="B439" t="str">
            <v>101-572</v>
          </cell>
          <cell r="C439">
            <v>510300</v>
          </cell>
          <cell r="D439">
            <v>14050</v>
          </cell>
          <cell r="E439" t="str">
            <v>DEP PROBATION OFFICER II</v>
          </cell>
          <cell r="F439" t="str">
            <v>P140</v>
          </cell>
          <cell r="G439">
            <v>1</v>
          </cell>
          <cell r="H439" t="str">
            <v>P140-001</v>
          </cell>
          <cell r="I439" t="str">
            <v>F</v>
          </cell>
          <cell r="J439" t="str">
            <v>*FM</v>
          </cell>
          <cell r="K439" t="str">
            <v>MEDICARE</v>
          </cell>
          <cell r="L439">
            <v>645.73</v>
          </cell>
        </row>
        <row r="440">
          <cell r="A440" t="str">
            <v>BAKER, DAVID L</v>
          </cell>
          <cell r="B440" t="str">
            <v>101-572</v>
          </cell>
          <cell r="C440">
            <v>510300</v>
          </cell>
          <cell r="D440">
            <v>14050</v>
          </cell>
          <cell r="E440" t="str">
            <v>DEP PROBATION OFFICER II</v>
          </cell>
          <cell r="F440" t="str">
            <v>P140</v>
          </cell>
          <cell r="G440">
            <v>1</v>
          </cell>
          <cell r="H440" t="str">
            <v>P140-001</v>
          </cell>
          <cell r="I440" t="str">
            <v>F</v>
          </cell>
          <cell r="J440">
            <v>8000</v>
          </cell>
          <cell r="L440">
            <v>3113.04</v>
          </cell>
        </row>
        <row r="441">
          <cell r="A441" t="str">
            <v>BAKER, DAVID L</v>
          </cell>
          <cell r="B441" t="str">
            <v>101-572</v>
          </cell>
          <cell r="C441">
            <v>510300</v>
          </cell>
          <cell r="D441">
            <v>14050</v>
          </cell>
          <cell r="E441" t="str">
            <v>DEP PROBATION OFFICER II</v>
          </cell>
          <cell r="F441" t="str">
            <v>P140</v>
          </cell>
          <cell r="G441">
            <v>1</v>
          </cell>
          <cell r="H441" t="str">
            <v>P140-001</v>
          </cell>
          <cell r="I441" t="str">
            <v>F</v>
          </cell>
          <cell r="J441" t="str">
            <v>*FI</v>
          </cell>
          <cell r="K441" t="str">
            <v>FICA</v>
          </cell>
          <cell r="L441">
            <v>2761.07</v>
          </cell>
        </row>
        <row r="442">
          <cell r="A442" t="str">
            <v>BAKER, DAVID L</v>
          </cell>
          <cell r="B442" t="str">
            <v>101-572</v>
          </cell>
          <cell r="C442">
            <v>510400</v>
          </cell>
          <cell r="D442">
            <v>14050</v>
          </cell>
          <cell r="E442" t="str">
            <v>DEP PROBATION OFFICER II</v>
          </cell>
          <cell r="F442" t="str">
            <v>P140</v>
          </cell>
          <cell r="G442">
            <v>1</v>
          </cell>
          <cell r="H442" t="str">
            <v>P140-001</v>
          </cell>
          <cell r="I442" t="str">
            <v>F</v>
          </cell>
          <cell r="J442">
            <v>810</v>
          </cell>
          <cell r="L442">
            <v>1.71</v>
          </cell>
        </row>
        <row r="443">
          <cell r="A443" t="str">
            <v>BAKER, DAVID L</v>
          </cell>
          <cell r="B443" t="str">
            <v>101-572</v>
          </cell>
          <cell r="C443">
            <v>510400</v>
          </cell>
          <cell r="D443">
            <v>14050</v>
          </cell>
          <cell r="E443" t="str">
            <v>DEP PROBATION OFFICER II</v>
          </cell>
          <cell r="F443" t="str">
            <v>P140</v>
          </cell>
          <cell r="G443">
            <v>1</v>
          </cell>
          <cell r="H443" t="str">
            <v>P140-001</v>
          </cell>
          <cell r="I443" t="str">
            <v>F</v>
          </cell>
          <cell r="J443">
            <v>30</v>
          </cell>
          <cell r="L443">
            <v>111.33</v>
          </cell>
        </row>
        <row r="444">
          <cell r="A444" t="str">
            <v>BAKER, DAVID L</v>
          </cell>
          <cell r="B444" t="str">
            <v>101-572</v>
          </cell>
          <cell r="C444">
            <v>510400</v>
          </cell>
          <cell r="D444">
            <v>14050</v>
          </cell>
          <cell r="E444" t="str">
            <v>DEP PROBATION OFFICER II</v>
          </cell>
          <cell r="F444" t="str">
            <v>P140</v>
          </cell>
          <cell r="G444">
            <v>1</v>
          </cell>
          <cell r="H444" t="str">
            <v>P140-001</v>
          </cell>
          <cell r="I444" t="str">
            <v>F</v>
          </cell>
          <cell r="J444">
            <v>1001</v>
          </cell>
          <cell r="L444">
            <v>10.17</v>
          </cell>
        </row>
        <row r="445">
          <cell r="A445" t="str">
            <v>BALDERAMA, PUANANI M</v>
          </cell>
          <cell r="B445" t="str">
            <v>125-556</v>
          </cell>
          <cell r="C445">
            <v>510100</v>
          </cell>
          <cell r="D445">
            <v>17140</v>
          </cell>
          <cell r="E445" t="str">
            <v>CHILD SUPPORT OFCR, SR</v>
          </cell>
          <cell r="F445" t="str">
            <v>D200</v>
          </cell>
          <cell r="G445">
            <v>1</v>
          </cell>
          <cell r="H445" t="str">
            <v>D200-001</v>
          </cell>
          <cell r="I445" t="str">
            <v>O</v>
          </cell>
          <cell r="J445">
            <v>1</v>
          </cell>
          <cell r="K445" t="str">
            <v>REGULAR PAY</v>
          </cell>
          <cell r="L445">
            <v>36635.93</v>
          </cell>
        </row>
        <row r="446">
          <cell r="A446" t="str">
            <v>BALDERAMA, PUANANI M</v>
          </cell>
          <cell r="B446" t="str">
            <v>125-556</v>
          </cell>
          <cell r="C446">
            <v>510300</v>
          </cell>
          <cell r="D446">
            <v>17140</v>
          </cell>
          <cell r="E446" t="str">
            <v>CHILD SUPPORT OFCR, SR</v>
          </cell>
          <cell r="F446" t="str">
            <v>D200</v>
          </cell>
          <cell r="G446">
            <v>1</v>
          </cell>
          <cell r="H446" t="str">
            <v>D200-001</v>
          </cell>
          <cell r="I446" t="str">
            <v>F</v>
          </cell>
          <cell r="J446">
            <v>8000</v>
          </cell>
          <cell r="L446">
            <v>2560.2199999999998</v>
          </cell>
        </row>
        <row r="447">
          <cell r="A447" t="str">
            <v>BALDERAMA, PUANANI M</v>
          </cell>
          <cell r="B447" t="str">
            <v>125-556</v>
          </cell>
          <cell r="C447">
            <v>510300</v>
          </cell>
          <cell r="D447">
            <v>17140</v>
          </cell>
          <cell r="E447" t="str">
            <v>CHILD SUPPORT OFCR, SR</v>
          </cell>
          <cell r="F447" t="str">
            <v>D200</v>
          </cell>
          <cell r="G447">
            <v>1</v>
          </cell>
          <cell r="H447" t="str">
            <v>D200-001</v>
          </cell>
          <cell r="I447" t="str">
            <v>F</v>
          </cell>
          <cell r="J447" t="str">
            <v>*FI</v>
          </cell>
          <cell r="K447" t="str">
            <v>FICA</v>
          </cell>
          <cell r="L447">
            <v>2271.4299999999998</v>
          </cell>
        </row>
        <row r="448">
          <cell r="A448" t="str">
            <v>BALDERAMA, PUANANI M</v>
          </cell>
          <cell r="B448" t="str">
            <v>125-556</v>
          </cell>
          <cell r="C448">
            <v>510300</v>
          </cell>
          <cell r="D448">
            <v>17140</v>
          </cell>
          <cell r="E448" t="str">
            <v>CHILD SUPPORT OFCR, SR</v>
          </cell>
          <cell r="F448" t="str">
            <v>D200</v>
          </cell>
          <cell r="G448">
            <v>1</v>
          </cell>
          <cell r="H448" t="str">
            <v>D200-001</v>
          </cell>
          <cell r="I448" t="str">
            <v>F</v>
          </cell>
          <cell r="J448">
            <v>7999</v>
          </cell>
          <cell r="L448">
            <v>10987.12</v>
          </cell>
        </row>
        <row r="449">
          <cell r="A449" t="str">
            <v>BALDERAMA, PUANANI M</v>
          </cell>
          <cell r="B449" t="str">
            <v>125-556</v>
          </cell>
          <cell r="C449">
            <v>510300</v>
          </cell>
          <cell r="D449">
            <v>17140</v>
          </cell>
          <cell r="E449" t="str">
            <v>CHILD SUPPORT OFCR, SR</v>
          </cell>
          <cell r="F449" t="str">
            <v>D200</v>
          </cell>
          <cell r="G449">
            <v>1</v>
          </cell>
          <cell r="H449" t="str">
            <v>D200-001</v>
          </cell>
          <cell r="I449" t="str">
            <v>F</v>
          </cell>
          <cell r="J449" t="str">
            <v>*FM</v>
          </cell>
          <cell r="K449" t="str">
            <v>MEDICARE</v>
          </cell>
          <cell r="L449">
            <v>531.22</v>
          </cell>
        </row>
        <row r="450">
          <cell r="A450" t="str">
            <v>BALDERAMA, PUANANI M</v>
          </cell>
          <cell r="B450" t="str">
            <v>125-556</v>
          </cell>
          <cell r="C450">
            <v>510400</v>
          </cell>
          <cell r="D450">
            <v>17140</v>
          </cell>
          <cell r="E450" t="str">
            <v>CHILD SUPPORT OFCR, SR</v>
          </cell>
          <cell r="F450" t="str">
            <v>D200</v>
          </cell>
          <cell r="G450">
            <v>1</v>
          </cell>
          <cell r="H450" t="str">
            <v>D200-001</v>
          </cell>
          <cell r="I450" t="str">
            <v>F</v>
          </cell>
          <cell r="J450">
            <v>30</v>
          </cell>
          <cell r="L450">
            <v>91.59</v>
          </cell>
        </row>
        <row r="451">
          <cell r="A451" t="str">
            <v>BALDERAMA, PUANANI M</v>
          </cell>
          <cell r="B451" t="str">
            <v>125-556</v>
          </cell>
          <cell r="C451">
            <v>510400</v>
          </cell>
          <cell r="D451">
            <v>17140</v>
          </cell>
          <cell r="E451" t="str">
            <v>CHILD SUPPORT OFCR, SR</v>
          </cell>
          <cell r="F451" t="str">
            <v>D200</v>
          </cell>
          <cell r="G451">
            <v>1</v>
          </cell>
          <cell r="H451" t="str">
            <v>D200-001</v>
          </cell>
          <cell r="I451" t="str">
            <v>F</v>
          </cell>
          <cell r="J451">
            <v>811</v>
          </cell>
          <cell r="L451">
            <v>1.88</v>
          </cell>
        </row>
        <row r="452">
          <cell r="A452" t="str">
            <v>BALDERAMA, PUANANI M</v>
          </cell>
          <cell r="B452" t="str">
            <v>125-556</v>
          </cell>
          <cell r="C452">
            <v>510400</v>
          </cell>
          <cell r="D452">
            <v>17140</v>
          </cell>
          <cell r="E452" t="str">
            <v>CHILD SUPPORT OFCR, SR</v>
          </cell>
          <cell r="F452" t="str">
            <v>D200</v>
          </cell>
          <cell r="G452">
            <v>1</v>
          </cell>
          <cell r="H452" t="str">
            <v>D200-001</v>
          </cell>
          <cell r="I452" t="str">
            <v>F</v>
          </cell>
          <cell r="J452">
            <v>1001</v>
          </cell>
          <cell r="L452">
            <v>10.17</v>
          </cell>
        </row>
        <row r="453">
          <cell r="A453" t="str">
            <v>BALISTRERI, JENNIFER L</v>
          </cell>
          <cell r="B453" t="str">
            <v>101-571</v>
          </cell>
          <cell r="C453">
            <v>510100</v>
          </cell>
          <cell r="D453">
            <v>48660</v>
          </cell>
          <cell r="E453" t="str">
            <v>GROUP SUPERVISOR I</v>
          </cell>
          <cell r="F453" t="str">
            <v>D310</v>
          </cell>
          <cell r="G453">
            <v>1</v>
          </cell>
          <cell r="H453" t="str">
            <v>D310-001</v>
          </cell>
          <cell r="I453" t="str">
            <v>O</v>
          </cell>
          <cell r="J453">
            <v>1</v>
          </cell>
          <cell r="K453" t="str">
            <v>REGULAR PAY</v>
          </cell>
          <cell r="L453">
            <v>27638.44</v>
          </cell>
        </row>
        <row r="454">
          <cell r="A454" t="str">
            <v>BALISTRERI, JENNIFER L</v>
          </cell>
          <cell r="B454" t="str">
            <v>101-571</v>
          </cell>
          <cell r="C454">
            <v>510300</v>
          </cell>
          <cell r="D454">
            <v>48660</v>
          </cell>
          <cell r="E454" t="str">
            <v>GROUP SUPERVISOR I</v>
          </cell>
          <cell r="F454" t="str">
            <v>D310</v>
          </cell>
          <cell r="G454">
            <v>1</v>
          </cell>
          <cell r="H454" t="str">
            <v>D310-001</v>
          </cell>
          <cell r="I454" t="str">
            <v>F</v>
          </cell>
          <cell r="J454">
            <v>7999</v>
          </cell>
          <cell r="L454">
            <v>8288.77</v>
          </cell>
        </row>
        <row r="455">
          <cell r="A455" t="str">
            <v>BALISTRERI, JENNIFER L</v>
          </cell>
          <cell r="B455" t="str">
            <v>101-571</v>
          </cell>
          <cell r="C455">
            <v>510300</v>
          </cell>
          <cell r="D455">
            <v>48660</v>
          </cell>
          <cell r="E455" t="str">
            <v>GROUP SUPERVISOR I</v>
          </cell>
          <cell r="F455" t="str">
            <v>D310</v>
          </cell>
          <cell r="G455">
            <v>1</v>
          </cell>
          <cell r="H455" t="str">
            <v>D310-001</v>
          </cell>
          <cell r="I455" t="str">
            <v>F</v>
          </cell>
          <cell r="J455" t="str">
            <v>*FI</v>
          </cell>
          <cell r="K455" t="str">
            <v>FICA</v>
          </cell>
          <cell r="L455">
            <v>1713.58</v>
          </cell>
        </row>
        <row r="456">
          <cell r="A456" t="str">
            <v>BALISTRERI, JENNIFER L</v>
          </cell>
          <cell r="B456" t="str">
            <v>101-571</v>
          </cell>
          <cell r="C456">
            <v>510300</v>
          </cell>
          <cell r="D456">
            <v>48660</v>
          </cell>
          <cell r="E456" t="str">
            <v>GROUP SUPERVISOR I</v>
          </cell>
          <cell r="F456" t="str">
            <v>D310</v>
          </cell>
          <cell r="G456">
            <v>1</v>
          </cell>
          <cell r="H456" t="str">
            <v>D310-001</v>
          </cell>
          <cell r="I456" t="str">
            <v>F</v>
          </cell>
          <cell r="J456">
            <v>8000</v>
          </cell>
          <cell r="L456">
            <v>1930.4</v>
          </cell>
        </row>
        <row r="457">
          <cell r="A457" t="str">
            <v>BALISTRERI, JENNIFER L</v>
          </cell>
          <cell r="B457" t="str">
            <v>101-571</v>
          </cell>
          <cell r="C457">
            <v>510300</v>
          </cell>
          <cell r="D457">
            <v>48660</v>
          </cell>
          <cell r="E457" t="str">
            <v>GROUP SUPERVISOR I</v>
          </cell>
          <cell r="F457" t="str">
            <v>D310</v>
          </cell>
          <cell r="G457">
            <v>1</v>
          </cell>
          <cell r="H457" t="str">
            <v>D310-001</v>
          </cell>
          <cell r="I457" t="str">
            <v>F</v>
          </cell>
          <cell r="J457" t="str">
            <v>*FM</v>
          </cell>
          <cell r="K457" t="str">
            <v>MEDICARE</v>
          </cell>
          <cell r="L457">
            <v>400.76</v>
          </cell>
        </row>
        <row r="458">
          <cell r="A458" t="str">
            <v>BALISTRERI, JENNIFER L</v>
          </cell>
          <cell r="B458" t="str">
            <v>101-571</v>
          </cell>
          <cell r="C458">
            <v>510400</v>
          </cell>
          <cell r="D458">
            <v>48660</v>
          </cell>
          <cell r="E458" t="str">
            <v>GROUP SUPERVISOR I</v>
          </cell>
          <cell r="F458" t="str">
            <v>D310</v>
          </cell>
          <cell r="G458">
            <v>1</v>
          </cell>
          <cell r="H458" t="str">
            <v>D310-001</v>
          </cell>
          <cell r="I458" t="str">
            <v>F</v>
          </cell>
          <cell r="J458">
            <v>104</v>
          </cell>
          <cell r="L458">
            <v>283.83999999999997</v>
          </cell>
        </row>
        <row r="459">
          <cell r="A459" t="str">
            <v>BALISTRERI, JENNIFER L</v>
          </cell>
          <cell r="B459" t="str">
            <v>101-571</v>
          </cell>
          <cell r="C459">
            <v>510400</v>
          </cell>
          <cell r="D459">
            <v>48660</v>
          </cell>
          <cell r="E459" t="str">
            <v>GROUP SUPERVISOR I</v>
          </cell>
          <cell r="F459" t="str">
            <v>D310</v>
          </cell>
          <cell r="G459">
            <v>1</v>
          </cell>
          <cell r="H459" t="str">
            <v>D310-001</v>
          </cell>
          <cell r="I459" t="str">
            <v>F</v>
          </cell>
          <cell r="J459">
            <v>30</v>
          </cell>
          <cell r="L459">
            <v>69.099999999999994</v>
          </cell>
        </row>
        <row r="460">
          <cell r="A460" t="str">
            <v>BALISTRERI, JENNIFER L</v>
          </cell>
          <cell r="B460" t="str">
            <v>101-571</v>
          </cell>
          <cell r="C460">
            <v>510400</v>
          </cell>
          <cell r="D460">
            <v>48660</v>
          </cell>
          <cell r="E460" t="str">
            <v>GROUP SUPERVISOR I</v>
          </cell>
          <cell r="F460" t="str">
            <v>D310</v>
          </cell>
          <cell r="G460">
            <v>1</v>
          </cell>
          <cell r="H460" t="str">
            <v>D310-001</v>
          </cell>
          <cell r="I460" t="str">
            <v>F</v>
          </cell>
          <cell r="J460">
            <v>605</v>
          </cell>
          <cell r="L460">
            <v>59.1</v>
          </cell>
        </row>
        <row r="461">
          <cell r="A461" t="str">
            <v>BALISTRERI, JENNIFER L</v>
          </cell>
          <cell r="B461" t="str">
            <v>101-571</v>
          </cell>
          <cell r="C461">
            <v>510400</v>
          </cell>
          <cell r="D461">
            <v>48660</v>
          </cell>
          <cell r="E461" t="str">
            <v>GROUP SUPERVISOR I</v>
          </cell>
          <cell r="F461" t="str">
            <v>D310</v>
          </cell>
          <cell r="G461">
            <v>1</v>
          </cell>
          <cell r="H461" t="str">
            <v>D310-001</v>
          </cell>
          <cell r="I461" t="str">
            <v>F</v>
          </cell>
          <cell r="J461">
            <v>811</v>
          </cell>
          <cell r="L461">
            <v>1.88</v>
          </cell>
        </row>
        <row r="462">
          <cell r="A462" t="str">
            <v>BALISTRERI, JENNIFER L</v>
          </cell>
          <cell r="B462" t="str">
            <v>101-571</v>
          </cell>
          <cell r="C462">
            <v>510400</v>
          </cell>
          <cell r="D462">
            <v>48660</v>
          </cell>
          <cell r="E462" t="str">
            <v>GROUP SUPERVISOR I</v>
          </cell>
          <cell r="F462" t="str">
            <v>D310</v>
          </cell>
          <cell r="G462">
            <v>1</v>
          </cell>
          <cell r="H462" t="str">
            <v>D310-001</v>
          </cell>
          <cell r="I462" t="str">
            <v>F</v>
          </cell>
          <cell r="J462">
            <v>705</v>
          </cell>
          <cell r="L462">
            <v>12.04</v>
          </cell>
        </row>
        <row r="463">
          <cell r="A463" t="str">
            <v>BALISTRERI, JENNIFER L</v>
          </cell>
          <cell r="B463" t="str">
            <v>101-571</v>
          </cell>
          <cell r="C463">
            <v>510400</v>
          </cell>
          <cell r="D463">
            <v>48660</v>
          </cell>
          <cell r="E463" t="str">
            <v>GROUP SUPERVISOR I</v>
          </cell>
          <cell r="F463" t="str">
            <v>D310</v>
          </cell>
          <cell r="G463">
            <v>1</v>
          </cell>
          <cell r="H463" t="str">
            <v>D310-001</v>
          </cell>
          <cell r="I463" t="str">
            <v>F</v>
          </cell>
          <cell r="J463">
            <v>1001</v>
          </cell>
          <cell r="L463">
            <v>10.17</v>
          </cell>
        </row>
        <row r="464">
          <cell r="A464" t="str">
            <v>BALL, CHARLES O</v>
          </cell>
          <cell r="B464" t="str">
            <v>101-538</v>
          </cell>
          <cell r="C464">
            <v>510100</v>
          </cell>
          <cell r="D464">
            <v>33060</v>
          </cell>
          <cell r="E464" t="str">
            <v>PROGRAMMER-ANALYST III</v>
          </cell>
          <cell r="F464" t="str">
            <v>D422</v>
          </cell>
          <cell r="G464">
            <v>1</v>
          </cell>
          <cell r="H464" t="str">
            <v>D422-002</v>
          </cell>
          <cell r="I464" t="str">
            <v>O</v>
          </cell>
          <cell r="J464">
            <v>1</v>
          </cell>
          <cell r="K464" t="str">
            <v>REGULAR PAY</v>
          </cell>
          <cell r="L464">
            <v>60836.59</v>
          </cell>
        </row>
        <row r="465">
          <cell r="A465" t="str">
            <v>BALL, CHARLES O</v>
          </cell>
          <cell r="B465" t="str">
            <v>101-538</v>
          </cell>
          <cell r="C465">
            <v>510300</v>
          </cell>
          <cell r="D465">
            <v>33060</v>
          </cell>
          <cell r="E465" t="str">
            <v>PROGRAMMER-ANALYST III</v>
          </cell>
          <cell r="F465" t="str">
            <v>D422</v>
          </cell>
          <cell r="G465">
            <v>1</v>
          </cell>
          <cell r="H465" t="str">
            <v>D422-002</v>
          </cell>
          <cell r="I465" t="str">
            <v>F</v>
          </cell>
          <cell r="J465">
            <v>7999</v>
          </cell>
          <cell r="L465">
            <v>18244.89</v>
          </cell>
        </row>
        <row r="466">
          <cell r="A466" t="str">
            <v>BALL, CHARLES O</v>
          </cell>
          <cell r="B466" t="str">
            <v>101-538</v>
          </cell>
          <cell r="C466">
            <v>510300</v>
          </cell>
          <cell r="D466">
            <v>33060</v>
          </cell>
          <cell r="E466" t="str">
            <v>PROGRAMMER-ANALYST III</v>
          </cell>
          <cell r="F466" t="str">
            <v>D422</v>
          </cell>
          <cell r="G466">
            <v>1</v>
          </cell>
          <cell r="H466" t="str">
            <v>D422-002</v>
          </cell>
          <cell r="I466" t="str">
            <v>F</v>
          </cell>
          <cell r="J466" t="str">
            <v>*FM</v>
          </cell>
          <cell r="K466" t="str">
            <v>MEDICARE</v>
          </cell>
          <cell r="L466">
            <v>882.13</v>
          </cell>
        </row>
        <row r="467">
          <cell r="A467" t="str">
            <v>BALL, CHARLES O</v>
          </cell>
          <cell r="B467" t="str">
            <v>101-538</v>
          </cell>
          <cell r="C467">
            <v>510300</v>
          </cell>
          <cell r="D467">
            <v>33060</v>
          </cell>
          <cell r="E467" t="str">
            <v>PROGRAMMER-ANALYST III</v>
          </cell>
          <cell r="F467" t="str">
            <v>D422</v>
          </cell>
          <cell r="G467">
            <v>1</v>
          </cell>
          <cell r="H467" t="str">
            <v>D422-002</v>
          </cell>
          <cell r="I467" t="str">
            <v>F</v>
          </cell>
          <cell r="J467">
            <v>8000</v>
          </cell>
          <cell r="L467">
            <v>4254.2700000000004</v>
          </cell>
        </row>
        <row r="468">
          <cell r="A468" t="str">
            <v>BALL, CHARLES O</v>
          </cell>
          <cell r="B468" t="str">
            <v>101-538</v>
          </cell>
          <cell r="C468">
            <v>510300</v>
          </cell>
          <cell r="D468">
            <v>33060</v>
          </cell>
          <cell r="E468" t="str">
            <v>PROGRAMMER-ANALYST III</v>
          </cell>
          <cell r="F468" t="str">
            <v>D422</v>
          </cell>
          <cell r="G468">
            <v>1</v>
          </cell>
          <cell r="H468" t="str">
            <v>D422-002</v>
          </cell>
          <cell r="I468" t="str">
            <v>F</v>
          </cell>
          <cell r="J468" t="str">
            <v>*FI</v>
          </cell>
          <cell r="K468" t="str">
            <v>FICA</v>
          </cell>
          <cell r="L468">
            <v>3771.87</v>
          </cell>
        </row>
        <row r="469">
          <cell r="A469" t="str">
            <v>BALL, CHARLES O</v>
          </cell>
          <cell r="B469" t="str">
            <v>101-538</v>
          </cell>
          <cell r="C469">
            <v>510400</v>
          </cell>
          <cell r="D469">
            <v>33060</v>
          </cell>
          <cell r="E469" t="str">
            <v>PROGRAMMER-ANALYST III</v>
          </cell>
          <cell r="F469" t="str">
            <v>D422</v>
          </cell>
          <cell r="G469">
            <v>1</v>
          </cell>
          <cell r="H469" t="str">
            <v>D422-002</v>
          </cell>
          <cell r="I469" t="str">
            <v>F</v>
          </cell>
          <cell r="J469">
            <v>104</v>
          </cell>
          <cell r="L469">
            <v>283.83999999999997</v>
          </cell>
        </row>
        <row r="470">
          <cell r="A470" t="str">
            <v>BALL, CHARLES O</v>
          </cell>
          <cell r="B470" t="str">
            <v>101-538</v>
          </cell>
          <cell r="C470">
            <v>510400</v>
          </cell>
          <cell r="D470">
            <v>33060</v>
          </cell>
          <cell r="E470" t="str">
            <v>PROGRAMMER-ANALYST III</v>
          </cell>
          <cell r="F470" t="str">
            <v>D422</v>
          </cell>
          <cell r="G470">
            <v>1</v>
          </cell>
          <cell r="H470" t="str">
            <v>D422-002</v>
          </cell>
          <cell r="I470" t="str">
            <v>F</v>
          </cell>
          <cell r="J470">
            <v>705</v>
          </cell>
          <cell r="L470">
            <v>12.04</v>
          </cell>
        </row>
        <row r="471">
          <cell r="A471" t="str">
            <v>BALL, CHARLES O</v>
          </cell>
          <cell r="B471" t="str">
            <v>101-538</v>
          </cell>
          <cell r="C471">
            <v>510400</v>
          </cell>
          <cell r="D471">
            <v>33060</v>
          </cell>
          <cell r="E471" t="str">
            <v>PROGRAMMER-ANALYST III</v>
          </cell>
          <cell r="F471" t="str">
            <v>D422</v>
          </cell>
          <cell r="G471">
            <v>1</v>
          </cell>
          <cell r="H471" t="str">
            <v>D422-002</v>
          </cell>
          <cell r="I471" t="str">
            <v>F</v>
          </cell>
          <cell r="J471">
            <v>605</v>
          </cell>
          <cell r="L471">
            <v>59.1</v>
          </cell>
        </row>
        <row r="472">
          <cell r="A472" t="str">
            <v>BALL, CHARLES O</v>
          </cell>
          <cell r="B472" t="str">
            <v>101-538</v>
          </cell>
          <cell r="C472">
            <v>510400</v>
          </cell>
          <cell r="D472">
            <v>33060</v>
          </cell>
          <cell r="E472" t="str">
            <v>PROGRAMMER-ANALYST III</v>
          </cell>
          <cell r="F472" t="str">
            <v>D422</v>
          </cell>
          <cell r="G472">
            <v>1</v>
          </cell>
          <cell r="H472" t="str">
            <v>D422-002</v>
          </cell>
          <cell r="I472" t="str">
            <v>F</v>
          </cell>
          <cell r="J472">
            <v>30</v>
          </cell>
          <cell r="L472">
            <v>152.09</v>
          </cell>
        </row>
        <row r="473">
          <cell r="A473" t="str">
            <v>BALL, CHARLES O</v>
          </cell>
          <cell r="B473" t="str">
            <v>101-538</v>
          </cell>
          <cell r="C473">
            <v>510400</v>
          </cell>
          <cell r="D473">
            <v>33060</v>
          </cell>
          <cell r="E473" t="str">
            <v>PROGRAMMER-ANALYST III</v>
          </cell>
          <cell r="F473" t="str">
            <v>D422</v>
          </cell>
          <cell r="G473">
            <v>1</v>
          </cell>
          <cell r="H473" t="str">
            <v>D422-002</v>
          </cell>
          <cell r="I473" t="str">
            <v>F</v>
          </cell>
          <cell r="J473">
            <v>811</v>
          </cell>
          <cell r="L473">
            <v>1.88</v>
          </cell>
        </row>
        <row r="474">
          <cell r="A474" t="str">
            <v>BALL, CHARLES O</v>
          </cell>
          <cell r="B474" t="str">
            <v>101-538</v>
          </cell>
          <cell r="C474">
            <v>510400</v>
          </cell>
          <cell r="D474">
            <v>33060</v>
          </cell>
          <cell r="E474" t="str">
            <v>PROGRAMMER-ANALYST III</v>
          </cell>
          <cell r="F474" t="str">
            <v>D422</v>
          </cell>
          <cell r="G474">
            <v>1</v>
          </cell>
          <cell r="H474" t="str">
            <v>D422-002</v>
          </cell>
          <cell r="I474" t="str">
            <v>F</v>
          </cell>
          <cell r="J474">
            <v>1001</v>
          </cell>
          <cell r="L474">
            <v>10.17</v>
          </cell>
        </row>
        <row r="475">
          <cell r="A475" t="str">
            <v>BALLARD, MICHAEL S</v>
          </cell>
          <cell r="B475" t="str">
            <v>101-594</v>
          </cell>
          <cell r="C475">
            <v>510100</v>
          </cell>
          <cell r="D475">
            <v>45770</v>
          </cell>
          <cell r="E475" t="str">
            <v>ACCOUNTING ASSIST, SR</v>
          </cell>
          <cell r="F475" t="str">
            <v>D106</v>
          </cell>
          <cell r="G475">
            <v>1</v>
          </cell>
          <cell r="H475" t="str">
            <v>D106-015</v>
          </cell>
          <cell r="I475" t="str">
            <v>O</v>
          </cell>
          <cell r="J475">
            <v>1</v>
          </cell>
          <cell r="K475" t="str">
            <v>REGULAR PAY</v>
          </cell>
          <cell r="L475">
            <v>29771.43</v>
          </cell>
        </row>
        <row r="476">
          <cell r="A476" t="str">
            <v>BALLARD, MICHAEL S</v>
          </cell>
          <cell r="B476" t="str">
            <v>101-594</v>
          </cell>
          <cell r="C476">
            <v>510300</v>
          </cell>
          <cell r="D476">
            <v>45770</v>
          </cell>
          <cell r="E476" t="str">
            <v>ACCOUNTING ASSIST, SR</v>
          </cell>
          <cell r="F476" t="str">
            <v>D106</v>
          </cell>
          <cell r="G476">
            <v>1</v>
          </cell>
          <cell r="H476" t="str">
            <v>D106-015</v>
          </cell>
          <cell r="I476" t="str">
            <v>F</v>
          </cell>
          <cell r="J476" t="str">
            <v>*FM</v>
          </cell>
          <cell r="K476" t="str">
            <v>MEDICARE</v>
          </cell>
          <cell r="L476">
            <v>431.69</v>
          </cell>
        </row>
        <row r="477">
          <cell r="A477" t="str">
            <v>BALLARD, MICHAEL S</v>
          </cell>
          <cell r="B477" t="str">
            <v>101-594</v>
          </cell>
          <cell r="C477">
            <v>510300</v>
          </cell>
          <cell r="D477">
            <v>45770</v>
          </cell>
          <cell r="E477" t="str">
            <v>ACCOUNTING ASSIST, SR</v>
          </cell>
          <cell r="F477" t="str">
            <v>D106</v>
          </cell>
          <cell r="G477">
            <v>1</v>
          </cell>
          <cell r="H477" t="str">
            <v>D106-015</v>
          </cell>
          <cell r="I477" t="str">
            <v>F</v>
          </cell>
          <cell r="J477" t="str">
            <v>*FI</v>
          </cell>
          <cell r="K477" t="str">
            <v>FICA</v>
          </cell>
          <cell r="L477">
            <v>1845.83</v>
          </cell>
        </row>
        <row r="478">
          <cell r="A478" t="str">
            <v>BALLARD, MICHAEL S</v>
          </cell>
          <cell r="B478" t="str">
            <v>101-594</v>
          </cell>
          <cell r="C478">
            <v>510300</v>
          </cell>
          <cell r="D478">
            <v>45770</v>
          </cell>
          <cell r="E478" t="str">
            <v>ACCOUNTING ASSIST, SR</v>
          </cell>
          <cell r="F478" t="str">
            <v>D106</v>
          </cell>
          <cell r="G478">
            <v>1</v>
          </cell>
          <cell r="H478" t="str">
            <v>D106-015</v>
          </cell>
          <cell r="I478" t="str">
            <v>F</v>
          </cell>
          <cell r="J478">
            <v>8000</v>
          </cell>
          <cell r="L478">
            <v>2079.71</v>
          </cell>
        </row>
        <row r="479">
          <cell r="A479" t="str">
            <v>BALLARD, MICHAEL S</v>
          </cell>
          <cell r="B479" t="str">
            <v>101-594</v>
          </cell>
          <cell r="C479">
            <v>510300</v>
          </cell>
          <cell r="D479">
            <v>45770</v>
          </cell>
          <cell r="E479" t="str">
            <v>ACCOUNTING ASSIST, SR</v>
          </cell>
          <cell r="F479" t="str">
            <v>D106</v>
          </cell>
          <cell r="G479">
            <v>1</v>
          </cell>
          <cell r="H479" t="str">
            <v>D106-015</v>
          </cell>
          <cell r="I479" t="str">
            <v>F</v>
          </cell>
          <cell r="J479">
            <v>7999</v>
          </cell>
          <cell r="L479">
            <v>8928.4500000000007</v>
          </cell>
        </row>
        <row r="480">
          <cell r="A480" t="str">
            <v>BALLARD, MICHAEL S</v>
          </cell>
          <cell r="B480" t="str">
            <v>101-594</v>
          </cell>
          <cell r="C480">
            <v>510400</v>
          </cell>
          <cell r="D480">
            <v>45770</v>
          </cell>
          <cell r="E480" t="str">
            <v>ACCOUNTING ASSIST, SR</v>
          </cell>
          <cell r="F480" t="str">
            <v>D106</v>
          </cell>
          <cell r="G480">
            <v>1</v>
          </cell>
          <cell r="H480" t="str">
            <v>D106-015</v>
          </cell>
          <cell r="I480" t="str">
            <v>F</v>
          </cell>
          <cell r="J480">
            <v>1001</v>
          </cell>
          <cell r="L480">
            <v>10.17</v>
          </cell>
        </row>
        <row r="481">
          <cell r="A481" t="str">
            <v>BALLARD, MICHAEL S</v>
          </cell>
          <cell r="B481" t="str">
            <v>101-594</v>
          </cell>
          <cell r="C481">
            <v>510400</v>
          </cell>
          <cell r="D481">
            <v>45770</v>
          </cell>
          <cell r="E481" t="str">
            <v>ACCOUNTING ASSIST, SR</v>
          </cell>
          <cell r="F481" t="str">
            <v>D106</v>
          </cell>
          <cell r="G481">
            <v>1</v>
          </cell>
          <cell r="H481" t="str">
            <v>D106-015</v>
          </cell>
          <cell r="I481" t="str">
            <v>F</v>
          </cell>
          <cell r="J481">
            <v>30</v>
          </cell>
          <cell r="L481">
            <v>74.430000000000007</v>
          </cell>
        </row>
        <row r="482">
          <cell r="A482" t="str">
            <v>BALLARD, MICHAEL S</v>
          </cell>
          <cell r="B482" t="str">
            <v>101-594</v>
          </cell>
          <cell r="C482">
            <v>510400</v>
          </cell>
          <cell r="D482">
            <v>45770</v>
          </cell>
          <cell r="E482" t="str">
            <v>ACCOUNTING ASSIST, SR</v>
          </cell>
          <cell r="F482" t="str">
            <v>D106</v>
          </cell>
          <cell r="G482">
            <v>1</v>
          </cell>
          <cell r="H482" t="str">
            <v>D106-015</v>
          </cell>
          <cell r="I482" t="str">
            <v>F</v>
          </cell>
          <cell r="J482">
            <v>605</v>
          </cell>
          <cell r="L482">
            <v>59.1</v>
          </cell>
        </row>
        <row r="483">
          <cell r="A483" t="str">
            <v>BALLARD, MICHAEL S</v>
          </cell>
          <cell r="B483" t="str">
            <v>101-594</v>
          </cell>
          <cell r="C483">
            <v>510400</v>
          </cell>
          <cell r="D483">
            <v>45770</v>
          </cell>
          <cell r="E483" t="str">
            <v>ACCOUNTING ASSIST, SR</v>
          </cell>
          <cell r="F483" t="str">
            <v>D106</v>
          </cell>
          <cell r="G483">
            <v>1</v>
          </cell>
          <cell r="H483" t="str">
            <v>D106-015</v>
          </cell>
          <cell r="I483" t="str">
            <v>F</v>
          </cell>
          <cell r="J483">
            <v>705</v>
          </cell>
          <cell r="L483">
            <v>12.04</v>
          </cell>
        </row>
        <row r="484">
          <cell r="A484" t="str">
            <v>BALLARD, MICHAEL S</v>
          </cell>
          <cell r="B484" t="str">
            <v>101-594</v>
          </cell>
          <cell r="C484">
            <v>510400</v>
          </cell>
          <cell r="D484">
            <v>45770</v>
          </cell>
          <cell r="E484" t="str">
            <v>ACCOUNTING ASSIST, SR</v>
          </cell>
          <cell r="F484" t="str">
            <v>D106</v>
          </cell>
          <cell r="G484">
            <v>1</v>
          </cell>
          <cell r="H484" t="str">
            <v>D106-015</v>
          </cell>
          <cell r="I484" t="str">
            <v>F</v>
          </cell>
          <cell r="J484">
            <v>104</v>
          </cell>
          <cell r="L484">
            <v>283.83999999999997</v>
          </cell>
        </row>
        <row r="485">
          <cell r="A485" t="str">
            <v>BALLARD, MICHAEL S</v>
          </cell>
          <cell r="B485" t="str">
            <v>101-594</v>
          </cell>
          <cell r="C485">
            <v>510400</v>
          </cell>
          <cell r="D485">
            <v>45770</v>
          </cell>
          <cell r="E485" t="str">
            <v>ACCOUNTING ASSIST, SR</v>
          </cell>
          <cell r="F485" t="str">
            <v>D106</v>
          </cell>
          <cell r="G485">
            <v>1</v>
          </cell>
          <cell r="H485" t="str">
            <v>D106-015</v>
          </cell>
          <cell r="I485" t="str">
            <v>F</v>
          </cell>
          <cell r="J485">
            <v>811</v>
          </cell>
          <cell r="L485">
            <v>1.88</v>
          </cell>
        </row>
        <row r="486">
          <cell r="A486" t="str">
            <v>BALLARD, ROBERT DONALD</v>
          </cell>
          <cell r="B486" t="str">
            <v>281-898</v>
          </cell>
          <cell r="C486">
            <v>510100</v>
          </cell>
          <cell r="D486">
            <v>37720</v>
          </cell>
          <cell r="E486" t="str">
            <v>BUS DRIVER</v>
          </cell>
          <cell r="F486" t="str">
            <v>D190</v>
          </cell>
          <cell r="G486">
            <v>0.5</v>
          </cell>
          <cell r="H486" t="str">
            <v>D190-002</v>
          </cell>
          <cell r="I486" t="str">
            <v>O</v>
          </cell>
          <cell r="J486">
            <v>1</v>
          </cell>
          <cell r="K486" t="str">
            <v>REGULAR PAY</v>
          </cell>
          <cell r="L486">
            <v>14524.45</v>
          </cell>
        </row>
        <row r="487">
          <cell r="A487" t="str">
            <v>BALLARD, ROBERT DONALD</v>
          </cell>
          <cell r="B487" t="str">
            <v>281-898</v>
          </cell>
          <cell r="C487">
            <v>510300</v>
          </cell>
          <cell r="D487">
            <v>37720</v>
          </cell>
          <cell r="E487" t="str">
            <v>BUS DRIVER</v>
          </cell>
          <cell r="F487" t="str">
            <v>D190</v>
          </cell>
          <cell r="G487">
            <v>0.5</v>
          </cell>
          <cell r="H487" t="str">
            <v>D190-002</v>
          </cell>
          <cell r="I487" t="str">
            <v>F</v>
          </cell>
          <cell r="J487">
            <v>7999</v>
          </cell>
          <cell r="L487">
            <v>4355.88</v>
          </cell>
        </row>
        <row r="488">
          <cell r="A488" t="str">
            <v>BALLARD, ROBERT DONALD</v>
          </cell>
          <cell r="B488" t="str">
            <v>281-898</v>
          </cell>
          <cell r="C488">
            <v>510300</v>
          </cell>
          <cell r="D488">
            <v>37720</v>
          </cell>
          <cell r="E488" t="str">
            <v>BUS DRIVER</v>
          </cell>
          <cell r="F488" t="str">
            <v>D190</v>
          </cell>
          <cell r="G488">
            <v>0.5</v>
          </cell>
          <cell r="H488" t="str">
            <v>D190-002</v>
          </cell>
          <cell r="I488" t="str">
            <v>F</v>
          </cell>
          <cell r="J488" t="str">
            <v>*FM</v>
          </cell>
          <cell r="K488" t="str">
            <v>MEDICARE</v>
          </cell>
          <cell r="L488">
            <v>210.6</v>
          </cell>
        </row>
        <row r="489">
          <cell r="A489" t="str">
            <v>BALLARD, ROBERT DONALD</v>
          </cell>
          <cell r="B489" t="str">
            <v>281-898</v>
          </cell>
          <cell r="C489">
            <v>510300</v>
          </cell>
          <cell r="D489">
            <v>37720</v>
          </cell>
          <cell r="E489" t="str">
            <v>BUS DRIVER</v>
          </cell>
          <cell r="F489" t="str">
            <v>D190</v>
          </cell>
          <cell r="G489">
            <v>0.5</v>
          </cell>
          <cell r="H489" t="str">
            <v>D190-002</v>
          </cell>
          <cell r="I489" t="str">
            <v>F</v>
          </cell>
          <cell r="J489" t="str">
            <v>*FI</v>
          </cell>
          <cell r="K489" t="str">
            <v>FICA</v>
          </cell>
          <cell r="L489">
            <v>900.52</v>
          </cell>
        </row>
        <row r="490">
          <cell r="A490" t="str">
            <v>BALLARD, ROBERT DONALD</v>
          </cell>
          <cell r="B490" t="str">
            <v>281-898</v>
          </cell>
          <cell r="C490">
            <v>510300</v>
          </cell>
          <cell r="D490">
            <v>37720</v>
          </cell>
          <cell r="E490" t="str">
            <v>BUS DRIVER</v>
          </cell>
          <cell r="F490" t="str">
            <v>D190</v>
          </cell>
          <cell r="G490">
            <v>0.5</v>
          </cell>
          <cell r="H490" t="str">
            <v>D190-002</v>
          </cell>
          <cell r="I490" t="str">
            <v>F</v>
          </cell>
          <cell r="J490">
            <v>8000</v>
          </cell>
          <cell r="L490">
            <v>1012.42</v>
          </cell>
        </row>
        <row r="491">
          <cell r="A491" t="str">
            <v>BALLARD, ROBERT DONALD</v>
          </cell>
          <cell r="B491" t="str">
            <v>281-898</v>
          </cell>
          <cell r="C491">
            <v>510400</v>
          </cell>
          <cell r="D491">
            <v>37720</v>
          </cell>
          <cell r="E491" t="str">
            <v>BUS DRIVER</v>
          </cell>
          <cell r="F491" t="str">
            <v>D190</v>
          </cell>
          <cell r="G491">
            <v>0.5</v>
          </cell>
          <cell r="H491" t="str">
            <v>D190-002</v>
          </cell>
          <cell r="I491" t="str">
            <v>F</v>
          </cell>
          <cell r="J491">
            <v>811</v>
          </cell>
          <cell r="L491">
            <v>0.94</v>
          </cell>
        </row>
        <row r="492">
          <cell r="A492" t="str">
            <v>BALLARD, ROBERT DONALD</v>
          </cell>
          <cell r="B492" t="str">
            <v>281-898</v>
          </cell>
          <cell r="C492">
            <v>510400</v>
          </cell>
          <cell r="D492">
            <v>37720</v>
          </cell>
          <cell r="E492" t="str">
            <v>BUS DRIVER</v>
          </cell>
          <cell r="F492" t="str">
            <v>D190</v>
          </cell>
          <cell r="G492">
            <v>0.5</v>
          </cell>
          <cell r="H492" t="str">
            <v>D190-002</v>
          </cell>
          <cell r="I492" t="str">
            <v>F</v>
          </cell>
          <cell r="J492">
            <v>30</v>
          </cell>
          <cell r="L492">
            <v>36.31</v>
          </cell>
        </row>
        <row r="493">
          <cell r="A493" t="str">
            <v>BALLARD, ROBERT DONALD</v>
          </cell>
          <cell r="B493" t="str">
            <v>281-898</v>
          </cell>
          <cell r="C493">
            <v>510400</v>
          </cell>
          <cell r="D493">
            <v>37720</v>
          </cell>
          <cell r="E493" t="str">
            <v>BUS DRIVER</v>
          </cell>
          <cell r="F493" t="str">
            <v>D190</v>
          </cell>
          <cell r="G493">
            <v>0.5</v>
          </cell>
          <cell r="H493" t="str">
            <v>D190-002</v>
          </cell>
          <cell r="I493" t="str">
            <v>F</v>
          </cell>
          <cell r="J493">
            <v>1001</v>
          </cell>
          <cell r="L493">
            <v>10.17</v>
          </cell>
        </row>
        <row r="494">
          <cell r="A494" t="str">
            <v>BARALE, KATHLEEN M</v>
          </cell>
          <cell r="B494" t="str">
            <v>101-538</v>
          </cell>
          <cell r="C494">
            <v>510100</v>
          </cell>
          <cell r="D494">
            <v>34230</v>
          </cell>
          <cell r="E494" t="str">
            <v>PROGRAMMER-ANALYST III</v>
          </cell>
          <cell r="F494" t="str">
            <v>D422</v>
          </cell>
          <cell r="G494">
            <v>1</v>
          </cell>
          <cell r="H494" t="str">
            <v>D422-003</v>
          </cell>
          <cell r="I494" t="str">
            <v>O</v>
          </cell>
          <cell r="J494">
            <v>1</v>
          </cell>
          <cell r="K494" t="str">
            <v>REGULAR PAY</v>
          </cell>
          <cell r="L494">
            <v>62625</v>
          </cell>
        </row>
        <row r="495">
          <cell r="A495" t="str">
            <v>BARALE, KATHLEEN M</v>
          </cell>
          <cell r="B495" t="str">
            <v>101-538</v>
          </cell>
          <cell r="C495">
            <v>510300</v>
          </cell>
          <cell r="D495">
            <v>34230</v>
          </cell>
          <cell r="E495" t="str">
            <v>PROGRAMMER-ANALYST III</v>
          </cell>
          <cell r="F495" t="str">
            <v>D422</v>
          </cell>
          <cell r="G495">
            <v>1</v>
          </cell>
          <cell r="H495" t="str">
            <v>D422-003</v>
          </cell>
          <cell r="I495" t="str">
            <v>F</v>
          </cell>
          <cell r="J495" t="str">
            <v>*FI</v>
          </cell>
          <cell r="K495" t="str">
            <v>FICA</v>
          </cell>
          <cell r="L495">
            <v>3882.75</v>
          </cell>
        </row>
        <row r="496">
          <cell r="A496" t="str">
            <v>BARALE, KATHLEEN M</v>
          </cell>
          <cell r="B496" t="str">
            <v>101-538</v>
          </cell>
          <cell r="C496">
            <v>510300</v>
          </cell>
          <cell r="D496">
            <v>34230</v>
          </cell>
          <cell r="E496" t="str">
            <v>PROGRAMMER-ANALYST III</v>
          </cell>
          <cell r="F496" t="str">
            <v>D422</v>
          </cell>
          <cell r="G496">
            <v>1</v>
          </cell>
          <cell r="H496" t="str">
            <v>D422-003</v>
          </cell>
          <cell r="I496" t="str">
            <v>F</v>
          </cell>
          <cell r="J496">
            <v>8000</v>
          </cell>
          <cell r="L496">
            <v>4379.46</v>
          </cell>
        </row>
        <row r="497">
          <cell r="A497" t="str">
            <v>BARALE, KATHLEEN M</v>
          </cell>
          <cell r="B497" t="str">
            <v>101-538</v>
          </cell>
          <cell r="C497">
            <v>510300</v>
          </cell>
          <cell r="D497">
            <v>34230</v>
          </cell>
          <cell r="E497" t="str">
            <v>PROGRAMMER-ANALYST III</v>
          </cell>
          <cell r="F497" t="str">
            <v>D422</v>
          </cell>
          <cell r="G497">
            <v>1</v>
          </cell>
          <cell r="H497" t="str">
            <v>D422-003</v>
          </cell>
          <cell r="I497" t="str">
            <v>F</v>
          </cell>
          <cell r="J497">
            <v>7999</v>
          </cell>
          <cell r="L497">
            <v>18781.240000000002</v>
          </cell>
        </row>
        <row r="498">
          <cell r="A498" t="str">
            <v>BARALE, KATHLEEN M</v>
          </cell>
          <cell r="B498" t="str">
            <v>101-538</v>
          </cell>
          <cell r="C498">
            <v>510300</v>
          </cell>
          <cell r="D498">
            <v>34230</v>
          </cell>
          <cell r="E498" t="str">
            <v>PROGRAMMER-ANALYST III</v>
          </cell>
          <cell r="F498" t="str">
            <v>D422</v>
          </cell>
          <cell r="G498">
            <v>1</v>
          </cell>
          <cell r="H498" t="str">
            <v>D422-003</v>
          </cell>
          <cell r="I498" t="str">
            <v>F</v>
          </cell>
          <cell r="J498" t="str">
            <v>*FM</v>
          </cell>
          <cell r="K498" t="str">
            <v>MEDICARE</v>
          </cell>
          <cell r="L498">
            <v>908.06</v>
          </cell>
        </row>
        <row r="499">
          <cell r="A499" t="str">
            <v>BARALE, KATHLEEN M</v>
          </cell>
          <cell r="B499" t="str">
            <v>101-538</v>
          </cell>
          <cell r="C499">
            <v>510400</v>
          </cell>
          <cell r="D499">
            <v>34230</v>
          </cell>
          <cell r="E499" t="str">
            <v>PROGRAMMER-ANALYST III</v>
          </cell>
          <cell r="F499" t="str">
            <v>D422</v>
          </cell>
          <cell r="G499">
            <v>1</v>
          </cell>
          <cell r="H499" t="str">
            <v>D422-003</v>
          </cell>
          <cell r="I499" t="str">
            <v>F</v>
          </cell>
          <cell r="J499">
            <v>30</v>
          </cell>
          <cell r="L499">
            <v>156.56</v>
          </cell>
        </row>
        <row r="500">
          <cell r="A500" t="str">
            <v>BARALE, KATHLEEN M</v>
          </cell>
          <cell r="B500" t="str">
            <v>101-538</v>
          </cell>
          <cell r="C500">
            <v>510400</v>
          </cell>
          <cell r="D500">
            <v>34230</v>
          </cell>
          <cell r="E500" t="str">
            <v>PROGRAMMER-ANALYST III</v>
          </cell>
          <cell r="F500" t="str">
            <v>D422</v>
          </cell>
          <cell r="G500">
            <v>1</v>
          </cell>
          <cell r="H500" t="str">
            <v>D422-003</v>
          </cell>
          <cell r="I500" t="str">
            <v>F</v>
          </cell>
          <cell r="J500">
            <v>1001</v>
          </cell>
          <cell r="L500">
            <v>10.17</v>
          </cell>
        </row>
        <row r="501">
          <cell r="A501" t="str">
            <v>BARALE, KATHLEEN M</v>
          </cell>
          <cell r="B501" t="str">
            <v>101-538</v>
          </cell>
          <cell r="C501">
            <v>510400</v>
          </cell>
          <cell r="D501">
            <v>34230</v>
          </cell>
          <cell r="E501" t="str">
            <v>PROGRAMMER-ANALYST III</v>
          </cell>
          <cell r="F501" t="str">
            <v>D422</v>
          </cell>
          <cell r="G501">
            <v>1</v>
          </cell>
          <cell r="H501" t="str">
            <v>D422-003</v>
          </cell>
          <cell r="I501" t="str">
            <v>F</v>
          </cell>
          <cell r="J501">
            <v>810</v>
          </cell>
          <cell r="L501">
            <v>1.71</v>
          </cell>
        </row>
        <row r="502">
          <cell r="A502" t="str">
            <v>BARGSTEN, JODI M</v>
          </cell>
          <cell r="B502" t="str">
            <v>114-894</v>
          </cell>
          <cell r="C502">
            <v>510100</v>
          </cell>
          <cell r="D502">
            <v>34200</v>
          </cell>
          <cell r="E502" t="str">
            <v>ENGINEERING TECH III</v>
          </cell>
          <cell r="F502" t="str">
            <v>D272</v>
          </cell>
          <cell r="G502">
            <v>1</v>
          </cell>
          <cell r="H502" t="str">
            <v>D272-001</v>
          </cell>
          <cell r="I502" t="str">
            <v>O</v>
          </cell>
          <cell r="J502">
            <v>1</v>
          </cell>
          <cell r="K502" t="str">
            <v>REGULAR PAY</v>
          </cell>
          <cell r="L502">
            <v>50447.21</v>
          </cell>
        </row>
        <row r="503">
          <cell r="A503" t="str">
            <v>BARGSTEN, JODI M</v>
          </cell>
          <cell r="B503" t="str">
            <v>114-894</v>
          </cell>
          <cell r="C503">
            <v>510300</v>
          </cell>
          <cell r="D503">
            <v>34200</v>
          </cell>
          <cell r="E503" t="str">
            <v>ENGINEERING TECH III</v>
          </cell>
          <cell r="F503" t="str">
            <v>D272</v>
          </cell>
          <cell r="G503">
            <v>1</v>
          </cell>
          <cell r="H503" t="str">
            <v>D272-001</v>
          </cell>
          <cell r="I503" t="str">
            <v>F</v>
          </cell>
          <cell r="J503" t="str">
            <v>*FI</v>
          </cell>
          <cell r="K503" t="str">
            <v>FICA</v>
          </cell>
          <cell r="L503">
            <v>3127.73</v>
          </cell>
        </row>
        <row r="504">
          <cell r="A504" t="str">
            <v>BARGSTEN, JODI M</v>
          </cell>
          <cell r="B504" t="str">
            <v>114-894</v>
          </cell>
          <cell r="C504">
            <v>510300</v>
          </cell>
          <cell r="D504">
            <v>34200</v>
          </cell>
          <cell r="E504" t="str">
            <v>ENGINEERING TECH III</v>
          </cell>
          <cell r="F504" t="str">
            <v>D272</v>
          </cell>
          <cell r="G504">
            <v>1</v>
          </cell>
          <cell r="H504" t="str">
            <v>D272-001</v>
          </cell>
          <cell r="I504" t="str">
            <v>F</v>
          </cell>
          <cell r="J504" t="str">
            <v>*FM</v>
          </cell>
          <cell r="K504" t="str">
            <v>MEDICARE</v>
          </cell>
          <cell r="L504">
            <v>731.48</v>
          </cell>
        </row>
        <row r="505">
          <cell r="A505" t="str">
            <v>BARGSTEN, JODI M</v>
          </cell>
          <cell r="B505" t="str">
            <v>114-894</v>
          </cell>
          <cell r="C505">
            <v>510300</v>
          </cell>
          <cell r="D505">
            <v>34200</v>
          </cell>
          <cell r="E505" t="str">
            <v>ENGINEERING TECH III</v>
          </cell>
          <cell r="F505" t="str">
            <v>D272</v>
          </cell>
          <cell r="G505">
            <v>1</v>
          </cell>
          <cell r="H505" t="str">
            <v>D272-001</v>
          </cell>
          <cell r="I505" t="str">
            <v>F</v>
          </cell>
          <cell r="J505">
            <v>8000</v>
          </cell>
          <cell r="L505">
            <v>3527.01</v>
          </cell>
        </row>
        <row r="506">
          <cell r="A506" t="str">
            <v>BARGSTEN, JODI M</v>
          </cell>
          <cell r="B506" t="str">
            <v>114-894</v>
          </cell>
          <cell r="C506">
            <v>510300</v>
          </cell>
          <cell r="D506">
            <v>34200</v>
          </cell>
          <cell r="E506" t="str">
            <v>ENGINEERING TECH III</v>
          </cell>
          <cell r="F506" t="str">
            <v>D272</v>
          </cell>
          <cell r="G506">
            <v>1</v>
          </cell>
          <cell r="H506" t="str">
            <v>D272-001</v>
          </cell>
          <cell r="I506" t="str">
            <v>F</v>
          </cell>
          <cell r="J506">
            <v>7999</v>
          </cell>
          <cell r="L506">
            <v>15129.12</v>
          </cell>
        </row>
        <row r="507">
          <cell r="A507" t="str">
            <v>BARGSTEN, JODI M</v>
          </cell>
          <cell r="B507" t="str">
            <v>114-894</v>
          </cell>
          <cell r="C507">
            <v>510400</v>
          </cell>
          <cell r="D507">
            <v>34200</v>
          </cell>
          <cell r="E507" t="str">
            <v>ENGINEERING TECH III</v>
          </cell>
          <cell r="F507" t="str">
            <v>D272</v>
          </cell>
          <cell r="G507">
            <v>1</v>
          </cell>
          <cell r="H507" t="str">
            <v>D272-001</v>
          </cell>
          <cell r="I507" t="str">
            <v>F</v>
          </cell>
          <cell r="J507">
            <v>1001</v>
          </cell>
          <cell r="L507">
            <v>10.17</v>
          </cell>
        </row>
        <row r="508">
          <cell r="A508" t="str">
            <v>BARGSTEN, JODI M</v>
          </cell>
          <cell r="B508" t="str">
            <v>114-894</v>
          </cell>
          <cell r="C508">
            <v>510400</v>
          </cell>
          <cell r="D508">
            <v>34200</v>
          </cell>
          <cell r="E508" t="str">
            <v>ENGINEERING TECH III</v>
          </cell>
          <cell r="F508" t="str">
            <v>D272</v>
          </cell>
          <cell r="G508">
            <v>1</v>
          </cell>
          <cell r="H508" t="str">
            <v>D272-001</v>
          </cell>
          <cell r="I508" t="str">
            <v>F</v>
          </cell>
          <cell r="J508">
            <v>603</v>
          </cell>
          <cell r="L508">
            <v>31.26</v>
          </cell>
        </row>
        <row r="509">
          <cell r="A509" t="str">
            <v>BARGSTEN, JODI M</v>
          </cell>
          <cell r="B509" t="str">
            <v>114-894</v>
          </cell>
          <cell r="C509">
            <v>510400</v>
          </cell>
          <cell r="D509">
            <v>34200</v>
          </cell>
          <cell r="E509" t="str">
            <v>ENGINEERING TECH III</v>
          </cell>
          <cell r="F509" t="str">
            <v>D272</v>
          </cell>
          <cell r="G509">
            <v>1</v>
          </cell>
          <cell r="H509" t="str">
            <v>D272-001</v>
          </cell>
          <cell r="I509" t="str">
            <v>F</v>
          </cell>
          <cell r="J509">
            <v>810</v>
          </cell>
          <cell r="L509">
            <v>1.71</v>
          </cell>
        </row>
        <row r="510">
          <cell r="A510" t="str">
            <v>BARGSTEN, JODI M</v>
          </cell>
          <cell r="B510" t="str">
            <v>114-894</v>
          </cell>
          <cell r="C510">
            <v>510400</v>
          </cell>
          <cell r="D510">
            <v>34200</v>
          </cell>
          <cell r="E510" t="str">
            <v>ENGINEERING TECH III</v>
          </cell>
          <cell r="F510" t="str">
            <v>D272</v>
          </cell>
          <cell r="G510">
            <v>1</v>
          </cell>
          <cell r="H510" t="str">
            <v>D272-001</v>
          </cell>
          <cell r="I510" t="str">
            <v>F</v>
          </cell>
          <cell r="J510">
            <v>102</v>
          </cell>
          <cell r="L510">
            <v>232.19</v>
          </cell>
        </row>
        <row r="511">
          <cell r="A511" t="str">
            <v>BARGSTEN, JODI M</v>
          </cell>
          <cell r="B511" t="str">
            <v>114-894</v>
          </cell>
          <cell r="C511">
            <v>510400</v>
          </cell>
          <cell r="D511">
            <v>34200</v>
          </cell>
          <cell r="E511" t="str">
            <v>ENGINEERING TECH III</v>
          </cell>
          <cell r="F511" t="str">
            <v>D272</v>
          </cell>
          <cell r="G511">
            <v>1</v>
          </cell>
          <cell r="H511" t="str">
            <v>D272-001</v>
          </cell>
          <cell r="I511" t="str">
            <v>F</v>
          </cell>
          <cell r="J511">
            <v>703</v>
          </cell>
          <cell r="L511">
            <v>6.7</v>
          </cell>
        </row>
        <row r="512">
          <cell r="A512" t="str">
            <v>BARGSTEN, JODI M</v>
          </cell>
          <cell r="B512" t="str">
            <v>114-894</v>
          </cell>
          <cell r="C512">
            <v>510400</v>
          </cell>
          <cell r="D512">
            <v>34200</v>
          </cell>
          <cell r="E512" t="str">
            <v>ENGINEERING TECH III</v>
          </cell>
          <cell r="F512" t="str">
            <v>D272</v>
          </cell>
          <cell r="G512">
            <v>1</v>
          </cell>
          <cell r="H512" t="str">
            <v>D272-001</v>
          </cell>
          <cell r="I512" t="str">
            <v>F</v>
          </cell>
          <cell r="J512">
            <v>30</v>
          </cell>
          <cell r="L512">
            <v>126.12</v>
          </cell>
        </row>
        <row r="513">
          <cell r="A513" t="str">
            <v>BARNETT, DAWN M</v>
          </cell>
          <cell r="B513" t="str">
            <v>125-556</v>
          </cell>
          <cell r="C513">
            <v>510100</v>
          </cell>
          <cell r="D513">
            <v>31600</v>
          </cell>
          <cell r="E513" t="str">
            <v>CHILD SUPPORT OFCR II</v>
          </cell>
          <cell r="F513" t="str">
            <v>D204</v>
          </cell>
          <cell r="G513">
            <v>1</v>
          </cell>
          <cell r="H513" t="str">
            <v>D204-001</v>
          </cell>
          <cell r="I513" t="str">
            <v>O</v>
          </cell>
          <cell r="J513">
            <v>1</v>
          </cell>
          <cell r="K513" t="str">
            <v>REGULAR PAY</v>
          </cell>
          <cell r="L513">
            <v>33553.07</v>
          </cell>
        </row>
        <row r="514">
          <cell r="A514" t="str">
            <v>BARNETT, DAWN M</v>
          </cell>
          <cell r="B514" t="str">
            <v>125-556</v>
          </cell>
          <cell r="C514">
            <v>510300</v>
          </cell>
          <cell r="D514">
            <v>31600</v>
          </cell>
          <cell r="E514" t="str">
            <v>CHILD SUPPORT OFCR II</v>
          </cell>
          <cell r="F514" t="str">
            <v>D204</v>
          </cell>
          <cell r="G514">
            <v>1</v>
          </cell>
          <cell r="H514" t="str">
            <v>D204-001</v>
          </cell>
          <cell r="I514" t="str">
            <v>F</v>
          </cell>
          <cell r="J514" t="str">
            <v>*FM</v>
          </cell>
          <cell r="K514" t="str">
            <v>MEDICARE</v>
          </cell>
          <cell r="L514">
            <v>486.52</v>
          </cell>
        </row>
        <row r="515">
          <cell r="A515" t="str">
            <v>BARNETT, DAWN M</v>
          </cell>
          <cell r="B515" t="str">
            <v>125-556</v>
          </cell>
          <cell r="C515">
            <v>510300</v>
          </cell>
          <cell r="D515">
            <v>31600</v>
          </cell>
          <cell r="E515" t="str">
            <v>CHILD SUPPORT OFCR II</v>
          </cell>
          <cell r="F515" t="str">
            <v>D204</v>
          </cell>
          <cell r="G515">
            <v>1</v>
          </cell>
          <cell r="H515" t="str">
            <v>D204-001</v>
          </cell>
          <cell r="I515" t="str">
            <v>F</v>
          </cell>
          <cell r="J515" t="str">
            <v>*FI</v>
          </cell>
          <cell r="K515" t="str">
            <v>FICA</v>
          </cell>
          <cell r="L515">
            <v>2080.29</v>
          </cell>
        </row>
        <row r="516">
          <cell r="A516" t="str">
            <v>BARNETT, DAWN M</v>
          </cell>
          <cell r="B516" t="str">
            <v>125-556</v>
          </cell>
          <cell r="C516">
            <v>510300</v>
          </cell>
          <cell r="D516">
            <v>31600</v>
          </cell>
          <cell r="E516" t="str">
            <v>CHILD SUPPORT OFCR II</v>
          </cell>
          <cell r="F516" t="str">
            <v>D204</v>
          </cell>
          <cell r="G516">
            <v>1</v>
          </cell>
          <cell r="H516" t="str">
            <v>D204-001</v>
          </cell>
          <cell r="I516" t="str">
            <v>F</v>
          </cell>
          <cell r="J516">
            <v>7999</v>
          </cell>
          <cell r="L516">
            <v>10062.57</v>
          </cell>
        </row>
        <row r="517">
          <cell r="A517" t="str">
            <v>BARNETT, DAWN M</v>
          </cell>
          <cell r="B517" t="str">
            <v>125-556</v>
          </cell>
          <cell r="C517">
            <v>510300</v>
          </cell>
          <cell r="D517">
            <v>31600</v>
          </cell>
          <cell r="E517" t="str">
            <v>CHILD SUPPORT OFCR II</v>
          </cell>
          <cell r="F517" t="str">
            <v>D204</v>
          </cell>
          <cell r="G517">
            <v>1</v>
          </cell>
          <cell r="H517" t="str">
            <v>D204-001</v>
          </cell>
          <cell r="I517" t="str">
            <v>F</v>
          </cell>
          <cell r="J517">
            <v>8000</v>
          </cell>
          <cell r="L517">
            <v>2344.42</v>
          </cell>
        </row>
        <row r="518">
          <cell r="A518" t="str">
            <v>BARNETT, DAWN M</v>
          </cell>
          <cell r="B518" t="str">
            <v>125-556</v>
          </cell>
          <cell r="C518">
            <v>510400</v>
          </cell>
          <cell r="D518">
            <v>31600</v>
          </cell>
          <cell r="E518" t="str">
            <v>CHILD SUPPORT OFCR II</v>
          </cell>
          <cell r="F518" t="str">
            <v>D204</v>
          </cell>
          <cell r="G518">
            <v>1</v>
          </cell>
          <cell r="H518" t="str">
            <v>D204-001</v>
          </cell>
          <cell r="I518" t="str">
            <v>F</v>
          </cell>
          <cell r="J518">
            <v>1001</v>
          </cell>
          <cell r="L518">
            <v>10.17</v>
          </cell>
        </row>
        <row r="519">
          <cell r="A519" t="str">
            <v>BARNETT, DAWN M</v>
          </cell>
          <cell r="B519" t="str">
            <v>125-556</v>
          </cell>
          <cell r="C519">
            <v>510400</v>
          </cell>
          <cell r="D519">
            <v>31600</v>
          </cell>
          <cell r="E519" t="str">
            <v>CHILD SUPPORT OFCR II</v>
          </cell>
          <cell r="F519" t="str">
            <v>D204</v>
          </cell>
          <cell r="G519">
            <v>1</v>
          </cell>
          <cell r="H519" t="str">
            <v>D204-001</v>
          </cell>
          <cell r="I519" t="str">
            <v>F</v>
          </cell>
          <cell r="J519">
            <v>30</v>
          </cell>
          <cell r="L519">
            <v>83.88</v>
          </cell>
        </row>
        <row r="520">
          <cell r="A520" t="str">
            <v>BARNETT, DAWN M</v>
          </cell>
          <cell r="B520" t="str">
            <v>125-556</v>
          </cell>
          <cell r="C520">
            <v>510400</v>
          </cell>
          <cell r="D520">
            <v>31600</v>
          </cell>
          <cell r="E520" t="str">
            <v>CHILD SUPPORT OFCR II</v>
          </cell>
          <cell r="F520" t="str">
            <v>D204</v>
          </cell>
          <cell r="G520">
            <v>1</v>
          </cell>
          <cell r="H520" t="str">
            <v>D204-001</v>
          </cell>
          <cell r="I520" t="str">
            <v>F</v>
          </cell>
          <cell r="J520">
            <v>603</v>
          </cell>
          <cell r="L520">
            <v>31.26</v>
          </cell>
        </row>
        <row r="521">
          <cell r="A521" t="str">
            <v>BARNETT, DAWN M</v>
          </cell>
          <cell r="B521" t="str">
            <v>125-556</v>
          </cell>
          <cell r="C521">
            <v>510400</v>
          </cell>
          <cell r="D521">
            <v>31600</v>
          </cell>
          <cell r="E521" t="str">
            <v>CHILD SUPPORT OFCR II</v>
          </cell>
          <cell r="F521" t="str">
            <v>D204</v>
          </cell>
          <cell r="G521">
            <v>1</v>
          </cell>
          <cell r="H521" t="str">
            <v>D204-001</v>
          </cell>
          <cell r="I521" t="str">
            <v>F</v>
          </cell>
          <cell r="J521">
            <v>811</v>
          </cell>
          <cell r="L521">
            <v>1.88</v>
          </cell>
        </row>
        <row r="522">
          <cell r="A522" t="str">
            <v>BARNETT, DAWN M</v>
          </cell>
          <cell r="B522" t="str">
            <v>125-556</v>
          </cell>
          <cell r="C522">
            <v>510400</v>
          </cell>
          <cell r="D522">
            <v>31600</v>
          </cell>
          <cell r="E522" t="str">
            <v>CHILD SUPPORT OFCR II</v>
          </cell>
          <cell r="F522" t="str">
            <v>D204</v>
          </cell>
          <cell r="G522">
            <v>1</v>
          </cell>
          <cell r="H522" t="str">
            <v>D204-001</v>
          </cell>
          <cell r="I522" t="str">
            <v>F</v>
          </cell>
          <cell r="J522">
            <v>102</v>
          </cell>
          <cell r="L522">
            <v>232.19</v>
          </cell>
        </row>
        <row r="523">
          <cell r="A523" t="str">
            <v>BARNETT, DAWN M</v>
          </cell>
          <cell r="B523" t="str">
            <v>125-556</v>
          </cell>
          <cell r="C523">
            <v>510400</v>
          </cell>
          <cell r="D523">
            <v>31600</v>
          </cell>
          <cell r="E523" t="str">
            <v>CHILD SUPPORT OFCR II</v>
          </cell>
          <cell r="F523" t="str">
            <v>D204</v>
          </cell>
          <cell r="G523">
            <v>1</v>
          </cell>
          <cell r="H523" t="str">
            <v>D204-001</v>
          </cell>
          <cell r="I523" t="str">
            <v>F</v>
          </cell>
          <cell r="J523">
            <v>703</v>
          </cell>
          <cell r="L523">
            <v>6.7</v>
          </cell>
        </row>
        <row r="524">
          <cell r="A524" t="str">
            <v>BARTELS, TERRANCE J</v>
          </cell>
          <cell r="B524" t="str">
            <v>117-897</v>
          </cell>
          <cell r="C524">
            <v>510100</v>
          </cell>
          <cell r="D524">
            <v>49190</v>
          </cell>
          <cell r="E524" t="str">
            <v>ACCOUNTING ASSIST, SR</v>
          </cell>
          <cell r="F524" t="str">
            <v>D106</v>
          </cell>
          <cell r="G524">
            <v>1</v>
          </cell>
          <cell r="H524" t="str">
            <v>D106-024</v>
          </cell>
          <cell r="I524" t="str">
            <v>O</v>
          </cell>
          <cell r="J524">
            <v>1</v>
          </cell>
          <cell r="K524" t="str">
            <v>REGULAR PAY</v>
          </cell>
          <cell r="L524">
            <v>27452.91</v>
          </cell>
        </row>
        <row r="525">
          <cell r="A525" t="str">
            <v>BARTELS, TERRANCE J</v>
          </cell>
          <cell r="B525" t="str">
            <v>117-897</v>
          </cell>
          <cell r="C525">
            <v>510300</v>
          </cell>
          <cell r="D525">
            <v>49190</v>
          </cell>
          <cell r="E525" t="str">
            <v>ACCOUNTING ASSIST, SR</v>
          </cell>
          <cell r="F525" t="str">
            <v>D106</v>
          </cell>
          <cell r="G525">
            <v>1</v>
          </cell>
          <cell r="H525" t="str">
            <v>D106-024</v>
          </cell>
          <cell r="I525" t="str">
            <v>F</v>
          </cell>
          <cell r="J525">
            <v>7999</v>
          </cell>
          <cell r="L525">
            <v>8233.1299999999992</v>
          </cell>
        </row>
        <row r="526">
          <cell r="A526" t="str">
            <v>BARTELS, TERRANCE J</v>
          </cell>
          <cell r="B526" t="str">
            <v>117-897</v>
          </cell>
          <cell r="C526">
            <v>510300</v>
          </cell>
          <cell r="D526">
            <v>49190</v>
          </cell>
          <cell r="E526" t="str">
            <v>ACCOUNTING ASSIST, SR</v>
          </cell>
          <cell r="F526" t="str">
            <v>D106</v>
          </cell>
          <cell r="G526">
            <v>1</v>
          </cell>
          <cell r="H526" t="str">
            <v>D106-024</v>
          </cell>
          <cell r="I526" t="str">
            <v>F</v>
          </cell>
          <cell r="J526">
            <v>8000</v>
          </cell>
          <cell r="L526">
            <v>1917.41</v>
          </cell>
        </row>
        <row r="527">
          <cell r="A527" t="str">
            <v>BARTELS, TERRANCE J</v>
          </cell>
          <cell r="B527" t="str">
            <v>117-897</v>
          </cell>
          <cell r="C527">
            <v>510300</v>
          </cell>
          <cell r="D527">
            <v>49190</v>
          </cell>
          <cell r="E527" t="str">
            <v>ACCOUNTING ASSIST, SR</v>
          </cell>
          <cell r="F527" t="str">
            <v>D106</v>
          </cell>
          <cell r="G527">
            <v>1</v>
          </cell>
          <cell r="H527" t="str">
            <v>D106-024</v>
          </cell>
          <cell r="I527" t="str">
            <v>F</v>
          </cell>
          <cell r="J527" t="str">
            <v>*FM</v>
          </cell>
          <cell r="K527" t="str">
            <v>MEDICARE</v>
          </cell>
          <cell r="L527">
            <v>398.07</v>
          </cell>
        </row>
        <row r="528">
          <cell r="A528" t="str">
            <v>BARTELS, TERRANCE J</v>
          </cell>
          <cell r="B528" t="str">
            <v>117-897</v>
          </cell>
          <cell r="C528">
            <v>510300</v>
          </cell>
          <cell r="D528">
            <v>49190</v>
          </cell>
          <cell r="E528" t="str">
            <v>ACCOUNTING ASSIST, SR</v>
          </cell>
          <cell r="F528" t="str">
            <v>D106</v>
          </cell>
          <cell r="G528">
            <v>1</v>
          </cell>
          <cell r="H528" t="str">
            <v>D106-024</v>
          </cell>
          <cell r="I528" t="str">
            <v>F</v>
          </cell>
          <cell r="J528" t="str">
            <v>*FI</v>
          </cell>
          <cell r="K528" t="str">
            <v>FICA</v>
          </cell>
          <cell r="L528">
            <v>1702.08</v>
          </cell>
        </row>
        <row r="529">
          <cell r="A529" t="str">
            <v>BARTELS, TERRANCE J</v>
          </cell>
          <cell r="B529" t="str">
            <v>117-897</v>
          </cell>
          <cell r="C529">
            <v>510400</v>
          </cell>
          <cell r="D529">
            <v>49190</v>
          </cell>
          <cell r="E529" t="str">
            <v>ACCOUNTING ASSIST, SR</v>
          </cell>
          <cell r="F529" t="str">
            <v>D106</v>
          </cell>
          <cell r="G529">
            <v>1</v>
          </cell>
          <cell r="H529" t="str">
            <v>D106-024</v>
          </cell>
          <cell r="I529" t="str">
            <v>F</v>
          </cell>
          <cell r="J529">
            <v>30</v>
          </cell>
          <cell r="L529">
            <v>68.63</v>
          </cell>
        </row>
        <row r="530">
          <cell r="A530" t="str">
            <v>BARTELS, TERRANCE J</v>
          </cell>
          <cell r="B530" t="str">
            <v>117-897</v>
          </cell>
          <cell r="C530">
            <v>510400</v>
          </cell>
          <cell r="D530">
            <v>49190</v>
          </cell>
          <cell r="E530" t="str">
            <v>ACCOUNTING ASSIST, SR</v>
          </cell>
          <cell r="F530" t="str">
            <v>D106</v>
          </cell>
          <cell r="G530">
            <v>1</v>
          </cell>
          <cell r="H530" t="str">
            <v>D106-024</v>
          </cell>
          <cell r="I530" t="str">
            <v>F</v>
          </cell>
          <cell r="J530">
            <v>811</v>
          </cell>
          <cell r="L530">
            <v>1.88</v>
          </cell>
        </row>
        <row r="531">
          <cell r="A531" t="str">
            <v>BARTELS, TERRANCE J</v>
          </cell>
          <cell r="B531" t="str">
            <v>117-897</v>
          </cell>
          <cell r="C531">
            <v>510400</v>
          </cell>
          <cell r="D531">
            <v>49190</v>
          </cell>
          <cell r="E531" t="str">
            <v>ACCOUNTING ASSIST, SR</v>
          </cell>
          <cell r="F531" t="str">
            <v>D106</v>
          </cell>
          <cell r="G531">
            <v>1</v>
          </cell>
          <cell r="H531" t="str">
            <v>D106-024</v>
          </cell>
          <cell r="I531" t="str">
            <v>F</v>
          </cell>
          <cell r="J531">
            <v>1001</v>
          </cell>
          <cell r="L531">
            <v>10.17</v>
          </cell>
        </row>
        <row r="532">
          <cell r="A532" t="str">
            <v>BARTHOLOME, DAVID L</v>
          </cell>
          <cell r="B532" t="str">
            <v>101-507</v>
          </cell>
          <cell r="C532">
            <v>510100</v>
          </cell>
          <cell r="D532">
            <v>32090</v>
          </cell>
          <cell r="E532" t="str">
            <v>MAPPING TECHNICIAN</v>
          </cell>
          <cell r="F532" t="str">
            <v>D370</v>
          </cell>
          <cell r="G532">
            <v>1</v>
          </cell>
          <cell r="H532" t="str">
            <v>D370-001</v>
          </cell>
          <cell r="I532" t="str">
            <v>O</v>
          </cell>
          <cell r="J532">
            <v>1</v>
          </cell>
          <cell r="K532" t="str">
            <v>REGULAR PAY</v>
          </cell>
          <cell r="L532">
            <v>34798.94</v>
          </cell>
        </row>
        <row r="533">
          <cell r="A533" t="str">
            <v>BARTHOLOME, DAVID L</v>
          </cell>
          <cell r="B533" t="str">
            <v>101-507</v>
          </cell>
          <cell r="C533">
            <v>510300</v>
          </cell>
          <cell r="D533">
            <v>32090</v>
          </cell>
          <cell r="E533" t="str">
            <v>MAPPING TECHNICIAN</v>
          </cell>
          <cell r="F533" t="str">
            <v>D370</v>
          </cell>
          <cell r="G533">
            <v>1</v>
          </cell>
          <cell r="H533" t="str">
            <v>D370-001</v>
          </cell>
          <cell r="I533" t="str">
            <v>F</v>
          </cell>
          <cell r="J533">
            <v>7999</v>
          </cell>
          <cell r="L533">
            <v>10436.200000000001</v>
          </cell>
        </row>
        <row r="534">
          <cell r="A534" t="str">
            <v>BARTHOLOME, DAVID L</v>
          </cell>
          <cell r="B534" t="str">
            <v>101-507</v>
          </cell>
          <cell r="C534">
            <v>510300</v>
          </cell>
          <cell r="D534">
            <v>32090</v>
          </cell>
          <cell r="E534" t="str">
            <v>MAPPING TECHNICIAN</v>
          </cell>
          <cell r="F534" t="str">
            <v>D370</v>
          </cell>
          <cell r="G534">
            <v>1</v>
          </cell>
          <cell r="H534" t="str">
            <v>D370-001</v>
          </cell>
          <cell r="I534" t="str">
            <v>F</v>
          </cell>
          <cell r="J534">
            <v>8000</v>
          </cell>
          <cell r="L534">
            <v>2431.63</v>
          </cell>
        </row>
        <row r="535">
          <cell r="A535" t="str">
            <v>BARTHOLOME, DAVID L</v>
          </cell>
          <cell r="B535" t="str">
            <v>101-507</v>
          </cell>
          <cell r="C535">
            <v>510300</v>
          </cell>
          <cell r="D535">
            <v>32090</v>
          </cell>
          <cell r="E535" t="str">
            <v>MAPPING TECHNICIAN</v>
          </cell>
          <cell r="F535" t="str">
            <v>D370</v>
          </cell>
          <cell r="G535">
            <v>1</v>
          </cell>
          <cell r="H535" t="str">
            <v>D370-001</v>
          </cell>
          <cell r="I535" t="str">
            <v>F</v>
          </cell>
          <cell r="J535" t="str">
            <v>*FI</v>
          </cell>
          <cell r="K535" t="str">
            <v>FICA</v>
          </cell>
          <cell r="L535">
            <v>2157.5300000000002</v>
          </cell>
        </row>
        <row r="536">
          <cell r="A536" t="str">
            <v>BARTHOLOME, DAVID L</v>
          </cell>
          <cell r="B536" t="str">
            <v>101-507</v>
          </cell>
          <cell r="C536">
            <v>510300</v>
          </cell>
          <cell r="D536">
            <v>32090</v>
          </cell>
          <cell r="E536" t="str">
            <v>MAPPING TECHNICIAN</v>
          </cell>
          <cell r="F536" t="str">
            <v>D370</v>
          </cell>
          <cell r="G536">
            <v>1</v>
          </cell>
          <cell r="H536" t="str">
            <v>D370-001</v>
          </cell>
          <cell r="I536" t="str">
            <v>F</v>
          </cell>
          <cell r="J536" t="str">
            <v>*FM</v>
          </cell>
          <cell r="K536" t="str">
            <v>MEDICARE</v>
          </cell>
          <cell r="L536">
            <v>504.58</v>
          </cell>
        </row>
        <row r="537">
          <cell r="A537" t="str">
            <v>BARTHOLOME, DAVID L</v>
          </cell>
          <cell r="B537" t="str">
            <v>101-507</v>
          </cell>
          <cell r="C537">
            <v>510400</v>
          </cell>
          <cell r="D537">
            <v>32090</v>
          </cell>
          <cell r="E537" t="str">
            <v>MAPPING TECHNICIAN</v>
          </cell>
          <cell r="F537" t="str">
            <v>D370</v>
          </cell>
          <cell r="G537">
            <v>1</v>
          </cell>
          <cell r="H537" t="str">
            <v>D370-001</v>
          </cell>
          <cell r="I537" t="str">
            <v>F</v>
          </cell>
          <cell r="J537">
            <v>1001</v>
          </cell>
          <cell r="L537">
            <v>10.17</v>
          </cell>
        </row>
        <row r="538">
          <cell r="A538" t="str">
            <v>BARTHOLOME, DAVID L</v>
          </cell>
          <cell r="B538" t="str">
            <v>101-507</v>
          </cell>
          <cell r="C538">
            <v>510400</v>
          </cell>
          <cell r="D538">
            <v>32090</v>
          </cell>
          <cell r="E538" t="str">
            <v>MAPPING TECHNICIAN</v>
          </cell>
          <cell r="F538" t="str">
            <v>D370</v>
          </cell>
          <cell r="G538">
            <v>1</v>
          </cell>
          <cell r="H538" t="str">
            <v>D370-001</v>
          </cell>
          <cell r="I538" t="str">
            <v>F</v>
          </cell>
          <cell r="J538">
            <v>701</v>
          </cell>
          <cell r="L538">
            <v>4.01</v>
          </cell>
        </row>
        <row r="539">
          <cell r="A539" t="str">
            <v>BARTHOLOME, DAVID L</v>
          </cell>
          <cell r="B539" t="str">
            <v>101-507</v>
          </cell>
          <cell r="C539">
            <v>510400</v>
          </cell>
          <cell r="D539">
            <v>32090</v>
          </cell>
          <cell r="E539" t="str">
            <v>MAPPING TECHNICIAN</v>
          </cell>
          <cell r="F539" t="str">
            <v>D370</v>
          </cell>
          <cell r="G539">
            <v>1</v>
          </cell>
          <cell r="H539" t="str">
            <v>D370-001</v>
          </cell>
          <cell r="I539" t="str">
            <v>F</v>
          </cell>
          <cell r="J539">
            <v>810</v>
          </cell>
          <cell r="L539">
            <v>1.71</v>
          </cell>
        </row>
        <row r="540">
          <cell r="A540" t="str">
            <v>BARTHOLOME, DAVID L</v>
          </cell>
          <cell r="B540" t="str">
            <v>101-507</v>
          </cell>
          <cell r="C540">
            <v>510400</v>
          </cell>
          <cell r="D540">
            <v>32090</v>
          </cell>
          <cell r="E540" t="str">
            <v>MAPPING TECHNICIAN</v>
          </cell>
          <cell r="F540" t="str">
            <v>D370</v>
          </cell>
          <cell r="G540">
            <v>1</v>
          </cell>
          <cell r="H540" t="str">
            <v>D370-001</v>
          </cell>
          <cell r="I540" t="str">
            <v>F</v>
          </cell>
          <cell r="J540">
            <v>101</v>
          </cell>
          <cell r="L540">
            <v>135.94999999999999</v>
          </cell>
        </row>
        <row r="541">
          <cell r="A541" t="str">
            <v>BARTHOLOME, DAVID L</v>
          </cell>
          <cell r="B541" t="str">
            <v>101-507</v>
          </cell>
          <cell r="C541">
            <v>510400</v>
          </cell>
          <cell r="D541">
            <v>32090</v>
          </cell>
          <cell r="E541" t="str">
            <v>MAPPING TECHNICIAN</v>
          </cell>
          <cell r="F541" t="str">
            <v>D370</v>
          </cell>
          <cell r="G541">
            <v>1</v>
          </cell>
          <cell r="H541" t="str">
            <v>D370-001</v>
          </cell>
          <cell r="I541" t="str">
            <v>F</v>
          </cell>
          <cell r="J541">
            <v>30</v>
          </cell>
          <cell r="L541">
            <v>87</v>
          </cell>
        </row>
        <row r="542">
          <cell r="A542" t="str">
            <v>BARTHOLOME, DAVID L</v>
          </cell>
          <cell r="B542" t="str">
            <v>101-507</v>
          </cell>
          <cell r="C542">
            <v>510400</v>
          </cell>
          <cell r="D542">
            <v>32090</v>
          </cell>
          <cell r="E542" t="str">
            <v>MAPPING TECHNICIAN</v>
          </cell>
          <cell r="F542" t="str">
            <v>D370</v>
          </cell>
          <cell r="G542">
            <v>1</v>
          </cell>
          <cell r="H542" t="str">
            <v>D370-001</v>
          </cell>
          <cell r="I542" t="str">
            <v>F</v>
          </cell>
          <cell r="J542">
            <v>601</v>
          </cell>
          <cell r="L542">
            <v>17.149999999999999</v>
          </cell>
        </row>
        <row r="543">
          <cell r="A543" t="str">
            <v>BASTIAN, THEODORE A</v>
          </cell>
          <cell r="B543" t="str">
            <v>101-557</v>
          </cell>
          <cell r="C543">
            <v>510100</v>
          </cell>
          <cell r="D543">
            <v>49640</v>
          </cell>
          <cell r="E543" t="str">
            <v>ATTORNEY II-CRIMINAL</v>
          </cell>
          <cell r="F543" t="str">
            <v>N110</v>
          </cell>
          <cell r="G543">
            <v>1</v>
          </cell>
          <cell r="H543" t="str">
            <v>N110-003</v>
          </cell>
          <cell r="I543" t="str">
            <v>O</v>
          </cell>
          <cell r="J543">
            <v>1</v>
          </cell>
          <cell r="K543" t="str">
            <v>REGULAR PAY</v>
          </cell>
          <cell r="L543">
            <v>66111.48</v>
          </cell>
        </row>
        <row r="544">
          <cell r="A544" t="str">
            <v>BASTIAN, THEODORE A</v>
          </cell>
          <cell r="B544" t="str">
            <v>101-557</v>
          </cell>
          <cell r="C544">
            <v>510300</v>
          </cell>
          <cell r="D544">
            <v>49640</v>
          </cell>
          <cell r="E544" t="str">
            <v>ATTORNEY II-CRIMINAL</v>
          </cell>
          <cell r="F544" t="str">
            <v>N110</v>
          </cell>
          <cell r="G544">
            <v>1</v>
          </cell>
          <cell r="H544" t="str">
            <v>N110-003</v>
          </cell>
          <cell r="I544" t="str">
            <v>F</v>
          </cell>
          <cell r="J544">
            <v>8005</v>
          </cell>
          <cell r="L544">
            <v>323.64999999999998</v>
          </cell>
        </row>
        <row r="545">
          <cell r="A545" t="str">
            <v>BASTIAN, THEODORE A</v>
          </cell>
          <cell r="B545" t="str">
            <v>101-557</v>
          </cell>
          <cell r="C545">
            <v>510300</v>
          </cell>
          <cell r="D545">
            <v>49640</v>
          </cell>
          <cell r="E545" t="str">
            <v>ATTORNEY II-CRIMINAL</v>
          </cell>
          <cell r="F545" t="str">
            <v>N110</v>
          </cell>
          <cell r="G545">
            <v>1</v>
          </cell>
          <cell r="H545" t="str">
            <v>N110-003</v>
          </cell>
          <cell r="I545" t="str">
            <v>F</v>
          </cell>
          <cell r="J545" t="str">
            <v>*FI</v>
          </cell>
          <cell r="K545" t="str">
            <v>FICA</v>
          </cell>
          <cell r="L545">
            <v>4098.91</v>
          </cell>
        </row>
        <row r="546">
          <cell r="A546" t="str">
            <v>BASTIAN, THEODORE A</v>
          </cell>
          <cell r="B546" t="str">
            <v>101-557</v>
          </cell>
          <cell r="C546">
            <v>510300</v>
          </cell>
          <cell r="D546">
            <v>49640</v>
          </cell>
          <cell r="E546" t="str">
            <v>ATTORNEY II-CRIMINAL</v>
          </cell>
          <cell r="F546" t="str">
            <v>N110</v>
          </cell>
          <cell r="G546">
            <v>1</v>
          </cell>
          <cell r="H546" t="str">
            <v>N110-003</v>
          </cell>
          <cell r="I546" t="str">
            <v>F</v>
          </cell>
          <cell r="J546" t="str">
            <v>*FM</v>
          </cell>
          <cell r="K546" t="str">
            <v>MEDICARE</v>
          </cell>
          <cell r="L546">
            <v>958.62</v>
          </cell>
        </row>
        <row r="547">
          <cell r="A547" t="str">
            <v>BASTIAN, THEODORE A</v>
          </cell>
          <cell r="B547" t="str">
            <v>101-557</v>
          </cell>
          <cell r="C547">
            <v>510300</v>
          </cell>
          <cell r="D547">
            <v>49640</v>
          </cell>
          <cell r="E547" t="str">
            <v>ATTORNEY II-CRIMINAL</v>
          </cell>
          <cell r="F547" t="str">
            <v>N110</v>
          </cell>
          <cell r="G547">
            <v>1</v>
          </cell>
          <cell r="H547" t="str">
            <v>N110-003</v>
          </cell>
          <cell r="I547" t="str">
            <v>F</v>
          </cell>
          <cell r="J547">
            <v>7999</v>
          </cell>
          <cell r="L547">
            <v>19826.830000000002</v>
          </cell>
        </row>
        <row r="548">
          <cell r="A548" t="str">
            <v>BASTIAN, THEODORE A</v>
          </cell>
          <cell r="B548" t="str">
            <v>101-557</v>
          </cell>
          <cell r="C548">
            <v>510300</v>
          </cell>
          <cell r="D548">
            <v>49640</v>
          </cell>
          <cell r="E548" t="str">
            <v>ATTORNEY II-CRIMINAL</v>
          </cell>
          <cell r="F548" t="str">
            <v>N110</v>
          </cell>
          <cell r="G548">
            <v>1</v>
          </cell>
          <cell r="H548" t="str">
            <v>N110-003</v>
          </cell>
          <cell r="I548" t="str">
            <v>F</v>
          </cell>
          <cell r="J548">
            <v>8004</v>
          </cell>
          <cell r="L548">
            <v>4627.8</v>
          </cell>
        </row>
        <row r="549">
          <cell r="A549" t="str">
            <v>BASTIAN, THEODORE A</v>
          </cell>
          <cell r="B549" t="str">
            <v>101-557</v>
          </cell>
          <cell r="C549">
            <v>510300</v>
          </cell>
          <cell r="D549">
            <v>49640</v>
          </cell>
          <cell r="E549" t="str">
            <v>ATTORNEY II-CRIMINAL</v>
          </cell>
          <cell r="F549" t="str">
            <v>N110</v>
          </cell>
          <cell r="G549">
            <v>1</v>
          </cell>
          <cell r="H549" t="str">
            <v>N110-003</v>
          </cell>
          <cell r="I549" t="str">
            <v>F</v>
          </cell>
          <cell r="J549">
            <v>8000</v>
          </cell>
          <cell r="L549">
            <v>4623.51</v>
          </cell>
        </row>
        <row r="550">
          <cell r="A550" t="str">
            <v>BASTIAN, THEODORE A</v>
          </cell>
          <cell r="B550" t="str">
            <v>101-557</v>
          </cell>
          <cell r="C550">
            <v>510400</v>
          </cell>
          <cell r="D550">
            <v>49640</v>
          </cell>
          <cell r="E550" t="str">
            <v>ATTORNEY II-CRIMINAL</v>
          </cell>
          <cell r="F550" t="str">
            <v>N110</v>
          </cell>
          <cell r="G550">
            <v>1</v>
          </cell>
          <cell r="H550" t="str">
            <v>N110-003</v>
          </cell>
          <cell r="I550" t="str">
            <v>F</v>
          </cell>
          <cell r="J550">
            <v>30</v>
          </cell>
          <cell r="L550">
            <v>165.28</v>
          </cell>
        </row>
        <row r="551">
          <cell r="A551" t="str">
            <v>BASTIAN, THEODORE A</v>
          </cell>
          <cell r="B551" t="str">
            <v>101-557</v>
          </cell>
          <cell r="C551">
            <v>510400</v>
          </cell>
          <cell r="D551">
            <v>49640</v>
          </cell>
          <cell r="E551" t="str">
            <v>ATTORNEY II-CRIMINAL</v>
          </cell>
          <cell r="F551" t="str">
            <v>N110</v>
          </cell>
          <cell r="G551">
            <v>1</v>
          </cell>
          <cell r="H551" t="str">
            <v>N110-003</v>
          </cell>
          <cell r="I551" t="str">
            <v>F</v>
          </cell>
          <cell r="J551">
            <v>111</v>
          </cell>
          <cell r="L551">
            <v>135.97999999999999</v>
          </cell>
        </row>
        <row r="552">
          <cell r="A552" t="str">
            <v>BASTIAN, THEODORE A</v>
          </cell>
          <cell r="B552" t="str">
            <v>101-557</v>
          </cell>
          <cell r="C552">
            <v>510400</v>
          </cell>
          <cell r="D552">
            <v>49640</v>
          </cell>
          <cell r="E552" t="str">
            <v>ATTORNEY II-CRIMINAL</v>
          </cell>
          <cell r="F552" t="str">
            <v>N110</v>
          </cell>
          <cell r="G552">
            <v>1</v>
          </cell>
          <cell r="H552" t="str">
            <v>N110-003</v>
          </cell>
          <cell r="I552" t="str">
            <v>F</v>
          </cell>
          <cell r="J552">
            <v>601</v>
          </cell>
          <cell r="L552">
            <v>17.149999999999999</v>
          </cell>
        </row>
        <row r="553">
          <cell r="A553" t="str">
            <v>BASTIAN, THEODORE A</v>
          </cell>
          <cell r="B553" t="str">
            <v>101-557</v>
          </cell>
          <cell r="C553">
            <v>510400</v>
          </cell>
          <cell r="D553">
            <v>49640</v>
          </cell>
          <cell r="E553" t="str">
            <v>ATTORNEY II-CRIMINAL</v>
          </cell>
          <cell r="F553" t="str">
            <v>N110</v>
          </cell>
          <cell r="G553">
            <v>1</v>
          </cell>
          <cell r="H553" t="str">
            <v>N110-003</v>
          </cell>
          <cell r="I553" t="str">
            <v>F</v>
          </cell>
          <cell r="J553">
            <v>810</v>
          </cell>
          <cell r="L553">
            <v>1.71</v>
          </cell>
        </row>
        <row r="554">
          <cell r="A554" t="str">
            <v>BASTIAN, THEODORE A</v>
          </cell>
          <cell r="B554" t="str">
            <v>101-557</v>
          </cell>
          <cell r="C554">
            <v>510400</v>
          </cell>
          <cell r="D554">
            <v>49640</v>
          </cell>
          <cell r="E554" t="str">
            <v>ATTORNEY II-CRIMINAL</v>
          </cell>
          <cell r="F554" t="str">
            <v>N110</v>
          </cell>
          <cell r="G554">
            <v>1</v>
          </cell>
          <cell r="H554" t="str">
            <v>N110-003</v>
          </cell>
          <cell r="I554" t="str">
            <v>F</v>
          </cell>
          <cell r="J554">
            <v>701</v>
          </cell>
          <cell r="L554">
            <v>4.01</v>
          </cell>
        </row>
        <row r="555">
          <cell r="A555" t="str">
            <v>BAXLEY, JOHN D</v>
          </cell>
          <cell r="B555" t="str">
            <v>101-565</v>
          </cell>
          <cell r="C555">
            <v>510100</v>
          </cell>
          <cell r="D555">
            <v>4580</v>
          </cell>
          <cell r="E555" t="str">
            <v>SHERIFF'S CAPTAIN</v>
          </cell>
          <cell r="F555" t="str">
            <v>L100</v>
          </cell>
          <cell r="G555">
            <v>1</v>
          </cell>
          <cell r="H555" t="str">
            <v>L100-002</v>
          </cell>
          <cell r="I555" t="str">
            <v>O</v>
          </cell>
          <cell r="J555">
            <v>1</v>
          </cell>
          <cell r="K555" t="str">
            <v>REGULAR PAY</v>
          </cell>
          <cell r="L555">
            <v>69444</v>
          </cell>
        </row>
        <row r="556">
          <cell r="A556" t="str">
            <v>BAXLEY, JOHN D</v>
          </cell>
          <cell r="B556" t="str">
            <v>101-565</v>
          </cell>
          <cell r="C556">
            <v>510300</v>
          </cell>
          <cell r="D556">
            <v>4580</v>
          </cell>
          <cell r="E556" t="str">
            <v>SHERIFF'S CAPTAIN</v>
          </cell>
          <cell r="F556" t="str">
            <v>L100</v>
          </cell>
          <cell r="G556">
            <v>1</v>
          </cell>
          <cell r="H556" t="str">
            <v>L100-002</v>
          </cell>
          <cell r="I556" t="str">
            <v>F</v>
          </cell>
          <cell r="J556" t="str">
            <v>*FI</v>
          </cell>
          <cell r="K556" t="str">
            <v>FICA</v>
          </cell>
          <cell r="L556">
            <v>4305.53</v>
          </cell>
        </row>
        <row r="557">
          <cell r="A557" t="str">
            <v>BAXLEY, JOHN D</v>
          </cell>
          <cell r="B557" t="str">
            <v>101-565</v>
          </cell>
          <cell r="C557">
            <v>510300</v>
          </cell>
          <cell r="D557">
            <v>4580</v>
          </cell>
          <cell r="E557" t="str">
            <v>SHERIFF'S CAPTAIN</v>
          </cell>
          <cell r="F557" t="str">
            <v>L100</v>
          </cell>
          <cell r="G557">
            <v>1</v>
          </cell>
          <cell r="H557" t="str">
            <v>L100-002</v>
          </cell>
          <cell r="I557" t="str">
            <v>F</v>
          </cell>
          <cell r="J557">
            <v>8014</v>
          </cell>
          <cell r="L557">
            <v>562</v>
          </cell>
        </row>
        <row r="558">
          <cell r="A558" t="str">
            <v>BAXLEY, JOHN D</v>
          </cell>
          <cell r="B558" t="str">
            <v>101-565</v>
          </cell>
          <cell r="C558">
            <v>510300</v>
          </cell>
          <cell r="D558">
            <v>4580</v>
          </cell>
          <cell r="E558" t="str">
            <v>SHERIFF'S CAPTAIN</v>
          </cell>
          <cell r="F558" t="str">
            <v>L100</v>
          </cell>
          <cell r="G558">
            <v>1</v>
          </cell>
          <cell r="H558" t="str">
            <v>L100-002</v>
          </cell>
          <cell r="I558" t="str">
            <v>F</v>
          </cell>
          <cell r="J558">
            <v>8010</v>
          </cell>
          <cell r="L558">
            <v>6244.44</v>
          </cell>
        </row>
        <row r="559">
          <cell r="A559" t="str">
            <v>BAXLEY, JOHN D</v>
          </cell>
          <cell r="B559" t="str">
            <v>101-565</v>
          </cell>
          <cell r="C559">
            <v>510300</v>
          </cell>
          <cell r="D559">
            <v>4580</v>
          </cell>
          <cell r="E559" t="str">
            <v>SHERIFF'S CAPTAIN</v>
          </cell>
          <cell r="F559" t="str">
            <v>L100</v>
          </cell>
          <cell r="G559">
            <v>1</v>
          </cell>
          <cell r="H559" t="str">
            <v>L100-002</v>
          </cell>
          <cell r="I559" t="str">
            <v>F</v>
          </cell>
          <cell r="J559">
            <v>8009</v>
          </cell>
          <cell r="L559">
            <v>8000.99</v>
          </cell>
        </row>
        <row r="560">
          <cell r="A560" t="str">
            <v>BAXLEY, JOHN D</v>
          </cell>
          <cell r="B560" t="str">
            <v>101-565</v>
          </cell>
          <cell r="C560">
            <v>510300</v>
          </cell>
          <cell r="D560">
            <v>4580</v>
          </cell>
          <cell r="E560" t="str">
            <v>SHERIFF'S CAPTAIN</v>
          </cell>
          <cell r="F560" t="str">
            <v>L100</v>
          </cell>
          <cell r="G560">
            <v>1</v>
          </cell>
          <cell r="H560" t="str">
            <v>L100-002</v>
          </cell>
          <cell r="I560" t="str">
            <v>F</v>
          </cell>
          <cell r="J560" t="str">
            <v>*FM</v>
          </cell>
          <cell r="K560" t="str">
            <v>MEDICARE</v>
          </cell>
          <cell r="L560">
            <v>1006.94</v>
          </cell>
        </row>
        <row r="561">
          <cell r="A561" t="str">
            <v>BAXLEY, JOHN D</v>
          </cell>
          <cell r="B561" t="str">
            <v>101-565</v>
          </cell>
          <cell r="C561">
            <v>510400</v>
          </cell>
          <cell r="D561">
            <v>4580</v>
          </cell>
          <cell r="E561" t="str">
            <v>SHERIFF'S CAPTAIN</v>
          </cell>
          <cell r="F561" t="str">
            <v>L100</v>
          </cell>
          <cell r="G561">
            <v>1</v>
          </cell>
          <cell r="H561" t="str">
            <v>L100-002</v>
          </cell>
          <cell r="I561" t="str">
            <v>F</v>
          </cell>
          <cell r="J561">
            <v>1001</v>
          </cell>
          <cell r="L561">
            <v>10.17</v>
          </cell>
        </row>
        <row r="562">
          <cell r="A562" t="str">
            <v>BAXLEY, JOHN D</v>
          </cell>
          <cell r="B562" t="str">
            <v>101-565</v>
          </cell>
          <cell r="C562">
            <v>510400</v>
          </cell>
          <cell r="D562">
            <v>4580</v>
          </cell>
          <cell r="E562" t="str">
            <v>SHERIFF'S CAPTAIN</v>
          </cell>
          <cell r="F562" t="str">
            <v>L100</v>
          </cell>
          <cell r="G562">
            <v>1</v>
          </cell>
          <cell r="H562" t="str">
            <v>L100-002</v>
          </cell>
          <cell r="I562" t="str">
            <v>F</v>
          </cell>
          <cell r="J562">
            <v>402</v>
          </cell>
          <cell r="L562">
            <v>1.36</v>
          </cell>
        </row>
        <row r="563">
          <cell r="A563" t="str">
            <v>BAXLEY, JOHN D</v>
          </cell>
          <cell r="B563" t="str">
            <v>101-565</v>
          </cell>
          <cell r="C563">
            <v>510400</v>
          </cell>
          <cell r="D563">
            <v>4580</v>
          </cell>
          <cell r="E563" t="str">
            <v>SHERIFF'S CAPTAIN</v>
          </cell>
          <cell r="F563" t="str">
            <v>L100</v>
          </cell>
          <cell r="G563">
            <v>1</v>
          </cell>
          <cell r="H563" t="str">
            <v>L100-002</v>
          </cell>
          <cell r="I563" t="str">
            <v>F</v>
          </cell>
          <cell r="J563">
            <v>30</v>
          </cell>
          <cell r="L563">
            <v>173.61</v>
          </cell>
        </row>
        <row r="564">
          <cell r="A564" t="str">
            <v>BAXLEY, JOHN D</v>
          </cell>
          <cell r="B564" t="str">
            <v>101-565</v>
          </cell>
          <cell r="C564">
            <v>510400</v>
          </cell>
          <cell r="D564">
            <v>4580</v>
          </cell>
          <cell r="E564" t="str">
            <v>SHERIFF'S CAPTAIN</v>
          </cell>
          <cell r="F564" t="str">
            <v>L100</v>
          </cell>
          <cell r="G564">
            <v>1</v>
          </cell>
          <cell r="H564" t="str">
            <v>L100-002</v>
          </cell>
          <cell r="I564" t="str">
            <v>F</v>
          </cell>
          <cell r="J564">
            <v>811</v>
          </cell>
          <cell r="L564">
            <v>1.88</v>
          </cell>
        </row>
        <row r="565">
          <cell r="A565" t="str">
            <v>BAXTER, SHERRI R</v>
          </cell>
          <cell r="B565" t="str">
            <v>281-898</v>
          </cell>
          <cell r="C565">
            <v>510100</v>
          </cell>
          <cell r="D565">
            <v>40750</v>
          </cell>
          <cell r="E565" t="str">
            <v>BUS DRIVER</v>
          </cell>
          <cell r="F565" t="str">
            <v>D190</v>
          </cell>
          <cell r="G565">
            <v>0.5</v>
          </cell>
          <cell r="H565" t="str">
            <v>D190-015</v>
          </cell>
          <cell r="I565" t="str">
            <v>O</v>
          </cell>
          <cell r="J565">
            <v>1</v>
          </cell>
          <cell r="K565" t="str">
            <v>REGULAR PAY</v>
          </cell>
          <cell r="L565">
            <v>14705.49</v>
          </cell>
        </row>
        <row r="566">
          <cell r="A566" t="str">
            <v>BAXTER, SHERRI R</v>
          </cell>
          <cell r="B566" t="str">
            <v>281-898</v>
          </cell>
          <cell r="C566">
            <v>510300</v>
          </cell>
          <cell r="D566">
            <v>40750</v>
          </cell>
          <cell r="E566" t="str">
            <v>BUS DRIVER</v>
          </cell>
          <cell r="F566" t="str">
            <v>D190</v>
          </cell>
          <cell r="G566">
            <v>0.5</v>
          </cell>
          <cell r="H566" t="str">
            <v>D190-015</v>
          </cell>
          <cell r="I566" t="str">
            <v>F</v>
          </cell>
          <cell r="J566" t="str">
            <v>*FI</v>
          </cell>
          <cell r="K566" t="str">
            <v>FICA</v>
          </cell>
          <cell r="L566">
            <v>911.74</v>
          </cell>
        </row>
        <row r="567">
          <cell r="A567" t="str">
            <v>BAXTER, SHERRI R</v>
          </cell>
          <cell r="B567" t="str">
            <v>281-898</v>
          </cell>
          <cell r="C567">
            <v>510300</v>
          </cell>
          <cell r="D567">
            <v>40750</v>
          </cell>
          <cell r="E567" t="str">
            <v>BUS DRIVER</v>
          </cell>
          <cell r="F567" t="str">
            <v>D190</v>
          </cell>
          <cell r="G567">
            <v>0.5</v>
          </cell>
          <cell r="H567" t="str">
            <v>D190-015</v>
          </cell>
          <cell r="I567" t="str">
            <v>F</v>
          </cell>
          <cell r="J567" t="str">
            <v>*FM</v>
          </cell>
          <cell r="K567" t="str">
            <v>MEDICARE</v>
          </cell>
          <cell r="L567">
            <v>213.23</v>
          </cell>
        </row>
        <row r="568">
          <cell r="A568" t="str">
            <v>BAXTER, SHERRI R</v>
          </cell>
          <cell r="B568" t="str">
            <v>281-898</v>
          </cell>
          <cell r="C568">
            <v>510300</v>
          </cell>
          <cell r="D568">
            <v>40750</v>
          </cell>
          <cell r="E568" t="str">
            <v>BUS DRIVER</v>
          </cell>
          <cell r="F568" t="str">
            <v>D190</v>
          </cell>
          <cell r="G568">
            <v>0.5</v>
          </cell>
          <cell r="H568" t="str">
            <v>D190-015</v>
          </cell>
          <cell r="I568" t="str">
            <v>F</v>
          </cell>
          <cell r="J568">
            <v>7999</v>
          </cell>
          <cell r="L568">
            <v>4410.18</v>
          </cell>
        </row>
        <row r="569">
          <cell r="A569" t="str">
            <v>BAXTER, SHERRI R</v>
          </cell>
          <cell r="B569" t="str">
            <v>281-898</v>
          </cell>
          <cell r="C569">
            <v>510300</v>
          </cell>
          <cell r="D569">
            <v>40750</v>
          </cell>
          <cell r="E569" t="str">
            <v>BUS DRIVER</v>
          </cell>
          <cell r="F569" t="str">
            <v>D190</v>
          </cell>
          <cell r="G569">
            <v>0.5</v>
          </cell>
          <cell r="H569" t="str">
            <v>D190-015</v>
          </cell>
          <cell r="I569" t="str">
            <v>F</v>
          </cell>
          <cell r="J569">
            <v>8000</v>
          </cell>
          <cell r="L569">
            <v>1025.0899999999999</v>
          </cell>
        </row>
        <row r="570">
          <cell r="A570" t="str">
            <v>BAXTER, SHERRI R</v>
          </cell>
          <cell r="B570" t="str">
            <v>281-898</v>
          </cell>
          <cell r="C570">
            <v>510400</v>
          </cell>
          <cell r="D570">
            <v>40750</v>
          </cell>
          <cell r="E570" t="str">
            <v>BUS DRIVER</v>
          </cell>
          <cell r="F570" t="str">
            <v>D190</v>
          </cell>
          <cell r="G570">
            <v>0.5</v>
          </cell>
          <cell r="H570" t="str">
            <v>D190-015</v>
          </cell>
          <cell r="I570" t="str">
            <v>F</v>
          </cell>
          <cell r="J570">
            <v>811</v>
          </cell>
          <cell r="L570">
            <v>1.88</v>
          </cell>
        </row>
        <row r="571">
          <cell r="A571" t="str">
            <v>BAXTER, SHERRI R</v>
          </cell>
          <cell r="B571" t="str">
            <v>281-898</v>
          </cell>
          <cell r="C571">
            <v>510400</v>
          </cell>
          <cell r="D571">
            <v>40750</v>
          </cell>
          <cell r="E571" t="str">
            <v>BUS DRIVER</v>
          </cell>
          <cell r="F571" t="str">
            <v>D190</v>
          </cell>
          <cell r="G571">
            <v>0.5</v>
          </cell>
          <cell r="H571" t="str">
            <v>D190-015</v>
          </cell>
          <cell r="I571" t="str">
            <v>F</v>
          </cell>
          <cell r="J571">
            <v>30</v>
          </cell>
          <cell r="L571">
            <v>36.76</v>
          </cell>
        </row>
        <row r="572">
          <cell r="A572" t="str">
            <v>BAXTER, SHERRI R</v>
          </cell>
          <cell r="B572" t="str">
            <v>281-898</v>
          </cell>
          <cell r="C572">
            <v>510400</v>
          </cell>
          <cell r="D572">
            <v>40750</v>
          </cell>
          <cell r="E572" t="str">
            <v>BUS DRIVER</v>
          </cell>
          <cell r="F572" t="str">
            <v>D190</v>
          </cell>
          <cell r="G572">
            <v>0.5</v>
          </cell>
          <cell r="H572" t="str">
            <v>D190-015</v>
          </cell>
          <cell r="I572" t="str">
            <v>F</v>
          </cell>
          <cell r="J572">
            <v>1001</v>
          </cell>
          <cell r="L572">
            <v>10.17</v>
          </cell>
        </row>
        <row r="573">
          <cell r="A573" t="str">
            <v>BAYNE, ANGIE L</v>
          </cell>
          <cell r="B573" t="str">
            <v>101-582</v>
          </cell>
          <cell r="C573">
            <v>510100</v>
          </cell>
          <cell r="D573">
            <v>33460</v>
          </cell>
          <cell r="E573" t="str">
            <v>RECORDER ASSISTANT II</v>
          </cell>
          <cell r="F573" t="str">
            <v>D434</v>
          </cell>
          <cell r="G573">
            <v>1</v>
          </cell>
          <cell r="H573" t="str">
            <v>D434-003</v>
          </cell>
          <cell r="I573" t="str">
            <v>O</v>
          </cell>
          <cell r="J573">
            <v>1</v>
          </cell>
          <cell r="K573" t="str">
            <v>REGULAR PAY</v>
          </cell>
          <cell r="L573">
            <v>26757.49</v>
          </cell>
        </row>
        <row r="574">
          <cell r="A574" t="str">
            <v>BAYNE, ANGIE L</v>
          </cell>
          <cell r="B574" t="str">
            <v>101-582</v>
          </cell>
          <cell r="C574">
            <v>510300</v>
          </cell>
          <cell r="D574">
            <v>33460</v>
          </cell>
          <cell r="E574" t="str">
            <v>RECORDER ASSISTANT II</v>
          </cell>
          <cell r="F574" t="str">
            <v>D434</v>
          </cell>
          <cell r="G574">
            <v>1</v>
          </cell>
          <cell r="H574" t="str">
            <v>D434-003</v>
          </cell>
          <cell r="I574" t="str">
            <v>F</v>
          </cell>
          <cell r="J574">
            <v>7999</v>
          </cell>
          <cell r="L574">
            <v>8024.57</v>
          </cell>
        </row>
        <row r="575">
          <cell r="A575" t="str">
            <v>BAYNE, ANGIE L</v>
          </cell>
          <cell r="B575" t="str">
            <v>101-582</v>
          </cell>
          <cell r="C575">
            <v>510300</v>
          </cell>
          <cell r="D575">
            <v>33460</v>
          </cell>
          <cell r="E575" t="str">
            <v>RECORDER ASSISTANT II</v>
          </cell>
          <cell r="F575" t="str">
            <v>D434</v>
          </cell>
          <cell r="G575">
            <v>1</v>
          </cell>
          <cell r="H575" t="str">
            <v>D434-003</v>
          </cell>
          <cell r="I575" t="str">
            <v>F</v>
          </cell>
          <cell r="J575" t="str">
            <v>*FM</v>
          </cell>
          <cell r="K575" t="str">
            <v>MEDICARE</v>
          </cell>
          <cell r="L575">
            <v>387.98</v>
          </cell>
        </row>
        <row r="576">
          <cell r="A576" t="str">
            <v>BAYNE, ANGIE L</v>
          </cell>
          <cell r="B576" t="str">
            <v>101-582</v>
          </cell>
          <cell r="C576">
            <v>510300</v>
          </cell>
          <cell r="D576">
            <v>33460</v>
          </cell>
          <cell r="E576" t="str">
            <v>RECORDER ASSISTANT II</v>
          </cell>
          <cell r="F576" t="str">
            <v>D434</v>
          </cell>
          <cell r="G576">
            <v>1</v>
          </cell>
          <cell r="H576" t="str">
            <v>D434-003</v>
          </cell>
          <cell r="I576" t="str">
            <v>F</v>
          </cell>
          <cell r="J576">
            <v>8000</v>
          </cell>
          <cell r="L576">
            <v>1868.73</v>
          </cell>
        </row>
        <row r="577">
          <cell r="A577" t="str">
            <v>BAYNE, ANGIE L</v>
          </cell>
          <cell r="B577" t="str">
            <v>101-582</v>
          </cell>
          <cell r="C577">
            <v>510300</v>
          </cell>
          <cell r="D577">
            <v>33460</v>
          </cell>
          <cell r="E577" t="str">
            <v>RECORDER ASSISTANT II</v>
          </cell>
          <cell r="F577" t="str">
            <v>D434</v>
          </cell>
          <cell r="G577">
            <v>1</v>
          </cell>
          <cell r="H577" t="str">
            <v>D434-003</v>
          </cell>
          <cell r="I577" t="str">
            <v>F</v>
          </cell>
          <cell r="J577" t="str">
            <v>*FI</v>
          </cell>
          <cell r="K577" t="str">
            <v>FICA</v>
          </cell>
          <cell r="L577">
            <v>1658.96</v>
          </cell>
        </row>
        <row r="578">
          <cell r="A578" t="str">
            <v>BAYNE, ANGIE L</v>
          </cell>
          <cell r="B578" t="str">
            <v>101-582</v>
          </cell>
          <cell r="C578">
            <v>510400</v>
          </cell>
          <cell r="D578">
            <v>33460</v>
          </cell>
          <cell r="E578" t="str">
            <v>RECORDER ASSISTANT II</v>
          </cell>
          <cell r="F578" t="str">
            <v>D434</v>
          </cell>
          <cell r="G578">
            <v>1</v>
          </cell>
          <cell r="H578" t="str">
            <v>D434-003</v>
          </cell>
          <cell r="I578" t="str">
            <v>F</v>
          </cell>
          <cell r="J578">
            <v>1001</v>
          </cell>
          <cell r="L578">
            <v>10.17</v>
          </cell>
        </row>
        <row r="579">
          <cell r="A579" t="str">
            <v>BAYNE, ANGIE L</v>
          </cell>
          <cell r="B579" t="str">
            <v>101-582</v>
          </cell>
          <cell r="C579">
            <v>510400</v>
          </cell>
          <cell r="D579">
            <v>33460</v>
          </cell>
          <cell r="E579" t="str">
            <v>RECORDER ASSISTANT II</v>
          </cell>
          <cell r="F579" t="str">
            <v>D434</v>
          </cell>
          <cell r="G579">
            <v>1</v>
          </cell>
          <cell r="H579" t="str">
            <v>D434-003</v>
          </cell>
          <cell r="I579" t="str">
            <v>F</v>
          </cell>
          <cell r="J579">
            <v>811</v>
          </cell>
          <cell r="L579">
            <v>1.88</v>
          </cell>
        </row>
        <row r="580">
          <cell r="A580" t="str">
            <v>BAYNE, ANGIE L</v>
          </cell>
          <cell r="B580" t="str">
            <v>101-582</v>
          </cell>
          <cell r="C580">
            <v>510400</v>
          </cell>
          <cell r="D580">
            <v>33460</v>
          </cell>
          <cell r="E580" t="str">
            <v>RECORDER ASSISTANT II</v>
          </cell>
          <cell r="F580" t="str">
            <v>D434</v>
          </cell>
          <cell r="G580">
            <v>1</v>
          </cell>
          <cell r="H580" t="str">
            <v>D434-003</v>
          </cell>
          <cell r="I580" t="str">
            <v>F</v>
          </cell>
          <cell r="J580">
            <v>30</v>
          </cell>
          <cell r="L580">
            <v>66.89</v>
          </cell>
        </row>
        <row r="581">
          <cell r="A581" t="str">
            <v>BAYNE, ANGIE L</v>
          </cell>
          <cell r="B581" t="str">
            <v>101-582</v>
          </cell>
          <cell r="C581">
            <v>510400</v>
          </cell>
          <cell r="D581">
            <v>33460</v>
          </cell>
          <cell r="E581" t="str">
            <v>RECORDER ASSISTANT II</v>
          </cell>
          <cell r="F581" t="str">
            <v>D434</v>
          </cell>
          <cell r="G581">
            <v>1</v>
          </cell>
          <cell r="H581" t="str">
            <v>D434-003</v>
          </cell>
          <cell r="I581" t="str">
            <v>F</v>
          </cell>
          <cell r="J581">
            <v>102</v>
          </cell>
          <cell r="L581">
            <v>232.19</v>
          </cell>
        </row>
        <row r="582">
          <cell r="A582" t="str">
            <v>BAYNE, ANGIE L</v>
          </cell>
          <cell r="B582" t="str">
            <v>101-582</v>
          </cell>
          <cell r="C582">
            <v>510400</v>
          </cell>
          <cell r="D582">
            <v>33460</v>
          </cell>
          <cell r="E582" t="str">
            <v>RECORDER ASSISTANT II</v>
          </cell>
          <cell r="F582" t="str">
            <v>D434</v>
          </cell>
          <cell r="G582">
            <v>1</v>
          </cell>
          <cell r="H582" t="str">
            <v>D434-003</v>
          </cell>
          <cell r="I582" t="str">
            <v>F</v>
          </cell>
          <cell r="J582">
            <v>603</v>
          </cell>
          <cell r="L582">
            <v>31.26</v>
          </cell>
        </row>
        <row r="583">
          <cell r="A583" t="str">
            <v>BAYNE, ANGIE L</v>
          </cell>
          <cell r="B583" t="str">
            <v>101-582</v>
          </cell>
          <cell r="C583">
            <v>510400</v>
          </cell>
          <cell r="D583">
            <v>33460</v>
          </cell>
          <cell r="E583" t="str">
            <v>RECORDER ASSISTANT II</v>
          </cell>
          <cell r="F583" t="str">
            <v>D434</v>
          </cell>
          <cell r="G583">
            <v>1</v>
          </cell>
          <cell r="H583" t="str">
            <v>D434-003</v>
          </cell>
          <cell r="I583" t="str">
            <v>F</v>
          </cell>
          <cell r="J583">
            <v>703</v>
          </cell>
          <cell r="L583">
            <v>6.7</v>
          </cell>
        </row>
        <row r="584">
          <cell r="A584" t="str">
            <v>BEAVERS, WARD D</v>
          </cell>
          <cell r="B584" t="str">
            <v>101-570</v>
          </cell>
          <cell r="C584">
            <v>510100</v>
          </cell>
          <cell r="D584">
            <v>39580</v>
          </cell>
          <cell r="E584" t="str">
            <v>CORRECTIONAL OFFICER II</v>
          </cell>
          <cell r="F584" t="str">
            <v>D230</v>
          </cell>
          <cell r="G584">
            <v>1</v>
          </cell>
          <cell r="H584" t="str">
            <v>D230-007</v>
          </cell>
          <cell r="I584" t="str">
            <v>O</v>
          </cell>
          <cell r="J584">
            <v>1</v>
          </cell>
          <cell r="K584" t="str">
            <v>REGULAR PAY</v>
          </cell>
          <cell r="L584">
            <v>55893.83</v>
          </cell>
        </row>
        <row r="585">
          <cell r="A585" t="str">
            <v>BEAVERS, WARD D</v>
          </cell>
          <cell r="B585" t="str">
            <v>101-570</v>
          </cell>
          <cell r="C585">
            <v>510300</v>
          </cell>
          <cell r="D585">
            <v>39580</v>
          </cell>
          <cell r="E585" t="str">
            <v>CORRECTIONAL OFFICER II</v>
          </cell>
          <cell r="F585" t="str">
            <v>D230</v>
          </cell>
          <cell r="G585">
            <v>1</v>
          </cell>
          <cell r="H585" t="str">
            <v>D230-007</v>
          </cell>
          <cell r="I585" t="str">
            <v>F</v>
          </cell>
          <cell r="J585" t="str">
            <v>*FM</v>
          </cell>
          <cell r="K585" t="str">
            <v>MEDICARE</v>
          </cell>
          <cell r="L585">
            <v>810.46</v>
          </cell>
        </row>
        <row r="586">
          <cell r="A586" t="str">
            <v>BEAVERS, WARD D</v>
          </cell>
          <cell r="B586" t="str">
            <v>101-570</v>
          </cell>
          <cell r="C586">
            <v>510300</v>
          </cell>
          <cell r="D586">
            <v>39580</v>
          </cell>
          <cell r="E586" t="str">
            <v>CORRECTIONAL OFFICER II</v>
          </cell>
          <cell r="F586" t="str">
            <v>D230</v>
          </cell>
          <cell r="G586">
            <v>1</v>
          </cell>
          <cell r="H586" t="str">
            <v>D230-007</v>
          </cell>
          <cell r="I586" t="str">
            <v>F</v>
          </cell>
          <cell r="J586">
            <v>7999</v>
          </cell>
          <cell r="L586">
            <v>16762.560000000001</v>
          </cell>
        </row>
        <row r="587">
          <cell r="A587" t="str">
            <v>BEAVERS, WARD D</v>
          </cell>
          <cell r="B587" t="str">
            <v>101-570</v>
          </cell>
          <cell r="C587">
            <v>510300</v>
          </cell>
          <cell r="D587">
            <v>39580</v>
          </cell>
          <cell r="E587" t="str">
            <v>CORRECTIONAL OFFICER II</v>
          </cell>
          <cell r="F587" t="str">
            <v>D230</v>
          </cell>
          <cell r="G587">
            <v>1</v>
          </cell>
          <cell r="H587" t="str">
            <v>D230-007</v>
          </cell>
          <cell r="I587" t="str">
            <v>F</v>
          </cell>
          <cell r="J587" t="str">
            <v>*FI</v>
          </cell>
          <cell r="K587" t="str">
            <v>FICA</v>
          </cell>
          <cell r="L587">
            <v>3465.42</v>
          </cell>
        </row>
        <row r="588">
          <cell r="A588" t="str">
            <v>BEAVERS, WARD D</v>
          </cell>
          <cell r="B588" t="str">
            <v>101-570</v>
          </cell>
          <cell r="C588">
            <v>510300</v>
          </cell>
          <cell r="D588">
            <v>39580</v>
          </cell>
          <cell r="E588" t="str">
            <v>CORRECTIONAL OFFICER II</v>
          </cell>
          <cell r="F588" t="str">
            <v>D230</v>
          </cell>
          <cell r="G588">
            <v>1</v>
          </cell>
          <cell r="H588" t="str">
            <v>D230-007</v>
          </cell>
          <cell r="I588" t="str">
            <v>F</v>
          </cell>
          <cell r="J588">
            <v>8000</v>
          </cell>
          <cell r="L588">
            <v>3908.28</v>
          </cell>
        </row>
        <row r="589">
          <cell r="A589" t="str">
            <v>BEAVERS, WARD D</v>
          </cell>
          <cell r="B589" t="str">
            <v>101-570</v>
          </cell>
          <cell r="C589">
            <v>510400</v>
          </cell>
          <cell r="D589">
            <v>39580</v>
          </cell>
          <cell r="E589" t="str">
            <v>CORRECTIONAL OFFICER II</v>
          </cell>
          <cell r="F589" t="str">
            <v>D230</v>
          </cell>
          <cell r="G589">
            <v>1</v>
          </cell>
          <cell r="H589" t="str">
            <v>D230-007</v>
          </cell>
          <cell r="I589" t="str">
            <v>F</v>
          </cell>
          <cell r="J589">
            <v>102</v>
          </cell>
          <cell r="L589">
            <v>232.19</v>
          </cell>
        </row>
        <row r="590">
          <cell r="A590" t="str">
            <v>BEAVERS, WARD D</v>
          </cell>
          <cell r="B590" t="str">
            <v>101-570</v>
          </cell>
          <cell r="C590">
            <v>510400</v>
          </cell>
          <cell r="D590">
            <v>39580</v>
          </cell>
          <cell r="E590" t="str">
            <v>CORRECTIONAL OFFICER II</v>
          </cell>
          <cell r="F590" t="str">
            <v>D230</v>
          </cell>
          <cell r="G590">
            <v>1</v>
          </cell>
          <cell r="H590" t="str">
            <v>D230-007</v>
          </cell>
          <cell r="I590" t="str">
            <v>F</v>
          </cell>
          <cell r="J590">
            <v>30</v>
          </cell>
          <cell r="L590">
            <v>139.72999999999999</v>
          </cell>
        </row>
        <row r="591">
          <cell r="A591" t="str">
            <v>BEAVERS, WARD D</v>
          </cell>
          <cell r="B591" t="str">
            <v>101-570</v>
          </cell>
          <cell r="C591">
            <v>510400</v>
          </cell>
          <cell r="D591">
            <v>39580</v>
          </cell>
          <cell r="E591" t="str">
            <v>CORRECTIONAL OFFICER II</v>
          </cell>
          <cell r="F591" t="str">
            <v>D230</v>
          </cell>
          <cell r="G591">
            <v>1</v>
          </cell>
          <cell r="H591" t="str">
            <v>D230-007</v>
          </cell>
          <cell r="I591" t="str">
            <v>F</v>
          </cell>
          <cell r="J591">
            <v>603</v>
          </cell>
          <cell r="L591">
            <v>31.26</v>
          </cell>
        </row>
        <row r="592">
          <cell r="A592" t="str">
            <v>BEAVERS, WARD D</v>
          </cell>
          <cell r="B592" t="str">
            <v>101-570</v>
          </cell>
          <cell r="C592">
            <v>510400</v>
          </cell>
          <cell r="D592">
            <v>39580</v>
          </cell>
          <cell r="E592" t="str">
            <v>CORRECTIONAL OFFICER II</v>
          </cell>
          <cell r="F592" t="str">
            <v>D230</v>
          </cell>
          <cell r="G592">
            <v>1</v>
          </cell>
          <cell r="H592" t="str">
            <v>D230-007</v>
          </cell>
          <cell r="I592" t="str">
            <v>F</v>
          </cell>
          <cell r="J592">
            <v>811</v>
          </cell>
          <cell r="L592">
            <v>1.88</v>
          </cell>
        </row>
        <row r="593">
          <cell r="A593" t="str">
            <v>BEAVERS, WARD D</v>
          </cell>
          <cell r="B593" t="str">
            <v>101-570</v>
          </cell>
          <cell r="C593">
            <v>510400</v>
          </cell>
          <cell r="D593">
            <v>39580</v>
          </cell>
          <cell r="E593" t="str">
            <v>CORRECTIONAL OFFICER II</v>
          </cell>
          <cell r="F593" t="str">
            <v>D230</v>
          </cell>
          <cell r="G593">
            <v>1</v>
          </cell>
          <cell r="H593" t="str">
            <v>D230-007</v>
          </cell>
          <cell r="I593" t="str">
            <v>F</v>
          </cell>
          <cell r="J593">
            <v>703</v>
          </cell>
          <cell r="L593">
            <v>6.7</v>
          </cell>
        </row>
        <row r="594">
          <cell r="A594" t="str">
            <v>BEAVERS, WARD D</v>
          </cell>
          <cell r="B594" t="str">
            <v>101-570</v>
          </cell>
          <cell r="C594">
            <v>510400</v>
          </cell>
          <cell r="D594">
            <v>39580</v>
          </cell>
          <cell r="E594" t="str">
            <v>CORRECTIONAL OFFICER II</v>
          </cell>
          <cell r="F594" t="str">
            <v>D230</v>
          </cell>
          <cell r="G594">
            <v>1</v>
          </cell>
          <cell r="H594" t="str">
            <v>D230-007</v>
          </cell>
          <cell r="I594" t="str">
            <v>F</v>
          </cell>
          <cell r="J594">
            <v>1001</v>
          </cell>
          <cell r="L594">
            <v>10.17</v>
          </cell>
        </row>
        <row r="595">
          <cell r="A595" t="str">
            <v>BECKER, FRANK E</v>
          </cell>
          <cell r="B595" t="str">
            <v>101-570</v>
          </cell>
          <cell r="C595">
            <v>510100</v>
          </cell>
          <cell r="D595">
            <v>22910</v>
          </cell>
          <cell r="E595" t="str">
            <v>CORRECTIONAL OFFICER II</v>
          </cell>
          <cell r="F595" t="str">
            <v>D230</v>
          </cell>
          <cell r="G595">
            <v>1</v>
          </cell>
          <cell r="H595" t="str">
            <v>D230-008</v>
          </cell>
          <cell r="I595" t="str">
            <v>O</v>
          </cell>
          <cell r="J595">
            <v>1</v>
          </cell>
          <cell r="K595" t="str">
            <v>REGULAR PAY</v>
          </cell>
          <cell r="L595">
            <v>59928.79</v>
          </cell>
        </row>
        <row r="596">
          <cell r="A596" t="str">
            <v>BECKER, FRANK E</v>
          </cell>
          <cell r="B596" t="str">
            <v>101-570</v>
          </cell>
          <cell r="C596">
            <v>510300</v>
          </cell>
          <cell r="D596">
            <v>22910</v>
          </cell>
          <cell r="E596" t="str">
            <v>CORRECTIONAL OFFICER II</v>
          </cell>
          <cell r="F596" t="str">
            <v>D230</v>
          </cell>
          <cell r="G596">
            <v>1</v>
          </cell>
          <cell r="H596" t="str">
            <v>D230-008</v>
          </cell>
          <cell r="I596" t="str">
            <v>F</v>
          </cell>
          <cell r="J596" t="str">
            <v>*FM</v>
          </cell>
          <cell r="K596" t="str">
            <v>MEDICARE</v>
          </cell>
          <cell r="L596">
            <v>868.97</v>
          </cell>
        </row>
        <row r="597">
          <cell r="A597" t="str">
            <v>BECKER, FRANK E</v>
          </cell>
          <cell r="B597" t="str">
            <v>101-570</v>
          </cell>
          <cell r="C597">
            <v>510300</v>
          </cell>
          <cell r="D597">
            <v>22910</v>
          </cell>
          <cell r="E597" t="str">
            <v>CORRECTIONAL OFFICER II</v>
          </cell>
          <cell r="F597" t="str">
            <v>D230</v>
          </cell>
          <cell r="G597">
            <v>1</v>
          </cell>
          <cell r="H597" t="str">
            <v>D230-008</v>
          </cell>
          <cell r="I597" t="str">
            <v>F</v>
          </cell>
          <cell r="J597">
            <v>7999</v>
          </cell>
          <cell r="L597">
            <v>17972.64</v>
          </cell>
        </row>
        <row r="598">
          <cell r="A598" t="str">
            <v>BECKER, FRANK E</v>
          </cell>
          <cell r="B598" t="str">
            <v>101-570</v>
          </cell>
          <cell r="C598">
            <v>510300</v>
          </cell>
          <cell r="D598">
            <v>22910</v>
          </cell>
          <cell r="E598" t="str">
            <v>CORRECTIONAL OFFICER II</v>
          </cell>
          <cell r="F598" t="str">
            <v>D230</v>
          </cell>
          <cell r="G598">
            <v>1</v>
          </cell>
          <cell r="H598" t="str">
            <v>D230-008</v>
          </cell>
          <cell r="I598" t="str">
            <v>F</v>
          </cell>
          <cell r="J598" t="str">
            <v>*FI</v>
          </cell>
          <cell r="K598" t="str">
            <v>FICA</v>
          </cell>
          <cell r="L598">
            <v>3715.58</v>
          </cell>
        </row>
        <row r="599">
          <cell r="A599" t="str">
            <v>BECKER, FRANK E</v>
          </cell>
          <cell r="B599" t="str">
            <v>101-570</v>
          </cell>
          <cell r="C599">
            <v>510300</v>
          </cell>
          <cell r="D599">
            <v>22910</v>
          </cell>
          <cell r="E599" t="str">
            <v>CORRECTIONAL OFFICER II</v>
          </cell>
          <cell r="F599" t="str">
            <v>D230</v>
          </cell>
          <cell r="G599">
            <v>1</v>
          </cell>
          <cell r="H599" t="str">
            <v>D230-008</v>
          </cell>
          <cell r="I599" t="str">
            <v>F</v>
          </cell>
          <cell r="J599">
            <v>8000</v>
          </cell>
          <cell r="L599">
            <v>4190.72</v>
          </cell>
        </row>
        <row r="600">
          <cell r="A600" t="str">
            <v>BECKER, FRANK E</v>
          </cell>
          <cell r="B600" t="str">
            <v>101-570</v>
          </cell>
          <cell r="C600">
            <v>510400</v>
          </cell>
          <cell r="D600">
            <v>22910</v>
          </cell>
          <cell r="E600" t="str">
            <v>CORRECTIONAL OFFICER II</v>
          </cell>
          <cell r="F600" t="str">
            <v>D230</v>
          </cell>
          <cell r="G600">
            <v>1</v>
          </cell>
          <cell r="H600" t="str">
            <v>D230-008</v>
          </cell>
          <cell r="I600" t="str">
            <v>F</v>
          </cell>
          <cell r="J600">
            <v>100</v>
          </cell>
          <cell r="L600">
            <v>135.94999999999999</v>
          </cell>
        </row>
        <row r="601">
          <cell r="A601" t="str">
            <v>BECKER, FRANK E</v>
          </cell>
          <cell r="B601" t="str">
            <v>101-570</v>
          </cell>
          <cell r="C601">
            <v>510400</v>
          </cell>
          <cell r="D601">
            <v>22910</v>
          </cell>
          <cell r="E601" t="str">
            <v>CORRECTIONAL OFFICER II</v>
          </cell>
          <cell r="F601" t="str">
            <v>D230</v>
          </cell>
          <cell r="G601">
            <v>1</v>
          </cell>
          <cell r="H601" t="str">
            <v>D230-008</v>
          </cell>
          <cell r="I601" t="str">
            <v>F</v>
          </cell>
          <cell r="J601">
            <v>811</v>
          </cell>
          <cell r="L601">
            <v>1.88</v>
          </cell>
        </row>
        <row r="602">
          <cell r="A602" t="str">
            <v>BECKER, FRANK E</v>
          </cell>
          <cell r="B602" t="str">
            <v>101-570</v>
          </cell>
          <cell r="C602">
            <v>510400</v>
          </cell>
          <cell r="D602">
            <v>22910</v>
          </cell>
          <cell r="E602" t="str">
            <v>CORRECTIONAL OFFICER II</v>
          </cell>
          <cell r="F602" t="str">
            <v>D230</v>
          </cell>
          <cell r="G602">
            <v>1</v>
          </cell>
          <cell r="H602" t="str">
            <v>D230-008</v>
          </cell>
          <cell r="I602" t="str">
            <v>F</v>
          </cell>
          <cell r="J602">
            <v>701</v>
          </cell>
          <cell r="L602">
            <v>4.01</v>
          </cell>
        </row>
        <row r="603">
          <cell r="A603" t="str">
            <v>BECKER, FRANK E</v>
          </cell>
          <cell r="B603" t="str">
            <v>101-570</v>
          </cell>
          <cell r="C603">
            <v>510400</v>
          </cell>
          <cell r="D603">
            <v>22910</v>
          </cell>
          <cell r="E603" t="str">
            <v>CORRECTIONAL OFFICER II</v>
          </cell>
          <cell r="F603" t="str">
            <v>D230</v>
          </cell>
          <cell r="G603">
            <v>1</v>
          </cell>
          <cell r="H603" t="str">
            <v>D230-008</v>
          </cell>
          <cell r="I603" t="str">
            <v>F</v>
          </cell>
          <cell r="J603">
            <v>601</v>
          </cell>
          <cell r="L603">
            <v>17.149999999999999</v>
          </cell>
        </row>
        <row r="604">
          <cell r="A604" t="str">
            <v>BECKER, FRANK E</v>
          </cell>
          <cell r="B604" t="str">
            <v>101-570</v>
          </cell>
          <cell r="C604">
            <v>510400</v>
          </cell>
          <cell r="D604">
            <v>22910</v>
          </cell>
          <cell r="E604" t="str">
            <v>CORRECTIONAL OFFICER II</v>
          </cell>
          <cell r="F604" t="str">
            <v>D230</v>
          </cell>
          <cell r="G604">
            <v>1</v>
          </cell>
          <cell r="H604" t="str">
            <v>D230-008</v>
          </cell>
          <cell r="I604" t="str">
            <v>F</v>
          </cell>
          <cell r="J604">
            <v>1001</v>
          </cell>
          <cell r="L604">
            <v>10.17</v>
          </cell>
        </row>
        <row r="605">
          <cell r="A605" t="str">
            <v>BECKER, FRANK E</v>
          </cell>
          <cell r="B605" t="str">
            <v>101-570</v>
          </cell>
          <cell r="C605">
            <v>510400</v>
          </cell>
          <cell r="D605">
            <v>22910</v>
          </cell>
          <cell r="E605" t="str">
            <v>CORRECTIONAL OFFICER II</v>
          </cell>
          <cell r="F605" t="str">
            <v>D230</v>
          </cell>
          <cell r="G605">
            <v>1</v>
          </cell>
          <cell r="H605" t="str">
            <v>D230-008</v>
          </cell>
          <cell r="I605" t="str">
            <v>F</v>
          </cell>
          <cell r="J605">
            <v>30</v>
          </cell>
          <cell r="L605">
            <v>149.82</v>
          </cell>
        </row>
        <row r="606">
          <cell r="A606" t="str">
            <v>BEDWELL, LLOYD A</v>
          </cell>
          <cell r="B606" t="str">
            <v>101-501</v>
          </cell>
          <cell r="C606">
            <v>510100</v>
          </cell>
          <cell r="D606">
            <v>1049710</v>
          </cell>
          <cell r="E606" t="str">
            <v>BOARD OF SUPVRS, MEMBER</v>
          </cell>
          <cell r="F606" t="str">
            <v>M110</v>
          </cell>
          <cell r="G606">
            <v>1</v>
          </cell>
          <cell r="H606" t="str">
            <v>M110-002</v>
          </cell>
          <cell r="I606" t="str">
            <v>O</v>
          </cell>
          <cell r="J606">
            <v>4</v>
          </cell>
          <cell r="K606" t="str">
            <v>REGULAR PAY-ELECTED</v>
          </cell>
          <cell r="L606">
            <v>37185.72</v>
          </cell>
        </row>
        <row r="607">
          <cell r="A607" t="str">
            <v>BEDWELL, LLOYD A</v>
          </cell>
          <cell r="B607" t="str">
            <v>101-501</v>
          </cell>
          <cell r="C607">
            <v>510300</v>
          </cell>
          <cell r="D607">
            <v>1049710</v>
          </cell>
          <cell r="E607" t="str">
            <v>BOARD OF SUPVRS, MEMBER</v>
          </cell>
          <cell r="F607" t="str">
            <v>M110</v>
          </cell>
          <cell r="G607">
            <v>1</v>
          </cell>
          <cell r="H607" t="str">
            <v>M110-002</v>
          </cell>
          <cell r="I607" t="str">
            <v>F</v>
          </cell>
          <cell r="J607">
            <v>8000</v>
          </cell>
          <cell r="L607">
            <v>2593.67</v>
          </cell>
        </row>
        <row r="608">
          <cell r="A608" t="str">
            <v>BEDWELL, LLOYD A</v>
          </cell>
          <cell r="B608" t="str">
            <v>101-501</v>
          </cell>
          <cell r="C608">
            <v>510300</v>
          </cell>
          <cell r="D608">
            <v>1049710</v>
          </cell>
          <cell r="E608" t="str">
            <v>BOARD OF SUPVRS, MEMBER</v>
          </cell>
          <cell r="F608" t="str">
            <v>M110</v>
          </cell>
          <cell r="G608">
            <v>1</v>
          </cell>
          <cell r="H608" t="str">
            <v>M110-002</v>
          </cell>
          <cell r="I608" t="str">
            <v>F</v>
          </cell>
          <cell r="J608" t="str">
            <v>*FM</v>
          </cell>
          <cell r="K608" t="str">
            <v>MEDICARE</v>
          </cell>
          <cell r="L608">
            <v>539.19000000000005</v>
          </cell>
        </row>
        <row r="609">
          <cell r="A609" t="str">
            <v>BEDWELL, LLOYD A</v>
          </cell>
          <cell r="B609" t="str">
            <v>101-501</v>
          </cell>
          <cell r="C609">
            <v>510300</v>
          </cell>
          <cell r="D609">
            <v>1049710</v>
          </cell>
          <cell r="E609" t="str">
            <v>BOARD OF SUPVRS, MEMBER</v>
          </cell>
          <cell r="F609" t="str">
            <v>M110</v>
          </cell>
          <cell r="G609">
            <v>1</v>
          </cell>
          <cell r="H609" t="str">
            <v>M110-002</v>
          </cell>
          <cell r="I609" t="str">
            <v>F</v>
          </cell>
          <cell r="J609">
            <v>7999</v>
          </cell>
          <cell r="L609">
            <v>11152</v>
          </cell>
        </row>
        <row r="610">
          <cell r="A610" t="str">
            <v>BEDWELL, LLOYD A</v>
          </cell>
          <cell r="B610" t="str">
            <v>101-501</v>
          </cell>
          <cell r="C610">
            <v>510300</v>
          </cell>
          <cell r="D610">
            <v>1049710</v>
          </cell>
          <cell r="E610" t="str">
            <v>BOARD OF SUPVRS, MEMBER</v>
          </cell>
          <cell r="F610" t="str">
            <v>M110</v>
          </cell>
          <cell r="G610">
            <v>1</v>
          </cell>
          <cell r="H610" t="str">
            <v>M110-002</v>
          </cell>
          <cell r="I610" t="str">
            <v>F</v>
          </cell>
          <cell r="J610">
            <v>8005</v>
          </cell>
          <cell r="L610">
            <v>181.56</v>
          </cell>
        </row>
        <row r="611">
          <cell r="A611" t="str">
            <v>BEDWELL, LLOYD A</v>
          </cell>
          <cell r="B611" t="str">
            <v>101-501</v>
          </cell>
          <cell r="C611">
            <v>510300</v>
          </cell>
          <cell r="D611">
            <v>1049710</v>
          </cell>
          <cell r="E611" t="str">
            <v>BOARD OF SUPVRS, MEMBER</v>
          </cell>
          <cell r="F611" t="str">
            <v>M110</v>
          </cell>
          <cell r="G611">
            <v>1</v>
          </cell>
          <cell r="H611" t="str">
            <v>M110-002</v>
          </cell>
          <cell r="I611" t="str">
            <v>F</v>
          </cell>
          <cell r="J611" t="str">
            <v>*FI</v>
          </cell>
          <cell r="K611" t="str">
            <v>FICA</v>
          </cell>
          <cell r="L611">
            <v>2305.5100000000002</v>
          </cell>
        </row>
        <row r="612">
          <cell r="A612" t="str">
            <v>BEESON, ALFRED E</v>
          </cell>
          <cell r="B612" t="str">
            <v>101-570</v>
          </cell>
          <cell r="C612">
            <v>510100</v>
          </cell>
          <cell r="D612">
            <v>16600</v>
          </cell>
          <cell r="E612" t="str">
            <v>CORRECTIONAL OFFICER II</v>
          </cell>
          <cell r="F612" t="str">
            <v>D230</v>
          </cell>
          <cell r="G612">
            <v>1</v>
          </cell>
          <cell r="H612" t="str">
            <v>D230-009</v>
          </cell>
          <cell r="I612" t="str">
            <v>O</v>
          </cell>
          <cell r="J612">
            <v>1</v>
          </cell>
          <cell r="K612" t="str">
            <v>REGULAR PAY</v>
          </cell>
          <cell r="L612">
            <v>39854.480000000003</v>
          </cell>
        </row>
        <row r="613">
          <cell r="A613" t="str">
            <v>BEESON, ALFRED E</v>
          </cell>
          <cell r="B613" t="str">
            <v>101-570</v>
          </cell>
          <cell r="C613">
            <v>510300</v>
          </cell>
          <cell r="D613">
            <v>16600</v>
          </cell>
          <cell r="E613" t="str">
            <v>CORRECTIONAL OFFICER II</v>
          </cell>
          <cell r="F613" t="str">
            <v>D230</v>
          </cell>
          <cell r="G613">
            <v>1</v>
          </cell>
          <cell r="H613" t="str">
            <v>D230-009</v>
          </cell>
          <cell r="I613" t="str">
            <v>F</v>
          </cell>
          <cell r="J613" t="str">
            <v>*FM</v>
          </cell>
          <cell r="K613" t="str">
            <v>MEDICARE</v>
          </cell>
          <cell r="L613">
            <v>577.89</v>
          </cell>
        </row>
        <row r="614">
          <cell r="A614" t="str">
            <v>BEESON, ALFRED E</v>
          </cell>
          <cell r="B614" t="str">
            <v>101-570</v>
          </cell>
          <cell r="C614">
            <v>510300</v>
          </cell>
          <cell r="D614">
            <v>16600</v>
          </cell>
          <cell r="E614" t="str">
            <v>CORRECTIONAL OFFICER II</v>
          </cell>
          <cell r="F614" t="str">
            <v>D230</v>
          </cell>
          <cell r="G614">
            <v>1</v>
          </cell>
          <cell r="H614" t="str">
            <v>D230-009</v>
          </cell>
          <cell r="I614" t="str">
            <v>F</v>
          </cell>
          <cell r="J614" t="str">
            <v>*FI</v>
          </cell>
          <cell r="K614" t="str">
            <v>FICA</v>
          </cell>
          <cell r="L614">
            <v>2470.98</v>
          </cell>
        </row>
        <row r="615">
          <cell r="A615" t="str">
            <v>BEESON, ALFRED E</v>
          </cell>
          <cell r="B615" t="str">
            <v>101-570</v>
          </cell>
          <cell r="C615">
            <v>510300</v>
          </cell>
          <cell r="D615">
            <v>16600</v>
          </cell>
          <cell r="E615" t="str">
            <v>CORRECTIONAL OFFICER II</v>
          </cell>
          <cell r="F615" t="str">
            <v>D230</v>
          </cell>
          <cell r="G615">
            <v>1</v>
          </cell>
          <cell r="H615" t="str">
            <v>D230-009</v>
          </cell>
          <cell r="I615" t="str">
            <v>F</v>
          </cell>
          <cell r="J615">
            <v>7999</v>
          </cell>
          <cell r="L615">
            <v>11952.36</v>
          </cell>
        </row>
        <row r="616">
          <cell r="A616" t="str">
            <v>BEESON, ALFRED E</v>
          </cell>
          <cell r="B616" t="str">
            <v>101-570</v>
          </cell>
          <cell r="C616">
            <v>510300</v>
          </cell>
          <cell r="D616">
            <v>16600</v>
          </cell>
          <cell r="E616" t="str">
            <v>CORRECTIONAL OFFICER II</v>
          </cell>
          <cell r="F616" t="str">
            <v>D230</v>
          </cell>
          <cell r="G616">
            <v>1</v>
          </cell>
          <cell r="H616" t="str">
            <v>D230-009</v>
          </cell>
          <cell r="I616" t="str">
            <v>F</v>
          </cell>
          <cell r="J616">
            <v>8000</v>
          </cell>
          <cell r="L616">
            <v>2785.52</v>
          </cell>
        </row>
        <row r="617">
          <cell r="A617" t="str">
            <v>BEESON, ALFRED E</v>
          </cell>
          <cell r="B617" t="str">
            <v>101-570</v>
          </cell>
          <cell r="C617">
            <v>510400</v>
          </cell>
          <cell r="D617">
            <v>16600</v>
          </cell>
          <cell r="E617" t="str">
            <v>CORRECTIONAL OFFICER II</v>
          </cell>
          <cell r="F617" t="str">
            <v>D230</v>
          </cell>
          <cell r="G617">
            <v>1</v>
          </cell>
          <cell r="H617" t="str">
            <v>D230-009</v>
          </cell>
          <cell r="I617" t="str">
            <v>F</v>
          </cell>
          <cell r="J617">
            <v>811</v>
          </cell>
          <cell r="L617">
            <v>1.88</v>
          </cell>
        </row>
        <row r="618">
          <cell r="A618" t="str">
            <v>BEESON, ALFRED E</v>
          </cell>
          <cell r="B618" t="str">
            <v>101-570</v>
          </cell>
          <cell r="C618">
            <v>510400</v>
          </cell>
          <cell r="D618">
            <v>16600</v>
          </cell>
          <cell r="E618" t="str">
            <v>CORRECTIONAL OFFICER II</v>
          </cell>
          <cell r="F618" t="str">
            <v>D230</v>
          </cell>
          <cell r="G618">
            <v>1</v>
          </cell>
          <cell r="H618" t="str">
            <v>D230-009</v>
          </cell>
          <cell r="I618" t="str">
            <v>F</v>
          </cell>
          <cell r="J618">
            <v>30</v>
          </cell>
          <cell r="L618">
            <v>99.64</v>
          </cell>
        </row>
        <row r="619">
          <cell r="A619" t="str">
            <v>BEESON, ALFRED E</v>
          </cell>
          <cell r="B619" t="str">
            <v>101-570</v>
          </cell>
          <cell r="C619">
            <v>510400</v>
          </cell>
          <cell r="D619">
            <v>16600</v>
          </cell>
          <cell r="E619" t="str">
            <v>CORRECTIONAL OFFICER II</v>
          </cell>
          <cell r="F619" t="str">
            <v>D230</v>
          </cell>
          <cell r="G619">
            <v>1</v>
          </cell>
          <cell r="H619" t="str">
            <v>D230-009</v>
          </cell>
          <cell r="I619" t="str">
            <v>F</v>
          </cell>
          <cell r="J619">
            <v>1001</v>
          </cell>
          <cell r="L619">
            <v>10.17</v>
          </cell>
        </row>
        <row r="620">
          <cell r="A620" t="str">
            <v>BEESON, ALFRED E</v>
          </cell>
          <cell r="B620" t="str">
            <v>101-570</v>
          </cell>
          <cell r="C620">
            <v>510400</v>
          </cell>
          <cell r="D620">
            <v>16600</v>
          </cell>
          <cell r="E620" t="str">
            <v>CORRECTIONAL OFFICER II</v>
          </cell>
          <cell r="F620" t="str">
            <v>D230</v>
          </cell>
          <cell r="G620">
            <v>1</v>
          </cell>
          <cell r="H620" t="str">
            <v>D230-009</v>
          </cell>
          <cell r="I620" t="str">
            <v>F</v>
          </cell>
          <cell r="J620">
            <v>703</v>
          </cell>
          <cell r="L620">
            <v>6.7</v>
          </cell>
        </row>
        <row r="621">
          <cell r="A621" t="str">
            <v>BEESON, ALFRED E</v>
          </cell>
          <cell r="B621" t="str">
            <v>101-570</v>
          </cell>
          <cell r="C621">
            <v>510400</v>
          </cell>
          <cell r="D621">
            <v>16600</v>
          </cell>
          <cell r="E621" t="str">
            <v>CORRECTIONAL OFFICER II</v>
          </cell>
          <cell r="F621" t="str">
            <v>D230</v>
          </cell>
          <cell r="G621">
            <v>1</v>
          </cell>
          <cell r="H621" t="str">
            <v>D230-009</v>
          </cell>
          <cell r="I621" t="str">
            <v>F</v>
          </cell>
          <cell r="J621">
            <v>102</v>
          </cell>
          <cell r="L621">
            <v>232.19</v>
          </cell>
        </row>
        <row r="622">
          <cell r="A622" t="str">
            <v>BEESON, ALFRED E</v>
          </cell>
          <cell r="B622" t="str">
            <v>101-570</v>
          </cell>
          <cell r="C622">
            <v>510400</v>
          </cell>
          <cell r="D622">
            <v>16600</v>
          </cell>
          <cell r="E622" t="str">
            <v>CORRECTIONAL OFFICER II</v>
          </cell>
          <cell r="F622" t="str">
            <v>D230</v>
          </cell>
          <cell r="G622">
            <v>1</v>
          </cell>
          <cell r="H622" t="str">
            <v>D230-009</v>
          </cell>
          <cell r="I622" t="str">
            <v>F</v>
          </cell>
          <cell r="J622">
            <v>603</v>
          </cell>
          <cell r="L622">
            <v>31.26</v>
          </cell>
        </row>
        <row r="623">
          <cell r="A623" t="str">
            <v>BELL, LINDA K</v>
          </cell>
          <cell r="B623" t="str">
            <v>101-591</v>
          </cell>
          <cell r="C623">
            <v>510100</v>
          </cell>
          <cell r="D623">
            <v>40660</v>
          </cell>
          <cell r="E623" t="str">
            <v>HEALTH TECHNICIAN II</v>
          </cell>
          <cell r="F623" t="str">
            <v>D318</v>
          </cell>
          <cell r="G623">
            <v>1</v>
          </cell>
          <cell r="H623" t="str">
            <v>D318-001</v>
          </cell>
          <cell r="I623" t="str">
            <v>O</v>
          </cell>
          <cell r="J623">
            <v>1</v>
          </cell>
          <cell r="K623" t="str">
            <v>REGULAR PAY</v>
          </cell>
          <cell r="L623">
            <v>27427.4</v>
          </cell>
        </row>
        <row r="624">
          <cell r="A624" t="str">
            <v>BELL, LINDA K</v>
          </cell>
          <cell r="B624" t="str">
            <v>101-591</v>
          </cell>
          <cell r="C624">
            <v>510300</v>
          </cell>
          <cell r="D624">
            <v>40660</v>
          </cell>
          <cell r="E624" t="str">
            <v>HEALTH TECHNICIAN II</v>
          </cell>
          <cell r="F624" t="str">
            <v>D318</v>
          </cell>
          <cell r="G624">
            <v>1</v>
          </cell>
          <cell r="H624" t="str">
            <v>D318-001</v>
          </cell>
          <cell r="I624" t="str">
            <v>F</v>
          </cell>
          <cell r="J624" t="str">
            <v>*FI</v>
          </cell>
          <cell r="K624" t="str">
            <v>FICA</v>
          </cell>
          <cell r="L624">
            <v>1700.5</v>
          </cell>
        </row>
        <row r="625">
          <cell r="A625" t="str">
            <v>BELL, LINDA K</v>
          </cell>
          <cell r="B625" t="str">
            <v>101-591</v>
          </cell>
          <cell r="C625">
            <v>510300</v>
          </cell>
          <cell r="D625">
            <v>40660</v>
          </cell>
          <cell r="E625" t="str">
            <v>HEALTH TECHNICIAN II</v>
          </cell>
          <cell r="F625" t="str">
            <v>D318</v>
          </cell>
          <cell r="G625">
            <v>1</v>
          </cell>
          <cell r="H625" t="str">
            <v>D318-001</v>
          </cell>
          <cell r="I625" t="str">
            <v>F</v>
          </cell>
          <cell r="J625">
            <v>7999</v>
          </cell>
          <cell r="L625">
            <v>8225.48</v>
          </cell>
        </row>
        <row r="626">
          <cell r="A626" t="str">
            <v>BELL, LINDA K</v>
          </cell>
          <cell r="B626" t="str">
            <v>101-591</v>
          </cell>
          <cell r="C626">
            <v>510300</v>
          </cell>
          <cell r="D626">
            <v>40660</v>
          </cell>
          <cell r="E626" t="str">
            <v>HEALTH TECHNICIAN II</v>
          </cell>
          <cell r="F626" t="str">
            <v>D318</v>
          </cell>
          <cell r="G626">
            <v>1</v>
          </cell>
          <cell r="H626" t="str">
            <v>D318-001</v>
          </cell>
          <cell r="I626" t="str">
            <v>F</v>
          </cell>
          <cell r="J626" t="str">
            <v>*FM</v>
          </cell>
          <cell r="K626" t="str">
            <v>MEDICARE</v>
          </cell>
          <cell r="L626">
            <v>397.7</v>
          </cell>
        </row>
        <row r="627">
          <cell r="A627" t="str">
            <v>BELL, LINDA K</v>
          </cell>
          <cell r="B627" t="str">
            <v>101-591</v>
          </cell>
          <cell r="C627">
            <v>510300</v>
          </cell>
          <cell r="D627">
            <v>40660</v>
          </cell>
          <cell r="E627" t="str">
            <v>HEALTH TECHNICIAN II</v>
          </cell>
          <cell r="F627" t="str">
            <v>D318</v>
          </cell>
          <cell r="G627">
            <v>1</v>
          </cell>
          <cell r="H627" t="str">
            <v>D318-001</v>
          </cell>
          <cell r="I627" t="str">
            <v>F</v>
          </cell>
          <cell r="J627">
            <v>8000</v>
          </cell>
          <cell r="L627">
            <v>1915.62</v>
          </cell>
        </row>
        <row r="628">
          <cell r="A628" t="str">
            <v>BELL, LINDA K</v>
          </cell>
          <cell r="B628" t="str">
            <v>101-591</v>
          </cell>
          <cell r="C628">
            <v>510400</v>
          </cell>
          <cell r="D628">
            <v>40660</v>
          </cell>
          <cell r="E628" t="str">
            <v>HEALTH TECHNICIAN II</v>
          </cell>
          <cell r="F628" t="str">
            <v>D318</v>
          </cell>
          <cell r="G628">
            <v>1</v>
          </cell>
          <cell r="H628" t="str">
            <v>D318-001</v>
          </cell>
          <cell r="I628" t="str">
            <v>F</v>
          </cell>
          <cell r="J628">
            <v>810</v>
          </cell>
          <cell r="L628">
            <v>1.71</v>
          </cell>
        </row>
        <row r="629">
          <cell r="A629" t="str">
            <v>BELL, LINDA K</v>
          </cell>
          <cell r="B629" t="str">
            <v>101-591</v>
          </cell>
          <cell r="C629">
            <v>510400</v>
          </cell>
          <cell r="D629">
            <v>40660</v>
          </cell>
          <cell r="E629" t="str">
            <v>HEALTH TECHNICIAN II</v>
          </cell>
          <cell r="F629" t="str">
            <v>D318</v>
          </cell>
          <cell r="G629">
            <v>1</v>
          </cell>
          <cell r="H629" t="str">
            <v>D318-001</v>
          </cell>
          <cell r="I629" t="str">
            <v>F</v>
          </cell>
          <cell r="J629">
            <v>111</v>
          </cell>
          <cell r="L629">
            <v>135.97999999999999</v>
          </cell>
        </row>
        <row r="630">
          <cell r="A630" t="str">
            <v>BELL, LINDA K</v>
          </cell>
          <cell r="B630" t="str">
            <v>101-591</v>
          </cell>
          <cell r="C630">
            <v>510400</v>
          </cell>
          <cell r="D630">
            <v>40660</v>
          </cell>
          <cell r="E630" t="str">
            <v>HEALTH TECHNICIAN II</v>
          </cell>
          <cell r="F630" t="str">
            <v>D318</v>
          </cell>
          <cell r="G630">
            <v>1</v>
          </cell>
          <cell r="H630" t="str">
            <v>D318-001</v>
          </cell>
          <cell r="I630" t="str">
            <v>F</v>
          </cell>
          <cell r="J630">
            <v>1001</v>
          </cell>
          <cell r="L630">
            <v>10.17</v>
          </cell>
        </row>
        <row r="631">
          <cell r="A631" t="str">
            <v>BELL, LINDA K</v>
          </cell>
          <cell r="B631" t="str">
            <v>101-591</v>
          </cell>
          <cell r="C631">
            <v>510400</v>
          </cell>
          <cell r="D631">
            <v>40660</v>
          </cell>
          <cell r="E631" t="str">
            <v>HEALTH TECHNICIAN II</v>
          </cell>
          <cell r="F631" t="str">
            <v>D318</v>
          </cell>
          <cell r="G631">
            <v>1</v>
          </cell>
          <cell r="H631" t="str">
            <v>D318-001</v>
          </cell>
          <cell r="I631" t="str">
            <v>F</v>
          </cell>
          <cell r="J631">
            <v>601</v>
          </cell>
          <cell r="L631">
            <v>17.149999999999999</v>
          </cell>
        </row>
        <row r="632">
          <cell r="A632" t="str">
            <v>BELL, LINDA K</v>
          </cell>
          <cell r="B632" t="str">
            <v>101-591</v>
          </cell>
          <cell r="C632">
            <v>510400</v>
          </cell>
          <cell r="D632">
            <v>40660</v>
          </cell>
          <cell r="E632" t="str">
            <v>HEALTH TECHNICIAN II</v>
          </cell>
          <cell r="F632" t="str">
            <v>D318</v>
          </cell>
          <cell r="G632">
            <v>1</v>
          </cell>
          <cell r="H632" t="str">
            <v>D318-001</v>
          </cell>
          <cell r="I632" t="str">
            <v>F</v>
          </cell>
          <cell r="J632">
            <v>701</v>
          </cell>
          <cell r="L632">
            <v>4.01</v>
          </cell>
        </row>
        <row r="633">
          <cell r="A633" t="str">
            <v>BELL, LINDA K</v>
          </cell>
          <cell r="B633" t="str">
            <v>101-591</v>
          </cell>
          <cell r="C633">
            <v>510400</v>
          </cell>
          <cell r="D633">
            <v>40660</v>
          </cell>
          <cell r="E633" t="str">
            <v>HEALTH TECHNICIAN II</v>
          </cell>
          <cell r="F633" t="str">
            <v>D318</v>
          </cell>
          <cell r="G633">
            <v>1</v>
          </cell>
          <cell r="H633" t="str">
            <v>D318-001</v>
          </cell>
          <cell r="I633" t="str">
            <v>F</v>
          </cell>
          <cell r="J633">
            <v>30</v>
          </cell>
          <cell r="L633">
            <v>68.569999999999993</v>
          </cell>
        </row>
        <row r="634">
          <cell r="A634" t="str">
            <v>BENNETT, JAMES G</v>
          </cell>
          <cell r="B634" t="str">
            <v>101-565</v>
          </cell>
          <cell r="C634">
            <v>510100</v>
          </cell>
          <cell r="D634">
            <v>42640</v>
          </cell>
          <cell r="E634" t="str">
            <v>DEPUTY SHERIFF II</v>
          </cell>
          <cell r="F634" t="str">
            <v>E120</v>
          </cell>
          <cell r="G634">
            <v>1</v>
          </cell>
          <cell r="H634" t="str">
            <v>E120-006</v>
          </cell>
          <cell r="I634" t="str">
            <v>O</v>
          </cell>
          <cell r="J634">
            <v>1</v>
          </cell>
          <cell r="K634" t="str">
            <v>REGULAR PAY</v>
          </cell>
          <cell r="L634">
            <v>41964</v>
          </cell>
        </row>
        <row r="635">
          <cell r="A635" t="str">
            <v>BENNETT, JAMES G</v>
          </cell>
          <cell r="B635" t="str">
            <v>101-565</v>
          </cell>
          <cell r="C635">
            <v>510300</v>
          </cell>
          <cell r="D635">
            <v>42640</v>
          </cell>
          <cell r="E635" t="str">
            <v>DEPUTY SHERIFF II</v>
          </cell>
          <cell r="F635" t="str">
            <v>E120</v>
          </cell>
          <cell r="G635">
            <v>1</v>
          </cell>
          <cell r="H635" t="str">
            <v>E120-006</v>
          </cell>
          <cell r="I635" t="str">
            <v>F</v>
          </cell>
          <cell r="J635" t="str">
            <v>*FI</v>
          </cell>
          <cell r="K635" t="str">
            <v>FICA</v>
          </cell>
          <cell r="L635">
            <v>2601.77</v>
          </cell>
        </row>
        <row r="636">
          <cell r="A636" t="str">
            <v>BENNETT, JAMES G</v>
          </cell>
          <cell r="B636" t="str">
            <v>101-565</v>
          </cell>
          <cell r="C636">
            <v>510300</v>
          </cell>
          <cell r="D636">
            <v>42640</v>
          </cell>
          <cell r="E636" t="str">
            <v>DEPUTY SHERIFF II</v>
          </cell>
          <cell r="F636" t="str">
            <v>E120</v>
          </cell>
          <cell r="G636">
            <v>1</v>
          </cell>
          <cell r="H636" t="str">
            <v>E120-006</v>
          </cell>
          <cell r="I636" t="str">
            <v>F</v>
          </cell>
          <cell r="J636">
            <v>8010</v>
          </cell>
          <cell r="L636">
            <v>3771.24</v>
          </cell>
        </row>
        <row r="637">
          <cell r="A637" t="str">
            <v>BENNETT, JAMES G</v>
          </cell>
          <cell r="B637" t="str">
            <v>101-565</v>
          </cell>
          <cell r="C637">
            <v>510300</v>
          </cell>
          <cell r="D637">
            <v>42640</v>
          </cell>
          <cell r="E637" t="str">
            <v>DEPUTY SHERIFF II</v>
          </cell>
          <cell r="F637" t="str">
            <v>E120</v>
          </cell>
          <cell r="G637">
            <v>1</v>
          </cell>
          <cell r="H637" t="str">
            <v>E120-006</v>
          </cell>
          <cell r="I637" t="str">
            <v>F</v>
          </cell>
          <cell r="J637" t="str">
            <v>*FM</v>
          </cell>
          <cell r="K637" t="str">
            <v>MEDICARE</v>
          </cell>
          <cell r="L637">
            <v>608.48</v>
          </cell>
        </row>
        <row r="638">
          <cell r="A638" t="str">
            <v>BENNETT, JAMES G</v>
          </cell>
          <cell r="B638" t="str">
            <v>101-565</v>
          </cell>
          <cell r="C638">
            <v>510300</v>
          </cell>
          <cell r="D638">
            <v>42640</v>
          </cell>
          <cell r="E638" t="str">
            <v>DEPUTY SHERIFF II</v>
          </cell>
          <cell r="F638" t="str">
            <v>E120</v>
          </cell>
          <cell r="G638">
            <v>1</v>
          </cell>
          <cell r="H638" t="str">
            <v>E120-006</v>
          </cell>
          <cell r="I638" t="str">
            <v>F</v>
          </cell>
          <cell r="J638">
            <v>8009</v>
          </cell>
          <cell r="L638">
            <v>4834.88</v>
          </cell>
        </row>
        <row r="639">
          <cell r="A639" t="str">
            <v>BENNETT, JAMES G</v>
          </cell>
          <cell r="B639" t="str">
            <v>101-565</v>
          </cell>
          <cell r="C639">
            <v>510400</v>
          </cell>
          <cell r="D639">
            <v>42640</v>
          </cell>
          <cell r="E639" t="str">
            <v>DEPUTY SHERIFF II</v>
          </cell>
          <cell r="F639" t="str">
            <v>E120</v>
          </cell>
          <cell r="G639">
            <v>1</v>
          </cell>
          <cell r="H639" t="str">
            <v>E120-006</v>
          </cell>
          <cell r="I639" t="str">
            <v>F</v>
          </cell>
          <cell r="J639">
            <v>30</v>
          </cell>
          <cell r="L639">
            <v>104.91</v>
          </cell>
        </row>
        <row r="640">
          <cell r="A640" t="str">
            <v>BENNETT, JAMES G</v>
          </cell>
          <cell r="B640" t="str">
            <v>101-565</v>
          </cell>
          <cell r="C640">
            <v>510400</v>
          </cell>
          <cell r="D640">
            <v>42640</v>
          </cell>
          <cell r="E640" t="str">
            <v>DEPUTY SHERIFF II</v>
          </cell>
          <cell r="F640" t="str">
            <v>E120</v>
          </cell>
          <cell r="G640">
            <v>1</v>
          </cell>
          <cell r="H640" t="str">
            <v>E120-006</v>
          </cell>
          <cell r="I640" t="str">
            <v>F</v>
          </cell>
          <cell r="J640">
            <v>811</v>
          </cell>
          <cell r="L640">
            <v>1.88</v>
          </cell>
        </row>
        <row r="641">
          <cell r="A641" t="str">
            <v>BENNETT, JAMES G</v>
          </cell>
          <cell r="B641" t="str">
            <v>101-565</v>
          </cell>
          <cell r="C641">
            <v>510400</v>
          </cell>
          <cell r="D641">
            <v>42640</v>
          </cell>
          <cell r="E641" t="str">
            <v>DEPUTY SHERIFF II</v>
          </cell>
          <cell r="F641" t="str">
            <v>E120</v>
          </cell>
          <cell r="G641">
            <v>1</v>
          </cell>
          <cell r="H641" t="str">
            <v>E120-006</v>
          </cell>
          <cell r="I641" t="str">
            <v>F</v>
          </cell>
          <cell r="J641">
            <v>212</v>
          </cell>
          <cell r="L641">
            <v>192.08</v>
          </cell>
        </row>
        <row r="642">
          <cell r="A642" t="str">
            <v>BENNETT, JAMES G</v>
          </cell>
          <cell r="B642" t="str">
            <v>101-565</v>
          </cell>
          <cell r="C642">
            <v>510400</v>
          </cell>
          <cell r="D642">
            <v>42640</v>
          </cell>
          <cell r="E642" t="str">
            <v>DEPUTY SHERIFF II</v>
          </cell>
          <cell r="F642" t="str">
            <v>E120</v>
          </cell>
          <cell r="G642">
            <v>1</v>
          </cell>
          <cell r="H642" t="str">
            <v>E120-006</v>
          </cell>
          <cell r="I642" t="str">
            <v>F</v>
          </cell>
          <cell r="J642">
            <v>1001</v>
          </cell>
          <cell r="L642">
            <v>10.17</v>
          </cell>
        </row>
        <row r="643">
          <cell r="A643" t="str">
            <v>BENNETT, JAMES G</v>
          </cell>
          <cell r="B643" t="str">
            <v>101-565</v>
          </cell>
          <cell r="C643">
            <v>510400</v>
          </cell>
          <cell r="D643">
            <v>42640</v>
          </cell>
          <cell r="E643" t="str">
            <v>DEPUTY SHERIFF II</v>
          </cell>
          <cell r="F643" t="str">
            <v>E120</v>
          </cell>
          <cell r="G643">
            <v>1</v>
          </cell>
          <cell r="H643" t="str">
            <v>E120-006</v>
          </cell>
          <cell r="I643" t="str">
            <v>F</v>
          </cell>
          <cell r="J643">
            <v>603</v>
          </cell>
          <cell r="L643">
            <v>31.26</v>
          </cell>
        </row>
        <row r="644">
          <cell r="A644" t="str">
            <v>BENNETT, JAMES G</v>
          </cell>
          <cell r="B644" t="str">
            <v>101-565</v>
          </cell>
          <cell r="C644">
            <v>510400</v>
          </cell>
          <cell r="D644">
            <v>42640</v>
          </cell>
          <cell r="E644" t="str">
            <v>DEPUTY SHERIFF II</v>
          </cell>
          <cell r="F644" t="str">
            <v>E120</v>
          </cell>
          <cell r="G644">
            <v>1</v>
          </cell>
          <cell r="H644" t="str">
            <v>E120-006</v>
          </cell>
          <cell r="I644" t="str">
            <v>F</v>
          </cell>
          <cell r="J644">
            <v>703</v>
          </cell>
          <cell r="L644">
            <v>6.7</v>
          </cell>
        </row>
        <row r="645">
          <cell r="A645" t="str">
            <v>BENNETT, LAURA A</v>
          </cell>
          <cell r="B645" t="str">
            <v>101-506</v>
          </cell>
          <cell r="C645">
            <v>510100</v>
          </cell>
          <cell r="D645">
            <v>36960</v>
          </cell>
          <cell r="E645" t="str">
            <v>TREASURY MANAGER</v>
          </cell>
          <cell r="F645" t="str">
            <v>C360</v>
          </cell>
          <cell r="G645">
            <v>1</v>
          </cell>
          <cell r="H645" t="str">
            <v>C360-001</v>
          </cell>
          <cell r="I645" t="str">
            <v>O</v>
          </cell>
          <cell r="J645">
            <v>1</v>
          </cell>
          <cell r="K645" t="str">
            <v>REGULAR PAY</v>
          </cell>
          <cell r="L645">
            <v>53558.68</v>
          </cell>
        </row>
        <row r="646">
          <cell r="A646" t="str">
            <v>BENNETT, LAURA A</v>
          </cell>
          <cell r="B646" t="str">
            <v>101-506</v>
          </cell>
          <cell r="C646">
            <v>510300</v>
          </cell>
          <cell r="D646">
            <v>36960</v>
          </cell>
          <cell r="E646" t="str">
            <v>TREASURY MANAGER</v>
          </cell>
          <cell r="F646" t="str">
            <v>C360</v>
          </cell>
          <cell r="G646">
            <v>1</v>
          </cell>
          <cell r="H646" t="str">
            <v>C360-001</v>
          </cell>
          <cell r="I646" t="str">
            <v>F</v>
          </cell>
          <cell r="J646" t="str">
            <v>*FI</v>
          </cell>
          <cell r="K646" t="str">
            <v>FICA</v>
          </cell>
          <cell r="L646">
            <v>3320.64</v>
          </cell>
        </row>
        <row r="647">
          <cell r="A647" t="str">
            <v>BENNETT, LAURA A</v>
          </cell>
          <cell r="B647" t="str">
            <v>101-506</v>
          </cell>
          <cell r="C647">
            <v>510300</v>
          </cell>
          <cell r="D647">
            <v>36960</v>
          </cell>
          <cell r="E647" t="str">
            <v>TREASURY MANAGER</v>
          </cell>
          <cell r="F647" t="str">
            <v>C360</v>
          </cell>
          <cell r="G647">
            <v>1</v>
          </cell>
          <cell r="H647" t="str">
            <v>C360-001</v>
          </cell>
          <cell r="I647" t="str">
            <v>F</v>
          </cell>
          <cell r="J647" t="str">
            <v>*FM</v>
          </cell>
          <cell r="K647" t="str">
            <v>MEDICARE</v>
          </cell>
          <cell r="L647">
            <v>776.6</v>
          </cell>
        </row>
        <row r="648">
          <cell r="A648" t="str">
            <v>BENNETT, LAURA A</v>
          </cell>
          <cell r="B648" t="str">
            <v>101-506</v>
          </cell>
          <cell r="C648">
            <v>510300</v>
          </cell>
          <cell r="D648">
            <v>36960</v>
          </cell>
          <cell r="E648" t="str">
            <v>TREASURY MANAGER</v>
          </cell>
          <cell r="F648" t="str">
            <v>C360</v>
          </cell>
          <cell r="G648">
            <v>1</v>
          </cell>
          <cell r="H648" t="str">
            <v>C360-001</v>
          </cell>
          <cell r="I648" t="str">
            <v>F</v>
          </cell>
          <cell r="J648">
            <v>7999</v>
          </cell>
          <cell r="L648">
            <v>16062.25</v>
          </cell>
        </row>
        <row r="649">
          <cell r="A649" t="str">
            <v>BENNETT, LAURA A</v>
          </cell>
          <cell r="B649" t="str">
            <v>101-506</v>
          </cell>
          <cell r="C649">
            <v>510300</v>
          </cell>
          <cell r="D649">
            <v>36960</v>
          </cell>
          <cell r="E649" t="str">
            <v>TREASURY MANAGER</v>
          </cell>
          <cell r="F649" t="str">
            <v>C360</v>
          </cell>
          <cell r="G649">
            <v>1</v>
          </cell>
          <cell r="H649" t="str">
            <v>C360-001</v>
          </cell>
          <cell r="I649" t="str">
            <v>F</v>
          </cell>
          <cell r="J649">
            <v>8005</v>
          </cell>
          <cell r="L649">
            <v>262.14</v>
          </cell>
        </row>
        <row r="650">
          <cell r="A650" t="str">
            <v>BENNETT, LAURA A</v>
          </cell>
          <cell r="B650" t="str">
            <v>101-506</v>
          </cell>
          <cell r="C650">
            <v>510300</v>
          </cell>
          <cell r="D650">
            <v>36960</v>
          </cell>
          <cell r="E650" t="str">
            <v>TREASURY MANAGER</v>
          </cell>
          <cell r="F650" t="str">
            <v>C360</v>
          </cell>
          <cell r="G650">
            <v>1</v>
          </cell>
          <cell r="H650" t="str">
            <v>C360-001</v>
          </cell>
          <cell r="I650" t="str">
            <v>F</v>
          </cell>
          <cell r="J650">
            <v>8000</v>
          </cell>
          <cell r="L650">
            <v>3744.81</v>
          </cell>
        </row>
        <row r="651">
          <cell r="A651" t="str">
            <v>BENNETT, LAURA A</v>
          </cell>
          <cell r="B651" t="str">
            <v>101-506</v>
          </cell>
          <cell r="C651">
            <v>510400</v>
          </cell>
          <cell r="D651">
            <v>36960</v>
          </cell>
          <cell r="E651" t="str">
            <v>TREASURY MANAGER</v>
          </cell>
          <cell r="F651" t="str">
            <v>C360</v>
          </cell>
          <cell r="G651">
            <v>1</v>
          </cell>
          <cell r="H651" t="str">
            <v>C360-001</v>
          </cell>
          <cell r="I651" t="str">
            <v>F</v>
          </cell>
          <cell r="J651">
            <v>811</v>
          </cell>
          <cell r="L651">
            <v>1.88</v>
          </cell>
        </row>
        <row r="652">
          <cell r="A652" t="str">
            <v>BENNETT, LAURA A</v>
          </cell>
          <cell r="B652" t="str">
            <v>101-506</v>
          </cell>
          <cell r="C652">
            <v>510400</v>
          </cell>
          <cell r="D652">
            <v>36960</v>
          </cell>
          <cell r="E652" t="str">
            <v>TREASURY MANAGER</v>
          </cell>
          <cell r="F652" t="str">
            <v>C360</v>
          </cell>
          <cell r="G652">
            <v>1</v>
          </cell>
          <cell r="H652" t="str">
            <v>C360-001</v>
          </cell>
          <cell r="I652" t="str">
            <v>F</v>
          </cell>
          <cell r="J652">
            <v>1001</v>
          </cell>
          <cell r="L652">
            <v>10.17</v>
          </cell>
        </row>
        <row r="653">
          <cell r="A653" t="str">
            <v>BENNETT, LAURA A</v>
          </cell>
          <cell r="B653" t="str">
            <v>101-506</v>
          </cell>
          <cell r="C653">
            <v>510400</v>
          </cell>
          <cell r="D653">
            <v>36960</v>
          </cell>
          <cell r="E653" t="str">
            <v>TREASURY MANAGER</v>
          </cell>
          <cell r="F653" t="str">
            <v>C360</v>
          </cell>
          <cell r="G653">
            <v>1</v>
          </cell>
          <cell r="H653" t="str">
            <v>C360-001</v>
          </cell>
          <cell r="I653" t="str">
            <v>F</v>
          </cell>
          <cell r="J653">
            <v>30</v>
          </cell>
          <cell r="L653">
            <v>133.9</v>
          </cell>
        </row>
        <row r="654">
          <cell r="A654" t="str">
            <v>BENNETT, LAURA A</v>
          </cell>
          <cell r="B654" t="str">
            <v>101-506</v>
          </cell>
          <cell r="C654">
            <v>510400</v>
          </cell>
          <cell r="D654">
            <v>36960</v>
          </cell>
          <cell r="E654" t="str">
            <v>TREASURY MANAGER</v>
          </cell>
          <cell r="F654" t="str">
            <v>C360</v>
          </cell>
          <cell r="G654">
            <v>1</v>
          </cell>
          <cell r="H654" t="str">
            <v>C360-001</v>
          </cell>
          <cell r="I654" t="str">
            <v>F</v>
          </cell>
          <cell r="J654">
            <v>400</v>
          </cell>
          <cell r="L654">
            <v>0.67</v>
          </cell>
        </row>
        <row r="655">
          <cell r="A655" t="str">
            <v>BEVAN, MARK E</v>
          </cell>
          <cell r="B655" t="str">
            <v>101-572</v>
          </cell>
          <cell r="C655">
            <v>510100</v>
          </cell>
          <cell r="D655">
            <v>3540</v>
          </cell>
          <cell r="E655" t="str">
            <v>PROBATION PROG MANAGER</v>
          </cell>
          <cell r="F655" t="str">
            <v>C285</v>
          </cell>
          <cell r="G655">
            <v>1</v>
          </cell>
          <cell r="H655" t="str">
            <v>C285-001</v>
          </cell>
          <cell r="I655" t="str">
            <v>O</v>
          </cell>
          <cell r="J655">
            <v>1</v>
          </cell>
          <cell r="K655" t="str">
            <v>REGULAR PAY</v>
          </cell>
          <cell r="L655">
            <v>63539.11</v>
          </cell>
        </row>
        <row r="656">
          <cell r="A656" t="str">
            <v>BEVAN, MARK E</v>
          </cell>
          <cell r="B656" t="str">
            <v>101-572</v>
          </cell>
          <cell r="C656">
            <v>510300</v>
          </cell>
          <cell r="D656">
            <v>3540</v>
          </cell>
          <cell r="E656" t="str">
            <v>PROBATION PROG MANAGER</v>
          </cell>
          <cell r="F656" t="str">
            <v>C285</v>
          </cell>
          <cell r="G656">
            <v>1</v>
          </cell>
          <cell r="H656" t="str">
            <v>C285-001</v>
          </cell>
          <cell r="I656" t="str">
            <v>F</v>
          </cell>
          <cell r="J656" t="str">
            <v>*FI</v>
          </cell>
          <cell r="K656" t="str">
            <v>FICA</v>
          </cell>
          <cell r="L656">
            <v>3939.42</v>
          </cell>
        </row>
        <row r="657">
          <cell r="A657" t="str">
            <v>BEVAN, MARK E</v>
          </cell>
          <cell r="B657" t="str">
            <v>101-572</v>
          </cell>
          <cell r="C657">
            <v>510300</v>
          </cell>
          <cell r="D657">
            <v>3540</v>
          </cell>
          <cell r="E657" t="str">
            <v>PROBATION PROG MANAGER</v>
          </cell>
          <cell r="F657" t="str">
            <v>C285</v>
          </cell>
          <cell r="G657">
            <v>1</v>
          </cell>
          <cell r="H657" t="str">
            <v>C285-001</v>
          </cell>
          <cell r="I657" t="str">
            <v>F</v>
          </cell>
          <cell r="J657" t="str">
            <v>*FM</v>
          </cell>
          <cell r="K657" t="str">
            <v>MEDICARE</v>
          </cell>
          <cell r="L657">
            <v>921.32</v>
          </cell>
        </row>
        <row r="658">
          <cell r="A658" t="str">
            <v>BEVAN, MARK E</v>
          </cell>
          <cell r="B658" t="str">
            <v>101-572</v>
          </cell>
          <cell r="C658">
            <v>510300</v>
          </cell>
          <cell r="D658">
            <v>3540</v>
          </cell>
          <cell r="E658" t="str">
            <v>PROBATION PROG MANAGER</v>
          </cell>
          <cell r="F658" t="str">
            <v>C285</v>
          </cell>
          <cell r="G658">
            <v>1</v>
          </cell>
          <cell r="H658" t="str">
            <v>C285-001</v>
          </cell>
          <cell r="I658" t="str">
            <v>F</v>
          </cell>
          <cell r="J658">
            <v>8000</v>
          </cell>
          <cell r="L658">
            <v>4443.4399999999996</v>
          </cell>
        </row>
        <row r="659">
          <cell r="A659" t="str">
            <v>BEVAN, MARK E</v>
          </cell>
          <cell r="B659" t="str">
            <v>101-572</v>
          </cell>
          <cell r="C659">
            <v>510300</v>
          </cell>
          <cell r="D659">
            <v>3540</v>
          </cell>
          <cell r="E659" t="str">
            <v>PROBATION PROG MANAGER</v>
          </cell>
          <cell r="F659" t="str">
            <v>C285</v>
          </cell>
          <cell r="G659">
            <v>1</v>
          </cell>
          <cell r="H659" t="str">
            <v>C285-001</v>
          </cell>
          <cell r="I659" t="str">
            <v>F</v>
          </cell>
          <cell r="J659">
            <v>8005</v>
          </cell>
          <cell r="L659">
            <v>311.04000000000002</v>
          </cell>
        </row>
        <row r="660">
          <cell r="A660" t="str">
            <v>BEVAN, MARK E</v>
          </cell>
          <cell r="B660" t="str">
            <v>101-572</v>
          </cell>
          <cell r="C660">
            <v>510300</v>
          </cell>
          <cell r="D660">
            <v>3540</v>
          </cell>
          <cell r="E660" t="str">
            <v>PROBATION PROG MANAGER</v>
          </cell>
          <cell r="F660" t="str">
            <v>C285</v>
          </cell>
          <cell r="G660">
            <v>1</v>
          </cell>
          <cell r="H660" t="str">
            <v>C285-001</v>
          </cell>
          <cell r="I660" t="str">
            <v>F</v>
          </cell>
          <cell r="J660">
            <v>7999</v>
          </cell>
          <cell r="L660">
            <v>19055.38</v>
          </cell>
        </row>
        <row r="661">
          <cell r="A661" t="str">
            <v>BEVAN, MARK E</v>
          </cell>
          <cell r="B661" t="str">
            <v>101-572</v>
          </cell>
          <cell r="C661">
            <v>510400</v>
          </cell>
          <cell r="D661">
            <v>3540</v>
          </cell>
          <cell r="E661" t="str">
            <v>PROBATION PROG MANAGER</v>
          </cell>
          <cell r="F661" t="str">
            <v>C285</v>
          </cell>
          <cell r="G661">
            <v>1</v>
          </cell>
          <cell r="H661" t="str">
            <v>C285-001</v>
          </cell>
          <cell r="I661" t="str">
            <v>F</v>
          </cell>
          <cell r="J661">
            <v>30</v>
          </cell>
          <cell r="L661">
            <v>158.85</v>
          </cell>
        </row>
        <row r="662">
          <cell r="A662" t="str">
            <v>BEVAN, MARK E</v>
          </cell>
          <cell r="B662" t="str">
            <v>101-572</v>
          </cell>
          <cell r="C662">
            <v>510400</v>
          </cell>
          <cell r="D662">
            <v>3540</v>
          </cell>
          <cell r="E662" t="str">
            <v>PROBATION PROG MANAGER</v>
          </cell>
          <cell r="F662" t="str">
            <v>C285</v>
          </cell>
          <cell r="G662">
            <v>1</v>
          </cell>
          <cell r="H662" t="str">
            <v>C285-001</v>
          </cell>
          <cell r="I662" t="str">
            <v>F</v>
          </cell>
          <cell r="J662">
            <v>810</v>
          </cell>
          <cell r="L662">
            <v>1.71</v>
          </cell>
        </row>
        <row r="663">
          <cell r="A663" t="str">
            <v>BEVAN, MARK E</v>
          </cell>
          <cell r="B663" t="str">
            <v>101-572</v>
          </cell>
          <cell r="C663">
            <v>510400</v>
          </cell>
          <cell r="D663">
            <v>3540</v>
          </cell>
          <cell r="E663" t="str">
            <v>PROBATION PROG MANAGER</v>
          </cell>
          <cell r="F663" t="str">
            <v>C285</v>
          </cell>
          <cell r="G663">
            <v>1</v>
          </cell>
          <cell r="H663" t="str">
            <v>C285-001</v>
          </cell>
          <cell r="I663" t="str">
            <v>F</v>
          </cell>
          <cell r="J663">
            <v>1001</v>
          </cell>
          <cell r="L663">
            <v>10.17</v>
          </cell>
        </row>
        <row r="664">
          <cell r="A664" t="str">
            <v>BEVAN, MARK E</v>
          </cell>
          <cell r="B664" t="str">
            <v>101-572</v>
          </cell>
          <cell r="C664">
            <v>510400</v>
          </cell>
          <cell r="D664">
            <v>3540</v>
          </cell>
          <cell r="E664" t="str">
            <v>PROBATION PROG MANAGER</v>
          </cell>
          <cell r="F664" t="str">
            <v>C285</v>
          </cell>
          <cell r="G664">
            <v>1</v>
          </cell>
          <cell r="H664" t="str">
            <v>C285-001</v>
          </cell>
          <cell r="I664" t="str">
            <v>F</v>
          </cell>
          <cell r="J664">
            <v>400</v>
          </cell>
          <cell r="L664">
            <v>0.67</v>
          </cell>
        </row>
        <row r="665">
          <cell r="A665" t="str">
            <v>BIELEFELT, BRUCE A</v>
          </cell>
          <cell r="B665" t="str">
            <v>101-505</v>
          </cell>
          <cell r="C665">
            <v>510100</v>
          </cell>
          <cell r="D665">
            <v>1000530</v>
          </cell>
          <cell r="E665" t="str">
            <v>AUDITOR-CONTROLLER</v>
          </cell>
          <cell r="F665" t="str">
            <v>A110</v>
          </cell>
          <cell r="G665">
            <v>1</v>
          </cell>
          <cell r="H665" t="str">
            <v>A110-001</v>
          </cell>
          <cell r="I665" t="str">
            <v>O</v>
          </cell>
          <cell r="J665">
            <v>4</v>
          </cell>
          <cell r="K665" t="str">
            <v>REGULAR PAY-ELECTED</v>
          </cell>
          <cell r="L665">
            <v>99408.05</v>
          </cell>
        </row>
        <row r="666">
          <cell r="A666" t="str">
            <v>BIELEFELT, BRUCE A</v>
          </cell>
          <cell r="B666" t="str">
            <v>101-505</v>
          </cell>
          <cell r="C666">
            <v>510300</v>
          </cell>
          <cell r="D666">
            <v>1000530</v>
          </cell>
          <cell r="E666" t="str">
            <v>AUDITOR-CONTROLLER</v>
          </cell>
          <cell r="F666" t="str">
            <v>A110</v>
          </cell>
          <cell r="G666">
            <v>1</v>
          </cell>
          <cell r="H666" t="str">
            <v>A110-001</v>
          </cell>
          <cell r="I666" t="str">
            <v>F</v>
          </cell>
          <cell r="J666">
            <v>7999</v>
          </cell>
          <cell r="L666">
            <v>29812.47</v>
          </cell>
        </row>
        <row r="667">
          <cell r="A667" t="str">
            <v>BIELEFELT, BRUCE A</v>
          </cell>
          <cell r="B667" t="str">
            <v>101-505</v>
          </cell>
          <cell r="C667">
            <v>510300</v>
          </cell>
          <cell r="D667">
            <v>1000530</v>
          </cell>
          <cell r="E667" t="str">
            <v>AUDITOR-CONTROLLER</v>
          </cell>
          <cell r="F667" t="str">
            <v>A110</v>
          </cell>
          <cell r="G667">
            <v>1</v>
          </cell>
          <cell r="H667" t="str">
            <v>A110-001</v>
          </cell>
          <cell r="I667" t="str">
            <v>F</v>
          </cell>
          <cell r="J667">
            <v>8000</v>
          </cell>
          <cell r="L667">
            <v>6949.23</v>
          </cell>
        </row>
        <row r="668">
          <cell r="A668" t="str">
            <v>BIELEFELT, BRUCE A</v>
          </cell>
          <cell r="B668" t="str">
            <v>101-505</v>
          </cell>
          <cell r="C668">
            <v>510300</v>
          </cell>
          <cell r="D668">
            <v>1000530</v>
          </cell>
          <cell r="E668" t="str">
            <v>AUDITOR-CONTROLLER</v>
          </cell>
          <cell r="F668" t="str">
            <v>A110</v>
          </cell>
          <cell r="G668">
            <v>1</v>
          </cell>
          <cell r="H668" t="str">
            <v>A110-001</v>
          </cell>
          <cell r="I668" t="str">
            <v>F</v>
          </cell>
          <cell r="J668">
            <v>8005</v>
          </cell>
          <cell r="L668">
            <v>486.45</v>
          </cell>
        </row>
        <row r="669">
          <cell r="A669" t="str">
            <v>BIELEFELT, BRUCE A</v>
          </cell>
          <cell r="B669" t="str">
            <v>101-505</v>
          </cell>
          <cell r="C669">
            <v>510300</v>
          </cell>
          <cell r="D669">
            <v>1000530</v>
          </cell>
          <cell r="E669" t="str">
            <v>AUDITOR-CONTROLLER</v>
          </cell>
          <cell r="F669" t="str">
            <v>A110</v>
          </cell>
          <cell r="G669">
            <v>1</v>
          </cell>
          <cell r="H669" t="str">
            <v>A110-001</v>
          </cell>
          <cell r="I669" t="str">
            <v>F</v>
          </cell>
          <cell r="J669" t="str">
            <v>*FM</v>
          </cell>
          <cell r="K669" t="str">
            <v>MEDICARE</v>
          </cell>
          <cell r="L669">
            <v>1441.42</v>
          </cell>
        </row>
        <row r="670">
          <cell r="A670" t="str">
            <v>BIELEFELT, BRUCE A</v>
          </cell>
          <cell r="B670" t="str">
            <v>101-505</v>
          </cell>
          <cell r="C670">
            <v>510300</v>
          </cell>
          <cell r="D670">
            <v>1000530</v>
          </cell>
          <cell r="E670" t="str">
            <v>AUDITOR-CONTROLLER</v>
          </cell>
          <cell r="F670" t="str">
            <v>A110</v>
          </cell>
          <cell r="G670">
            <v>1</v>
          </cell>
          <cell r="H670" t="str">
            <v>A110-001</v>
          </cell>
          <cell r="I670" t="str">
            <v>F</v>
          </cell>
          <cell r="J670" t="str">
            <v>*FI</v>
          </cell>
          <cell r="K670" t="str">
            <v>FICA</v>
          </cell>
          <cell r="L670">
            <v>5394</v>
          </cell>
        </row>
        <row r="671">
          <cell r="A671" t="str">
            <v>BIELEFELT, BRUCE A</v>
          </cell>
          <cell r="B671" t="str">
            <v>101-505</v>
          </cell>
          <cell r="C671">
            <v>510400</v>
          </cell>
          <cell r="D671">
            <v>1000530</v>
          </cell>
          <cell r="E671" t="str">
            <v>AUDITOR-CONTROLLER</v>
          </cell>
          <cell r="F671" t="str">
            <v>A110</v>
          </cell>
          <cell r="G671">
            <v>1</v>
          </cell>
          <cell r="H671" t="str">
            <v>A110-001</v>
          </cell>
          <cell r="I671" t="str">
            <v>F</v>
          </cell>
          <cell r="J671">
            <v>450</v>
          </cell>
          <cell r="L671">
            <v>1.47</v>
          </cell>
        </row>
        <row r="672">
          <cell r="A672" t="str">
            <v>BIELEFELT, BRUCE A</v>
          </cell>
          <cell r="B672" t="str">
            <v>101-505</v>
          </cell>
          <cell r="C672">
            <v>510400</v>
          </cell>
          <cell r="D672">
            <v>1000530</v>
          </cell>
          <cell r="E672" t="str">
            <v>AUDITOR-CONTROLLER</v>
          </cell>
          <cell r="F672" t="str">
            <v>A110</v>
          </cell>
          <cell r="G672">
            <v>1</v>
          </cell>
          <cell r="H672" t="str">
            <v>A110-001</v>
          </cell>
          <cell r="I672" t="str">
            <v>F</v>
          </cell>
          <cell r="J672">
            <v>840</v>
          </cell>
          <cell r="L672">
            <v>11.1</v>
          </cell>
        </row>
        <row r="673">
          <cell r="A673" t="str">
            <v>BIELEFELT, BRUCE A</v>
          </cell>
          <cell r="B673" t="str">
            <v>101-505</v>
          </cell>
          <cell r="C673">
            <v>510400</v>
          </cell>
          <cell r="D673">
            <v>1000530</v>
          </cell>
          <cell r="E673" t="str">
            <v>AUDITOR-CONTROLLER</v>
          </cell>
          <cell r="F673" t="str">
            <v>A110</v>
          </cell>
          <cell r="G673">
            <v>1</v>
          </cell>
          <cell r="H673" t="str">
            <v>A110-001</v>
          </cell>
          <cell r="I673" t="str">
            <v>F</v>
          </cell>
          <cell r="J673">
            <v>1001</v>
          </cell>
          <cell r="L673">
            <v>10.17</v>
          </cell>
        </row>
        <row r="674">
          <cell r="A674" t="str">
            <v>BILADEAU, DENNIS H</v>
          </cell>
          <cell r="B674" t="str">
            <v>700-777</v>
          </cell>
          <cell r="C674">
            <v>510100</v>
          </cell>
          <cell r="D674">
            <v>6050</v>
          </cell>
          <cell r="E674" t="str">
            <v>W/W TREATMENT SYS OPR III</v>
          </cell>
          <cell r="F674" t="str">
            <v>D534</v>
          </cell>
          <cell r="G674">
            <v>1</v>
          </cell>
          <cell r="H674" t="str">
            <v>D534-001</v>
          </cell>
          <cell r="I674" t="str">
            <v>O</v>
          </cell>
          <cell r="J674">
            <v>1</v>
          </cell>
          <cell r="K674" t="str">
            <v>REGULAR PAY</v>
          </cell>
          <cell r="L674">
            <v>46705.21</v>
          </cell>
        </row>
        <row r="675">
          <cell r="A675" t="str">
            <v>BILADEAU, DENNIS H</v>
          </cell>
          <cell r="B675" t="str">
            <v>700-777</v>
          </cell>
          <cell r="C675">
            <v>510100</v>
          </cell>
          <cell r="D675">
            <v>6050</v>
          </cell>
          <cell r="E675" t="str">
            <v>W/W TREATMENT SYS OPR III</v>
          </cell>
          <cell r="F675" t="str">
            <v>Z006</v>
          </cell>
          <cell r="G675">
            <v>1</v>
          </cell>
          <cell r="H675" t="str">
            <v>D534-001</v>
          </cell>
          <cell r="I675" t="str">
            <v>O</v>
          </cell>
          <cell r="J675">
            <v>6</v>
          </cell>
          <cell r="K675" t="str">
            <v>INTERIM PAY</v>
          </cell>
          <cell r="L675">
            <v>3205.73</v>
          </cell>
        </row>
        <row r="676">
          <cell r="A676" t="str">
            <v>BILADEAU, DENNIS H</v>
          </cell>
          <cell r="B676" t="str">
            <v>700-777</v>
          </cell>
          <cell r="C676">
            <v>510300</v>
          </cell>
          <cell r="D676">
            <v>6050</v>
          </cell>
          <cell r="E676" t="str">
            <v>W/W TREATMENT SYS OPR III</v>
          </cell>
          <cell r="F676" t="str">
            <v>D534</v>
          </cell>
          <cell r="G676">
            <v>1</v>
          </cell>
          <cell r="H676" t="str">
            <v>D534-001</v>
          </cell>
          <cell r="I676" t="str">
            <v>F</v>
          </cell>
          <cell r="J676" t="str">
            <v>*FM</v>
          </cell>
          <cell r="K676" t="str">
            <v>MEDICARE</v>
          </cell>
          <cell r="L676">
            <v>677.23</v>
          </cell>
        </row>
        <row r="677">
          <cell r="A677" t="str">
            <v>BILADEAU, DENNIS H</v>
          </cell>
          <cell r="B677" t="str">
            <v>700-777</v>
          </cell>
          <cell r="C677">
            <v>510300</v>
          </cell>
          <cell r="D677">
            <v>6050</v>
          </cell>
          <cell r="E677" t="str">
            <v>W/W TREATMENT SYS OPR III</v>
          </cell>
          <cell r="F677" t="str">
            <v>Z006</v>
          </cell>
          <cell r="G677">
            <v>1</v>
          </cell>
          <cell r="H677" t="str">
            <v>D534-001</v>
          </cell>
          <cell r="I677" t="str">
            <v>F</v>
          </cell>
          <cell r="J677" t="str">
            <v>*FI</v>
          </cell>
          <cell r="K677" t="str">
            <v>FICA</v>
          </cell>
          <cell r="L677">
            <v>198.76</v>
          </cell>
        </row>
        <row r="678">
          <cell r="A678" t="str">
            <v>BILADEAU, DENNIS H</v>
          </cell>
          <cell r="B678" t="str">
            <v>700-777</v>
          </cell>
          <cell r="C678">
            <v>510300</v>
          </cell>
          <cell r="D678">
            <v>6050</v>
          </cell>
          <cell r="E678" t="str">
            <v>W/W TREATMENT SYS OPR III</v>
          </cell>
          <cell r="F678" t="str">
            <v>Z006</v>
          </cell>
          <cell r="G678">
            <v>1</v>
          </cell>
          <cell r="H678" t="str">
            <v>D534-001</v>
          </cell>
          <cell r="I678" t="str">
            <v>F</v>
          </cell>
          <cell r="J678" t="str">
            <v>*FM</v>
          </cell>
          <cell r="K678" t="str">
            <v>MEDICARE</v>
          </cell>
          <cell r="L678">
            <v>46.48</v>
          </cell>
        </row>
        <row r="679">
          <cell r="A679" t="str">
            <v>BILADEAU, DENNIS H</v>
          </cell>
          <cell r="B679" t="str">
            <v>700-777</v>
          </cell>
          <cell r="C679">
            <v>510300</v>
          </cell>
          <cell r="D679">
            <v>6050</v>
          </cell>
          <cell r="E679" t="str">
            <v>W/W TREATMENT SYS OPR III</v>
          </cell>
          <cell r="F679" t="str">
            <v>D534</v>
          </cell>
          <cell r="G679">
            <v>1</v>
          </cell>
          <cell r="H679" t="str">
            <v>D534-001</v>
          </cell>
          <cell r="I679" t="str">
            <v>F</v>
          </cell>
          <cell r="J679" t="str">
            <v>*FI</v>
          </cell>
          <cell r="K679" t="str">
            <v>FICA</v>
          </cell>
          <cell r="L679">
            <v>2895.72</v>
          </cell>
        </row>
        <row r="680">
          <cell r="A680" t="str">
            <v>BILADEAU, DENNIS H</v>
          </cell>
          <cell r="B680" t="str">
            <v>700-777</v>
          </cell>
          <cell r="C680">
            <v>510300</v>
          </cell>
          <cell r="D680">
            <v>6050</v>
          </cell>
          <cell r="E680" t="str">
            <v>W/W TREATMENT SYS OPR III</v>
          </cell>
          <cell r="F680" t="str">
            <v>D534</v>
          </cell>
          <cell r="G680">
            <v>1</v>
          </cell>
          <cell r="H680" t="str">
            <v>D534-001</v>
          </cell>
          <cell r="I680" t="str">
            <v>F</v>
          </cell>
          <cell r="J680">
            <v>8000</v>
          </cell>
          <cell r="L680">
            <v>3265.07</v>
          </cell>
        </row>
        <row r="681">
          <cell r="A681" t="str">
            <v>BILADEAU, DENNIS H</v>
          </cell>
          <cell r="B681" t="str">
            <v>700-777</v>
          </cell>
          <cell r="C681">
            <v>510300</v>
          </cell>
          <cell r="D681">
            <v>6050</v>
          </cell>
          <cell r="E681" t="str">
            <v>W/W TREATMENT SYS OPR III</v>
          </cell>
          <cell r="F681" t="str">
            <v>D534</v>
          </cell>
          <cell r="G681">
            <v>1</v>
          </cell>
          <cell r="H681" t="str">
            <v>D534-001</v>
          </cell>
          <cell r="I681" t="str">
            <v>F</v>
          </cell>
          <cell r="J681">
            <v>7999</v>
          </cell>
          <cell r="L681">
            <v>14968.29</v>
          </cell>
        </row>
        <row r="682">
          <cell r="A682" t="str">
            <v>BILADEAU, DENNIS H</v>
          </cell>
          <cell r="B682" t="str">
            <v>700-777</v>
          </cell>
          <cell r="C682">
            <v>510400</v>
          </cell>
          <cell r="D682">
            <v>6050</v>
          </cell>
          <cell r="E682" t="str">
            <v>W/W TREATMENT SYS OPR III</v>
          </cell>
          <cell r="F682" t="str">
            <v>D534</v>
          </cell>
          <cell r="G682">
            <v>1</v>
          </cell>
          <cell r="H682" t="str">
            <v>D534-001</v>
          </cell>
          <cell r="I682" t="str">
            <v>F</v>
          </cell>
          <cell r="J682">
            <v>601</v>
          </cell>
          <cell r="L682">
            <v>17.149999999999999</v>
          </cell>
        </row>
        <row r="683">
          <cell r="A683" t="str">
            <v>BILADEAU, DENNIS H</v>
          </cell>
          <cell r="B683" t="str">
            <v>700-777</v>
          </cell>
          <cell r="C683">
            <v>510400</v>
          </cell>
          <cell r="D683">
            <v>6050</v>
          </cell>
          <cell r="E683" t="str">
            <v>W/W TREATMENT SYS OPR III</v>
          </cell>
          <cell r="F683" t="str">
            <v>D534</v>
          </cell>
          <cell r="G683">
            <v>1</v>
          </cell>
          <cell r="H683" t="str">
            <v>D534-001</v>
          </cell>
          <cell r="I683" t="str">
            <v>F</v>
          </cell>
          <cell r="J683">
            <v>810</v>
          </cell>
          <cell r="L683">
            <v>1.71</v>
          </cell>
        </row>
        <row r="684">
          <cell r="A684" t="str">
            <v>BILADEAU, DENNIS H</v>
          </cell>
          <cell r="B684" t="str">
            <v>700-777</v>
          </cell>
          <cell r="C684">
            <v>510400</v>
          </cell>
          <cell r="D684">
            <v>6050</v>
          </cell>
          <cell r="E684" t="str">
            <v>W/W TREATMENT SYS OPR III</v>
          </cell>
          <cell r="F684" t="str">
            <v>D534</v>
          </cell>
          <cell r="G684">
            <v>1</v>
          </cell>
          <cell r="H684" t="str">
            <v>D534-001</v>
          </cell>
          <cell r="I684" t="str">
            <v>F</v>
          </cell>
          <cell r="J684">
            <v>101</v>
          </cell>
          <cell r="L684">
            <v>135.94999999999999</v>
          </cell>
        </row>
        <row r="685">
          <cell r="A685" t="str">
            <v>BILADEAU, DENNIS H</v>
          </cell>
          <cell r="B685" t="str">
            <v>700-777</v>
          </cell>
          <cell r="C685">
            <v>510400</v>
          </cell>
          <cell r="D685">
            <v>6050</v>
          </cell>
          <cell r="E685" t="str">
            <v>W/W TREATMENT SYS OPR III</v>
          </cell>
          <cell r="F685" t="str">
            <v>Z006</v>
          </cell>
          <cell r="G685">
            <v>1</v>
          </cell>
          <cell r="H685" t="str">
            <v>D534-001</v>
          </cell>
          <cell r="I685" t="str">
            <v>F</v>
          </cell>
          <cell r="J685">
            <v>30</v>
          </cell>
          <cell r="L685">
            <v>8.01</v>
          </cell>
        </row>
        <row r="686">
          <cell r="A686" t="str">
            <v>BILADEAU, DENNIS H</v>
          </cell>
          <cell r="B686" t="str">
            <v>700-777</v>
          </cell>
          <cell r="C686">
            <v>510400</v>
          </cell>
          <cell r="D686">
            <v>6050</v>
          </cell>
          <cell r="E686" t="str">
            <v>W/W TREATMENT SYS OPR III</v>
          </cell>
          <cell r="F686" t="str">
            <v>D534</v>
          </cell>
          <cell r="G686">
            <v>1</v>
          </cell>
          <cell r="H686" t="str">
            <v>D534-001</v>
          </cell>
          <cell r="I686" t="str">
            <v>F</v>
          </cell>
          <cell r="J686">
            <v>1001</v>
          </cell>
          <cell r="L686">
            <v>10.17</v>
          </cell>
        </row>
        <row r="687">
          <cell r="A687" t="str">
            <v>BILADEAU, DENNIS H</v>
          </cell>
          <cell r="B687" t="str">
            <v>700-777</v>
          </cell>
          <cell r="C687">
            <v>510400</v>
          </cell>
          <cell r="D687">
            <v>6050</v>
          </cell>
          <cell r="E687" t="str">
            <v>W/W TREATMENT SYS OPR III</v>
          </cell>
          <cell r="F687" t="str">
            <v>D534</v>
          </cell>
          <cell r="G687">
            <v>1</v>
          </cell>
          <cell r="H687" t="str">
            <v>D534-001</v>
          </cell>
          <cell r="I687" t="str">
            <v>F</v>
          </cell>
          <cell r="J687">
            <v>30</v>
          </cell>
          <cell r="L687">
            <v>116.76</v>
          </cell>
        </row>
        <row r="688">
          <cell r="A688" t="str">
            <v>BILADEAU, DENNIS H</v>
          </cell>
          <cell r="B688" t="str">
            <v>700-777</v>
          </cell>
          <cell r="C688">
            <v>510400</v>
          </cell>
          <cell r="D688">
            <v>6050</v>
          </cell>
          <cell r="E688" t="str">
            <v>W/W TREATMENT SYS OPR III</v>
          </cell>
          <cell r="F688" t="str">
            <v>D534</v>
          </cell>
          <cell r="G688">
            <v>1</v>
          </cell>
          <cell r="H688" t="str">
            <v>D534-001</v>
          </cell>
          <cell r="I688" t="str">
            <v>F</v>
          </cell>
          <cell r="J688">
            <v>701</v>
          </cell>
          <cell r="L688">
            <v>4.01</v>
          </cell>
        </row>
        <row r="689">
          <cell r="A689" t="str">
            <v>BISIAUX,IV, A.PAUL</v>
          </cell>
          <cell r="B689" t="str">
            <v>290-533</v>
          </cell>
          <cell r="C689">
            <v>510100</v>
          </cell>
          <cell r="D689">
            <v>19600</v>
          </cell>
          <cell r="E689" t="str">
            <v>EQUIPMENT MECHANIC II</v>
          </cell>
          <cell r="F689" t="str">
            <v>D276</v>
          </cell>
          <cell r="G689">
            <v>1</v>
          </cell>
          <cell r="H689" t="str">
            <v>D276-001</v>
          </cell>
          <cell r="I689" t="str">
            <v>O</v>
          </cell>
          <cell r="J689">
            <v>1</v>
          </cell>
          <cell r="K689" t="str">
            <v>REGULAR PAY</v>
          </cell>
          <cell r="L689">
            <v>37878.32</v>
          </cell>
        </row>
        <row r="690">
          <cell r="A690" t="str">
            <v>BISIAUX,IV, A.PAUL</v>
          </cell>
          <cell r="B690" t="str">
            <v>290-533</v>
          </cell>
          <cell r="C690">
            <v>510300</v>
          </cell>
          <cell r="D690">
            <v>19600</v>
          </cell>
          <cell r="E690" t="str">
            <v>EQUIPMENT MECHANIC II</v>
          </cell>
          <cell r="F690" t="str">
            <v>D276</v>
          </cell>
          <cell r="G690">
            <v>1</v>
          </cell>
          <cell r="H690" t="str">
            <v>D276-001</v>
          </cell>
          <cell r="I690" t="str">
            <v>F</v>
          </cell>
          <cell r="J690">
            <v>7999</v>
          </cell>
          <cell r="L690">
            <v>11359.71</v>
          </cell>
        </row>
        <row r="691">
          <cell r="A691" t="str">
            <v>BISIAUX,IV, A.PAUL</v>
          </cell>
          <cell r="B691" t="str">
            <v>290-533</v>
          </cell>
          <cell r="C691">
            <v>510300</v>
          </cell>
          <cell r="D691">
            <v>19600</v>
          </cell>
          <cell r="E691" t="str">
            <v>EQUIPMENT MECHANIC II</v>
          </cell>
          <cell r="F691" t="str">
            <v>D276</v>
          </cell>
          <cell r="G691">
            <v>1</v>
          </cell>
          <cell r="H691" t="str">
            <v>D276-001</v>
          </cell>
          <cell r="I691" t="str">
            <v>F</v>
          </cell>
          <cell r="J691" t="str">
            <v>*FM</v>
          </cell>
          <cell r="K691" t="str">
            <v>MEDICARE</v>
          </cell>
          <cell r="L691">
            <v>549.24</v>
          </cell>
        </row>
        <row r="692">
          <cell r="A692" t="str">
            <v>BISIAUX,IV, A.PAUL</v>
          </cell>
          <cell r="B692" t="str">
            <v>290-533</v>
          </cell>
          <cell r="C692">
            <v>510300</v>
          </cell>
          <cell r="D692">
            <v>19600</v>
          </cell>
          <cell r="E692" t="str">
            <v>EQUIPMENT MECHANIC II</v>
          </cell>
          <cell r="F692" t="str">
            <v>D276</v>
          </cell>
          <cell r="G692">
            <v>1</v>
          </cell>
          <cell r="H692" t="str">
            <v>D276-001</v>
          </cell>
          <cell r="I692" t="str">
            <v>F</v>
          </cell>
          <cell r="J692">
            <v>8000</v>
          </cell>
          <cell r="L692">
            <v>2647.19</v>
          </cell>
        </row>
        <row r="693">
          <cell r="A693" t="str">
            <v>BISIAUX,IV, A.PAUL</v>
          </cell>
          <cell r="B693" t="str">
            <v>290-533</v>
          </cell>
          <cell r="C693">
            <v>510300</v>
          </cell>
          <cell r="D693">
            <v>19600</v>
          </cell>
          <cell r="E693" t="str">
            <v>EQUIPMENT MECHANIC II</v>
          </cell>
          <cell r="F693" t="str">
            <v>D276</v>
          </cell>
          <cell r="G693">
            <v>1</v>
          </cell>
          <cell r="H693" t="str">
            <v>D276-001</v>
          </cell>
          <cell r="I693" t="str">
            <v>F</v>
          </cell>
          <cell r="J693" t="str">
            <v>*FI</v>
          </cell>
          <cell r="K693" t="str">
            <v>FICA</v>
          </cell>
          <cell r="L693">
            <v>2348.46</v>
          </cell>
        </row>
        <row r="694">
          <cell r="A694" t="str">
            <v>BISIAUX,IV, A.PAUL</v>
          </cell>
          <cell r="B694" t="str">
            <v>290-533</v>
          </cell>
          <cell r="C694">
            <v>510400</v>
          </cell>
          <cell r="D694">
            <v>19600</v>
          </cell>
          <cell r="E694" t="str">
            <v>EQUIPMENT MECHANIC II</v>
          </cell>
          <cell r="F694" t="str">
            <v>D276</v>
          </cell>
          <cell r="G694">
            <v>1</v>
          </cell>
          <cell r="H694" t="str">
            <v>D276-001</v>
          </cell>
          <cell r="I694" t="str">
            <v>F</v>
          </cell>
          <cell r="J694">
            <v>101</v>
          </cell>
          <cell r="L694">
            <v>135.94999999999999</v>
          </cell>
        </row>
        <row r="695">
          <cell r="A695" t="str">
            <v>BISIAUX,IV, A.PAUL</v>
          </cell>
          <cell r="B695" t="str">
            <v>290-533</v>
          </cell>
          <cell r="C695">
            <v>510400</v>
          </cell>
          <cell r="D695">
            <v>19600</v>
          </cell>
          <cell r="E695" t="str">
            <v>EQUIPMENT MECHANIC II</v>
          </cell>
          <cell r="F695" t="str">
            <v>D276</v>
          </cell>
          <cell r="G695">
            <v>1</v>
          </cell>
          <cell r="H695" t="str">
            <v>D276-001</v>
          </cell>
          <cell r="I695" t="str">
            <v>F</v>
          </cell>
          <cell r="J695">
            <v>601</v>
          </cell>
          <cell r="L695">
            <v>17.149999999999999</v>
          </cell>
        </row>
        <row r="696">
          <cell r="A696" t="str">
            <v>BISIAUX,IV, A.PAUL</v>
          </cell>
          <cell r="B696" t="str">
            <v>290-533</v>
          </cell>
          <cell r="C696">
            <v>510400</v>
          </cell>
          <cell r="D696">
            <v>19600</v>
          </cell>
          <cell r="E696" t="str">
            <v>EQUIPMENT MECHANIC II</v>
          </cell>
          <cell r="F696" t="str">
            <v>D276</v>
          </cell>
          <cell r="G696">
            <v>1</v>
          </cell>
          <cell r="H696" t="str">
            <v>D276-001</v>
          </cell>
          <cell r="I696" t="str">
            <v>F</v>
          </cell>
          <cell r="J696">
            <v>30</v>
          </cell>
          <cell r="L696">
            <v>94.7</v>
          </cell>
        </row>
        <row r="697">
          <cell r="A697" t="str">
            <v>BISIAUX,IV, A.PAUL</v>
          </cell>
          <cell r="B697" t="str">
            <v>290-533</v>
          </cell>
          <cell r="C697">
            <v>510400</v>
          </cell>
          <cell r="D697">
            <v>19600</v>
          </cell>
          <cell r="E697" t="str">
            <v>EQUIPMENT MECHANIC II</v>
          </cell>
          <cell r="F697" t="str">
            <v>D276</v>
          </cell>
          <cell r="G697">
            <v>1</v>
          </cell>
          <cell r="H697" t="str">
            <v>D276-001</v>
          </cell>
          <cell r="I697" t="str">
            <v>F</v>
          </cell>
          <cell r="J697">
            <v>701</v>
          </cell>
          <cell r="L697">
            <v>4.01</v>
          </cell>
        </row>
        <row r="698">
          <cell r="A698" t="str">
            <v>BISIAUX,IV, A.PAUL</v>
          </cell>
          <cell r="B698" t="str">
            <v>290-533</v>
          </cell>
          <cell r="C698">
            <v>510400</v>
          </cell>
          <cell r="D698">
            <v>19600</v>
          </cell>
          <cell r="E698" t="str">
            <v>EQUIPMENT MECHANIC II</v>
          </cell>
          <cell r="F698" t="str">
            <v>D276</v>
          </cell>
          <cell r="G698">
            <v>1</v>
          </cell>
          <cell r="H698" t="str">
            <v>D276-001</v>
          </cell>
          <cell r="I698" t="str">
            <v>F</v>
          </cell>
          <cell r="J698">
            <v>810</v>
          </cell>
          <cell r="L698">
            <v>1.71</v>
          </cell>
        </row>
        <row r="699">
          <cell r="A699" t="str">
            <v>BISIAUX,IV, A.PAUL</v>
          </cell>
          <cell r="B699" t="str">
            <v>290-533</v>
          </cell>
          <cell r="C699">
            <v>510400</v>
          </cell>
          <cell r="D699">
            <v>19600</v>
          </cell>
          <cell r="E699" t="str">
            <v>EQUIPMENT MECHANIC II</v>
          </cell>
          <cell r="F699" t="str">
            <v>D276</v>
          </cell>
          <cell r="G699">
            <v>1</v>
          </cell>
          <cell r="H699" t="str">
            <v>D276-001</v>
          </cell>
          <cell r="I699" t="str">
            <v>F</v>
          </cell>
          <cell r="J699">
            <v>1001</v>
          </cell>
          <cell r="L699">
            <v>10.17</v>
          </cell>
        </row>
        <row r="700">
          <cell r="A700" t="str">
            <v>BIXLER, CATHERINE A</v>
          </cell>
          <cell r="B700" t="str">
            <v>165-622</v>
          </cell>
          <cell r="C700">
            <v>510100</v>
          </cell>
          <cell r="D700">
            <v>45150</v>
          </cell>
          <cell r="E700" t="str">
            <v>LIBRARY ASSISTANT II</v>
          </cell>
          <cell r="F700" t="str">
            <v>D364</v>
          </cell>
          <cell r="G700">
            <v>1</v>
          </cell>
          <cell r="H700" t="str">
            <v>D364-001</v>
          </cell>
          <cell r="I700" t="str">
            <v>O</v>
          </cell>
          <cell r="J700">
            <v>1</v>
          </cell>
          <cell r="K700" t="str">
            <v>REGULAR PAY</v>
          </cell>
          <cell r="L700">
            <v>25657.97</v>
          </cell>
        </row>
        <row r="701">
          <cell r="A701" t="str">
            <v>BIXLER, CATHERINE A</v>
          </cell>
          <cell r="B701" t="str">
            <v>165-622</v>
          </cell>
          <cell r="C701">
            <v>510300</v>
          </cell>
          <cell r="D701">
            <v>45150</v>
          </cell>
          <cell r="E701" t="str">
            <v>LIBRARY ASSISTANT II</v>
          </cell>
          <cell r="F701" t="str">
            <v>D364</v>
          </cell>
          <cell r="G701">
            <v>1</v>
          </cell>
          <cell r="H701" t="str">
            <v>D364-001</v>
          </cell>
          <cell r="I701" t="str">
            <v>F</v>
          </cell>
          <cell r="J701">
            <v>8000</v>
          </cell>
          <cell r="L701">
            <v>1791.76</v>
          </cell>
        </row>
        <row r="702">
          <cell r="A702" t="str">
            <v>BIXLER, CATHERINE A</v>
          </cell>
          <cell r="B702" t="str">
            <v>165-622</v>
          </cell>
          <cell r="C702">
            <v>510300</v>
          </cell>
          <cell r="D702">
            <v>45150</v>
          </cell>
          <cell r="E702" t="str">
            <v>LIBRARY ASSISTANT II</v>
          </cell>
          <cell r="F702" t="str">
            <v>D364</v>
          </cell>
          <cell r="G702">
            <v>1</v>
          </cell>
          <cell r="H702" t="str">
            <v>D364-001</v>
          </cell>
          <cell r="I702" t="str">
            <v>F</v>
          </cell>
          <cell r="J702" t="str">
            <v>*FM</v>
          </cell>
          <cell r="K702" t="str">
            <v>MEDICARE</v>
          </cell>
          <cell r="L702">
            <v>372.04</v>
          </cell>
        </row>
        <row r="703">
          <cell r="A703" t="str">
            <v>BIXLER, CATHERINE A</v>
          </cell>
          <cell r="B703" t="str">
            <v>165-622</v>
          </cell>
          <cell r="C703">
            <v>510300</v>
          </cell>
          <cell r="D703">
            <v>45150</v>
          </cell>
          <cell r="E703" t="str">
            <v>LIBRARY ASSISTANT II</v>
          </cell>
          <cell r="F703" t="str">
            <v>D364</v>
          </cell>
          <cell r="G703">
            <v>1</v>
          </cell>
          <cell r="H703" t="str">
            <v>D364-001</v>
          </cell>
          <cell r="I703" t="str">
            <v>F</v>
          </cell>
          <cell r="J703">
            <v>7999</v>
          </cell>
          <cell r="L703">
            <v>7694.83</v>
          </cell>
        </row>
        <row r="704">
          <cell r="A704" t="str">
            <v>BIXLER, CATHERINE A</v>
          </cell>
          <cell r="B704" t="str">
            <v>165-622</v>
          </cell>
          <cell r="C704">
            <v>510300</v>
          </cell>
          <cell r="D704">
            <v>45150</v>
          </cell>
          <cell r="E704" t="str">
            <v>LIBRARY ASSISTANT II</v>
          </cell>
          <cell r="F704" t="str">
            <v>D364</v>
          </cell>
          <cell r="G704">
            <v>1</v>
          </cell>
          <cell r="H704" t="str">
            <v>D364-001</v>
          </cell>
          <cell r="I704" t="str">
            <v>F</v>
          </cell>
          <cell r="J704" t="str">
            <v>*FI</v>
          </cell>
          <cell r="K704" t="str">
            <v>FICA</v>
          </cell>
          <cell r="L704">
            <v>1590.79</v>
          </cell>
        </row>
        <row r="705">
          <cell r="A705" t="str">
            <v>BIXLER, CATHERINE A</v>
          </cell>
          <cell r="B705" t="str">
            <v>165-622</v>
          </cell>
          <cell r="C705">
            <v>510400</v>
          </cell>
          <cell r="D705">
            <v>45150</v>
          </cell>
          <cell r="E705" t="str">
            <v>LIBRARY ASSISTANT II</v>
          </cell>
          <cell r="F705" t="str">
            <v>D364</v>
          </cell>
          <cell r="G705">
            <v>1</v>
          </cell>
          <cell r="H705" t="str">
            <v>D364-001</v>
          </cell>
          <cell r="I705" t="str">
            <v>F</v>
          </cell>
          <cell r="J705">
            <v>30</v>
          </cell>
          <cell r="L705">
            <v>64.14</v>
          </cell>
        </row>
        <row r="706">
          <cell r="A706" t="str">
            <v>BIXLER, CATHERINE A</v>
          </cell>
          <cell r="B706" t="str">
            <v>165-622</v>
          </cell>
          <cell r="C706">
            <v>510400</v>
          </cell>
          <cell r="D706">
            <v>45150</v>
          </cell>
          <cell r="E706" t="str">
            <v>LIBRARY ASSISTANT II</v>
          </cell>
          <cell r="F706" t="str">
            <v>D364</v>
          </cell>
          <cell r="G706">
            <v>1</v>
          </cell>
          <cell r="H706" t="str">
            <v>D364-001</v>
          </cell>
          <cell r="I706" t="str">
            <v>F</v>
          </cell>
          <cell r="J706">
            <v>131</v>
          </cell>
          <cell r="L706">
            <v>150.58000000000001</v>
          </cell>
        </row>
        <row r="707">
          <cell r="A707" t="str">
            <v>BIXLER, CATHERINE A</v>
          </cell>
          <cell r="B707" t="str">
            <v>165-622</v>
          </cell>
          <cell r="C707">
            <v>510400</v>
          </cell>
          <cell r="D707">
            <v>45150</v>
          </cell>
          <cell r="E707" t="str">
            <v>LIBRARY ASSISTANT II</v>
          </cell>
          <cell r="F707" t="str">
            <v>D364</v>
          </cell>
          <cell r="G707">
            <v>1</v>
          </cell>
          <cell r="H707" t="str">
            <v>D364-001</v>
          </cell>
          <cell r="I707" t="str">
            <v>F</v>
          </cell>
          <cell r="J707">
            <v>1001</v>
          </cell>
          <cell r="L707">
            <v>10.17</v>
          </cell>
        </row>
        <row r="708">
          <cell r="A708" t="str">
            <v>BIXLER, CATHERINE A</v>
          </cell>
          <cell r="B708" t="str">
            <v>165-622</v>
          </cell>
          <cell r="C708">
            <v>510400</v>
          </cell>
          <cell r="D708">
            <v>45150</v>
          </cell>
          <cell r="E708" t="str">
            <v>LIBRARY ASSISTANT II</v>
          </cell>
          <cell r="F708" t="str">
            <v>D364</v>
          </cell>
          <cell r="G708">
            <v>1</v>
          </cell>
          <cell r="H708" t="str">
            <v>D364-001</v>
          </cell>
          <cell r="I708" t="str">
            <v>F</v>
          </cell>
          <cell r="J708">
            <v>701</v>
          </cell>
          <cell r="L708">
            <v>4.01</v>
          </cell>
        </row>
        <row r="709">
          <cell r="A709" t="str">
            <v>BIXLER, CATHERINE A</v>
          </cell>
          <cell r="B709" t="str">
            <v>165-622</v>
          </cell>
          <cell r="C709">
            <v>510400</v>
          </cell>
          <cell r="D709">
            <v>45150</v>
          </cell>
          <cell r="E709" t="str">
            <v>LIBRARY ASSISTANT II</v>
          </cell>
          <cell r="F709" t="str">
            <v>D364</v>
          </cell>
          <cell r="G709">
            <v>1</v>
          </cell>
          <cell r="H709" t="str">
            <v>D364-001</v>
          </cell>
          <cell r="I709" t="str">
            <v>F</v>
          </cell>
          <cell r="J709">
            <v>601</v>
          </cell>
          <cell r="L709">
            <v>17.149999999999999</v>
          </cell>
        </row>
        <row r="710">
          <cell r="A710" t="str">
            <v>BIXLER, CATHERINE A</v>
          </cell>
          <cell r="B710" t="str">
            <v>165-622</v>
          </cell>
          <cell r="C710">
            <v>510400</v>
          </cell>
          <cell r="D710">
            <v>45150</v>
          </cell>
          <cell r="E710" t="str">
            <v>LIBRARY ASSISTANT II</v>
          </cell>
          <cell r="F710" t="str">
            <v>D364</v>
          </cell>
          <cell r="G710">
            <v>1</v>
          </cell>
          <cell r="H710" t="str">
            <v>D364-001</v>
          </cell>
          <cell r="I710" t="str">
            <v>F</v>
          </cell>
          <cell r="J710">
            <v>810</v>
          </cell>
          <cell r="L710">
            <v>1.71</v>
          </cell>
        </row>
        <row r="711">
          <cell r="A711" t="str">
            <v>BLACK, GARY C</v>
          </cell>
          <cell r="B711" t="str">
            <v>101-572</v>
          </cell>
          <cell r="C711">
            <v>510100</v>
          </cell>
          <cell r="D711">
            <v>1130</v>
          </cell>
          <cell r="E711" t="str">
            <v>DEP PROBATION OFFICER III</v>
          </cell>
          <cell r="F711" t="str">
            <v>P145</v>
          </cell>
          <cell r="G711">
            <v>1</v>
          </cell>
          <cell r="H711" t="str">
            <v>P145-001</v>
          </cell>
          <cell r="I711" t="str">
            <v>O</v>
          </cell>
          <cell r="J711">
            <v>1</v>
          </cell>
          <cell r="K711" t="str">
            <v>REGULAR PAY</v>
          </cell>
          <cell r="L711">
            <v>49204.73</v>
          </cell>
        </row>
        <row r="712">
          <cell r="A712" t="str">
            <v>BLACK, GARY C</v>
          </cell>
          <cell r="B712" t="str">
            <v>101-572</v>
          </cell>
          <cell r="C712">
            <v>510300</v>
          </cell>
          <cell r="D712">
            <v>1130</v>
          </cell>
          <cell r="E712" t="str">
            <v>DEP PROBATION OFFICER III</v>
          </cell>
          <cell r="F712" t="str">
            <v>P145</v>
          </cell>
          <cell r="G712">
            <v>1</v>
          </cell>
          <cell r="H712" t="str">
            <v>P145-001</v>
          </cell>
          <cell r="I712" t="str">
            <v>F</v>
          </cell>
          <cell r="J712">
            <v>7999</v>
          </cell>
          <cell r="L712">
            <v>14756.5</v>
          </cell>
        </row>
        <row r="713">
          <cell r="A713" t="str">
            <v>BLACK, GARY C</v>
          </cell>
          <cell r="B713" t="str">
            <v>101-572</v>
          </cell>
          <cell r="C713">
            <v>510300</v>
          </cell>
          <cell r="D713">
            <v>1130</v>
          </cell>
          <cell r="E713" t="str">
            <v>DEP PROBATION OFFICER III</v>
          </cell>
          <cell r="F713" t="str">
            <v>P145</v>
          </cell>
          <cell r="G713">
            <v>1</v>
          </cell>
          <cell r="H713" t="str">
            <v>P145-001</v>
          </cell>
          <cell r="I713" t="str">
            <v>F</v>
          </cell>
          <cell r="J713">
            <v>8000</v>
          </cell>
          <cell r="L713">
            <v>3440.04</v>
          </cell>
        </row>
        <row r="714">
          <cell r="A714" t="str">
            <v>BLACK, GARY C</v>
          </cell>
          <cell r="B714" t="str">
            <v>101-572</v>
          </cell>
          <cell r="C714">
            <v>510300</v>
          </cell>
          <cell r="D714">
            <v>1130</v>
          </cell>
          <cell r="E714" t="str">
            <v>DEP PROBATION OFFICER III</v>
          </cell>
          <cell r="F714" t="str">
            <v>P145</v>
          </cell>
          <cell r="G714">
            <v>1</v>
          </cell>
          <cell r="H714" t="str">
            <v>P145-001</v>
          </cell>
          <cell r="I714" t="str">
            <v>F</v>
          </cell>
          <cell r="J714" t="str">
            <v>*FI</v>
          </cell>
          <cell r="K714" t="str">
            <v>FICA</v>
          </cell>
          <cell r="L714">
            <v>3050.69</v>
          </cell>
        </row>
        <row r="715">
          <cell r="A715" t="str">
            <v>BLACK, GARY C</v>
          </cell>
          <cell r="B715" t="str">
            <v>101-572</v>
          </cell>
          <cell r="C715">
            <v>510300</v>
          </cell>
          <cell r="D715">
            <v>1130</v>
          </cell>
          <cell r="E715" t="str">
            <v>DEP PROBATION OFFICER III</v>
          </cell>
          <cell r="F715" t="str">
            <v>P145</v>
          </cell>
          <cell r="G715">
            <v>1</v>
          </cell>
          <cell r="H715" t="str">
            <v>P145-001</v>
          </cell>
          <cell r="I715" t="str">
            <v>F</v>
          </cell>
          <cell r="J715" t="str">
            <v>*FM</v>
          </cell>
          <cell r="K715" t="str">
            <v>MEDICARE</v>
          </cell>
          <cell r="L715">
            <v>713.47</v>
          </cell>
        </row>
        <row r="716">
          <cell r="A716" t="str">
            <v>BLACK, GARY C</v>
          </cell>
          <cell r="B716" t="str">
            <v>101-572</v>
          </cell>
          <cell r="C716">
            <v>510300</v>
          </cell>
          <cell r="D716">
            <v>1130</v>
          </cell>
          <cell r="E716" t="str">
            <v>DEP PROBATION OFFICER III</v>
          </cell>
          <cell r="F716" t="str">
            <v>P145</v>
          </cell>
          <cell r="G716">
            <v>1</v>
          </cell>
          <cell r="H716" t="str">
            <v>P145-001</v>
          </cell>
          <cell r="I716" t="str">
            <v>F</v>
          </cell>
          <cell r="J716">
            <v>8005</v>
          </cell>
          <cell r="L716">
            <v>240.8</v>
          </cell>
        </row>
        <row r="717">
          <cell r="A717" t="str">
            <v>BLACK, GARY C</v>
          </cell>
          <cell r="B717" t="str">
            <v>101-572</v>
          </cell>
          <cell r="C717">
            <v>510400</v>
          </cell>
          <cell r="D717">
            <v>1130</v>
          </cell>
          <cell r="E717" t="str">
            <v>DEP PROBATION OFFICER III</v>
          </cell>
          <cell r="F717" t="str">
            <v>P145</v>
          </cell>
          <cell r="G717">
            <v>1</v>
          </cell>
          <cell r="H717" t="str">
            <v>P145-001</v>
          </cell>
          <cell r="I717" t="str">
            <v>F</v>
          </cell>
          <cell r="J717">
            <v>30</v>
          </cell>
          <cell r="L717">
            <v>123.01</v>
          </cell>
        </row>
        <row r="718">
          <cell r="A718" t="str">
            <v>BLACK, GARY C</v>
          </cell>
          <cell r="B718" t="str">
            <v>101-572</v>
          </cell>
          <cell r="C718">
            <v>510400</v>
          </cell>
          <cell r="D718">
            <v>1130</v>
          </cell>
          <cell r="E718" t="str">
            <v>DEP PROBATION OFFICER III</v>
          </cell>
          <cell r="F718" t="str">
            <v>P145</v>
          </cell>
          <cell r="G718">
            <v>1</v>
          </cell>
          <cell r="H718" t="str">
            <v>P145-001</v>
          </cell>
          <cell r="I718" t="str">
            <v>F</v>
          </cell>
          <cell r="J718">
            <v>603</v>
          </cell>
          <cell r="L718">
            <v>31.26</v>
          </cell>
        </row>
        <row r="719">
          <cell r="A719" t="str">
            <v>BLACK, GARY C</v>
          </cell>
          <cell r="B719" t="str">
            <v>101-572</v>
          </cell>
          <cell r="C719">
            <v>510400</v>
          </cell>
          <cell r="D719">
            <v>1130</v>
          </cell>
          <cell r="E719" t="str">
            <v>DEP PROBATION OFFICER III</v>
          </cell>
          <cell r="F719" t="str">
            <v>P145</v>
          </cell>
          <cell r="G719">
            <v>1</v>
          </cell>
          <cell r="H719" t="str">
            <v>P145-001</v>
          </cell>
          <cell r="I719" t="str">
            <v>F</v>
          </cell>
          <cell r="J719">
            <v>811</v>
          </cell>
          <cell r="L719">
            <v>1.88</v>
          </cell>
        </row>
        <row r="720">
          <cell r="A720" t="str">
            <v>BLACK, GARY C</v>
          </cell>
          <cell r="B720" t="str">
            <v>101-572</v>
          </cell>
          <cell r="C720">
            <v>510400</v>
          </cell>
          <cell r="D720">
            <v>1130</v>
          </cell>
          <cell r="E720" t="str">
            <v>DEP PROBATION OFFICER III</v>
          </cell>
          <cell r="F720" t="str">
            <v>P145</v>
          </cell>
          <cell r="G720">
            <v>1</v>
          </cell>
          <cell r="H720" t="str">
            <v>P145-001</v>
          </cell>
          <cell r="I720" t="str">
            <v>F</v>
          </cell>
          <cell r="J720">
            <v>112</v>
          </cell>
          <cell r="L720">
            <v>232.24</v>
          </cell>
        </row>
        <row r="721">
          <cell r="A721" t="str">
            <v>BLACK, GARY C</v>
          </cell>
          <cell r="B721" t="str">
            <v>101-572</v>
          </cell>
          <cell r="C721">
            <v>510400</v>
          </cell>
          <cell r="D721">
            <v>1130</v>
          </cell>
          <cell r="E721" t="str">
            <v>DEP PROBATION OFFICER III</v>
          </cell>
          <cell r="F721" t="str">
            <v>P145</v>
          </cell>
          <cell r="G721">
            <v>1</v>
          </cell>
          <cell r="H721" t="str">
            <v>P145-001</v>
          </cell>
          <cell r="I721" t="str">
            <v>F</v>
          </cell>
          <cell r="J721">
            <v>1001</v>
          </cell>
          <cell r="L721">
            <v>10.17</v>
          </cell>
        </row>
        <row r="722">
          <cell r="A722" t="str">
            <v>BLACK, GARY C</v>
          </cell>
          <cell r="B722" t="str">
            <v>101-572</v>
          </cell>
          <cell r="C722">
            <v>510400</v>
          </cell>
          <cell r="D722">
            <v>1130</v>
          </cell>
          <cell r="E722" t="str">
            <v>DEP PROBATION OFFICER III</v>
          </cell>
          <cell r="F722" t="str">
            <v>P145</v>
          </cell>
          <cell r="G722">
            <v>1</v>
          </cell>
          <cell r="H722" t="str">
            <v>P145-001</v>
          </cell>
          <cell r="I722" t="str">
            <v>F</v>
          </cell>
          <cell r="J722">
            <v>703</v>
          </cell>
          <cell r="L722">
            <v>6.7</v>
          </cell>
        </row>
        <row r="723">
          <cell r="A723" t="str">
            <v>BLACKWELL, WILLIAM M</v>
          </cell>
          <cell r="B723" t="str">
            <v>101-571</v>
          </cell>
          <cell r="C723">
            <v>510100</v>
          </cell>
          <cell r="D723">
            <v>27290</v>
          </cell>
          <cell r="E723" t="str">
            <v>GROUP SUPERVISOR II</v>
          </cell>
          <cell r="F723" t="str">
            <v>Z006</v>
          </cell>
          <cell r="G723">
            <v>1</v>
          </cell>
          <cell r="H723" t="str">
            <v>D312-001</v>
          </cell>
          <cell r="I723" t="str">
            <v>O</v>
          </cell>
          <cell r="J723">
            <v>6</v>
          </cell>
          <cell r="K723" t="str">
            <v>INTERIM PAY</v>
          </cell>
          <cell r="L723">
            <v>2869.3</v>
          </cell>
        </row>
        <row r="724">
          <cell r="A724" t="str">
            <v>BLACKWELL, WILLIAM M</v>
          </cell>
          <cell r="B724" t="str">
            <v>101-571</v>
          </cell>
          <cell r="C724">
            <v>510100</v>
          </cell>
          <cell r="D724">
            <v>27290</v>
          </cell>
          <cell r="E724" t="str">
            <v>GROUP SUPERVISOR II</v>
          </cell>
          <cell r="F724" t="str">
            <v>D312</v>
          </cell>
          <cell r="G724">
            <v>1</v>
          </cell>
          <cell r="H724" t="str">
            <v>D312-001</v>
          </cell>
          <cell r="I724" t="str">
            <v>O</v>
          </cell>
          <cell r="J724">
            <v>1</v>
          </cell>
          <cell r="K724" t="str">
            <v>REGULAR PAY</v>
          </cell>
          <cell r="L724">
            <v>34877.760000000002</v>
          </cell>
        </row>
        <row r="725">
          <cell r="A725" t="str">
            <v>BLACKWELL, WILLIAM M</v>
          </cell>
          <cell r="B725" t="str">
            <v>101-571</v>
          </cell>
          <cell r="C725">
            <v>510300</v>
          </cell>
          <cell r="D725">
            <v>27290</v>
          </cell>
          <cell r="E725" t="str">
            <v>GROUP SUPERVISOR II</v>
          </cell>
          <cell r="F725" t="str">
            <v>Z006</v>
          </cell>
          <cell r="G725">
            <v>1</v>
          </cell>
          <cell r="H725" t="str">
            <v>D312-001</v>
          </cell>
          <cell r="I725" t="str">
            <v>F</v>
          </cell>
          <cell r="J725" t="str">
            <v>*FI</v>
          </cell>
          <cell r="K725" t="str">
            <v>FICA</v>
          </cell>
          <cell r="L725">
            <v>177.9</v>
          </cell>
        </row>
        <row r="726">
          <cell r="A726" t="str">
            <v>BLACKWELL, WILLIAM M</v>
          </cell>
          <cell r="B726" t="str">
            <v>101-571</v>
          </cell>
          <cell r="C726">
            <v>510300</v>
          </cell>
          <cell r="D726">
            <v>27290</v>
          </cell>
          <cell r="E726" t="str">
            <v>GROUP SUPERVISOR II</v>
          </cell>
          <cell r="F726" t="str">
            <v>D312</v>
          </cell>
          <cell r="G726">
            <v>1</v>
          </cell>
          <cell r="H726" t="str">
            <v>D312-001</v>
          </cell>
          <cell r="I726" t="str">
            <v>F</v>
          </cell>
          <cell r="J726">
            <v>7999</v>
          </cell>
          <cell r="L726">
            <v>11320.34</v>
          </cell>
        </row>
        <row r="727">
          <cell r="A727" t="str">
            <v>BLACKWELL, WILLIAM M</v>
          </cell>
          <cell r="B727" t="str">
            <v>101-571</v>
          </cell>
          <cell r="C727">
            <v>510300</v>
          </cell>
          <cell r="D727">
            <v>27290</v>
          </cell>
          <cell r="E727" t="str">
            <v>GROUP SUPERVISOR II</v>
          </cell>
          <cell r="F727" t="str">
            <v>D312</v>
          </cell>
          <cell r="G727">
            <v>1</v>
          </cell>
          <cell r="H727" t="str">
            <v>D312-001</v>
          </cell>
          <cell r="I727" t="str">
            <v>F</v>
          </cell>
          <cell r="J727">
            <v>8000</v>
          </cell>
          <cell r="L727">
            <v>2437.15</v>
          </cell>
        </row>
        <row r="728">
          <cell r="A728" t="str">
            <v>BLACKWELL, WILLIAM M</v>
          </cell>
          <cell r="B728" t="str">
            <v>101-571</v>
          </cell>
          <cell r="C728">
            <v>510300</v>
          </cell>
          <cell r="D728">
            <v>27290</v>
          </cell>
          <cell r="E728" t="str">
            <v>GROUP SUPERVISOR II</v>
          </cell>
          <cell r="F728" t="str">
            <v>D312</v>
          </cell>
          <cell r="G728">
            <v>1</v>
          </cell>
          <cell r="H728" t="str">
            <v>D312-001</v>
          </cell>
          <cell r="I728" t="str">
            <v>F</v>
          </cell>
          <cell r="J728" t="str">
            <v>*FM</v>
          </cell>
          <cell r="K728" t="str">
            <v>MEDICARE</v>
          </cell>
          <cell r="L728">
            <v>505.73</v>
          </cell>
        </row>
        <row r="729">
          <cell r="A729" t="str">
            <v>BLACKWELL, WILLIAM M</v>
          </cell>
          <cell r="B729" t="str">
            <v>101-571</v>
          </cell>
          <cell r="C729">
            <v>510300</v>
          </cell>
          <cell r="D729">
            <v>27290</v>
          </cell>
          <cell r="E729" t="str">
            <v>GROUP SUPERVISOR II</v>
          </cell>
          <cell r="F729" t="str">
            <v>Z006</v>
          </cell>
          <cell r="G729">
            <v>1</v>
          </cell>
          <cell r="H729" t="str">
            <v>D312-001</v>
          </cell>
          <cell r="I729" t="str">
            <v>F</v>
          </cell>
          <cell r="J729" t="str">
            <v>*FM</v>
          </cell>
          <cell r="K729" t="str">
            <v>MEDICARE</v>
          </cell>
          <cell r="L729">
            <v>41.6</v>
          </cell>
        </row>
        <row r="730">
          <cell r="A730" t="str">
            <v>BLACKWELL, WILLIAM M</v>
          </cell>
          <cell r="B730" t="str">
            <v>101-571</v>
          </cell>
          <cell r="C730">
            <v>510300</v>
          </cell>
          <cell r="D730">
            <v>27290</v>
          </cell>
          <cell r="E730" t="str">
            <v>GROUP SUPERVISOR II</v>
          </cell>
          <cell r="F730" t="str">
            <v>D312</v>
          </cell>
          <cell r="G730">
            <v>1</v>
          </cell>
          <cell r="H730" t="str">
            <v>D312-001</v>
          </cell>
          <cell r="I730" t="str">
            <v>F</v>
          </cell>
          <cell r="J730" t="str">
            <v>*FI</v>
          </cell>
          <cell r="K730" t="str">
            <v>FICA</v>
          </cell>
          <cell r="L730">
            <v>2162.42</v>
          </cell>
        </row>
        <row r="731">
          <cell r="A731" t="str">
            <v>BLACKWELL, WILLIAM M</v>
          </cell>
          <cell r="B731" t="str">
            <v>101-571</v>
          </cell>
          <cell r="C731">
            <v>510400</v>
          </cell>
          <cell r="D731">
            <v>27290</v>
          </cell>
          <cell r="E731" t="str">
            <v>GROUP SUPERVISOR II</v>
          </cell>
          <cell r="F731" t="str">
            <v>D312</v>
          </cell>
          <cell r="G731">
            <v>1</v>
          </cell>
          <cell r="H731" t="str">
            <v>D312-001</v>
          </cell>
          <cell r="I731" t="str">
            <v>F</v>
          </cell>
          <cell r="J731">
            <v>703</v>
          </cell>
          <cell r="L731">
            <v>6.7</v>
          </cell>
        </row>
        <row r="732">
          <cell r="A732" t="str">
            <v>BLACKWELL, WILLIAM M</v>
          </cell>
          <cell r="B732" t="str">
            <v>101-571</v>
          </cell>
          <cell r="C732">
            <v>510400</v>
          </cell>
          <cell r="D732">
            <v>27290</v>
          </cell>
          <cell r="E732" t="str">
            <v>GROUP SUPERVISOR II</v>
          </cell>
          <cell r="F732" t="str">
            <v>D312</v>
          </cell>
          <cell r="G732">
            <v>1</v>
          </cell>
          <cell r="H732" t="str">
            <v>D312-001</v>
          </cell>
          <cell r="I732" t="str">
            <v>F</v>
          </cell>
          <cell r="J732">
            <v>603</v>
          </cell>
          <cell r="L732">
            <v>31.26</v>
          </cell>
        </row>
        <row r="733">
          <cell r="A733" t="str">
            <v>BLACKWELL, WILLIAM M</v>
          </cell>
          <cell r="B733" t="str">
            <v>101-571</v>
          </cell>
          <cell r="C733">
            <v>510400</v>
          </cell>
          <cell r="D733">
            <v>27290</v>
          </cell>
          <cell r="E733" t="str">
            <v>GROUP SUPERVISOR II</v>
          </cell>
          <cell r="F733" t="str">
            <v>D312</v>
          </cell>
          <cell r="G733">
            <v>1</v>
          </cell>
          <cell r="H733" t="str">
            <v>D312-001</v>
          </cell>
          <cell r="I733" t="str">
            <v>F</v>
          </cell>
          <cell r="J733">
            <v>1001</v>
          </cell>
          <cell r="L733">
            <v>10.17</v>
          </cell>
        </row>
        <row r="734">
          <cell r="A734" t="str">
            <v>BLACKWELL, WILLIAM M</v>
          </cell>
          <cell r="B734" t="str">
            <v>101-571</v>
          </cell>
          <cell r="C734">
            <v>510400</v>
          </cell>
          <cell r="D734">
            <v>27290</v>
          </cell>
          <cell r="E734" t="str">
            <v>GROUP SUPERVISOR II</v>
          </cell>
          <cell r="F734" t="str">
            <v>Z006</v>
          </cell>
          <cell r="G734">
            <v>1</v>
          </cell>
          <cell r="H734" t="str">
            <v>D312-001</v>
          </cell>
          <cell r="I734" t="str">
            <v>F</v>
          </cell>
          <cell r="J734">
            <v>30</v>
          </cell>
          <cell r="L734">
            <v>7.17</v>
          </cell>
        </row>
        <row r="735">
          <cell r="A735" t="str">
            <v>BLACKWELL, WILLIAM M</v>
          </cell>
          <cell r="B735" t="str">
            <v>101-571</v>
          </cell>
          <cell r="C735">
            <v>510400</v>
          </cell>
          <cell r="D735">
            <v>27290</v>
          </cell>
          <cell r="E735" t="str">
            <v>GROUP SUPERVISOR II</v>
          </cell>
          <cell r="F735" t="str">
            <v>D312</v>
          </cell>
          <cell r="G735">
            <v>1</v>
          </cell>
          <cell r="H735" t="str">
            <v>D312-001</v>
          </cell>
          <cell r="I735" t="str">
            <v>F</v>
          </cell>
          <cell r="J735">
            <v>811</v>
          </cell>
          <cell r="L735">
            <v>1.88</v>
          </cell>
        </row>
        <row r="736">
          <cell r="A736" t="str">
            <v>BLACKWELL, WILLIAM M</v>
          </cell>
          <cell r="B736" t="str">
            <v>101-571</v>
          </cell>
          <cell r="C736">
            <v>510400</v>
          </cell>
          <cell r="D736">
            <v>27290</v>
          </cell>
          <cell r="E736" t="str">
            <v>GROUP SUPERVISOR II</v>
          </cell>
          <cell r="F736" t="str">
            <v>D312</v>
          </cell>
          <cell r="G736">
            <v>1</v>
          </cell>
          <cell r="H736" t="str">
            <v>D312-001</v>
          </cell>
          <cell r="I736" t="str">
            <v>F</v>
          </cell>
          <cell r="J736">
            <v>30</v>
          </cell>
          <cell r="L736">
            <v>87.19</v>
          </cell>
        </row>
        <row r="737">
          <cell r="A737" t="str">
            <v>BLACKWELL, WILLIAM M</v>
          </cell>
          <cell r="B737" t="str">
            <v>101-571</v>
          </cell>
          <cell r="C737">
            <v>510400</v>
          </cell>
          <cell r="D737">
            <v>27290</v>
          </cell>
          <cell r="E737" t="str">
            <v>GROUP SUPERVISOR II</v>
          </cell>
          <cell r="F737" t="str">
            <v>D312</v>
          </cell>
          <cell r="G737">
            <v>1</v>
          </cell>
          <cell r="H737" t="str">
            <v>D312-001</v>
          </cell>
          <cell r="I737" t="str">
            <v>F</v>
          </cell>
          <cell r="J737">
            <v>102</v>
          </cell>
          <cell r="L737">
            <v>232.19</v>
          </cell>
        </row>
        <row r="738">
          <cell r="A738" t="str">
            <v>BLAGG, MICHAEL R</v>
          </cell>
          <cell r="B738" t="str">
            <v>101-505</v>
          </cell>
          <cell r="C738">
            <v>510100</v>
          </cell>
          <cell r="D738">
            <v>27340</v>
          </cell>
          <cell r="E738" t="str">
            <v>ACCOUNTANT AUDITOR, SR</v>
          </cell>
          <cell r="F738" t="str">
            <v>G105</v>
          </cell>
          <cell r="G738">
            <v>1</v>
          </cell>
          <cell r="H738" t="str">
            <v>G105-001</v>
          </cell>
          <cell r="I738" t="str">
            <v>O</v>
          </cell>
          <cell r="J738">
            <v>1</v>
          </cell>
          <cell r="K738" t="str">
            <v>REGULAR PAY</v>
          </cell>
          <cell r="L738">
            <v>48318.39</v>
          </cell>
        </row>
        <row r="739">
          <cell r="A739" t="str">
            <v>BLAGG, MICHAEL R</v>
          </cell>
          <cell r="B739" t="str">
            <v>101-505</v>
          </cell>
          <cell r="C739">
            <v>510300</v>
          </cell>
          <cell r="D739">
            <v>27340</v>
          </cell>
          <cell r="E739" t="str">
            <v>ACCOUNTANT AUDITOR, SR</v>
          </cell>
          <cell r="F739" t="str">
            <v>G105</v>
          </cell>
          <cell r="G739">
            <v>1</v>
          </cell>
          <cell r="H739" t="str">
            <v>G105-001</v>
          </cell>
          <cell r="I739" t="str">
            <v>F</v>
          </cell>
          <cell r="J739" t="str">
            <v>*FM</v>
          </cell>
          <cell r="K739" t="str">
            <v>MEDICARE</v>
          </cell>
          <cell r="L739">
            <v>700.62</v>
          </cell>
        </row>
        <row r="740">
          <cell r="A740" t="str">
            <v>BLAGG, MICHAEL R</v>
          </cell>
          <cell r="B740" t="str">
            <v>101-505</v>
          </cell>
          <cell r="C740">
            <v>510300</v>
          </cell>
          <cell r="D740">
            <v>27340</v>
          </cell>
          <cell r="E740" t="str">
            <v>ACCOUNTANT AUDITOR, SR</v>
          </cell>
          <cell r="F740" t="str">
            <v>G105</v>
          </cell>
          <cell r="G740">
            <v>1</v>
          </cell>
          <cell r="H740" t="str">
            <v>G105-001</v>
          </cell>
          <cell r="I740" t="str">
            <v>F</v>
          </cell>
          <cell r="J740">
            <v>8005</v>
          </cell>
          <cell r="L740">
            <v>236.46</v>
          </cell>
        </row>
        <row r="741">
          <cell r="A741" t="str">
            <v>BLAGG, MICHAEL R</v>
          </cell>
          <cell r="B741" t="str">
            <v>101-505</v>
          </cell>
          <cell r="C741">
            <v>510300</v>
          </cell>
          <cell r="D741">
            <v>27340</v>
          </cell>
          <cell r="E741" t="str">
            <v>ACCOUNTANT AUDITOR, SR</v>
          </cell>
          <cell r="F741" t="str">
            <v>G105</v>
          </cell>
          <cell r="G741">
            <v>1</v>
          </cell>
          <cell r="H741" t="str">
            <v>G105-001</v>
          </cell>
          <cell r="I741" t="str">
            <v>F</v>
          </cell>
          <cell r="J741" t="str">
            <v>*FI</v>
          </cell>
          <cell r="K741" t="str">
            <v>FICA</v>
          </cell>
          <cell r="L741">
            <v>2995.74</v>
          </cell>
        </row>
        <row r="742">
          <cell r="A742" t="str">
            <v>BLAGG, MICHAEL R</v>
          </cell>
          <cell r="B742" t="str">
            <v>101-505</v>
          </cell>
          <cell r="C742">
            <v>510300</v>
          </cell>
          <cell r="D742">
            <v>27340</v>
          </cell>
          <cell r="E742" t="str">
            <v>ACCOUNTANT AUDITOR, SR</v>
          </cell>
          <cell r="F742" t="str">
            <v>G105</v>
          </cell>
          <cell r="G742">
            <v>1</v>
          </cell>
          <cell r="H742" t="str">
            <v>G105-001</v>
          </cell>
          <cell r="I742" t="str">
            <v>F</v>
          </cell>
          <cell r="J742">
            <v>8000</v>
          </cell>
          <cell r="L742">
            <v>3377.99</v>
          </cell>
        </row>
        <row r="743">
          <cell r="A743" t="str">
            <v>BLAGG, MICHAEL R</v>
          </cell>
          <cell r="B743" t="str">
            <v>101-505</v>
          </cell>
          <cell r="C743">
            <v>510300</v>
          </cell>
          <cell r="D743">
            <v>27340</v>
          </cell>
          <cell r="E743" t="str">
            <v>ACCOUNTANT AUDITOR, SR</v>
          </cell>
          <cell r="F743" t="str">
            <v>G105</v>
          </cell>
          <cell r="G743">
            <v>1</v>
          </cell>
          <cell r="H743" t="str">
            <v>G105-001</v>
          </cell>
          <cell r="I743" t="str">
            <v>F</v>
          </cell>
          <cell r="J743">
            <v>7999</v>
          </cell>
          <cell r="L743">
            <v>14490.69</v>
          </cell>
        </row>
        <row r="744">
          <cell r="A744" t="str">
            <v>BLAGG, MICHAEL R</v>
          </cell>
          <cell r="B744" t="str">
            <v>101-505</v>
          </cell>
          <cell r="C744">
            <v>510400</v>
          </cell>
          <cell r="D744">
            <v>27340</v>
          </cell>
          <cell r="E744" t="str">
            <v>ACCOUNTANT AUDITOR, SR</v>
          </cell>
          <cell r="F744" t="str">
            <v>G105</v>
          </cell>
          <cell r="G744">
            <v>1</v>
          </cell>
          <cell r="H744" t="str">
            <v>G105-001</v>
          </cell>
          <cell r="I744" t="str">
            <v>F</v>
          </cell>
          <cell r="J744">
            <v>1001</v>
          </cell>
          <cell r="L744">
            <v>10.17</v>
          </cell>
        </row>
        <row r="745">
          <cell r="A745" t="str">
            <v>BLAGG, MICHAEL R</v>
          </cell>
          <cell r="B745" t="str">
            <v>101-505</v>
          </cell>
          <cell r="C745">
            <v>510400</v>
          </cell>
          <cell r="D745">
            <v>27340</v>
          </cell>
          <cell r="E745" t="str">
            <v>ACCOUNTANT AUDITOR, SR</v>
          </cell>
          <cell r="F745" t="str">
            <v>G105</v>
          </cell>
          <cell r="G745">
            <v>1</v>
          </cell>
          <cell r="H745" t="str">
            <v>G105-001</v>
          </cell>
          <cell r="I745" t="str">
            <v>F</v>
          </cell>
          <cell r="J745">
            <v>30</v>
          </cell>
          <cell r="L745">
            <v>120.8</v>
          </cell>
        </row>
        <row r="746">
          <cell r="A746" t="str">
            <v>BLAGG, MICHAEL R</v>
          </cell>
          <cell r="B746" t="str">
            <v>101-505</v>
          </cell>
          <cell r="C746">
            <v>510400</v>
          </cell>
          <cell r="D746">
            <v>27340</v>
          </cell>
          <cell r="E746" t="str">
            <v>ACCOUNTANT AUDITOR, SR</v>
          </cell>
          <cell r="F746" t="str">
            <v>G105</v>
          </cell>
          <cell r="G746">
            <v>1</v>
          </cell>
          <cell r="H746" t="str">
            <v>G105-001</v>
          </cell>
          <cell r="I746" t="str">
            <v>F</v>
          </cell>
          <cell r="J746">
            <v>811</v>
          </cell>
          <cell r="L746">
            <v>1.88</v>
          </cell>
        </row>
        <row r="747">
          <cell r="A747" t="str">
            <v>BLOCH, DAVID C</v>
          </cell>
          <cell r="B747" t="str">
            <v>101-538</v>
          </cell>
          <cell r="C747">
            <v>510100</v>
          </cell>
          <cell r="D747">
            <v>44300</v>
          </cell>
          <cell r="E747" t="str">
            <v>PROGRAMMER-ANALYST II</v>
          </cell>
          <cell r="F747" t="str">
            <v>D420</v>
          </cell>
          <cell r="G747">
            <v>1</v>
          </cell>
          <cell r="H747" t="str">
            <v>D420-002</v>
          </cell>
          <cell r="I747" t="str">
            <v>O</v>
          </cell>
          <cell r="J747">
            <v>1</v>
          </cell>
          <cell r="K747" t="str">
            <v>REGULAR PAY</v>
          </cell>
          <cell r="L747">
            <v>55187.03</v>
          </cell>
        </row>
        <row r="748">
          <cell r="A748" t="str">
            <v>BLOCH, DAVID C</v>
          </cell>
          <cell r="B748" t="str">
            <v>101-538</v>
          </cell>
          <cell r="C748">
            <v>510300</v>
          </cell>
          <cell r="D748">
            <v>44300</v>
          </cell>
          <cell r="E748" t="str">
            <v>PROGRAMMER-ANALYST II</v>
          </cell>
          <cell r="F748" t="str">
            <v>D420</v>
          </cell>
          <cell r="G748">
            <v>1</v>
          </cell>
          <cell r="H748" t="str">
            <v>D420-002</v>
          </cell>
          <cell r="I748" t="str">
            <v>F</v>
          </cell>
          <cell r="J748" t="str">
            <v>*FM</v>
          </cell>
          <cell r="K748" t="str">
            <v>MEDICARE</v>
          </cell>
          <cell r="L748">
            <v>800.21</v>
          </cell>
        </row>
        <row r="749">
          <cell r="A749" t="str">
            <v>BLOCH, DAVID C</v>
          </cell>
          <cell r="B749" t="str">
            <v>101-538</v>
          </cell>
          <cell r="C749">
            <v>510300</v>
          </cell>
          <cell r="D749">
            <v>44300</v>
          </cell>
          <cell r="E749" t="str">
            <v>PROGRAMMER-ANALYST II</v>
          </cell>
          <cell r="F749" t="str">
            <v>D420</v>
          </cell>
          <cell r="G749">
            <v>1</v>
          </cell>
          <cell r="H749" t="str">
            <v>D420-002</v>
          </cell>
          <cell r="I749" t="str">
            <v>F</v>
          </cell>
          <cell r="J749" t="str">
            <v>*FI</v>
          </cell>
          <cell r="K749" t="str">
            <v>FICA</v>
          </cell>
          <cell r="L749">
            <v>3421.6</v>
          </cell>
        </row>
        <row r="750">
          <cell r="A750" t="str">
            <v>BLOCH, DAVID C</v>
          </cell>
          <cell r="B750" t="str">
            <v>101-538</v>
          </cell>
          <cell r="C750">
            <v>510300</v>
          </cell>
          <cell r="D750">
            <v>44300</v>
          </cell>
          <cell r="E750" t="str">
            <v>PROGRAMMER-ANALYST II</v>
          </cell>
          <cell r="F750" t="str">
            <v>D420</v>
          </cell>
          <cell r="G750">
            <v>1</v>
          </cell>
          <cell r="H750" t="str">
            <v>D420-002</v>
          </cell>
          <cell r="I750" t="str">
            <v>F</v>
          </cell>
          <cell r="J750">
            <v>8000</v>
          </cell>
          <cell r="L750">
            <v>3858.8</v>
          </cell>
        </row>
        <row r="751">
          <cell r="A751" t="str">
            <v>BLOCH, DAVID C</v>
          </cell>
          <cell r="B751" t="str">
            <v>101-538</v>
          </cell>
          <cell r="C751">
            <v>510300</v>
          </cell>
          <cell r="D751">
            <v>44300</v>
          </cell>
          <cell r="E751" t="str">
            <v>PROGRAMMER-ANALYST II</v>
          </cell>
          <cell r="F751" t="str">
            <v>D420</v>
          </cell>
          <cell r="G751">
            <v>1</v>
          </cell>
          <cell r="H751" t="str">
            <v>D420-002</v>
          </cell>
          <cell r="I751" t="str">
            <v>F</v>
          </cell>
          <cell r="J751">
            <v>7999</v>
          </cell>
          <cell r="L751">
            <v>16550.59</v>
          </cell>
        </row>
        <row r="752">
          <cell r="A752" t="str">
            <v>BLOCH, DAVID C</v>
          </cell>
          <cell r="B752" t="str">
            <v>101-538</v>
          </cell>
          <cell r="C752">
            <v>510400</v>
          </cell>
          <cell r="D752">
            <v>44300</v>
          </cell>
          <cell r="E752" t="str">
            <v>PROGRAMMER-ANALYST II</v>
          </cell>
          <cell r="F752" t="str">
            <v>D420</v>
          </cell>
          <cell r="G752">
            <v>1</v>
          </cell>
          <cell r="H752" t="str">
            <v>D420-002</v>
          </cell>
          <cell r="I752" t="str">
            <v>F</v>
          </cell>
          <cell r="J752">
            <v>30</v>
          </cell>
          <cell r="L752">
            <v>137.97</v>
          </cell>
        </row>
        <row r="753">
          <cell r="A753" t="str">
            <v>BOCH, PAUL</v>
          </cell>
          <cell r="B753" t="str">
            <v>101-575</v>
          </cell>
          <cell r="C753">
            <v>510100</v>
          </cell>
          <cell r="D753">
            <v>24020</v>
          </cell>
          <cell r="E753" t="str">
            <v>AG COMMISSIONER</v>
          </cell>
          <cell r="F753" t="str">
            <v>B100</v>
          </cell>
          <cell r="G753">
            <v>1</v>
          </cell>
          <cell r="H753" t="str">
            <v>B100-001</v>
          </cell>
          <cell r="I753" t="str">
            <v>O</v>
          </cell>
          <cell r="J753">
            <v>1</v>
          </cell>
          <cell r="K753" t="str">
            <v>REGULAR PAY</v>
          </cell>
          <cell r="L753">
            <v>75185.279999999999</v>
          </cell>
        </row>
        <row r="754">
          <cell r="A754" t="str">
            <v>BOCH, PAUL</v>
          </cell>
          <cell r="B754" t="str">
            <v>101-575</v>
          </cell>
          <cell r="C754">
            <v>510300</v>
          </cell>
          <cell r="D754">
            <v>24020</v>
          </cell>
          <cell r="E754" t="str">
            <v>AG COMMISSIONER</v>
          </cell>
          <cell r="F754" t="str">
            <v>B100</v>
          </cell>
          <cell r="G754">
            <v>1</v>
          </cell>
          <cell r="H754" t="str">
            <v>B100-001</v>
          </cell>
          <cell r="I754" t="str">
            <v>F</v>
          </cell>
          <cell r="J754" t="str">
            <v>*FI</v>
          </cell>
          <cell r="K754" t="str">
            <v>FICA</v>
          </cell>
          <cell r="L754">
            <v>4661.49</v>
          </cell>
        </row>
        <row r="755">
          <cell r="A755" t="str">
            <v>BOCH, PAUL</v>
          </cell>
          <cell r="B755" t="str">
            <v>101-575</v>
          </cell>
          <cell r="C755">
            <v>510300</v>
          </cell>
          <cell r="D755">
            <v>24020</v>
          </cell>
          <cell r="E755" t="str">
            <v>AG COMMISSIONER</v>
          </cell>
          <cell r="F755" t="str">
            <v>B100</v>
          </cell>
          <cell r="G755">
            <v>1</v>
          </cell>
          <cell r="H755" t="str">
            <v>B100-001</v>
          </cell>
          <cell r="I755" t="str">
            <v>F</v>
          </cell>
          <cell r="J755">
            <v>8005</v>
          </cell>
          <cell r="L755">
            <v>368.11</v>
          </cell>
        </row>
        <row r="756">
          <cell r="A756" t="str">
            <v>BOCH, PAUL</v>
          </cell>
          <cell r="B756" t="str">
            <v>101-575</v>
          </cell>
          <cell r="C756">
            <v>510300</v>
          </cell>
          <cell r="D756">
            <v>24020</v>
          </cell>
          <cell r="E756" t="str">
            <v>AG COMMISSIONER</v>
          </cell>
          <cell r="F756" t="str">
            <v>B100</v>
          </cell>
          <cell r="G756">
            <v>1</v>
          </cell>
          <cell r="H756" t="str">
            <v>B100-001</v>
          </cell>
          <cell r="I756" t="str">
            <v>F</v>
          </cell>
          <cell r="J756">
            <v>8000</v>
          </cell>
          <cell r="L756">
            <v>5258.68</v>
          </cell>
        </row>
        <row r="757">
          <cell r="A757" t="str">
            <v>BOCH, PAUL</v>
          </cell>
          <cell r="B757" t="str">
            <v>101-575</v>
          </cell>
          <cell r="C757">
            <v>510300</v>
          </cell>
          <cell r="D757">
            <v>24020</v>
          </cell>
          <cell r="E757" t="str">
            <v>AG COMMISSIONER</v>
          </cell>
          <cell r="F757" t="str">
            <v>B100</v>
          </cell>
          <cell r="G757">
            <v>1</v>
          </cell>
          <cell r="H757" t="str">
            <v>B100-001</v>
          </cell>
          <cell r="I757" t="str">
            <v>F</v>
          </cell>
          <cell r="J757" t="str">
            <v>*FM</v>
          </cell>
          <cell r="K757" t="str">
            <v>MEDICARE</v>
          </cell>
          <cell r="L757">
            <v>1090.19</v>
          </cell>
        </row>
        <row r="758">
          <cell r="A758" t="str">
            <v>BOCH, PAUL</v>
          </cell>
          <cell r="B758" t="str">
            <v>101-575</v>
          </cell>
          <cell r="C758">
            <v>510300</v>
          </cell>
          <cell r="D758">
            <v>24020</v>
          </cell>
          <cell r="E758" t="str">
            <v>AG COMMISSIONER</v>
          </cell>
          <cell r="F758" t="str">
            <v>B100</v>
          </cell>
          <cell r="G758">
            <v>1</v>
          </cell>
          <cell r="H758" t="str">
            <v>B100-001</v>
          </cell>
          <cell r="I758" t="str">
            <v>F</v>
          </cell>
          <cell r="J758">
            <v>7999</v>
          </cell>
          <cell r="L758">
            <v>22548.07</v>
          </cell>
        </row>
        <row r="759">
          <cell r="A759" t="str">
            <v>BOCH, PAUL</v>
          </cell>
          <cell r="B759" t="str">
            <v>101-575</v>
          </cell>
          <cell r="C759">
            <v>510400</v>
          </cell>
          <cell r="D759">
            <v>24020</v>
          </cell>
          <cell r="E759" t="str">
            <v>AG COMMISSIONER</v>
          </cell>
          <cell r="F759" t="str">
            <v>B100</v>
          </cell>
          <cell r="G759">
            <v>1</v>
          </cell>
          <cell r="H759" t="str">
            <v>B100-001</v>
          </cell>
          <cell r="I759" t="str">
            <v>F</v>
          </cell>
          <cell r="J759">
            <v>30</v>
          </cell>
          <cell r="L759">
            <v>187.96</v>
          </cell>
        </row>
        <row r="760">
          <cell r="A760" t="str">
            <v>BOCH, PAUL</v>
          </cell>
          <cell r="B760" t="str">
            <v>101-575</v>
          </cell>
          <cell r="C760">
            <v>510400</v>
          </cell>
          <cell r="D760">
            <v>24020</v>
          </cell>
          <cell r="E760" t="str">
            <v>AG COMMISSIONER</v>
          </cell>
          <cell r="F760" t="str">
            <v>B100</v>
          </cell>
          <cell r="G760">
            <v>1</v>
          </cell>
          <cell r="H760" t="str">
            <v>B100-001</v>
          </cell>
          <cell r="I760" t="str">
            <v>F</v>
          </cell>
          <cell r="J760">
            <v>1001</v>
          </cell>
          <cell r="L760">
            <v>10.17</v>
          </cell>
        </row>
        <row r="761">
          <cell r="A761" t="str">
            <v>BOCH, PAUL</v>
          </cell>
          <cell r="B761" t="str">
            <v>101-575</v>
          </cell>
          <cell r="C761">
            <v>510400</v>
          </cell>
          <cell r="D761">
            <v>24020</v>
          </cell>
          <cell r="E761" t="str">
            <v>AG COMMISSIONER</v>
          </cell>
          <cell r="F761" t="str">
            <v>B100</v>
          </cell>
          <cell r="G761">
            <v>1</v>
          </cell>
          <cell r="H761" t="str">
            <v>B100-001</v>
          </cell>
          <cell r="I761" t="str">
            <v>F</v>
          </cell>
          <cell r="J761">
            <v>831</v>
          </cell>
          <cell r="L761">
            <v>5.3</v>
          </cell>
        </row>
        <row r="762">
          <cell r="A762" t="str">
            <v>BOCK, LOUISE A</v>
          </cell>
          <cell r="B762" t="str">
            <v>101-527</v>
          </cell>
          <cell r="C762">
            <v>510100</v>
          </cell>
          <cell r="D762">
            <v>24120</v>
          </cell>
          <cell r="E762" t="str">
            <v>ADMINISTRATIVE ANALYST I</v>
          </cell>
          <cell r="F762" t="str">
            <v>H120</v>
          </cell>
          <cell r="G762">
            <v>1</v>
          </cell>
          <cell r="H762" t="str">
            <v>H120-002</v>
          </cell>
          <cell r="I762" t="str">
            <v>O</v>
          </cell>
          <cell r="J762">
            <v>1</v>
          </cell>
          <cell r="K762" t="str">
            <v>REGULAR PAY</v>
          </cell>
          <cell r="L762">
            <v>45328.25</v>
          </cell>
        </row>
        <row r="763">
          <cell r="A763" t="str">
            <v>BOCK, LOUISE A</v>
          </cell>
          <cell r="B763" t="str">
            <v>101-527</v>
          </cell>
          <cell r="C763">
            <v>510300</v>
          </cell>
          <cell r="D763">
            <v>24120</v>
          </cell>
          <cell r="E763" t="str">
            <v>ADMINISTRATIVE ANALYST I</v>
          </cell>
          <cell r="F763" t="str">
            <v>H120</v>
          </cell>
          <cell r="G763">
            <v>1</v>
          </cell>
          <cell r="H763" t="str">
            <v>H120-002</v>
          </cell>
          <cell r="I763" t="str">
            <v>F</v>
          </cell>
          <cell r="J763">
            <v>8000</v>
          </cell>
          <cell r="L763">
            <v>3168.68</v>
          </cell>
        </row>
        <row r="764">
          <cell r="A764" t="str">
            <v>BOCK, LOUISE A</v>
          </cell>
          <cell r="B764" t="str">
            <v>101-527</v>
          </cell>
          <cell r="C764">
            <v>510300</v>
          </cell>
          <cell r="D764">
            <v>24120</v>
          </cell>
          <cell r="E764" t="str">
            <v>ADMINISTRATIVE ANALYST I</v>
          </cell>
          <cell r="F764" t="str">
            <v>H120</v>
          </cell>
          <cell r="G764">
            <v>1</v>
          </cell>
          <cell r="H764" t="str">
            <v>H120-002</v>
          </cell>
          <cell r="I764" t="str">
            <v>F</v>
          </cell>
          <cell r="J764">
            <v>7999</v>
          </cell>
          <cell r="L764">
            <v>13593.94</v>
          </cell>
        </row>
        <row r="765">
          <cell r="A765" t="str">
            <v>BOCK, LOUISE A</v>
          </cell>
          <cell r="B765" t="str">
            <v>101-527</v>
          </cell>
          <cell r="C765">
            <v>510300</v>
          </cell>
          <cell r="D765">
            <v>24120</v>
          </cell>
          <cell r="E765" t="str">
            <v>ADMINISTRATIVE ANALYST I</v>
          </cell>
          <cell r="F765" t="str">
            <v>H120</v>
          </cell>
          <cell r="G765">
            <v>1</v>
          </cell>
          <cell r="H765" t="str">
            <v>H120-002</v>
          </cell>
          <cell r="I765" t="str">
            <v>F</v>
          </cell>
          <cell r="J765" t="str">
            <v>*FM</v>
          </cell>
          <cell r="K765" t="str">
            <v>MEDICARE</v>
          </cell>
          <cell r="L765">
            <v>657.26</v>
          </cell>
        </row>
        <row r="766">
          <cell r="A766" t="str">
            <v>BOCK, LOUISE A</v>
          </cell>
          <cell r="B766" t="str">
            <v>101-527</v>
          </cell>
          <cell r="C766">
            <v>510300</v>
          </cell>
          <cell r="D766">
            <v>24120</v>
          </cell>
          <cell r="E766" t="str">
            <v>ADMINISTRATIVE ANALYST I</v>
          </cell>
          <cell r="F766" t="str">
            <v>H120</v>
          </cell>
          <cell r="G766">
            <v>1</v>
          </cell>
          <cell r="H766" t="str">
            <v>H120-002</v>
          </cell>
          <cell r="I766" t="str">
            <v>F</v>
          </cell>
          <cell r="J766">
            <v>8005</v>
          </cell>
          <cell r="L766">
            <v>221.81</v>
          </cell>
        </row>
        <row r="767">
          <cell r="A767" t="str">
            <v>BOCK, LOUISE A</v>
          </cell>
          <cell r="B767" t="str">
            <v>101-527</v>
          </cell>
          <cell r="C767">
            <v>510300</v>
          </cell>
          <cell r="D767">
            <v>24120</v>
          </cell>
          <cell r="E767" t="str">
            <v>ADMINISTRATIVE ANALYST I</v>
          </cell>
          <cell r="F767" t="str">
            <v>H120</v>
          </cell>
          <cell r="G767">
            <v>1</v>
          </cell>
          <cell r="H767" t="str">
            <v>H120-002</v>
          </cell>
          <cell r="I767" t="str">
            <v>F</v>
          </cell>
          <cell r="J767" t="str">
            <v>*FI</v>
          </cell>
          <cell r="K767" t="str">
            <v>FICA</v>
          </cell>
          <cell r="L767">
            <v>2810.35</v>
          </cell>
        </row>
        <row r="768">
          <cell r="A768" t="str">
            <v>BOCK, LOUISE A</v>
          </cell>
          <cell r="B768" t="str">
            <v>101-527</v>
          </cell>
          <cell r="C768">
            <v>510400</v>
          </cell>
          <cell r="D768">
            <v>24120</v>
          </cell>
          <cell r="E768" t="str">
            <v>ADMINISTRATIVE ANALYST I</v>
          </cell>
          <cell r="F768" t="str">
            <v>H120</v>
          </cell>
          <cell r="G768">
            <v>1</v>
          </cell>
          <cell r="H768" t="str">
            <v>H120-002</v>
          </cell>
          <cell r="I768" t="str">
            <v>F</v>
          </cell>
          <cell r="J768">
            <v>811</v>
          </cell>
          <cell r="L768">
            <v>1.88</v>
          </cell>
        </row>
        <row r="769">
          <cell r="A769" t="str">
            <v>BOCK, LOUISE A</v>
          </cell>
          <cell r="B769" t="str">
            <v>101-527</v>
          </cell>
          <cell r="C769">
            <v>510400</v>
          </cell>
          <cell r="D769">
            <v>24120</v>
          </cell>
          <cell r="E769" t="str">
            <v>ADMINISTRATIVE ANALYST I</v>
          </cell>
          <cell r="F769" t="str">
            <v>H120</v>
          </cell>
          <cell r="G769">
            <v>1</v>
          </cell>
          <cell r="H769" t="str">
            <v>H120-002</v>
          </cell>
          <cell r="I769" t="str">
            <v>F</v>
          </cell>
          <cell r="J769">
            <v>1001</v>
          </cell>
          <cell r="L769">
            <v>10.17</v>
          </cell>
        </row>
        <row r="770">
          <cell r="A770" t="str">
            <v>BOCK, LOUISE A</v>
          </cell>
          <cell r="B770" t="str">
            <v>101-527</v>
          </cell>
          <cell r="C770">
            <v>510400</v>
          </cell>
          <cell r="D770">
            <v>24120</v>
          </cell>
          <cell r="E770" t="str">
            <v>ADMINISTRATIVE ANALYST I</v>
          </cell>
          <cell r="F770" t="str">
            <v>H120</v>
          </cell>
          <cell r="G770">
            <v>1</v>
          </cell>
          <cell r="H770" t="str">
            <v>H120-002</v>
          </cell>
          <cell r="I770" t="str">
            <v>F</v>
          </cell>
          <cell r="J770">
            <v>30</v>
          </cell>
          <cell r="L770">
            <v>113.32</v>
          </cell>
        </row>
        <row r="771">
          <cell r="A771" t="str">
            <v>BODINE, CAITLIN C</v>
          </cell>
          <cell r="B771" t="str">
            <v>101-565</v>
          </cell>
          <cell r="C771">
            <v>510100</v>
          </cell>
          <cell r="D771">
            <v>46890</v>
          </cell>
          <cell r="E771" t="str">
            <v>SHERIFF'S DISPATCHER II</v>
          </cell>
          <cell r="F771" t="str">
            <v>D466</v>
          </cell>
          <cell r="G771">
            <v>1</v>
          </cell>
          <cell r="H771" t="str">
            <v>D466-001</v>
          </cell>
          <cell r="I771" t="str">
            <v>O</v>
          </cell>
          <cell r="J771">
            <v>1</v>
          </cell>
          <cell r="K771" t="str">
            <v>REGULAR PAY</v>
          </cell>
          <cell r="L771">
            <v>35548.39</v>
          </cell>
        </row>
        <row r="772">
          <cell r="A772" t="str">
            <v>BODINE, CAITLIN C</v>
          </cell>
          <cell r="B772" t="str">
            <v>101-565</v>
          </cell>
          <cell r="C772">
            <v>510300</v>
          </cell>
          <cell r="D772">
            <v>46890</v>
          </cell>
          <cell r="E772" t="str">
            <v>SHERIFF'S DISPATCHER II</v>
          </cell>
          <cell r="F772" t="str">
            <v>D466</v>
          </cell>
          <cell r="G772">
            <v>1</v>
          </cell>
          <cell r="H772" t="str">
            <v>D466-001</v>
          </cell>
          <cell r="I772" t="str">
            <v>F</v>
          </cell>
          <cell r="J772" t="str">
            <v>*FM</v>
          </cell>
          <cell r="K772" t="str">
            <v>MEDICARE</v>
          </cell>
          <cell r="L772">
            <v>515.45000000000005</v>
          </cell>
        </row>
        <row r="773">
          <cell r="A773" t="str">
            <v>BODINE, CAITLIN C</v>
          </cell>
          <cell r="B773" t="str">
            <v>101-565</v>
          </cell>
          <cell r="C773">
            <v>510300</v>
          </cell>
          <cell r="D773">
            <v>46890</v>
          </cell>
          <cell r="E773" t="str">
            <v>SHERIFF'S DISPATCHER II</v>
          </cell>
          <cell r="F773" t="str">
            <v>D466</v>
          </cell>
          <cell r="G773">
            <v>1</v>
          </cell>
          <cell r="H773" t="str">
            <v>D466-001</v>
          </cell>
          <cell r="I773" t="str">
            <v>F</v>
          </cell>
          <cell r="J773">
            <v>7999</v>
          </cell>
          <cell r="L773">
            <v>10660.96</v>
          </cell>
        </row>
        <row r="774">
          <cell r="A774" t="str">
            <v>BODINE, CAITLIN C</v>
          </cell>
          <cell r="B774" t="str">
            <v>101-565</v>
          </cell>
          <cell r="C774">
            <v>510300</v>
          </cell>
          <cell r="D774">
            <v>46890</v>
          </cell>
          <cell r="E774" t="str">
            <v>SHERIFF'S DISPATCHER II</v>
          </cell>
          <cell r="F774" t="str">
            <v>D466</v>
          </cell>
          <cell r="G774">
            <v>1</v>
          </cell>
          <cell r="H774" t="str">
            <v>D466-001</v>
          </cell>
          <cell r="I774" t="str">
            <v>F</v>
          </cell>
          <cell r="J774">
            <v>8000</v>
          </cell>
          <cell r="L774">
            <v>2484.09</v>
          </cell>
        </row>
        <row r="775">
          <cell r="A775" t="str">
            <v>BODINE, CAITLIN C</v>
          </cell>
          <cell r="B775" t="str">
            <v>101-565</v>
          </cell>
          <cell r="C775">
            <v>510300</v>
          </cell>
          <cell r="D775">
            <v>46890</v>
          </cell>
          <cell r="E775" t="str">
            <v>SHERIFF'S DISPATCHER II</v>
          </cell>
          <cell r="F775" t="str">
            <v>D466</v>
          </cell>
          <cell r="G775">
            <v>1</v>
          </cell>
          <cell r="H775" t="str">
            <v>D466-001</v>
          </cell>
          <cell r="I775" t="str">
            <v>F</v>
          </cell>
          <cell r="J775" t="str">
            <v>*FI</v>
          </cell>
          <cell r="K775" t="str">
            <v>FICA</v>
          </cell>
          <cell r="L775">
            <v>2204</v>
          </cell>
        </row>
        <row r="776">
          <cell r="A776" t="str">
            <v>BODINE, CAITLIN C</v>
          </cell>
          <cell r="B776" t="str">
            <v>101-565</v>
          </cell>
          <cell r="C776">
            <v>510400</v>
          </cell>
          <cell r="D776">
            <v>46890</v>
          </cell>
          <cell r="E776" t="str">
            <v>SHERIFF'S DISPATCHER II</v>
          </cell>
          <cell r="F776" t="str">
            <v>D466</v>
          </cell>
          <cell r="G776">
            <v>1</v>
          </cell>
          <cell r="H776" t="str">
            <v>D466-001</v>
          </cell>
          <cell r="I776" t="str">
            <v>F</v>
          </cell>
          <cell r="J776">
            <v>30</v>
          </cell>
          <cell r="L776">
            <v>88.87</v>
          </cell>
        </row>
        <row r="777">
          <cell r="A777" t="str">
            <v>BODINE, CAITLIN C</v>
          </cell>
          <cell r="B777" t="str">
            <v>101-565</v>
          </cell>
          <cell r="C777">
            <v>510400</v>
          </cell>
          <cell r="D777">
            <v>46890</v>
          </cell>
          <cell r="E777" t="str">
            <v>SHERIFF'S DISPATCHER II</v>
          </cell>
          <cell r="F777" t="str">
            <v>D466</v>
          </cell>
          <cell r="G777">
            <v>1</v>
          </cell>
          <cell r="H777" t="str">
            <v>D466-001</v>
          </cell>
          <cell r="I777" t="str">
            <v>F</v>
          </cell>
          <cell r="J777">
            <v>1001</v>
          </cell>
          <cell r="L777">
            <v>10.17</v>
          </cell>
        </row>
        <row r="778">
          <cell r="A778" t="str">
            <v>BODINE, CAITLIN C</v>
          </cell>
          <cell r="B778" t="str">
            <v>101-565</v>
          </cell>
          <cell r="C778">
            <v>510400</v>
          </cell>
          <cell r="D778">
            <v>46890</v>
          </cell>
          <cell r="E778" t="str">
            <v>SHERIFF'S DISPATCHER II</v>
          </cell>
          <cell r="F778" t="str">
            <v>D466</v>
          </cell>
          <cell r="G778">
            <v>1</v>
          </cell>
          <cell r="H778" t="str">
            <v>D466-001</v>
          </cell>
          <cell r="I778" t="str">
            <v>F</v>
          </cell>
          <cell r="J778">
            <v>601</v>
          </cell>
          <cell r="L778">
            <v>17.149999999999999</v>
          </cell>
        </row>
        <row r="779">
          <cell r="A779" t="str">
            <v>BODINE, CAITLIN C</v>
          </cell>
          <cell r="B779" t="str">
            <v>101-565</v>
          </cell>
          <cell r="C779">
            <v>510400</v>
          </cell>
          <cell r="D779">
            <v>46890</v>
          </cell>
          <cell r="E779" t="str">
            <v>SHERIFF'S DISPATCHER II</v>
          </cell>
          <cell r="F779" t="str">
            <v>D466</v>
          </cell>
          <cell r="G779">
            <v>1</v>
          </cell>
          <cell r="H779" t="str">
            <v>D466-001</v>
          </cell>
          <cell r="I779" t="str">
            <v>F</v>
          </cell>
          <cell r="J779">
            <v>701</v>
          </cell>
          <cell r="L779">
            <v>4.01</v>
          </cell>
        </row>
        <row r="780">
          <cell r="A780" t="str">
            <v>BODINE, CAITLIN C</v>
          </cell>
          <cell r="B780" t="str">
            <v>101-565</v>
          </cell>
          <cell r="C780">
            <v>510400</v>
          </cell>
          <cell r="D780">
            <v>46890</v>
          </cell>
          <cell r="E780" t="str">
            <v>SHERIFF'S DISPATCHER II</v>
          </cell>
          <cell r="F780" t="str">
            <v>D466</v>
          </cell>
          <cell r="G780">
            <v>1</v>
          </cell>
          <cell r="H780" t="str">
            <v>D466-001</v>
          </cell>
          <cell r="I780" t="str">
            <v>F</v>
          </cell>
          <cell r="J780">
            <v>810</v>
          </cell>
          <cell r="L780">
            <v>1.71</v>
          </cell>
        </row>
        <row r="781">
          <cell r="A781" t="str">
            <v>BODINE, CAITLIN C</v>
          </cell>
          <cell r="B781" t="str">
            <v>101-565</v>
          </cell>
          <cell r="C781">
            <v>510400</v>
          </cell>
          <cell r="D781">
            <v>46890</v>
          </cell>
          <cell r="E781" t="str">
            <v>SHERIFF'S DISPATCHER II</v>
          </cell>
          <cell r="F781" t="str">
            <v>D466</v>
          </cell>
          <cell r="G781">
            <v>1</v>
          </cell>
          <cell r="H781" t="str">
            <v>D466-001</v>
          </cell>
          <cell r="I781" t="str">
            <v>F</v>
          </cell>
          <cell r="J781">
            <v>101</v>
          </cell>
          <cell r="L781">
            <v>135.94999999999999</v>
          </cell>
        </row>
        <row r="782">
          <cell r="A782" t="str">
            <v>BOKELMAN, MARINA</v>
          </cell>
          <cell r="B782" t="str">
            <v>165-622</v>
          </cell>
          <cell r="C782">
            <v>510100</v>
          </cell>
          <cell r="D782">
            <v>47280</v>
          </cell>
          <cell r="E782" t="str">
            <v>LIBRARY ASSISTANT II</v>
          </cell>
          <cell r="F782" t="str">
            <v>D364</v>
          </cell>
          <cell r="G782">
            <v>1</v>
          </cell>
          <cell r="H782" t="str">
            <v>D364-002</v>
          </cell>
          <cell r="I782" t="str">
            <v>O</v>
          </cell>
          <cell r="J782">
            <v>1</v>
          </cell>
          <cell r="K782" t="str">
            <v>REGULAR PAY</v>
          </cell>
          <cell r="L782">
            <v>24650.21</v>
          </cell>
        </row>
        <row r="783">
          <cell r="A783" t="str">
            <v>BOKELMAN, MARINA</v>
          </cell>
          <cell r="B783" t="str">
            <v>165-622</v>
          </cell>
          <cell r="C783">
            <v>510300</v>
          </cell>
          <cell r="D783">
            <v>47280</v>
          </cell>
          <cell r="E783" t="str">
            <v>LIBRARY ASSISTANT II</v>
          </cell>
          <cell r="F783" t="str">
            <v>D364</v>
          </cell>
          <cell r="G783">
            <v>1</v>
          </cell>
          <cell r="H783" t="str">
            <v>D364-002</v>
          </cell>
          <cell r="I783" t="str">
            <v>F</v>
          </cell>
          <cell r="J783">
            <v>7999</v>
          </cell>
          <cell r="L783">
            <v>7392.6</v>
          </cell>
        </row>
        <row r="784">
          <cell r="A784" t="str">
            <v>BOKELMAN, MARINA</v>
          </cell>
          <cell r="B784" t="str">
            <v>165-622</v>
          </cell>
          <cell r="C784">
            <v>510300</v>
          </cell>
          <cell r="D784">
            <v>47280</v>
          </cell>
          <cell r="E784" t="str">
            <v>LIBRARY ASSISTANT II</v>
          </cell>
          <cell r="F784" t="str">
            <v>D364</v>
          </cell>
          <cell r="G784">
            <v>1</v>
          </cell>
          <cell r="H784" t="str">
            <v>D364-002</v>
          </cell>
          <cell r="I784" t="str">
            <v>F</v>
          </cell>
          <cell r="J784" t="str">
            <v>*FM</v>
          </cell>
          <cell r="K784" t="str">
            <v>MEDICARE</v>
          </cell>
          <cell r="L784">
            <v>357.43</v>
          </cell>
        </row>
        <row r="785">
          <cell r="A785" t="str">
            <v>BOKELMAN, MARINA</v>
          </cell>
          <cell r="B785" t="str">
            <v>165-622</v>
          </cell>
          <cell r="C785">
            <v>510300</v>
          </cell>
          <cell r="D785">
            <v>47280</v>
          </cell>
          <cell r="E785" t="str">
            <v>LIBRARY ASSISTANT II</v>
          </cell>
          <cell r="F785" t="str">
            <v>D364</v>
          </cell>
          <cell r="G785">
            <v>1</v>
          </cell>
          <cell r="H785" t="str">
            <v>D364-002</v>
          </cell>
          <cell r="I785" t="str">
            <v>F</v>
          </cell>
          <cell r="J785">
            <v>8000</v>
          </cell>
          <cell r="L785">
            <v>1721.22</v>
          </cell>
        </row>
        <row r="786">
          <cell r="A786" t="str">
            <v>BOKELMAN, MARINA</v>
          </cell>
          <cell r="B786" t="str">
            <v>165-622</v>
          </cell>
          <cell r="C786">
            <v>510300</v>
          </cell>
          <cell r="D786">
            <v>47280</v>
          </cell>
          <cell r="E786" t="str">
            <v>LIBRARY ASSISTANT II</v>
          </cell>
          <cell r="F786" t="str">
            <v>D364</v>
          </cell>
          <cell r="G786">
            <v>1</v>
          </cell>
          <cell r="H786" t="str">
            <v>D364-002</v>
          </cell>
          <cell r="I786" t="str">
            <v>F</v>
          </cell>
          <cell r="J786" t="str">
            <v>*FI</v>
          </cell>
          <cell r="K786" t="str">
            <v>FICA</v>
          </cell>
          <cell r="L786">
            <v>1528.31</v>
          </cell>
        </row>
        <row r="787">
          <cell r="A787" t="str">
            <v>BOKELMAN, MARINA</v>
          </cell>
          <cell r="B787" t="str">
            <v>165-622</v>
          </cell>
          <cell r="C787">
            <v>510400</v>
          </cell>
          <cell r="D787">
            <v>47280</v>
          </cell>
          <cell r="E787" t="str">
            <v>LIBRARY ASSISTANT II</v>
          </cell>
          <cell r="F787" t="str">
            <v>D364</v>
          </cell>
          <cell r="G787">
            <v>1</v>
          </cell>
          <cell r="H787" t="str">
            <v>D364-002</v>
          </cell>
          <cell r="I787" t="str">
            <v>F</v>
          </cell>
          <cell r="J787">
            <v>601</v>
          </cell>
          <cell r="L787">
            <v>17.149999999999999</v>
          </cell>
        </row>
        <row r="788">
          <cell r="A788" t="str">
            <v>BOKELMAN, MARINA</v>
          </cell>
          <cell r="B788" t="str">
            <v>165-622</v>
          </cell>
          <cell r="C788">
            <v>510400</v>
          </cell>
          <cell r="D788">
            <v>47280</v>
          </cell>
          <cell r="E788" t="str">
            <v>LIBRARY ASSISTANT II</v>
          </cell>
          <cell r="F788" t="str">
            <v>D364</v>
          </cell>
          <cell r="G788">
            <v>1</v>
          </cell>
          <cell r="H788" t="str">
            <v>D364-002</v>
          </cell>
          <cell r="I788" t="str">
            <v>F</v>
          </cell>
          <cell r="J788">
            <v>810</v>
          </cell>
          <cell r="L788">
            <v>1.71</v>
          </cell>
        </row>
        <row r="789">
          <cell r="A789" t="str">
            <v>BOKELMAN, MARINA</v>
          </cell>
          <cell r="B789" t="str">
            <v>165-622</v>
          </cell>
          <cell r="C789">
            <v>510400</v>
          </cell>
          <cell r="D789">
            <v>47280</v>
          </cell>
          <cell r="E789" t="str">
            <v>LIBRARY ASSISTANT II</v>
          </cell>
          <cell r="F789" t="str">
            <v>D364</v>
          </cell>
          <cell r="G789">
            <v>1</v>
          </cell>
          <cell r="H789" t="str">
            <v>D364-002</v>
          </cell>
          <cell r="I789" t="str">
            <v>F</v>
          </cell>
          <cell r="J789">
            <v>101</v>
          </cell>
          <cell r="L789">
            <v>135.94999999999999</v>
          </cell>
        </row>
        <row r="790">
          <cell r="A790" t="str">
            <v>BOKELMAN, MARINA</v>
          </cell>
          <cell r="B790" t="str">
            <v>165-622</v>
          </cell>
          <cell r="C790">
            <v>510400</v>
          </cell>
          <cell r="D790">
            <v>47280</v>
          </cell>
          <cell r="E790" t="str">
            <v>LIBRARY ASSISTANT II</v>
          </cell>
          <cell r="F790" t="str">
            <v>D364</v>
          </cell>
          <cell r="G790">
            <v>1</v>
          </cell>
          <cell r="H790" t="str">
            <v>D364-002</v>
          </cell>
          <cell r="I790" t="str">
            <v>F</v>
          </cell>
          <cell r="J790">
            <v>30</v>
          </cell>
          <cell r="L790">
            <v>61.63</v>
          </cell>
        </row>
        <row r="791">
          <cell r="A791" t="str">
            <v>BOKELMAN, MARINA</v>
          </cell>
          <cell r="B791" t="str">
            <v>165-622</v>
          </cell>
          <cell r="C791">
            <v>510400</v>
          </cell>
          <cell r="D791">
            <v>47280</v>
          </cell>
          <cell r="E791" t="str">
            <v>LIBRARY ASSISTANT II</v>
          </cell>
          <cell r="F791" t="str">
            <v>D364</v>
          </cell>
          <cell r="G791">
            <v>1</v>
          </cell>
          <cell r="H791" t="str">
            <v>D364-002</v>
          </cell>
          <cell r="I791" t="str">
            <v>F</v>
          </cell>
          <cell r="J791">
            <v>701</v>
          </cell>
          <cell r="L791">
            <v>4.01</v>
          </cell>
        </row>
        <row r="792">
          <cell r="A792" t="str">
            <v>BOKELMAN, MARINA</v>
          </cell>
          <cell r="B792" t="str">
            <v>165-622</v>
          </cell>
          <cell r="C792">
            <v>510400</v>
          </cell>
          <cell r="D792">
            <v>47280</v>
          </cell>
          <cell r="E792" t="str">
            <v>LIBRARY ASSISTANT II</v>
          </cell>
          <cell r="F792" t="str">
            <v>D364</v>
          </cell>
          <cell r="G792">
            <v>1</v>
          </cell>
          <cell r="H792" t="str">
            <v>D364-002</v>
          </cell>
          <cell r="I792" t="str">
            <v>F</v>
          </cell>
          <cell r="J792">
            <v>1001</v>
          </cell>
          <cell r="L792">
            <v>10.17</v>
          </cell>
        </row>
        <row r="793">
          <cell r="A793" t="str">
            <v>BOLELLI, LINDA L</v>
          </cell>
          <cell r="B793" t="str">
            <v>101-594</v>
          </cell>
          <cell r="C793">
            <v>510100</v>
          </cell>
          <cell r="D793">
            <v>34950</v>
          </cell>
          <cell r="E793" t="str">
            <v>ELIGIBILITY WORKER II</v>
          </cell>
          <cell r="F793" t="str">
            <v>D256</v>
          </cell>
          <cell r="G793">
            <v>1</v>
          </cell>
          <cell r="H793" t="str">
            <v>D256-003</v>
          </cell>
          <cell r="I793" t="str">
            <v>O</v>
          </cell>
          <cell r="J793">
            <v>1</v>
          </cell>
          <cell r="K793" t="str">
            <v>REGULAR PAY</v>
          </cell>
          <cell r="L793">
            <v>34188.839999999997</v>
          </cell>
        </row>
        <row r="794">
          <cell r="A794" t="str">
            <v>BOLELLI, LINDA L</v>
          </cell>
          <cell r="B794" t="str">
            <v>101-594</v>
          </cell>
          <cell r="C794">
            <v>510300</v>
          </cell>
          <cell r="D794">
            <v>34950</v>
          </cell>
          <cell r="E794" t="str">
            <v>ELIGIBILITY WORKER II</v>
          </cell>
          <cell r="F794" t="str">
            <v>D256</v>
          </cell>
          <cell r="G794">
            <v>1</v>
          </cell>
          <cell r="H794" t="str">
            <v>D256-003</v>
          </cell>
          <cell r="I794" t="str">
            <v>F</v>
          </cell>
          <cell r="J794">
            <v>7999</v>
          </cell>
          <cell r="L794">
            <v>10253.23</v>
          </cell>
        </row>
        <row r="795">
          <cell r="A795" t="str">
            <v>BOLELLI, LINDA L</v>
          </cell>
          <cell r="B795" t="str">
            <v>101-594</v>
          </cell>
          <cell r="C795">
            <v>510300</v>
          </cell>
          <cell r="D795">
            <v>34950</v>
          </cell>
          <cell r="E795" t="str">
            <v>ELIGIBILITY WORKER II</v>
          </cell>
          <cell r="F795" t="str">
            <v>D256</v>
          </cell>
          <cell r="G795">
            <v>1</v>
          </cell>
          <cell r="H795" t="str">
            <v>D256-003</v>
          </cell>
          <cell r="I795" t="str">
            <v>F</v>
          </cell>
          <cell r="J795" t="str">
            <v>*FM</v>
          </cell>
          <cell r="K795" t="str">
            <v>MEDICARE</v>
          </cell>
          <cell r="L795">
            <v>495.74</v>
          </cell>
        </row>
        <row r="796">
          <cell r="A796" t="str">
            <v>BOLELLI, LINDA L</v>
          </cell>
          <cell r="B796" t="str">
            <v>101-594</v>
          </cell>
          <cell r="C796">
            <v>510300</v>
          </cell>
          <cell r="D796">
            <v>34950</v>
          </cell>
          <cell r="E796" t="str">
            <v>ELIGIBILITY WORKER II</v>
          </cell>
          <cell r="F796" t="str">
            <v>D256</v>
          </cell>
          <cell r="G796">
            <v>1</v>
          </cell>
          <cell r="H796" t="str">
            <v>D256-003</v>
          </cell>
          <cell r="I796" t="str">
            <v>F</v>
          </cell>
          <cell r="J796">
            <v>8000</v>
          </cell>
          <cell r="L796">
            <v>2388.9299999999998</v>
          </cell>
        </row>
        <row r="797">
          <cell r="A797" t="str">
            <v>BOLELLI, LINDA L</v>
          </cell>
          <cell r="B797" t="str">
            <v>101-594</v>
          </cell>
          <cell r="C797">
            <v>510300</v>
          </cell>
          <cell r="D797">
            <v>34950</v>
          </cell>
          <cell r="E797" t="str">
            <v>ELIGIBILITY WORKER II</v>
          </cell>
          <cell r="F797" t="str">
            <v>D256</v>
          </cell>
          <cell r="G797">
            <v>1</v>
          </cell>
          <cell r="H797" t="str">
            <v>D256-003</v>
          </cell>
          <cell r="I797" t="str">
            <v>F</v>
          </cell>
          <cell r="J797" t="str">
            <v>*FI</v>
          </cell>
          <cell r="K797" t="str">
            <v>FICA</v>
          </cell>
          <cell r="L797">
            <v>2119.71</v>
          </cell>
        </row>
        <row r="798">
          <cell r="A798" t="str">
            <v>BOLELLI, LINDA L</v>
          </cell>
          <cell r="B798" t="str">
            <v>101-594</v>
          </cell>
          <cell r="C798">
            <v>510400</v>
          </cell>
          <cell r="D798">
            <v>34950</v>
          </cell>
          <cell r="E798" t="str">
            <v>ELIGIBILITY WORKER II</v>
          </cell>
          <cell r="F798" t="str">
            <v>D256</v>
          </cell>
          <cell r="G798">
            <v>1</v>
          </cell>
          <cell r="H798" t="str">
            <v>D256-003</v>
          </cell>
          <cell r="I798" t="str">
            <v>F</v>
          </cell>
          <cell r="J798">
            <v>1001</v>
          </cell>
          <cell r="L798">
            <v>10.17</v>
          </cell>
        </row>
        <row r="799">
          <cell r="A799" t="str">
            <v>BOLELLI, LINDA L</v>
          </cell>
          <cell r="B799" t="str">
            <v>101-594</v>
          </cell>
          <cell r="C799">
            <v>510400</v>
          </cell>
          <cell r="D799">
            <v>34950</v>
          </cell>
          <cell r="E799" t="str">
            <v>ELIGIBILITY WORKER II</v>
          </cell>
          <cell r="F799" t="str">
            <v>D256</v>
          </cell>
          <cell r="G799">
            <v>1</v>
          </cell>
          <cell r="H799" t="str">
            <v>D256-003</v>
          </cell>
          <cell r="I799" t="str">
            <v>F</v>
          </cell>
          <cell r="J799">
            <v>811</v>
          </cell>
          <cell r="L799">
            <v>1.88</v>
          </cell>
        </row>
        <row r="800">
          <cell r="A800" t="str">
            <v>BOLELLI, LINDA L</v>
          </cell>
          <cell r="B800" t="str">
            <v>101-594</v>
          </cell>
          <cell r="C800">
            <v>510400</v>
          </cell>
          <cell r="D800">
            <v>34950</v>
          </cell>
          <cell r="E800" t="str">
            <v>ELIGIBILITY WORKER II</v>
          </cell>
          <cell r="F800" t="str">
            <v>D256</v>
          </cell>
          <cell r="G800">
            <v>1</v>
          </cell>
          <cell r="H800" t="str">
            <v>D256-003</v>
          </cell>
          <cell r="I800" t="str">
            <v>F</v>
          </cell>
          <cell r="J800">
            <v>603</v>
          </cell>
          <cell r="L800">
            <v>31.26</v>
          </cell>
        </row>
        <row r="801">
          <cell r="A801" t="str">
            <v>BOLELLI, LINDA L</v>
          </cell>
          <cell r="B801" t="str">
            <v>101-594</v>
          </cell>
          <cell r="C801">
            <v>510400</v>
          </cell>
          <cell r="D801">
            <v>34950</v>
          </cell>
          <cell r="E801" t="str">
            <v>ELIGIBILITY WORKER II</v>
          </cell>
          <cell r="F801" t="str">
            <v>D256</v>
          </cell>
          <cell r="G801">
            <v>1</v>
          </cell>
          <cell r="H801" t="str">
            <v>D256-003</v>
          </cell>
          <cell r="I801" t="str">
            <v>F</v>
          </cell>
          <cell r="J801">
            <v>30</v>
          </cell>
          <cell r="L801">
            <v>85.47</v>
          </cell>
        </row>
        <row r="802">
          <cell r="A802" t="str">
            <v>BOLELLI, LINDA L</v>
          </cell>
          <cell r="B802" t="str">
            <v>101-594</v>
          </cell>
          <cell r="C802">
            <v>510400</v>
          </cell>
          <cell r="D802">
            <v>34950</v>
          </cell>
          <cell r="E802" t="str">
            <v>ELIGIBILITY WORKER II</v>
          </cell>
          <cell r="F802" t="str">
            <v>D256</v>
          </cell>
          <cell r="G802">
            <v>1</v>
          </cell>
          <cell r="H802" t="str">
            <v>D256-003</v>
          </cell>
          <cell r="I802" t="str">
            <v>F</v>
          </cell>
          <cell r="J802">
            <v>703</v>
          </cell>
          <cell r="L802">
            <v>6.7</v>
          </cell>
        </row>
        <row r="803">
          <cell r="A803" t="str">
            <v>BOLELLI, LINDA L</v>
          </cell>
          <cell r="B803" t="str">
            <v>101-594</v>
          </cell>
          <cell r="C803">
            <v>510400</v>
          </cell>
          <cell r="D803">
            <v>34950</v>
          </cell>
          <cell r="E803" t="str">
            <v>ELIGIBILITY WORKER II</v>
          </cell>
          <cell r="F803" t="str">
            <v>D256</v>
          </cell>
          <cell r="G803">
            <v>1</v>
          </cell>
          <cell r="H803" t="str">
            <v>D256-003</v>
          </cell>
          <cell r="I803" t="str">
            <v>F</v>
          </cell>
          <cell r="J803">
            <v>102</v>
          </cell>
          <cell r="L803">
            <v>232.19</v>
          </cell>
        </row>
        <row r="804">
          <cell r="A804" t="str">
            <v>BOLING, WILLIAM J</v>
          </cell>
          <cell r="B804" t="str">
            <v>700-777</v>
          </cell>
          <cell r="C804">
            <v>510100</v>
          </cell>
          <cell r="D804">
            <v>20050</v>
          </cell>
          <cell r="E804" t="str">
            <v>W/W ELEC/MECH WORKER II</v>
          </cell>
          <cell r="F804" t="str">
            <v>D518</v>
          </cell>
          <cell r="G804">
            <v>1</v>
          </cell>
          <cell r="H804" t="str">
            <v>D518-001</v>
          </cell>
          <cell r="I804" t="str">
            <v>O</v>
          </cell>
          <cell r="J804">
            <v>1</v>
          </cell>
          <cell r="K804" t="str">
            <v>REGULAR PAY</v>
          </cell>
          <cell r="L804">
            <v>40722.230000000003</v>
          </cell>
        </row>
        <row r="805">
          <cell r="A805" t="str">
            <v>BOLING, WILLIAM J</v>
          </cell>
          <cell r="B805" t="str">
            <v>700-777</v>
          </cell>
          <cell r="C805">
            <v>510300</v>
          </cell>
          <cell r="D805">
            <v>20050</v>
          </cell>
          <cell r="E805" t="str">
            <v>W/W ELEC/MECH WORKER II</v>
          </cell>
          <cell r="F805" t="str">
            <v>D518</v>
          </cell>
          <cell r="G805">
            <v>1</v>
          </cell>
          <cell r="H805" t="str">
            <v>D518-001</v>
          </cell>
          <cell r="I805" t="str">
            <v>F</v>
          </cell>
          <cell r="J805" t="str">
            <v>*FM</v>
          </cell>
          <cell r="K805" t="str">
            <v>MEDICARE</v>
          </cell>
          <cell r="L805">
            <v>590.47</v>
          </cell>
        </row>
        <row r="806">
          <cell r="A806" t="str">
            <v>BOLING, WILLIAM J</v>
          </cell>
          <cell r="B806" t="str">
            <v>700-777</v>
          </cell>
          <cell r="C806">
            <v>510300</v>
          </cell>
          <cell r="D806">
            <v>20050</v>
          </cell>
          <cell r="E806" t="str">
            <v>W/W ELEC/MECH WORKER II</v>
          </cell>
          <cell r="F806" t="str">
            <v>D518</v>
          </cell>
          <cell r="G806">
            <v>1</v>
          </cell>
          <cell r="H806" t="str">
            <v>D518-001</v>
          </cell>
          <cell r="I806" t="str">
            <v>F</v>
          </cell>
          <cell r="J806" t="str">
            <v>*FI</v>
          </cell>
          <cell r="K806" t="str">
            <v>FICA</v>
          </cell>
          <cell r="L806">
            <v>2524.7800000000002</v>
          </cell>
        </row>
        <row r="807">
          <cell r="A807" t="str">
            <v>BOLING, WILLIAM J</v>
          </cell>
          <cell r="B807" t="str">
            <v>700-777</v>
          </cell>
          <cell r="C807">
            <v>510300</v>
          </cell>
          <cell r="D807">
            <v>20050</v>
          </cell>
          <cell r="E807" t="str">
            <v>W/W ELEC/MECH WORKER II</v>
          </cell>
          <cell r="F807" t="str">
            <v>D518</v>
          </cell>
          <cell r="G807">
            <v>1</v>
          </cell>
          <cell r="H807" t="str">
            <v>D518-001</v>
          </cell>
          <cell r="I807" t="str">
            <v>F</v>
          </cell>
          <cell r="J807">
            <v>7999</v>
          </cell>
          <cell r="L807">
            <v>12212.6</v>
          </cell>
        </row>
        <row r="808">
          <cell r="A808" t="str">
            <v>BOLING, WILLIAM J</v>
          </cell>
          <cell r="B808" t="str">
            <v>700-777</v>
          </cell>
          <cell r="C808">
            <v>510300</v>
          </cell>
          <cell r="D808">
            <v>20050</v>
          </cell>
          <cell r="E808" t="str">
            <v>W/W ELEC/MECH WORKER II</v>
          </cell>
          <cell r="F808" t="str">
            <v>D518</v>
          </cell>
          <cell r="G808">
            <v>1</v>
          </cell>
          <cell r="H808" t="str">
            <v>D518-001</v>
          </cell>
          <cell r="I808" t="str">
            <v>F</v>
          </cell>
          <cell r="J808">
            <v>8000</v>
          </cell>
          <cell r="L808">
            <v>2846.26</v>
          </cell>
        </row>
        <row r="809">
          <cell r="A809" t="str">
            <v>BOLING, WILLIAM J</v>
          </cell>
          <cell r="B809" t="str">
            <v>700-777</v>
          </cell>
          <cell r="C809">
            <v>510400</v>
          </cell>
          <cell r="D809">
            <v>20050</v>
          </cell>
          <cell r="E809" t="str">
            <v>W/W ELEC/MECH WORKER II</v>
          </cell>
          <cell r="F809" t="str">
            <v>D518</v>
          </cell>
          <cell r="G809">
            <v>1</v>
          </cell>
          <cell r="H809" t="str">
            <v>D518-001</v>
          </cell>
          <cell r="I809" t="str">
            <v>F</v>
          </cell>
          <cell r="J809">
            <v>705</v>
          </cell>
          <cell r="L809">
            <v>12.04</v>
          </cell>
        </row>
        <row r="810">
          <cell r="A810" t="str">
            <v>BOLING, WILLIAM J</v>
          </cell>
          <cell r="B810" t="str">
            <v>700-777</v>
          </cell>
          <cell r="C810">
            <v>510400</v>
          </cell>
          <cell r="D810">
            <v>20050</v>
          </cell>
          <cell r="E810" t="str">
            <v>W/W ELEC/MECH WORKER II</v>
          </cell>
          <cell r="F810" t="str">
            <v>D518</v>
          </cell>
          <cell r="G810">
            <v>1</v>
          </cell>
          <cell r="H810" t="str">
            <v>D518-001</v>
          </cell>
          <cell r="I810" t="str">
            <v>F</v>
          </cell>
          <cell r="J810">
            <v>30</v>
          </cell>
          <cell r="L810">
            <v>101.81</v>
          </cell>
        </row>
        <row r="811">
          <cell r="A811" t="str">
            <v>BOLING, WILLIAM J</v>
          </cell>
          <cell r="B811" t="str">
            <v>700-777</v>
          </cell>
          <cell r="C811">
            <v>510400</v>
          </cell>
          <cell r="D811">
            <v>20050</v>
          </cell>
          <cell r="E811" t="str">
            <v>W/W ELEC/MECH WORKER II</v>
          </cell>
          <cell r="F811" t="str">
            <v>D518</v>
          </cell>
          <cell r="G811">
            <v>1</v>
          </cell>
          <cell r="H811" t="str">
            <v>D518-001</v>
          </cell>
          <cell r="I811" t="str">
            <v>F</v>
          </cell>
          <cell r="J811">
            <v>811</v>
          </cell>
          <cell r="L811">
            <v>1.88</v>
          </cell>
        </row>
        <row r="812">
          <cell r="A812" t="str">
            <v>BOLING, WILLIAM J</v>
          </cell>
          <cell r="B812" t="str">
            <v>700-777</v>
          </cell>
          <cell r="C812">
            <v>510400</v>
          </cell>
          <cell r="D812">
            <v>20050</v>
          </cell>
          <cell r="E812" t="str">
            <v>W/W ELEC/MECH WORKER II</v>
          </cell>
          <cell r="F812" t="str">
            <v>D518</v>
          </cell>
          <cell r="G812">
            <v>1</v>
          </cell>
          <cell r="H812" t="str">
            <v>D518-001</v>
          </cell>
          <cell r="I812" t="str">
            <v>F</v>
          </cell>
          <cell r="J812">
            <v>104</v>
          </cell>
          <cell r="L812">
            <v>283.83999999999997</v>
          </cell>
        </row>
        <row r="813">
          <cell r="A813" t="str">
            <v>BOLING, WILLIAM J</v>
          </cell>
          <cell r="B813" t="str">
            <v>700-777</v>
          </cell>
          <cell r="C813">
            <v>510400</v>
          </cell>
          <cell r="D813">
            <v>20050</v>
          </cell>
          <cell r="E813" t="str">
            <v>W/W ELEC/MECH WORKER II</v>
          </cell>
          <cell r="F813" t="str">
            <v>D518</v>
          </cell>
          <cell r="G813">
            <v>1</v>
          </cell>
          <cell r="H813" t="str">
            <v>D518-001</v>
          </cell>
          <cell r="I813" t="str">
            <v>F</v>
          </cell>
          <cell r="J813">
            <v>605</v>
          </cell>
          <cell r="L813">
            <v>59.1</v>
          </cell>
        </row>
        <row r="814">
          <cell r="A814" t="str">
            <v>BOLING, WILLIAM J</v>
          </cell>
          <cell r="B814" t="str">
            <v>700-777</v>
          </cell>
          <cell r="C814">
            <v>510400</v>
          </cell>
          <cell r="D814">
            <v>20050</v>
          </cell>
          <cell r="E814" t="str">
            <v>W/W ELEC/MECH WORKER II</v>
          </cell>
          <cell r="F814" t="str">
            <v>D518</v>
          </cell>
          <cell r="G814">
            <v>1</v>
          </cell>
          <cell r="H814" t="str">
            <v>D518-001</v>
          </cell>
          <cell r="I814" t="str">
            <v>F</v>
          </cell>
          <cell r="J814">
            <v>1001</v>
          </cell>
          <cell r="L814">
            <v>10.17</v>
          </cell>
        </row>
        <row r="815">
          <cell r="A815" t="str">
            <v>BOMBERG, ANNE L</v>
          </cell>
          <cell r="B815" t="str">
            <v>101-594</v>
          </cell>
          <cell r="C815">
            <v>510100</v>
          </cell>
          <cell r="D815">
            <v>44060</v>
          </cell>
          <cell r="E815" t="str">
            <v>AREA 4 PROJECT NURSE, SR</v>
          </cell>
          <cell r="F815" t="str">
            <v>G125</v>
          </cell>
          <cell r="G815">
            <v>1</v>
          </cell>
          <cell r="H815" t="str">
            <v>G125-001</v>
          </cell>
          <cell r="I815" t="str">
            <v>O</v>
          </cell>
          <cell r="J815">
            <v>1</v>
          </cell>
          <cell r="K815" t="str">
            <v>REGULAR PAY</v>
          </cell>
          <cell r="L815">
            <v>34898.699999999997</v>
          </cell>
        </row>
        <row r="816">
          <cell r="A816" t="str">
            <v>BOMBERG, ANNE L</v>
          </cell>
          <cell r="B816" t="str">
            <v>101-594</v>
          </cell>
          <cell r="C816">
            <v>510300</v>
          </cell>
          <cell r="D816">
            <v>44060</v>
          </cell>
          <cell r="E816" t="str">
            <v>AREA 4 PROJECT NURSE, SR</v>
          </cell>
          <cell r="F816" t="str">
            <v>G125</v>
          </cell>
          <cell r="G816">
            <v>1</v>
          </cell>
          <cell r="H816" t="str">
            <v>G125-001</v>
          </cell>
          <cell r="I816" t="str">
            <v>F</v>
          </cell>
          <cell r="J816">
            <v>8000</v>
          </cell>
          <cell r="L816">
            <v>2438.62</v>
          </cell>
        </row>
        <row r="817">
          <cell r="A817" t="str">
            <v>BOMBERG, ANNE L</v>
          </cell>
          <cell r="B817" t="str">
            <v>101-594</v>
          </cell>
          <cell r="C817">
            <v>510300</v>
          </cell>
          <cell r="D817">
            <v>44060</v>
          </cell>
          <cell r="E817" t="str">
            <v>AREA 4 PROJECT NURSE, SR</v>
          </cell>
          <cell r="F817" t="str">
            <v>G125</v>
          </cell>
          <cell r="G817">
            <v>1</v>
          </cell>
          <cell r="H817" t="str">
            <v>G125-001</v>
          </cell>
          <cell r="I817" t="str">
            <v>F</v>
          </cell>
          <cell r="J817">
            <v>7999</v>
          </cell>
          <cell r="L817">
            <v>10466.120000000001</v>
          </cell>
        </row>
        <row r="818">
          <cell r="A818" t="str">
            <v>BOMBERG, ANNE L</v>
          </cell>
          <cell r="B818" t="str">
            <v>101-594</v>
          </cell>
          <cell r="C818">
            <v>510300</v>
          </cell>
          <cell r="D818">
            <v>44060</v>
          </cell>
          <cell r="E818" t="str">
            <v>AREA 4 PROJECT NURSE, SR</v>
          </cell>
          <cell r="F818" t="str">
            <v>G125</v>
          </cell>
          <cell r="G818">
            <v>1</v>
          </cell>
          <cell r="H818" t="str">
            <v>G125-001</v>
          </cell>
          <cell r="I818" t="str">
            <v>F</v>
          </cell>
          <cell r="J818" t="str">
            <v>*FM</v>
          </cell>
          <cell r="K818" t="str">
            <v>MEDICARE</v>
          </cell>
          <cell r="L818">
            <v>506.03</v>
          </cell>
        </row>
        <row r="819">
          <cell r="A819" t="str">
            <v>BOMBERG, ANNE L</v>
          </cell>
          <cell r="B819" t="str">
            <v>101-594</v>
          </cell>
          <cell r="C819">
            <v>510300</v>
          </cell>
          <cell r="D819">
            <v>44060</v>
          </cell>
          <cell r="E819" t="str">
            <v>AREA 4 PROJECT NURSE, SR</v>
          </cell>
          <cell r="F819" t="str">
            <v>G125</v>
          </cell>
          <cell r="G819">
            <v>1</v>
          </cell>
          <cell r="H819" t="str">
            <v>G125-001</v>
          </cell>
          <cell r="I819" t="str">
            <v>F</v>
          </cell>
          <cell r="J819" t="str">
            <v>*FI</v>
          </cell>
          <cell r="K819" t="str">
            <v>FICA</v>
          </cell>
          <cell r="L819">
            <v>2163.7199999999998</v>
          </cell>
        </row>
        <row r="820">
          <cell r="A820" t="str">
            <v>BOMBERG, ANNE L</v>
          </cell>
          <cell r="B820" t="str">
            <v>101-594</v>
          </cell>
          <cell r="C820">
            <v>510300</v>
          </cell>
          <cell r="D820">
            <v>44060</v>
          </cell>
          <cell r="E820" t="str">
            <v>AREA 4 PROJECT NURSE, SR</v>
          </cell>
          <cell r="F820" t="str">
            <v>G125</v>
          </cell>
          <cell r="G820">
            <v>1</v>
          </cell>
          <cell r="H820" t="str">
            <v>G125-001</v>
          </cell>
          <cell r="I820" t="str">
            <v>F</v>
          </cell>
          <cell r="J820">
            <v>8005</v>
          </cell>
          <cell r="L820">
            <v>170.7</v>
          </cell>
        </row>
        <row r="821">
          <cell r="A821" t="str">
            <v>BOMBERG, ANNE L</v>
          </cell>
          <cell r="B821" t="str">
            <v>101-594</v>
          </cell>
          <cell r="C821">
            <v>510400</v>
          </cell>
          <cell r="D821">
            <v>44060</v>
          </cell>
          <cell r="E821" t="str">
            <v>AREA 4 PROJECT NURSE, SR</v>
          </cell>
          <cell r="F821" t="str">
            <v>G125</v>
          </cell>
          <cell r="G821">
            <v>1</v>
          </cell>
          <cell r="H821" t="str">
            <v>G125-001</v>
          </cell>
          <cell r="I821" t="str">
            <v>F</v>
          </cell>
          <cell r="J821">
            <v>30</v>
          </cell>
          <cell r="L821">
            <v>87.25</v>
          </cell>
        </row>
        <row r="822">
          <cell r="A822" t="str">
            <v>BOMBERG, ANNE L</v>
          </cell>
          <cell r="B822" t="str">
            <v>101-594</v>
          </cell>
          <cell r="C822">
            <v>510400</v>
          </cell>
          <cell r="D822">
            <v>44060</v>
          </cell>
          <cell r="E822" t="str">
            <v>AREA 4 PROJECT NURSE, SR</v>
          </cell>
          <cell r="F822" t="str">
            <v>G125</v>
          </cell>
          <cell r="G822">
            <v>1</v>
          </cell>
          <cell r="H822" t="str">
            <v>G125-001</v>
          </cell>
          <cell r="I822" t="str">
            <v>F</v>
          </cell>
          <cell r="J822">
            <v>1001</v>
          </cell>
          <cell r="L822">
            <v>10.17</v>
          </cell>
        </row>
        <row r="823">
          <cell r="A823" t="str">
            <v>BOMBERG, ANNE L</v>
          </cell>
          <cell r="B823" t="str">
            <v>101-594</v>
          </cell>
          <cell r="C823">
            <v>510400</v>
          </cell>
          <cell r="D823">
            <v>44060</v>
          </cell>
          <cell r="E823" t="str">
            <v>AREA 4 PROJECT NURSE, SR</v>
          </cell>
          <cell r="F823" t="str">
            <v>G125</v>
          </cell>
          <cell r="G823">
            <v>1</v>
          </cell>
          <cell r="H823" t="str">
            <v>G125-001</v>
          </cell>
          <cell r="I823" t="str">
            <v>F</v>
          </cell>
          <cell r="J823">
            <v>701</v>
          </cell>
          <cell r="L823">
            <v>3.21</v>
          </cell>
        </row>
        <row r="824">
          <cell r="A824" t="str">
            <v>BOMBERG, ANNE L</v>
          </cell>
          <cell r="B824" t="str">
            <v>101-594</v>
          </cell>
          <cell r="C824">
            <v>510400</v>
          </cell>
          <cell r="D824">
            <v>44060</v>
          </cell>
          <cell r="E824" t="str">
            <v>AREA 4 PROJECT NURSE, SR</v>
          </cell>
          <cell r="F824" t="str">
            <v>G125</v>
          </cell>
          <cell r="G824">
            <v>1</v>
          </cell>
          <cell r="H824" t="str">
            <v>G125-001</v>
          </cell>
          <cell r="I824" t="str">
            <v>F</v>
          </cell>
          <cell r="J824">
            <v>100</v>
          </cell>
          <cell r="L824">
            <v>98.87</v>
          </cell>
        </row>
        <row r="825">
          <cell r="A825" t="str">
            <v>BOMBERG, ANNE L</v>
          </cell>
          <cell r="B825" t="str">
            <v>101-594</v>
          </cell>
          <cell r="C825">
            <v>510400</v>
          </cell>
          <cell r="D825">
            <v>44060</v>
          </cell>
          <cell r="E825" t="str">
            <v>AREA 4 PROJECT NURSE, SR</v>
          </cell>
          <cell r="F825" t="str">
            <v>G125</v>
          </cell>
          <cell r="G825">
            <v>1</v>
          </cell>
          <cell r="H825" t="str">
            <v>G125-001</v>
          </cell>
          <cell r="I825" t="str">
            <v>F</v>
          </cell>
          <cell r="J825">
            <v>810</v>
          </cell>
          <cell r="L825">
            <v>1.37</v>
          </cell>
        </row>
        <row r="826">
          <cell r="A826" t="str">
            <v>BOND, CORY J</v>
          </cell>
          <cell r="B826" t="str">
            <v>165-622</v>
          </cell>
          <cell r="C826">
            <v>510100</v>
          </cell>
          <cell r="D826">
            <v>40220</v>
          </cell>
          <cell r="E826" t="str">
            <v>LIBRARY ASSISTANT I</v>
          </cell>
          <cell r="F826" t="str">
            <v>D362</v>
          </cell>
          <cell r="G826">
            <v>0.5</v>
          </cell>
          <cell r="H826" t="str">
            <v>D362-002</v>
          </cell>
          <cell r="I826" t="str">
            <v>O</v>
          </cell>
          <cell r="J826">
            <v>1</v>
          </cell>
          <cell r="K826" t="str">
            <v>REGULAR PAY</v>
          </cell>
          <cell r="L826">
            <v>11376.46</v>
          </cell>
        </row>
        <row r="827">
          <cell r="A827" t="str">
            <v>BOND, CORY J</v>
          </cell>
          <cell r="B827" t="str">
            <v>165-622</v>
          </cell>
          <cell r="C827">
            <v>510300</v>
          </cell>
          <cell r="D827">
            <v>40220</v>
          </cell>
          <cell r="E827" t="str">
            <v>LIBRARY ASSISTANT I</v>
          </cell>
          <cell r="F827" t="str">
            <v>D362</v>
          </cell>
          <cell r="G827">
            <v>0.5</v>
          </cell>
          <cell r="H827" t="str">
            <v>D362-002</v>
          </cell>
          <cell r="I827" t="str">
            <v>F</v>
          </cell>
          <cell r="J827" t="str">
            <v>*FM</v>
          </cell>
          <cell r="K827" t="str">
            <v>MEDICARE</v>
          </cell>
          <cell r="L827">
            <v>164.96</v>
          </cell>
        </row>
        <row r="828">
          <cell r="A828" t="str">
            <v>BOND, CORY J</v>
          </cell>
          <cell r="B828" t="str">
            <v>165-622</v>
          </cell>
          <cell r="C828">
            <v>510300</v>
          </cell>
          <cell r="D828">
            <v>40220</v>
          </cell>
          <cell r="E828" t="str">
            <v>LIBRARY ASSISTANT I</v>
          </cell>
          <cell r="F828" t="str">
            <v>D362</v>
          </cell>
          <cell r="G828">
            <v>0.5</v>
          </cell>
          <cell r="H828" t="str">
            <v>D362-002</v>
          </cell>
          <cell r="I828" t="str">
            <v>F</v>
          </cell>
          <cell r="J828" t="str">
            <v>*FI</v>
          </cell>
          <cell r="K828" t="str">
            <v>FICA</v>
          </cell>
          <cell r="L828">
            <v>705.34</v>
          </cell>
        </row>
        <row r="829">
          <cell r="A829" t="str">
            <v>BOND, CORY J</v>
          </cell>
          <cell r="B829" t="str">
            <v>165-622</v>
          </cell>
          <cell r="C829">
            <v>510300</v>
          </cell>
          <cell r="D829">
            <v>40220</v>
          </cell>
          <cell r="E829" t="str">
            <v>LIBRARY ASSISTANT I</v>
          </cell>
          <cell r="F829" t="str">
            <v>D362</v>
          </cell>
          <cell r="G829">
            <v>0.5</v>
          </cell>
          <cell r="H829" t="str">
            <v>D362-002</v>
          </cell>
          <cell r="I829" t="str">
            <v>F</v>
          </cell>
          <cell r="J829">
            <v>8000</v>
          </cell>
          <cell r="L829">
            <v>792.06</v>
          </cell>
        </row>
        <row r="830">
          <cell r="A830" t="str">
            <v>BOND, CORY J</v>
          </cell>
          <cell r="B830" t="str">
            <v>165-622</v>
          </cell>
          <cell r="C830">
            <v>510300</v>
          </cell>
          <cell r="D830">
            <v>40220</v>
          </cell>
          <cell r="E830" t="str">
            <v>LIBRARY ASSISTANT I</v>
          </cell>
          <cell r="F830" t="str">
            <v>D362</v>
          </cell>
          <cell r="G830">
            <v>0.5</v>
          </cell>
          <cell r="H830" t="str">
            <v>D362-002</v>
          </cell>
          <cell r="I830" t="str">
            <v>F</v>
          </cell>
          <cell r="J830">
            <v>7999</v>
          </cell>
          <cell r="L830">
            <v>3411.8</v>
          </cell>
        </row>
        <row r="831">
          <cell r="A831" t="str">
            <v>BOND, CORY J</v>
          </cell>
          <cell r="B831" t="str">
            <v>165-622</v>
          </cell>
          <cell r="C831">
            <v>510400</v>
          </cell>
          <cell r="D831">
            <v>40220</v>
          </cell>
          <cell r="E831" t="str">
            <v>LIBRARY ASSISTANT I</v>
          </cell>
          <cell r="F831" t="str">
            <v>D362</v>
          </cell>
          <cell r="G831">
            <v>0.5</v>
          </cell>
          <cell r="H831" t="str">
            <v>D362-002</v>
          </cell>
          <cell r="I831" t="str">
            <v>F</v>
          </cell>
          <cell r="J831">
            <v>810</v>
          </cell>
          <cell r="L831">
            <v>0.86</v>
          </cell>
        </row>
        <row r="832">
          <cell r="A832" t="str">
            <v>BOND, CORY J</v>
          </cell>
          <cell r="B832" t="str">
            <v>165-622</v>
          </cell>
          <cell r="C832">
            <v>510400</v>
          </cell>
          <cell r="D832">
            <v>40220</v>
          </cell>
          <cell r="E832" t="str">
            <v>LIBRARY ASSISTANT I</v>
          </cell>
          <cell r="F832" t="str">
            <v>D362</v>
          </cell>
          <cell r="G832">
            <v>0.5</v>
          </cell>
          <cell r="H832" t="str">
            <v>D362-002</v>
          </cell>
          <cell r="I832" t="str">
            <v>F</v>
          </cell>
          <cell r="J832">
            <v>1001</v>
          </cell>
          <cell r="L832">
            <v>10.17</v>
          </cell>
        </row>
        <row r="833">
          <cell r="A833" t="str">
            <v>BOND, CORY J</v>
          </cell>
          <cell r="B833" t="str">
            <v>165-622</v>
          </cell>
          <cell r="C833">
            <v>510400</v>
          </cell>
          <cell r="D833">
            <v>40220</v>
          </cell>
          <cell r="E833" t="str">
            <v>LIBRARY ASSISTANT I</v>
          </cell>
          <cell r="F833" t="str">
            <v>D362</v>
          </cell>
          <cell r="G833">
            <v>0.5</v>
          </cell>
          <cell r="H833" t="str">
            <v>D362-002</v>
          </cell>
          <cell r="I833" t="str">
            <v>F</v>
          </cell>
          <cell r="J833">
            <v>30</v>
          </cell>
          <cell r="L833">
            <v>28.44</v>
          </cell>
        </row>
        <row r="834">
          <cell r="A834" t="str">
            <v>BOND, DOUGLAS W</v>
          </cell>
          <cell r="B834" t="str">
            <v>101-614</v>
          </cell>
          <cell r="C834">
            <v>510100</v>
          </cell>
          <cell r="D834">
            <v>26320</v>
          </cell>
          <cell r="E834" t="str">
            <v>MANAGED CARE PROG CHIEF</v>
          </cell>
          <cell r="F834" t="str">
            <v>C265</v>
          </cell>
          <cell r="G834">
            <v>1</v>
          </cell>
          <cell r="H834" t="str">
            <v>C265-001</v>
          </cell>
          <cell r="I834" t="str">
            <v>O</v>
          </cell>
          <cell r="J834">
            <v>1</v>
          </cell>
          <cell r="K834" t="str">
            <v>REGULAR PAY</v>
          </cell>
          <cell r="L834">
            <v>71883.22</v>
          </cell>
        </row>
        <row r="835">
          <cell r="A835" t="str">
            <v>BOND, DOUGLAS W</v>
          </cell>
          <cell r="B835" t="str">
            <v>101-614</v>
          </cell>
          <cell r="C835">
            <v>510300</v>
          </cell>
          <cell r="D835">
            <v>26320</v>
          </cell>
          <cell r="E835" t="str">
            <v>MANAGED CARE PROG CHIEF</v>
          </cell>
          <cell r="F835" t="str">
            <v>C265</v>
          </cell>
          <cell r="G835">
            <v>1</v>
          </cell>
          <cell r="H835" t="str">
            <v>C265-001</v>
          </cell>
          <cell r="I835" t="str">
            <v>F</v>
          </cell>
          <cell r="J835">
            <v>7999</v>
          </cell>
          <cell r="L835">
            <v>21557.78</v>
          </cell>
        </row>
        <row r="836">
          <cell r="A836" t="str">
            <v>BOND, DOUGLAS W</v>
          </cell>
          <cell r="B836" t="str">
            <v>101-614</v>
          </cell>
          <cell r="C836">
            <v>510300</v>
          </cell>
          <cell r="D836">
            <v>26320</v>
          </cell>
          <cell r="E836" t="str">
            <v>MANAGED CARE PROG CHIEF</v>
          </cell>
          <cell r="F836" t="str">
            <v>C265</v>
          </cell>
          <cell r="G836">
            <v>1</v>
          </cell>
          <cell r="H836" t="str">
            <v>C265-001</v>
          </cell>
          <cell r="I836" t="str">
            <v>F</v>
          </cell>
          <cell r="J836">
            <v>8005</v>
          </cell>
          <cell r="L836">
            <v>351.93</v>
          </cell>
        </row>
        <row r="837">
          <cell r="A837" t="str">
            <v>BOND, DOUGLAS W</v>
          </cell>
          <cell r="B837" t="str">
            <v>101-614</v>
          </cell>
          <cell r="C837">
            <v>510300</v>
          </cell>
          <cell r="D837">
            <v>26320</v>
          </cell>
          <cell r="E837" t="str">
            <v>MANAGED CARE PROG CHIEF</v>
          </cell>
          <cell r="F837" t="str">
            <v>C265</v>
          </cell>
          <cell r="G837">
            <v>1</v>
          </cell>
          <cell r="H837" t="str">
            <v>C265-001</v>
          </cell>
          <cell r="I837" t="str">
            <v>F</v>
          </cell>
          <cell r="J837">
            <v>8000</v>
          </cell>
          <cell r="L837">
            <v>5027.53</v>
          </cell>
        </row>
        <row r="838">
          <cell r="A838" t="str">
            <v>BOND, DOUGLAS W</v>
          </cell>
          <cell r="B838" t="str">
            <v>101-614</v>
          </cell>
          <cell r="C838">
            <v>510300</v>
          </cell>
          <cell r="D838">
            <v>26320</v>
          </cell>
          <cell r="E838" t="str">
            <v>MANAGED CARE PROG CHIEF</v>
          </cell>
          <cell r="F838" t="str">
            <v>C265</v>
          </cell>
          <cell r="G838">
            <v>1</v>
          </cell>
          <cell r="H838" t="str">
            <v>C265-001</v>
          </cell>
          <cell r="I838" t="str">
            <v>F</v>
          </cell>
          <cell r="J838" t="str">
            <v>*FM</v>
          </cell>
          <cell r="K838" t="str">
            <v>MEDICARE</v>
          </cell>
          <cell r="L838">
            <v>1042.31</v>
          </cell>
        </row>
        <row r="839">
          <cell r="A839" t="str">
            <v>BOND, DOUGLAS W</v>
          </cell>
          <cell r="B839" t="str">
            <v>101-614</v>
          </cell>
          <cell r="C839">
            <v>510300</v>
          </cell>
          <cell r="D839">
            <v>26320</v>
          </cell>
          <cell r="E839" t="str">
            <v>MANAGED CARE PROG CHIEF</v>
          </cell>
          <cell r="F839" t="str">
            <v>C265</v>
          </cell>
          <cell r="G839">
            <v>1</v>
          </cell>
          <cell r="H839" t="str">
            <v>C265-001</v>
          </cell>
          <cell r="I839" t="str">
            <v>F</v>
          </cell>
          <cell r="J839" t="str">
            <v>*FI</v>
          </cell>
          <cell r="K839" t="str">
            <v>FICA</v>
          </cell>
          <cell r="L839">
            <v>4456.76</v>
          </cell>
        </row>
        <row r="840">
          <cell r="A840" t="str">
            <v>BOND, DOUGLAS W</v>
          </cell>
          <cell r="B840" t="str">
            <v>101-614</v>
          </cell>
          <cell r="C840">
            <v>510400</v>
          </cell>
          <cell r="D840">
            <v>26320</v>
          </cell>
          <cell r="E840" t="str">
            <v>MANAGED CARE PROG CHIEF</v>
          </cell>
          <cell r="F840" t="str">
            <v>C265</v>
          </cell>
          <cell r="G840">
            <v>1</v>
          </cell>
          <cell r="H840" t="str">
            <v>C265-001</v>
          </cell>
          <cell r="I840" t="str">
            <v>F</v>
          </cell>
          <cell r="J840">
            <v>30</v>
          </cell>
          <cell r="L840">
            <v>179.71</v>
          </cell>
        </row>
        <row r="841">
          <cell r="A841" t="str">
            <v>BOND, DOUGLAS W</v>
          </cell>
          <cell r="B841" t="str">
            <v>101-614</v>
          </cell>
          <cell r="C841">
            <v>510400</v>
          </cell>
          <cell r="D841">
            <v>26320</v>
          </cell>
          <cell r="E841" t="str">
            <v>MANAGED CARE PROG CHIEF</v>
          </cell>
          <cell r="F841" t="str">
            <v>C265</v>
          </cell>
          <cell r="G841">
            <v>1</v>
          </cell>
          <cell r="H841" t="str">
            <v>C265-001</v>
          </cell>
          <cell r="I841" t="str">
            <v>F</v>
          </cell>
          <cell r="J841">
            <v>811</v>
          </cell>
          <cell r="L841">
            <v>1.88</v>
          </cell>
        </row>
        <row r="842">
          <cell r="A842" t="str">
            <v>BOND, DOUGLAS W</v>
          </cell>
          <cell r="B842" t="str">
            <v>101-614</v>
          </cell>
          <cell r="C842">
            <v>510400</v>
          </cell>
          <cell r="D842">
            <v>26320</v>
          </cell>
          <cell r="E842" t="str">
            <v>MANAGED CARE PROG CHIEF</v>
          </cell>
          <cell r="F842" t="str">
            <v>C265</v>
          </cell>
          <cell r="G842">
            <v>1</v>
          </cell>
          <cell r="H842" t="str">
            <v>C265-001</v>
          </cell>
          <cell r="I842" t="str">
            <v>F</v>
          </cell>
          <cell r="J842">
            <v>1001</v>
          </cell>
          <cell r="L842">
            <v>10.17</v>
          </cell>
        </row>
        <row r="843">
          <cell r="A843" t="str">
            <v>BONEY, DOUGLAS N</v>
          </cell>
          <cell r="B843" t="str">
            <v>114-894</v>
          </cell>
          <cell r="C843">
            <v>510100</v>
          </cell>
          <cell r="D843">
            <v>49270</v>
          </cell>
          <cell r="E843" t="str">
            <v>ENGINEERING TECH II</v>
          </cell>
          <cell r="F843" t="str">
            <v>D270</v>
          </cell>
          <cell r="G843">
            <v>1</v>
          </cell>
          <cell r="H843" t="str">
            <v>D270-001</v>
          </cell>
          <cell r="I843" t="str">
            <v>O</v>
          </cell>
          <cell r="J843">
            <v>1</v>
          </cell>
          <cell r="K843" t="str">
            <v>REGULAR PAY</v>
          </cell>
          <cell r="L843">
            <v>42908.23</v>
          </cell>
        </row>
        <row r="844">
          <cell r="A844" t="str">
            <v>BONEY, DOUGLAS N</v>
          </cell>
          <cell r="B844" t="str">
            <v>114-894</v>
          </cell>
          <cell r="C844">
            <v>510300</v>
          </cell>
          <cell r="D844">
            <v>49270</v>
          </cell>
          <cell r="E844" t="str">
            <v>ENGINEERING TECH II</v>
          </cell>
          <cell r="F844" t="str">
            <v>D270</v>
          </cell>
          <cell r="G844">
            <v>1</v>
          </cell>
          <cell r="H844" t="str">
            <v>D270-001</v>
          </cell>
          <cell r="I844" t="str">
            <v>F</v>
          </cell>
          <cell r="J844">
            <v>7999</v>
          </cell>
          <cell r="L844">
            <v>12868.18</v>
          </cell>
        </row>
        <row r="845">
          <cell r="A845" t="str">
            <v>BONEY, DOUGLAS N</v>
          </cell>
          <cell r="B845" t="str">
            <v>114-894</v>
          </cell>
          <cell r="C845">
            <v>510300</v>
          </cell>
          <cell r="D845">
            <v>49270</v>
          </cell>
          <cell r="E845" t="str">
            <v>ENGINEERING TECH II</v>
          </cell>
          <cell r="F845" t="str">
            <v>D270</v>
          </cell>
          <cell r="G845">
            <v>1</v>
          </cell>
          <cell r="H845" t="str">
            <v>D270-001</v>
          </cell>
          <cell r="I845" t="str">
            <v>F</v>
          </cell>
          <cell r="J845" t="str">
            <v>*FM</v>
          </cell>
          <cell r="K845" t="str">
            <v>MEDICARE</v>
          </cell>
          <cell r="L845">
            <v>622.16999999999996</v>
          </cell>
        </row>
        <row r="846">
          <cell r="A846" t="str">
            <v>BONEY, DOUGLAS N</v>
          </cell>
          <cell r="B846" t="str">
            <v>114-894</v>
          </cell>
          <cell r="C846">
            <v>510300</v>
          </cell>
          <cell r="D846">
            <v>49270</v>
          </cell>
          <cell r="E846" t="str">
            <v>ENGINEERING TECH II</v>
          </cell>
          <cell r="F846" t="str">
            <v>D270</v>
          </cell>
          <cell r="G846">
            <v>1</v>
          </cell>
          <cell r="H846" t="str">
            <v>D270-001</v>
          </cell>
          <cell r="I846" t="str">
            <v>F</v>
          </cell>
          <cell r="J846" t="str">
            <v>*FI</v>
          </cell>
          <cell r="K846" t="str">
            <v>FICA</v>
          </cell>
          <cell r="L846">
            <v>2660.31</v>
          </cell>
        </row>
        <row r="847">
          <cell r="A847" t="str">
            <v>BONEY, DOUGLAS N</v>
          </cell>
          <cell r="B847" t="str">
            <v>114-894</v>
          </cell>
          <cell r="C847">
            <v>510300</v>
          </cell>
          <cell r="D847">
            <v>49270</v>
          </cell>
          <cell r="E847" t="str">
            <v>ENGINEERING TECH II</v>
          </cell>
          <cell r="F847" t="str">
            <v>D270</v>
          </cell>
          <cell r="G847">
            <v>1</v>
          </cell>
          <cell r="H847" t="str">
            <v>D270-001</v>
          </cell>
          <cell r="I847" t="str">
            <v>F</v>
          </cell>
          <cell r="J847">
            <v>8000</v>
          </cell>
          <cell r="L847">
            <v>2999.28</v>
          </cell>
        </row>
        <row r="848">
          <cell r="A848" t="str">
            <v>BONEY, DOUGLAS N</v>
          </cell>
          <cell r="B848" t="str">
            <v>114-894</v>
          </cell>
          <cell r="C848">
            <v>510400</v>
          </cell>
          <cell r="D848">
            <v>49270</v>
          </cell>
          <cell r="E848" t="str">
            <v>ENGINEERING TECH II</v>
          </cell>
          <cell r="F848" t="str">
            <v>D270</v>
          </cell>
          <cell r="G848">
            <v>1</v>
          </cell>
          <cell r="H848" t="str">
            <v>D270-001</v>
          </cell>
          <cell r="I848" t="str">
            <v>F</v>
          </cell>
          <cell r="J848">
            <v>703</v>
          </cell>
          <cell r="L848">
            <v>6.7</v>
          </cell>
        </row>
        <row r="849">
          <cell r="A849" t="str">
            <v>BONEY, DOUGLAS N</v>
          </cell>
          <cell r="B849" t="str">
            <v>114-894</v>
          </cell>
          <cell r="C849">
            <v>510400</v>
          </cell>
          <cell r="D849">
            <v>49270</v>
          </cell>
          <cell r="E849" t="str">
            <v>ENGINEERING TECH II</v>
          </cell>
          <cell r="F849" t="str">
            <v>D270</v>
          </cell>
          <cell r="G849">
            <v>1</v>
          </cell>
          <cell r="H849" t="str">
            <v>D270-001</v>
          </cell>
          <cell r="I849" t="str">
            <v>F</v>
          </cell>
          <cell r="J849">
            <v>1001</v>
          </cell>
          <cell r="L849">
            <v>10.17</v>
          </cell>
        </row>
        <row r="850">
          <cell r="A850" t="str">
            <v>BONEY, DOUGLAS N</v>
          </cell>
          <cell r="B850" t="str">
            <v>114-894</v>
          </cell>
          <cell r="C850">
            <v>510400</v>
          </cell>
          <cell r="D850">
            <v>49270</v>
          </cell>
          <cell r="E850" t="str">
            <v>ENGINEERING TECH II</v>
          </cell>
          <cell r="F850" t="str">
            <v>D270</v>
          </cell>
          <cell r="G850">
            <v>1</v>
          </cell>
          <cell r="H850" t="str">
            <v>D270-001</v>
          </cell>
          <cell r="I850" t="str">
            <v>F</v>
          </cell>
          <cell r="J850">
            <v>102</v>
          </cell>
          <cell r="L850">
            <v>232.19</v>
          </cell>
        </row>
        <row r="851">
          <cell r="A851" t="str">
            <v>BONEY, DOUGLAS N</v>
          </cell>
          <cell r="B851" t="str">
            <v>114-894</v>
          </cell>
          <cell r="C851">
            <v>510400</v>
          </cell>
          <cell r="D851">
            <v>49270</v>
          </cell>
          <cell r="E851" t="str">
            <v>ENGINEERING TECH II</v>
          </cell>
          <cell r="F851" t="str">
            <v>D270</v>
          </cell>
          <cell r="G851">
            <v>1</v>
          </cell>
          <cell r="H851" t="str">
            <v>D270-001</v>
          </cell>
          <cell r="I851" t="str">
            <v>F</v>
          </cell>
          <cell r="J851">
            <v>810</v>
          </cell>
          <cell r="L851">
            <v>1.71</v>
          </cell>
        </row>
        <row r="852">
          <cell r="A852" t="str">
            <v>BONEY, DOUGLAS N</v>
          </cell>
          <cell r="B852" t="str">
            <v>114-894</v>
          </cell>
          <cell r="C852">
            <v>510400</v>
          </cell>
          <cell r="D852">
            <v>49270</v>
          </cell>
          <cell r="E852" t="str">
            <v>ENGINEERING TECH II</v>
          </cell>
          <cell r="F852" t="str">
            <v>D270</v>
          </cell>
          <cell r="G852">
            <v>1</v>
          </cell>
          <cell r="H852" t="str">
            <v>D270-001</v>
          </cell>
          <cell r="I852" t="str">
            <v>F</v>
          </cell>
          <cell r="J852">
            <v>603</v>
          </cell>
          <cell r="L852">
            <v>31.26</v>
          </cell>
        </row>
        <row r="853">
          <cell r="A853" t="str">
            <v>BONEY, DOUGLAS N</v>
          </cell>
          <cell r="B853" t="str">
            <v>114-894</v>
          </cell>
          <cell r="C853">
            <v>510400</v>
          </cell>
          <cell r="D853">
            <v>49270</v>
          </cell>
          <cell r="E853" t="str">
            <v>ENGINEERING TECH II</v>
          </cell>
          <cell r="F853" t="str">
            <v>D270</v>
          </cell>
          <cell r="G853">
            <v>1</v>
          </cell>
          <cell r="H853" t="str">
            <v>D270-001</v>
          </cell>
          <cell r="I853" t="str">
            <v>F</v>
          </cell>
          <cell r="J853">
            <v>30</v>
          </cell>
          <cell r="L853">
            <v>107.27</v>
          </cell>
        </row>
        <row r="854">
          <cell r="A854" t="str">
            <v>BONIVERT, SYLVIA P</v>
          </cell>
          <cell r="B854" t="str">
            <v>101-565</v>
          </cell>
          <cell r="C854">
            <v>510100</v>
          </cell>
          <cell r="D854">
            <v>6510</v>
          </cell>
          <cell r="E854" t="str">
            <v>RECORDS SUPERVISOR</v>
          </cell>
          <cell r="F854" t="str">
            <v>D440</v>
          </cell>
          <cell r="G854">
            <v>1</v>
          </cell>
          <cell r="H854" t="str">
            <v>D440-001</v>
          </cell>
          <cell r="I854" t="str">
            <v>O</v>
          </cell>
          <cell r="J854">
            <v>1</v>
          </cell>
          <cell r="K854" t="str">
            <v>REGULAR PAY</v>
          </cell>
          <cell r="L854">
            <v>36306.949999999997</v>
          </cell>
        </row>
        <row r="855">
          <cell r="A855" t="str">
            <v>BONIVERT, SYLVIA P</v>
          </cell>
          <cell r="B855" t="str">
            <v>101-565</v>
          </cell>
          <cell r="C855">
            <v>510300</v>
          </cell>
          <cell r="D855">
            <v>6510</v>
          </cell>
          <cell r="E855" t="str">
            <v>RECORDS SUPERVISOR</v>
          </cell>
          <cell r="F855" t="str">
            <v>D440</v>
          </cell>
          <cell r="G855">
            <v>1</v>
          </cell>
          <cell r="H855" t="str">
            <v>D440-001</v>
          </cell>
          <cell r="I855" t="str">
            <v>F</v>
          </cell>
          <cell r="J855">
            <v>8000</v>
          </cell>
          <cell r="L855">
            <v>2537.19</v>
          </cell>
        </row>
        <row r="856">
          <cell r="A856" t="str">
            <v>BONIVERT, SYLVIA P</v>
          </cell>
          <cell r="B856" t="str">
            <v>101-565</v>
          </cell>
          <cell r="C856">
            <v>510300</v>
          </cell>
          <cell r="D856">
            <v>6510</v>
          </cell>
          <cell r="E856" t="str">
            <v>RECORDS SUPERVISOR</v>
          </cell>
          <cell r="F856" t="str">
            <v>D440</v>
          </cell>
          <cell r="G856">
            <v>1</v>
          </cell>
          <cell r="H856" t="str">
            <v>D440-001</v>
          </cell>
          <cell r="I856" t="str">
            <v>F</v>
          </cell>
          <cell r="J856" t="str">
            <v>*FI</v>
          </cell>
          <cell r="K856" t="str">
            <v>FICA</v>
          </cell>
          <cell r="L856">
            <v>2251.0300000000002</v>
          </cell>
        </row>
        <row r="857">
          <cell r="A857" t="str">
            <v>BONIVERT, SYLVIA P</v>
          </cell>
          <cell r="B857" t="str">
            <v>101-565</v>
          </cell>
          <cell r="C857">
            <v>510300</v>
          </cell>
          <cell r="D857">
            <v>6510</v>
          </cell>
          <cell r="E857" t="str">
            <v>RECORDS SUPERVISOR</v>
          </cell>
          <cell r="F857" t="str">
            <v>D440</v>
          </cell>
          <cell r="G857">
            <v>1</v>
          </cell>
          <cell r="H857" t="str">
            <v>D440-001</v>
          </cell>
          <cell r="I857" t="str">
            <v>F</v>
          </cell>
          <cell r="J857">
            <v>7999</v>
          </cell>
          <cell r="L857">
            <v>10888.45</v>
          </cell>
        </row>
        <row r="858">
          <cell r="A858" t="str">
            <v>BONIVERT, SYLVIA P</v>
          </cell>
          <cell r="B858" t="str">
            <v>101-565</v>
          </cell>
          <cell r="C858">
            <v>510300</v>
          </cell>
          <cell r="D858">
            <v>6510</v>
          </cell>
          <cell r="E858" t="str">
            <v>RECORDS SUPERVISOR</v>
          </cell>
          <cell r="F858" t="str">
            <v>D440</v>
          </cell>
          <cell r="G858">
            <v>1</v>
          </cell>
          <cell r="H858" t="str">
            <v>D440-001</v>
          </cell>
          <cell r="I858" t="str">
            <v>F</v>
          </cell>
          <cell r="J858" t="str">
            <v>*FM</v>
          </cell>
          <cell r="K858" t="str">
            <v>MEDICARE</v>
          </cell>
          <cell r="L858">
            <v>526.45000000000005</v>
          </cell>
        </row>
        <row r="859">
          <cell r="A859" t="str">
            <v>BONIVERT, SYLVIA P</v>
          </cell>
          <cell r="B859" t="str">
            <v>101-565</v>
          </cell>
          <cell r="C859">
            <v>510400</v>
          </cell>
          <cell r="D859">
            <v>6510</v>
          </cell>
          <cell r="E859" t="str">
            <v>RECORDS SUPERVISOR</v>
          </cell>
          <cell r="F859" t="str">
            <v>D440</v>
          </cell>
          <cell r="G859">
            <v>1</v>
          </cell>
          <cell r="H859" t="str">
            <v>D440-001</v>
          </cell>
          <cell r="I859" t="str">
            <v>F</v>
          </cell>
          <cell r="J859">
            <v>701</v>
          </cell>
          <cell r="L859">
            <v>4.01</v>
          </cell>
        </row>
        <row r="860">
          <cell r="A860" t="str">
            <v>BONIVERT, SYLVIA P</v>
          </cell>
          <cell r="B860" t="str">
            <v>101-565</v>
          </cell>
          <cell r="C860">
            <v>510400</v>
          </cell>
          <cell r="D860">
            <v>6510</v>
          </cell>
          <cell r="E860" t="str">
            <v>RECORDS SUPERVISOR</v>
          </cell>
          <cell r="F860" t="str">
            <v>D440</v>
          </cell>
          <cell r="G860">
            <v>1</v>
          </cell>
          <cell r="H860" t="str">
            <v>D440-001</v>
          </cell>
          <cell r="I860" t="str">
            <v>F</v>
          </cell>
          <cell r="J860">
            <v>30</v>
          </cell>
          <cell r="L860">
            <v>90.77</v>
          </cell>
        </row>
        <row r="861">
          <cell r="A861" t="str">
            <v>BONIVERT, SYLVIA P</v>
          </cell>
          <cell r="B861" t="str">
            <v>101-565</v>
          </cell>
          <cell r="C861">
            <v>510400</v>
          </cell>
          <cell r="D861">
            <v>6510</v>
          </cell>
          <cell r="E861" t="str">
            <v>RECORDS SUPERVISOR</v>
          </cell>
          <cell r="F861" t="str">
            <v>D440</v>
          </cell>
          <cell r="G861">
            <v>1</v>
          </cell>
          <cell r="H861" t="str">
            <v>D440-001</v>
          </cell>
          <cell r="I861" t="str">
            <v>F</v>
          </cell>
          <cell r="J861">
            <v>810</v>
          </cell>
          <cell r="L861">
            <v>1.71</v>
          </cell>
        </row>
        <row r="862">
          <cell r="A862" t="str">
            <v>BONIVERT, SYLVIA P</v>
          </cell>
          <cell r="B862" t="str">
            <v>101-565</v>
          </cell>
          <cell r="C862">
            <v>510400</v>
          </cell>
          <cell r="D862">
            <v>6510</v>
          </cell>
          <cell r="E862" t="str">
            <v>RECORDS SUPERVISOR</v>
          </cell>
          <cell r="F862" t="str">
            <v>D440</v>
          </cell>
          <cell r="G862">
            <v>1</v>
          </cell>
          <cell r="H862" t="str">
            <v>D440-001</v>
          </cell>
          <cell r="I862" t="str">
            <v>F</v>
          </cell>
          <cell r="J862">
            <v>101</v>
          </cell>
          <cell r="L862">
            <v>135.94999999999999</v>
          </cell>
        </row>
        <row r="863">
          <cell r="A863" t="str">
            <v>BONIVERT, SYLVIA P</v>
          </cell>
          <cell r="B863" t="str">
            <v>101-565</v>
          </cell>
          <cell r="C863">
            <v>510400</v>
          </cell>
          <cell r="D863">
            <v>6510</v>
          </cell>
          <cell r="E863" t="str">
            <v>RECORDS SUPERVISOR</v>
          </cell>
          <cell r="F863" t="str">
            <v>D440</v>
          </cell>
          <cell r="G863">
            <v>1</v>
          </cell>
          <cell r="H863" t="str">
            <v>D440-001</v>
          </cell>
          <cell r="I863" t="str">
            <v>F</v>
          </cell>
          <cell r="J863">
            <v>601</v>
          </cell>
          <cell r="L863">
            <v>17.149999999999999</v>
          </cell>
        </row>
        <row r="864">
          <cell r="A864" t="str">
            <v>BONIVERT, SYLVIA P</v>
          </cell>
          <cell r="B864" t="str">
            <v>101-565</v>
          </cell>
          <cell r="C864">
            <v>510400</v>
          </cell>
          <cell r="D864">
            <v>6510</v>
          </cell>
          <cell r="E864" t="str">
            <v>RECORDS SUPERVISOR</v>
          </cell>
          <cell r="F864" t="str">
            <v>D440</v>
          </cell>
          <cell r="G864">
            <v>1</v>
          </cell>
          <cell r="H864" t="str">
            <v>D440-001</v>
          </cell>
          <cell r="I864" t="str">
            <v>F</v>
          </cell>
          <cell r="J864">
            <v>1001</v>
          </cell>
          <cell r="L864">
            <v>10.17</v>
          </cell>
        </row>
        <row r="865">
          <cell r="A865" t="str">
            <v>BOONE, MARK W</v>
          </cell>
          <cell r="B865" t="str">
            <v>700-777</v>
          </cell>
          <cell r="C865">
            <v>510100</v>
          </cell>
          <cell r="D865">
            <v>25380</v>
          </cell>
          <cell r="E865" t="str">
            <v>W/W TREATMENT SYS OPR II</v>
          </cell>
          <cell r="F865" t="str">
            <v>D532</v>
          </cell>
          <cell r="G865">
            <v>1</v>
          </cell>
          <cell r="H865" t="str">
            <v>D532-001</v>
          </cell>
          <cell r="I865" t="str">
            <v>O</v>
          </cell>
          <cell r="J865">
            <v>1</v>
          </cell>
          <cell r="K865" t="str">
            <v>REGULAR PAY</v>
          </cell>
          <cell r="L865">
            <v>43701.24</v>
          </cell>
        </row>
        <row r="866">
          <cell r="A866" t="str">
            <v>BOONE, MARK W</v>
          </cell>
          <cell r="B866" t="str">
            <v>700-777</v>
          </cell>
          <cell r="C866">
            <v>510300</v>
          </cell>
          <cell r="D866">
            <v>25380</v>
          </cell>
          <cell r="E866" t="str">
            <v>W/W TREATMENT SYS OPR II</v>
          </cell>
          <cell r="F866" t="str">
            <v>D532</v>
          </cell>
          <cell r="G866">
            <v>1</v>
          </cell>
          <cell r="H866" t="str">
            <v>D532-001</v>
          </cell>
          <cell r="I866" t="str">
            <v>F</v>
          </cell>
          <cell r="J866">
            <v>8000</v>
          </cell>
          <cell r="L866">
            <v>3054.79</v>
          </cell>
        </row>
        <row r="867">
          <cell r="A867" t="str">
            <v>BOONE, MARK W</v>
          </cell>
          <cell r="B867" t="str">
            <v>700-777</v>
          </cell>
          <cell r="C867">
            <v>510300</v>
          </cell>
          <cell r="D867">
            <v>25380</v>
          </cell>
          <cell r="E867" t="str">
            <v>W/W TREATMENT SYS OPR II</v>
          </cell>
          <cell r="F867" t="str">
            <v>D532</v>
          </cell>
          <cell r="G867">
            <v>1</v>
          </cell>
          <cell r="H867" t="str">
            <v>D532-001</v>
          </cell>
          <cell r="I867" t="str">
            <v>F</v>
          </cell>
          <cell r="J867">
            <v>7999</v>
          </cell>
          <cell r="L867">
            <v>13106</v>
          </cell>
        </row>
        <row r="868">
          <cell r="A868" t="str">
            <v>BOONE, MARK W</v>
          </cell>
          <cell r="B868" t="str">
            <v>700-777</v>
          </cell>
          <cell r="C868">
            <v>510300</v>
          </cell>
          <cell r="D868">
            <v>25380</v>
          </cell>
          <cell r="E868" t="str">
            <v>W/W TREATMENT SYS OPR II</v>
          </cell>
          <cell r="F868" t="str">
            <v>D532</v>
          </cell>
          <cell r="G868">
            <v>1</v>
          </cell>
          <cell r="H868" t="str">
            <v>D532-001</v>
          </cell>
          <cell r="I868" t="str">
            <v>F</v>
          </cell>
          <cell r="J868" t="str">
            <v>*FM</v>
          </cell>
          <cell r="K868" t="str">
            <v>MEDICARE</v>
          </cell>
          <cell r="L868">
            <v>633.66999999999996</v>
          </cell>
        </row>
        <row r="869">
          <cell r="A869" t="str">
            <v>BOONE, MARK W</v>
          </cell>
          <cell r="B869" t="str">
            <v>700-777</v>
          </cell>
          <cell r="C869">
            <v>510300</v>
          </cell>
          <cell r="D869">
            <v>25380</v>
          </cell>
          <cell r="E869" t="str">
            <v>W/W TREATMENT SYS OPR II</v>
          </cell>
          <cell r="F869" t="str">
            <v>D532</v>
          </cell>
          <cell r="G869">
            <v>1</v>
          </cell>
          <cell r="H869" t="str">
            <v>D532-001</v>
          </cell>
          <cell r="I869" t="str">
            <v>F</v>
          </cell>
          <cell r="J869" t="str">
            <v>*FI</v>
          </cell>
          <cell r="K869" t="str">
            <v>FICA</v>
          </cell>
          <cell r="L869">
            <v>2709.48</v>
          </cell>
        </row>
        <row r="870">
          <cell r="A870" t="str">
            <v>BOONE, MARK W</v>
          </cell>
          <cell r="B870" t="str">
            <v>700-777</v>
          </cell>
          <cell r="C870">
            <v>510400</v>
          </cell>
          <cell r="D870">
            <v>25380</v>
          </cell>
          <cell r="E870" t="str">
            <v>W/W TREATMENT SYS OPR II</v>
          </cell>
          <cell r="F870" t="str">
            <v>D532</v>
          </cell>
          <cell r="G870">
            <v>1</v>
          </cell>
          <cell r="H870" t="str">
            <v>D532-001</v>
          </cell>
          <cell r="I870" t="str">
            <v>F</v>
          </cell>
          <cell r="J870">
            <v>701</v>
          </cell>
          <cell r="L870">
            <v>4.01</v>
          </cell>
        </row>
        <row r="871">
          <cell r="A871" t="str">
            <v>BOONE, MARK W</v>
          </cell>
          <cell r="B871" t="str">
            <v>700-777</v>
          </cell>
          <cell r="C871">
            <v>510400</v>
          </cell>
          <cell r="D871">
            <v>25380</v>
          </cell>
          <cell r="E871" t="str">
            <v>W/W TREATMENT SYS OPR II</v>
          </cell>
          <cell r="F871" t="str">
            <v>D532</v>
          </cell>
          <cell r="G871">
            <v>1</v>
          </cell>
          <cell r="H871" t="str">
            <v>D532-001</v>
          </cell>
          <cell r="I871" t="str">
            <v>F</v>
          </cell>
          <cell r="J871">
            <v>1001</v>
          </cell>
          <cell r="L871">
            <v>10.17</v>
          </cell>
        </row>
        <row r="872">
          <cell r="A872" t="str">
            <v>BOONE, MARK W</v>
          </cell>
          <cell r="B872" t="str">
            <v>700-777</v>
          </cell>
          <cell r="C872">
            <v>510400</v>
          </cell>
          <cell r="D872">
            <v>25380</v>
          </cell>
          <cell r="E872" t="str">
            <v>W/W TREATMENT SYS OPR II</v>
          </cell>
          <cell r="F872" t="str">
            <v>D532</v>
          </cell>
          <cell r="G872">
            <v>1</v>
          </cell>
          <cell r="H872" t="str">
            <v>D532-001</v>
          </cell>
          <cell r="I872" t="str">
            <v>F</v>
          </cell>
          <cell r="J872">
            <v>30</v>
          </cell>
          <cell r="L872">
            <v>109.25</v>
          </cell>
        </row>
        <row r="873">
          <cell r="A873" t="str">
            <v>BOONE, MARK W</v>
          </cell>
          <cell r="B873" t="str">
            <v>700-777</v>
          </cell>
          <cell r="C873">
            <v>510400</v>
          </cell>
          <cell r="D873">
            <v>25380</v>
          </cell>
          <cell r="E873" t="str">
            <v>W/W TREATMENT SYS OPR II</v>
          </cell>
          <cell r="F873" t="str">
            <v>D532</v>
          </cell>
          <cell r="G873">
            <v>1</v>
          </cell>
          <cell r="H873" t="str">
            <v>D532-001</v>
          </cell>
          <cell r="I873" t="str">
            <v>F</v>
          </cell>
          <cell r="J873">
            <v>601</v>
          </cell>
          <cell r="L873">
            <v>17.149999999999999</v>
          </cell>
        </row>
        <row r="874">
          <cell r="A874" t="str">
            <v>BOONE, MARK W</v>
          </cell>
          <cell r="B874" t="str">
            <v>700-777</v>
          </cell>
          <cell r="C874">
            <v>510400</v>
          </cell>
          <cell r="D874">
            <v>25380</v>
          </cell>
          <cell r="E874" t="str">
            <v>W/W TREATMENT SYS OPR II</v>
          </cell>
          <cell r="F874" t="str">
            <v>D532</v>
          </cell>
          <cell r="G874">
            <v>1</v>
          </cell>
          <cell r="H874" t="str">
            <v>D532-001</v>
          </cell>
          <cell r="I874" t="str">
            <v>F</v>
          </cell>
          <cell r="J874">
            <v>101</v>
          </cell>
          <cell r="L874">
            <v>135.94999999999999</v>
          </cell>
        </row>
        <row r="875">
          <cell r="A875" t="str">
            <v>BOONE, MARK W</v>
          </cell>
          <cell r="B875" t="str">
            <v>700-777</v>
          </cell>
          <cell r="C875">
            <v>510400</v>
          </cell>
          <cell r="D875">
            <v>25380</v>
          </cell>
          <cell r="E875" t="str">
            <v>W/W TREATMENT SYS OPR II</v>
          </cell>
          <cell r="F875" t="str">
            <v>D532</v>
          </cell>
          <cell r="G875">
            <v>1</v>
          </cell>
          <cell r="H875" t="str">
            <v>D532-001</v>
          </cell>
          <cell r="I875" t="str">
            <v>F</v>
          </cell>
          <cell r="J875">
            <v>810</v>
          </cell>
          <cell r="L875">
            <v>1.71</v>
          </cell>
        </row>
        <row r="876">
          <cell r="A876" t="str">
            <v>BORGMEYER, DAVID G</v>
          </cell>
          <cell r="B876" t="str">
            <v>101-525</v>
          </cell>
          <cell r="C876">
            <v>510100</v>
          </cell>
          <cell r="D876">
            <v>40240</v>
          </cell>
          <cell r="E876" t="str">
            <v>BUILDING MAINT SPECIALIST</v>
          </cell>
          <cell r="F876" t="str">
            <v>D186</v>
          </cell>
          <cell r="G876">
            <v>1</v>
          </cell>
          <cell r="H876" t="str">
            <v>D186-001</v>
          </cell>
          <cell r="I876" t="str">
            <v>O</v>
          </cell>
          <cell r="J876">
            <v>1</v>
          </cell>
          <cell r="K876" t="str">
            <v>REGULAR PAY</v>
          </cell>
          <cell r="L876">
            <v>34450.97</v>
          </cell>
        </row>
        <row r="877">
          <cell r="A877" t="str">
            <v>BORGMEYER, DAVID G</v>
          </cell>
          <cell r="B877" t="str">
            <v>101-525</v>
          </cell>
          <cell r="C877">
            <v>510300</v>
          </cell>
          <cell r="D877">
            <v>40240</v>
          </cell>
          <cell r="E877" t="str">
            <v>BUILDING MAINT SPECIALIST</v>
          </cell>
          <cell r="F877" t="str">
            <v>D186</v>
          </cell>
          <cell r="G877">
            <v>1</v>
          </cell>
          <cell r="H877" t="str">
            <v>D186-001</v>
          </cell>
          <cell r="I877" t="str">
            <v>F</v>
          </cell>
          <cell r="J877" t="str">
            <v>*FI</v>
          </cell>
          <cell r="K877" t="str">
            <v>FICA</v>
          </cell>
          <cell r="L877">
            <v>2135.96</v>
          </cell>
        </row>
        <row r="878">
          <cell r="A878" t="str">
            <v>BORGMEYER, DAVID G</v>
          </cell>
          <cell r="B878" t="str">
            <v>101-525</v>
          </cell>
          <cell r="C878">
            <v>510300</v>
          </cell>
          <cell r="D878">
            <v>40240</v>
          </cell>
          <cell r="E878" t="str">
            <v>BUILDING MAINT SPECIALIST</v>
          </cell>
          <cell r="F878" t="str">
            <v>D186</v>
          </cell>
          <cell r="G878">
            <v>1</v>
          </cell>
          <cell r="H878" t="str">
            <v>D186-001</v>
          </cell>
          <cell r="I878" t="str">
            <v>F</v>
          </cell>
          <cell r="J878" t="str">
            <v>*FM</v>
          </cell>
          <cell r="K878" t="str">
            <v>MEDICARE</v>
          </cell>
          <cell r="L878">
            <v>499.54</v>
          </cell>
        </row>
        <row r="879">
          <cell r="A879" t="str">
            <v>BORGMEYER, DAVID G</v>
          </cell>
          <cell r="B879" t="str">
            <v>101-525</v>
          </cell>
          <cell r="C879">
            <v>510300</v>
          </cell>
          <cell r="D879">
            <v>40240</v>
          </cell>
          <cell r="E879" t="str">
            <v>BUILDING MAINT SPECIALIST</v>
          </cell>
          <cell r="F879" t="str">
            <v>D186</v>
          </cell>
          <cell r="G879">
            <v>1</v>
          </cell>
          <cell r="H879" t="str">
            <v>D186-001</v>
          </cell>
          <cell r="I879" t="str">
            <v>F</v>
          </cell>
          <cell r="J879">
            <v>8000</v>
          </cell>
          <cell r="L879">
            <v>2407.27</v>
          </cell>
        </row>
        <row r="880">
          <cell r="A880" t="str">
            <v>BORGMEYER, DAVID G</v>
          </cell>
          <cell r="B880" t="str">
            <v>101-525</v>
          </cell>
          <cell r="C880">
            <v>510300</v>
          </cell>
          <cell r="D880">
            <v>40240</v>
          </cell>
          <cell r="E880" t="str">
            <v>BUILDING MAINT SPECIALIST</v>
          </cell>
          <cell r="F880" t="str">
            <v>D186</v>
          </cell>
          <cell r="G880">
            <v>1</v>
          </cell>
          <cell r="H880" t="str">
            <v>D186-001</v>
          </cell>
          <cell r="I880" t="str">
            <v>F</v>
          </cell>
          <cell r="J880">
            <v>7999</v>
          </cell>
          <cell r="L880">
            <v>10331.85</v>
          </cell>
        </row>
        <row r="881">
          <cell r="A881" t="str">
            <v>BORGMEYER, DAVID G</v>
          </cell>
          <cell r="B881" t="str">
            <v>101-525</v>
          </cell>
          <cell r="C881">
            <v>510400</v>
          </cell>
          <cell r="D881">
            <v>40240</v>
          </cell>
          <cell r="E881" t="str">
            <v>BUILDING MAINT SPECIALIST</v>
          </cell>
          <cell r="F881" t="str">
            <v>D186</v>
          </cell>
          <cell r="G881">
            <v>1</v>
          </cell>
          <cell r="H881" t="str">
            <v>D186-001</v>
          </cell>
          <cell r="I881" t="str">
            <v>F</v>
          </cell>
          <cell r="J881">
            <v>30</v>
          </cell>
          <cell r="L881">
            <v>86.13</v>
          </cell>
        </row>
        <row r="882">
          <cell r="A882" t="str">
            <v>BORGMEYER, DAVID G</v>
          </cell>
          <cell r="B882" t="str">
            <v>101-525</v>
          </cell>
          <cell r="C882">
            <v>510400</v>
          </cell>
          <cell r="D882">
            <v>40240</v>
          </cell>
          <cell r="E882" t="str">
            <v>BUILDING MAINT SPECIALIST</v>
          </cell>
          <cell r="F882" t="str">
            <v>D186</v>
          </cell>
          <cell r="G882">
            <v>1</v>
          </cell>
          <cell r="H882" t="str">
            <v>D186-001</v>
          </cell>
          <cell r="I882" t="str">
            <v>F</v>
          </cell>
          <cell r="J882">
            <v>811</v>
          </cell>
          <cell r="L882">
            <v>1.88</v>
          </cell>
        </row>
        <row r="883">
          <cell r="A883" t="str">
            <v>BORGMEYER, DAVID G</v>
          </cell>
          <cell r="B883" t="str">
            <v>101-525</v>
          </cell>
          <cell r="C883">
            <v>510400</v>
          </cell>
          <cell r="D883">
            <v>40240</v>
          </cell>
          <cell r="E883" t="str">
            <v>BUILDING MAINT SPECIALIST</v>
          </cell>
          <cell r="F883" t="str">
            <v>D186</v>
          </cell>
          <cell r="G883">
            <v>1</v>
          </cell>
          <cell r="H883" t="str">
            <v>D186-001</v>
          </cell>
          <cell r="I883" t="str">
            <v>F</v>
          </cell>
          <cell r="J883">
            <v>1001</v>
          </cell>
          <cell r="L883">
            <v>10.17</v>
          </cell>
        </row>
        <row r="884">
          <cell r="A884" t="str">
            <v>BOSWELL, PAMELA J</v>
          </cell>
          <cell r="B884" t="str">
            <v>101-506</v>
          </cell>
          <cell r="C884">
            <v>510100</v>
          </cell>
          <cell r="D884">
            <v>25180</v>
          </cell>
          <cell r="E884" t="str">
            <v>REVENUE&amp;TAX COL ENFR OFCR</v>
          </cell>
          <cell r="F884" t="str">
            <v>D448</v>
          </cell>
          <cell r="G884">
            <v>1</v>
          </cell>
          <cell r="H884" t="str">
            <v>D448-001</v>
          </cell>
          <cell r="I884" t="str">
            <v>O</v>
          </cell>
          <cell r="J884">
            <v>1</v>
          </cell>
          <cell r="K884" t="str">
            <v>REGULAR PAY</v>
          </cell>
          <cell r="L884">
            <v>33724.94</v>
          </cell>
        </row>
        <row r="885">
          <cell r="A885" t="str">
            <v>BOSWELL, PAMELA J</v>
          </cell>
          <cell r="B885" t="str">
            <v>101-506</v>
          </cell>
          <cell r="C885">
            <v>510300</v>
          </cell>
          <cell r="D885">
            <v>25180</v>
          </cell>
          <cell r="E885" t="str">
            <v>REVENUE&amp;TAX COL ENFR OFCR</v>
          </cell>
          <cell r="F885" t="str">
            <v>D448</v>
          </cell>
          <cell r="G885">
            <v>1</v>
          </cell>
          <cell r="H885" t="str">
            <v>D448-001</v>
          </cell>
          <cell r="I885" t="str">
            <v>F</v>
          </cell>
          <cell r="J885">
            <v>7999</v>
          </cell>
          <cell r="L885">
            <v>10114.11</v>
          </cell>
        </row>
        <row r="886">
          <cell r="A886" t="str">
            <v>BOSWELL, PAMELA J</v>
          </cell>
          <cell r="B886" t="str">
            <v>101-506</v>
          </cell>
          <cell r="C886">
            <v>510300</v>
          </cell>
          <cell r="D886">
            <v>25180</v>
          </cell>
          <cell r="E886" t="str">
            <v>REVENUE&amp;TAX COL ENFR OFCR</v>
          </cell>
          <cell r="F886" t="str">
            <v>D448</v>
          </cell>
          <cell r="G886">
            <v>1</v>
          </cell>
          <cell r="H886" t="str">
            <v>D448-001</v>
          </cell>
          <cell r="I886" t="str">
            <v>F</v>
          </cell>
          <cell r="J886">
            <v>8000</v>
          </cell>
          <cell r="L886">
            <v>2356.4499999999998</v>
          </cell>
        </row>
        <row r="887">
          <cell r="A887" t="str">
            <v>BOSWELL, PAMELA J</v>
          </cell>
          <cell r="B887" t="str">
            <v>101-506</v>
          </cell>
          <cell r="C887">
            <v>510300</v>
          </cell>
          <cell r="D887">
            <v>25180</v>
          </cell>
          <cell r="E887" t="str">
            <v>REVENUE&amp;TAX COL ENFR OFCR</v>
          </cell>
          <cell r="F887" t="str">
            <v>D448</v>
          </cell>
          <cell r="G887">
            <v>1</v>
          </cell>
          <cell r="H887" t="str">
            <v>D448-001</v>
          </cell>
          <cell r="I887" t="str">
            <v>F</v>
          </cell>
          <cell r="J887" t="str">
            <v>*FI</v>
          </cell>
          <cell r="K887" t="str">
            <v>FICA</v>
          </cell>
          <cell r="L887">
            <v>2090.9499999999998</v>
          </cell>
        </row>
        <row r="888">
          <cell r="A888" t="str">
            <v>BOSWELL, PAMELA J</v>
          </cell>
          <cell r="B888" t="str">
            <v>101-506</v>
          </cell>
          <cell r="C888">
            <v>510300</v>
          </cell>
          <cell r="D888">
            <v>25180</v>
          </cell>
          <cell r="E888" t="str">
            <v>REVENUE&amp;TAX COL ENFR OFCR</v>
          </cell>
          <cell r="F888" t="str">
            <v>D448</v>
          </cell>
          <cell r="G888">
            <v>1</v>
          </cell>
          <cell r="H888" t="str">
            <v>D448-001</v>
          </cell>
          <cell r="I888" t="str">
            <v>F</v>
          </cell>
          <cell r="J888" t="str">
            <v>*FM</v>
          </cell>
          <cell r="K888" t="str">
            <v>MEDICARE</v>
          </cell>
          <cell r="L888">
            <v>489.01</v>
          </cell>
        </row>
        <row r="889">
          <cell r="A889" t="str">
            <v>BOSWELL, PAMELA J</v>
          </cell>
          <cell r="B889" t="str">
            <v>101-506</v>
          </cell>
          <cell r="C889">
            <v>510400</v>
          </cell>
          <cell r="D889">
            <v>25180</v>
          </cell>
          <cell r="E889" t="str">
            <v>REVENUE&amp;TAX COL ENFR OFCR</v>
          </cell>
          <cell r="F889" t="str">
            <v>D448</v>
          </cell>
          <cell r="G889">
            <v>1</v>
          </cell>
          <cell r="H889" t="str">
            <v>D448-001</v>
          </cell>
          <cell r="I889" t="str">
            <v>F</v>
          </cell>
          <cell r="J889">
            <v>30</v>
          </cell>
          <cell r="L889">
            <v>84.31</v>
          </cell>
        </row>
        <row r="890">
          <cell r="A890" t="str">
            <v>BOSWELL, PAMELA J</v>
          </cell>
          <cell r="B890" t="str">
            <v>101-506</v>
          </cell>
          <cell r="C890">
            <v>510400</v>
          </cell>
          <cell r="D890">
            <v>25180</v>
          </cell>
          <cell r="E890" t="str">
            <v>REVENUE&amp;TAX COL ENFR OFCR</v>
          </cell>
          <cell r="F890" t="str">
            <v>D448</v>
          </cell>
          <cell r="G890">
            <v>1</v>
          </cell>
          <cell r="H890" t="str">
            <v>D448-001</v>
          </cell>
          <cell r="I890" t="str">
            <v>F</v>
          </cell>
          <cell r="J890">
            <v>101</v>
          </cell>
          <cell r="L890">
            <v>135.94999999999999</v>
          </cell>
        </row>
        <row r="891">
          <cell r="A891" t="str">
            <v>BOSWELL, PAMELA J</v>
          </cell>
          <cell r="B891" t="str">
            <v>101-506</v>
          </cell>
          <cell r="C891">
            <v>510400</v>
          </cell>
          <cell r="D891">
            <v>25180</v>
          </cell>
          <cell r="E891" t="str">
            <v>REVENUE&amp;TAX COL ENFR OFCR</v>
          </cell>
          <cell r="F891" t="str">
            <v>D448</v>
          </cell>
          <cell r="G891">
            <v>1</v>
          </cell>
          <cell r="H891" t="str">
            <v>D448-001</v>
          </cell>
          <cell r="I891" t="str">
            <v>F</v>
          </cell>
          <cell r="J891">
            <v>1001</v>
          </cell>
          <cell r="L891">
            <v>10.17</v>
          </cell>
        </row>
        <row r="892">
          <cell r="A892" t="str">
            <v>BOSWELL, PAMELA J</v>
          </cell>
          <cell r="B892" t="str">
            <v>101-506</v>
          </cell>
          <cell r="C892">
            <v>510400</v>
          </cell>
          <cell r="D892">
            <v>25180</v>
          </cell>
          <cell r="E892" t="str">
            <v>REVENUE&amp;TAX COL ENFR OFCR</v>
          </cell>
          <cell r="F892" t="str">
            <v>D448</v>
          </cell>
          <cell r="G892">
            <v>1</v>
          </cell>
          <cell r="H892" t="str">
            <v>D448-001</v>
          </cell>
          <cell r="I892" t="str">
            <v>F</v>
          </cell>
          <cell r="J892">
            <v>601</v>
          </cell>
          <cell r="L892">
            <v>17.149999999999999</v>
          </cell>
        </row>
        <row r="893">
          <cell r="A893" t="str">
            <v>BOSWELL, PAMELA J</v>
          </cell>
          <cell r="B893" t="str">
            <v>101-506</v>
          </cell>
          <cell r="C893">
            <v>510400</v>
          </cell>
          <cell r="D893">
            <v>25180</v>
          </cell>
          <cell r="E893" t="str">
            <v>REVENUE&amp;TAX COL ENFR OFCR</v>
          </cell>
          <cell r="F893" t="str">
            <v>D448</v>
          </cell>
          <cell r="G893">
            <v>1</v>
          </cell>
          <cell r="H893" t="str">
            <v>D448-001</v>
          </cell>
          <cell r="I893" t="str">
            <v>F</v>
          </cell>
          <cell r="J893">
            <v>701</v>
          </cell>
          <cell r="L893">
            <v>4.01</v>
          </cell>
        </row>
        <row r="894">
          <cell r="A894" t="str">
            <v>BOSWELL, PAMELA J</v>
          </cell>
          <cell r="B894" t="str">
            <v>101-506</v>
          </cell>
          <cell r="C894">
            <v>510400</v>
          </cell>
          <cell r="D894">
            <v>25180</v>
          </cell>
          <cell r="E894" t="str">
            <v>REVENUE&amp;TAX COL ENFR OFCR</v>
          </cell>
          <cell r="F894" t="str">
            <v>D448</v>
          </cell>
          <cell r="G894">
            <v>1</v>
          </cell>
          <cell r="H894" t="str">
            <v>D448-001</v>
          </cell>
          <cell r="I894" t="str">
            <v>F</v>
          </cell>
          <cell r="J894">
            <v>810</v>
          </cell>
          <cell r="L894">
            <v>1.71</v>
          </cell>
        </row>
        <row r="895">
          <cell r="A895" t="str">
            <v>BRANCO, MARGARET A</v>
          </cell>
          <cell r="B895" t="str">
            <v>125-562</v>
          </cell>
          <cell r="C895">
            <v>510100</v>
          </cell>
          <cell r="D895">
            <v>28710</v>
          </cell>
          <cell r="E895" t="str">
            <v>ACCOUNTING TECHNICIAN</v>
          </cell>
          <cell r="F895" t="str">
            <v>D110</v>
          </cell>
          <cell r="G895">
            <v>1</v>
          </cell>
          <cell r="H895" t="str">
            <v>D110-008</v>
          </cell>
          <cell r="I895" t="str">
            <v>O</v>
          </cell>
          <cell r="J895">
            <v>1</v>
          </cell>
          <cell r="K895" t="str">
            <v>REGULAR PAY</v>
          </cell>
          <cell r="L895">
            <v>36479.019999999997</v>
          </cell>
        </row>
        <row r="896">
          <cell r="A896" t="str">
            <v>BRANCO, MARGARET A</v>
          </cell>
          <cell r="B896" t="str">
            <v>125-562</v>
          </cell>
          <cell r="C896">
            <v>510300</v>
          </cell>
          <cell r="D896">
            <v>28710</v>
          </cell>
          <cell r="E896" t="str">
            <v>ACCOUNTING TECHNICIAN</v>
          </cell>
          <cell r="F896" t="str">
            <v>D110</v>
          </cell>
          <cell r="G896">
            <v>1</v>
          </cell>
          <cell r="H896" t="str">
            <v>D110-008</v>
          </cell>
          <cell r="I896" t="str">
            <v>F</v>
          </cell>
          <cell r="J896">
            <v>8000</v>
          </cell>
          <cell r="L896">
            <v>2549.2399999999998</v>
          </cell>
        </row>
        <row r="897">
          <cell r="A897" t="str">
            <v>BRANCO, MARGARET A</v>
          </cell>
          <cell r="B897" t="str">
            <v>125-562</v>
          </cell>
          <cell r="C897">
            <v>510300</v>
          </cell>
          <cell r="D897">
            <v>28710</v>
          </cell>
          <cell r="E897" t="str">
            <v>ACCOUNTING TECHNICIAN</v>
          </cell>
          <cell r="F897" t="str">
            <v>D110</v>
          </cell>
          <cell r="G897">
            <v>1</v>
          </cell>
          <cell r="H897" t="str">
            <v>D110-008</v>
          </cell>
          <cell r="I897" t="str">
            <v>F</v>
          </cell>
          <cell r="J897" t="str">
            <v>*FM</v>
          </cell>
          <cell r="K897" t="str">
            <v>MEDICARE</v>
          </cell>
          <cell r="L897">
            <v>528.95000000000005</v>
          </cell>
        </row>
        <row r="898">
          <cell r="A898" t="str">
            <v>BRANCO, MARGARET A</v>
          </cell>
          <cell r="B898" t="str">
            <v>125-562</v>
          </cell>
          <cell r="C898">
            <v>510300</v>
          </cell>
          <cell r="D898">
            <v>28710</v>
          </cell>
          <cell r="E898" t="str">
            <v>ACCOUNTING TECHNICIAN</v>
          </cell>
          <cell r="F898" t="str">
            <v>D110</v>
          </cell>
          <cell r="G898">
            <v>1</v>
          </cell>
          <cell r="H898" t="str">
            <v>D110-008</v>
          </cell>
          <cell r="I898" t="str">
            <v>F</v>
          </cell>
          <cell r="J898">
            <v>7999</v>
          </cell>
          <cell r="L898">
            <v>10940.06</v>
          </cell>
        </row>
        <row r="899">
          <cell r="A899" t="str">
            <v>BRANCO, MARGARET A</v>
          </cell>
          <cell r="B899" t="str">
            <v>125-562</v>
          </cell>
          <cell r="C899">
            <v>510300</v>
          </cell>
          <cell r="D899">
            <v>28710</v>
          </cell>
          <cell r="E899" t="str">
            <v>ACCOUNTING TECHNICIAN</v>
          </cell>
          <cell r="F899" t="str">
            <v>D110</v>
          </cell>
          <cell r="G899">
            <v>1</v>
          </cell>
          <cell r="H899" t="str">
            <v>D110-008</v>
          </cell>
          <cell r="I899" t="str">
            <v>F</v>
          </cell>
          <cell r="J899" t="str">
            <v>*FI</v>
          </cell>
          <cell r="K899" t="str">
            <v>FICA</v>
          </cell>
          <cell r="L899">
            <v>2261.6999999999998</v>
          </cell>
        </row>
        <row r="900">
          <cell r="A900" t="str">
            <v>BRANCO, MARGARET A</v>
          </cell>
          <cell r="B900" t="str">
            <v>125-562</v>
          </cell>
          <cell r="C900">
            <v>510400</v>
          </cell>
          <cell r="D900">
            <v>28710</v>
          </cell>
          <cell r="E900" t="str">
            <v>ACCOUNTING TECHNICIAN</v>
          </cell>
          <cell r="F900" t="str">
            <v>D110</v>
          </cell>
          <cell r="G900">
            <v>1</v>
          </cell>
          <cell r="H900" t="str">
            <v>D110-008</v>
          </cell>
          <cell r="I900" t="str">
            <v>F</v>
          </cell>
          <cell r="J900">
            <v>603</v>
          </cell>
          <cell r="L900">
            <v>31.26</v>
          </cell>
        </row>
        <row r="901">
          <cell r="A901" t="str">
            <v>BRANCO, MARGARET A</v>
          </cell>
          <cell r="B901" t="str">
            <v>125-562</v>
          </cell>
          <cell r="C901">
            <v>510400</v>
          </cell>
          <cell r="D901">
            <v>28710</v>
          </cell>
          <cell r="E901" t="str">
            <v>ACCOUNTING TECHNICIAN</v>
          </cell>
          <cell r="F901" t="str">
            <v>D110</v>
          </cell>
          <cell r="G901">
            <v>1</v>
          </cell>
          <cell r="H901" t="str">
            <v>D110-008</v>
          </cell>
          <cell r="I901" t="str">
            <v>F</v>
          </cell>
          <cell r="J901">
            <v>1001</v>
          </cell>
          <cell r="L901">
            <v>10.17</v>
          </cell>
        </row>
        <row r="902">
          <cell r="A902" t="str">
            <v>BRANCO, MARGARET A</v>
          </cell>
          <cell r="B902" t="str">
            <v>125-562</v>
          </cell>
          <cell r="C902">
            <v>510400</v>
          </cell>
          <cell r="D902">
            <v>28710</v>
          </cell>
          <cell r="E902" t="str">
            <v>ACCOUNTING TECHNICIAN</v>
          </cell>
          <cell r="F902" t="str">
            <v>D110</v>
          </cell>
          <cell r="G902">
            <v>1</v>
          </cell>
          <cell r="H902" t="str">
            <v>D110-008</v>
          </cell>
          <cell r="I902" t="str">
            <v>F</v>
          </cell>
          <cell r="J902">
            <v>811</v>
          </cell>
          <cell r="L902">
            <v>1.88</v>
          </cell>
        </row>
        <row r="903">
          <cell r="A903" t="str">
            <v>BRANCO, MARGARET A</v>
          </cell>
          <cell r="B903" t="str">
            <v>125-562</v>
          </cell>
          <cell r="C903">
            <v>510400</v>
          </cell>
          <cell r="D903">
            <v>28710</v>
          </cell>
          <cell r="E903" t="str">
            <v>ACCOUNTING TECHNICIAN</v>
          </cell>
          <cell r="F903" t="str">
            <v>D110</v>
          </cell>
          <cell r="G903">
            <v>1</v>
          </cell>
          <cell r="H903" t="str">
            <v>D110-008</v>
          </cell>
          <cell r="I903" t="str">
            <v>F</v>
          </cell>
          <cell r="J903">
            <v>102</v>
          </cell>
          <cell r="L903">
            <v>232.19</v>
          </cell>
        </row>
        <row r="904">
          <cell r="A904" t="str">
            <v>BRANCO, MARGARET A</v>
          </cell>
          <cell r="B904" t="str">
            <v>125-562</v>
          </cell>
          <cell r="C904">
            <v>510400</v>
          </cell>
          <cell r="D904">
            <v>28710</v>
          </cell>
          <cell r="E904" t="str">
            <v>ACCOUNTING TECHNICIAN</v>
          </cell>
          <cell r="F904" t="str">
            <v>D110</v>
          </cell>
          <cell r="G904">
            <v>1</v>
          </cell>
          <cell r="H904" t="str">
            <v>D110-008</v>
          </cell>
          <cell r="I904" t="str">
            <v>F</v>
          </cell>
          <cell r="J904">
            <v>703</v>
          </cell>
          <cell r="L904">
            <v>6.7</v>
          </cell>
        </row>
        <row r="905">
          <cell r="A905" t="str">
            <v>BRANCO, MARGARET A</v>
          </cell>
          <cell r="B905" t="str">
            <v>125-562</v>
          </cell>
          <cell r="C905">
            <v>510400</v>
          </cell>
          <cell r="D905">
            <v>28710</v>
          </cell>
          <cell r="E905" t="str">
            <v>ACCOUNTING TECHNICIAN</v>
          </cell>
          <cell r="F905" t="str">
            <v>D110</v>
          </cell>
          <cell r="G905">
            <v>1</v>
          </cell>
          <cell r="H905" t="str">
            <v>D110-008</v>
          </cell>
          <cell r="I905" t="str">
            <v>F</v>
          </cell>
          <cell r="J905">
            <v>30</v>
          </cell>
          <cell r="L905">
            <v>91.2</v>
          </cell>
        </row>
        <row r="906">
          <cell r="A906" t="str">
            <v>BRANDENBURG, ROBERT L</v>
          </cell>
          <cell r="B906" t="str">
            <v>101-609</v>
          </cell>
          <cell r="C906">
            <v>510100</v>
          </cell>
          <cell r="D906">
            <v>46920</v>
          </cell>
          <cell r="E906" t="str">
            <v>BEH HEALTH THERAPIST-LIC</v>
          </cell>
          <cell r="F906" t="str">
            <v>G165</v>
          </cell>
          <cell r="G906">
            <v>1</v>
          </cell>
          <cell r="H906" t="str">
            <v>G165-011</v>
          </cell>
          <cell r="I906" t="str">
            <v>O</v>
          </cell>
          <cell r="J906">
            <v>1</v>
          </cell>
          <cell r="K906" t="str">
            <v>REGULAR PAY</v>
          </cell>
          <cell r="L906">
            <v>45305.75</v>
          </cell>
        </row>
        <row r="907">
          <cell r="A907" t="str">
            <v>BRANDENBURG, ROBERT L</v>
          </cell>
          <cell r="B907" t="str">
            <v>101-609</v>
          </cell>
          <cell r="C907">
            <v>510300</v>
          </cell>
          <cell r="D907">
            <v>46920</v>
          </cell>
          <cell r="E907" t="str">
            <v>BEH HEALTH THERAPIST-LIC</v>
          </cell>
          <cell r="F907" t="str">
            <v>G165</v>
          </cell>
          <cell r="G907">
            <v>1</v>
          </cell>
          <cell r="H907" t="str">
            <v>G165-011</v>
          </cell>
          <cell r="I907" t="str">
            <v>F</v>
          </cell>
          <cell r="J907">
            <v>8000</v>
          </cell>
          <cell r="L907">
            <v>3167.11</v>
          </cell>
        </row>
        <row r="908">
          <cell r="A908" t="str">
            <v>BRANDENBURG, ROBERT L</v>
          </cell>
          <cell r="B908" t="str">
            <v>101-609</v>
          </cell>
          <cell r="C908">
            <v>510300</v>
          </cell>
          <cell r="D908">
            <v>46920</v>
          </cell>
          <cell r="E908" t="str">
            <v>BEH HEALTH THERAPIST-LIC</v>
          </cell>
          <cell r="F908" t="str">
            <v>G165</v>
          </cell>
          <cell r="G908">
            <v>1</v>
          </cell>
          <cell r="H908" t="str">
            <v>G165-011</v>
          </cell>
          <cell r="I908" t="str">
            <v>F</v>
          </cell>
          <cell r="J908" t="str">
            <v>*FI</v>
          </cell>
          <cell r="K908" t="str">
            <v>FICA</v>
          </cell>
          <cell r="L908">
            <v>2808.96</v>
          </cell>
        </row>
        <row r="909">
          <cell r="A909" t="str">
            <v>BRANDENBURG, ROBERT L</v>
          </cell>
          <cell r="B909" t="str">
            <v>101-609</v>
          </cell>
          <cell r="C909">
            <v>510300</v>
          </cell>
          <cell r="D909">
            <v>46920</v>
          </cell>
          <cell r="E909" t="str">
            <v>BEH HEALTH THERAPIST-LIC</v>
          </cell>
          <cell r="F909" t="str">
            <v>G165</v>
          </cell>
          <cell r="G909">
            <v>1</v>
          </cell>
          <cell r="H909" t="str">
            <v>G165-011</v>
          </cell>
          <cell r="I909" t="str">
            <v>F</v>
          </cell>
          <cell r="J909" t="str">
            <v>*FM</v>
          </cell>
          <cell r="K909" t="str">
            <v>MEDICARE</v>
          </cell>
          <cell r="L909">
            <v>656.93</v>
          </cell>
        </row>
        <row r="910">
          <cell r="A910" t="str">
            <v>BRANDENBURG, ROBERT L</v>
          </cell>
          <cell r="B910" t="str">
            <v>101-609</v>
          </cell>
          <cell r="C910">
            <v>510300</v>
          </cell>
          <cell r="D910">
            <v>46920</v>
          </cell>
          <cell r="E910" t="str">
            <v>BEH HEALTH THERAPIST-LIC</v>
          </cell>
          <cell r="F910" t="str">
            <v>G165</v>
          </cell>
          <cell r="G910">
            <v>1</v>
          </cell>
          <cell r="H910" t="str">
            <v>G165-011</v>
          </cell>
          <cell r="I910" t="str">
            <v>F</v>
          </cell>
          <cell r="J910">
            <v>7999</v>
          </cell>
          <cell r="L910">
            <v>13587.19</v>
          </cell>
        </row>
        <row r="911">
          <cell r="A911" t="str">
            <v>BRANDENBURG, ROBERT L</v>
          </cell>
          <cell r="B911" t="str">
            <v>101-609</v>
          </cell>
          <cell r="C911">
            <v>510300</v>
          </cell>
          <cell r="D911">
            <v>46920</v>
          </cell>
          <cell r="E911" t="str">
            <v>BEH HEALTH THERAPIST-LIC</v>
          </cell>
          <cell r="F911" t="str">
            <v>G165</v>
          </cell>
          <cell r="G911">
            <v>1</v>
          </cell>
          <cell r="H911" t="str">
            <v>G165-011</v>
          </cell>
          <cell r="I911" t="str">
            <v>F</v>
          </cell>
          <cell r="J911">
            <v>8005</v>
          </cell>
          <cell r="L911">
            <v>221.7</v>
          </cell>
        </row>
        <row r="912">
          <cell r="A912" t="str">
            <v>BRANDENBURG, ROBERT L</v>
          </cell>
          <cell r="B912" t="str">
            <v>101-609</v>
          </cell>
          <cell r="C912">
            <v>510400</v>
          </cell>
          <cell r="D912">
            <v>46920</v>
          </cell>
          <cell r="E912" t="str">
            <v>BEH HEALTH THERAPIST-LIC</v>
          </cell>
          <cell r="F912" t="str">
            <v>G165</v>
          </cell>
          <cell r="G912">
            <v>1</v>
          </cell>
          <cell r="H912" t="str">
            <v>G165-011</v>
          </cell>
          <cell r="I912" t="str">
            <v>F</v>
          </cell>
          <cell r="J912">
            <v>130</v>
          </cell>
          <cell r="L912">
            <v>150.58000000000001</v>
          </cell>
        </row>
        <row r="913">
          <cell r="A913" t="str">
            <v>BRANDENBURG, ROBERT L</v>
          </cell>
          <cell r="B913" t="str">
            <v>101-609</v>
          </cell>
          <cell r="C913">
            <v>510400</v>
          </cell>
          <cell r="D913">
            <v>46920</v>
          </cell>
          <cell r="E913" t="str">
            <v>BEH HEALTH THERAPIST-LIC</v>
          </cell>
          <cell r="F913" t="str">
            <v>G165</v>
          </cell>
          <cell r="G913">
            <v>1</v>
          </cell>
          <cell r="H913" t="str">
            <v>G165-011</v>
          </cell>
          <cell r="I913" t="str">
            <v>F</v>
          </cell>
          <cell r="J913">
            <v>30</v>
          </cell>
          <cell r="L913">
            <v>113.26</v>
          </cell>
        </row>
        <row r="914">
          <cell r="A914" t="str">
            <v>BRANDENBURG, ROBERT L</v>
          </cell>
          <cell r="B914" t="str">
            <v>101-609</v>
          </cell>
          <cell r="C914">
            <v>510400</v>
          </cell>
          <cell r="D914">
            <v>46920</v>
          </cell>
          <cell r="E914" t="str">
            <v>BEH HEALTH THERAPIST-LIC</v>
          </cell>
          <cell r="F914" t="str">
            <v>G165</v>
          </cell>
          <cell r="G914">
            <v>1</v>
          </cell>
          <cell r="H914" t="str">
            <v>G165-011</v>
          </cell>
          <cell r="I914" t="str">
            <v>F</v>
          </cell>
          <cell r="J914">
            <v>601</v>
          </cell>
          <cell r="L914">
            <v>17.149999999999999</v>
          </cell>
        </row>
        <row r="915">
          <cell r="A915" t="str">
            <v>BRANDENBURG, ROBERT L</v>
          </cell>
          <cell r="B915" t="str">
            <v>101-609</v>
          </cell>
          <cell r="C915">
            <v>510400</v>
          </cell>
          <cell r="D915">
            <v>46920</v>
          </cell>
          <cell r="E915" t="str">
            <v>BEH HEALTH THERAPIST-LIC</v>
          </cell>
          <cell r="F915" t="str">
            <v>G165</v>
          </cell>
          <cell r="G915">
            <v>1</v>
          </cell>
          <cell r="H915" t="str">
            <v>G165-011</v>
          </cell>
          <cell r="I915" t="str">
            <v>F</v>
          </cell>
          <cell r="J915">
            <v>701</v>
          </cell>
          <cell r="L915">
            <v>4.01</v>
          </cell>
        </row>
        <row r="916">
          <cell r="A916" t="str">
            <v>BRANDENBURG, ROBERT L</v>
          </cell>
          <cell r="B916" t="str">
            <v>101-609</v>
          </cell>
          <cell r="C916">
            <v>510400</v>
          </cell>
          <cell r="D916">
            <v>46920</v>
          </cell>
          <cell r="E916" t="str">
            <v>BEH HEALTH THERAPIST-LIC</v>
          </cell>
          <cell r="F916" t="str">
            <v>G165</v>
          </cell>
          <cell r="G916">
            <v>1</v>
          </cell>
          <cell r="H916" t="str">
            <v>G165-011</v>
          </cell>
          <cell r="I916" t="str">
            <v>F</v>
          </cell>
          <cell r="J916">
            <v>810</v>
          </cell>
          <cell r="L916">
            <v>1.71</v>
          </cell>
        </row>
        <row r="917">
          <cell r="A917" t="str">
            <v>BRANDENBURG, ROBERT L</v>
          </cell>
          <cell r="B917" t="str">
            <v>101-609</v>
          </cell>
          <cell r="C917">
            <v>510400</v>
          </cell>
          <cell r="D917">
            <v>46920</v>
          </cell>
          <cell r="E917" t="str">
            <v>BEH HEALTH THERAPIST-LIC</v>
          </cell>
          <cell r="F917" t="str">
            <v>G165</v>
          </cell>
          <cell r="G917">
            <v>1</v>
          </cell>
          <cell r="H917" t="str">
            <v>G165-011</v>
          </cell>
          <cell r="I917" t="str">
            <v>F</v>
          </cell>
          <cell r="J917">
            <v>1001</v>
          </cell>
          <cell r="L917">
            <v>10.17</v>
          </cell>
        </row>
        <row r="918">
          <cell r="A918" t="str">
            <v>BRAVARD, SUZANNE M</v>
          </cell>
          <cell r="B918" t="str">
            <v>125-556</v>
          </cell>
          <cell r="C918">
            <v>510100</v>
          </cell>
          <cell r="D918">
            <v>21400</v>
          </cell>
          <cell r="E918" t="str">
            <v>CHILD SUPPORT OFCR, SR</v>
          </cell>
          <cell r="F918" t="str">
            <v>D200</v>
          </cell>
          <cell r="G918">
            <v>1</v>
          </cell>
          <cell r="H918" t="str">
            <v>D200-002</v>
          </cell>
          <cell r="I918" t="str">
            <v>O</v>
          </cell>
          <cell r="J918">
            <v>1</v>
          </cell>
          <cell r="K918" t="str">
            <v>REGULAR PAY</v>
          </cell>
          <cell r="L918">
            <v>37400.160000000003</v>
          </cell>
        </row>
        <row r="919">
          <cell r="A919" t="str">
            <v>BRAVARD, SUZANNE M</v>
          </cell>
          <cell r="B919" t="str">
            <v>125-556</v>
          </cell>
          <cell r="C919">
            <v>510300</v>
          </cell>
          <cell r="D919">
            <v>21400</v>
          </cell>
          <cell r="E919" t="str">
            <v>CHILD SUPPORT OFCR, SR</v>
          </cell>
          <cell r="F919" t="str">
            <v>D200</v>
          </cell>
          <cell r="G919">
            <v>1</v>
          </cell>
          <cell r="H919" t="str">
            <v>D200-002</v>
          </cell>
          <cell r="I919" t="str">
            <v>F</v>
          </cell>
          <cell r="J919" t="str">
            <v>*FI</v>
          </cell>
          <cell r="K919" t="str">
            <v>FICA</v>
          </cell>
          <cell r="L919">
            <v>2318.81</v>
          </cell>
        </row>
        <row r="920">
          <cell r="A920" t="str">
            <v>BRAVARD, SUZANNE M</v>
          </cell>
          <cell r="B920" t="str">
            <v>125-556</v>
          </cell>
          <cell r="C920">
            <v>510300</v>
          </cell>
          <cell r="D920">
            <v>21400</v>
          </cell>
          <cell r="E920" t="str">
            <v>CHILD SUPPORT OFCR, SR</v>
          </cell>
          <cell r="F920" t="str">
            <v>D200</v>
          </cell>
          <cell r="G920">
            <v>1</v>
          </cell>
          <cell r="H920" t="str">
            <v>D200-002</v>
          </cell>
          <cell r="I920" t="str">
            <v>F</v>
          </cell>
          <cell r="J920">
            <v>7999</v>
          </cell>
          <cell r="L920">
            <v>11216.31</v>
          </cell>
        </row>
        <row r="921">
          <cell r="A921" t="str">
            <v>BRAVARD, SUZANNE M</v>
          </cell>
          <cell r="B921" t="str">
            <v>125-556</v>
          </cell>
          <cell r="C921">
            <v>510300</v>
          </cell>
          <cell r="D921">
            <v>21400</v>
          </cell>
          <cell r="E921" t="str">
            <v>CHILD SUPPORT OFCR, SR</v>
          </cell>
          <cell r="F921" t="str">
            <v>D200</v>
          </cell>
          <cell r="G921">
            <v>1</v>
          </cell>
          <cell r="H921" t="str">
            <v>D200-002</v>
          </cell>
          <cell r="I921" t="str">
            <v>F</v>
          </cell>
          <cell r="J921">
            <v>8000</v>
          </cell>
          <cell r="L921">
            <v>2613.7199999999998</v>
          </cell>
        </row>
        <row r="922">
          <cell r="A922" t="str">
            <v>BRAVARD, SUZANNE M</v>
          </cell>
          <cell r="B922" t="str">
            <v>125-556</v>
          </cell>
          <cell r="C922">
            <v>510300</v>
          </cell>
          <cell r="D922">
            <v>21400</v>
          </cell>
          <cell r="E922" t="str">
            <v>CHILD SUPPORT OFCR, SR</v>
          </cell>
          <cell r="F922" t="str">
            <v>D200</v>
          </cell>
          <cell r="G922">
            <v>1</v>
          </cell>
          <cell r="H922" t="str">
            <v>D200-002</v>
          </cell>
          <cell r="I922" t="str">
            <v>F</v>
          </cell>
          <cell r="J922" t="str">
            <v>*FM</v>
          </cell>
          <cell r="K922" t="str">
            <v>MEDICARE</v>
          </cell>
          <cell r="L922">
            <v>542.29999999999995</v>
          </cell>
        </row>
        <row r="923">
          <cell r="A923" t="str">
            <v>BRAVARD, SUZANNE M</v>
          </cell>
          <cell r="B923" t="str">
            <v>125-556</v>
          </cell>
          <cell r="C923">
            <v>510400</v>
          </cell>
          <cell r="D923">
            <v>21400</v>
          </cell>
          <cell r="E923" t="str">
            <v>CHILD SUPPORT OFCR, SR</v>
          </cell>
          <cell r="F923" t="str">
            <v>D200</v>
          </cell>
          <cell r="G923">
            <v>1</v>
          </cell>
          <cell r="H923" t="str">
            <v>D200-002</v>
          </cell>
          <cell r="I923" t="str">
            <v>F</v>
          </cell>
          <cell r="J923">
            <v>701</v>
          </cell>
          <cell r="L923">
            <v>4.01</v>
          </cell>
        </row>
        <row r="924">
          <cell r="A924" t="str">
            <v>BRAVARD, SUZANNE M</v>
          </cell>
          <cell r="B924" t="str">
            <v>125-556</v>
          </cell>
          <cell r="C924">
            <v>510400</v>
          </cell>
          <cell r="D924">
            <v>21400</v>
          </cell>
          <cell r="E924" t="str">
            <v>CHILD SUPPORT OFCR, SR</v>
          </cell>
          <cell r="F924" t="str">
            <v>D200</v>
          </cell>
          <cell r="G924">
            <v>1</v>
          </cell>
          <cell r="H924" t="str">
            <v>D200-002</v>
          </cell>
          <cell r="I924" t="str">
            <v>F</v>
          </cell>
          <cell r="J924">
            <v>601</v>
          </cell>
          <cell r="L924">
            <v>17.149999999999999</v>
          </cell>
        </row>
        <row r="925">
          <cell r="A925" t="str">
            <v>BRAVARD, SUZANNE M</v>
          </cell>
          <cell r="B925" t="str">
            <v>125-556</v>
          </cell>
          <cell r="C925">
            <v>510400</v>
          </cell>
          <cell r="D925">
            <v>21400</v>
          </cell>
          <cell r="E925" t="str">
            <v>CHILD SUPPORT OFCR, SR</v>
          </cell>
          <cell r="F925" t="str">
            <v>D200</v>
          </cell>
          <cell r="G925">
            <v>1</v>
          </cell>
          <cell r="H925" t="str">
            <v>D200-002</v>
          </cell>
          <cell r="I925" t="str">
            <v>F</v>
          </cell>
          <cell r="J925">
            <v>811</v>
          </cell>
          <cell r="L925">
            <v>1.88</v>
          </cell>
        </row>
        <row r="926">
          <cell r="A926" t="str">
            <v>BRAVARD, SUZANNE M</v>
          </cell>
          <cell r="B926" t="str">
            <v>125-556</v>
          </cell>
          <cell r="C926">
            <v>510400</v>
          </cell>
          <cell r="D926">
            <v>21400</v>
          </cell>
          <cell r="E926" t="str">
            <v>CHILD SUPPORT OFCR, SR</v>
          </cell>
          <cell r="F926" t="str">
            <v>D200</v>
          </cell>
          <cell r="G926">
            <v>1</v>
          </cell>
          <cell r="H926" t="str">
            <v>D200-002</v>
          </cell>
          <cell r="I926" t="str">
            <v>F</v>
          </cell>
          <cell r="J926">
            <v>1001</v>
          </cell>
          <cell r="L926">
            <v>10.17</v>
          </cell>
        </row>
        <row r="927">
          <cell r="A927" t="str">
            <v>BRAVARD, SUZANNE M</v>
          </cell>
          <cell r="B927" t="str">
            <v>125-556</v>
          </cell>
          <cell r="C927">
            <v>510400</v>
          </cell>
          <cell r="D927">
            <v>21400</v>
          </cell>
          <cell r="E927" t="str">
            <v>CHILD SUPPORT OFCR, SR</v>
          </cell>
          <cell r="F927" t="str">
            <v>D200</v>
          </cell>
          <cell r="G927">
            <v>1</v>
          </cell>
          <cell r="H927" t="str">
            <v>D200-002</v>
          </cell>
          <cell r="I927" t="str">
            <v>F</v>
          </cell>
          <cell r="J927">
            <v>30</v>
          </cell>
          <cell r="L927">
            <v>93.5</v>
          </cell>
        </row>
        <row r="928">
          <cell r="A928" t="str">
            <v>BRAVARD, SUZANNE M</v>
          </cell>
          <cell r="B928" t="str">
            <v>125-556</v>
          </cell>
          <cell r="C928">
            <v>510400</v>
          </cell>
          <cell r="D928">
            <v>21400</v>
          </cell>
          <cell r="E928" t="str">
            <v>CHILD SUPPORT OFCR, SR</v>
          </cell>
          <cell r="F928" t="str">
            <v>D200</v>
          </cell>
          <cell r="G928">
            <v>1</v>
          </cell>
          <cell r="H928" t="str">
            <v>D200-002</v>
          </cell>
          <cell r="I928" t="str">
            <v>F</v>
          </cell>
          <cell r="J928">
            <v>100</v>
          </cell>
          <cell r="L928">
            <v>135.94999999999999</v>
          </cell>
        </row>
        <row r="929">
          <cell r="A929" t="str">
            <v>BRIGGS, HOPE T</v>
          </cell>
          <cell r="B929" t="str">
            <v>101-571</v>
          </cell>
          <cell r="C929">
            <v>510100</v>
          </cell>
          <cell r="D929">
            <v>46130</v>
          </cell>
          <cell r="E929" t="str">
            <v>GROUP SUPERVISOR I</v>
          </cell>
          <cell r="F929" t="str">
            <v>D310</v>
          </cell>
          <cell r="G929">
            <v>1</v>
          </cell>
          <cell r="H929" t="str">
            <v>D310-002</v>
          </cell>
          <cell r="I929" t="str">
            <v>O</v>
          </cell>
          <cell r="J929">
            <v>1</v>
          </cell>
          <cell r="K929" t="str">
            <v>REGULAR PAY</v>
          </cell>
          <cell r="L929">
            <v>27874.74</v>
          </cell>
        </row>
        <row r="930">
          <cell r="A930" t="str">
            <v>BRIGGS, HOPE T</v>
          </cell>
          <cell r="B930" t="str">
            <v>101-571</v>
          </cell>
          <cell r="C930">
            <v>510300</v>
          </cell>
          <cell r="D930">
            <v>46130</v>
          </cell>
          <cell r="E930" t="str">
            <v>GROUP SUPERVISOR I</v>
          </cell>
          <cell r="F930" t="str">
            <v>D310</v>
          </cell>
          <cell r="G930">
            <v>1</v>
          </cell>
          <cell r="H930" t="str">
            <v>D310-002</v>
          </cell>
          <cell r="I930" t="str">
            <v>F</v>
          </cell>
          <cell r="J930">
            <v>7999</v>
          </cell>
          <cell r="L930">
            <v>8359.6299999999992</v>
          </cell>
        </row>
        <row r="931">
          <cell r="A931" t="str">
            <v>BRIGGS, HOPE T</v>
          </cell>
          <cell r="B931" t="str">
            <v>101-571</v>
          </cell>
          <cell r="C931">
            <v>510300</v>
          </cell>
          <cell r="D931">
            <v>46130</v>
          </cell>
          <cell r="E931" t="str">
            <v>GROUP SUPERVISOR I</v>
          </cell>
          <cell r="F931" t="str">
            <v>D310</v>
          </cell>
          <cell r="G931">
            <v>1</v>
          </cell>
          <cell r="H931" t="str">
            <v>D310-002</v>
          </cell>
          <cell r="I931" t="str">
            <v>F</v>
          </cell>
          <cell r="J931" t="str">
            <v>*FM</v>
          </cell>
          <cell r="K931" t="str">
            <v>MEDICARE</v>
          </cell>
          <cell r="L931">
            <v>404.18</v>
          </cell>
        </row>
        <row r="932">
          <cell r="A932" t="str">
            <v>BRIGGS, HOPE T</v>
          </cell>
          <cell r="B932" t="str">
            <v>101-571</v>
          </cell>
          <cell r="C932">
            <v>510300</v>
          </cell>
          <cell r="D932">
            <v>46130</v>
          </cell>
          <cell r="E932" t="str">
            <v>GROUP SUPERVISOR I</v>
          </cell>
          <cell r="F932" t="str">
            <v>D310</v>
          </cell>
          <cell r="G932">
            <v>1</v>
          </cell>
          <cell r="H932" t="str">
            <v>D310-002</v>
          </cell>
          <cell r="I932" t="str">
            <v>F</v>
          </cell>
          <cell r="J932" t="str">
            <v>*FI</v>
          </cell>
          <cell r="K932" t="str">
            <v>FICA</v>
          </cell>
          <cell r="L932">
            <v>1728.23</v>
          </cell>
        </row>
        <row r="933">
          <cell r="A933" t="str">
            <v>BRIGGS, HOPE T</v>
          </cell>
          <cell r="B933" t="str">
            <v>101-571</v>
          </cell>
          <cell r="C933">
            <v>510300</v>
          </cell>
          <cell r="D933">
            <v>46130</v>
          </cell>
          <cell r="E933" t="str">
            <v>GROUP SUPERVISOR I</v>
          </cell>
          <cell r="F933" t="str">
            <v>D310</v>
          </cell>
          <cell r="G933">
            <v>1</v>
          </cell>
          <cell r="H933" t="str">
            <v>D310-002</v>
          </cell>
          <cell r="I933" t="str">
            <v>F</v>
          </cell>
          <cell r="J933">
            <v>8000</v>
          </cell>
          <cell r="L933">
            <v>1946.94</v>
          </cell>
        </row>
        <row r="934">
          <cell r="A934" t="str">
            <v>BRIGGS, HOPE T</v>
          </cell>
          <cell r="B934" t="str">
            <v>101-571</v>
          </cell>
          <cell r="C934">
            <v>510400</v>
          </cell>
          <cell r="D934">
            <v>46130</v>
          </cell>
          <cell r="E934" t="str">
            <v>GROUP SUPERVISOR I</v>
          </cell>
          <cell r="F934" t="str">
            <v>D310</v>
          </cell>
          <cell r="G934">
            <v>1</v>
          </cell>
          <cell r="H934" t="str">
            <v>D310-002</v>
          </cell>
          <cell r="I934" t="str">
            <v>F</v>
          </cell>
          <cell r="J934">
            <v>810</v>
          </cell>
          <cell r="L934">
            <v>1.71</v>
          </cell>
        </row>
        <row r="935">
          <cell r="A935" t="str">
            <v>BRIGGS, HOPE T</v>
          </cell>
          <cell r="B935" t="str">
            <v>101-571</v>
          </cell>
          <cell r="C935">
            <v>510400</v>
          </cell>
          <cell r="D935">
            <v>46130</v>
          </cell>
          <cell r="E935" t="str">
            <v>GROUP SUPERVISOR I</v>
          </cell>
          <cell r="F935" t="str">
            <v>D310</v>
          </cell>
          <cell r="G935">
            <v>1</v>
          </cell>
          <cell r="H935" t="str">
            <v>D310-002</v>
          </cell>
          <cell r="I935" t="str">
            <v>F</v>
          </cell>
          <cell r="J935">
            <v>601</v>
          </cell>
          <cell r="L935">
            <v>17.149999999999999</v>
          </cell>
        </row>
        <row r="936">
          <cell r="A936" t="str">
            <v>BRIGGS, HOPE T</v>
          </cell>
          <cell r="B936" t="str">
            <v>101-571</v>
          </cell>
          <cell r="C936">
            <v>510400</v>
          </cell>
          <cell r="D936">
            <v>46130</v>
          </cell>
          <cell r="E936" t="str">
            <v>GROUP SUPERVISOR I</v>
          </cell>
          <cell r="F936" t="str">
            <v>D310</v>
          </cell>
          <cell r="G936">
            <v>1</v>
          </cell>
          <cell r="H936" t="str">
            <v>D310-002</v>
          </cell>
          <cell r="I936" t="str">
            <v>F</v>
          </cell>
          <cell r="J936">
            <v>1001</v>
          </cell>
          <cell r="L936">
            <v>10.17</v>
          </cell>
        </row>
        <row r="937">
          <cell r="A937" t="str">
            <v>BRIGGS, HOPE T</v>
          </cell>
          <cell r="B937" t="str">
            <v>101-571</v>
          </cell>
          <cell r="C937">
            <v>510400</v>
          </cell>
          <cell r="D937">
            <v>46130</v>
          </cell>
          <cell r="E937" t="str">
            <v>GROUP SUPERVISOR I</v>
          </cell>
          <cell r="F937" t="str">
            <v>D310</v>
          </cell>
          <cell r="G937">
            <v>1</v>
          </cell>
          <cell r="H937" t="str">
            <v>D310-002</v>
          </cell>
          <cell r="I937" t="str">
            <v>F</v>
          </cell>
          <cell r="J937">
            <v>701</v>
          </cell>
          <cell r="L937">
            <v>4.01</v>
          </cell>
        </row>
        <row r="938">
          <cell r="A938" t="str">
            <v>BRIGGS, HOPE T</v>
          </cell>
          <cell r="B938" t="str">
            <v>101-571</v>
          </cell>
          <cell r="C938">
            <v>510400</v>
          </cell>
          <cell r="D938">
            <v>46130</v>
          </cell>
          <cell r="E938" t="str">
            <v>GROUP SUPERVISOR I</v>
          </cell>
          <cell r="F938" t="str">
            <v>D310</v>
          </cell>
          <cell r="G938">
            <v>1</v>
          </cell>
          <cell r="H938" t="str">
            <v>D310-002</v>
          </cell>
          <cell r="I938" t="str">
            <v>F</v>
          </cell>
          <cell r="J938">
            <v>30</v>
          </cell>
          <cell r="L938">
            <v>69.69</v>
          </cell>
        </row>
        <row r="939">
          <cell r="A939" t="str">
            <v>BRIGGS, HOPE T</v>
          </cell>
          <cell r="B939" t="str">
            <v>101-571</v>
          </cell>
          <cell r="C939">
            <v>510400</v>
          </cell>
          <cell r="D939">
            <v>46130</v>
          </cell>
          <cell r="E939" t="str">
            <v>GROUP SUPERVISOR I</v>
          </cell>
          <cell r="F939" t="str">
            <v>D310</v>
          </cell>
          <cell r="G939">
            <v>1</v>
          </cell>
          <cell r="H939" t="str">
            <v>D310-002</v>
          </cell>
          <cell r="I939" t="str">
            <v>F</v>
          </cell>
          <cell r="J939">
            <v>101</v>
          </cell>
          <cell r="L939">
            <v>135.94999999999999</v>
          </cell>
        </row>
        <row r="940">
          <cell r="A940" t="str">
            <v>BRINGMAN, CHARLEEN M</v>
          </cell>
          <cell r="B940" t="str">
            <v>125-556</v>
          </cell>
          <cell r="C940">
            <v>510100</v>
          </cell>
          <cell r="D940">
            <v>31710</v>
          </cell>
          <cell r="E940" t="str">
            <v>LEGAL SECRETARY, SR</v>
          </cell>
          <cell r="F940" t="str">
            <v>D360</v>
          </cell>
          <cell r="G940">
            <v>1</v>
          </cell>
          <cell r="H940" t="str">
            <v>D360-001</v>
          </cell>
          <cell r="I940" t="str">
            <v>O</v>
          </cell>
          <cell r="J940">
            <v>1</v>
          </cell>
          <cell r="K940" t="str">
            <v>REGULAR PAY</v>
          </cell>
          <cell r="L940">
            <v>36001.03</v>
          </cell>
        </row>
        <row r="941">
          <cell r="A941" t="str">
            <v>BRINGMAN, CHARLEEN M</v>
          </cell>
          <cell r="B941" t="str">
            <v>125-556</v>
          </cell>
          <cell r="C941">
            <v>510300</v>
          </cell>
          <cell r="D941">
            <v>31710</v>
          </cell>
          <cell r="E941" t="str">
            <v>LEGAL SECRETARY, SR</v>
          </cell>
          <cell r="F941" t="str">
            <v>D360</v>
          </cell>
          <cell r="G941">
            <v>1</v>
          </cell>
          <cell r="H941" t="str">
            <v>D360-001</v>
          </cell>
          <cell r="I941" t="str">
            <v>F</v>
          </cell>
          <cell r="J941">
            <v>8000</v>
          </cell>
          <cell r="L941">
            <v>2515.7800000000002</v>
          </cell>
        </row>
        <row r="942">
          <cell r="A942" t="str">
            <v>BRINGMAN, CHARLEEN M</v>
          </cell>
          <cell r="B942" t="str">
            <v>125-556</v>
          </cell>
          <cell r="C942">
            <v>510300</v>
          </cell>
          <cell r="D942">
            <v>31710</v>
          </cell>
          <cell r="E942" t="str">
            <v>LEGAL SECRETARY, SR</v>
          </cell>
          <cell r="F942" t="str">
            <v>D360</v>
          </cell>
          <cell r="G942">
            <v>1</v>
          </cell>
          <cell r="H942" t="str">
            <v>D360-001</v>
          </cell>
          <cell r="I942" t="str">
            <v>F</v>
          </cell>
          <cell r="J942" t="str">
            <v>*FI</v>
          </cell>
          <cell r="K942" t="str">
            <v>FICA</v>
          </cell>
          <cell r="L942">
            <v>2232.06</v>
          </cell>
        </row>
        <row r="943">
          <cell r="A943" t="str">
            <v>BRINGMAN, CHARLEEN M</v>
          </cell>
          <cell r="B943" t="str">
            <v>125-556</v>
          </cell>
          <cell r="C943">
            <v>510300</v>
          </cell>
          <cell r="D943">
            <v>31710</v>
          </cell>
          <cell r="E943" t="str">
            <v>LEGAL SECRETARY, SR</v>
          </cell>
          <cell r="F943" t="str">
            <v>D360</v>
          </cell>
          <cell r="G943">
            <v>1</v>
          </cell>
          <cell r="H943" t="str">
            <v>D360-001</v>
          </cell>
          <cell r="I943" t="str">
            <v>F</v>
          </cell>
          <cell r="J943">
            <v>7999</v>
          </cell>
          <cell r="L943">
            <v>10796.71</v>
          </cell>
        </row>
        <row r="944">
          <cell r="A944" t="str">
            <v>BRINGMAN, CHARLEEN M</v>
          </cell>
          <cell r="B944" t="str">
            <v>125-556</v>
          </cell>
          <cell r="C944">
            <v>510300</v>
          </cell>
          <cell r="D944">
            <v>31710</v>
          </cell>
          <cell r="E944" t="str">
            <v>LEGAL SECRETARY, SR</v>
          </cell>
          <cell r="F944" t="str">
            <v>D360</v>
          </cell>
          <cell r="G944">
            <v>1</v>
          </cell>
          <cell r="H944" t="str">
            <v>D360-001</v>
          </cell>
          <cell r="I944" t="str">
            <v>F</v>
          </cell>
          <cell r="J944" t="str">
            <v>*FM</v>
          </cell>
          <cell r="K944" t="str">
            <v>MEDICARE</v>
          </cell>
          <cell r="L944">
            <v>522.01</v>
          </cell>
        </row>
        <row r="945">
          <cell r="A945" t="str">
            <v>BRINGMAN, CHARLEEN M</v>
          </cell>
          <cell r="B945" t="str">
            <v>125-556</v>
          </cell>
          <cell r="C945">
            <v>510400</v>
          </cell>
          <cell r="D945">
            <v>31710</v>
          </cell>
          <cell r="E945" t="str">
            <v>LEGAL SECRETARY, SR</v>
          </cell>
          <cell r="F945" t="str">
            <v>D360</v>
          </cell>
          <cell r="G945">
            <v>1</v>
          </cell>
          <cell r="H945" t="str">
            <v>D360-001</v>
          </cell>
          <cell r="I945" t="str">
            <v>F</v>
          </cell>
          <cell r="J945">
            <v>811</v>
          </cell>
          <cell r="L945">
            <v>1.88</v>
          </cell>
        </row>
        <row r="946">
          <cell r="A946" t="str">
            <v>BRINGMAN, CHARLEEN M</v>
          </cell>
          <cell r="B946" t="str">
            <v>125-556</v>
          </cell>
          <cell r="C946">
            <v>510400</v>
          </cell>
          <cell r="D946">
            <v>31710</v>
          </cell>
          <cell r="E946" t="str">
            <v>LEGAL SECRETARY, SR</v>
          </cell>
          <cell r="F946" t="str">
            <v>D360</v>
          </cell>
          <cell r="G946">
            <v>1</v>
          </cell>
          <cell r="H946" t="str">
            <v>D360-001</v>
          </cell>
          <cell r="I946" t="str">
            <v>F</v>
          </cell>
          <cell r="J946">
            <v>30</v>
          </cell>
          <cell r="L946">
            <v>90</v>
          </cell>
        </row>
        <row r="947">
          <cell r="A947" t="str">
            <v>BRINGMAN, CHARLEEN M</v>
          </cell>
          <cell r="B947" t="str">
            <v>125-556</v>
          </cell>
          <cell r="C947">
            <v>510400</v>
          </cell>
          <cell r="D947">
            <v>31710</v>
          </cell>
          <cell r="E947" t="str">
            <v>LEGAL SECRETARY, SR</v>
          </cell>
          <cell r="F947" t="str">
            <v>D360</v>
          </cell>
          <cell r="G947">
            <v>1</v>
          </cell>
          <cell r="H947" t="str">
            <v>D360-001</v>
          </cell>
          <cell r="I947" t="str">
            <v>F</v>
          </cell>
          <cell r="J947">
            <v>605</v>
          </cell>
          <cell r="L947">
            <v>59.1</v>
          </cell>
        </row>
        <row r="948">
          <cell r="A948" t="str">
            <v>BRINGMAN, CHARLEEN M</v>
          </cell>
          <cell r="B948" t="str">
            <v>125-556</v>
          </cell>
          <cell r="C948">
            <v>510400</v>
          </cell>
          <cell r="D948">
            <v>31710</v>
          </cell>
          <cell r="E948" t="str">
            <v>LEGAL SECRETARY, SR</v>
          </cell>
          <cell r="F948" t="str">
            <v>D360</v>
          </cell>
          <cell r="G948">
            <v>1</v>
          </cell>
          <cell r="H948" t="str">
            <v>D360-001</v>
          </cell>
          <cell r="I948" t="str">
            <v>F</v>
          </cell>
          <cell r="J948">
            <v>1001</v>
          </cell>
          <cell r="L948">
            <v>10.17</v>
          </cell>
        </row>
        <row r="949">
          <cell r="A949" t="str">
            <v>BRINGMAN, CHARLEEN M</v>
          </cell>
          <cell r="B949" t="str">
            <v>125-556</v>
          </cell>
          <cell r="C949">
            <v>510400</v>
          </cell>
          <cell r="D949">
            <v>31710</v>
          </cell>
          <cell r="E949" t="str">
            <v>LEGAL SECRETARY, SR</v>
          </cell>
          <cell r="F949" t="str">
            <v>D360</v>
          </cell>
          <cell r="G949">
            <v>1</v>
          </cell>
          <cell r="H949" t="str">
            <v>D360-001</v>
          </cell>
          <cell r="I949" t="str">
            <v>F</v>
          </cell>
          <cell r="J949">
            <v>705</v>
          </cell>
          <cell r="L949">
            <v>12.04</v>
          </cell>
        </row>
        <row r="950">
          <cell r="A950" t="str">
            <v>BRINGMAN, CHARLEEN M</v>
          </cell>
          <cell r="B950" t="str">
            <v>125-556</v>
          </cell>
          <cell r="C950">
            <v>510400</v>
          </cell>
          <cell r="D950">
            <v>31710</v>
          </cell>
          <cell r="E950" t="str">
            <v>LEGAL SECRETARY, SR</v>
          </cell>
          <cell r="F950" t="str">
            <v>D360</v>
          </cell>
          <cell r="G950">
            <v>1</v>
          </cell>
          <cell r="H950" t="str">
            <v>D360-001</v>
          </cell>
          <cell r="I950" t="str">
            <v>F</v>
          </cell>
          <cell r="J950">
            <v>104</v>
          </cell>
          <cell r="L950">
            <v>283.83999999999997</v>
          </cell>
        </row>
        <row r="951">
          <cell r="A951" t="str">
            <v>BRISLANE, JAMES M</v>
          </cell>
          <cell r="B951" t="str">
            <v>114-894</v>
          </cell>
          <cell r="C951">
            <v>510100</v>
          </cell>
          <cell r="D951">
            <v>15600</v>
          </cell>
          <cell r="E951" t="str">
            <v>ASSISTANT ENGINEER</v>
          </cell>
          <cell r="F951" t="str">
            <v>G130</v>
          </cell>
          <cell r="G951">
            <v>1</v>
          </cell>
          <cell r="H951" t="str">
            <v>G130-001</v>
          </cell>
          <cell r="I951" t="str">
            <v>O</v>
          </cell>
          <cell r="J951">
            <v>1</v>
          </cell>
          <cell r="K951" t="str">
            <v>REGULAR PAY</v>
          </cell>
          <cell r="L951">
            <v>61359.06</v>
          </cell>
        </row>
        <row r="952">
          <cell r="A952" t="str">
            <v>BRISLANE, JAMES M</v>
          </cell>
          <cell r="B952" t="str">
            <v>114-894</v>
          </cell>
          <cell r="C952">
            <v>510300</v>
          </cell>
          <cell r="D952">
            <v>15600</v>
          </cell>
          <cell r="E952" t="str">
            <v>ASSISTANT ENGINEER</v>
          </cell>
          <cell r="F952" t="str">
            <v>G130</v>
          </cell>
          <cell r="G952">
            <v>1</v>
          </cell>
          <cell r="H952" t="str">
            <v>G130-001</v>
          </cell>
          <cell r="I952" t="str">
            <v>F</v>
          </cell>
          <cell r="J952">
            <v>8000</v>
          </cell>
          <cell r="L952">
            <v>4290.84</v>
          </cell>
        </row>
        <row r="953">
          <cell r="A953" t="str">
            <v>BRISLANE, JAMES M</v>
          </cell>
          <cell r="B953" t="str">
            <v>114-894</v>
          </cell>
          <cell r="C953">
            <v>510300</v>
          </cell>
          <cell r="D953">
            <v>15600</v>
          </cell>
          <cell r="E953" t="str">
            <v>ASSISTANT ENGINEER</v>
          </cell>
          <cell r="F953" t="str">
            <v>G130</v>
          </cell>
          <cell r="G953">
            <v>1</v>
          </cell>
          <cell r="H953" t="str">
            <v>G130-001</v>
          </cell>
          <cell r="I953" t="str">
            <v>F</v>
          </cell>
          <cell r="J953">
            <v>8005</v>
          </cell>
          <cell r="L953">
            <v>300.36</v>
          </cell>
        </row>
        <row r="954">
          <cell r="A954" t="str">
            <v>BRISLANE, JAMES M</v>
          </cell>
          <cell r="B954" t="str">
            <v>114-894</v>
          </cell>
          <cell r="C954">
            <v>510300</v>
          </cell>
          <cell r="D954">
            <v>15600</v>
          </cell>
          <cell r="E954" t="str">
            <v>ASSISTANT ENGINEER</v>
          </cell>
          <cell r="F954" t="str">
            <v>G130</v>
          </cell>
          <cell r="G954">
            <v>1</v>
          </cell>
          <cell r="H954" t="str">
            <v>G130-001</v>
          </cell>
          <cell r="I954" t="str">
            <v>F</v>
          </cell>
          <cell r="J954" t="str">
            <v>*FI</v>
          </cell>
          <cell r="K954" t="str">
            <v>FICA</v>
          </cell>
          <cell r="L954">
            <v>3804.26</v>
          </cell>
        </row>
        <row r="955">
          <cell r="A955" t="str">
            <v>BRISLANE, JAMES M</v>
          </cell>
          <cell r="B955" t="str">
            <v>114-894</v>
          </cell>
          <cell r="C955">
            <v>510300</v>
          </cell>
          <cell r="D955">
            <v>15600</v>
          </cell>
          <cell r="E955" t="str">
            <v>ASSISTANT ENGINEER</v>
          </cell>
          <cell r="F955" t="str">
            <v>G130</v>
          </cell>
          <cell r="G955">
            <v>1</v>
          </cell>
          <cell r="H955" t="str">
            <v>G130-001</v>
          </cell>
          <cell r="I955" t="str">
            <v>F</v>
          </cell>
          <cell r="J955">
            <v>7999</v>
          </cell>
          <cell r="L955">
            <v>18401.580000000002</v>
          </cell>
        </row>
        <row r="956">
          <cell r="A956" t="str">
            <v>BRISLANE, JAMES M</v>
          </cell>
          <cell r="B956" t="str">
            <v>114-894</v>
          </cell>
          <cell r="C956">
            <v>510300</v>
          </cell>
          <cell r="D956">
            <v>15600</v>
          </cell>
          <cell r="E956" t="str">
            <v>ASSISTANT ENGINEER</v>
          </cell>
          <cell r="F956" t="str">
            <v>G130</v>
          </cell>
          <cell r="G956">
            <v>1</v>
          </cell>
          <cell r="H956" t="str">
            <v>G130-001</v>
          </cell>
          <cell r="I956" t="str">
            <v>F</v>
          </cell>
          <cell r="J956" t="str">
            <v>*FM</v>
          </cell>
          <cell r="K956" t="str">
            <v>MEDICARE</v>
          </cell>
          <cell r="L956">
            <v>889.71</v>
          </cell>
        </row>
        <row r="957">
          <cell r="A957" t="str">
            <v>BRISLANE, JAMES M</v>
          </cell>
          <cell r="B957" t="str">
            <v>114-894</v>
          </cell>
          <cell r="C957">
            <v>510400</v>
          </cell>
          <cell r="D957">
            <v>15600</v>
          </cell>
          <cell r="E957" t="str">
            <v>ASSISTANT ENGINEER</v>
          </cell>
          <cell r="F957" t="str">
            <v>G130</v>
          </cell>
          <cell r="G957">
            <v>1</v>
          </cell>
          <cell r="H957" t="str">
            <v>G130-001</v>
          </cell>
          <cell r="I957" t="str">
            <v>F</v>
          </cell>
          <cell r="J957">
            <v>701</v>
          </cell>
          <cell r="L957">
            <v>4.01</v>
          </cell>
        </row>
        <row r="958">
          <cell r="A958" t="str">
            <v>BRISLANE, JAMES M</v>
          </cell>
          <cell r="B958" t="str">
            <v>114-894</v>
          </cell>
          <cell r="C958">
            <v>510400</v>
          </cell>
          <cell r="D958">
            <v>15600</v>
          </cell>
          <cell r="E958" t="str">
            <v>ASSISTANT ENGINEER</v>
          </cell>
          <cell r="F958" t="str">
            <v>G130</v>
          </cell>
          <cell r="G958">
            <v>1</v>
          </cell>
          <cell r="H958" t="str">
            <v>G130-001</v>
          </cell>
          <cell r="I958" t="str">
            <v>F</v>
          </cell>
          <cell r="J958">
            <v>1001</v>
          </cell>
          <cell r="L958">
            <v>10.17</v>
          </cell>
        </row>
        <row r="959">
          <cell r="A959" t="str">
            <v>BRISLANE, JAMES M</v>
          </cell>
          <cell r="B959" t="str">
            <v>114-894</v>
          </cell>
          <cell r="C959">
            <v>510400</v>
          </cell>
          <cell r="D959">
            <v>15600</v>
          </cell>
          <cell r="E959" t="str">
            <v>ASSISTANT ENGINEER</v>
          </cell>
          <cell r="F959" t="str">
            <v>G130</v>
          </cell>
          <cell r="G959">
            <v>1</v>
          </cell>
          <cell r="H959" t="str">
            <v>G130-001</v>
          </cell>
          <cell r="I959" t="str">
            <v>F</v>
          </cell>
          <cell r="J959">
            <v>100</v>
          </cell>
          <cell r="L959">
            <v>135.94999999999999</v>
          </cell>
        </row>
        <row r="960">
          <cell r="A960" t="str">
            <v>BRISLANE, JAMES M</v>
          </cell>
          <cell r="B960" t="str">
            <v>114-894</v>
          </cell>
          <cell r="C960">
            <v>510400</v>
          </cell>
          <cell r="D960">
            <v>15600</v>
          </cell>
          <cell r="E960" t="str">
            <v>ASSISTANT ENGINEER</v>
          </cell>
          <cell r="F960" t="str">
            <v>G130</v>
          </cell>
          <cell r="G960">
            <v>1</v>
          </cell>
          <cell r="H960" t="str">
            <v>G130-001</v>
          </cell>
          <cell r="I960" t="str">
            <v>F</v>
          </cell>
          <cell r="J960">
            <v>30</v>
          </cell>
          <cell r="L960">
            <v>153.4</v>
          </cell>
        </row>
        <row r="961">
          <cell r="A961" t="str">
            <v>BRISLANE, JAMES M</v>
          </cell>
          <cell r="B961" t="str">
            <v>114-894</v>
          </cell>
          <cell r="C961">
            <v>510400</v>
          </cell>
          <cell r="D961">
            <v>15600</v>
          </cell>
          <cell r="E961" t="str">
            <v>ASSISTANT ENGINEER</v>
          </cell>
          <cell r="F961" t="str">
            <v>G130</v>
          </cell>
          <cell r="G961">
            <v>1</v>
          </cell>
          <cell r="H961" t="str">
            <v>G130-001</v>
          </cell>
          <cell r="I961" t="str">
            <v>F</v>
          </cell>
          <cell r="J961">
            <v>811</v>
          </cell>
          <cell r="L961">
            <v>1.88</v>
          </cell>
        </row>
        <row r="962">
          <cell r="A962" t="str">
            <v>BRISLANE, JAMES M</v>
          </cell>
          <cell r="B962" t="str">
            <v>114-894</v>
          </cell>
          <cell r="C962">
            <v>510400</v>
          </cell>
          <cell r="D962">
            <v>15600</v>
          </cell>
          <cell r="E962" t="str">
            <v>ASSISTANT ENGINEER</v>
          </cell>
          <cell r="F962" t="str">
            <v>G130</v>
          </cell>
          <cell r="G962">
            <v>1</v>
          </cell>
          <cell r="H962" t="str">
            <v>G130-001</v>
          </cell>
          <cell r="I962" t="str">
            <v>F</v>
          </cell>
          <cell r="J962">
            <v>601</v>
          </cell>
          <cell r="L962">
            <v>17.149999999999999</v>
          </cell>
        </row>
        <row r="963">
          <cell r="A963" t="str">
            <v>BROOKMAN, DORIS A</v>
          </cell>
          <cell r="B963" t="str">
            <v>101-570</v>
          </cell>
          <cell r="C963">
            <v>510100</v>
          </cell>
          <cell r="D963">
            <v>36180</v>
          </cell>
          <cell r="E963" t="str">
            <v>CORRECTIONAL OFFICER II</v>
          </cell>
          <cell r="F963" t="str">
            <v>D230</v>
          </cell>
          <cell r="G963">
            <v>1</v>
          </cell>
          <cell r="H963" t="str">
            <v>D230-011</v>
          </cell>
          <cell r="I963" t="str">
            <v>O</v>
          </cell>
          <cell r="J963">
            <v>1</v>
          </cell>
          <cell r="K963" t="str">
            <v>REGULAR PAY</v>
          </cell>
          <cell r="L963">
            <v>58487.5</v>
          </cell>
        </row>
        <row r="964">
          <cell r="A964" t="str">
            <v>BROOKMAN, DORIS A</v>
          </cell>
          <cell r="B964" t="str">
            <v>101-570</v>
          </cell>
          <cell r="C964">
            <v>510300</v>
          </cell>
          <cell r="D964">
            <v>36180</v>
          </cell>
          <cell r="E964" t="str">
            <v>CORRECTIONAL OFFICER II</v>
          </cell>
          <cell r="F964" t="str">
            <v>D230</v>
          </cell>
          <cell r="G964">
            <v>1</v>
          </cell>
          <cell r="H964" t="str">
            <v>D230-011</v>
          </cell>
          <cell r="I964" t="str">
            <v>F</v>
          </cell>
          <cell r="J964">
            <v>7999</v>
          </cell>
          <cell r="L964">
            <v>17540.400000000001</v>
          </cell>
        </row>
        <row r="965">
          <cell r="A965" t="str">
            <v>BROOKMAN, DORIS A</v>
          </cell>
          <cell r="B965" t="str">
            <v>101-570</v>
          </cell>
          <cell r="C965">
            <v>510300</v>
          </cell>
          <cell r="D965">
            <v>36180</v>
          </cell>
          <cell r="E965" t="str">
            <v>CORRECTIONAL OFFICER II</v>
          </cell>
          <cell r="F965" t="str">
            <v>D230</v>
          </cell>
          <cell r="G965">
            <v>1</v>
          </cell>
          <cell r="H965" t="str">
            <v>D230-011</v>
          </cell>
          <cell r="I965" t="str">
            <v>F</v>
          </cell>
          <cell r="J965" t="str">
            <v>*FI</v>
          </cell>
          <cell r="K965" t="str">
            <v>FICA</v>
          </cell>
          <cell r="L965">
            <v>3626.23</v>
          </cell>
        </row>
        <row r="966">
          <cell r="A966" t="str">
            <v>BROOKMAN, DORIS A</v>
          </cell>
          <cell r="B966" t="str">
            <v>101-570</v>
          </cell>
          <cell r="C966">
            <v>510300</v>
          </cell>
          <cell r="D966">
            <v>36180</v>
          </cell>
          <cell r="E966" t="str">
            <v>CORRECTIONAL OFFICER II</v>
          </cell>
          <cell r="F966" t="str">
            <v>D230</v>
          </cell>
          <cell r="G966">
            <v>1</v>
          </cell>
          <cell r="H966" t="str">
            <v>D230-011</v>
          </cell>
          <cell r="I966" t="str">
            <v>F</v>
          </cell>
          <cell r="J966" t="str">
            <v>*FM</v>
          </cell>
          <cell r="K966" t="str">
            <v>MEDICARE</v>
          </cell>
          <cell r="L966">
            <v>848.07</v>
          </cell>
        </row>
        <row r="967">
          <cell r="A967" t="str">
            <v>BROOKMAN, DORIS A</v>
          </cell>
          <cell r="B967" t="str">
            <v>101-570</v>
          </cell>
          <cell r="C967">
            <v>510300</v>
          </cell>
          <cell r="D967">
            <v>36180</v>
          </cell>
          <cell r="E967" t="str">
            <v>CORRECTIONAL OFFICER II</v>
          </cell>
          <cell r="F967" t="str">
            <v>D230</v>
          </cell>
          <cell r="G967">
            <v>1</v>
          </cell>
          <cell r="H967" t="str">
            <v>D230-011</v>
          </cell>
          <cell r="I967" t="str">
            <v>F</v>
          </cell>
          <cell r="J967">
            <v>8000</v>
          </cell>
          <cell r="L967">
            <v>4089.83</v>
          </cell>
        </row>
        <row r="968">
          <cell r="A968" t="str">
            <v>BROOKMAN, DORIS A</v>
          </cell>
          <cell r="B968" t="str">
            <v>101-570</v>
          </cell>
          <cell r="C968">
            <v>510400</v>
          </cell>
          <cell r="D968">
            <v>36180</v>
          </cell>
          <cell r="E968" t="str">
            <v>CORRECTIONAL OFFICER II</v>
          </cell>
          <cell r="F968" t="str">
            <v>D230</v>
          </cell>
          <cell r="G968">
            <v>1</v>
          </cell>
          <cell r="H968" t="str">
            <v>D230-011</v>
          </cell>
          <cell r="I968" t="str">
            <v>F</v>
          </cell>
          <cell r="J968">
            <v>1001</v>
          </cell>
          <cell r="L968">
            <v>10.17</v>
          </cell>
        </row>
        <row r="969">
          <cell r="A969" t="str">
            <v>BROOKMAN, DORIS A</v>
          </cell>
          <cell r="B969" t="str">
            <v>101-570</v>
          </cell>
          <cell r="C969">
            <v>510400</v>
          </cell>
          <cell r="D969">
            <v>36180</v>
          </cell>
          <cell r="E969" t="str">
            <v>CORRECTIONAL OFFICER II</v>
          </cell>
          <cell r="F969" t="str">
            <v>D230</v>
          </cell>
          <cell r="G969">
            <v>1</v>
          </cell>
          <cell r="H969" t="str">
            <v>D230-011</v>
          </cell>
          <cell r="I969" t="str">
            <v>F</v>
          </cell>
          <cell r="J969">
            <v>601</v>
          </cell>
          <cell r="L969">
            <v>17.149999999999999</v>
          </cell>
        </row>
        <row r="970">
          <cell r="A970" t="str">
            <v>BROOKMAN, DORIS A</v>
          </cell>
          <cell r="B970" t="str">
            <v>101-570</v>
          </cell>
          <cell r="C970">
            <v>510400</v>
          </cell>
          <cell r="D970">
            <v>36180</v>
          </cell>
          <cell r="E970" t="str">
            <v>CORRECTIONAL OFFICER II</v>
          </cell>
          <cell r="F970" t="str">
            <v>D230</v>
          </cell>
          <cell r="G970">
            <v>1</v>
          </cell>
          <cell r="H970" t="str">
            <v>D230-011</v>
          </cell>
          <cell r="I970" t="str">
            <v>F</v>
          </cell>
          <cell r="J970">
            <v>810</v>
          </cell>
          <cell r="L970">
            <v>1.71</v>
          </cell>
        </row>
        <row r="971">
          <cell r="A971" t="str">
            <v>BROOKMAN, DORIS A</v>
          </cell>
          <cell r="B971" t="str">
            <v>101-570</v>
          </cell>
          <cell r="C971">
            <v>510400</v>
          </cell>
          <cell r="D971">
            <v>36180</v>
          </cell>
          <cell r="E971" t="str">
            <v>CORRECTIONAL OFFICER II</v>
          </cell>
          <cell r="F971" t="str">
            <v>D230</v>
          </cell>
          <cell r="G971">
            <v>1</v>
          </cell>
          <cell r="H971" t="str">
            <v>D230-011</v>
          </cell>
          <cell r="I971" t="str">
            <v>F</v>
          </cell>
          <cell r="J971">
            <v>30</v>
          </cell>
          <cell r="L971">
            <v>146.22</v>
          </cell>
        </row>
        <row r="972">
          <cell r="A972" t="str">
            <v>BROOKMAN, DORIS A</v>
          </cell>
          <cell r="B972" t="str">
            <v>101-570</v>
          </cell>
          <cell r="C972">
            <v>510400</v>
          </cell>
          <cell r="D972">
            <v>36180</v>
          </cell>
          <cell r="E972" t="str">
            <v>CORRECTIONAL OFFICER II</v>
          </cell>
          <cell r="F972" t="str">
            <v>D230</v>
          </cell>
          <cell r="G972">
            <v>1</v>
          </cell>
          <cell r="H972" t="str">
            <v>D230-011</v>
          </cell>
          <cell r="I972" t="str">
            <v>F</v>
          </cell>
          <cell r="J972">
            <v>701</v>
          </cell>
          <cell r="L972">
            <v>4.01</v>
          </cell>
        </row>
        <row r="973">
          <cell r="A973" t="str">
            <v>BROOKMAN, DORIS A</v>
          </cell>
          <cell r="B973" t="str">
            <v>101-570</v>
          </cell>
          <cell r="C973">
            <v>510400</v>
          </cell>
          <cell r="D973">
            <v>36180</v>
          </cell>
          <cell r="E973" t="str">
            <v>CORRECTIONAL OFFICER II</v>
          </cell>
          <cell r="F973" t="str">
            <v>D230</v>
          </cell>
          <cell r="G973">
            <v>1</v>
          </cell>
          <cell r="H973" t="str">
            <v>D230-011</v>
          </cell>
          <cell r="I973" t="str">
            <v>F</v>
          </cell>
          <cell r="J973">
            <v>101</v>
          </cell>
          <cell r="L973">
            <v>135.94999999999999</v>
          </cell>
        </row>
        <row r="974">
          <cell r="A974" t="str">
            <v>BROOKS, JANET A</v>
          </cell>
          <cell r="B974" t="str">
            <v>101-591</v>
          </cell>
          <cell r="C974">
            <v>510100</v>
          </cell>
          <cell r="D974">
            <v>36710</v>
          </cell>
          <cell r="E974" t="str">
            <v>CLINIC PRACTITIONER</v>
          </cell>
          <cell r="F974" t="str">
            <v>G185</v>
          </cell>
          <cell r="G974">
            <v>0.2</v>
          </cell>
          <cell r="H974" t="str">
            <v>G185-001</v>
          </cell>
          <cell r="I974" t="str">
            <v>O</v>
          </cell>
          <cell r="J974">
            <v>1</v>
          </cell>
          <cell r="K974" t="str">
            <v>REGULAR PAY</v>
          </cell>
          <cell r="L974">
            <v>12628.16</v>
          </cell>
        </row>
        <row r="975">
          <cell r="A975" t="str">
            <v>BROOKS, JANET A</v>
          </cell>
          <cell r="B975" t="str">
            <v>101-591</v>
          </cell>
          <cell r="C975">
            <v>510300</v>
          </cell>
          <cell r="D975">
            <v>36710</v>
          </cell>
          <cell r="E975" t="str">
            <v>CLINIC PRACTITIONER</v>
          </cell>
          <cell r="F975" t="str">
            <v>G185</v>
          </cell>
          <cell r="G975">
            <v>0.2</v>
          </cell>
          <cell r="H975" t="str">
            <v>G185-001</v>
          </cell>
          <cell r="I975" t="str">
            <v>F</v>
          </cell>
          <cell r="J975" t="str">
            <v>*FM</v>
          </cell>
          <cell r="K975" t="str">
            <v>MEDICARE</v>
          </cell>
          <cell r="L975">
            <v>183.11</v>
          </cell>
        </row>
        <row r="976">
          <cell r="A976" t="str">
            <v>BROOKS, JANET A</v>
          </cell>
          <cell r="B976" t="str">
            <v>101-591</v>
          </cell>
          <cell r="C976">
            <v>510300</v>
          </cell>
          <cell r="D976">
            <v>36710</v>
          </cell>
          <cell r="E976" t="str">
            <v>CLINIC PRACTITIONER</v>
          </cell>
          <cell r="F976" t="str">
            <v>G185</v>
          </cell>
          <cell r="G976">
            <v>0.2</v>
          </cell>
          <cell r="H976" t="str">
            <v>G185-001</v>
          </cell>
          <cell r="I976" t="str">
            <v>F</v>
          </cell>
          <cell r="J976" t="str">
            <v>*FI</v>
          </cell>
          <cell r="K976" t="str">
            <v>FICA</v>
          </cell>
          <cell r="L976">
            <v>782.95</v>
          </cell>
        </row>
        <row r="977">
          <cell r="A977" t="str">
            <v>BROOKS, JANET A</v>
          </cell>
          <cell r="B977" t="str">
            <v>101-591</v>
          </cell>
          <cell r="C977">
            <v>510400</v>
          </cell>
          <cell r="D977">
            <v>36710</v>
          </cell>
          <cell r="E977" t="str">
            <v>CLINIC PRACTITIONER</v>
          </cell>
          <cell r="F977" t="str">
            <v>G185</v>
          </cell>
          <cell r="G977">
            <v>0.2</v>
          </cell>
          <cell r="H977" t="str">
            <v>G185-001</v>
          </cell>
          <cell r="I977" t="str">
            <v>F</v>
          </cell>
          <cell r="J977">
            <v>30</v>
          </cell>
          <cell r="L977">
            <v>31.57</v>
          </cell>
        </row>
        <row r="978">
          <cell r="A978" t="str">
            <v>BROOKS, JANET A</v>
          </cell>
          <cell r="B978" t="str">
            <v>101-591</v>
          </cell>
          <cell r="C978">
            <v>510400</v>
          </cell>
          <cell r="D978">
            <v>36710</v>
          </cell>
          <cell r="E978" t="str">
            <v>CLINIC PRACTITIONER</v>
          </cell>
          <cell r="F978" t="str">
            <v>G185</v>
          </cell>
          <cell r="G978">
            <v>0.2</v>
          </cell>
          <cell r="H978" t="str">
            <v>G185-001</v>
          </cell>
          <cell r="I978" t="str">
            <v>F</v>
          </cell>
          <cell r="J978">
            <v>1001</v>
          </cell>
          <cell r="L978">
            <v>10.17</v>
          </cell>
        </row>
        <row r="979">
          <cell r="A979" t="str">
            <v>BROOKS, MARY ANNE</v>
          </cell>
          <cell r="B979" t="str">
            <v>123-576</v>
          </cell>
          <cell r="C979">
            <v>510100</v>
          </cell>
          <cell r="D979">
            <v>34040</v>
          </cell>
          <cell r="E979" t="str">
            <v>PERMIT PROCESS ASSIST II</v>
          </cell>
          <cell r="F979" t="str">
            <v>D396</v>
          </cell>
          <cell r="G979">
            <v>1</v>
          </cell>
          <cell r="H979" t="str">
            <v>D396-001</v>
          </cell>
          <cell r="I979" t="str">
            <v>O</v>
          </cell>
          <cell r="J979">
            <v>1</v>
          </cell>
          <cell r="K979" t="str">
            <v>REGULAR PAY</v>
          </cell>
          <cell r="L979">
            <v>27553.13</v>
          </cell>
        </row>
        <row r="980">
          <cell r="A980" t="str">
            <v>BROOKS, MARY ANNE</v>
          </cell>
          <cell r="B980" t="str">
            <v>123-576</v>
          </cell>
          <cell r="C980">
            <v>510300</v>
          </cell>
          <cell r="D980">
            <v>34040</v>
          </cell>
          <cell r="E980" t="str">
            <v>PERMIT PROCESS ASSIST II</v>
          </cell>
          <cell r="F980" t="str">
            <v>D396</v>
          </cell>
          <cell r="G980">
            <v>1</v>
          </cell>
          <cell r="H980" t="str">
            <v>D396-001</v>
          </cell>
          <cell r="I980" t="str">
            <v>F</v>
          </cell>
          <cell r="J980" t="str">
            <v>*FI</v>
          </cell>
          <cell r="K980" t="str">
            <v>FICA</v>
          </cell>
          <cell r="L980">
            <v>1708.29</v>
          </cell>
        </row>
        <row r="981">
          <cell r="A981" t="str">
            <v>BROOKS, MARY ANNE</v>
          </cell>
          <cell r="B981" t="str">
            <v>123-576</v>
          </cell>
          <cell r="C981">
            <v>510300</v>
          </cell>
          <cell r="D981">
            <v>34040</v>
          </cell>
          <cell r="E981" t="str">
            <v>PERMIT PROCESS ASSIST II</v>
          </cell>
          <cell r="F981" t="str">
            <v>D396</v>
          </cell>
          <cell r="G981">
            <v>1</v>
          </cell>
          <cell r="H981" t="str">
            <v>D396-001</v>
          </cell>
          <cell r="I981" t="str">
            <v>F</v>
          </cell>
          <cell r="J981">
            <v>7999</v>
          </cell>
          <cell r="L981">
            <v>8263.18</v>
          </cell>
        </row>
        <row r="982">
          <cell r="A982" t="str">
            <v>BROOKS, MARY ANNE</v>
          </cell>
          <cell r="B982" t="str">
            <v>123-576</v>
          </cell>
          <cell r="C982">
            <v>510300</v>
          </cell>
          <cell r="D982">
            <v>34040</v>
          </cell>
          <cell r="E982" t="str">
            <v>PERMIT PROCESS ASSIST II</v>
          </cell>
          <cell r="F982" t="str">
            <v>D396</v>
          </cell>
          <cell r="G982">
            <v>1</v>
          </cell>
          <cell r="H982" t="str">
            <v>D396-001</v>
          </cell>
          <cell r="I982" t="str">
            <v>F</v>
          </cell>
          <cell r="J982">
            <v>8000</v>
          </cell>
          <cell r="L982">
            <v>1924.43</v>
          </cell>
        </row>
        <row r="983">
          <cell r="A983" t="str">
            <v>BROOKS, MARY ANNE</v>
          </cell>
          <cell r="B983" t="str">
            <v>123-576</v>
          </cell>
          <cell r="C983">
            <v>510300</v>
          </cell>
          <cell r="D983">
            <v>34040</v>
          </cell>
          <cell r="E983" t="str">
            <v>PERMIT PROCESS ASSIST II</v>
          </cell>
          <cell r="F983" t="str">
            <v>D396</v>
          </cell>
          <cell r="G983">
            <v>1</v>
          </cell>
          <cell r="H983" t="str">
            <v>D396-001</v>
          </cell>
          <cell r="I983" t="str">
            <v>F</v>
          </cell>
          <cell r="J983" t="str">
            <v>*FM</v>
          </cell>
          <cell r="K983" t="str">
            <v>MEDICARE</v>
          </cell>
          <cell r="L983">
            <v>399.52</v>
          </cell>
        </row>
        <row r="984">
          <cell r="A984" t="str">
            <v>BROOKS, MARY ANNE</v>
          </cell>
          <cell r="B984" t="str">
            <v>123-576</v>
          </cell>
          <cell r="C984">
            <v>510400</v>
          </cell>
          <cell r="D984">
            <v>34040</v>
          </cell>
          <cell r="E984" t="str">
            <v>PERMIT PROCESS ASSIST II</v>
          </cell>
          <cell r="F984" t="str">
            <v>D396</v>
          </cell>
          <cell r="G984">
            <v>1</v>
          </cell>
          <cell r="H984" t="str">
            <v>D396-001</v>
          </cell>
          <cell r="I984" t="str">
            <v>F</v>
          </cell>
          <cell r="J984">
            <v>1001</v>
          </cell>
          <cell r="L984">
            <v>10.17</v>
          </cell>
        </row>
        <row r="985">
          <cell r="A985" t="str">
            <v>BROOKS, MARY ANNE</v>
          </cell>
          <cell r="B985" t="str">
            <v>123-576</v>
          </cell>
          <cell r="C985">
            <v>510400</v>
          </cell>
          <cell r="D985">
            <v>34040</v>
          </cell>
          <cell r="E985" t="str">
            <v>PERMIT PROCESS ASSIST II</v>
          </cell>
          <cell r="F985" t="str">
            <v>D396</v>
          </cell>
          <cell r="G985">
            <v>1</v>
          </cell>
          <cell r="H985" t="str">
            <v>D396-001</v>
          </cell>
          <cell r="I985" t="str">
            <v>F</v>
          </cell>
          <cell r="J985">
            <v>30</v>
          </cell>
          <cell r="L985">
            <v>68.88</v>
          </cell>
        </row>
        <row r="986">
          <cell r="A986" t="str">
            <v>BROOKS, MARY ANNE</v>
          </cell>
          <cell r="B986" t="str">
            <v>123-576</v>
          </cell>
          <cell r="C986">
            <v>510400</v>
          </cell>
          <cell r="D986">
            <v>34040</v>
          </cell>
          <cell r="E986" t="str">
            <v>PERMIT PROCESS ASSIST II</v>
          </cell>
          <cell r="F986" t="str">
            <v>D396</v>
          </cell>
          <cell r="G986">
            <v>1</v>
          </cell>
          <cell r="H986" t="str">
            <v>D396-001</v>
          </cell>
          <cell r="I986" t="str">
            <v>F</v>
          </cell>
          <cell r="J986">
            <v>810</v>
          </cell>
          <cell r="L986">
            <v>1.71</v>
          </cell>
        </row>
        <row r="987">
          <cell r="A987" t="str">
            <v>BROOKS, MARY ANNE</v>
          </cell>
          <cell r="B987" t="str">
            <v>123-576</v>
          </cell>
          <cell r="C987">
            <v>510400</v>
          </cell>
          <cell r="D987">
            <v>34040</v>
          </cell>
          <cell r="E987" t="str">
            <v>PERMIT PROCESS ASSIST II</v>
          </cell>
          <cell r="F987" t="str">
            <v>D396</v>
          </cell>
          <cell r="G987">
            <v>1</v>
          </cell>
          <cell r="H987" t="str">
            <v>D396-001</v>
          </cell>
          <cell r="I987" t="str">
            <v>F</v>
          </cell>
          <cell r="J987">
            <v>601</v>
          </cell>
          <cell r="L987">
            <v>17.149999999999999</v>
          </cell>
        </row>
        <row r="988">
          <cell r="A988" t="str">
            <v>BROOKS, MARY ANNE</v>
          </cell>
          <cell r="B988" t="str">
            <v>123-576</v>
          </cell>
          <cell r="C988">
            <v>510400</v>
          </cell>
          <cell r="D988">
            <v>34040</v>
          </cell>
          <cell r="E988" t="str">
            <v>PERMIT PROCESS ASSIST II</v>
          </cell>
          <cell r="F988" t="str">
            <v>D396</v>
          </cell>
          <cell r="G988">
            <v>1</v>
          </cell>
          <cell r="H988" t="str">
            <v>D396-001</v>
          </cell>
          <cell r="I988" t="str">
            <v>F</v>
          </cell>
          <cell r="J988">
            <v>701</v>
          </cell>
          <cell r="L988">
            <v>4.01</v>
          </cell>
        </row>
        <row r="989">
          <cell r="A989" t="str">
            <v>BROOKS, MARY ANNE</v>
          </cell>
          <cell r="B989" t="str">
            <v>123-576</v>
          </cell>
          <cell r="C989">
            <v>510400</v>
          </cell>
          <cell r="D989">
            <v>34040</v>
          </cell>
          <cell r="E989" t="str">
            <v>PERMIT PROCESS ASSIST II</v>
          </cell>
          <cell r="F989" t="str">
            <v>D396</v>
          </cell>
          <cell r="G989">
            <v>1</v>
          </cell>
          <cell r="H989" t="str">
            <v>D396-001</v>
          </cell>
          <cell r="I989" t="str">
            <v>F</v>
          </cell>
          <cell r="J989">
            <v>101</v>
          </cell>
          <cell r="L989">
            <v>135.94999999999999</v>
          </cell>
        </row>
        <row r="990">
          <cell r="A990" t="str">
            <v>BROWER, JAMES L</v>
          </cell>
          <cell r="B990" t="str">
            <v>101-525</v>
          </cell>
          <cell r="C990">
            <v>510100</v>
          </cell>
          <cell r="D990">
            <v>46560</v>
          </cell>
          <cell r="E990" t="str">
            <v>BUILDING MAINT SPECIALIST</v>
          </cell>
          <cell r="F990" t="str">
            <v>D186</v>
          </cell>
          <cell r="G990">
            <v>1</v>
          </cell>
          <cell r="H990" t="str">
            <v>D186-002</v>
          </cell>
          <cell r="I990" t="str">
            <v>O</v>
          </cell>
          <cell r="J990">
            <v>1</v>
          </cell>
          <cell r="K990" t="str">
            <v>REGULAR PAY</v>
          </cell>
          <cell r="L990">
            <v>35147.94</v>
          </cell>
        </row>
        <row r="991">
          <cell r="A991" t="str">
            <v>BROWER, JAMES L</v>
          </cell>
          <cell r="B991" t="str">
            <v>101-525</v>
          </cell>
          <cell r="C991">
            <v>510300</v>
          </cell>
          <cell r="D991">
            <v>46560</v>
          </cell>
          <cell r="E991" t="str">
            <v>BUILDING MAINT SPECIALIST</v>
          </cell>
          <cell r="F991" t="str">
            <v>D186</v>
          </cell>
          <cell r="G991">
            <v>1</v>
          </cell>
          <cell r="H991" t="str">
            <v>D186-002</v>
          </cell>
          <cell r="I991" t="str">
            <v>F</v>
          </cell>
          <cell r="J991">
            <v>8000</v>
          </cell>
          <cell r="L991">
            <v>2456.06</v>
          </cell>
        </row>
        <row r="992">
          <cell r="A992" t="str">
            <v>BROWER, JAMES L</v>
          </cell>
          <cell r="B992" t="str">
            <v>101-525</v>
          </cell>
          <cell r="C992">
            <v>510300</v>
          </cell>
          <cell r="D992">
            <v>46560</v>
          </cell>
          <cell r="E992" t="str">
            <v>BUILDING MAINT SPECIALIST</v>
          </cell>
          <cell r="F992" t="str">
            <v>D186</v>
          </cell>
          <cell r="G992">
            <v>1</v>
          </cell>
          <cell r="H992" t="str">
            <v>D186-002</v>
          </cell>
          <cell r="I992" t="str">
            <v>F</v>
          </cell>
          <cell r="J992">
            <v>7999</v>
          </cell>
          <cell r="L992">
            <v>10540.87</v>
          </cell>
        </row>
        <row r="993">
          <cell r="A993" t="str">
            <v>BROWER, JAMES L</v>
          </cell>
          <cell r="B993" t="str">
            <v>101-525</v>
          </cell>
          <cell r="C993">
            <v>510300</v>
          </cell>
          <cell r="D993">
            <v>46560</v>
          </cell>
          <cell r="E993" t="str">
            <v>BUILDING MAINT SPECIALIST</v>
          </cell>
          <cell r="F993" t="str">
            <v>D186</v>
          </cell>
          <cell r="G993">
            <v>1</v>
          </cell>
          <cell r="H993" t="str">
            <v>D186-002</v>
          </cell>
          <cell r="I993" t="str">
            <v>F</v>
          </cell>
          <cell r="J993" t="str">
            <v>*FM</v>
          </cell>
          <cell r="K993" t="str">
            <v>MEDICARE</v>
          </cell>
          <cell r="L993">
            <v>509.65</v>
          </cell>
        </row>
        <row r="994">
          <cell r="A994" t="str">
            <v>BROWER, JAMES L</v>
          </cell>
          <cell r="B994" t="str">
            <v>101-525</v>
          </cell>
          <cell r="C994">
            <v>510300</v>
          </cell>
          <cell r="D994">
            <v>46560</v>
          </cell>
          <cell r="E994" t="str">
            <v>BUILDING MAINT SPECIALIST</v>
          </cell>
          <cell r="F994" t="str">
            <v>D186</v>
          </cell>
          <cell r="G994">
            <v>1</v>
          </cell>
          <cell r="H994" t="str">
            <v>D186-002</v>
          </cell>
          <cell r="I994" t="str">
            <v>F</v>
          </cell>
          <cell r="J994" t="str">
            <v>*FI</v>
          </cell>
          <cell r="K994" t="str">
            <v>FICA</v>
          </cell>
          <cell r="L994">
            <v>2179.17</v>
          </cell>
        </row>
        <row r="995">
          <cell r="A995" t="str">
            <v>BROWER, JAMES L</v>
          </cell>
          <cell r="B995" t="str">
            <v>101-525</v>
          </cell>
          <cell r="C995">
            <v>510400</v>
          </cell>
          <cell r="D995">
            <v>46560</v>
          </cell>
          <cell r="E995" t="str">
            <v>BUILDING MAINT SPECIALIST</v>
          </cell>
          <cell r="F995" t="str">
            <v>D186</v>
          </cell>
          <cell r="G995">
            <v>1</v>
          </cell>
          <cell r="H995" t="str">
            <v>D186-002</v>
          </cell>
          <cell r="I995" t="str">
            <v>F</v>
          </cell>
          <cell r="J995">
            <v>701</v>
          </cell>
          <cell r="L995">
            <v>4.01</v>
          </cell>
        </row>
        <row r="996">
          <cell r="A996" t="str">
            <v>BROWER, JAMES L</v>
          </cell>
          <cell r="B996" t="str">
            <v>101-525</v>
          </cell>
          <cell r="C996">
            <v>510400</v>
          </cell>
          <cell r="D996">
            <v>46560</v>
          </cell>
          <cell r="E996" t="str">
            <v>BUILDING MAINT SPECIALIST</v>
          </cell>
          <cell r="F996" t="str">
            <v>D186</v>
          </cell>
          <cell r="G996">
            <v>1</v>
          </cell>
          <cell r="H996" t="str">
            <v>D186-002</v>
          </cell>
          <cell r="I996" t="str">
            <v>F</v>
          </cell>
          <cell r="J996">
            <v>1001</v>
          </cell>
          <cell r="L996">
            <v>10.17</v>
          </cell>
        </row>
        <row r="997">
          <cell r="A997" t="str">
            <v>BROWER, JAMES L</v>
          </cell>
          <cell r="B997" t="str">
            <v>101-525</v>
          </cell>
          <cell r="C997">
            <v>510400</v>
          </cell>
          <cell r="D997">
            <v>46560</v>
          </cell>
          <cell r="E997" t="str">
            <v>BUILDING MAINT SPECIALIST</v>
          </cell>
          <cell r="F997" t="str">
            <v>D186</v>
          </cell>
          <cell r="G997">
            <v>1</v>
          </cell>
          <cell r="H997" t="str">
            <v>D186-002</v>
          </cell>
          <cell r="I997" t="str">
            <v>F</v>
          </cell>
          <cell r="J997">
            <v>30</v>
          </cell>
          <cell r="L997">
            <v>87.87</v>
          </cell>
        </row>
        <row r="998">
          <cell r="A998" t="str">
            <v>BROWER, JAMES L</v>
          </cell>
          <cell r="B998" t="str">
            <v>101-525</v>
          </cell>
          <cell r="C998">
            <v>510400</v>
          </cell>
          <cell r="D998">
            <v>46560</v>
          </cell>
          <cell r="E998" t="str">
            <v>BUILDING MAINT SPECIALIST</v>
          </cell>
          <cell r="F998" t="str">
            <v>D186</v>
          </cell>
          <cell r="G998">
            <v>1</v>
          </cell>
          <cell r="H998" t="str">
            <v>D186-002</v>
          </cell>
          <cell r="I998" t="str">
            <v>F</v>
          </cell>
          <cell r="J998">
            <v>601</v>
          </cell>
          <cell r="L998">
            <v>17.149999999999999</v>
          </cell>
        </row>
        <row r="999">
          <cell r="A999" t="str">
            <v>BROWER, JAMES L</v>
          </cell>
          <cell r="B999" t="str">
            <v>101-525</v>
          </cell>
          <cell r="C999">
            <v>510400</v>
          </cell>
          <cell r="D999">
            <v>46560</v>
          </cell>
          <cell r="E999" t="str">
            <v>BUILDING MAINT SPECIALIST</v>
          </cell>
          <cell r="F999" t="str">
            <v>D186</v>
          </cell>
          <cell r="G999">
            <v>1</v>
          </cell>
          <cell r="H999" t="str">
            <v>D186-002</v>
          </cell>
          <cell r="I999" t="str">
            <v>F</v>
          </cell>
          <cell r="J999">
            <v>101</v>
          </cell>
          <cell r="L999">
            <v>135.94999999999999</v>
          </cell>
        </row>
        <row r="1000">
          <cell r="A1000" t="str">
            <v>BROWER, JAMES L</v>
          </cell>
          <cell r="B1000" t="str">
            <v>101-525</v>
          </cell>
          <cell r="C1000">
            <v>510400</v>
          </cell>
          <cell r="D1000">
            <v>46560</v>
          </cell>
          <cell r="E1000" t="str">
            <v>BUILDING MAINT SPECIALIST</v>
          </cell>
          <cell r="F1000" t="str">
            <v>D186</v>
          </cell>
          <cell r="G1000">
            <v>1</v>
          </cell>
          <cell r="H1000" t="str">
            <v>D186-002</v>
          </cell>
          <cell r="I1000" t="str">
            <v>F</v>
          </cell>
          <cell r="J1000">
            <v>810</v>
          </cell>
          <cell r="L1000">
            <v>1.71</v>
          </cell>
        </row>
        <row r="1001">
          <cell r="A1001" t="str">
            <v>BROWER, MARIA E</v>
          </cell>
          <cell r="B1001" t="str">
            <v>165-622</v>
          </cell>
          <cell r="C1001">
            <v>510100</v>
          </cell>
          <cell r="D1001">
            <v>40430</v>
          </cell>
          <cell r="E1001" t="str">
            <v>LIBRARY ASSISTANT II</v>
          </cell>
          <cell r="F1001" t="str">
            <v>D364</v>
          </cell>
          <cell r="G1001">
            <v>0.5</v>
          </cell>
          <cell r="H1001" t="str">
            <v>D364-003</v>
          </cell>
          <cell r="I1001" t="str">
            <v>O</v>
          </cell>
          <cell r="J1001">
            <v>1</v>
          </cell>
          <cell r="K1001" t="str">
            <v>REGULAR PAY</v>
          </cell>
          <cell r="L1001">
            <v>13159.47</v>
          </cell>
        </row>
        <row r="1002">
          <cell r="A1002" t="str">
            <v>BROWER, MARIA E</v>
          </cell>
          <cell r="B1002" t="str">
            <v>165-622</v>
          </cell>
          <cell r="C1002">
            <v>510100</v>
          </cell>
          <cell r="D1002">
            <v>40430</v>
          </cell>
          <cell r="E1002" t="str">
            <v>LIBRARY ASSISTANT II</v>
          </cell>
          <cell r="F1002" t="str">
            <v>Z006</v>
          </cell>
          <cell r="G1002">
            <v>0.5</v>
          </cell>
          <cell r="H1002" t="str">
            <v>D364-003</v>
          </cell>
          <cell r="I1002" t="str">
            <v>O</v>
          </cell>
          <cell r="J1002">
            <v>6</v>
          </cell>
          <cell r="K1002" t="str">
            <v>INTERIM PAY</v>
          </cell>
          <cell r="L1002">
            <v>697.37</v>
          </cell>
        </row>
        <row r="1003">
          <cell r="A1003" t="str">
            <v>BROWER, MARIA E</v>
          </cell>
          <cell r="B1003" t="str">
            <v>165-622</v>
          </cell>
          <cell r="C1003">
            <v>510300</v>
          </cell>
          <cell r="D1003">
            <v>40430</v>
          </cell>
          <cell r="E1003" t="str">
            <v>LIBRARY ASSISTANT II</v>
          </cell>
          <cell r="F1003" t="str">
            <v>D364</v>
          </cell>
          <cell r="G1003">
            <v>0.5</v>
          </cell>
          <cell r="H1003" t="str">
            <v>D364-003</v>
          </cell>
          <cell r="I1003" t="str">
            <v>F</v>
          </cell>
          <cell r="J1003">
            <v>7999</v>
          </cell>
          <cell r="L1003">
            <v>4155.67</v>
          </cell>
        </row>
        <row r="1004">
          <cell r="A1004" t="str">
            <v>BROWER, MARIA E</v>
          </cell>
          <cell r="B1004" t="str">
            <v>165-622</v>
          </cell>
          <cell r="C1004">
            <v>510300</v>
          </cell>
          <cell r="D1004">
            <v>40430</v>
          </cell>
          <cell r="E1004" t="str">
            <v>LIBRARY ASSISTANT II</v>
          </cell>
          <cell r="F1004" t="str">
            <v>Z006</v>
          </cell>
          <cell r="G1004">
            <v>0.5</v>
          </cell>
          <cell r="H1004" t="str">
            <v>D364-003</v>
          </cell>
          <cell r="I1004" t="str">
            <v>F</v>
          </cell>
          <cell r="J1004" t="str">
            <v>*FM</v>
          </cell>
          <cell r="K1004" t="str">
            <v>MEDICARE</v>
          </cell>
          <cell r="L1004">
            <v>10.11</v>
          </cell>
        </row>
        <row r="1005">
          <cell r="A1005" t="str">
            <v>BROWER, MARIA E</v>
          </cell>
          <cell r="B1005" t="str">
            <v>165-622</v>
          </cell>
          <cell r="C1005">
            <v>510300</v>
          </cell>
          <cell r="D1005">
            <v>40430</v>
          </cell>
          <cell r="E1005" t="str">
            <v>LIBRARY ASSISTANT II</v>
          </cell>
          <cell r="F1005" t="str">
            <v>D364</v>
          </cell>
          <cell r="G1005">
            <v>0.5</v>
          </cell>
          <cell r="H1005" t="str">
            <v>D364-003</v>
          </cell>
          <cell r="I1005" t="str">
            <v>F</v>
          </cell>
          <cell r="J1005" t="str">
            <v>*FM</v>
          </cell>
          <cell r="K1005" t="str">
            <v>MEDICARE</v>
          </cell>
          <cell r="L1005">
            <v>190.81</v>
          </cell>
        </row>
        <row r="1006">
          <cell r="A1006" t="str">
            <v>BROWER, MARIA E</v>
          </cell>
          <cell r="B1006" t="str">
            <v>165-622</v>
          </cell>
          <cell r="C1006">
            <v>510300</v>
          </cell>
          <cell r="D1006">
            <v>40430</v>
          </cell>
          <cell r="E1006" t="str">
            <v>LIBRARY ASSISTANT II</v>
          </cell>
          <cell r="F1006" t="str">
            <v>Z006</v>
          </cell>
          <cell r="G1006">
            <v>0.5</v>
          </cell>
          <cell r="H1006" t="str">
            <v>D364-003</v>
          </cell>
          <cell r="I1006" t="str">
            <v>F</v>
          </cell>
          <cell r="J1006" t="str">
            <v>*FI</v>
          </cell>
          <cell r="K1006" t="str">
            <v>FICA</v>
          </cell>
          <cell r="L1006">
            <v>43.24</v>
          </cell>
        </row>
        <row r="1007">
          <cell r="A1007" t="str">
            <v>BROWER, MARIA E</v>
          </cell>
          <cell r="B1007" t="str">
            <v>165-622</v>
          </cell>
          <cell r="C1007">
            <v>510300</v>
          </cell>
          <cell r="D1007">
            <v>40430</v>
          </cell>
          <cell r="E1007" t="str">
            <v>LIBRARY ASSISTANT II</v>
          </cell>
          <cell r="F1007" t="str">
            <v>D364</v>
          </cell>
          <cell r="G1007">
            <v>0.5</v>
          </cell>
          <cell r="H1007" t="str">
            <v>D364-003</v>
          </cell>
          <cell r="I1007" t="str">
            <v>F</v>
          </cell>
          <cell r="J1007">
            <v>8000</v>
          </cell>
          <cell r="L1007">
            <v>916.87</v>
          </cell>
        </row>
        <row r="1008">
          <cell r="A1008" t="str">
            <v>BROWER, MARIA E</v>
          </cell>
          <cell r="B1008" t="str">
            <v>165-622</v>
          </cell>
          <cell r="C1008">
            <v>510300</v>
          </cell>
          <cell r="D1008">
            <v>40430</v>
          </cell>
          <cell r="E1008" t="str">
            <v>LIBRARY ASSISTANT II</v>
          </cell>
          <cell r="F1008" t="str">
            <v>D364</v>
          </cell>
          <cell r="G1008">
            <v>0.5</v>
          </cell>
          <cell r="H1008" t="str">
            <v>D364-003</v>
          </cell>
          <cell r="I1008" t="str">
            <v>F</v>
          </cell>
          <cell r="J1008" t="str">
            <v>*FI</v>
          </cell>
          <cell r="K1008" t="str">
            <v>FICA</v>
          </cell>
          <cell r="L1008">
            <v>815.89</v>
          </cell>
        </row>
        <row r="1009">
          <cell r="A1009" t="str">
            <v>BROWER, MARIA E</v>
          </cell>
          <cell r="B1009" t="str">
            <v>165-622</v>
          </cell>
          <cell r="C1009">
            <v>510400</v>
          </cell>
          <cell r="D1009">
            <v>40430</v>
          </cell>
          <cell r="E1009" t="str">
            <v>LIBRARY ASSISTANT II</v>
          </cell>
          <cell r="F1009" t="str">
            <v>Z006</v>
          </cell>
          <cell r="G1009">
            <v>0.5</v>
          </cell>
          <cell r="H1009" t="str">
            <v>D364-003</v>
          </cell>
          <cell r="I1009" t="str">
            <v>F</v>
          </cell>
          <cell r="J1009">
            <v>30</v>
          </cell>
          <cell r="L1009">
            <v>1.74</v>
          </cell>
        </row>
        <row r="1010">
          <cell r="A1010" t="str">
            <v>BROWER, MARIA E</v>
          </cell>
          <cell r="B1010" t="str">
            <v>165-622</v>
          </cell>
          <cell r="C1010">
            <v>510400</v>
          </cell>
          <cell r="D1010">
            <v>40430</v>
          </cell>
          <cell r="E1010" t="str">
            <v>LIBRARY ASSISTANT II</v>
          </cell>
          <cell r="F1010" t="str">
            <v>D364</v>
          </cell>
          <cell r="G1010">
            <v>0.5</v>
          </cell>
          <cell r="H1010" t="str">
            <v>D364-003</v>
          </cell>
          <cell r="I1010" t="str">
            <v>F</v>
          </cell>
          <cell r="J1010">
            <v>30</v>
          </cell>
          <cell r="L1010">
            <v>32.9</v>
          </cell>
        </row>
        <row r="1011">
          <cell r="A1011" t="str">
            <v>BROWER, MARIA E</v>
          </cell>
          <cell r="B1011" t="str">
            <v>165-622</v>
          </cell>
          <cell r="C1011">
            <v>510400</v>
          </cell>
          <cell r="D1011">
            <v>40430</v>
          </cell>
          <cell r="E1011" t="str">
            <v>LIBRARY ASSISTANT II</v>
          </cell>
          <cell r="F1011" t="str">
            <v>D364</v>
          </cell>
          <cell r="G1011">
            <v>0.5</v>
          </cell>
          <cell r="H1011" t="str">
            <v>D364-003</v>
          </cell>
          <cell r="I1011" t="str">
            <v>F</v>
          </cell>
          <cell r="J1011">
            <v>1001</v>
          </cell>
          <cell r="L1011">
            <v>10.17</v>
          </cell>
        </row>
        <row r="1012">
          <cell r="A1012" t="str">
            <v>BROWER, MARIA E</v>
          </cell>
          <cell r="B1012" t="str">
            <v>165-622</v>
          </cell>
          <cell r="C1012">
            <v>510400</v>
          </cell>
          <cell r="D1012">
            <v>40430</v>
          </cell>
          <cell r="E1012" t="str">
            <v>LIBRARY ASSISTANT II</v>
          </cell>
          <cell r="F1012" t="str">
            <v>D364</v>
          </cell>
          <cell r="G1012">
            <v>0.5</v>
          </cell>
          <cell r="H1012" t="str">
            <v>D364-003</v>
          </cell>
          <cell r="I1012" t="str">
            <v>F</v>
          </cell>
          <cell r="J1012">
            <v>810</v>
          </cell>
          <cell r="L1012">
            <v>0.86</v>
          </cell>
        </row>
        <row r="1013">
          <cell r="A1013" t="str">
            <v>BROWN, CATHLEEN A</v>
          </cell>
          <cell r="B1013" t="str">
            <v>101-609</v>
          </cell>
          <cell r="C1013">
            <v>510100</v>
          </cell>
          <cell r="D1013">
            <v>30510</v>
          </cell>
          <cell r="E1013" t="str">
            <v>HEALTH TECHNICIAN, SR</v>
          </cell>
          <cell r="F1013" t="str">
            <v>D320</v>
          </cell>
          <cell r="G1013">
            <v>1</v>
          </cell>
          <cell r="H1013" t="str">
            <v>D320-006</v>
          </cell>
          <cell r="I1013" t="str">
            <v>O</v>
          </cell>
          <cell r="J1013">
            <v>1</v>
          </cell>
          <cell r="K1013" t="str">
            <v>REGULAR PAY</v>
          </cell>
          <cell r="L1013">
            <v>29799.17</v>
          </cell>
        </row>
        <row r="1014">
          <cell r="A1014" t="str">
            <v>BROWN, CATHLEEN A</v>
          </cell>
          <cell r="B1014" t="str">
            <v>101-609</v>
          </cell>
          <cell r="C1014">
            <v>510300</v>
          </cell>
          <cell r="D1014">
            <v>30510</v>
          </cell>
          <cell r="E1014" t="str">
            <v>HEALTH TECHNICIAN, SR</v>
          </cell>
          <cell r="F1014" t="str">
            <v>D320</v>
          </cell>
          <cell r="G1014">
            <v>1</v>
          </cell>
          <cell r="H1014" t="str">
            <v>D320-006</v>
          </cell>
          <cell r="I1014" t="str">
            <v>F</v>
          </cell>
          <cell r="J1014" t="str">
            <v>*FM</v>
          </cell>
          <cell r="K1014" t="str">
            <v>MEDICARE</v>
          </cell>
          <cell r="L1014">
            <v>432.09</v>
          </cell>
        </row>
        <row r="1015">
          <cell r="A1015" t="str">
            <v>BROWN, CATHLEEN A</v>
          </cell>
          <cell r="B1015" t="str">
            <v>101-609</v>
          </cell>
          <cell r="C1015">
            <v>510300</v>
          </cell>
          <cell r="D1015">
            <v>30510</v>
          </cell>
          <cell r="E1015" t="str">
            <v>HEALTH TECHNICIAN, SR</v>
          </cell>
          <cell r="F1015" t="str">
            <v>D320</v>
          </cell>
          <cell r="G1015">
            <v>1</v>
          </cell>
          <cell r="H1015" t="str">
            <v>D320-006</v>
          </cell>
          <cell r="I1015" t="str">
            <v>F</v>
          </cell>
          <cell r="J1015">
            <v>7999</v>
          </cell>
          <cell r="L1015">
            <v>8936.77</v>
          </cell>
        </row>
        <row r="1016">
          <cell r="A1016" t="str">
            <v>BROWN, CATHLEEN A</v>
          </cell>
          <cell r="B1016" t="str">
            <v>101-609</v>
          </cell>
          <cell r="C1016">
            <v>510300</v>
          </cell>
          <cell r="D1016">
            <v>30510</v>
          </cell>
          <cell r="E1016" t="str">
            <v>HEALTH TECHNICIAN, SR</v>
          </cell>
          <cell r="F1016" t="str">
            <v>D320</v>
          </cell>
          <cell r="G1016">
            <v>1</v>
          </cell>
          <cell r="H1016" t="str">
            <v>D320-006</v>
          </cell>
          <cell r="I1016" t="str">
            <v>F</v>
          </cell>
          <cell r="J1016" t="str">
            <v>*FI</v>
          </cell>
          <cell r="K1016" t="str">
            <v>FICA</v>
          </cell>
          <cell r="L1016">
            <v>1847.55</v>
          </cell>
        </row>
        <row r="1017">
          <cell r="A1017" t="str">
            <v>BROWN, CATHLEEN A</v>
          </cell>
          <cell r="B1017" t="str">
            <v>101-609</v>
          </cell>
          <cell r="C1017">
            <v>510300</v>
          </cell>
          <cell r="D1017">
            <v>30510</v>
          </cell>
          <cell r="E1017" t="str">
            <v>HEALTH TECHNICIAN, SR</v>
          </cell>
          <cell r="F1017" t="str">
            <v>D320</v>
          </cell>
          <cell r="G1017">
            <v>1</v>
          </cell>
          <cell r="H1017" t="str">
            <v>D320-006</v>
          </cell>
          <cell r="I1017" t="str">
            <v>F</v>
          </cell>
          <cell r="J1017">
            <v>8000</v>
          </cell>
          <cell r="L1017">
            <v>2081.65</v>
          </cell>
        </row>
        <row r="1018">
          <cell r="A1018" t="str">
            <v>BROWN, CATHLEEN A</v>
          </cell>
          <cell r="B1018" t="str">
            <v>101-609</v>
          </cell>
          <cell r="C1018">
            <v>510400</v>
          </cell>
          <cell r="D1018">
            <v>30510</v>
          </cell>
          <cell r="E1018" t="str">
            <v>HEALTH TECHNICIAN, SR</v>
          </cell>
          <cell r="F1018" t="str">
            <v>D320</v>
          </cell>
          <cell r="G1018">
            <v>1</v>
          </cell>
          <cell r="H1018" t="str">
            <v>D320-006</v>
          </cell>
          <cell r="I1018" t="str">
            <v>F</v>
          </cell>
          <cell r="J1018">
            <v>810</v>
          </cell>
          <cell r="L1018">
            <v>1.71</v>
          </cell>
        </row>
        <row r="1019">
          <cell r="A1019" t="str">
            <v>BROWN, CATHLEEN A</v>
          </cell>
          <cell r="B1019" t="str">
            <v>101-609</v>
          </cell>
          <cell r="C1019">
            <v>510400</v>
          </cell>
          <cell r="D1019">
            <v>30510</v>
          </cell>
          <cell r="E1019" t="str">
            <v>HEALTH TECHNICIAN, SR</v>
          </cell>
          <cell r="F1019" t="str">
            <v>D320</v>
          </cell>
          <cell r="G1019">
            <v>1</v>
          </cell>
          <cell r="H1019" t="str">
            <v>D320-006</v>
          </cell>
          <cell r="I1019" t="str">
            <v>F</v>
          </cell>
          <cell r="J1019">
            <v>601</v>
          </cell>
          <cell r="L1019">
            <v>17.149999999999999</v>
          </cell>
        </row>
        <row r="1020">
          <cell r="A1020" t="str">
            <v>BROWN, CATHLEEN A</v>
          </cell>
          <cell r="B1020" t="str">
            <v>101-609</v>
          </cell>
          <cell r="C1020">
            <v>510400</v>
          </cell>
          <cell r="D1020">
            <v>30510</v>
          </cell>
          <cell r="E1020" t="str">
            <v>HEALTH TECHNICIAN, SR</v>
          </cell>
          <cell r="F1020" t="str">
            <v>D320</v>
          </cell>
          <cell r="G1020">
            <v>1</v>
          </cell>
          <cell r="H1020" t="str">
            <v>D320-006</v>
          </cell>
          <cell r="I1020" t="str">
            <v>F</v>
          </cell>
          <cell r="J1020">
            <v>101</v>
          </cell>
          <cell r="L1020">
            <v>135.94999999999999</v>
          </cell>
        </row>
        <row r="1021">
          <cell r="A1021" t="str">
            <v>BROWN, CATHLEEN A</v>
          </cell>
          <cell r="B1021" t="str">
            <v>101-609</v>
          </cell>
          <cell r="C1021">
            <v>510400</v>
          </cell>
          <cell r="D1021">
            <v>30510</v>
          </cell>
          <cell r="E1021" t="str">
            <v>HEALTH TECHNICIAN, SR</v>
          </cell>
          <cell r="F1021" t="str">
            <v>D320</v>
          </cell>
          <cell r="G1021">
            <v>1</v>
          </cell>
          <cell r="H1021" t="str">
            <v>D320-006</v>
          </cell>
          <cell r="I1021" t="str">
            <v>F</v>
          </cell>
          <cell r="J1021">
            <v>1001</v>
          </cell>
          <cell r="L1021">
            <v>10.17</v>
          </cell>
        </row>
        <row r="1022">
          <cell r="A1022" t="str">
            <v>BROWN, CATHLEEN A</v>
          </cell>
          <cell r="B1022" t="str">
            <v>101-609</v>
          </cell>
          <cell r="C1022">
            <v>510400</v>
          </cell>
          <cell r="D1022">
            <v>30510</v>
          </cell>
          <cell r="E1022" t="str">
            <v>HEALTH TECHNICIAN, SR</v>
          </cell>
          <cell r="F1022" t="str">
            <v>D320</v>
          </cell>
          <cell r="G1022">
            <v>1</v>
          </cell>
          <cell r="H1022" t="str">
            <v>D320-006</v>
          </cell>
          <cell r="I1022" t="str">
            <v>F</v>
          </cell>
          <cell r="J1022">
            <v>701</v>
          </cell>
          <cell r="L1022">
            <v>4.01</v>
          </cell>
        </row>
        <row r="1023">
          <cell r="A1023" t="str">
            <v>BROWN, CATHLEEN A</v>
          </cell>
          <cell r="B1023" t="str">
            <v>101-609</v>
          </cell>
          <cell r="C1023">
            <v>510400</v>
          </cell>
          <cell r="D1023">
            <v>30510</v>
          </cell>
          <cell r="E1023" t="str">
            <v>HEALTH TECHNICIAN, SR</v>
          </cell>
          <cell r="F1023" t="str">
            <v>D320</v>
          </cell>
          <cell r="G1023">
            <v>1</v>
          </cell>
          <cell r="H1023" t="str">
            <v>D320-006</v>
          </cell>
          <cell r="I1023" t="str">
            <v>F</v>
          </cell>
          <cell r="J1023">
            <v>30</v>
          </cell>
          <cell r="L1023">
            <v>74.5</v>
          </cell>
        </row>
        <row r="1024">
          <cell r="A1024" t="str">
            <v>BROWN, DARRYL C</v>
          </cell>
          <cell r="B1024" t="str">
            <v>101-570</v>
          </cell>
          <cell r="C1024">
            <v>510100</v>
          </cell>
          <cell r="D1024">
            <v>30480</v>
          </cell>
          <cell r="E1024" t="str">
            <v>CORRECTIONAL OFFICER II</v>
          </cell>
          <cell r="F1024" t="str">
            <v>D230</v>
          </cell>
          <cell r="G1024">
            <v>1</v>
          </cell>
          <cell r="H1024" t="str">
            <v>D230-010</v>
          </cell>
          <cell r="I1024" t="str">
            <v>O</v>
          </cell>
          <cell r="J1024">
            <v>1</v>
          </cell>
          <cell r="K1024" t="str">
            <v>REGULAR PAY</v>
          </cell>
          <cell r="L1024">
            <v>59928.79</v>
          </cell>
        </row>
        <row r="1025">
          <cell r="A1025" t="str">
            <v>BROWN, DARRYL C</v>
          </cell>
          <cell r="B1025" t="str">
            <v>101-570</v>
          </cell>
          <cell r="C1025">
            <v>510300</v>
          </cell>
          <cell r="D1025">
            <v>30480</v>
          </cell>
          <cell r="E1025" t="str">
            <v>CORRECTIONAL OFFICER II</v>
          </cell>
          <cell r="F1025" t="str">
            <v>D230</v>
          </cell>
          <cell r="G1025">
            <v>1</v>
          </cell>
          <cell r="H1025" t="str">
            <v>D230-010</v>
          </cell>
          <cell r="I1025" t="str">
            <v>F</v>
          </cell>
          <cell r="J1025">
            <v>7999</v>
          </cell>
          <cell r="L1025">
            <v>17972.64</v>
          </cell>
        </row>
        <row r="1026">
          <cell r="A1026" t="str">
            <v>BROWN, DARRYL C</v>
          </cell>
          <cell r="B1026" t="str">
            <v>101-570</v>
          </cell>
          <cell r="C1026">
            <v>510300</v>
          </cell>
          <cell r="D1026">
            <v>30480</v>
          </cell>
          <cell r="E1026" t="str">
            <v>CORRECTIONAL OFFICER II</v>
          </cell>
          <cell r="F1026" t="str">
            <v>D230</v>
          </cell>
          <cell r="G1026">
            <v>1</v>
          </cell>
          <cell r="H1026" t="str">
            <v>D230-010</v>
          </cell>
          <cell r="I1026" t="str">
            <v>F</v>
          </cell>
          <cell r="J1026" t="str">
            <v>*FI</v>
          </cell>
          <cell r="K1026" t="str">
            <v>FICA</v>
          </cell>
          <cell r="L1026">
            <v>3715.58</v>
          </cell>
        </row>
        <row r="1027">
          <cell r="A1027" t="str">
            <v>BROWN, DARRYL C</v>
          </cell>
          <cell r="B1027" t="str">
            <v>101-570</v>
          </cell>
          <cell r="C1027">
            <v>510300</v>
          </cell>
          <cell r="D1027">
            <v>30480</v>
          </cell>
          <cell r="E1027" t="str">
            <v>CORRECTIONAL OFFICER II</v>
          </cell>
          <cell r="F1027" t="str">
            <v>D230</v>
          </cell>
          <cell r="G1027">
            <v>1</v>
          </cell>
          <cell r="H1027" t="str">
            <v>D230-010</v>
          </cell>
          <cell r="I1027" t="str">
            <v>F</v>
          </cell>
          <cell r="J1027">
            <v>8000</v>
          </cell>
          <cell r="L1027">
            <v>4190.72</v>
          </cell>
        </row>
        <row r="1028">
          <cell r="A1028" t="str">
            <v>BROWN, DARRYL C</v>
          </cell>
          <cell r="B1028" t="str">
            <v>101-570</v>
          </cell>
          <cell r="C1028">
            <v>510300</v>
          </cell>
          <cell r="D1028">
            <v>30480</v>
          </cell>
          <cell r="E1028" t="str">
            <v>CORRECTIONAL OFFICER II</v>
          </cell>
          <cell r="F1028" t="str">
            <v>D230</v>
          </cell>
          <cell r="G1028">
            <v>1</v>
          </cell>
          <cell r="H1028" t="str">
            <v>D230-010</v>
          </cell>
          <cell r="I1028" t="str">
            <v>F</v>
          </cell>
          <cell r="J1028" t="str">
            <v>*FM</v>
          </cell>
          <cell r="K1028" t="str">
            <v>MEDICARE</v>
          </cell>
          <cell r="L1028">
            <v>868.97</v>
          </cell>
        </row>
        <row r="1029">
          <cell r="A1029" t="str">
            <v>BROWN, DARRYL C</v>
          </cell>
          <cell r="B1029" t="str">
            <v>101-570</v>
          </cell>
          <cell r="C1029">
            <v>510400</v>
          </cell>
          <cell r="D1029">
            <v>30480</v>
          </cell>
          <cell r="E1029" t="str">
            <v>CORRECTIONAL OFFICER II</v>
          </cell>
          <cell r="F1029" t="str">
            <v>D230</v>
          </cell>
          <cell r="G1029">
            <v>1</v>
          </cell>
          <cell r="H1029" t="str">
            <v>D230-010</v>
          </cell>
          <cell r="I1029" t="str">
            <v>F</v>
          </cell>
          <cell r="J1029">
            <v>810</v>
          </cell>
          <cell r="L1029">
            <v>1.71</v>
          </cell>
        </row>
        <row r="1030">
          <cell r="A1030" t="str">
            <v>BROWN, DARRYL C</v>
          </cell>
          <cell r="B1030" t="str">
            <v>101-570</v>
          </cell>
          <cell r="C1030">
            <v>510400</v>
          </cell>
          <cell r="D1030">
            <v>30480</v>
          </cell>
          <cell r="E1030" t="str">
            <v>CORRECTIONAL OFFICER II</v>
          </cell>
          <cell r="F1030" t="str">
            <v>D230</v>
          </cell>
          <cell r="G1030">
            <v>1</v>
          </cell>
          <cell r="H1030" t="str">
            <v>D230-010</v>
          </cell>
          <cell r="I1030" t="str">
            <v>F</v>
          </cell>
          <cell r="J1030">
            <v>1001</v>
          </cell>
          <cell r="L1030">
            <v>10.17</v>
          </cell>
        </row>
        <row r="1031">
          <cell r="A1031" t="str">
            <v>BROWN, DARRYL C</v>
          </cell>
          <cell r="B1031" t="str">
            <v>101-570</v>
          </cell>
          <cell r="C1031">
            <v>510400</v>
          </cell>
          <cell r="D1031">
            <v>30480</v>
          </cell>
          <cell r="E1031" t="str">
            <v>CORRECTIONAL OFFICER II</v>
          </cell>
          <cell r="F1031" t="str">
            <v>D230</v>
          </cell>
          <cell r="G1031">
            <v>1</v>
          </cell>
          <cell r="H1031" t="str">
            <v>D230-010</v>
          </cell>
          <cell r="I1031" t="str">
            <v>F</v>
          </cell>
          <cell r="J1031">
            <v>30</v>
          </cell>
          <cell r="L1031">
            <v>149.82</v>
          </cell>
        </row>
        <row r="1032">
          <cell r="A1032" t="str">
            <v>BROWN, GARY N</v>
          </cell>
          <cell r="B1032" t="str">
            <v>101-609</v>
          </cell>
          <cell r="C1032">
            <v>510100</v>
          </cell>
          <cell r="D1032">
            <v>46840</v>
          </cell>
          <cell r="E1032" t="str">
            <v>BEH HEALTH NURSE II</v>
          </cell>
          <cell r="F1032" t="str">
            <v>G145</v>
          </cell>
          <cell r="G1032">
            <v>1</v>
          </cell>
          <cell r="H1032" t="str">
            <v>G145-001</v>
          </cell>
          <cell r="I1032" t="str">
            <v>O</v>
          </cell>
          <cell r="J1032">
            <v>1</v>
          </cell>
          <cell r="K1032" t="str">
            <v>REGULAR PAY</v>
          </cell>
          <cell r="L1032">
            <v>53493.23</v>
          </cell>
        </row>
        <row r="1033">
          <cell r="A1033" t="str">
            <v>BROWN, GARY N</v>
          </cell>
          <cell r="B1033" t="str">
            <v>101-609</v>
          </cell>
          <cell r="C1033">
            <v>510300</v>
          </cell>
          <cell r="D1033">
            <v>46840</v>
          </cell>
          <cell r="E1033" t="str">
            <v>BEH HEALTH NURSE II</v>
          </cell>
          <cell r="F1033" t="str">
            <v>G145</v>
          </cell>
          <cell r="G1033">
            <v>1</v>
          </cell>
          <cell r="H1033" t="str">
            <v>G145-001</v>
          </cell>
          <cell r="I1033" t="str">
            <v>F</v>
          </cell>
          <cell r="J1033">
            <v>8000</v>
          </cell>
          <cell r="L1033">
            <v>3740.23</v>
          </cell>
        </row>
        <row r="1034">
          <cell r="A1034" t="str">
            <v>BROWN, GARY N</v>
          </cell>
          <cell r="B1034" t="str">
            <v>101-609</v>
          </cell>
          <cell r="C1034">
            <v>510300</v>
          </cell>
          <cell r="D1034">
            <v>46840</v>
          </cell>
          <cell r="E1034" t="str">
            <v>BEH HEALTH NURSE II</v>
          </cell>
          <cell r="F1034" t="str">
            <v>G145</v>
          </cell>
          <cell r="G1034">
            <v>1</v>
          </cell>
          <cell r="H1034" t="str">
            <v>G145-001</v>
          </cell>
          <cell r="I1034" t="str">
            <v>F</v>
          </cell>
          <cell r="J1034" t="str">
            <v>*FI</v>
          </cell>
          <cell r="K1034" t="str">
            <v>FICA</v>
          </cell>
          <cell r="L1034">
            <v>3316.58</v>
          </cell>
        </row>
        <row r="1035">
          <cell r="A1035" t="str">
            <v>BROWN, GARY N</v>
          </cell>
          <cell r="B1035" t="str">
            <v>101-609</v>
          </cell>
          <cell r="C1035">
            <v>510300</v>
          </cell>
          <cell r="D1035">
            <v>46840</v>
          </cell>
          <cell r="E1035" t="str">
            <v>BEH HEALTH NURSE II</v>
          </cell>
          <cell r="F1035" t="str">
            <v>G145</v>
          </cell>
          <cell r="G1035">
            <v>1</v>
          </cell>
          <cell r="H1035" t="str">
            <v>G145-001</v>
          </cell>
          <cell r="I1035" t="str">
            <v>F</v>
          </cell>
          <cell r="J1035" t="str">
            <v>*FM</v>
          </cell>
          <cell r="K1035" t="str">
            <v>MEDICARE</v>
          </cell>
          <cell r="L1035">
            <v>775.65</v>
          </cell>
        </row>
        <row r="1036">
          <cell r="A1036" t="str">
            <v>BROWN, GARY N</v>
          </cell>
          <cell r="B1036" t="str">
            <v>101-609</v>
          </cell>
          <cell r="C1036">
            <v>510300</v>
          </cell>
          <cell r="D1036">
            <v>46840</v>
          </cell>
          <cell r="E1036" t="str">
            <v>BEH HEALTH NURSE II</v>
          </cell>
          <cell r="F1036" t="str">
            <v>G145</v>
          </cell>
          <cell r="G1036">
            <v>1</v>
          </cell>
          <cell r="H1036" t="str">
            <v>G145-001</v>
          </cell>
          <cell r="I1036" t="str">
            <v>F</v>
          </cell>
          <cell r="J1036">
            <v>7999</v>
          </cell>
          <cell r="L1036">
            <v>16042.62</v>
          </cell>
        </row>
        <row r="1037">
          <cell r="A1037" t="str">
            <v>BROWN, GARY N</v>
          </cell>
          <cell r="B1037" t="str">
            <v>101-609</v>
          </cell>
          <cell r="C1037">
            <v>510300</v>
          </cell>
          <cell r="D1037">
            <v>46840</v>
          </cell>
          <cell r="E1037" t="str">
            <v>BEH HEALTH NURSE II</v>
          </cell>
          <cell r="F1037" t="str">
            <v>G145</v>
          </cell>
          <cell r="G1037">
            <v>1</v>
          </cell>
          <cell r="H1037" t="str">
            <v>G145-001</v>
          </cell>
          <cell r="I1037" t="str">
            <v>F</v>
          </cell>
          <cell r="J1037">
            <v>8005</v>
          </cell>
          <cell r="L1037">
            <v>261.82</v>
          </cell>
        </row>
        <row r="1038">
          <cell r="A1038" t="str">
            <v>BROWN, GARY N</v>
          </cell>
          <cell r="B1038" t="str">
            <v>101-609</v>
          </cell>
          <cell r="C1038">
            <v>510400</v>
          </cell>
          <cell r="D1038">
            <v>46840</v>
          </cell>
          <cell r="E1038" t="str">
            <v>BEH HEALTH NURSE II</v>
          </cell>
          <cell r="F1038" t="str">
            <v>G145</v>
          </cell>
          <cell r="G1038">
            <v>1</v>
          </cell>
          <cell r="H1038" t="str">
            <v>G145-001</v>
          </cell>
          <cell r="I1038" t="str">
            <v>F</v>
          </cell>
          <cell r="J1038">
            <v>703</v>
          </cell>
          <cell r="L1038">
            <v>6.7</v>
          </cell>
        </row>
        <row r="1039">
          <cell r="A1039" t="str">
            <v>BROWN, GARY N</v>
          </cell>
          <cell r="B1039" t="str">
            <v>101-609</v>
          </cell>
          <cell r="C1039">
            <v>510400</v>
          </cell>
          <cell r="D1039">
            <v>46840</v>
          </cell>
          <cell r="E1039" t="str">
            <v>BEH HEALTH NURSE II</v>
          </cell>
          <cell r="F1039" t="str">
            <v>G145</v>
          </cell>
          <cell r="G1039">
            <v>1</v>
          </cell>
          <cell r="H1039" t="str">
            <v>G145-001</v>
          </cell>
          <cell r="I1039" t="str">
            <v>F</v>
          </cell>
          <cell r="J1039">
            <v>603</v>
          </cell>
          <cell r="L1039">
            <v>31.26</v>
          </cell>
        </row>
        <row r="1040">
          <cell r="A1040" t="str">
            <v>BROWN, GARY N</v>
          </cell>
          <cell r="B1040" t="str">
            <v>101-609</v>
          </cell>
          <cell r="C1040">
            <v>510400</v>
          </cell>
          <cell r="D1040">
            <v>46840</v>
          </cell>
          <cell r="E1040" t="str">
            <v>BEH HEALTH NURSE II</v>
          </cell>
          <cell r="F1040" t="str">
            <v>G145</v>
          </cell>
          <cell r="G1040">
            <v>1</v>
          </cell>
          <cell r="H1040" t="str">
            <v>G145-001</v>
          </cell>
          <cell r="I1040" t="str">
            <v>F</v>
          </cell>
          <cell r="J1040">
            <v>30</v>
          </cell>
          <cell r="L1040">
            <v>133.72999999999999</v>
          </cell>
        </row>
        <row r="1041">
          <cell r="A1041" t="str">
            <v>BROWN, GARY N</v>
          </cell>
          <cell r="B1041" t="str">
            <v>101-609</v>
          </cell>
          <cell r="C1041">
            <v>510400</v>
          </cell>
          <cell r="D1041">
            <v>46840</v>
          </cell>
          <cell r="E1041" t="str">
            <v>BEH HEALTH NURSE II</v>
          </cell>
          <cell r="F1041" t="str">
            <v>G145</v>
          </cell>
          <cell r="G1041">
            <v>1</v>
          </cell>
          <cell r="H1041" t="str">
            <v>G145-001</v>
          </cell>
          <cell r="I1041" t="str">
            <v>F</v>
          </cell>
          <cell r="J1041">
            <v>1001</v>
          </cell>
          <cell r="L1041">
            <v>10.17</v>
          </cell>
        </row>
        <row r="1042">
          <cell r="A1042" t="str">
            <v>BROWN, GARY N</v>
          </cell>
          <cell r="B1042" t="str">
            <v>101-609</v>
          </cell>
          <cell r="C1042">
            <v>510400</v>
          </cell>
          <cell r="D1042">
            <v>46840</v>
          </cell>
          <cell r="E1042" t="str">
            <v>BEH HEALTH NURSE II</v>
          </cell>
          <cell r="F1042" t="str">
            <v>G145</v>
          </cell>
          <cell r="G1042">
            <v>1</v>
          </cell>
          <cell r="H1042" t="str">
            <v>G145-001</v>
          </cell>
          <cell r="I1042" t="str">
            <v>F</v>
          </cell>
          <cell r="J1042">
            <v>811</v>
          </cell>
          <cell r="L1042">
            <v>1.88</v>
          </cell>
        </row>
        <row r="1043">
          <cell r="A1043" t="str">
            <v>BROWN, GARY N</v>
          </cell>
          <cell r="B1043" t="str">
            <v>101-609</v>
          </cell>
          <cell r="C1043">
            <v>510400</v>
          </cell>
          <cell r="D1043">
            <v>46840</v>
          </cell>
          <cell r="E1043" t="str">
            <v>BEH HEALTH NURSE II</v>
          </cell>
          <cell r="F1043" t="str">
            <v>G145</v>
          </cell>
          <cell r="G1043">
            <v>1</v>
          </cell>
          <cell r="H1043" t="str">
            <v>G145-001</v>
          </cell>
          <cell r="I1043" t="str">
            <v>F</v>
          </cell>
          <cell r="J1043">
            <v>102</v>
          </cell>
          <cell r="L1043">
            <v>232.19</v>
          </cell>
        </row>
        <row r="1044">
          <cell r="A1044" t="str">
            <v>BROWN, RONALD L</v>
          </cell>
          <cell r="B1044" t="str">
            <v>101-538</v>
          </cell>
          <cell r="C1044">
            <v>510100</v>
          </cell>
          <cell r="D1044">
            <v>44880</v>
          </cell>
          <cell r="E1044" t="str">
            <v>PROGRAMMER-ANALYST III</v>
          </cell>
          <cell r="F1044" t="str">
            <v>D422</v>
          </cell>
          <cell r="G1044">
            <v>1</v>
          </cell>
          <cell r="H1044" t="str">
            <v>D422-004</v>
          </cell>
          <cell r="I1044" t="str">
            <v>O</v>
          </cell>
          <cell r="J1044">
            <v>1</v>
          </cell>
          <cell r="K1044" t="str">
            <v>REGULAR PAY</v>
          </cell>
          <cell r="L1044">
            <v>57392.18</v>
          </cell>
        </row>
        <row r="1045">
          <cell r="A1045" t="str">
            <v>BROWN, RONALD L</v>
          </cell>
          <cell r="B1045" t="str">
            <v>101-538</v>
          </cell>
          <cell r="C1045">
            <v>510300</v>
          </cell>
          <cell r="D1045">
            <v>44880</v>
          </cell>
          <cell r="E1045" t="str">
            <v>PROGRAMMER-ANALYST III</v>
          </cell>
          <cell r="F1045" t="str">
            <v>D422</v>
          </cell>
          <cell r="G1045">
            <v>1</v>
          </cell>
          <cell r="H1045" t="str">
            <v>D422-004</v>
          </cell>
          <cell r="I1045" t="str">
            <v>F</v>
          </cell>
          <cell r="J1045" t="str">
            <v>*FM</v>
          </cell>
          <cell r="K1045" t="str">
            <v>MEDICARE</v>
          </cell>
          <cell r="L1045">
            <v>832.19</v>
          </cell>
        </row>
        <row r="1046">
          <cell r="A1046" t="str">
            <v>BROWN, RONALD L</v>
          </cell>
          <cell r="B1046" t="str">
            <v>101-538</v>
          </cell>
          <cell r="C1046">
            <v>510300</v>
          </cell>
          <cell r="D1046">
            <v>44880</v>
          </cell>
          <cell r="E1046" t="str">
            <v>PROGRAMMER-ANALYST III</v>
          </cell>
          <cell r="F1046" t="str">
            <v>D422</v>
          </cell>
          <cell r="G1046">
            <v>1</v>
          </cell>
          <cell r="H1046" t="str">
            <v>D422-004</v>
          </cell>
          <cell r="I1046" t="str">
            <v>F</v>
          </cell>
          <cell r="J1046">
            <v>8000</v>
          </cell>
          <cell r="L1046">
            <v>4013.16</v>
          </cell>
        </row>
        <row r="1047">
          <cell r="A1047" t="str">
            <v>BROWN, RONALD L</v>
          </cell>
          <cell r="B1047" t="str">
            <v>101-538</v>
          </cell>
          <cell r="C1047">
            <v>510300</v>
          </cell>
          <cell r="D1047">
            <v>44880</v>
          </cell>
          <cell r="E1047" t="str">
            <v>PROGRAMMER-ANALYST III</v>
          </cell>
          <cell r="F1047" t="str">
            <v>D422</v>
          </cell>
          <cell r="G1047">
            <v>1</v>
          </cell>
          <cell r="H1047" t="str">
            <v>D422-004</v>
          </cell>
          <cell r="I1047" t="str">
            <v>F</v>
          </cell>
          <cell r="J1047" t="str">
            <v>*FI</v>
          </cell>
          <cell r="K1047" t="str">
            <v>FICA</v>
          </cell>
          <cell r="L1047">
            <v>3558.32</v>
          </cell>
        </row>
        <row r="1048">
          <cell r="A1048" t="str">
            <v>BROWN, RONALD L</v>
          </cell>
          <cell r="B1048" t="str">
            <v>101-538</v>
          </cell>
          <cell r="C1048">
            <v>510300</v>
          </cell>
          <cell r="D1048">
            <v>44880</v>
          </cell>
          <cell r="E1048" t="str">
            <v>PROGRAMMER-ANALYST III</v>
          </cell>
          <cell r="F1048" t="str">
            <v>D422</v>
          </cell>
          <cell r="G1048">
            <v>1</v>
          </cell>
          <cell r="H1048" t="str">
            <v>D422-004</v>
          </cell>
          <cell r="I1048" t="str">
            <v>F</v>
          </cell>
          <cell r="J1048">
            <v>7999</v>
          </cell>
          <cell r="L1048">
            <v>17211.91</v>
          </cell>
        </row>
        <row r="1049">
          <cell r="A1049" t="str">
            <v>BROWN, RONALD L</v>
          </cell>
          <cell r="B1049" t="str">
            <v>101-538</v>
          </cell>
          <cell r="C1049">
            <v>510400</v>
          </cell>
          <cell r="D1049">
            <v>44880</v>
          </cell>
          <cell r="E1049" t="str">
            <v>PROGRAMMER-ANALYST III</v>
          </cell>
          <cell r="F1049" t="str">
            <v>D422</v>
          </cell>
          <cell r="G1049">
            <v>1</v>
          </cell>
          <cell r="H1049" t="str">
            <v>D422-004</v>
          </cell>
          <cell r="I1049" t="str">
            <v>F</v>
          </cell>
          <cell r="J1049">
            <v>811</v>
          </cell>
          <cell r="L1049">
            <v>1.88</v>
          </cell>
        </row>
        <row r="1050">
          <cell r="A1050" t="str">
            <v>BROWN, RONALD L</v>
          </cell>
          <cell r="B1050" t="str">
            <v>101-538</v>
          </cell>
          <cell r="C1050">
            <v>510400</v>
          </cell>
          <cell r="D1050">
            <v>44880</v>
          </cell>
          <cell r="E1050" t="str">
            <v>PROGRAMMER-ANALYST III</v>
          </cell>
          <cell r="F1050" t="str">
            <v>D422</v>
          </cell>
          <cell r="G1050">
            <v>1</v>
          </cell>
          <cell r="H1050" t="str">
            <v>D422-004</v>
          </cell>
          <cell r="I1050" t="str">
            <v>F</v>
          </cell>
          <cell r="J1050">
            <v>101</v>
          </cell>
          <cell r="L1050">
            <v>135.94999999999999</v>
          </cell>
        </row>
        <row r="1051">
          <cell r="A1051" t="str">
            <v>BROWN, RONALD L</v>
          </cell>
          <cell r="B1051" t="str">
            <v>101-538</v>
          </cell>
          <cell r="C1051">
            <v>510400</v>
          </cell>
          <cell r="D1051">
            <v>44880</v>
          </cell>
          <cell r="E1051" t="str">
            <v>PROGRAMMER-ANALYST III</v>
          </cell>
          <cell r="F1051" t="str">
            <v>D422</v>
          </cell>
          <cell r="G1051">
            <v>1</v>
          </cell>
          <cell r="H1051" t="str">
            <v>D422-004</v>
          </cell>
          <cell r="I1051" t="str">
            <v>F</v>
          </cell>
          <cell r="J1051">
            <v>1001</v>
          </cell>
          <cell r="L1051">
            <v>10.17</v>
          </cell>
        </row>
        <row r="1052">
          <cell r="A1052" t="str">
            <v>BROWN, RONALD L</v>
          </cell>
          <cell r="B1052" t="str">
            <v>101-538</v>
          </cell>
          <cell r="C1052">
            <v>510400</v>
          </cell>
          <cell r="D1052">
            <v>44880</v>
          </cell>
          <cell r="E1052" t="str">
            <v>PROGRAMMER-ANALYST III</v>
          </cell>
          <cell r="F1052" t="str">
            <v>D422</v>
          </cell>
          <cell r="G1052">
            <v>1</v>
          </cell>
          <cell r="H1052" t="str">
            <v>D422-004</v>
          </cell>
          <cell r="I1052" t="str">
            <v>F</v>
          </cell>
          <cell r="J1052">
            <v>30</v>
          </cell>
          <cell r="L1052">
            <v>143.47999999999999</v>
          </cell>
        </row>
        <row r="1053">
          <cell r="A1053" t="str">
            <v>BROWN, RONALD L</v>
          </cell>
          <cell r="B1053" t="str">
            <v>101-538</v>
          </cell>
          <cell r="C1053">
            <v>510400</v>
          </cell>
          <cell r="D1053">
            <v>44880</v>
          </cell>
          <cell r="E1053" t="str">
            <v>PROGRAMMER-ANALYST III</v>
          </cell>
          <cell r="F1053" t="str">
            <v>D422</v>
          </cell>
          <cell r="G1053">
            <v>1</v>
          </cell>
          <cell r="H1053" t="str">
            <v>D422-004</v>
          </cell>
          <cell r="I1053" t="str">
            <v>F</v>
          </cell>
          <cell r="J1053">
            <v>601</v>
          </cell>
          <cell r="L1053">
            <v>17.149999999999999</v>
          </cell>
        </row>
        <row r="1054">
          <cell r="A1054" t="str">
            <v>BROWN, RONALD L</v>
          </cell>
          <cell r="B1054" t="str">
            <v>101-538</v>
          </cell>
          <cell r="C1054">
            <v>510400</v>
          </cell>
          <cell r="D1054">
            <v>44880</v>
          </cell>
          <cell r="E1054" t="str">
            <v>PROGRAMMER-ANALYST III</v>
          </cell>
          <cell r="F1054" t="str">
            <v>D422</v>
          </cell>
          <cell r="G1054">
            <v>1</v>
          </cell>
          <cell r="H1054" t="str">
            <v>D422-004</v>
          </cell>
          <cell r="I1054" t="str">
            <v>F</v>
          </cell>
          <cell r="J1054">
            <v>701</v>
          </cell>
          <cell r="L1054">
            <v>4.01</v>
          </cell>
        </row>
        <row r="1055">
          <cell r="A1055" t="str">
            <v>BROWN, STEVEN A</v>
          </cell>
          <cell r="B1055" t="str">
            <v>123-865</v>
          </cell>
          <cell r="C1055">
            <v>510100</v>
          </cell>
          <cell r="D1055">
            <v>43920</v>
          </cell>
          <cell r="E1055" t="str">
            <v>DIR OF CODE COMPLIANCE</v>
          </cell>
          <cell r="F1055" t="str">
            <v>B200</v>
          </cell>
          <cell r="G1055">
            <v>1</v>
          </cell>
          <cell r="H1055" t="str">
            <v>B200-001</v>
          </cell>
          <cell r="I1055" t="str">
            <v>O</v>
          </cell>
          <cell r="J1055">
            <v>1</v>
          </cell>
          <cell r="K1055" t="str">
            <v>REGULAR PAY</v>
          </cell>
          <cell r="L1055">
            <v>61850.57</v>
          </cell>
        </row>
        <row r="1056">
          <cell r="A1056" t="str">
            <v>BROWN, STEVEN A</v>
          </cell>
          <cell r="B1056" t="str">
            <v>123-865</v>
          </cell>
          <cell r="C1056">
            <v>510300</v>
          </cell>
          <cell r="D1056">
            <v>43920</v>
          </cell>
          <cell r="E1056" t="str">
            <v>DIR OF CODE COMPLIANCE</v>
          </cell>
          <cell r="F1056" t="str">
            <v>B200</v>
          </cell>
          <cell r="G1056">
            <v>1</v>
          </cell>
          <cell r="H1056" t="str">
            <v>B200-001</v>
          </cell>
          <cell r="I1056" t="str">
            <v>F</v>
          </cell>
          <cell r="J1056">
            <v>7999</v>
          </cell>
          <cell r="L1056">
            <v>18548.990000000002</v>
          </cell>
        </row>
        <row r="1057">
          <cell r="A1057" t="str">
            <v>BROWN, STEVEN A</v>
          </cell>
          <cell r="B1057" t="str">
            <v>123-865</v>
          </cell>
          <cell r="C1057">
            <v>510300</v>
          </cell>
          <cell r="D1057">
            <v>43920</v>
          </cell>
          <cell r="E1057" t="str">
            <v>DIR OF CODE COMPLIANCE</v>
          </cell>
          <cell r="F1057" t="str">
            <v>B200</v>
          </cell>
          <cell r="G1057">
            <v>1</v>
          </cell>
          <cell r="H1057" t="str">
            <v>B200-001</v>
          </cell>
          <cell r="I1057" t="str">
            <v>F</v>
          </cell>
          <cell r="J1057" t="str">
            <v>*FM</v>
          </cell>
          <cell r="K1057" t="str">
            <v>MEDICARE</v>
          </cell>
          <cell r="L1057">
            <v>896.83</v>
          </cell>
        </row>
        <row r="1058">
          <cell r="A1058" t="str">
            <v>BROWN, STEVEN A</v>
          </cell>
          <cell r="B1058" t="str">
            <v>123-865</v>
          </cell>
          <cell r="C1058">
            <v>510300</v>
          </cell>
          <cell r="D1058">
            <v>43920</v>
          </cell>
          <cell r="E1058" t="str">
            <v>DIR OF CODE COMPLIANCE</v>
          </cell>
          <cell r="F1058" t="str">
            <v>B200</v>
          </cell>
          <cell r="G1058">
            <v>1</v>
          </cell>
          <cell r="H1058" t="str">
            <v>B200-001</v>
          </cell>
          <cell r="I1058" t="str">
            <v>F</v>
          </cell>
          <cell r="J1058">
            <v>8005</v>
          </cell>
          <cell r="L1058">
            <v>302.77</v>
          </cell>
        </row>
        <row r="1059">
          <cell r="A1059" t="str">
            <v>BROWN, STEVEN A</v>
          </cell>
          <cell r="B1059" t="str">
            <v>123-865</v>
          </cell>
          <cell r="C1059">
            <v>510300</v>
          </cell>
          <cell r="D1059">
            <v>43920</v>
          </cell>
          <cell r="E1059" t="str">
            <v>DIR OF CODE COMPLIANCE</v>
          </cell>
          <cell r="F1059" t="str">
            <v>B200</v>
          </cell>
          <cell r="G1059">
            <v>1</v>
          </cell>
          <cell r="H1059" t="str">
            <v>B200-001</v>
          </cell>
          <cell r="I1059" t="str">
            <v>F</v>
          </cell>
          <cell r="J1059">
            <v>8000</v>
          </cell>
          <cell r="L1059">
            <v>4325.25</v>
          </cell>
        </row>
        <row r="1060">
          <cell r="A1060" t="str">
            <v>BROWN, STEVEN A</v>
          </cell>
          <cell r="B1060" t="str">
            <v>123-865</v>
          </cell>
          <cell r="C1060">
            <v>510300</v>
          </cell>
          <cell r="D1060">
            <v>43920</v>
          </cell>
          <cell r="E1060" t="str">
            <v>DIR OF CODE COMPLIANCE</v>
          </cell>
          <cell r="F1060" t="str">
            <v>B200</v>
          </cell>
          <cell r="G1060">
            <v>1</v>
          </cell>
          <cell r="H1060" t="str">
            <v>B200-001</v>
          </cell>
          <cell r="I1060" t="str">
            <v>F</v>
          </cell>
          <cell r="J1060" t="str">
            <v>*FI</v>
          </cell>
          <cell r="K1060" t="str">
            <v>FICA</v>
          </cell>
          <cell r="L1060">
            <v>3834.74</v>
          </cell>
        </row>
        <row r="1061">
          <cell r="A1061" t="str">
            <v>BROWN, STEVEN A</v>
          </cell>
          <cell r="B1061" t="str">
            <v>123-865</v>
          </cell>
          <cell r="C1061">
            <v>510400</v>
          </cell>
          <cell r="D1061">
            <v>43920</v>
          </cell>
          <cell r="E1061" t="str">
            <v>DIR OF CODE COMPLIANCE</v>
          </cell>
          <cell r="F1061" t="str">
            <v>B200</v>
          </cell>
          <cell r="G1061">
            <v>1</v>
          </cell>
          <cell r="H1061" t="str">
            <v>B200-001</v>
          </cell>
          <cell r="I1061" t="str">
            <v>F</v>
          </cell>
          <cell r="J1061">
            <v>1001</v>
          </cell>
          <cell r="L1061">
            <v>10.17</v>
          </cell>
        </row>
        <row r="1062">
          <cell r="A1062" t="str">
            <v>BROWN, STEVEN A</v>
          </cell>
          <cell r="B1062" t="str">
            <v>123-865</v>
          </cell>
          <cell r="C1062">
            <v>510400</v>
          </cell>
          <cell r="D1062">
            <v>43920</v>
          </cell>
          <cell r="E1062" t="str">
            <v>DIR OF CODE COMPLIANCE</v>
          </cell>
          <cell r="F1062" t="str">
            <v>B200</v>
          </cell>
          <cell r="G1062">
            <v>1</v>
          </cell>
          <cell r="H1062" t="str">
            <v>B200-001</v>
          </cell>
          <cell r="I1062" t="str">
            <v>F</v>
          </cell>
          <cell r="J1062">
            <v>30</v>
          </cell>
          <cell r="L1062">
            <v>154.63</v>
          </cell>
        </row>
        <row r="1063">
          <cell r="A1063" t="str">
            <v>BROWN, STEVEN A</v>
          </cell>
          <cell r="B1063" t="str">
            <v>123-865</v>
          </cell>
          <cell r="C1063">
            <v>510400</v>
          </cell>
          <cell r="D1063">
            <v>43920</v>
          </cell>
          <cell r="E1063" t="str">
            <v>DIR OF CODE COMPLIANCE</v>
          </cell>
          <cell r="F1063" t="str">
            <v>B200</v>
          </cell>
          <cell r="G1063">
            <v>1</v>
          </cell>
          <cell r="H1063" t="str">
            <v>B200-001</v>
          </cell>
          <cell r="I1063" t="str">
            <v>F</v>
          </cell>
          <cell r="J1063">
            <v>831</v>
          </cell>
          <cell r="L1063">
            <v>5.3</v>
          </cell>
        </row>
        <row r="1064">
          <cell r="A1064" t="str">
            <v>BROWN, STEVEN A</v>
          </cell>
          <cell r="B1064" t="str">
            <v>123-865</v>
          </cell>
          <cell r="C1064">
            <v>510400</v>
          </cell>
          <cell r="D1064">
            <v>43920</v>
          </cell>
          <cell r="E1064" t="str">
            <v>DIR OF CODE COMPLIANCE</v>
          </cell>
          <cell r="F1064" t="str">
            <v>B200</v>
          </cell>
          <cell r="G1064">
            <v>1</v>
          </cell>
          <cell r="H1064" t="str">
            <v>B200-001</v>
          </cell>
          <cell r="I1064" t="str">
            <v>F</v>
          </cell>
          <cell r="J1064">
            <v>410</v>
          </cell>
          <cell r="L1064">
            <v>1.96</v>
          </cell>
        </row>
        <row r="1065">
          <cell r="A1065" t="str">
            <v>BROWNING, CAROLE J</v>
          </cell>
          <cell r="B1065" t="str">
            <v>101-565</v>
          </cell>
          <cell r="C1065">
            <v>510100</v>
          </cell>
          <cell r="D1065">
            <v>2320</v>
          </cell>
          <cell r="E1065" t="str">
            <v>WARRANT SUPERVISOR</v>
          </cell>
          <cell r="F1065" t="str">
            <v>D538</v>
          </cell>
          <cell r="G1065">
            <v>1</v>
          </cell>
          <cell r="H1065" t="str">
            <v>D538-001</v>
          </cell>
          <cell r="I1065" t="str">
            <v>O</v>
          </cell>
          <cell r="J1065">
            <v>1</v>
          </cell>
          <cell r="K1065" t="str">
            <v>REGULAR PAY</v>
          </cell>
          <cell r="L1065">
            <v>32924.97</v>
          </cell>
        </row>
        <row r="1066">
          <cell r="A1066" t="str">
            <v>BROWNING, CAROLE J</v>
          </cell>
          <cell r="B1066" t="str">
            <v>101-565</v>
          </cell>
          <cell r="C1066">
            <v>510300</v>
          </cell>
          <cell r="D1066">
            <v>2320</v>
          </cell>
          <cell r="E1066" t="str">
            <v>WARRANT SUPERVISOR</v>
          </cell>
          <cell r="F1066" t="str">
            <v>D538</v>
          </cell>
          <cell r="G1066">
            <v>1</v>
          </cell>
          <cell r="H1066" t="str">
            <v>D538-001</v>
          </cell>
          <cell r="I1066" t="str">
            <v>F</v>
          </cell>
          <cell r="J1066" t="str">
            <v>*FM</v>
          </cell>
          <cell r="K1066" t="str">
            <v>MEDICARE</v>
          </cell>
          <cell r="L1066">
            <v>477.41</v>
          </cell>
        </row>
        <row r="1067">
          <cell r="A1067" t="str">
            <v>BROWNING, CAROLE J</v>
          </cell>
          <cell r="B1067" t="str">
            <v>101-565</v>
          </cell>
          <cell r="C1067">
            <v>510300</v>
          </cell>
          <cell r="D1067">
            <v>2320</v>
          </cell>
          <cell r="E1067" t="str">
            <v>WARRANT SUPERVISOR</v>
          </cell>
          <cell r="F1067" t="str">
            <v>D538</v>
          </cell>
          <cell r="G1067">
            <v>1</v>
          </cell>
          <cell r="H1067" t="str">
            <v>D538-001</v>
          </cell>
          <cell r="I1067" t="str">
            <v>F</v>
          </cell>
          <cell r="J1067" t="str">
            <v>*FI</v>
          </cell>
          <cell r="K1067" t="str">
            <v>FICA</v>
          </cell>
          <cell r="L1067">
            <v>2041.35</v>
          </cell>
        </row>
        <row r="1068">
          <cell r="A1068" t="str">
            <v>BROWNING, CAROLE J</v>
          </cell>
          <cell r="B1068" t="str">
            <v>101-565</v>
          </cell>
          <cell r="C1068">
            <v>510300</v>
          </cell>
          <cell r="D1068">
            <v>2320</v>
          </cell>
          <cell r="E1068" t="str">
            <v>WARRANT SUPERVISOR</v>
          </cell>
          <cell r="F1068" t="str">
            <v>D538</v>
          </cell>
          <cell r="G1068">
            <v>1</v>
          </cell>
          <cell r="H1068" t="str">
            <v>D538-001</v>
          </cell>
          <cell r="I1068" t="str">
            <v>F</v>
          </cell>
          <cell r="J1068">
            <v>7999</v>
          </cell>
          <cell r="L1068">
            <v>9874.2000000000007</v>
          </cell>
        </row>
        <row r="1069">
          <cell r="A1069" t="str">
            <v>BROWNING, CAROLE J</v>
          </cell>
          <cell r="B1069" t="str">
            <v>101-565</v>
          </cell>
          <cell r="C1069">
            <v>510300</v>
          </cell>
          <cell r="D1069">
            <v>2320</v>
          </cell>
          <cell r="E1069" t="str">
            <v>WARRANT SUPERVISOR</v>
          </cell>
          <cell r="F1069" t="str">
            <v>D538</v>
          </cell>
          <cell r="G1069">
            <v>1</v>
          </cell>
          <cell r="H1069" t="str">
            <v>D538-001</v>
          </cell>
          <cell r="I1069" t="str">
            <v>F</v>
          </cell>
          <cell r="J1069">
            <v>8000</v>
          </cell>
          <cell r="L1069">
            <v>2300.4499999999998</v>
          </cell>
        </row>
        <row r="1070">
          <cell r="A1070" t="str">
            <v>BROWNING, CAROLE J</v>
          </cell>
          <cell r="B1070" t="str">
            <v>101-565</v>
          </cell>
          <cell r="C1070">
            <v>510400</v>
          </cell>
          <cell r="D1070">
            <v>2320</v>
          </cell>
          <cell r="E1070" t="str">
            <v>WARRANT SUPERVISOR</v>
          </cell>
          <cell r="F1070" t="str">
            <v>D538</v>
          </cell>
          <cell r="G1070">
            <v>1</v>
          </cell>
          <cell r="H1070" t="str">
            <v>D538-001</v>
          </cell>
          <cell r="I1070" t="str">
            <v>F</v>
          </cell>
          <cell r="J1070">
            <v>811</v>
          </cell>
          <cell r="L1070">
            <v>1.88</v>
          </cell>
        </row>
        <row r="1071">
          <cell r="A1071" t="str">
            <v>BROWNING, CAROLE J</v>
          </cell>
          <cell r="B1071" t="str">
            <v>101-565</v>
          </cell>
          <cell r="C1071">
            <v>510400</v>
          </cell>
          <cell r="D1071">
            <v>2320</v>
          </cell>
          <cell r="E1071" t="str">
            <v>WARRANT SUPERVISOR</v>
          </cell>
          <cell r="F1071" t="str">
            <v>D538</v>
          </cell>
          <cell r="G1071">
            <v>1</v>
          </cell>
          <cell r="H1071" t="str">
            <v>D538-001</v>
          </cell>
          <cell r="I1071" t="str">
            <v>F</v>
          </cell>
          <cell r="J1071">
            <v>100</v>
          </cell>
          <cell r="L1071">
            <v>135.94999999999999</v>
          </cell>
        </row>
        <row r="1072">
          <cell r="A1072" t="str">
            <v>BROWNING, CAROLE J</v>
          </cell>
          <cell r="B1072" t="str">
            <v>101-565</v>
          </cell>
          <cell r="C1072">
            <v>510400</v>
          </cell>
          <cell r="D1072">
            <v>2320</v>
          </cell>
          <cell r="E1072" t="str">
            <v>WARRANT SUPERVISOR</v>
          </cell>
          <cell r="F1072" t="str">
            <v>D538</v>
          </cell>
          <cell r="G1072">
            <v>1</v>
          </cell>
          <cell r="H1072" t="str">
            <v>D538-001</v>
          </cell>
          <cell r="I1072" t="str">
            <v>F</v>
          </cell>
          <cell r="J1072">
            <v>30</v>
          </cell>
          <cell r="L1072">
            <v>82.31</v>
          </cell>
        </row>
        <row r="1073">
          <cell r="A1073" t="str">
            <v>BROWNING, CAROLE J</v>
          </cell>
          <cell r="B1073" t="str">
            <v>101-565</v>
          </cell>
          <cell r="C1073">
            <v>510400</v>
          </cell>
          <cell r="D1073">
            <v>2320</v>
          </cell>
          <cell r="E1073" t="str">
            <v>WARRANT SUPERVISOR</v>
          </cell>
          <cell r="F1073" t="str">
            <v>D538</v>
          </cell>
          <cell r="G1073">
            <v>1</v>
          </cell>
          <cell r="H1073" t="str">
            <v>D538-001</v>
          </cell>
          <cell r="I1073" t="str">
            <v>F</v>
          </cell>
          <cell r="J1073">
            <v>701</v>
          </cell>
          <cell r="L1073">
            <v>4.01</v>
          </cell>
        </row>
        <row r="1074">
          <cell r="A1074" t="str">
            <v>BROWNING, CAROLE J</v>
          </cell>
          <cell r="B1074" t="str">
            <v>101-565</v>
          </cell>
          <cell r="C1074">
            <v>510400</v>
          </cell>
          <cell r="D1074">
            <v>2320</v>
          </cell>
          <cell r="E1074" t="str">
            <v>WARRANT SUPERVISOR</v>
          </cell>
          <cell r="F1074" t="str">
            <v>D538</v>
          </cell>
          <cell r="G1074">
            <v>1</v>
          </cell>
          <cell r="H1074" t="str">
            <v>D538-001</v>
          </cell>
          <cell r="I1074" t="str">
            <v>F</v>
          </cell>
          <cell r="J1074">
            <v>1001</v>
          </cell>
          <cell r="L1074">
            <v>10.17</v>
          </cell>
        </row>
        <row r="1075">
          <cell r="A1075" t="str">
            <v>BROWNING, CAROLE J</v>
          </cell>
          <cell r="B1075" t="str">
            <v>101-565</v>
          </cell>
          <cell r="C1075">
            <v>510400</v>
          </cell>
          <cell r="D1075">
            <v>2320</v>
          </cell>
          <cell r="E1075" t="str">
            <v>WARRANT SUPERVISOR</v>
          </cell>
          <cell r="F1075" t="str">
            <v>D538</v>
          </cell>
          <cell r="G1075">
            <v>1</v>
          </cell>
          <cell r="H1075" t="str">
            <v>D538-001</v>
          </cell>
          <cell r="I1075" t="str">
            <v>F</v>
          </cell>
          <cell r="J1075">
            <v>601</v>
          </cell>
          <cell r="L1075">
            <v>17.149999999999999</v>
          </cell>
        </row>
        <row r="1076">
          <cell r="A1076" t="str">
            <v>BROWNING, DAVID A</v>
          </cell>
          <cell r="B1076" t="str">
            <v>101-508</v>
          </cell>
          <cell r="C1076">
            <v>510100</v>
          </cell>
          <cell r="D1076">
            <v>21950</v>
          </cell>
          <cell r="E1076" t="str">
            <v>BUYER</v>
          </cell>
          <cell r="F1076" t="str">
            <v>D194</v>
          </cell>
          <cell r="G1076">
            <v>1</v>
          </cell>
          <cell r="H1076" t="str">
            <v>D194-001</v>
          </cell>
          <cell r="I1076" t="str">
            <v>O</v>
          </cell>
          <cell r="J1076">
            <v>1</v>
          </cell>
          <cell r="K1076" t="str">
            <v>REGULAR PAY</v>
          </cell>
          <cell r="L1076">
            <v>39513.74</v>
          </cell>
        </row>
        <row r="1077">
          <cell r="A1077" t="str">
            <v>BROWNING, DAVID A</v>
          </cell>
          <cell r="B1077" t="str">
            <v>101-508</v>
          </cell>
          <cell r="C1077">
            <v>510300</v>
          </cell>
          <cell r="D1077">
            <v>21950</v>
          </cell>
          <cell r="E1077" t="str">
            <v>BUYER</v>
          </cell>
          <cell r="F1077" t="str">
            <v>D194</v>
          </cell>
          <cell r="G1077">
            <v>1</v>
          </cell>
          <cell r="H1077" t="str">
            <v>D194-001</v>
          </cell>
          <cell r="I1077" t="str">
            <v>F</v>
          </cell>
          <cell r="J1077">
            <v>7999</v>
          </cell>
          <cell r="L1077">
            <v>11850.17</v>
          </cell>
        </row>
        <row r="1078">
          <cell r="A1078" t="str">
            <v>BROWNING, DAVID A</v>
          </cell>
          <cell r="B1078" t="str">
            <v>101-508</v>
          </cell>
          <cell r="C1078">
            <v>510300</v>
          </cell>
          <cell r="D1078">
            <v>21950</v>
          </cell>
          <cell r="E1078" t="str">
            <v>BUYER</v>
          </cell>
          <cell r="F1078" t="str">
            <v>D194</v>
          </cell>
          <cell r="G1078">
            <v>1</v>
          </cell>
          <cell r="H1078" t="str">
            <v>D194-001</v>
          </cell>
          <cell r="I1078" t="str">
            <v>F</v>
          </cell>
          <cell r="J1078" t="str">
            <v>*FM</v>
          </cell>
          <cell r="K1078" t="str">
            <v>MEDICARE</v>
          </cell>
          <cell r="L1078">
            <v>572.95000000000005</v>
          </cell>
        </row>
        <row r="1079">
          <cell r="A1079" t="str">
            <v>BROWNING, DAVID A</v>
          </cell>
          <cell r="B1079" t="str">
            <v>101-508</v>
          </cell>
          <cell r="C1079">
            <v>510300</v>
          </cell>
          <cell r="D1079">
            <v>21950</v>
          </cell>
          <cell r="E1079" t="str">
            <v>BUYER</v>
          </cell>
          <cell r="F1079" t="str">
            <v>D194</v>
          </cell>
          <cell r="G1079">
            <v>1</v>
          </cell>
          <cell r="H1079" t="str">
            <v>D194-001</v>
          </cell>
          <cell r="I1079" t="str">
            <v>F</v>
          </cell>
          <cell r="J1079">
            <v>8000</v>
          </cell>
          <cell r="L1079">
            <v>2761.67</v>
          </cell>
        </row>
        <row r="1080">
          <cell r="A1080" t="str">
            <v>BROWNING, DAVID A</v>
          </cell>
          <cell r="B1080" t="str">
            <v>101-508</v>
          </cell>
          <cell r="C1080">
            <v>510300</v>
          </cell>
          <cell r="D1080">
            <v>21950</v>
          </cell>
          <cell r="E1080" t="str">
            <v>BUYER</v>
          </cell>
          <cell r="F1080" t="str">
            <v>D194</v>
          </cell>
          <cell r="G1080">
            <v>1</v>
          </cell>
          <cell r="H1080" t="str">
            <v>D194-001</v>
          </cell>
          <cell r="I1080" t="str">
            <v>F</v>
          </cell>
          <cell r="J1080" t="str">
            <v>*FI</v>
          </cell>
          <cell r="K1080" t="str">
            <v>FICA</v>
          </cell>
          <cell r="L1080">
            <v>2449.85</v>
          </cell>
        </row>
        <row r="1081">
          <cell r="A1081" t="str">
            <v>BROWNING, DAVID A</v>
          </cell>
          <cell r="B1081" t="str">
            <v>101-508</v>
          </cell>
          <cell r="C1081">
            <v>510400</v>
          </cell>
          <cell r="D1081">
            <v>21950</v>
          </cell>
          <cell r="E1081" t="str">
            <v>BUYER</v>
          </cell>
          <cell r="F1081" t="str">
            <v>D194</v>
          </cell>
          <cell r="G1081">
            <v>1</v>
          </cell>
          <cell r="H1081" t="str">
            <v>D194-001</v>
          </cell>
          <cell r="I1081" t="str">
            <v>F</v>
          </cell>
          <cell r="J1081">
            <v>601</v>
          </cell>
          <cell r="L1081">
            <v>17.149999999999999</v>
          </cell>
        </row>
        <row r="1082">
          <cell r="A1082" t="str">
            <v>BROWNING, DAVID A</v>
          </cell>
          <cell r="B1082" t="str">
            <v>101-508</v>
          </cell>
          <cell r="C1082">
            <v>510400</v>
          </cell>
          <cell r="D1082">
            <v>21950</v>
          </cell>
          <cell r="E1082" t="str">
            <v>BUYER</v>
          </cell>
          <cell r="F1082" t="str">
            <v>D194</v>
          </cell>
          <cell r="G1082">
            <v>1</v>
          </cell>
          <cell r="H1082" t="str">
            <v>D194-001</v>
          </cell>
          <cell r="I1082" t="str">
            <v>F</v>
          </cell>
          <cell r="J1082">
            <v>1001</v>
          </cell>
          <cell r="L1082">
            <v>10.17</v>
          </cell>
        </row>
        <row r="1083">
          <cell r="A1083" t="str">
            <v>BROWNING, DAVID A</v>
          </cell>
          <cell r="B1083" t="str">
            <v>101-508</v>
          </cell>
          <cell r="C1083">
            <v>510400</v>
          </cell>
          <cell r="D1083">
            <v>21950</v>
          </cell>
          <cell r="E1083" t="str">
            <v>BUYER</v>
          </cell>
          <cell r="F1083" t="str">
            <v>D194</v>
          </cell>
          <cell r="G1083">
            <v>1</v>
          </cell>
          <cell r="H1083" t="str">
            <v>D194-001</v>
          </cell>
          <cell r="I1083" t="str">
            <v>F</v>
          </cell>
          <cell r="J1083">
            <v>810</v>
          </cell>
          <cell r="L1083">
            <v>1.71</v>
          </cell>
        </row>
        <row r="1084">
          <cell r="A1084" t="str">
            <v>BROWNING, DAVID A</v>
          </cell>
          <cell r="B1084" t="str">
            <v>101-508</v>
          </cell>
          <cell r="C1084">
            <v>510400</v>
          </cell>
          <cell r="D1084">
            <v>21950</v>
          </cell>
          <cell r="E1084" t="str">
            <v>BUYER</v>
          </cell>
          <cell r="F1084" t="str">
            <v>D194</v>
          </cell>
          <cell r="G1084">
            <v>1</v>
          </cell>
          <cell r="H1084" t="str">
            <v>D194-001</v>
          </cell>
          <cell r="I1084" t="str">
            <v>F</v>
          </cell>
          <cell r="J1084">
            <v>101</v>
          </cell>
          <cell r="L1084">
            <v>135.94999999999999</v>
          </cell>
        </row>
        <row r="1085">
          <cell r="A1085" t="str">
            <v>BROWNING, DAVID A</v>
          </cell>
          <cell r="B1085" t="str">
            <v>101-508</v>
          </cell>
          <cell r="C1085">
            <v>510400</v>
          </cell>
          <cell r="D1085">
            <v>21950</v>
          </cell>
          <cell r="E1085" t="str">
            <v>BUYER</v>
          </cell>
          <cell r="F1085" t="str">
            <v>D194</v>
          </cell>
          <cell r="G1085">
            <v>1</v>
          </cell>
          <cell r="H1085" t="str">
            <v>D194-001</v>
          </cell>
          <cell r="I1085" t="str">
            <v>F</v>
          </cell>
          <cell r="J1085">
            <v>701</v>
          </cell>
          <cell r="L1085">
            <v>4.01</v>
          </cell>
        </row>
        <row r="1086">
          <cell r="A1086" t="str">
            <v>BROWNING, DAVID A</v>
          </cell>
          <cell r="B1086" t="str">
            <v>101-508</v>
          </cell>
          <cell r="C1086">
            <v>510400</v>
          </cell>
          <cell r="D1086">
            <v>21950</v>
          </cell>
          <cell r="E1086" t="str">
            <v>BUYER</v>
          </cell>
          <cell r="F1086" t="str">
            <v>D194</v>
          </cell>
          <cell r="G1086">
            <v>1</v>
          </cell>
          <cell r="H1086" t="str">
            <v>D194-001</v>
          </cell>
          <cell r="I1086" t="str">
            <v>F</v>
          </cell>
          <cell r="J1086">
            <v>30</v>
          </cell>
          <cell r="L1086">
            <v>98.78</v>
          </cell>
        </row>
        <row r="1087">
          <cell r="A1087" t="str">
            <v>BROWNING, MARGIE A</v>
          </cell>
          <cell r="B1087" t="str">
            <v>101-594</v>
          </cell>
          <cell r="C1087">
            <v>510100</v>
          </cell>
          <cell r="D1087">
            <v>15590</v>
          </cell>
          <cell r="E1087" t="str">
            <v>ESTATE ADMINISTRATOR</v>
          </cell>
          <cell r="F1087" t="str">
            <v>D288</v>
          </cell>
          <cell r="G1087">
            <v>1</v>
          </cell>
          <cell r="H1087" t="str">
            <v>D288-001</v>
          </cell>
          <cell r="I1087" t="str">
            <v>O</v>
          </cell>
          <cell r="J1087">
            <v>1</v>
          </cell>
          <cell r="K1087" t="str">
            <v>REGULAR PAY</v>
          </cell>
          <cell r="L1087">
            <v>33909.56</v>
          </cell>
        </row>
        <row r="1088">
          <cell r="A1088" t="str">
            <v>BROWNING, MARGIE A</v>
          </cell>
          <cell r="B1088" t="str">
            <v>101-594</v>
          </cell>
          <cell r="C1088">
            <v>510300</v>
          </cell>
          <cell r="D1088">
            <v>15590</v>
          </cell>
          <cell r="E1088" t="str">
            <v>ESTATE ADMINISTRATOR</v>
          </cell>
          <cell r="F1088" t="str">
            <v>D288</v>
          </cell>
          <cell r="G1088">
            <v>1</v>
          </cell>
          <cell r="H1088" t="str">
            <v>D288-001</v>
          </cell>
          <cell r="I1088" t="str">
            <v>F</v>
          </cell>
          <cell r="J1088" t="str">
            <v>*FI</v>
          </cell>
          <cell r="K1088" t="str">
            <v>FICA</v>
          </cell>
          <cell r="L1088">
            <v>2102.39</v>
          </cell>
        </row>
        <row r="1089">
          <cell r="A1089" t="str">
            <v>BROWNING, MARGIE A</v>
          </cell>
          <cell r="B1089" t="str">
            <v>101-594</v>
          </cell>
          <cell r="C1089">
            <v>510300</v>
          </cell>
          <cell r="D1089">
            <v>15590</v>
          </cell>
          <cell r="E1089" t="str">
            <v>ESTATE ADMINISTRATOR</v>
          </cell>
          <cell r="F1089" t="str">
            <v>D288</v>
          </cell>
          <cell r="G1089">
            <v>1</v>
          </cell>
          <cell r="H1089" t="str">
            <v>D288-001</v>
          </cell>
          <cell r="I1089" t="str">
            <v>F</v>
          </cell>
          <cell r="J1089">
            <v>7999</v>
          </cell>
          <cell r="L1089">
            <v>10169.48</v>
          </cell>
        </row>
        <row r="1090">
          <cell r="A1090" t="str">
            <v>BROWNING, MARGIE A</v>
          </cell>
          <cell r="B1090" t="str">
            <v>101-594</v>
          </cell>
          <cell r="C1090">
            <v>510300</v>
          </cell>
          <cell r="D1090">
            <v>15590</v>
          </cell>
          <cell r="E1090" t="str">
            <v>ESTATE ADMINISTRATOR</v>
          </cell>
          <cell r="F1090" t="str">
            <v>D288</v>
          </cell>
          <cell r="G1090">
            <v>1</v>
          </cell>
          <cell r="H1090" t="str">
            <v>D288-001</v>
          </cell>
          <cell r="I1090" t="str">
            <v>F</v>
          </cell>
          <cell r="J1090">
            <v>8000</v>
          </cell>
          <cell r="L1090">
            <v>2369.38</v>
          </cell>
        </row>
        <row r="1091">
          <cell r="A1091" t="str">
            <v>BROWNING, MARGIE A</v>
          </cell>
          <cell r="B1091" t="str">
            <v>101-594</v>
          </cell>
          <cell r="C1091">
            <v>510300</v>
          </cell>
          <cell r="D1091">
            <v>15590</v>
          </cell>
          <cell r="E1091" t="str">
            <v>ESTATE ADMINISTRATOR</v>
          </cell>
          <cell r="F1091" t="str">
            <v>D288</v>
          </cell>
          <cell r="G1091">
            <v>1</v>
          </cell>
          <cell r="H1091" t="str">
            <v>D288-001</v>
          </cell>
          <cell r="I1091" t="str">
            <v>F</v>
          </cell>
          <cell r="J1091" t="str">
            <v>*FM</v>
          </cell>
          <cell r="K1091" t="str">
            <v>MEDICARE</v>
          </cell>
          <cell r="L1091">
            <v>491.69</v>
          </cell>
        </row>
        <row r="1092">
          <cell r="A1092" t="str">
            <v>BROWNING, MARGIE A</v>
          </cell>
          <cell r="B1092" t="str">
            <v>101-594</v>
          </cell>
          <cell r="C1092">
            <v>510400</v>
          </cell>
          <cell r="D1092">
            <v>15590</v>
          </cell>
          <cell r="E1092" t="str">
            <v>ESTATE ADMINISTRATOR</v>
          </cell>
          <cell r="F1092" t="str">
            <v>D288</v>
          </cell>
          <cell r="G1092">
            <v>1</v>
          </cell>
          <cell r="H1092" t="str">
            <v>D288-001</v>
          </cell>
          <cell r="I1092" t="str">
            <v>F</v>
          </cell>
          <cell r="J1092">
            <v>30</v>
          </cell>
          <cell r="L1092">
            <v>84.77</v>
          </cell>
        </row>
        <row r="1093">
          <cell r="A1093" t="str">
            <v>BROWNING, MARGIE A</v>
          </cell>
          <cell r="B1093" t="str">
            <v>101-594</v>
          </cell>
          <cell r="C1093">
            <v>510400</v>
          </cell>
          <cell r="D1093">
            <v>15590</v>
          </cell>
          <cell r="E1093" t="str">
            <v>ESTATE ADMINISTRATOR</v>
          </cell>
          <cell r="F1093" t="str">
            <v>D288</v>
          </cell>
          <cell r="G1093">
            <v>1</v>
          </cell>
          <cell r="H1093" t="str">
            <v>D288-001</v>
          </cell>
          <cell r="I1093" t="str">
            <v>F</v>
          </cell>
          <cell r="J1093">
            <v>601</v>
          </cell>
          <cell r="L1093">
            <v>17.149999999999999</v>
          </cell>
        </row>
        <row r="1094">
          <cell r="A1094" t="str">
            <v>BROWNING, MARGIE A</v>
          </cell>
          <cell r="B1094" t="str">
            <v>101-594</v>
          </cell>
          <cell r="C1094">
            <v>510400</v>
          </cell>
          <cell r="D1094">
            <v>15590</v>
          </cell>
          <cell r="E1094" t="str">
            <v>ESTATE ADMINISTRATOR</v>
          </cell>
          <cell r="F1094" t="str">
            <v>D288</v>
          </cell>
          <cell r="G1094">
            <v>1</v>
          </cell>
          <cell r="H1094" t="str">
            <v>D288-001</v>
          </cell>
          <cell r="I1094" t="str">
            <v>F</v>
          </cell>
          <cell r="J1094">
            <v>1001</v>
          </cell>
          <cell r="L1094">
            <v>10.17</v>
          </cell>
        </row>
        <row r="1095">
          <cell r="A1095" t="str">
            <v>BROWNING, MARGIE A</v>
          </cell>
          <cell r="B1095" t="str">
            <v>101-594</v>
          </cell>
          <cell r="C1095">
            <v>510400</v>
          </cell>
          <cell r="D1095">
            <v>15590</v>
          </cell>
          <cell r="E1095" t="str">
            <v>ESTATE ADMINISTRATOR</v>
          </cell>
          <cell r="F1095" t="str">
            <v>D288</v>
          </cell>
          <cell r="G1095">
            <v>1</v>
          </cell>
          <cell r="H1095" t="str">
            <v>D288-001</v>
          </cell>
          <cell r="I1095" t="str">
            <v>F</v>
          </cell>
          <cell r="J1095">
            <v>810</v>
          </cell>
          <cell r="L1095">
            <v>1.71</v>
          </cell>
        </row>
        <row r="1096">
          <cell r="A1096" t="str">
            <v>BROWNING, MARGIE A</v>
          </cell>
          <cell r="B1096" t="str">
            <v>101-594</v>
          </cell>
          <cell r="C1096">
            <v>510400</v>
          </cell>
          <cell r="D1096">
            <v>15590</v>
          </cell>
          <cell r="E1096" t="str">
            <v>ESTATE ADMINISTRATOR</v>
          </cell>
          <cell r="F1096" t="str">
            <v>D288</v>
          </cell>
          <cell r="G1096">
            <v>1</v>
          </cell>
          <cell r="H1096" t="str">
            <v>D288-001</v>
          </cell>
          <cell r="I1096" t="str">
            <v>F</v>
          </cell>
          <cell r="J1096">
            <v>701</v>
          </cell>
          <cell r="L1096">
            <v>4.01</v>
          </cell>
        </row>
        <row r="1097">
          <cell r="A1097" t="str">
            <v>BROWNING, MARGIE A</v>
          </cell>
          <cell r="B1097" t="str">
            <v>101-594</v>
          </cell>
          <cell r="C1097">
            <v>510400</v>
          </cell>
          <cell r="D1097">
            <v>15590</v>
          </cell>
          <cell r="E1097" t="str">
            <v>ESTATE ADMINISTRATOR</v>
          </cell>
          <cell r="F1097" t="str">
            <v>D288</v>
          </cell>
          <cell r="G1097">
            <v>1</v>
          </cell>
          <cell r="H1097" t="str">
            <v>D288-001</v>
          </cell>
          <cell r="I1097" t="str">
            <v>F</v>
          </cell>
          <cell r="J1097">
            <v>101</v>
          </cell>
          <cell r="L1097">
            <v>135.94999999999999</v>
          </cell>
        </row>
        <row r="1098">
          <cell r="A1098" t="str">
            <v>BRUNSON, DIANE</v>
          </cell>
          <cell r="B1098" t="str">
            <v>101-557</v>
          </cell>
          <cell r="C1098">
            <v>510100</v>
          </cell>
          <cell r="D1098">
            <v>3370</v>
          </cell>
          <cell r="E1098" t="str">
            <v>LEGAL SECRETARY, SR</v>
          </cell>
          <cell r="F1098" t="str">
            <v>D360</v>
          </cell>
          <cell r="G1098">
            <v>1</v>
          </cell>
          <cell r="H1098" t="str">
            <v>D360-004</v>
          </cell>
          <cell r="I1098" t="str">
            <v>O</v>
          </cell>
          <cell r="J1098">
            <v>1</v>
          </cell>
          <cell r="K1098" t="str">
            <v>REGULAR PAY</v>
          </cell>
          <cell r="L1098">
            <v>35711.339999999997</v>
          </cell>
        </row>
        <row r="1099">
          <cell r="A1099" t="str">
            <v>BRUNSON, DIANE</v>
          </cell>
          <cell r="B1099" t="str">
            <v>101-557</v>
          </cell>
          <cell r="C1099">
            <v>510300</v>
          </cell>
          <cell r="D1099">
            <v>3370</v>
          </cell>
          <cell r="E1099" t="str">
            <v>LEGAL SECRETARY, SR</v>
          </cell>
          <cell r="F1099" t="str">
            <v>D360</v>
          </cell>
          <cell r="G1099">
            <v>1</v>
          </cell>
          <cell r="H1099" t="str">
            <v>D360-004</v>
          </cell>
          <cell r="I1099" t="str">
            <v>F</v>
          </cell>
          <cell r="J1099" t="str">
            <v>*FI</v>
          </cell>
          <cell r="K1099" t="str">
            <v>FICA</v>
          </cell>
          <cell r="L1099">
            <v>2214.1</v>
          </cell>
        </row>
        <row r="1100">
          <cell r="A1100" t="str">
            <v>BRUNSON, DIANE</v>
          </cell>
          <cell r="B1100" t="str">
            <v>101-557</v>
          </cell>
          <cell r="C1100">
            <v>510300</v>
          </cell>
          <cell r="D1100">
            <v>3370</v>
          </cell>
          <cell r="E1100" t="str">
            <v>LEGAL SECRETARY, SR</v>
          </cell>
          <cell r="F1100" t="str">
            <v>D360</v>
          </cell>
          <cell r="G1100">
            <v>1</v>
          </cell>
          <cell r="H1100" t="str">
            <v>D360-004</v>
          </cell>
          <cell r="I1100" t="str">
            <v>F</v>
          </cell>
          <cell r="J1100">
            <v>7999</v>
          </cell>
          <cell r="L1100">
            <v>10709.83</v>
          </cell>
        </row>
        <row r="1101">
          <cell r="A1101" t="str">
            <v>BRUNSON, DIANE</v>
          </cell>
          <cell r="B1101" t="str">
            <v>101-557</v>
          </cell>
          <cell r="C1101">
            <v>510300</v>
          </cell>
          <cell r="D1101">
            <v>3370</v>
          </cell>
          <cell r="E1101" t="str">
            <v>LEGAL SECRETARY, SR</v>
          </cell>
          <cell r="F1101" t="str">
            <v>D360</v>
          </cell>
          <cell r="G1101">
            <v>1</v>
          </cell>
          <cell r="H1101" t="str">
            <v>D360-004</v>
          </cell>
          <cell r="I1101" t="str">
            <v>F</v>
          </cell>
          <cell r="J1101">
            <v>8000</v>
          </cell>
          <cell r="L1101">
            <v>2495.5</v>
          </cell>
        </row>
        <row r="1102">
          <cell r="A1102" t="str">
            <v>BRUNSON, DIANE</v>
          </cell>
          <cell r="B1102" t="str">
            <v>101-557</v>
          </cell>
          <cell r="C1102">
            <v>510300</v>
          </cell>
          <cell r="D1102">
            <v>3370</v>
          </cell>
          <cell r="E1102" t="str">
            <v>LEGAL SECRETARY, SR</v>
          </cell>
          <cell r="F1102" t="str">
            <v>D360</v>
          </cell>
          <cell r="G1102">
            <v>1</v>
          </cell>
          <cell r="H1102" t="str">
            <v>D360-004</v>
          </cell>
          <cell r="I1102" t="str">
            <v>F</v>
          </cell>
          <cell r="J1102" t="str">
            <v>*FM</v>
          </cell>
          <cell r="K1102" t="str">
            <v>MEDICARE</v>
          </cell>
          <cell r="L1102">
            <v>517.80999999999995</v>
          </cell>
        </row>
        <row r="1103">
          <cell r="A1103" t="str">
            <v>BRUNSON, DIANE</v>
          </cell>
          <cell r="B1103" t="str">
            <v>101-557</v>
          </cell>
          <cell r="C1103">
            <v>510400</v>
          </cell>
          <cell r="D1103">
            <v>3370</v>
          </cell>
          <cell r="E1103" t="str">
            <v>LEGAL SECRETARY, SR</v>
          </cell>
          <cell r="F1103" t="str">
            <v>D360</v>
          </cell>
          <cell r="G1103">
            <v>1</v>
          </cell>
          <cell r="H1103" t="str">
            <v>D360-004</v>
          </cell>
          <cell r="I1103" t="str">
            <v>F</v>
          </cell>
          <cell r="J1103">
            <v>132</v>
          </cell>
          <cell r="L1103">
            <v>257.64</v>
          </cell>
        </row>
        <row r="1104">
          <cell r="A1104" t="str">
            <v>BRUNSON, DIANE</v>
          </cell>
          <cell r="B1104" t="str">
            <v>101-557</v>
          </cell>
          <cell r="C1104">
            <v>510400</v>
          </cell>
          <cell r="D1104">
            <v>3370</v>
          </cell>
          <cell r="E1104" t="str">
            <v>LEGAL SECRETARY, SR</v>
          </cell>
          <cell r="F1104" t="str">
            <v>D360</v>
          </cell>
          <cell r="G1104">
            <v>1</v>
          </cell>
          <cell r="H1104" t="str">
            <v>D360-004</v>
          </cell>
          <cell r="I1104" t="str">
            <v>F</v>
          </cell>
          <cell r="J1104">
            <v>1001</v>
          </cell>
          <cell r="L1104">
            <v>10.17</v>
          </cell>
        </row>
        <row r="1105">
          <cell r="A1105" t="str">
            <v>BRUNSON, DIANE</v>
          </cell>
          <cell r="B1105" t="str">
            <v>101-557</v>
          </cell>
          <cell r="C1105">
            <v>510400</v>
          </cell>
          <cell r="D1105">
            <v>3370</v>
          </cell>
          <cell r="E1105" t="str">
            <v>LEGAL SECRETARY, SR</v>
          </cell>
          <cell r="F1105" t="str">
            <v>D360</v>
          </cell>
          <cell r="G1105">
            <v>1</v>
          </cell>
          <cell r="H1105" t="str">
            <v>D360-004</v>
          </cell>
          <cell r="I1105" t="str">
            <v>F</v>
          </cell>
          <cell r="J1105">
            <v>811</v>
          </cell>
          <cell r="L1105">
            <v>1.88</v>
          </cell>
        </row>
        <row r="1106">
          <cell r="A1106" t="str">
            <v>BRUNSON, DIANE</v>
          </cell>
          <cell r="B1106" t="str">
            <v>101-557</v>
          </cell>
          <cell r="C1106">
            <v>510400</v>
          </cell>
          <cell r="D1106">
            <v>3370</v>
          </cell>
          <cell r="E1106" t="str">
            <v>LEGAL SECRETARY, SR</v>
          </cell>
          <cell r="F1106" t="str">
            <v>D360</v>
          </cell>
          <cell r="G1106">
            <v>1</v>
          </cell>
          <cell r="H1106" t="str">
            <v>D360-004</v>
          </cell>
          <cell r="I1106" t="str">
            <v>F</v>
          </cell>
          <cell r="J1106">
            <v>603</v>
          </cell>
          <cell r="L1106">
            <v>31.26</v>
          </cell>
        </row>
        <row r="1107">
          <cell r="A1107" t="str">
            <v>BRUNSON, DIANE</v>
          </cell>
          <cell r="B1107" t="str">
            <v>101-557</v>
          </cell>
          <cell r="C1107">
            <v>510400</v>
          </cell>
          <cell r="D1107">
            <v>3370</v>
          </cell>
          <cell r="E1107" t="str">
            <v>LEGAL SECRETARY, SR</v>
          </cell>
          <cell r="F1107" t="str">
            <v>D360</v>
          </cell>
          <cell r="G1107">
            <v>1</v>
          </cell>
          <cell r="H1107" t="str">
            <v>D360-004</v>
          </cell>
          <cell r="I1107" t="str">
            <v>F</v>
          </cell>
          <cell r="J1107">
            <v>30</v>
          </cell>
          <cell r="L1107">
            <v>89.28</v>
          </cell>
        </row>
        <row r="1108">
          <cell r="A1108" t="str">
            <v>BRUNSON, DIANE</v>
          </cell>
          <cell r="B1108" t="str">
            <v>101-557</v>
          </cell>
          <cell r="C1108">
            <v>510400</v>
          </cell>
          <cell r="D1108">
            <v>3370</v>
          </cell>
          <cell r="E1108" t="str">
            <v>LEGAL SECRETARY, SR</v>
          </cell>
          <cell r="F1108" t="str">
            <v>D360</v>
          </cell>
          <cell r="G1108">
            <v>1</v>
          </cell>
          <cell r="H1108" t="str">
            <v>D360-004</v>
          </cell>
          <cell r="I1108" t="str">
            <v>F</v>
          </cell>
          <cell r="J1108">
            <v>701</v>
          </cell>
          <cell r="L1108">
            <v>4.01</v>
          </cell>
        </row>
        <row r="1109">
          <cell r="A1109" t="str">
            <v>BRYAN, CYNTHIA I</v>
          </cell>
          <cell r="B1109" t="str">
            <v>101-594</v>
          </cell>
          <cell r="C1109">
            <v>510100</v>
          </cell>
          <cell r="D1109">
            <v>2840</v>
          </cell>
          <cell r="E1109" t="str">
            <v>PROGRAM MANAGER</v>
          </cell>
          <cell r="F1109" t="str">
            <v>C290</v>
          </cell>
          <cell r="G1109">
            <v>1</v>
          </cell>
          <cell r="H1109" t="str">
            <v>C290-002</v>
          </cell>
          <cell r="I1109" t="str">
            <v>O</v>
          </cell>
          <cell r="J1109">
            <v>1</v>
          </cell>
          <cell r="K1109" t="str">
            <v>REGULAR PAY</v>
          </cell>
          <cell r="L1109">
            <v>65890.62</v>
          </cell>
        </row>
        <row r="1110">
          <cell r="A1110" t="str">
            <v>BRYAN, CYNTHIA I</v>
          </cell>
          <cell r="B1110" t="str">
            <v>101-594</v>
          </cell>
          <cell r="C1110">
            <v>510300</v>
          </cell>
          <cell r="D1110">
            <v>2840</v>
          </cell>
          <cell r="E1110" t="str">
            <v>PROGRAM MANAGER</v>
          </cell>
          <cell r="F1110" t="str">
            <v>C290</v>
          </cell>
          <cell r="G1110">
            <v>1</v>
          </cell>
          <cell r="H1110" t="str">
            <v>C290-002</v>
          </cell>
          <cell r="I1110" t="str">
            <v>F</v>
          </cell>
          <cell r="J1110" t="str">
            <v>*FM</v>
          </cell>
          <cell r="K1110" t="str">
            <v>MEDICARE</v>
          </cell>
          <cell r="L1110">
            <v>955.41</v>
          </cell>
        </row>
        <row r="1111">
          <cell r="A1111" t="str">
            <v>BRYAN, CYNTHIA I</v>
          </cell>
          <cell r="B1111" t="str">
            <v>101-594</v>
          </cell>
          <cell r="C1111">
            <v>510300</v>
          </cell>
          <cell r="D1111">
            <v>2840</v>
          </cell>
          <cell r="E1111" t="str">
            <v>PROGRAM MANAGER</v>
          </cell>
          <cell r="F1111" t="str">
            <v>C290</v>
          </cell>
          <cell r="G1111">
            <v>1</v>
          </cell>
          <cell r="H1111" t="str">
            <v>C290-002</v>
          </cell>
          <cell r="I1111" t="str">
            <v>F</v>
          </cell>
          <cell r="J1111" t="str">
            <v>*FI</v>
          </cell>
          <cell r="K1111" t="str">
            <v>FICA</v>
          </cell>
          <cell r="L1111">
            <v>4085.22</v>
          </cell>
        </row>
        <row r="1112">
          <cell r="A1112" t="str">
            <v>BRYAN, CYNTHIA I</v>
          </cell>
          <cell r="B1112" t="str">
            <v>101-594</v>
          </cell>
          <cell r="C1112">
            <v>510300</v>
          </cell>
          <cell r="D1112">
            <v>2840</v>
          </cell>
          <cell r="E1112" t="str">
            <v>PROGRAM MANAGER</v>
          </cell>
          <cell r="F1112" t="str">
            <v>C290</v>
          </cell>
          <cell r="G1112">
            <v>1</v>
          </cell>
          <cell r="H1112" t="str">
            <v>C290-002</v>
          </cell>
          <cell r="I1112" t="str">
            <v>F</v>
          </cell>
          <cell r="J1112">
            <v>7999</v>
          </cell>
          <cell r="L1112">
            <v>19760.599999999999</v>
          </cell>
        </row>
        <row r="1113">
          <cell r="A1113" t="str">
            <v>BRYAN, CYNTHIA I</v>
          </cell>
          <cell r="B1113" t="str">
            <v>101-594</v>
          </cell>
          <cell r="C1113">
            <v>510300</v>
          </cell>
          <cell r="D1113">
            <v>2840</v>
          </cell>
          <cell r="E1113" t="str">
            <v>PROGRAM MANAGER</v>
          </cell>
          <cell r="F1113" t="str">
            <v>C290</v>
          </cell>
          <cell r="G1113">
            <v>1</v>
          </cell>
          <cell r="H1113" t="str">
            <v>C290-002</v>
          </cell>
          <cell r="I1113" t="str">
            <v>F</v>
          </cell>
          <cell r="J1113">
            <v>8000</v>
          </cell>
          <cell r="L1113">
            <v>4608.05</v>
          </cell>
        </row>
        <row r="1114">
          <cell r="A1114" t="str">
            <v>BRYAN, CYNTHIA I</v>
          </cell>
          <cell r="B1114" t="str">
            <v>101-594</v>
          </cell>
          <cell r="C1114">
            <v>510300</v>
          </cell>
          <cell r="D1114">
            <v>2840</v>
          </cell>
          <cell r="E1114" t="str">
            <v>PROGRAM MANAGER</v>
          </cell>
          <cell r="F1114" t="str">
            <v>C290</v>
          </cell>
          <cell r="G1114">
            <v>1</v>
          </cell>
          <cell r="H1114" t="str">
            <v>C290-002</v>
          </cell>
          <cell r="I1114" t="str">
            <v>F</v>
          </cell>
          <cell r="J1114">
            <v>8005</v>
          </cell>
          <cell r="L1114">
            <v>322.56</v>
          </cell>
        </row>
        <row r="1115">
          <cell r="A1115" t="str">
            <v>BRYAN, CYNTHIA I</v>
          </cell>
          <cell r="B1115" t="str">
            <v>101-594</v>
          </cell>
          <cell r="C1115">
            <v>510400</v>
          </cell>
          <cell r="D1115">
            <v>2840</v>
          </cell>
          <cell r="E1115" t="str">
            <v>PROGRAM MANAGER</v>
          </cell>
          <cell r="F1115" t="str">
            <v>C290</v>
          </cell>
          <cell r="G1115">
            <v>1</v>
          </cell>
          <cell r="H1115" t="str">
            <v>C290-002</v>
          </cell>
          <cell r="I1115" t="str">
            <v>F</v>
          </cell>
          <cell r="J1115">
            <v>102</v>
          </cell>
          <cell r="L1115">
            <v>232.19</v>
          </cell>
        </row>
        <row r="1116">
          <cell r="A1116" t="str">
            <v>BRYAN, CYNTHIA I</v>
          </cell>
          <cell r="B1116" t="str">
            <v>101-594</v>
          </cell>
          <cell r="C1116">
            <v>510400</v>
          </cell>
          <cell r="D1116">
            <v>2840</v>
          </cell>
          <cell r="E1116" t="str">
            <v>PROGRAM MANAGER</v>
          </cell>
          <cell r="F1116" t="str">
            <v>C290</v>
          </cell>
          <cell r="G1116">
            <v>1</v>
          </cell>
          <cell r="H1116" t="str">
            <v>C290-002</v>
          </cell>
          <cell r="I1116" t="str">
            <v>F</v>
          </cell>
          <cell r="J1116">
            <v>603</v>
          </cell>
          <cell r="L1116">
            <v>31.26</v>
          </cell>
        </row>
        <row r="1117">
          <cell r="A1117" t="str">
            <v>BRYAN, CYNTHIA I</v>
          </cell>
          <cell r="B1117" t="str">
            <v>101-594</v>
          </cell>
          <cell r="C1117">
            <v>510400</v>
          </cell>
          <cell r="D1117">
            <v>2840</v>
          </cell>
          <cell r="E1117" t="str">
            <v>PROGRAM MANAGER</v>
          </cell>
          <cell r="F1117" t="str">
            <v>C290</v>
          </cell>
          <cell r="G1117">
            <v>1</v>
          </cell>
          <cell r="H1117" t="str">
            <v>C290-002</v>
          </cell>
          <cell r="I1117" t="str">
            <v>F</v>
          </cell>
          <cell r="J1117">
            <v>811</v>
          </cell>
          <cell r="L1117">
            <v>1.88</v>
          </cell>
        </row>
        <row r="1118">
          <cell r="A1118" t="str">
            <v>BRYAN, CYNTHIA I</v>
          </cell>
          <cell r="B1118" t="str">
            <v>101-594</v>
          </cell>
          <cell r="C1118">
            <v>510400</v>
          </cell>
          <cell r="D1118">
            <v>2840</v>
          </cell>
          <cell r="E1118" t="str">
            <v>PROGRAM MANAGER</v>
          </cell>
          <cell r="F1118" t="str">
            <v>C290</v>
          </cell>
          <cell r="G1118">
            <v>1</v>
          </cell>
          <cell r="H1118" t="str">
            <v>C290-002</v>
          </cell>
          <cell r="I1118" t="str">
            <v>F</v>
          </cell>
          <cell r="J1118">
            <v>30</v>
          </cell>
          <cell r="L1118">
            <v>164.73</v>
          </cell>
        </row>
        <row r="1119">
          <cell r="A1119" t="str">
            <v>BRYAN, CYNTHIA I</v>
          </cell>
          <cell r="B1119" t="str">
            <v>101-594</v>
          </cell>
          <cell r="C1119">
            <v>510400</v>
          </cell>
          <cell r="D1119">
            <v>2840</v>
          </cell>
          <cell r="E1119" t="str">
            <v>PROGRAM MANAGER</v>
          </cell>
          <cell r="F1119" t="str">
            <v>C290</v>
          </cell>
          <cell r="G1119">
            <v>1</v>
          </cell>
          <cell r="H1119" t="str">
            <v>C290-002</v>
          </cell>
          <cell r="I1119" t="str">
            <v>F</v>
          </cell>
          <cell r="J1119">
            <v>1001</v>
          </cell>
          <cell r="L1119">
            <v>10.17</v>
          </cell>
        </row>
        <row r="1120">
          <cell r="A1120" t="str">
            <v>BRYAN, CYNTHIA I</v>
          </cell>
          <cell r="B1120" t="str">
            <v>101-594</v>
          </cell>
          <cell r="C1120">
            <v>510400</v>
          </cell>
          <cell r="D1120">
            <v>2840</v>
          </cell>
          <cell r="E1120" t="str">
            <v>PROGRAM MANAGER</v>
          </cell>
          <cell r="F1120" t="str">
            <v>C290</v>
          </cell>
          <cell r="G1120">
            <v>1</v>
          </cell>
          <cell r="H1120" t="str">
            <v>C290-002</v>
          </cell>
          <cell r="I1120" t="str">
            <v>F</v>
          </cell>
          <cell r="J1120">
            <v>703</v>
          </cell>
          <cell r="L1120">
            <v>6.7</v>
          </cell>
        </row>
        <row r="1121">
          <cell r="A1121" t="str">
            <v>BRYANT, CATHERINE M</v>
          </cell>
          <cell r="B1121" t="str">
            <v>101-572</v>
          </cell>
          <cell r="C1121">
            <v>510100</v>
          </cell>
          <cell r="D1121">
            <v>6430</v>
          </cell>
          <cell r="E1121" t="str">
            <v>DEP PROBATION OFFICER II</v>
          </cell>
          <cell r="F1121" t="str">
            <v>P140</v>
          </cell>
          <cell r="G1121">
            <v>0.5</v>
          </cell>
          <cell r="H1121" t="str">
            <v>P140-002</v>
          </cell>
          <cell r="I1121" t="str">
            <v>O</v>
          </cell>
          <cell r="J1121">
            <v>1</v>
          </cell>
          <cell r="K1121" t="str">
            <v>REGULAR PAY</v>
          </cell>
          <cell r="L1121">
            <v>22082.52</v>
          </cell>
        </row>
        <row r="1122">
          <cell r="A1122" t="str">
            <v>BRYANT, CATHERINE M</v>
          </cell>
          <cell r="B1122" t="str">
            <v>101-572</v>
          </cell>
          <cell r="C1122">
            <v>510300</v>
          </cell>
          <cell r="D1122">
            <v>6430</v>
          </cell>
          <cell r="E1122" t="str">
            <v>DEP PROBATION OFFICER II</v>
          </cell>
          <cell r="F1122" t="str">
            <v>P140</v>
          </cell>
          <cell r="G1122">
            <v>0.5</v>
          </cell>
          <cell r="H1122" t="str">
            <v>P140-002</v>
          </cell>
          <cell r="I1122" t="str">
            <v>F</v>
          </cell>
          <cell r="J1122" t="str">
            <v>*FM</v>
          </cell>
          <cell r="K1122" t="str">
            <v>MEDICARE</v>
          </cell>
          <cell r="L1122">
            <v>320.2</v>
          </cell>
        </row>
        <row r="1123">
          <cell r="A1123" t="str">
            <v>BRYANT, CATHERINE M</v>
          </cell>
          <cell r="B1123" t="str">
            <v>101-572</v>
          </cell>
          <cell r="C1123">
            <v>510300</v>
          </cell>
          <cell r="D1123">
            <v>6430</v>
          </cell>
          <cell r="E1123" t="str">
            <v>DEP PROBATION OFFICER II</v>
          </cell>
          <cell r="F1123" t="str">
            <v>P140</v>
          </cell>
          <cell r="G1123">
            <v>0.5</v>
          </cell>
          <cell r="H1123" t="str">
            <v>P140-002</v>
          </cell>
          <cell r="I1123" t="str">
            <v>F</v>
          </cell>
          <cell r="J1123">
            <v>8005</v>
          </cell>
          <cell r="L1123">
            <v>107.9</v>
          </cell>
        </row>
        <row r="1124">
          <cell r="A1124" t="str">
            <v>BRYANT, CATHERINE M</v>
          </cell>
          <cell r="B1124" t="str">
            <v>101-572</v>
          </cell>
          <cell r="C1124">
            <v>510300</v>
          </cell>
          <cell r="D1124">
            <v>6430</v>
          </cell>
          <cell r="E1124" t="str">
            <v>DEP PROBATION OFFICER II</v>
          </cell>
          <cell r="F1124" t="str">
            <v>P140</v>
          </cell>
          <cell r="G1124">
            <v>0.5</v>
          </cell>
          <cell r="H1124" t="str">
            <v>P140-002</v>
          </cell>
          <cell r="I1124" t="str">
            <v>F</v>
          </cell>
          <cell r="J1124" t="str">
            <v>*FI</v>
          </cell>
          <cell r="K1124" t="str">
            <v>FICA</v>
          </cell>
          <cell r="L1124">
            <v>1369.12</v>
          </cell>
        </row>
        <row r="1125">
          <cell r="A1125" t="str">
            <v>BRYANT, CATHERINE M</v>
          </cell>
          <cell r="B1125" t="str">
            <v>101-572</v>
          </cell>
          <cell r="C1125">
            <v>510300</v>
          </cell>
          <cell r="D1125">
            <v>6430</v>
          </cell>
          <cell r="E1125" t="str">
            <v>DEP PROBATION OFFICER II</v>
          </cell>
          <cell r="F1125" t="str">
            <v>P140</v>
          </cell>
          <cell r="G1125">
            <v>0.5</v>
          </cell>
          <cell r="H1125" t="str">
            <v>P140-002</v>
          </cell>
          <cell r="I1125" t="str">
            <v>F</v>
          </cell>
          <cell r="J1125">
            <v>8000</v>
          </cell>
          <cell r="L1125">
            <v>1541.48</v>
          </cell>
        </row>
        <row r="1126">
          <cell r="A1126" t="str">
            <v>BRYANT, CATHERINE M</v>
          </cell>
          <cell r="B1126" t="str">
            <v>101-572</v>
          </cell>
          <cell r="C1126">
            <v>510300</v>
          </cell>
          <cell r="D1126">
            <v>6430</v>
          </cell>
          <cell r="E1126" t="str">
            <v>DEP PROBATION OFFICER II</v>
          </cell>
          <cell r="F1126" t="str">
            <v>P140</v>
          </cell>
          <cell r="G1126">
            <v>0.5</v>
          </cell>
          <cell r="H1126" t="str">
            <v>P140-002</v>
          </cell>
          <cell r="I1126" t="str">
            <v>F</v>
          </cell>
          <cell r="J1126">
            <v>7999</v>
          </cell>
          <cell r="L1126">
            <v>6622.55</v>
          </cell>
        </row>
        <row r="1127">
          <cell r="A1127" t="str">
            <v>BRYANT, CATHERINE M</v>
          </cell>
          <cell r="B1127" t="str">
            <v>101-572</v>
          </cell>
          <cell r="C1127">
            <v>510400</v>
          </cell>
          <cell r="D1127">
            <v>6430</v>
          </cell>
          <cell r="E1127" t="str">
            <v>DEP PROBATION OFFICER II</v>
          </cell>
          <cell r="F1127" t="str">
            <v>P140</v>
          </cell>
          <cell r="G1127">
            <v>0.5</v>
          </cell>
          <cell r="H1127" t="str">
            <v>P140-002</v>
          </cell>
          <cell r="I1127" t="str">
            <v>F</v>
          </cell>
          <cell r="J1127">
            <v>30</v>
          </cell>
          <cell r="L1127">
            <v>55.21</v>
          </cell>
        </row>
        <row r="1128">
          <cell r="A1128" t="str">
            <v>BRYANT, CATHERINE M</v>
          </cell>
          <cell r="B1128" t="str">
            <v>101-572</v>
          </cell>
          <cell r="C1128">
            <v>510400</v>
          </cell>
          <cell r="D1128">
            <v>6430</v>
          </cell>
          <cell r="E1128" t="str">
            <v>DEP PROBATION OFFICER II</v>
          </cell>
          <cell r="F1128" t="str">
            <v>P140</v>
          </cell>
          <cell r="G1128">
            <v>0.5</v>
          </cell>
          <cell r="H1128" t="str">
            <v>P140-002</v>
          </cell>
          <cell r="I1128" t="str">
            <v>F</v>
          </cell>
          <cell r="J1128">
            <v>1001</v>
          </cell>
          <cell r="L1128">
            <v>10.17</v>
          </cell>
        </row>
        <row r="1129">
          <cell r="A1129" t="str">
            <v>BRYANT, CATHERINE M</v>
          </cell>
          <cell r="B1129" t="str">
            <v>101-572</v>
          </cell>
          <cell r="C1129">
            <v>510400</v>
          </cell>
          <cell r="D1129">
            <v>6430</v>
          </cell>
          <cell r="E1129" t="str">
            <v>DEP PROBATION OFFICER II</v>
          </cell>
          <cell r="F1129" t="str">
            <v>P140</v>
          </cell>
          <cell r="G1129">
            <v>0.5</v>
          </cell>
          <cell r="H1129" t="str">
            <v>P140-002</v>
          </cell>
          <cell r="I1129" t="str">
            <v>F</v>
          </cell>
          <cell r="J1129">
            <v>705</v>
          </cell>
          <cell r="L1129">
            <v>6.02</v>
          </cell>
        </row>
        <row r="1130">
          <cell r="A1130" t="str">
            <v>BRYANT, CATHERINE M</v>
          </cell>
          <cell r="B1130" t="str">
            <v>101-572</v>
          </cell>
          <cell r="C1130">
            <v>510400</v>
          </cell>
          <cell r="D1130">
            <v>6430</v>
          </cell>
          <cell r="E1130" t="str">
            <v>DEP PROBATION OFFICER II</v>
          </cell>
          <cell r="F1130" t="str">
            <v>P140</v>
          </cell>
          <cell r="G1130">
            <v>0.5</v>
          </cell>
          <cell r="H1130" t="str">
            <v>P140-002</v>
          </cell>
          <cell r="I1130" t="str">
            <v>F</v>
          </cell>
          <cell r="J1130">
            <v>811</v>
          </cell>
          <cell r="L1130">
            <v>0.94</v>
          </cell>
        </row>
        <row r="1131">
          <cell r="A1131" t="str">
            <v>BRYANT, CATHERINE M</v>
          </cell>
          <cell r="B1131" t="str">
            <v>101-572</v>
          </cell>
          <cell r="C1131">
            <v>510400</v>
          </cell>
          <cell r="D1131">
            <v>6430</v>
          </cell>
          <cell r="E1131" t="str">
            <v>DEP PROBATION OFFICER II</v>
          </cell>
          <cell r="F1131" t="str">
            <v>P140</v>
          </cell>
          <cell r="G1131">
            <v>0.5</v>
          </cell>
          <cell r="H1131" t="str">
            <v>P140-002</v>
          </cell>
          <cell r="I1131" t="str">
            <v>F</v>
          </cell>
          <cell r="J1131">
            <v>104</v>
          </cell>
          <cell r="L1131">
            <v>129.02000000000001</v>
          </cell>
        </row>
        <row r="1132">
          <cell r="A1132" t="str">
            <v>BRYARS, PAMELA E</v>
          </cell>
          <cell r="B1132" t="str">
            <v>101-501</v>
          </cell>
          <cell r="C1132">
            <v>510100</v>
          </cell>
          <cell r="D1132">
            <v>16050</v>
          </cell>
          <cell r="E1132" t="str">
            <v>BOARD CLERK II</v>
          </cell>
          <cell r="F1132" t="str">
            <v>J170</v>
          </cell>
          <cell r="G1132">
            <v>1</v>
          </cell>
          <cell r="H1132" t="str">
            <v>J170-001</v>
          </cell>
          <cell r="I1132" t="str">
            <v>O</v>
          </cell>
          <cell r="J1132">
            <v>1</v>
          </cell>
          <cell r="K1132" t="str">
            <v>REGULAR PAY</v>
          </cell>
          <cell r="L1132">
            <v>32935.49</v>
          </cell>
        </row>
        <row r="1133">
          <cell r="A1133" t="str">
            <v>BRYARS, PAMELA E</v>
          </cell>
          <cell r="B1133" t="str">
            <v>101-501</v>
          </cell>
          <cell r="C1133">
            <v>510300</v>
          </cell>
          <cell r="D1133">
            <v>16050</v>
          </cell>
          <cell r="E1133" t="str">
            <v>BOARD CLERK II</v>
          </cell>
          <cell r="F1133" t="str">
            <v>J170</v>
          </cell>
          <cell r="G1133">
            <v>1</v>
          </cell>
          <cell r="H1133" t="str">
            <v>J170-001</v>
          </cell>
          <cell r="I1133" t="str">
            <v>F</v>
          </cell>
          <cell r="J1133" t="str">
            <v>*FM</v>
          </cell>
          <cell r="K1133" t="str">
            <v>MEDICARE</v>
          </cell>
          <cell r="L1133">
            <v>477.56</v>
          </cell>
        </row>
        <row r="1134">
          <cell r="A1134" t="str">
            <v>BRYARS, PAMELA E</v>
          </cell>
          <cell r="B1134" t="str">
            <v>101-501</v>
          </cell>
          <cell r="C1134">
            <v>510300</v>
          </cell>
          <cell r="D1134">
            <v>16050</v>
          </cell>
          <cell r="E1134" t="str">
            <v>BOARD CLERK II</v>
          </cell>
          <cell r="F1134" t="str">
            <v>J170</v>
          </cell>
          <cell r="G1134">
            <v>1</v>
          </cell>
          <cell r="H1134" t="str">
            <v>J170-001</v>
          </cell>
          <cell r="I1134" t="str">
            <v>F</v>
          </cell>
          <cell r="J1134">
            <v>8005</v>
          </cell>
          <cell r="L1134">
            <v>161.08000000000001</v>
          </cell>
        </row>
        <row r="1135">
          <cell r="A1135" t="str">
            <v>BRYARS, PAMELA E</v>
          </cell>
          <cell r="B1135" t="str">
            <v>101-501</v>
          </cell>
          <cell r="C1135">
            <v>510300</v>
          </cell>
          <cell r="D1135">
            <v>16050</v>
          </cell>
          <cell r="E1135" t="str">
            <v>BOARD CLERK II</v>
          </cell>
          <cell r="F1135" t="str">
            <v>J170</v>
          </cell>
          <cell r="G1135">
            <v>1</v>
          </cell>
          <cell r="H1135" t="str">
            <v>J170-001</v>
          </cell>
          <cell r="I1135" t="str">
            <v>F</v>
          </cell>
          <cell r="J1135">
            <v>7999</v>
          </cell>
          <cell r="L1135">
            <v>9877.35</v>
          </cell>
        </row>
        <row r="1136">
          <cell r="A1136" t="str">
            <v>BRYARS, PAMELA E</v>
          </cell>
          <cell r="B1136" t="str">
            <v>101-501</v>
          </cell>
          <cell r="C1136">
            <v>510300</v>
          </cell>
          <cell r="D1136">
            <v>16050</v>
          </cell>
          <cell r="E1136" t="str">
            <v>BOARD CLERK II</v>
          </cell>
          <cell r="F1136" t="str">
            <v>J170</v>
          </cell>
          <cell r="G1136">
            <v>1</v>
          </cell>
          <cell r="H1136" t="str">
            <v>J170-001</v>
          </cell>
          <cell r="I1136" t="str">
            <v>F</v>
          </cell>
          <cell r="J1136">
            <v>8000</v>
          </cell>
          <cell r="L1136">
            <v>2301.19</v>
          </cell>
        </row>
        <row r="1137">
          <cell r="A1137" t="str">
            <v>BRYARS, PAMELA E</v>
          </cell>
          <cell r="B1137" t="str">
            <v>101-501</v>
          </cell>
          <cell r="C1137">
            <v>510300</v>
          </cell>
          <cell r="D1137">
            <v>16050</v>
          </cell>
          <cell r="E1137" t="str">
            <v>BOARD CLERK II</v>
          </cell>
          <cell r="F1137" t="str">
            <v>J170</v>
          </cell>
          <cell r="G1137">
            <v>1</v>
          </cell>
          <cell r="H1137" t="str">
            <v>J170-001</v>
          </cell>
          <cell r="I1137" t="str">
            <v>F</v>
          </cell>
          <cell r="J1137" t="str">
            <v>*FI</v>
          </cell>
          <cell r="K1137" t="str">
            <v>FICA</v>
          </cell>
          <cell r="L1137">
            <v>2042</v>
          </cell>
        </row>
        <row r="1138">
          <cell r="A1138" t="str">
            <v>BRYARS, PAMELA E</v>
          </cell>
          <cell r="B1138" t="str">
            <v>101-501</v>
          </cell>
          <cell r="C1138">
            <v>510400</v>
          </cell>
          <cell r="D1138">
            <v>16050</v>
          </cell>
          <cell r="E1138" t="str">
            <v>BOARD CLERK II</v>
          </cell>
          <cell r="F1138" t="str">
            <v>J170</v>
          </cell>
          <cell r="G1138">
            <v>1</v>
          </cell>
          <cell r="H1138" t="str">
            <v>J170-001</v>
          </cell>
          <cell r="I1138" t="str">
            <v>F</v>
          </cell>
          <cell r="J1138">
            <v>1001</v>
          </cell>
          <cell r="L1138">
            <v>10.17</v>
          </cell>
        </row>
        <row r="1139">
          <cell r="A1139" t="str">
            <v>BRYARS, PAMELA E</v>
          </cell>
          <cell r="B1139" t="str">
            <v>101-501</v>
          </cell>
          <cell r="C1139">
            <v>510400</v>
          </cell>
          <cell r="D1139">
            <v>16050</v>
          </cell>
          <cell r="E1139" t="str">
            <v>BOARD CLERK II</v>
          </cell>
          <cell r="F1139" t="str">
            <v>J170</v>
          </cell>
          <cell r="G1139">
            <v>1</v>
          </cell>
          <cell r="H1139" t="str">
            <v>J170-001</v>
          </cell>
          <cell r="I1139" t="str">
            <v>F</v>
          </cell>
          <cell r="J1139">
            <v>811</v>
          </cell>
          <cell r="L1139">
            <v>1.88</v>
          </cell>
        </row>
        <row r="1140">
          <cell r="A1140" t="str">
            <v>BRYARS, PAMELA E</v>
          </cell>
          <cell r="B1140" t="str">
            <v>101-501</v>
          </cell>
          <cell r="C1140">
            <v>510400</v>
          </cell>
          <cell r="D1140">
            <v>16050</v>
          </cell>
          <cell r="E1140" t="str">
            <v>BOARD CLERK II</v>
          </cell>
          <cell r="F1140" t="str">
            <v>J170</v>
          </cell>
          <cell r="G1140">
            <v>1</v>
          </cell>
          <cell r="H1140" t="str">
            <v>J170-001</v>
          </cell>
          <cell r="I1140" t="str">
            <v>F</v>
          </cell>
          <cell r="J1140">
            <v>30</v>
          </cell>
          <cell r="L1140">
            <v>82.34</v>
          </cell>
        </row>
        <row r="1141">
          <cell r="A1141" t="str">
            <v>BUCHHOLZ, DANIEL R</v>
          </cell>
          <cell r="B1141" t="str">
            <v>700-777</v>
          </cell>
          <cell r="C1141">
            <v>510100</v>
          </cell>
          <cell r="D1141">
            <v>30750</v>
          </cell>
          <cell r="E1141" t="str">
            <v>W/W TREATMENT SYS OPR II</v>
          </cell>
          <cell r="F1141" t="str">
            <v>D532</v>
          </cell>
          <cell r="G1141">
            <v>1</v>
          </cell>
          <cell r="H1141" t="str">
            <v>D532-002</v>
          </cell>
          <cell r="I1141" t="str">
            <v>O</v>
          </cell>
          <cell r="J1141">
            <v>1</v>
          </cell>
          <cell r="K1141" t="str">
            <v>REGULAR PAY</v>
          </cell>
          <cell r="L1141">
            <v>43701.24</v>
          </cell>
        </row>
        <row r="1142">
          <cell r="A1142" t="str">
            <v>BUCHHOLZ, DANIEL R</v>
          </cell>
          <cell r="B1142" t="str">
            <v>700-777</v>
          </cell>
          <cell r="C1142">
            <v>510300</v>
          </cell>
          <cell r="D1142">
            <v>30750</v>
          </cell>
          <cell r="E1142" t="str">
            <v>W/W TREATMENT SYS OPR II</v>
          </cell>
          <cell r="F1142" t="str">
            <v>D532</v>
          </cell>
          <cell r="G1142">
            <v>1</v>
          </cell>
          <cell r="H1142" t="str">
            <v>D532-002</v>
          </cell>
          <cell r="I1142" t="str">
            <v>F</v>
          </cell>
          <cell r="J1142" t="str">
            <v>*FM</v>
          </cell>
          <cell r="K1142" t="str">
            <v>MEDICARE</v>
          </cell>
          <cell r="L1142">
            <v>633.66999999999996</v>
          </cell>
        </row>
        <row r="1143">
          <cell r="A1143" t="str">
            <v>BUCHHOLZ, DANIEL R</v>
          </cell>
          <cell r="B1143" t="str">
            <v>700-777</v>
          </cell>
          <cell r="C1143">
            <v>510300</v>
          </cell>
          <cell r="D1143">
            <v>30750</v>
          </cell>
          <cell r="E1143" t="str">
            <v>W/W TREATMENT SYS OPR II</v>
          </cell>
          <cell r="F1143" t="str">
            <v>D532</v>
          </cell>
          <cell r="G1143">
            <v>1</v>
          </cell>
          <cell r="H1143" t="str">
            <v>D532-002</v>
          </cell>
          <cell r="I1143" t="str">
            <v>F</v>
          </cell>
          <cell r="J1143">
            <v>7999</v>
          </cell>
          <cell r="L1143">
            <v>13106</v>
          </cell>
        </row>
        <row r="1144">
          <cell r="A1144" t="str">
            <v>BUCHHOLZ, DANIEL R</v>
          </cell>
          <cell r="B1144" t="str">
            <v>700-777</v>
          </cell>
          <cell r="C1144">
            <v>510300</v>
          </cell>
          <cell r="D1144">
            <v>30750</v>
          </cell>
          <cell r="E1144" t="str">
            <v>W/W TREATMENT SYS OPR II</v>
          </cell>
          <cell r="F1144" t="str">
            <v>D532</v>
          </cell>
          <cell r="G1144">
            <v>1</v>
          </cell>
          <cell r="H1144" t="str">
            <v>D532-002</v>
          </cell>
          <cell r="I1144" t="str">
            <v>F</v>
          </cell>
          <cell r="J1144" t="str">
            <v>*FI</v>
          </cell>
          <cell r="K1144" t="str">
            <v>FICA</v>
          </cell>
          <cell r="L1144">
            <v>2709.48</v>
          </cell>
        </row>
        <row r="1145">
          <cell r="A1145" t="str">
            <v>BUCHHOLZ, DANIEL R</v>
          </cell>
          <cell r="B1145" t="str">
            <v>700-777</v>
          </cell>
          <cell r="C1145">
            <v>510300</v>
          </cell>
          <cell r="D1145">
            <v>30750</v>
          </cell>
          <cell r="E1145" t="str">
            <v>W/W TREATMENT SYS OPR II</v>
          </cell>
          <cell r="F1145" t="str">
            <v>D532</v>
          </cell>
          <cell r="G1145">
            <v>1</v>
          </cell>
          <cell r="H1145" t="str">
            <v>D532-002</v>
          </cell>
          <cell r="I1145" t="str">
            <v>F</v>
          </cell>
          <cell r="J1145">
            <v>8000</v>
          </cell>
          <cell r="L1145">
            <v>3054.79</v>
          </cell>
        </row>
        <row r="1146">
          <cell r="A1146" t="str">
            <v>BUCHHOLZ, DANIEL R</v>
          </cell>
          <cell r="B1146" t="str">
            <v>700-777</v>
          </cell>
          <cell r="C1146">
            <v>510400</v>
          </cell>
          <cell r="D1146">
            <v>30750</v>
          </cell>
          <cell r="E1146" t="str">
            <v>W/W TREATMENT SYS OPR II</v>
          </cell>
          <cell r="F1146" t="str">
            <v>D532</v>
          </cell>
          <cell r="G1146">
            <v>1</v>
          </cell>
          <cell r="H1146" t="str">
            <v>D532-002</v>
          </cell>
          <cell r="I1146" t="str">
            <v>F</v>
          </cell>
          <cell r="J1146">
            <v>1001</v>
          </cell>
          <cell r="L1146">
            <v>10.17</v>
          </cell>
        </row>
        <row r="1147">
          <cell r="A1147" t="str">
            <v>BUCHHOLZ, DANIEL R</v>
          </cell>
          <cell r="B1147" t="str">
            <v>700-777</v>
          </cell>
          <cell r="C1147">
            <v>510400</v>
          </cell>
          <cell r="D1147">
            <v>30750</v>
          </cell>
          <cell r="E1147" t="str">
            <v>W/W TREATMENT SYS OPR II</v>
          </cell>
          <cell r="F1147" t="str">
            <v>D532</v>
          </cell>
          <cell r="G1147">
            <v>1</v>
          </cell>
          <cell r="H1147" t="str">
            <v>D532-002</v>
          </cell>
          <cell r="I1147" t="str">
            <v>F</v>
          </cell>
          <cell r="J1147">
            <v>101</v>
          </cell>
          <cell r="L1147">
            <v>135.94999999999999</v>
          </cell>
        </row>
        <row r="1148">
          <cell r="A1148" t="str">
            <v>BUCHHOLZ, DANIEL R</v>
          </cell>
          <cell r="B1148" t="str">
            <v>700-777</v>
          </cell>
          <cell r="C1148">
            <v>510400</v>
          </cell>
          <cell r="D1148">
            <v>30750</v>
          </cell>
          <cell r="E1148" t="str">
            <v>W/W TREATMENT SYS OPR II</v>
          </cell>
          <cell r="F1148" t="str">
            <v>D532</v>
          </cell>
          <cell r="G1148">
            <v>1</v>
          </cell>
          <cell r="H1148" t="str">
            <v>D532-002</v>
          </cell>
          <cell r="I1148" t="str">
            <v>F</v>
          </cell>
          <cell r="J1148">
            <v>811</v>
          </cell>
          <cell r="L1148">
            <v>1.88</v>
          </cell>
        </row>
        <row r="1149">
          <cell r="A1149" t="str">
            <v>BUCHHOLZ, DANIEL R</v>
          </cell>
          <cell r="B1149" t="str">
            <v>700-777</v>
          </cell>
          <cell r="C1149">
            <v>510400</v>
          </cell>
          <cell r="D1149">
            <v>30750</v>
          </cell>
          <cell r="E1149" t="str">
            <v>W/W TREATMENT SYS OPR II</v>
          </cell>
          <cell r="F1149" t="str">
            <v>D532</v>
          </cell>
          <cell r="G1149">
            <v>1</v>
          </cell>
          <cell r="H1149" t="str">
            <v>D532-002</v>
          </cell>
          <cell r="I1149" t="str">
            <v>F</v>
          </cell>
          <cell r="J1149">
            <v>701</v>
          </cell>
          <cell r="L1149">
            <v>4.01</v>
          </cell>
        </row>
        <row r="1150">
          <cell r="A1150" t="str">
            <v>BUCHHOLZ, DANIEL R</v>
          </cell>
          <cell r="B1150" t="str">
            <v>700-777</v>
          </cell>
          <cell r="C1150">
            <v>510400</v>
          </cell>
          <cell r="D1150">
            <v>30750</v>
          </cell>
          <cell r="E1150" t="str">
            <v>W/W TREATMENT SYS OPR II</v>
          </cell>
          <cell r="F1150" t="str">
            <v>D532</v>
          </cell>
          <cell r="G1150">
            <v>1</v>
          </cell>
          <cell r="H1150" t="str">
            <v>D532-002</v>
          </cell>
          <cell r="I1150" t="str">
            <v>F</v>
          </cell>
          <cell r="J1150">
            <v>30</v>
          </cell>
          <cell r="L1150">
            <v>109.25</v>
          </cell>
        </row>
        <row r="1151">
          <cell r="A1151" t="str">
            <v>BUCHHOLZ, DANIEL R</v>
          </cell>
          <cell r="B1151" t="str">
            <v>700-777</v>
          </cell>
          <cell r="C1151">
            <v>510400</v>
          </cell>
          <cell r="D1151">
            <v>30750</v>
          </cell>
          <cell r="E1151" t="str">
            <v>W/W TREATMENT SYS OPR II</v>
          </cell>
          <cell r="F1151" t="str">
            <v>D532</v>
          </cell>
          <cell r="G1151">
            <v>1</v>
          </cell>
          <cell r="H1151" t="str">
            <v>D532-002</v>
          </cell>
          <cell r="I1151" t="str">
            <v>F</v>
          </cell>
          <cell r="J1151">
            <v>601</v>
          </cell>
          <cell r="L1151">
            <v>17.149999999999999</v>
          </cell>
        </row>
        <row r="1152">
          <cell r="A1152" t="str">
            <v>BUFFINGTON, LELAND F</v>
          </cell>
          <cell r="B1152" t="str">
            <v>101-525</v>
          </cell>
          <cell r="C1152">
            <v>510100</v>
          </cell>
          <cell r="D1152">
            <v>15350</v>
          </cell>
          <cell r="E1152" t="str">
            <v>CUSTODIAN</v>
          </cell>
          <cell r="F1152" t="str">
            <v>D240</v>
          </cell>
          <cell r="G1152">
            <v>1</v>
          </cell>
          <cell r="H1152" t="str">
            <v>D240-001</v>
          </cell>
          <cell r="I1152" t="str">
            <v>O</v>
          </cell>
          <cell r="J1152">
            <v>1</v>
          </cell>
          <cell r="K1152" t="str">
            <v>REGULAR PAY</v>
          </cell>
          <cell r="L1152">
            <v>25834.02</v>
          </cell>
        </row>
        <row r="1153">
          <cell r="A1153" t="str">
            <v>BUFFINGTON, LELAND F</v>
          </cell>
          <cell r="B1153" t="str">
            <v>101-525</v>
          </cell>
          <cell r="C1153">
            <v>510300</v>
          </cell>
          <cell r="D1153">
            <v>15350</v>
          </cell>
          <cell r="E1153" t="str">
            <v>CUSTODIAN</v>
          </cell>
          <cell r="F1153" t="str">
            <v>D240</v>
          </cell>
          <cell r="G1153">
            <v>1</v>
          </cell>
          <cell r="H1153" t="str">
            <v>D240-001</v>
          </cell>
          <cell r="I1153" t="str">
            <v>F</v>
          </cell>
          <cell r="J1153" t="str">
            <v>*FI</v>
          </cell>
          <cell r="K1153" t="str">
            <v>FICA</v>
          </cell>
          <cell r="L1153">
            <v>1601.71</v>
          </cell>
        </row>
        <row r="1154">
          <cell r="A1154" t="str">
            <v>BUFFINGTON, LELAND F</v>
          </cell>
          <cell r="B1154" t="str">
            <v>101-525</v>
          </cell>
          <cell r="C1154">
            <v>510300</v>
          </cell>
          <cell r="D1154">
            <v>15350</v>
          </cell>
          <cell r="E1154" t="str">
            <v>CUSTODIAN</v>
          </cell>
          <cell r="F1154" t="str">
            <v>D240</v>
          </cell>
          <cell r="G1154">
            <v>1</v>
          </cell>
          <cell r="H1154" t="str">
            <v>D240-001</v>
          </cell>
          <cell r="I1154" t="str">
            <v>F</v>
          </cell>
          <cell r="J1154">
            <v>7999</v>
          </cell>
          <cell r="L1154">
            <v>7747.62</v>
          </cell>
        </row>
        <row r="1155">
          <cell r="A1155" t="str">
            <v>BUFFINGTON, LELAND F</v>
          </cell>
          <cell r="B1155" t="str">
            <v>101-525</v>
          </cell>
          <cell r="C1155">
            <v>510300</v>
          </cell>
          <cell r="D1155">
            <v>15350</v>
          </cell>
          <cell r="E1155" t="str">
            <v>CUSTODIAN</v>
          </cell>
          <cell r="F1155" t="str">
            <v>D240</v>
          </cell>
          <cell r="G1155">
            <v>1</v>
          </cell>
          <cell r="H1155" t="str">
            <v>D240-001</v>
          </cell>
          <cell r="I1155" t="str">
            <v>F</v>
          </cell>
          <cell r="J1155">
            <v>8000</v>
          </cell>
          <cell r="L1155">
            <v>1804.09</v>
          </cell>
        </row>
        <row r="1156">
          <cell r="A1156" t="str">
            <v>BUFFINGTON, LELAND F</v>
          </cell>
          <cell r="B1156" t="str">
            <v>101-525</v>
          </cell>
          <cell r="C1156">
            <v>510300</v>
          </cell>
          <cell r="D1156">
            <v>15350</v>
          </cell>
          <cell r="E1156" t="str">
            <v>CUSTODIAN</v>
          </cell>
          <cell r="F1156" t="str">
            <v>D240</v>
          </cell>
          <cell r="G1156">
            <v>1</v>
          </cell>
          <cell r="H1156" t="str">
            <v>D240-001</v>
          </cell>
          <cell r="I1156" t="str">
            <v>F</v>
          </cell>
          <cell r="J1156" t="str">
            <v>*FM</v>
          </cell>
          <cell r="K1156" t="str">
            <v>MEDICARE</v>
          </cell>
          <cell r="L1156">
            <v>374.59</v>
          </cell>
        </row>
        <row r="1157">
          <cell r="A1157" t="str">
            <v>BUFFINGTON, LELAND F</v>
          </cell>
          <cell r="B1157" t="str">
            <v>101-525</v>
          </cell>
          <cell r="C1157">
            <v>510400</v>
          </cell>
          <cell r="D1157">
            <v>15350</v>
          </cell>
          <cell r="E1157" t="str">
            <v>CUSTODIAN</v>
          </cell>
          <cell r="F1157" t="str">
            <v>D240</v>
          </cell>
          <cell r="G1157">
            <v>1</v>
          </cell>
          <cell r="H1157" t="str">
            <v>D240-001</v>
          </cell>
          <cell r="I1157" t="str">
            <v>F</v>
          </cell>
          <cell r="J1157">
            <v>811</v>
          </cell>
          <cell r="L1157">
            <v>1.88</v>
          </cell>
        </row>
        <row r="1158">
          <cell r="A1158" t="str">
            <v>BUFFINGTON, LELAND F</v>
          </cell>
          <cell r="B1158" t="str">
            <v>101-525</v>
          </cell>
          <cell r="C1158">
            <v>510400</v>
          </cell>
          <cell r="D1158">
            <v>15350</v>
          </cell>
          <cell r="E1158" t="str">
            <v>CUSTODIAN</v>
          </cell>
          <cell r="F1158" t="str">
            <v>D240</v>
          </cell>
          <cell r="G1158">
            <v>1</v>
          </cell>
          <cell r="H1158" t="str">
            <v>D240-001</v>
          </cell>
          <cell r="I1158" t="str">
            <v>F</v>
          </cell>
          <cell r="J1158">
            <v>103</v>
          </cell>
          <cell r="L1158">
            <v>232.19</v>
          </cell>
        </row>
        <row r="1159">
          <cell r="A1159" t="str">
            <v>BUFFINGTON, LELAND F</v>
          </cell>
          <cell r="B1159" t="str">
            <v>101-525</v>
          </cell>
          <cell r="C1159">
            <v>510400</v>
          </cell>
          <cell r="D1159">
            <v>15350</v>
          </cell>
          <cell r="E1159" t="str">
            <v>CUSTODIAN</v>
          </cell>
          <cell r="F1159" t="str">
            <v>D240</v>
          </cell>
          <cell r="G1159">
            <v>1</v>
          </cell>
          <cell r="H1159" t="str">
            <v>D240-001</v>
          </cell>
          <cell r="I1159" t="str">
            <v>F</v>
          </cell>
          <cell r="J1159">
            <v>703</v>
          </cell>
          <cell r="L1159">
            <v>6.7</v>
          </cell>
        </row>
        <row r="1160">
          <cell r="A1160" t="str">
            <v>BUFFINGTON, LELAND F</v>
          </cell>
          <cell r="B1160" t="str">
            <v>101-525</v>
          </cell>
          <cell r="C1160">
            <v>510400</v>
          </cell>
          <cell r="D1160">
            <v>15350</v>
          </cell>
          <cell r="E1160" t="str">
            <v>CUSTODIAN</v>
          </cell>
          <cell r="F1160" t="str">
            <v>D240</v>
          </cell>
          <cell r="G1160">
            <v>1</v>
          </cell>
          <cell r="H1160" t="str">
            <v>D240-001</v>
          </cell>
          <cell r="I1160" t="str">
            <v>F</v>
          </cell>
          <cell r="J1160">
            <v>1001</v>
          </cell>
          <cell r="L1160">
            <v>10.17</v>
          </cell>
        </row>
        <row r="1161">
          <cell r="A1161" t="str">
            <v>BUFFINGTON, LELAND F</v>
          </cell>
          <cell r="B1161" t="str">
            <v>101-525</v>
          </cell>
          <cell r="C1161">
            <v>510400</v>
          </cell>
          <cell r="D1161">
            <v>15350</v>
          </cell>
          <cell r="E1161" t="str">
            <v>CUSTODIAN</v>
          </cell>
          <cell r="F1161" t="str">
            <v>D240</v>
          </cell>
          <cell r="G1161">
            <v>1</v>
          </cell>
          <cell r="H1161" t="str">
            <v>D240-001</v>
          </cell>
          <cell r="I1161" t="str">
            <v>F</v>
          </cell>
          <cell r="J1161">
            <v>603</v>
          </cell>
          <cell r="L1161">
            <v>31.26</v>
          </cell>
        </row>
        <row r="1162">
          <cell r="A1162" t="str">
            <v>BUFFINGTON, LELAND F</v>
          </cell>
          <cell r="B1162" t="str">
            <v>101-525</v>
          </cell>
          <cell r="C1162">
            <v>510400</v>
          </cell>
          <cell r="D1162">
            <v>15350</v>
          </cell>
          <cell r="E1162" t="str">
            <v>CUSTODIAN</v>
          </cell>
          <cell r="F1162" t="str">
            <v>D240</v>
          </cell>
          <cell r="G1162">
            <v>1</v>
          </cell>
          <cell r="H1162" t="str">
            <v>D240-001</v>
          </cell>
          <cell r="I1162" t="str">
            <v>F</v>
          </cell>
          <cell r="J1162">
            <v>30</v>
          </cell>
          <cell r="L1162">
            <v>64.59</v>
          </cell>
        </row>
        <row r="1163">
          <cell r="A1163" t="str">
            <v>BUGLINO, DENISE</v>
          </cell>
          <cell r="B1163" t="str">
            <v>101-591</v>
          </cell>
          <cell r="C1163">
            <v>510100</v>
          </cell>
          <cell r="D1163">
            <v>10090</v>
          </cell>
          <cell r="E1163" t="str">
            <v>PUBLIC HEALTH NURSE II</v>
          </cell>
          <cell r="F1163" t="str">
            <v>G290</v>
          </cell>
          <cell r="G1163">
            <v>1</v>
          </cell>
          <cell r="H1163" t="str">
            <v>G290-002</v>
          </cell>
          <cell r="I1163" t="str">
            <v>O</v>
          </cell>
          <cell r="J1163">
            <v>1</v>
          </cell>
          <cell r="K1163" t="str">
            <v>REGULAR PAY</v>
          </cell>
          <cell r="L1163">
            <v>57146.37</v>
          </cell>
        </row>
        <row r="1164">
          <cell r="A1164" t="str">
            <v>BUGLINO, DENISE</v>
          </cell>
          <cell r="B1164" t="str">
            <v>101-591</v>
          </cell>
          <cell r="C1164">
            <v>510300</v>
          </cell>
          <cell r="D1164">
            <v>10090</v>
          </cell>
          <cell r="E1164" t="str">
            <v>PUBLIC HEALTH NURSE II</v>
          </cell>
          <cell r="F1164" t="str">
            <v>G290</v>
          </cell>
          <cell r="G1164">
            <v>1</v>
          </cell>
          <cell r="H1164" t="str">
            <v>G290-002</v>
          </cell>
          <cell r="I1164" t="str">
            <v>F</v>
          </cell>
          <cell r="J1164" t="str">
            <v>*FM</v>
          </cell>
          <cell r="K1164" t="str">
            <v>MEDICARE</v>
          </cell>
          <cell r="L1164">
            <v>828.62</v>
          </cell>
        </row>
        <row r="1165">
          <cell r="A1165" t="str">
            <v>BUGLINO, DENISE</v>
          </cell>
          <cell r="B1165" t="str">
            <v>101-591</v>
          </cell>
          <cell r="C1165">
            <v>510300</v>
          </cell>
          <cell r="D1165">
            <v>10090</v>
          </cell>
          <cell r="E1165" t="str">
            <v>PUBLIC HEALTH NURSE II</v>
          </cell>
          <cell r="F1165" t="str">
            <v>G290</v>
          </cell>
          <cell r="G1165">
            <v>1</v>
          </cell>
          <cell r="H1165" t="str">
            <v>G290-002</v>
          </cell>
          <cell r="I1165" t="str">
            <v>F</v>
          </cell>
          <cell r="J1165" t="str">
            <v>*FI</v>
          </cell>
          <cell r="K1165" t="str">
            <v>FICA</v>
          </cell>
          <cell r="L1165">
            <v>3543.07</v>
          </cell>
        </row>
        <row r="1166">
          <cell r="A1166" t="str">
            <v>BUGLINO, DENISE</v>
          </cell>
          <cell r="B1166" t="str">
            <v>101-591</v>
          </cell>
          <cell r="C1166">
            <v>510300</v>
          </cell>
          <cell r="D1166">
            <v>10090</v>
          </cell>
          <cell r="E1166" t="str">
            <v>PUBLIC HEALTH NURSE II</v>
          </cell>
          <cell r="F1166" t="str">
            <v>G290</v>
          </cell>
          <cell r="G1166">
            <v>1</v>
          </cell>
          <cell r="H1166" t="str">
            <v>G290-002</v>
          </cell>
          <cell r="I1166" t="str">
            <v>F</v>
          </cell>
          <cell r="J1166">
            <v>7999</v>
          </cell>
          <cell r="L1166">
            <v>17138.2</v>
          </cell>
        </row>
        <row r="1167">
          <cell r="A1167" t="str">
            <v>BUGLINO, DENISE</v>
          </cell>
          <cell r="B1167" t="str">
            <v>101-591</v>
          </cell>
          <cell r="C1167">
            <v>510300</v>
          </cell>
          <cell r="D1167">
            <v>10090</v>
          </cell>
          <cell r="E1167" t="str">
            <v>PUBLIC HEALTH NURSE II</v>
          </cell>
          <cell r="F1167" t="str">
            <v>G290</v>
          </cell>
          <cell r="G1167">
            <v>1</v>
          </cell>
          <cell r="H1167" t="str">
            <v>G290-002</v>
          </cell>
          <cell r="I1167" t="str">
            <v>F</v>
          </cell>
          <cell r="J1167">
            <v>8000</v>
          </cell>
          <cell r="L1167">
            <v>3995.95</v>
          </cell>
        </row>
        <row r="1168">
          <cell r="A1168" t="str">
            <v>BUGLINO, DENISE</v>
          </cell>
          <cell r="B1168" t="str">
            <v>101-591</v>
          </cell>
          <cell r="C1168">
            <v>510300</v>
          </cell>
          <cell r="D1168">
            <v>10090</v>
          </cell>
          <cell r="E1168" t="str">
            <v>PUBLIC HEALTH NURSE II</v>
          </cell>
          <cell r="F1168" t="str">
            <v>G290</v>
          </cell>
          <cell r="G1168">
            <v>1</v>
          </cell>
          <cell r="H1168" t="str">
            <v>G290-002</v>
          </cell>
          <cell r="I1168" t="str">
            <v>F</v>
          </cell>
          <cell r="J1168">
            <v>8005</v>
          </cell>
          <cell r="L1168">
            <v>279.72000000000003</v>
          </cell>
        </row>
        <row r="1169">
          <cell r="A1169" t="str">
            <v>BUGLINO, DENISE</v>
          </cell>
          <cell r="B1169" t="str">
            <v>101-591</v>
          </cell>
          <cell r="C1169">
            <v>510400</v>
          </cell>
          <cell r="D1169">
            <v>10090</v>
          </cell>
          <cell r="E1169" t="str">
            <v>PUBLIC HEALTH NURSE II</v>
          </cell>
          <cell r="F1169" t="str">
            <v>G290</v>
          </cell>
          <cell r="G1169">
            <v>1</v>
          </cell>
          <cell r="H1169" t="str">
            <v>G290-002</v>
          </cell>
          <cell r="I1169" t="str">
            <v>F</v>
          </cell>
          <cell r="J1169">
            <v>601</v>
          </cell>
          <cell r="L1169">
            <v>17.149999999999999</v>
          </cell>
        </row>
        <row r="1170">
          <cell r="A1170" t="str">
            <v>BUGLINO, DENISE</v>
          </cell>
          <cell r="B1170" t="str">
            <v>101-591</v>
          </cell>
          <cell r="C1170">
            <v>510400</v>
          </cell>
          <cell r="D1170">
            <v>10090</v>
          </cell>
          <cell r="E1170" t="str">
            <v>PUBLIC HEALTH NURSE II</v>
          </cell>
          <cell r="F1170" t="str">
            <v>G290</v>
          </cell>
          <cell r="G1170">
            <v>1</v>
          </cell>
          <cell r="H1170" t="str">
            <v>G290-002</v>
          </cell>
          <cell r="I1170" t="str">
            <v>F</v>
          </cell>
          <cell r="J1170">
            <v>1001</v>
          </cell>
          <cell r="L1170">
            <v>10.17</v>
          </cell>
        </row>
        <row r="1171">
          <cell r="A1171" t="str">
            <v>BUGLINO, DENISE</v>
          </cell>
          <cell r="B1171" t="str">
            <v>101-591</v>
          </cell>
          <cell r="C1171">
            <v>510400</v>
          </cell>
          <cell r="D1171">
            <v>10090</v>
          </cell>
          <cell r="E1171" t="str">
            <v>PUBLIC HEALTH NURSE II</v>
          </cell>
          <cell r="F1171" t="str">
            <v>G290</v>
          </cell>
          <cell r="G1171">
            <v>1</v>
          </cell>
          <cell r="H1171" t="str">
            <v>G290-002</v>
          </cell>
          <cell r="I1171" t="str">
            <v>F</v>
          </cell>
          <cell r="J1171">
            <v>701</v>
          </cell>
          <cell r="L1171">
            <v>4.01</v>
          </cell>
        </row>
        <row r="1172">
          <cell r="A1172" t="str">
            <v>BUGLINO, DENISE</v>
          </cell>
          <cell r="B1172" t="str">
            <v>101-591</v>
          </cell>
          <cell r="C1172">
            <v>510400</v>
          </cell>
          <cell r="D1172">
            <v>10090</v>
          </cell>
          <cell r="E1172" t="str">
            <v>PUBLIC HEALTH NURSE II</v>
          </cell>
          <cell r="F1172" t="str">
            <v>G290</v>
          </cell>
          <cell r="G1172">
            <v>1</v>
          </cell>
          <cell r="H1172" t="str">
            <v>G290-002</v>
          </cell>
          <cell r="I1172" t="str">
            <v>F</v>
          </cell>
          <cell r="J1172">
            <v>100</v>
          </cell>
          <cell r="L1172">
            <v>135.94999999999999</v>
          </cell>
        </row>
        <row r="1173">
          <cell r="A1173" t="str">
            <v>BUGLINO, DENISE</v>
          </cell>
          <cell r="B1173" t="str">
            <v>101-591</v>
          </cell>
          <cell r="C1173">
            <v>510400</v>
          </cell>
          <cell r="D1173">
            <v>10090</v>
          </cell>
          <cell r="E1173" t="str">
            <v>PUBLIC HEALTH NURSE II</v>
          </cell>
          <cell r="F1173" t="str">
            <v>G290</v>
          </cell>
          <cell r="G1173">
            <v>1</v>
          </cell>
          <cell r="H1173" t="str">
            <v>G290-002</v>
          </cell>
          <cell r="I1173" t="str">
            <v>F</v>
          </cell>
          <cell r="J1173">
            <v>810</v>
          </cell>
          <cell r="L1173">
            <v>1.71</v>
          </cell>
        </row>
        <row r="1174">
          <cell r="A1174" t="str">
            <v>BUGLINO, DENISE</v>
          </cell>
          <cell r="B1174" t="str">
            <v>101-591</v>
          </cell>
          <cell r="C1174">
            <v>510400</v>
          </cell>
          <cell r="D1174">
            <v>10090</v>
          </cell>
          <cell r="E1174" t="str">
            <v>PUBLIC HEALTH NURSE II</v>
          </cell>
          <cell r="F1174" t="str">
            <v>G290</v>
          </cell>
          <cell r="G1174">
            <v>1</v>
          </cell>
          <cell r="H1174" t="str">
            <v>G290-002</v>
          </cell>
          <cell r="I1174" t="str">
            <v>F</v>
          </cell>
          <cell r="J1174">
            <v>30</v>
          </cell>
          <cell r="L1174">
            <v>142.87</v>
          </cell>
        </row>
        <row r="1175">
          <cell r="A1175" t="str">
            <v>BULKELEY, MARY A</v>
          </cell>
          <cell r="B1175" t="str">
            <v>101-594</v>
          </cell>
          <cell r="C1175">
            <v>510100</v>
          </cell>
          <cell r="D1175">
            <v>15100</v>
          </cell>
          <cell r="E1175" t="str">
            <v>ELIGIBILITY WORKER II</v>
          </cell>
          <cell r="F1175" t="str">
            <v>D256</v>
          </cell>
          <cell r="G1175">
            <v>1</v>
          </cell>
          <cell r="H1175" t="str">
            <v>D256-004</v>
          </cell>
          <cell r="I1175" t="str">
            <v>O</v>
          </cell>
          <cell r="J1175">
            <v>1</v>
          </cell>
          <cell r="K1175" t="str">
            <v>REGULAR PAY</v>
          </cell>
          <cell r="L1175">
            <v>34188.839999999997</v>
          </cell>
        </row>
        <row r="1176">
          <cell r="A1176" t="str">
            <v>BULKELEY, MARY A</v>
          </cell>
          <cell r="B1176" t="str">
            <v>101-594</v>
          </cell>
          <cell r="C1176">
            <v>510300</v>
          </cell>
          <cell r="D1176">
            <v>15100</v>
          </cell>
          <cell r="E1176" t="str">
            <v>ELIGIBILITY WORKER II</v>
          </cell>
          <cell r="F1176" t="str">
            <v>D256</v>
          </cell>
          <cell r="G1176">
            <v>1</v>
          </cell>
          <cell r="H1176" t="str">
            <v>D256-004</v>
          </cell>
          <cell r="I1176" t="str">
            <v>F</v>
          </cell>
          <cell r="J1176" t="str">
            <v>*FM</v>
          </cell>
          <cell r="K1176" t="str">
            <v>MEDICARE</v>
          </cell>
          <cell r="L1176">
            <v>495.74</v>
          </cell>
        </row>
        <row r="1177">
          <cell r="A1177" t="str">
            <v>BULKELEY, MARY A</v>
          </cell>
          <cell r="B1177" t="str">
            <v>101-594</v>
          </cell>
          <cell r="C1177">
            <v>510300</v>
          </cell>
          <cell r="D1177">
            <v>15100</v>
          </cell>
          <cell r="E1177" t="str">
            <v>ELIGIBILITY WORKER II</v>
          </cell>
          <cell r="F1177" t="str">
            <v>D256</v>
          </cell>
          <cell r="G1177">
            <v>1</v>
          </cell>
          <cell r="H1177" t="str">
            <v>D256-004</v>
          </cell>
          <cell r="I1177" t="str">
            <v>F</v>
          </cell>
          <cell r="J1177" t="str">
            <v>*FI</v>
          </cell>
          <cell r="K1177" t="str">
            <v>FICA</v>
          </cell>
          <cell r="L1177">
            <v>2119.71</v>
          </cell>
        </row>
        <row r="1178">
          <cell r="A1178" t="str">
            <v>BULKELEY, MARY A</v>
          </cell>
          <cell r="B1178" t="str">
            <v>101-594</v>
          </cell>
          <cell r="C1178">
            <v>510300</v>
          </cell>
          <cell r="D1178">
            <v>15100</v>
          </cell>
          <cell r="E1178" t="str">
            <v>ELIGIBILITY WORKER II</v>
          </cell>
          <cell r="F1178" t="str">
            <v>D256</v>
          </cell>
          <cell r="G1178">
            <v>1</v>
          </cell>
          <cell r="H1178" t="str">
            <v>D256-004</v>
          </cell>
          <cell r="I1178" t="str">
            <v>F</v>
          </cell>
          <cell r="J1178">
            <v>8000</v>
          </cell>
          <cell r="L1178">
            <v>2388.9299999999998</v>
          </cell>
        </row>
        <row r="1179">
          <cell r="A1179" t="str">
            <v>BULKELEY, MARY A</v>
          </cell>
          <cell r="B1179" t="str">
            <v>101-594</v>
          </cell>
          <cell r="C1179">
            <v>510300</v>
          </cell>
          <cell r="D1179">
            <v>15100</v>
          </cell>
          <cell r="E1179" t="str">
            <v>ELIGIBILITY WORKER II</v>
          </cell>
          <cell r="F1179" t="str">
            <v>D256</v>
          </cell>
          <cell r="G1179">
            <v>1</v>
          </cell>
          <cell r="H1179" t="str">
            <v>D256-004</v>
          </cell>
          <cell r="I1179" t="str">
            <v>F</v>
          </cell>
          <cell r="J1179">
            <v>7999</v>
          </cell>
          <cell r="L1179">
            <v>10253.23</v>
          </cell>
        </row>
        <row r="1180">
          <cell r="A1180" t="str">
            <v>BULKELEY, MARY A</v>
          </cell>
          <cell r="B1180" t="str">
            <v>101-594</v>
          </cell>
          <cell r="C1180">
            <v>510400</v>
          </cell>
          <cell r="D1180">
            <v>15100</v>
          </cell>
          <cell r="E1180" t="str">
            <v>ELIGIBILITY WORKER II</v>
          </cell>
          <cell r="F1180" t="str">
            <v>D256</v>
          </cell>
          <cell r="G1180">
            <v>1</v>
          </cell>
          <cell r="H1180" t="str">
            <v>D256-004</v>
          </cell>
          <cell r="I1180" t="str">
            <v>F</v>
          </cell>
          <cell r="J1180">
            <v>810</v>
          </cell>
          <cell r="L1180">
            <v>1.71</v>
          </cell>
        </row>
        <row r="1181">
          <cell r="A1181" t="str">
            <v>BULKELEY, MARY A</v>
          </cell>
          <cell r="B1181" t="str">
            <v>101-594</v>
          </cell>
          <cell r="C1181">
            <v>510400</v>
          </cell>
          <cell r="D1181">
            <v>15100</v>
          </cell>
          <cell r="E1181" t="str">
            <v>ELIGIBILITY WORKER II</v>
          </cell>
          <cell r="F1181" t="str">
            <v>D256</v>
          </cell>
          <cell r="G1181">
            <v>1</v>
          </cell>
          <cell r="H1181" t="str">
            <v>D256-004</v>
          </cell>
          <cell r="I1181" t="str">
            <v>F</v>
          </cell>
          <cell r="J1181">
            <v>701</v>
          </cell>
          <cell r="L1181">
            <v>4.01</v>
          </cell>
        </row>
        <row r="1182">
          <cell r="A1182" t="str">
            <v>BULKELEY, MARY A</v>
          </cell>
          <cell r="B1182" t="str">
            <v>101-594</v>
          </cell>
          <cell r="C1182">
            <v>510400</v>
          </cell>
          <cell r="D1182">
            <v>15100</v>
          </cell>
          <cell r="E1182" t="str">
            <v>ELIGIBILITY WORKER II</v>
          </cell>
          <cell r="F1182" t="str">
            <v>D256</v>
          </cell>
          <cell r="G1182">
            <v>1</v>
          </cell>
          <cell r="H1182" t="str">
            <v>D256-004</v>
          </cell>
          <cell r="I1182" t="str">
            <v>F</v>
          </cell>
          <cell r="J1182">
            <v>1001</v>
          </cell>
          <cell r="L1182">
            <v>10.17</v>
          </cell>
        </row>
        <row r="1183">
          <cell r="A1183" t="str">
            <v>BULKELEY, MARY A</v>
          </cell>
          <cell r="B1183" t="str">
            <v>101-594</v>
          </cell>
          <cell r="C1183">
            <v>510400</v>
          </cell>
          <cell r="D1183">
            <v>15100</v>
          </cell>
          <cell r="E1183" t="str">
            <v>ELIGIBILITY WORKER II</v>
          </cell>
          <cell r="F1183" t="str">
            <v>D256</v>
          </cell>
          <cell r="G1183">
            <v>1</v>
          </cell>
          <cell r="H1183" t="str">
            <v>D256-004</v>
          </cell>
          <cell r="I1183" t="str">
            <v>F</v>
          </cell>
          <cell r="J1183">
            <v>30</v>
          </cell>
          <cell r="L1183">
            <v>85.47</v>
          </cell>
        </row>
        <row r="1184">
          <cell r="A1184" t="str">
            <v>BULKELEY, MARY A</v>
          </cell>
          <cell r="B1184" t="str">
            <v>101-594</v>
          </cell>
          <cell r="C1184">
            <v>510400</v>
          </cell>
          <cell r="D1184">
            <v>15100</v>
          </cell>
          <cell r="E1184" t="str">
            <v>ELIGIBILITY WORKER II</v>
          </cell>
          <cell r="F1184" t="str">
            <v>D256</v>
          </cell>
          <cell r="G1184">
            <v>1</v>
          </cell>
          <cell r="H1184" t="str">
            <v>D256-004</v>
          </cell>
          <cell r="I1184" t="str">
            <v>F</v>
          </cell>
          <cell r="J1184">
            <v>101</v>
          </cell>
          <cell r="L1184">
            <v>135.94999999999999</v>
          </cell>
        </row>
        <row r="1185">
          <cell r="A1185" t="str">
            <v>BULKELEY, MARY A</v>
          </cell>
          <cell r="B1185" t="str">
            <v>101-594</v>
          </cell>
          <cell r="C1185">
            <v>510400</v>
          </cell>
          <cell r="D1185">
            <v>15100</v>
          </cell>
          <cell r="E1185" t="str">
            <v>ELIGIBILITY WORKER II</v>
          </cell>
          <cell r="F1185" t="str">
            <v>D256</v>
          </cell>
          <cell r="G1185">
            <v>1</v>
          </cell>
          <cell r="H1185" t="str">
            <v>D256-004</v>
          </cell>
          <cell r="I1185" t="str">
            <v>F</v>
          </cell>
          <cell r="J1185">
            <v>601</v>
          </cell>
          <cell r="L1185">
            <v>17.149999999999999</v>
          </cell>
        </row>
        <row r="1186">
          <cell r="A1186" t="str">
            <v>BURGET, JEFFREY T</v>
          </cell>
          <cell r="B1186" t="str">
            <v>101-553</v>
          </cell>
          <cell r="C1186">
            <v>510100</v>
          </cell>
          <cell r="D1186">
            <v>13290</v>
          </cell>
          <cell r="E1186" t="str">
            <v>DEPUTY SHERIFF II</v>
          </cell>
          <cell r="F1186" t="str">
            <v>E120</v>
          </cell>
          <cell r="G1186">
            <v>1</v>
          </cell>
          <cell r="H1186" t="str">
            <v>E120-001</v>
          </cell>
          <cell r="I1186" t="str">
            <v>O</v>
          </cell>
          <cell r="J1186">
            <v>1</v>
          </cell>
          <cell r="K1186" t="str">
            <v>REGULAR PAY</v>
          </cell>
          <cell r="L1186">
            <v>46368</v>
          </cell>
        </row>
        <row r="1187">
          <cell r="A1187" t="str">
            <v>BURGET, JEFFREY T</v>
          </cell>
          <cell r="B1187" t="str">
            <v>101-553</v>
          </cell>
          <cell r="C1187">
            <v>510300</v>
          </cell>
          <cell r="D1187">
            <v>13290</v>
          </cell>
          <cell r="E1187" t="str">
            <v>DEPUTY SHERIFF II</v>
          </cell>
          <cell r="F1187" t="str">
            <v>E120</v>
          </cell>
          <cell r="G1187">
            <v>1</v>
          </cell>
          <cell r="H1187" t="str">
            <v>E120-001</v>
          </cell>
          <cell r="I1187" t="str">
            <v>F</v>
          </cell>
          <cell r="J1187">
            <v>8010</v>
          </cell>
          <cell r="L1187">
            <v>4167.6000000000004</v>
          </cell>
        </row>
        <row r="1188">
          <cell r="A1188" t="str">
            <v>BURGET, JEFFREY T</v>
          </cell>
          <cell r="B1188" t="str">
            <v>101-553</v>
          </cell>
          <cell r="C1188">
            <v>510300</v>
          </cell>
          <cell r="D1188">
            <v>13290</v>
          </cell>
          <cell r="E1188" t="str">
            <v>DEPUTY SHERIFF II</v>
          </cell>
          <cell r="F1188" t="str">
            <v>E120</v>
          </cell>
          <cell r="G1188">
            <v>1</v>
          </cell>
          <cell r="H1188" t="str">
            <v>E120-001</v>
          </cell>
          <cell r="I1188" t="str">
            <v>F</v>
          </cell>
          <cell r="J1188" t="str">
            <v>*FI</v>
          </cell>
          <cell r="K1188" t="str">
            <v>FICA</v>
          </cell>
          <cell r="L1188">
            <v>2874.82</v>
          </cell>
        </row>
        <row r="1189">
          <cell r="A1189" t="str">
            <v>BURGET, JEFFREY T</v>
          </cell>
          <cell r="B1189" t="str">
            <v>101-553</v>
          </cell>
          <cell r="C1189">
            <v>510300</v>
          </cell>
          <cell r="D1189">
            <v>13290</v>
          </cell>
          <cell r="E1189" t="str">
            <v>DEPUTY SHERIFF II</v>
          </cell>
          <cell r="F1189" t="str">
            <v>E120</v>
          </cell>
          <cell r="G1189">
            <v>1</v>
          </cell>
          <cell r="H1189" t="str">
            <v>E120-001</v>
          </cell>
          <cell r="I1189" t="str">
            <v>F</v>
          </cell>
          <cell r="J1189" t="str">
            <v>*FM</v>
          </cell>
          <cell r="K1189" t="str">
            <v>MEDICARE</v>
          </cell>
          <cell r="L1189">
            <v>672.34</v>
          </cell>
        </row>
        <row r="1190">
          <cell r="A1190" t="str">
            <v>BURGET, JEFFREY T</v>
          </cell>
          <cell r="B1190" t="str">
            <v>101-553</v>
          </cell>
          <cell r="C1190">
            <v>510300</v>
          </cell>
          <cell r="D1190">
            <v>13290</v>
          </cell>
          <cell r="E1190" t="str">
            <v>DEPUTY SHERIFF II</v>
          </cell>
          <cell r="F1190" t="str">
            <v>E120</v>
          </cell>
          <cell r="G1190">
            <v>1</v>
          </cell>
          <cell r="H1190" t="str">
            <v>E120-001</v>
          </cell>
          <cell r="I1190" t="str">
            <v>F</v>
          </cell>
          <cell r="J1190">
            <v>8009</v>
          </cell>
          <cell r="L1190">
            <v>5342.29</v>
          </cell>
        </row>
        <row r="1191">
          <cell r="A1191" t="str">
            <v>BURGET, JEFFREY T</v>
          </cell>
          <cell r="B1191" t="str">
            <v>101-553</v>
          </cell>
          <cell r="C1191">
            <v>510400</v>
          </cell>
          <cell r="D1191">
            <v>13290</v>
          </cell>
          <cell r="E1191" t="str">
            <v>DEPUTY SHERIFF II</v>
          </cell>
          <cell r="F1191" t="str">
            <v>E120</v>
          </cell>
          <cell r="G1191">
            <v>1</v>
          </cell>
          <cell r="H1191" t="str">
            <v>E120-001</v>
          </cell>
          <cell r="I1191" t="str">
            <v>F</v>
          </cell>
          <cell r="J1191">
            <v>810</v>
          </cell>
          <cell r="L1191">
            <v>1.71</v>
          </cell>
        </row>
        <row r="1192">
          <cell r="A1192" t="str">
            <v>BURGET, JEFFREY T</v>
          </cell>
          <cell r="B1192" t="str">
            <v>101-553</v>
          </cell>
          <cell r="C1192">
            <v>510400</v>
          </cell>
          <cell r="D1192">
            <v>13290</v>
          </cell>
          <cell r="E1192" t="str">
            <v>DEPUTY SHERIFF II</v>
          </cell>
          <cell r="F1192" t="str">
            <v>E120</v>
          </cell>
          <cell r="G1192">
            <v>1</v>
          </cell>
          <cell r="H1192" t="str">
            <v>E120-001</v>
          </cell>
          <cell r="I1192" t="str">
            <v>F</v>
          </cell>
          <cell r="J1192">
            <v>1001</v>
          </cell>
          <cell r="L1192">
            <v>10.17</v>
          </cell>
        </row>
        <row r="1193">
          <cell r="A1193" t="str">
            <v>BURGET, JEFFREY T</v>
          </cell>
          <cell r="B1193" t="str">
            <v>101-553</v>
          </cell>
          <cell r="C1193">
            <v>510400</v>
          </cell>
          <cell r="D1193">
            <v>13290</v>
          </cell>
          <cell r="E1193" t="str">
            <v>DEPUTY SHERIFF II</v>
          </cell>
          <cell r="F1193" t="str">
            <v>E120</v>
          </cell>
          <cell r="G1193">
            <v>1</v>
          </cell>
          <cell r="H1193" t="str">
            <v>E120-001</v>
          </cell>
          <cell r="I1193" t="str">
            <v>F</v>
          </cell>
          <cell r="J1193">
            <v>30</v>
          </cell>
          <cell r="L1193">
            <v>115.92</v>
          </cell>
        </row>
        <row r="1194">
          <cell r="A1194" t="str">
            <v>BURKHART, LISA A</v>
          </cell>
          <cell r="B1194" t="str">
            <v>125-556</v>
          </cell>
          <cell r="C1194">
            <v>510100</v>
          </cell>
          <cell r="D1194">
            <v>3180</v>
          </cell>
          <cell r="E1194" t="str">
            <v>OFFICE ASSISTANT, SR</v>
          </cell>
          <cell r="F1194" t="str">
            <v>D384</v>
          </cell>
          <cell r="G1194">
            <v>1</v>
          </cell>
          <cell r="H1194" t="str">
            <v>D384-003</v>
          </cell>
          <cell r="I1194" t="str">
            <v>O</v>
          </cell>
          <cell r="J1194">
            <v>1</v>
          </cell>
          <cell r="K1194" t="str">
            <v>REGULAR PAY</v>
          </cell>
          <cell r="L1194">
            <v>28251.59</v>
          </cell>
        </row>
        <row r="1195">
          <cell r="A1195" t="str">
            <v>BURKHART, LISA A</v>
          </cell>
          <cell r="B1195" t="str">
            <v>125-556</v>
          </cell>
          <cell r="C1195">
            <v>510300</v>
          </cell>
          <cell r="D1195">
            <v>3180</v>
          </cell>
          <cell r="E1195" t="str">
            <v>OFFICE ASSISTANT, SR</v>
          </cell>
          <cell r="F1195" t="str">
            <v>D384</v>
          </cell>
          <cell r="G1195">
            <v>1</v>
          </cell>
          <cell r="H1195" t="str">
            <v>D384-003</v>
          </cell>
          <cell r="I1195" t="str">
            <v>F</v>
          </cell>
          <cell r="J1195">
            <v>7999</v>
          </cell>
          <cell r="L1195">
            <v>8472.65</v>
          </cell>
        </row>
        <row r="1196">
          <cell r="A1196" t="str">
            <v>BURKHART, LISA A</v>
          </cell>
          <cell r="B1196" t="str">
            <v>125-556</v>
          </cell>
          <cell r="C1196">
            <v>510300</v>
          </cell>
          <cell r="D1196">
            <v>3180</v>
          </cell>
          <cell r="E1196" t="str">
            <v>OFFICE ASSISTANT, SR</v>
          </cell>
          <cell r="F1196" t="str">
            <v>D384</v>
          </cell>
          <cell r="G1196">
            <v>1</v>
          </cell>
          <cell r="H1196" t="str">
            <v>D384-003</v>
          </cell>
          <cell r="I1196" t="str">
            <v>F</v>
          </cell>
          <cell r="J1196">
            <v>8000</v>
          </cell>
          <cell r="L1196">
            <v>1973.32</v>
          </cell>
        </row>
        <row r="1197">
          <cell r="A1197" t="str">
            <v>BURKHART, LISA A</v>
          </cell>
          <cell r="B1197" t="str">
            <v>125-556</v>
          </cell>
          <cell r="C1197">
            <v>510300</v>
          </cell>
          <cell r="D1197">
            <v>3180</v>
          </cell>
          <cell r="E1197" t="str">
            <v>OFFICE ASSISTANT, SR</v>
          </cell>
          <cell r="F1197" t="str">
            <v>D384</v>
          </cell>
          <cell r="G1197">
            <v>1</v>
          </cell>
          <cell r="H1197" t="str">
            <v>D384-003</v>
          </cell>
          <cell r="I1197" t="str">
            <v>F</v>
          </cell>
          <cell r="J1197" t="str">
            <v>*FI</v>
          </cell>
          <cell r="K1197" t="str">
            <v>FICA</v>
          </cell>
          <cell r="L1197">
            <v>1751.6</v>
          </cell>
        </row>
        <row r="1198">
          <cell r="A1198" t="str">
            <v>BURKHART, LISA A</v>
          </cell>
          <cell r="B1198" t="str">
            <v>125-556</v>
          </cell>
          <cell r="C1198">
            <v>510300</v>
          </cell>
          <cell r="D1198">
            <v>3180</v>
          </cell>
          <cell r="E1198" t="str">
            <v>OFFICE ASSISTANT, SR</v>
          </cell>
          <cell r="F1198" t="str">
            <v>D384</v>
          </cell>
          <cell r="G1198">
            <v>1</v>
          </cell>
          <cell r="H1198" t="str">
            <v>D384-003</v>
          </cell>
          <cell r="I1198" t="str">
            <v>F</v>
          </cell>
          <cell r="J1198" t="str">
            <v>*FM</v>
          </cell>
          <cell r="K1198" t="str">
            <v>MEDICARE</v>
          </cell>
          <cell r="L1198">
            <v>409.65</v>
          </cell>
        </row>
        <row r="1199">
          <cell r="A1199" t="str">
            <v>BURKHART, LISA A</v>
          </cell>
          <cell r="B1199" t="str">
            <v>125-556</v>
          </cell>
          <cell r="C1199">
            <v>510400</v>
          </cell>
          <cell r="D1199">
            <v>3180</v>
          </cell>
          <cell r="E1199" t="str">
            <v>OFFICE ASSISTANT, SR</v>
          </cell>
          <cell r="F1199" t="str">
            <v>D384</v>
          </cell>
          <cell r="G1199">
            <v>1</v>
          </cell>
          <cell r="H1199" t="str">
            <v>D384-003</v>
          </cell>
          <cell r="I1199" t="str">
            <v>F</v>
          </cell>
          <cell r="J1199">
            <v>30</v>
          </cell>
          <cell r="L1199">
            <v>70.63</v>
          </cell>
        </row>
        <row r="1200">
          <cell r="A1200" t="str">
            <v>BURKHART, LISA A</v>
          </cell>
          <cell r="B1200" t="str">
            <v>125-556</v>
          </cell>
          <cell r="C1200">
            <v>510400</v>
          </cell>
          <cell r="D1200">
            <v>3180</v>
          </cell>
          <cell r="E1200" t="str">
            <v>OFFICE ASSISTANT, SR</v>
          </cell>
          <cell r="F1200" t="str">
            <v>D384</v>
          </cell>
          <cell r="G1200">
            <v>1</v>
          </cell>
          <cell r="H1200" t="str">
            <v>D384-003</v>
          </cell>
          <cell r="I1200" t="str">
            <v>F</v>
          </cell>
          <cell r="J1200">
            <v>810</v>
          </cell>
          <cell r="L1200">
            <v>1.71</v>
          </cell>
        </row>
        <row r="1201">
          <cell r="A1201" t="str">
            <v>BURKHART, LISA A</v>
          </cell>
          <cell r="B1201" t="str">
            <v>125-556</v>
          </cell>
          <cell r="C1201">
            <v>510400</v>
          </cell>
          <cell r="D1201">
            <v>3180</v>
          </cell>
          <cell r="E1201" t="str">
            <v>OFFICE ASSISTANT, SR</v>
          </cell>
          <cell r="F1201" t="str">
            <v>D384</v>
          </cell>
          <cell r="G1201">
            <v>1</v>
          </cell>
          <cell r="H1201" t="str">
            <v>D384-003</v>
          </cell>
          <cell r="I1201" t="str">
            <v>F</v>
          </cell>
          <cell r="J1201">
            <v>101</v>
          </cell>
          <cell r="L1201">
            <v>135.94999999999999</v>
          </cell>
        </row>
        <row r="1202">
          <cell r="A1202" t="str">
            <v>BURKHART, LISA A</v>
          </cell>
          <cell r="B1202" t="str">
            <v>125-556</v>
          </cell>
          <cell r="C1202">
            <v>510400</v>
          </cell>
          <cell r="D1202">
            <v>3180</v>
          </cell>
          <cell r="E1202" t="str">
            <v>OFFICE ASSISTANT, SR</v>
          </cell>
          <cell r="F1202" t="str">
            <v>D384</v>
          </cell>
          <cell r="G1202">
            <v>1</v>
          </cell>
          <cell r="H1202" t="str">
            <v>D384-003</v>
          </cell>
          <cell r="I1202" t="str">
            <v>F</v>
          </cell>
          <cell r="J1202">
            <v>1001</v>
          </cell>
          <cell r="L1202">
            <v>10.17</v>
          </cell>
        </row>
        <row r="1203">
          <cell r="A1203" t="str">
            <v>BURKHART, LISA A</v>
          </cell>
          <cell r="B1203" t="str">
            <v>125-556</v>
          </cell>
          <cell r="C1203">
            <v>510400</v>
          </cell>
          <cell r="D1203">
            <v>3180</v>
          </cell>
          <cell r="E1203" t="str">
            <v>OFFICE ASSISTANT, SR</v>
          </cell>
          <cell r="F1203" t="str">
            <v>D384</v>
          </cell>
          <cell r="G1203">
            <v>1</v>
          </cell>
          <cell r="H1203" t="str">
            <v>D384-003</v>
          </cell>
          <cell r="I1203" t="str">
            <v>F</v>
          </cell>
          <cell r="J1203">
            <v>601</v>
          </cell>
          <cell r="L1203">
            <v>17.149999999999999</v>
          </cell>
        </row>
        <row r="1204">
          <cell r="A1204" t="str">
            <v>BURKHART, LISA A</v>
          </cell>
          <cell r="B1204" t="str">
            <v>125-556</v>
          </cell>
          <cell r="C1204">
            <v>510400</v>
          </cell>
          <cell r="D1204">
            <v>3180</v>
          </cell>
          <cell r="E1204" t="str">
            <v>OFFICE ASSISTANT, SR</v>
          </cell>
          <cell r="F1204" t="str">
            <v>D384</v>
          </cell>
          <cell r="G1204">
            <v>1</v>
          </cell>
          <cell r="H1204" t="str">
            <v>D384-003</v>
          </cell>
          <cell r="I1204" t="str">
            <v>F</v>
          </cell>
          <cell r="J1204">
            <v>701</v>
          </cell>
          <cell r="L1204">
            <v>4.01</v>
          </cell>
        </row>
        <row r="1205">
          <cell r="A1205" t="str">
            <v>BURKLIN, PEGGY A</v>
          </cell>
          <cell r="B1205" t="str">
            <v>101-594</v>
          </cell>
          <cell r="C1205">
            <v>510100</v>
          </cell>
          <cell r="D1205">
            <v>26730</v>
          </cell>
          <cell r="E1205" t="str">
            <v>EXECUTIVE SECRETARY</v>
          </cell>
          <cell r="F1205" t="str">
            <v>D294</v>
          </cell>
          <cell r="G1205">
            <v>1</v>
          </cell>
          <cell r="H1205" t="str">
            <v>D294-009</v>
          </cell>
          <cell r="I1205" t="str">
            <v>O</v>
          </cell>
          <cell r="J1205">
            <v>1</v>
          </cell>
          <cell r="K1205" t="str">
            <v>REGULAR PAY</v>
          </cell>
          <cell r="L1205">
            <v>32696.59</v>
          </cell>
        </row>
        <row r="1206">
          <cell r="A1206" t="str">
            <v>BURKLIN, PEGGY A</v>
          </cell>
          <cell r="B1206" t="str">
            <v>101-594</v>
          </cell>
          <cell r="C1206">
            <v>510300</v>
          </cell>
          <cell r="D1206">
            <v>26730</v>
          </cell>
          <cell r="E1206" t="str">
            <v>EXECUTIVE SECRETARY</v>
          </cell>
          <cell r="F1206" t="str">
            <v>D294</v>
          </cell>
          <cell r="G1206">
            <v>1</v>
          </cell>
          <cell r="H1206" t="str">
            <v>D294-009</v>
          </cell>
          <cell r="I1206" t="str">
            <v>F</v>
          </cell>
          <cell r="J1206" t="str">
            <v>*FI</v>
          </cell>
          <cell r="K1206" t="str">
            <v>FICA</v>
          </cell>
          <cell r="L1206">
            <v>2027.19</v>
          </cell>
        </row>
        <row r="1207">
          <cell r="A1207" t="str">
            <v>BURKLIN, PEGGY A</v>
          </cell>
          <cell r="B1207" t="str">
            <v>101-594</v>
          </cell>
          <cell r="C1207">
            <v>510300</v>
          </cell>
          <cell r="D1207">
            <v>26730</v>
          </cell>
          <cell r="E1207" t="str">
            <v>EXECUTIVE SECRETARY</v>
          </cell>
          <cell r="F1207" t="str">
            <v>D294</v>
          </cell>
          <cell r="G1207">
            <v>1</v>
          </cell>
          <cell r="H1207" t="str">
            <v>D294-009</v>
          </cell>
          <cell r="I1207" t="str">
            <v>F</v>
          </cell>
          <cell r="J1207">
            <v>8000</v>
          </cell>
          <cell r="L1207">
            <v>2284.4699999999998</v>
          </cell>
        </row>
        <row r="1208">
          <cell r="A1208" t="str">
            <v>BURKLIN, PEGGY A</v>
          </cell>
          <cell r="B1208" t="str">
            <v>101-594</v>
          </cell>
          <cell r="C1208">
            <v>510300</v>
          </cell>
          <cell r="D1208">
            <v>26730</v>
          </cell>
          <cell r="E1208" t="str">
            <v>EXECUTIVE SECRETARY</v>
          </cell>
          <cell r="F1208" t="str">
            <v>D294</v>
          </cell>
          <cell r="G1208">
            <v>1</v>
          </cell>
          <cell r="H1208" t="str">
            <v>D294-009</v>
          </cell>
          <cell r="I1208" t="str">
            <v>F</v>
          </cell>
          <cell r="J1208">
            <v>7999</v>
          </cell>
          <cell r="L1208">
            <v>9805.7099999999991</v>
          </cell>
        </row>
        <row r="1209">
          <cell r="A1209" t="str">
            <v>BURKLIN, PEGGY A</v>
          </cell>
          <cell r="B1209" t="str">
            <v>101-594</v>
          </cell>
          <cell r="C1209">
            <v>510300</v>
          </cell>
          <cell r="D1209">
            <v>26730</v>
          </cell>
          <cell r="E1209" t="str">
            <v>EXECUTIVE SECRETARY</v>
          </cell>
          <cell r="F1209" t="str">
            <v>D294</v>
          </cell>
          <cell r="G1209">
            <v>1</v>
          </cell>
          <cell r="H1209" t="str">
            <v>D294-009</v>
          </cell>
          <cell r="I1209" t="str">
            <v>F</v>
          </cell>
          <cell r="J1209" t="str">
            <v>*FM</v>
          </cell>
          <cell r="K1209" t="str">
            <v>MEDICARE</v>
          </cell>
          <cell r="L1209">
            <v>474.1</v>
          </cell>
        </row>
        <row r="1210">
          <cell r="A1210" t="str">
            <v>BURKLIN, PEGGY A</v>
          </cell>
          <cell r="B1210" t="str">
            <v>101-594</v>
          </cell>
          <cell r="C1210">
            <v>510400</v>
          </cell>
          <cell r="D1210">
            <v>26730</v>
          </cell>
          <cell r="E1210" t="str">
            <v>EXECUTIVE SECRETARY</v>
          </cell>
          <cell r="F1210" t="str">
            <v>D294</v>
          </cell>
          <cell r="G1210">
            <v>1</v>
          </cell>
          <cell r="H1210" t="str">
            <v>D294-009</v>
          </cell>
          <cell r="I1210" t="str">
            <v>F</v>
          </cell>
          <cell r="J1210">
            <v>703</v>
          </cell>
          <cell r="L1210">
            <v>6.7</v>
          </cell>
        </row>
        <row r="1211">
          <cell r="A1211" t="str">
            <v>BURKLIN, PEGGY A</v>
          </cell>
          <cell r="B1211" t="str">
            <v>101-594</v>
          </cell>
          <cell r="C1211">
            <v>510400</v>
          </cell>
          <cell r="D1211">
            <v>26730</v>
          </cell>
          <cell r="E1211" t="str">
            <v>EXECUTIVE SECRETARY</v>
          </cell>
          <cell r="F1211" t="str">
            <v>D294</v>
          </cell>
          <cell r="G1211">
            <v>1</v>
          </cell>
          <cell r="H1211" t="str">
            <v>D294-009</v>
          </cell>
          <cell r="I1211" t="str">
            <v>F</v>
          </cell>
          <cell r="J1211">
            <v>810</v>
          </cell>
          <cell r="L1211">
            <v>1.71</v>
          </cell>
        </row>
        <row r="1212">
          <cell r="A1212" t="str">
            <v>BURKLIN, PEGGY A</v>
          </cell>
          <cell r="B1212" t="str">
            <v>101-594</v>
          </cell>
          <cell r="C1212">
            <v>510400</v>
          </cell>
          <cell r="D1212">
            <v>26730</v>
          </cell>
          <cell r="E1212" t="str">
            <v>EXECUTIVE SECRETARY</v>
          </cell>
          <cell r="F1212" t="str">
            <v>D294</v>
          </cell>
          <cell r="G1212">
            <v>1</v>
          </cell>
          <cell r="H1212" t="str">
            <v>D294-009</v>
          </cell>
          <cell r="I1212" t="str">
            <v>F</v>
          </cell>
          <cell r="J1212">
            <v>30</v>
          </cell>
          <cell r="L1212">
            <v>81.739999999999995</v>
          </cell>
        </row>
        <row r="1213">
          <cell r="A1213" t="str">
            <v>BURKLIN, PEGGY A</v>
          </cell>
          <cell r="B1213" t="str">
            <v>101-594</v>
          </cell>
          <cell r="C1213">
            <v>510400</v>
          </cell>
          <cell r="D1213">
            <v>26730</v>
          </cell>
          <cell r="E1213" t="str">
            <v>EXECUTIVE SECRETARY</v>
          </cell>
          <cell r="F1213" t="str">
            <v>D294</v>
          </cell>
          <cell r="G1213">
            <v>1</v>
          </cell>
          <cell r="H1213" t="str">
            <v>D294-009</v>
          </cell>
          <cell r="I1213" t="str">
            <v>F</v>
          </cell>
          <cell r="J1213">
            <v>102</v>
          </cell>
          <cell r="L1213">
            <v>232.19</v>
          </cell>
        </row>
        <row r="1214">
          <cell r="A1214" t="str">
            <v>BURKLIN, PEGGY A</v>
          </cell>
          <cell r="B1214" t="str">
            <v>101-594</v>
          </cell>
          <cell r="C1214">
            <v>510400</v>
          </cell>
          <cell r="D1214">
            <v>26730</v>
          </cell>
          <cell r="E1214" t="str">
            <v>EXECUTIVE SECRETARY</v>
          </cell>
          <cell r="F1214" t="str">
            <v>D294</v>
          </cell>
          <cell r="G1214">
            <v>1</v>
          </cell>
          <cell r="H1214" t="str">
            <v>D294-009</v>
          </cell>
          <cell r="I1214" t="str">
            <v>F</v>
          </cell>
          <cell r="J1214">
            <v>1001</v>
          </cell>
          <cell r="L1214">
            <v>10.17</v>
          </cell>
        </row>
        <row r="1215">
          <cell r="A1215" t="str">
            <v>BURKLIN, PEGGY A</v>
          </cell>
          <cell r="B1215" t="str">
            <v>101-594</v>
          </cell>
          <cell r="C1215">
            <v>510400</v>
          </cell>
          <cell r="D1215">
            <v>26730</v>
          </cell>
          <cell r="E1215" t="str">
            <v>EXECUTIVE SECRETARY</v>
          </cell>
          <cell r="F1215" t="str">
            <v>D294</v>
          </cell>
          <cell r="G1215">
            <v>1</v>
          </cell>
          <cell r="H1215" t="str">
            <v>D294-009</v>
          </cell>
          <cell r="I1215" t="str">
            <v>F</v>
          </cell>
          <cell r="J1215">
            <v>603</v>
          </cell>
          <cell r="L1215">
            <v>31.26</v>
          </cell>
        </row>
        <row r="1216">
          <cell r="A1216" t="str">
            <v>BURLEY, DONNA D</v>
          </cell>
          <cell r="B1216" t="str">
            <v>123-576</v>
          </cell>
          <cell r="C1216">
            <v>510100</v>
          </cell>
          <cell r="D1216">
            <v>2230</v>
          </cell>
          <cell r="E1216" t="str">
            <v>PERMIT PROCESS ASSIST II</v>
          </cell>
          <cell r="F1216" t="str">
            <v>D396</v>
          </cell>
          <cell r="G1216">
            <v>1</v>
          </cell>
          <cell r="H1216" t="str">
            <v>D396-002</v>
          </cell>
          <cell r="I1216" t="str">
            <v>O</v>
          </cell>
          <cell r="J1216">
            <v>1</v>
          </cell>
          <cell r="K1216" t="str">
            <v>REGULAR PAY</v>
          </cell>
          <cell r="L1216">
            <v>30443.33</v>
          </cell>
        </row>
        <row r="1217">
          <cell r="A1217" t="str">
            <v>BURLEY, DONNA D</v>
          </cell>
          <cell r="B1217" t="str">
            <v>123-576</v>
          </cell>
          <cell r="C1217">
            <v>510300</v>
          </cell>
          <cell r="D1217">
            <v>2230</v>
          </cell>
          <cell r="E1217" t="str">
            <v>PERMIT PROCESS ASSIST II</v>
          </cell>
          <cell r="F1217" t="str">
            <v>D396</v>
          </cell>
          <cell r="G1217">
            <v>1</v>
          </cell>
          <cell r="H1217" t="str">
            <v>D396-002</v>
          </cell>
          <cell r="I1217" t="str">
            <v>F</v>
          </cell>
          <cell r="J1217">
            <v>8000</v>
          </cell>
          <cell r="L1217">
            <v>2126.7399999999998</v>
          </cell>
        </row>
        <row r="1218">
          <cell r="A1218" t="str">
            <v>BURLEY, DONNA D</v>
          </cell>
          <cell r="B1218" t="str">
            <v>123-576</v>
          </cell>
          <cell r="C1218">
            <v>510300</v>
          </cell>
          <cell r="D1218">
            <v>2230</v>
          </cell>
          <cell r="E1218" t="str">
            <v>PERMIT PROCESS ASSIST II</v>
          </cell>
          <cell r="F1218" t="str">
            <v>D396</v>
          </cell>
          <cell r="G1218">
            <v>1</v>
          </cell>
          <cell r="H1218" t="str">
            <v>D396-002</v>
          </cell>
          <cell r="I1218" t="str">
            <v>F</v>
          </cell>
          <cell r="J1218">
            <v>7999</v>
          </cell>
          <cell r="L1218">
            <v>9129.9500000000007</v>
          </cell>
        </row>
        <row r="1219">
          <cell r="A1219" t="str">
            <v>BURLEY, DONNA D</v>
          </cell>
          <cell r="B1219" t="str">
            <v>123-576</v>
          </cell>
          <cell r="C1219">
            <v>510300</v>
          </cell>
          <cell r="D1219">
            <v>2230</v>
          </cell>
          <cell r="E1219" t="str">
            <v>PERMIT PROCESS ASSIST II</v>
          </cell>
          <cell r="F1219" t="str">
            <v>D396</v>
          </cell>
          <cell r="G1219">
            <v>1</v>
          </cell>
          <cell r="H1219" t="str">
            <v>D396-002</v>
          </cell>
          <cell r="I1219" t="str">
            <v>F</v>
          </cell>
          <cell r="J1219" t="str">
            <v>*FI</v>
          </cell>
          <cell r="K1219" t="str">
            <v>FICA</v>
          </cell>
          <cell r="L1219">
            <v>1887.49</v>
          </cell>
        </row>
        <row r="1220">
          <cell r="A1220" t="str">
            <v>BURLEY, DONNA D</v>
          </cell>
          <cell r="B1220" t="str">
            <v>123-576</v>
          </cell>
          <cell r="C1220">
            <v>510300</v>
          </cell>
          <cell r="D1220">
            <v>2230</v>
          </cell>
          <cell r="E1220" t="str">
            <v>PERMIT PROCESS ASSIST II</v>
          </cell>
          <cell r="F1220" t="str">
            <v>D396</v>
          </cell>
          <cell r="G1220">
            <v>1</v>
          </cell>
          <cell r="H1220" t="str">
            <v>D396-002</v>
          </cell>
          <cell r="I1220" t="str">
            <v>F</v>
          </cell>
          <cell r="J1220" t="str">
            <v>*FM</v>
          </cell>
          <cell r="K1220" t="str">
            <v>MEDICARE</v>
          </cell>
          <cell r="L1220">
            <v>441.43</v>
          </cell>
        </row>
        <row r="1221">
          <cell r="A1221" t="str">
            <v>BURLEY, DONNA D</v>
          </cell>
          <cell r="B1221" t="str">
            <v>123-576</v>
          </cell>
          <cell r="C1221">
            <v>510400</v>
          </cell>
          <cell r="D1221">
            <v>2230</v>
          </cell>
          <cell r="E1221" t="str">
            <v>PERMIT PROCESS ASSIST II</v>
          </cell>
          <cell r="F1221" t="str">
            <v>D396</v>
          </cell>
          <cell r="G1221">
            <v>1</v>
          </cell>
          <cell r="H1221" t="str">
            <v>D396-002</v>
          </cell>
          <cell r="I1221" t="str">
            <v>F</v>
          </cell>
          <cell r="J1221">
            <v>1001</v>
          </cell>
          <cell r="L1221">
            <v>10.17</v>
          </cell>
        </row>
        <row r="1222">
          <cell r="A1222" t="str">
            <v>BURLEY, DONNA D</v>
          </cell>
          <cell r="B1222" t="str">
            <v>123-576</v>
          </cell>
          <cell r="C1222">
            <v>510400</v>
          </cell>
          <cell r="D1222">
            <v>2230</v>
          </cell>
          <cell r="E1222" t="str">
            <v>PERMIT PROCESS ASSIST II</v>
          </cell>
          <cell r="F1222" t="str">
            <v>D396</v>
          </cell>
          <cell r="G1222">
            <v>1</v>
          </cell>
          <cell r="H1222" t="str">
            <v>D396-002</v>
          </cell>
          <cell r="I1222" t="str">
            <v>F</v>
          </cell>
          <cell r="J1222">
            <v>811</v>
          </cell>
          <cell r="L1222">
            <v>1.88</v>
          </cell>
        </row>
        <row r="1223">
          <cell r="A1223" t="str">
            <v>BURLEY, DONNA D</v>
          </cell>
          <cell r="B1223" t="str">
            <v>123-576</v>
          </cell>
          <cell r="C1223">
            <v>510400</v>
          </cell>
          <cell r="D1223">
            <v>2230</v>
          </cell>
          <cell r="E1223" t="str">
            <v>PERMIT PROCESS ASSIST II</v>
          </cell>
          <cell r="F1223" t="str">
            <v>D396</v>
          </cell>
          <cell r="G1223">
            <v>1</v>
          </cell>
          <cell r="H1223" t="str">
            <v>D396-002</v>
          </cell>
          <cell r="I1223" t="str">
            <v>F</v>
          </cell>
          <cell r="J1223">
            <v>701</v>
          </cell>
          <cell r="L1223">
            <v>4.01</v>
          </cell>
        </row>
        <row r="1224">
          <cell r="A1224" t="str">
            <v>BURLEY, DONNA D</v>
          </cell>
          <cell r="B1224" t="str">
            <v>123-576</v>
          </cell>
          <cell r="C1224">
            <v>510400</v>
          </cell>
          <cell r="D1224">
            <v>2230</v>
          </cell>
          <cell r="E1224" t="str">
            <v>PERMIT PROCESS ASSIST II</v>
          </cell>
          <cell r="F1224" t="str">
            <v>D396</v>
          </cell>
          <cell r="G1224">
            <v>1</v>
          </cell>
          <cell r="H1224" t="str">
            <v>D396-002</v>
          </cell>
          <cell r="I1224" t="str">
            <v>F</v>
          </cell>
          <cell r="J1224">
            <v>101</v>
          </cell>
          <cell r="L1224">
            <v>135.94999999999999</v>
          </cell>
        </row>
        <row r="1225">
          <cell r="A1225" t="str">
            <v>BURLEY, DONNA D</v>
          </cell>
          <cell r="B1225" t="str">
            <v>123-576</v>
          </cell>
          <cell r="C1225">
            <v>510400</v>
          </cell>
          <cell r="D1225">
            <v>2230</v>
          </cell>
          <cell r="E1225" t="str">
            <v>PERMIT PROCESS ASSIST II</v>
          </cell>
          <cell r="F1225" t="str">
            <v>D396</v>
          </cell>
          <cell r="G1225">
            <v>1</v>
          </cell>
          <cell r="H1225" t="str">
            <v>D396-002</v>
          </cell>
          <cell r="I1225" t="str">
            <v>F</v>
          </cell>
          <cell r="J1225">
            <v>30</v>
          </cell>
          <cell r="L1225">
            <v>76.11</v>
          </cell>
        </row>
        <row r="1226">
          <cell r="A1226" t="str">
            <v>BURLEY, DONNA D</v>
          </cell>
          <cell r="B1226" t="str">
            <v>123-576</v>
          </cell>
          <cell r="C1226">
            <v>510400</v>
          </cell>
          <cell r="D1226">
            <v>2230</v>
          </cell>
          <cell r="E1226" t="str">
            <v>PERMIT PROCESS ASSIST II</v>
          </cell>
          <cell r="F1226" t="str">
            <v>D396</v>
          </cell>
          <cell r="G1226">
            <v>1</v>
          </cell>
          <cell r="H1226" t="str">
            <v>D396-002</v>
          </cell>
          <cell r="I1226" t="str">
            <v>F</v>
          </cell>
          <cell r="J1226">
            <v>601</v>
          </cell>
          <cell r="L1226">
            <v>17.149999999999999</v>
          </cell>
        </row>
        <row r="1227">
          <cell r="A1227" t="str">
            <v>BURNETT, CHARLOTTE W</v>
          </cell>
          <cell r="B1227" t="str">
            <v>101-609</v>
          </cell>
          <cell r="C1227">
            <v>510100</v>
          </cell>
          <cell r="D1227">
            <v>46710</v>
          </cell>
          <cell r="E1227" t="str">
            <v>BEH HEALTH THERAPIST-LIC</v>
          </cell>
          <cell r="F1227" t="str">
            <v>G165</v>
          </cell>
          <cell r="G1227">
            <v>1</v>
          </cell>
          <cell r="H1227" t="str">
            <v>G165-001</v>
          </cell>
          <cell r="I1227" t="str">
            <v>O</v>
          </cell>
          <cell r="J1227">
            <v>1</v>
          </cell>
          <cell r="K1227" t="str">
            <v>REGULAR PAY</v>
          </cell>
          <cell r="L1227">
            <v>47622.69</v>
          </cell>
        </row>
        <row r="1228">
          <cell r="A1228" t="str">
            <v>BURNETT, CHARLOTTE W</v>
          </cell>
          <cell r="B1228" t="str">
            <v>101-609</v>
          </cell>
          <cell r="C1228">
            <v>510300</v>
          </cell>
          <cell r="D1228">
            <v>46710</v>
          </cell>
          <cell r="E1228" t="str">
            <v>BEH HEALTH THERAPIST-LIC</v>
          </cell>
          <cell r="F1228" t="str">
            <v>G165</v>
          </cell>
          <cell r="G1228">
            <v>1</v>
          </cell>
          <cell r="H1228" t="str">
            <v>G165-001</v>
          </cell>
          <cell r="I1228" t="str">
            <v>F</v>
          </cell>
          <cell r="J1228" t="str">
            <v>*FI</v>
          </cell>
          <cell r="K1228" t="str">
            <v>FICA</v>
          </cell>
          <cell r="L1228">
            <v>2952.61</v>
          </cell>
        </row>
        <row r="1229">
          <cell r="A1229" t="str">
            <v>BURNETT, CHARLOTTE W</v>
          </cell>
          <cell r="B1229" t="str">
            <v>101-609</v>
          </cell>
          <cell r="C1229">
            <v>510300</v>
          </cell>
          <cell r="D1229">
            <v>46710</v>
          </cell>
          <cell r="E1229" t="str">
            <v>BEH HEALTH THERAPIST-LIC</v>
          </cell>
          <cell r="F1229" t="str">
            <v>G165</v>
          </cell>
          <cell r="G1229">
            <v>1</v>
          </cell>
          <cell r="H1229" t="str">
            <v>G165-001</v>
          </cell>
          <cell r="I1229" t="str">
            <v>F</v>
          </cell>
          <cell r="J1229">
            <v>8005</v>
          </cell>
          <cell r="L1229">
            <v>233.05</v>
          </cell>
        </row>
        <row r="1230">
          <cell r="A1230" t="str">
            <v>BURNETT, CHARLOTTE W</v>
          </cell>
          <cell r="B1230" t="str">
            <v>101-609</v>
          </cell>
          <cell r="C1230">
            <v>510300</v>
          </cell>
          <cell r="D1230">
            <v>46710</v>
          </cell>
          <cell r="E1230" t="str">
            <v>BEH HEALTH THERAPIST-LIC</v>
          </cell>
          <cell r="F1230" t="str">
            <v>G165</v>
          </cell>
          <cell r="G1230">
            <v>1</v>
          </cell>
          <cell r="H1230" t="str">
            <v>G165-001</v>
          </cell>
          <cell r="I1230" t="str">
            <v>F</v>
          </cell>
          <cell r="J1230">
            <v>7999</v>
          </cell>
          <cell r="L1230">
            <v>14282.04</v>
          </cell>
        </row>
        <row r="1231">
          <cell r="A1231" t="str">
            <v>BURNETT, CHARLOTTE W</v>
          </cell>
          <cell r="B1231" t="str">
            <v>101-609</v>
          </cell>
          <cell r="C1231">
            <v>510300</v>
          </cell>
          <cell r="D1231">
            <v>46710</v>
          </cell>
          <cell r="E1231" t="str">
            <v>BEH HEALTH THERAPIST-LIC</v>
          </cell>
          <cell r="F1231" t="str">
            <v>G165</v>
          </cell>
          <cell r="G1231">
            <v>1</v>
          </cell>
          <cell r="H1231" t="str">
            <v>G165-001</v>
          </cell>
          <cell r="I1231" t="str">
            <v>F</v>
          </cell>
          <cell r="J1231" t="str">
            <v>*FM</v>
          </cell>
          <cell r="K1231" t="str">
            <v>MEDICARE</v>
          </cell>
          <cell r="L1231">
            <v>690.53</v>
          </cell>
        </row>
        <row r="1232">
          <cell r="A1232" t="str">
            <v>BURNETT, CHARLOTTE W</v>
          </cell>
          <cell r="B1232" t="str">
            <v>101-609</v>
          </cell>
          <cell r="C1232">
            <v>510300</v>
          </cell>
          <cell r="D1232">
            <v>46710</v>
          </cell>
          <cell r="E1232" t="str">
            <v>BEH HEALTH THERAPIST-LIC</v>
          </cell>
          <cell r="F1232" t="str">
            <v>G165</v>
          </cell>
          <cell r="G1232">
            <v>1</v>
          </cell>
          <cell r="H1232" t="str">
            <v>G165-001</v>
          </cell>
          <cell r="I1232" t="str">
            <v>F</v>
          </cell>
          <cell r="J1232">
            <v>8000</v>
          </cell>
          <cell r="L1232">
            <v>3329.3</v>
          </cell>
        </row>
        <row r="1233">
          <cell r="A1233" t="str">
            <v>BURNETT, CHARLOTTE W</v>
          </cell>
          <cell r="B1233" t="str">
            <v>101-609</v>
          </cell>
          <cell r="C1233">
            <v>510400</v>
          </cell>
          <cell r="D1233">
            <v>46710</v>
          </cell>
          <cell r="E1233" t="str">
            <v>BEH HEALTH THERAPIST-LIC</v>
          </cell>
          <cell r="F1233" t="str">
            <v>G165</v>
          </cell>
          <cell r="G1233">
            <v>1</v>
          </cell>
          <cell r="H1233" t="str">
            <v>G165-001</v>
          </cell>
          <cell r="I1233" t="str">
            <v>F</v>
          </cell>
          <cell r="J1233">
            <v>601</v>
          </cell>
          <cell r="L1233">
            <v>17.149999999999999</v>
          </cell>
        </row>
        <row r="1234">
          <cell r="A1234" t="str">
            <v>BURNETT, CHARLOTTE W</v>
          </cell>
          <cell r="B1234" t="str">
            <v>101-609</v>
          </cell>
          <cell r="C1234">
            <v>510400</v>
          </cell>
          <cell r="D1234">
            <v>46710</v>
          </cell>
          <cell r="E1234" t="str">
            <v>BEH HEALTH THERAPIST-LIC</v>
          </cell>
          <cell r="F1234" t="str">
            <v>G165</v>
          </cell>
          <cell r="G1234">
            <v>1</v>
          </cell>
          <cell r="H1234" t="str">
            <v>G165-001</v>
          </cell>
          <cell r="I1234" t="str">
            <v>F</v>
          </cell>
          <cell r="J1234">
            <v>101</v>
          </cell>
          <cell r="L1234">
            <v>135.94999999999999</v>
          </cell>
        </row>
        <row r="1235">
          <cell r="A1235" t="str">
            <v>BURNETT, CHARLOTTE W</v>
          </cell>
          <cell r="B1235" t="str">
            <v>101-609</v>
          </cell>
          <cell r="C1235">
            <v>510400</v>
          </cell>
          <cell r="D1235">
            <v>46710</v>
          </cell>
          <cell r="E1235" t="str">
            <v>BEH HEALTH THERAPIST-LIC</v>
          </cell>
          <cell r="F1235" t="str">
            <v>G165</v>
          </cell>
          <cell r="G1235">
            <v>1</v>
          </cell>
          <cell r="H1235" t="str">
            <v>G165-001</v>
          </cell>
          <cell r="I1235" t="str">
            <v>F</v>
          </cell>
          <cell r="J1235">
            <v>1001</v>
          </cell>
          <cell r="L1235">
            <v>10.17</v>
          </cell>
        </row>
        <row r="1236">
          <cell r="A1236" t="str">
            <v>BURNETT, CHARLOTTE W</v>
          </cell>
          <cell r="B1236" t="str">
            <v>101-609</v>
          </cell>
          <cell r="C1236">
            <v>510400</v>
          </cell>
          <cell r="D1236">
            <v>46710</v>
          </cell>
          <cell r="E1236" t="str">
            <v>BEH HEALTH THERAPIST-LIC</v>
          </cell>
          <cell r="F1236" t="str">
            <v>G165</v>
          </cell>
          <cell r="G1236">
            <v>1</v>
          </cell>
          <cell r="H1236" t="str">
            <v>G165-001</v>
          </cell>
          <cell r="I1236" t="str">
            <v>F</v>
          </cell>
          <cell r="J1236">
            <v>810</v>
          </cell>
          <cell r="L1236">
            <v>1.71</v>
          </cell>
        </row>
        <row r="1237">
          <cell r="A1237" t="str">
            <v>BURNETT, CHARLOTTE W</v>
          </cell>
          <cell r="B1237" t="str">
            <v>101-609</v>
          </cell>
          <cell r="C1237">
            <v>510400</v>
          </cell>
          <cell r="D1237">
            <v>46710</v>
          </cell>
          <cell r="E1237" t="str">
            <v>BEH HEALTH THERAPIST-LIC</v>
          </cell>
          <cell r="F1237" t="str">
            <v>G165</v>
          </cell>
          <cell r="G1237">
            <v>1</v>
          </cell>
          <cell r="H1237" t="str">
            <v>G165-001</v>
          </cell>
          <cell r="I1237" t="str">
            <v>F</v>
          </cell>
          <cell r="J1237">
            <v>30</v>
          </cell>
          <cell r="L1237">
            <v>119.06</v>
          </cell>
        </row>
        <row r="1238">
          <cell r="A1238" t="str">
            <v>BURNETT, CHARLOTTE W</v>
          </cell>
          <cell r="B1238" t="str">
            <v>101-609</v>
          </cell>
          <cell r="C1238">
            <v>510400</v>
          </cell>
          <cell r="D1238">
            <v>46710</v>
          </cell>
          <cell r="E1238" t="str">
            <v>BEH HEALTH THERAPIST-LIC</v>
          </cell>
          <cell r="F1238" t="str">
            <v>G165</v>
          </cell>
          <cell r="G1238">
            <v>1</v>
          </cell>
          <cell r="H1238" t="str">
            <v>G165-001</v>
          </cell>
          <cell r="I1238" t="str">
            <v>F</v>
          </cell>
          <cell r="J1238">
            <v>701</v>
          </cell>
          <cell r="L1238">
            <v>4.01</v>
          </cell>
        </row>
        <row r="1239">
          <cell r="A1239" t="str">
            <v>BURNS, JENNIFER L</v>
          </cell>
          <cell r="B1239" t="str">
            <v>125-556</v>
          </cell>
          <cell r="C1239">
            <v>510100</v>
          </cell>
          <cell r="D1239">
            <v>48140</v>
          </cell>
          <cell r="E1239" t="str">
            <v>CHILD SUPPORT OFCR I</v>
          </cell>
          <cell r="F1239" t="str">
            <v>D202</v>
          </cell>
          <cell r="G1239">
            <v>1</v>
          </cell>
          <cell r="H1239" t="str">
            <v>D202-001</v>
          </cell>
          <cell r="I1239" t="str">
            <v>O</v>
          </cell>
          <cell r="J1239">
            <v>1</v>
          </cell>
          <cell r="K1239" t="str">
            <v>REGULAR PAY</v>
          </cell>
          <cell r="L1239">
            <v>26083.26</v>
          </cell>
        </row>
        <row r="1240">
          <cell r="A1240" t="str">
            <v>BURNS, JENNIFER L</v>
          </cell>
          <cell r="B1240" t="str">
            <v>125-556</v>
          </cell>
          <cell r="C1240">
            <v>510300</v>
          </cell>
          <cell r="D1240">
            <v>48140</v>
          </cell>
          <cell r="E1240" t="str">
            <v>CHILD SUPPORT OFCR I</v>
          </cell>
          <cell r="F1240" t="str">
            <v>D202</v>
          </cell>
          <cell r="G1240">
            <v>1</v>
          </cell>
          <cell r="H1240" t="str">
            <v>D202-001</v>
          </cell>
          <cell r="I1240" t="str">
            <v>F</v>
          </cell>
          <cell r="J1240" t="str">
            <v>*FM</v>
          </cell>
          <cell r="K1240" t="str">
            <v>MEDICARE</v>
          </cell>
          <cell r="L1240">
            <v>378.21</v>
          </cell>
        </row>
        <row r="1241">
          <cell r="A1241" t="str">
            <v>BURNS, JENNIFER L</v>
          </cell>
          <cell r="B1241" t="str">
            <v>125-556</v>
          </cell>
          <cell r="C1241">
            <v>510300</v>
          </cell>
          <cell r="D1241">
            <v>48140</v>
          </cell>
          <cell r="E1241" t="str">
            <v>CHILD SUPPORT OFCR I</v>
          </cell>
          <cell r="F1241" t="str">
            <v>D202</v>
          </cell>
          <cell r="G1241">
            <v>1</v>
          </cell>
          <cell r="H1241" t="str">
            <v>D202-001</v>
          </cell>
          <cell r="I1241" t="str">
            <v>F</v>
          </cell>
          <cell r="J1241">
            <v>7999</v>
          </cell>
          <cell r="L1241">
            <v>7822.37</v>
          </cell>
        </row>
        <row r="1242">
          <cell r="A1242" t="str">
            <v>BURNS, JENNIFER L</v>
          </cell>
          <cell r="B1242" t="str">
            <v>125-556</v>
          </cell>
          <cell r="C1242">
            <v>510300</v>
          </cell>
          <cell r="D1242">
            <v>48140</v>
          </cell>
          <cell r="E1242" t="str">
            <v>CHILD SUPPORT OFCR I</v>
          </cell>
          <cell r="F1242" t="str">
            <v>D202</v>
          </cell>
          <cell r="G1242">
            <v>1</v>
          </cell>
          <cell r="H1242" t="str">
            <v>D202-001</v>
          </cell>
          <cell r="I1242" t="str">
            <v>F</v>
          </cell>
          <cell r="J1242" t="str">
            <v>*FI</v>
          </cell>
          <cell r="K1242" t="str">
            <v>FICA</v>
          </cell>
          <cell r="L1242">
            <v>1617.16</v>
          </cell>
        </row>
        <row r="1243">
          <cell r="A1243" t="str">
            <v>BURNS, JENNIFER L</v>
          </cell>
          <cell r="B1243" t="str">
            <v>125-556</v>
          </cell>
          <cell r="C1243">
            <v>510300</v>
          </cell>
          <cell r="D1243">
            <v>48140</v>
          </cell>
          <cell r="E1243" t="str">
            <v>CHILD SUPPORT OFCR I</v>
          </cell>
          <cell r="F1243" t="str">
            <v>D202</v>
          </cell>
          <cell r="G1243">
            <v>1</v>
          </cell>
          <cell r="H1243" t="str">
            <v>D202-001</v>
          </cell>
          <cell r="I1243" t="str">
            <v>F</v>
          </cell>
          <cell r="J1243">
            <v>8000</v>
          </cell>
          <cell r="L1243">
            <v>1821.54</v>
          </cell>
        </row>
        <row r="1244">
          <cell r="A1244" t="str">
            <v>BURNS, JENNIFER L</v>
          </cell>
          <cell r="B1244" t="str">
            <v>125-556</v>
          </cell>
          <cell r="C1244">
            <v>510400</v>
          </cell>
          <cell r="D1244">
            <v>48140</v>
          </cell>
          <cell r="E1244" t="str">
            <v>CHILD SUPPORT OFCR I</v>
          </cell>
          <cell r="F1244" t="str">
            <v>D202</v>
          </cell>
          <cell r="G1244">
            <v>1</v>
          </cell>
          <cell r="H1244" t="str">
            <v>D202-001</v>
          </cell>
          <cell r="I1244" t="str">
            <v>F</v>
          </cell>
          <cell r="J1244">
            <v>810</v>
          </cell>
          <cell r="L1244">
            <v>1.71</v>
          </cell>
        </row>
        <row r="1245">
          <cell r="A1245" t="str">
            <v>BURNS, JENNIFER L</v>
          </cell>
          <cell r="B1245" t="str">
            <v>125-556</v>
          </cell>
          <cell r="C1245">
            <v>510400</v>
          </cell>
          <cell r="D1245">
            <v>48140</v>
          </cell>
          <cell r="E1245" t="str">
            <v>CHILD SUPPORT OFCR I</v>
          </cell>
          <cell r="F1245" t="str">
            <v>D202</v>
          </cell>
          <cell r="G1245">
            <v>1</v>
          </cell>
          <cell r="H1245" t="str">
            <v>D202-001</v>
          </cell>
          <cell r="I1245" t="str">
            <v>F</v>
          </cell>
          <cell r="J1245">
            <v>102</v>
          </cell>
          <cell r="L1245">
            <v>232.19</v>
          </cell>
        </row>
        <row r="1246">
          <cell r="A1246" t="str">
            <v>BURNS, JENNIFER L</v>
          </cell>
          <cell r="B1246" t="str">
            <v>125-556</v>
          </cell>
          <cell r="C1246">
            <v>510400</v>
          </cell>
          <cell r="D1246">
            <v>48140</v>
          </cell>
          <cell r="E1246" t="str">
            <v>CHILD SUPPORT OFCR I</v>
          </cell>
          <cell r="F1246" t="str">
            <v>D202</v>
          </cell>
          <cell r="G1246">
            <v>1</v>
          </cell>
          <cell r="H1246" t="str">
            <v>D202-001</v>
          </cell>
          <cell r="I1246" t="str">
            <v>F</v>
          </cell>
          <cell r="J1246">
            <v>1001</v>
          </cell>
          <cell r="L1246">
            <v>10.17</v>
          </cell>
        </row>
        <row r="1247">
          <cell r="A1247" t="str">
            <v>BURNS, JENNIFER L</v>
          </cell>
          <cell r="B1247" t="str">
            <v>125-556</v>
          </cell>
          <cell r="C1247">
            <v>510400</v>
          </cell>
          <cell r="D1247">
            <v>48140</v>
          </cell>
          <cell r="E1247" t="str">
            <v>CHILD SUPPORT OFCR I</v>
          </cell>
          <cell r="F1247" t="str">
            <v>D202</v>
          </cell>
          <cell r="G1247">
            <v>1</v>
          </cell>
          <cell r="H1247" t="str">
            <v>D202-001</v>
          </cell>
          <cell r="I1247" t="str">
            <v>F</v>
          </cell>
          <cell r="J1247">
            <v>30</v>
          </cell>
          <cell r="L1247">
            <v>65.209999999999994</v>
          </cell>
        </row>
        <row r="1248">
          <cell r="A1248" t="str">
            <v>BURNS, JENNIFER L</v>
          </cell>
          <cell r="B1248" t="str">
            <v>125-556</v>
          </cell>
          <cell r="C1248">
            <v>510400</v>
          </cell>
          <cell r="D1248">
            <v>48140</v>
          </cell>
          <cell r="E1248" t="str">
            <v>CHILD SUPPORT OFCR I</v>
          </cell>
          <cell r="F1248" t="str">
            <v>D202</v>
          </cell>
          <cell r="G1248">
            <v>1</v>
          </cell>
          <cell r="H1248" t="str">
            <v>D202-001</v>
          </cell>
          <cell r="I1248" t="str">
            <v>F</v>
          </cell>
          <cell r="J1248">
            <v>603</v>
          </cell>
          <cell r="L1248">
            <v>31.26</v>
          </cell>
        </row>
        <row r="1249">
          <cell r="A1249" t="str">
            <v>BURNS, JENNIFER L</v>
          </cell>
          <cell r="B1249" t="str">
            <v>125-556</v>
          </cell>
          <cell r="C1249">
            <v>510400</v>
          </cell>
          <cell r="D1249">
            <v>48140</v>
          </cell>
          <cell r="E1249" t="str">
            <v>CHILD SUPPORT OFCR I</v>
          </cell>
          <cell r="F1249" t="str">
            <v>D202</v>
          </cell>
          <cell r="G1249">
            <v>1</v>
          </cell>
          <cell r="H1249" t="str">
            <v>D202-001</v>
          </cell>
          <cell r="I1249" t="str">
            <v>F</v>
          </cell>
          <cell r="J1249">
            <v>703</v>
          </cell>
          <cell r="L1249">
            <v>6.7</v>
          </cell>
        </row>
        <row r="1250">
          <cell r="A1250" t="str">
            <v>BURNS, KATHY A</v>
          </cell>
          <cell r="B1250" t="str">
            <v>101-594</v>
          </cell>
          <cell r="C1250">
            <v>510100</v>
          </cell>
          <cell r="D1250">
            <v>44730</v>
          </cell>
          <cell r="E1250" t="str">
            <v>ACCOUNTING ASSIST, SR</v>
          </cell>
          <cell r="F1250" t="str">
            <v>D106</v>
          </cell>
          <cell r="G1250">
            <v>1</v>
          </cell>
          <cell r="H1250" t="str">
            <v>D106-016</v>
          </cell>
          <cell r="I1250" t="str">
            <v>O</v>
          </cell>
          <cell r="J1250">
            <v>1</v>
          </cell>
          <cell r="K1250" t="str">
            <v>REGULAR PAY</v>
          </cell>
          <cell r="L1250">
            <v>28436.43</v>
          </cell>
        </row>
        <row r="1251">
          <cell r="A1251" t="str">
            <v>BURNS, KATHY A</v>
          </cell>
          <cell r="B1251" t="str">
            <v>101-594</v>
          </cell>
          <cell r="C1251">
            <v>510300</v>
          </cell>
          <cell r="D1251">
            <v>44730</v>
          </cell>
          <cell r="E1251" t="str">
            <v>ACCOUNTING ASSIST, SR</v>
          </cell>
          <cell r="F1251" t="str">
            <v>D106</v>
          </cell>
          <cell r="G1251">
            <v>1</v>
          </cell>
          <cell r="H1251" t="str">
            <v>D106-016</v>
          </cell>
          <cell r="I1251" t="str">
            <v>F</v>
          </cell>
          <cell r="J1251">
            <v>7999</v>
          </cell>
          <cell r="L1251">
            <v>8528.09</v>
          </cell>
        </row>
        <row r="1252">
          <cell r="A1252" t="str">
            <v>BURNS, KATHY A</v>
          </cell>
          <cell r="B1252" t="str">
            <v>101-594</v>
          </cell>
          <cell r="C1252">
            <v>510300</v>
          </cell>
          <cell r="D1252">
            <v>44730</v>
          </cell>
          <cell r="E1252" t="str">
            <v>ACCOUNTING ASSIST, SR</v>
          </cell>
          <cell r="F1252" t="str">
            <v>D106</v>
          </cell>
          <cell r="G1252">
            <v>1</v>
          </cell>
          <cell r="H1252" t="str">
            <v>D106-016</v>
          </cell>
          <cell r="I1252" t="str">
            <v>F</v>
          </cell>
          <cell r="J1252" t="str">
            <v>*FM</v>
          </cell>
          <cell r="K1252" t="str">
            <v>MEDICARE</v>
          </cell>
          <cell r="L1252">
            <v>412.33</v>
          </cell>
        </row>
        <row r="1253">
          <cell r="A1253" t="str">
            <v>BURNS, KATHY A</v>
          </cell>
          <cell r="B1253" t="str">
            <v>101-594</v>
          </cell>
          <cell r="C1253">
            <v>510300</v>
          </cell>
          <cell r="D1253">
            <v>44730</v>
          </cell>
          <cell r="E1253" t="str">
            <v>ACCOUNTING ASSIST, SR</v>
          </cell>
          <cell r="F1253" t="str">
            <v>D106</v>
          </cell>
          <cell r="G1253">
            <v>1</v>
          </cell>
          <cell r="H1253" t="str">
            <v>D106-016</v>
          </cell>
          <cell r="I1253" t="str">
            <v>F</v>
          </cell>
          <cell r="J1253" t="str">
            <v>*FI</v>
          </cell>
          <cell r="K1253" t="str">
            <v>FICA</v>
          </cell>
          <cell r="L1253">
            <v>1763.06</v>
          </cell>
        </row>
        <row r="1254">
          <cell r="A1254" t="str">
            <v>BURNS, KATHY A</v>
          </cell>
          <cell r="B1254" t="str">
            <v>101-594</v>
          </cell>
          <cell r="C1254">
            <v>510300</v>
          </cell>
          <cell r="D1254">
            <v>44730</v>
          </cell>
          <cell r="E1254" t="str">
            <v>ACCOUNTING ASSIST, SR</v>
          </cell>
          <cell r="F1254" t="str">
            <v>D106</v>
          </cell>
          <cell r="G1254">
            <v>1</v>
          </cell>
          <cell r="H1254" t="str">
            <v>D106-016</v>
          </cell>
          <cell r="I1254" t="str">
            <v>F</v>
          </cell>
          <cell r="J1254">
            <v>8000</v>
          </cell>
          <cell r="L1254">
            <v>1986.26</v>
          </cell>
        </row>
        <row r="1255">
          <cell r="A1255" t="str">
            <v>BURNS, KATHY A</v>
          </cell>
          <cell r="B1255" t="str">
            <v>101-594</v>
          </cell>
          <cell r="C1255">
            <v>510400</v>
          </cell>
          <cell r="D1255">
            <v>44730</v>
          </cell>
          <cell r="E1255" t="str">
            <v>ACCOUNTING ASSIST, SR</v>
          </cell>
          <cell r="F1255" t="str">
            <v>D106</v>
          </cell>
          <cell r="G1255">
            <v>1</v>
          </cell>
          <cell r="H1255" t="str">
            <v>D106-016</v>
          </cell>
          <cell r="I1255" t="str">
            <v>F</v>
          </cell>
          <cell r="J1255">
            <v>101</v>
          </cell>
          <cell r="L1255">
            <v>135.94999999999999</v>
          </cell>
        </row>
        <row r="1256">
          <cell r="A1256" t="str">
            <v>BURNS, KATHY A</v>
          </cell>
          <cell r="B1256" t="str">
            <v>101-594</v>
          </cell>
          <cell r="C1256">
            <v>510400</v>
          </cell>
          <cell r="D1256">
            <v>44730</v>
          </cell>
          <cell r="E1256" t="str">
            <v>ACCOUNTING ASSIST, SR</v>
          </cell>
          <cell r="F1256" t="str">
            <v>D106</v>
          </cell>
          <cell r="G1256">
            <v>1</v>
          </cell>
          <cell r="H1256" t="str">
            <v>D106-016</v>
          </cell>
          <cell r="I1256" t="str">
            <v>F</v>
          </cell>
          <cell r="J1256">
            <v>1001</v>
          </cell>
          <cell r="L1256">
            <v>10.17</v>
          </cell>
        </row>
        <row r="1257">
          <cell r="A1257" t="str">
            <v>BURNS, KATHY A</v>
          </cell>
          <cell r="B1257" t="str">
            <v>101-594</v>
          </cell>
          <cell r="C1257">
            <v>510400</v>
          </cell>
          <cell r="D1257">
            <v>44730</v>
          </cell>
          <cell r="E1257" t="str">
            <v>ACCOUNTING ASSIST, SR</v>
          </cell>
          <cell r="F1257" t="str">
            <v>D106</v>
          </cell>
          <cell r="G1257">
            <v>1</v>
          </cell>
          <cell r="H1257" t="str">
            <v>D106-016</v>
          </cell>
          <cell r="I1257" t="str">
            <v>F</v>
          </cell>
          <cell r="J1257">
            <v>701</v>
          </cell>
          <cell r="L1257">
            <v>4.01</v>
          </cell>
        </row>
        <row r="1258">
          <cell r="A1258" t="str">
            <v>BURNS, KATHY A</v>
          </cell>
          <cell r="B1258" t="str">
            <v>101-594</v>
          </cell>
          <cell r="C1258">
            <v>510400</v>
          </cell>
          <cell r="D1258">
            <v>44730</v>
          </cell>
          <cell r="E1258" t="str">
            <v>ACCOUNTING ASSIST, SR</v>
          </cell>
          <cell r="F1258" t="str">
            <v>D106</v>
          </cell>
          <cell r="G1258">
            <v>1</v>
          </cell>
          <cell r="H1258" t="str">
            <v>D106-016</v>
          </cell>
          <cell r="I1258" t="str">
            <v>F</v>
          </cell>
          <cell r="J1258">
            <v>601</v>
          </cell>
          <cell r="L1258">
            <v>17.149999999999999</v>
          </cell>
        </row>
        <row r="1259">
          <cell r="A1259" t="str">
            <v>BURNS, KATHY A</v>
          </cell>
          <cell r="B1259" t="str">
            <v>101-594</v>
          </cell>
          <cell r="C1259">
            <v>510400</v>
          </cell>
          <cell r="D1259">
            <v>44730</v>
          </cell>
          <cell r="E1259" t="str">
            <v>ACCOUNTING ASSIST, SR</v>
          </cell>
          <cell r="F1259" t="str">
            <v>D106</v>
          </cell>
          <cell r="G1259">
            <v>1</v>
          </cell>
          <cell r="H1259" t="str">
            <v>D106-016</v>
          </cell>
          <cell r="I1259" t="str">
            <v>F</v>
          </cell>
          <cell r="J1259">
            <v>30</v>
          </cell>
          <cell r="L1259">
            <v>71.09</v>
          </cell>
        </row>
        <row r="1260">
          <cell r="A1260" t="str">
            <v>BURNS, KATHY A</v>
          </cell>
          <cell r="B1260" t="str">
            <v>101-594</v>
          </cell>
          <cell r="C1260">
            <v>510400</v>
          </cell>
          <cell r="D1260">
            <v>44730</v>
          </cell>
          <cell r="E1260" t="str">
            <v>ACCOUNTING ASSIST, SR</v>
          </cell>
          <cell r="F1260" t="str">
            <v>D106</v>
          </cell>
          <cell r="G1260">
            <v>1</v>
          </cell>
          <cell r="H1260" t="str">
            <v>D106-016</v>
          </cell>
          <cell r="I1260" t="str">
            <v>F</v>
          </cell>
          <cell r="J1260">
            <v>810</v>
          </cell>
          <cell r="L1260">
            <v>1.71</v>
          </cell>
        </row>
        <row r="1261">
          <cell r="A1261" t="str">
            <v>BURR, ANDY E</v>
          </cell>
          <cell r="B1261" t="str">
            <v>101-565</v>
          </cell>
          <cell r="C1261">
            <v>510100</v>
          </cell>
          <cell r="D1261">
            <v>2400</v>
          </cell>
          <cell r="E1261" t="str">
            <v>DEPUTY SHERIFF II</v>
          </cell>
          <cell r="F1261" t="str">
            <v>E120</v>
          </cell>
          <cell r="G1261">
            <v>1</v>
          </cell>
          <cell r="H1261" t="str">
            <v>E120-007</v>
          </cell>
          <cell r="I1261" t="str">
            <v>O</v>
          </cell>
          <cell r="J1261">
            <v>1</v>
          </cell>
          <cell r="K1261" t="str">
            <v>REGULAR PAY</v>
          </cell>
          <cell r="L1261">
            <v>46368</v>
          </cell>
        </row>
        <row r="1262">
          <cell r="A1262" t="str">
            <v>BURR, ANDY E</v>
          </cell>
          <cell r="B1262" t="str">
            <v>101-565</v>
          </cell>
          <cell r="C1262">
            <v>510300</v>
          </cell>
          <cell r="D1262">
            <v>2400</v>
          </cell>
          <cell r="E1262" t="str">
            <v>DEPUTY SHERIFF II</v>
          </cell>
          <cell r="F1262" t="str">
            <v>E120</v>
          </cell>
          <cell r="G1262">
            <v>1</v>
          </cell>
          <cell r="H1262" t="str">
            <v>E120-007</v>
          </cell>
          <cell r="I1262" t="str">
            <v>F</v>
          </cell>
          <cell r="J1262" t="str">
            <v>*FI</v>
          </cell>
          <cell r="K1262" t="str">
            <v>FICA</v>
          </cell>
          <cell r="L1262">
            <v>2874.82</v>
          </cell>
        </row>
        <row r="1263">
          <cell r="A1263" t="str">
            <v>BURR, ANDY E</v>
          </cell>
          <cell r="B1263" t="str">
            <v>101-565</v>
          </cell>
          <cell r="C1263">
            <v>510300</v>
          </cell>
          <cell r="D1263">
            <v>2400</v>
          </cell>
          <cell r="E1263" t="str">
            <v>DEPUTY SHERIFF II</v>
          </cell>
          <cell r="F1263" t="str">
            <v>E120</v>
          </cell>
          <cell r="G1263">
            <v>1</v>
          </cell>
          <cell r="H1263" t="str">
            <v>E120-007</v>
          </cell>
          <cell r="I1263" t="str">
            <v>F</v>
          </cell>
          <cell r="J1263" t="str">
            <v>*FM</v>
          </cell>
          <cell r="K1263" t="str">
            <v>MEDICARE</v>
          </cell>
          <cell r="L1263">
            <v>672.34</v>
          </cell>
        </row>
        <row r="1264">
          <cell r="A1264" t="str">
            <v>BURR, ANDY E</v>
          </cell>
          <cell r="B1264" t="str">
            <v>101-565</v>
          </cell>
          <cell r="C1264">
            <v>510300</v>
          </cell>
          <cell r="D1264">
            <v>2400</v>
          </cell>
          <cell r="E1264" t="str">
            <v>DEPUTY SHERIFF II</v>
          </cell>
          <cell r="F1264" t="str">
            <v>E120</v>
          </cell>
          <cell r="G1264">
            <v>1</v>
          </cell>
          <cell r="H1264" t="str">
            <v>E120-007</v>
          </cell>
          <cell r="I1264" t="str">
            <v>F</v>
          </cell>
          <cell r="J1264">
            <v>8009</v>
          </cell>
          <cell r="L1264">
            <v>5342.29</v>
          </cell>
        </row>
        <row r="1265">
          <cell r="A1265" t="str">
            <v>BURR, ANDY E</v>
          </cell>
          <cell r="B1265" t="str">
            <v>101-565</v>
          </cell>
          <cell r="C1265">
            <v>510300</v>
          </cell>
          <cell r="D1265">
            <v>2400</v>
          </cell>
          <cell r="E1265" t="str">
            <v>DEPUTY SHERIFF II</v>
          </cell>
          <cell r="F1265" t="str">
            <v>E120</v>
          </cell>
          <cell r="G1265">
            <v>1</v>
          </cell>
          <cell r="H1265" t="str">
            <v>E120-007</v>
          </cell>
          <cell r="I1265" t="str">
            <v>F</v>
          </cell>
          <cell r="J1265">
            <v>8010</v>
          </cell>
          <cell r="L1265">
            <v>4167.6000000000004</v>
          </cell>
        </row>
        <row r="1266">
          <cell r="A1266" t="str">
            <v>BURR, ANDY E</v>
          </cell>
          <cell r="B1266" t="str">
            <v>101-565</v>
          </cell>
          <cell r="C1266">
            <v>510400</v>
          </cell>
          <cell r="D1266">
            <v>2400</v>
          </cell>
          <cell r="E1266" t="str">
            <v>DEPUTY SHERIFF II</v>
          </cell>
          <cell r="F1266" t="str">
            <v>E120</v>
          </cell>
          <cell r="G1266">
            <v>1</v>
          </cell>
          <cell r="H1266" t="str">
            <v>E120-007</v>
          </cell>
          <cell r="I1266" t="str">
            <v>F</v>
          </cell>
          <cell r="J1266">
            <v>605</v>
          </cell>
          <cell r="L1266">
            <v>59.1</v>
          </cell>
        </row>
        <row r="1267">
          <cell r="A1267" t="str">
            <v>BURR, ANDY E</v>
          </cell>
          <cell r="B1267" t="str">
            <v>101-565</v>
          </cell>
          <cell r="C1267">
            <v>510400</v>
          </cell>
          <cell r="D1267">
            <v>2400</v>
          </cell>
          <cell r="E1267" t="str">
            <v>DEPUTY SHERIFF II</v>
          </cell>
          <cell r="F1267" t="str">
            <v>E120</v>
          </cell>
          <cell r="G1267">
            <v>1</v>
          </cell>
          <cell r="H1267" t="str">
            <v>E120-007</v>
          </cell>
          <cell r="I1267" t="str">
            <v>F</v>
          </cell>
          <cell r="J1267">
            <v>1001</v>
          </cell>
          <cell r="L1267">
            <v>10.17</v>
          </cell>
        </row>
        <row r="1268">
          <cell r="A1268" t="str">
            <v>BURR, ANDY E</v>
          </cell>
          <cell r="B1268" t="str">
            <v>101-565</v>
          </cell>
          <cell r="C1268">
            <v>510400</v>
          </cell>
          <cell r="D1268">
            <v>2400</v>
          </cell>
          <cell r="E1268" t="str">
            <v>DEPUTY SHERIFF II</v>
          </cell>
          <cell r="F1268" t="str">
            <v>E120</v>
          </cell>
          <cell r="G1268">
            <v>1</v>
          </cell>
          <cell r="H1268" t="str">
            <v>E120-007</v>
          </cell>
          <cell r="I1268" t="str">
            <v>F</v>
          </cell>
          <cell r="J1268">
            <v>30</v>
          </cell>
          <cell r="L1268">
            <v>115.92</v>
          </cell>
        </row>
        <row r="1269">
          <cell r="A1269" t="str">
            <v>BURR, ANDY E</v>
          </cell>
          <cell r="B1269" t="str">
            <v>101-565</v>
          </cell>
          <cell r="C1269">
            <v>510400</v>
          </cell>
          <cell r="D1269">
            <v>2400</v>
          </cell>
          <cell r="E1269" t="str">
            <v>DEPUTY SHERIFF II</v>
          </cell>
          <cell r="F1269" t="str">
            <v>E120</v>
          </cell>
          <cell r="G1269">
            <v>1</v>
          </cell>
          <cell r="H1269" t="str">
            <v>E120-007</v>
          </cell>
          <cell r="I1269" t="str">
            <v>F</v>
          </cell>
          <cell r="J1269">
            <v>811</v>
          </cell>
          <cell r="L1269">
            <v>1.88</v>
          </cell>
        </row>
        <row r="1270">
          <cell r="A1270" t="str">
            <v>BURR, ANDY E</v>
          </cell>
          <cell r="B1270" t="str">
            <v>101-565</v>
          </cell>
          <cell r="C1270">
            <v>510400</v>
          </cell>
          <cell r="D1270">
            <v>2400</v>
          </cell>
          <cell r="E1270" t="str">
            <v>DEPUTY SHERIFF II</v>
          </cell>
          <cell r="F1270" t="str">
            <v>E120</v>
          </cell>
          <cell r="G1270">
            <v>1</v>
          </cell>
          <cell r="H1270" t="str">
            <v>E120-007</v>
          </cell>
          <cell r="I1270" t="str">
            <v>F</v>
          </cell>
          <cell r="J1270">
            <v>204</v>
          </cell>
          <cell r="L1270">
            <v>244.01</v>
          </cell>
        </row>
        <row r="1271">
          <cell r="A1271" t="str">
            <v>BURR, ANDY E</v>
          </cell>
          <cell r="B1271" t="str">
            <v>101-565</v>
          </cell>
          <cell r="C1271">
            <v>510400</v>
          </cell>
          <cell r="D1271">
            <v>2400</v>
          </cell>
          <cell r="E1271" t="str">
            <v>DEPUTY SHERIFF II</v>
          </cell>
          <cell r="F1271" t="str">
            <v>E120</v>
          </cell>
          <cell r="G1271">
            <v>1</v>
          </cell>
          <cell r="H1271" t="str">
            <v>E120-007</v>
          </cell>
          <cell r="I1271" t="str">
            <v>F</v>
          </cell>
          <cell r="J1271">
            <v>705</v>
          </cell>
          <cell r="L1271">
            <v>12.04</v>
          </cell>
        </row>
        <row r="1272">
          <cell r="A1272" t="str">
            <v>BUSICK, PERISSA R</v>
          </cell>
          <cell r="B1272" t="str">
            <v>101-614</v>
          </cell>
          <cell r="C1272">
            <v>510100</v>
          </cell>
          <cell r="D1272">
            <v>31320</v>
          </cell>
          <cell r="E1272" t="str">
            <v>BEH HEALTH THERAPIST-LIC</v>
          </cell>
          <cell r="F1272" t="str">
            <v>G165</v>
          </cell>
          <cell r="G1272">
            <v>0.5</v>
          </cell>
          <cell r="H1272" t="str">
            <v>G165-013</v>
          </cell>
          <cell r="I1272" t="str">
            <v>O</v>
          </cell>
          <cell r="J1272">
            <v>1</v>
          </cell>
          <cell r="K1272" t="str">
            <v>REGULAR PAY</v>
          </cell>
          <cell r="L1272">
            <v>26646.11</v>
          </cell>
        </row>
        <row r="1273">
          <cell r="A1273" t="str">
            <v>BUSICK, PERISSA R</v>
          </cell>
          <cell r="B1273" t="str">
            <v>101-614</v>
          </cell>
          <cell r="C1273">
            <v>510300</v>
          </cell>
          <cell r="D1273">
            <v>31320</v>
          </cell>
          <cell r="E1273" t="str">
            <v>BEH HEALTH THERAPIST-LIC</v>
          </cell>
          <cell r="F1273" t="str">
            <v>G165</v>
          </cell>
          <cell r="G1273">
            <v>0.5</v>
          </cell>
          <cell r="H1273" t="str">
            <v>G165-013</v>
          </cell>
          <cell r="I1273" t="str">
            <v>F</v>
          </cell>
          <cell r="J1273" t="str">
            <v>*FM</v>
          </cell>
          <cell r="K1273" t="str">
            <v>MEDICARE</v>
          </cell>
          <cell r="L1273">
            <v>386.37</v>
          </cell>
        </row>
        <row r="1274">
          <cell r="A1274" t="str">
            <v>BUSICK, PERISSA R</v>
          </cell>
          <cell r="B1274" t="str">
            <v>101-614</v>
          </cell>
          <cell r="C1274">
            <v>510300</v>
          </cell>
          <cell r="D1274">
            <v>31320</v>
          </cell>
          <cell r="E1274" t="str">
            <v>BEH HEALTH THERAPIST-LIC</v>
          </cell>
          <cell r="F1274" t="str">
            <v>G165</v>
          </cell>
          <cell r="G1274">
            <v>0.5</v>
          </cell>
          <cell r="H1274" t="str">
            <v>G165-013</v>
          </cell>
          <cell r="I1274" t="str">
            <v>F</v>
          </cell>
          <cell r="J1274">
            <v>7999</v>
          </cell>
          <cell r="L1274">
            <v>7991.17</v>
          </cell>
        </row>
        <row r="1275">
          <cell r="A1275" t="str">
            <v>BUSICK, PERISSA R</v>
          </cell>
          <cell r="B1275" t="str">
            <v>101-614</v>
          </cell>
          <cell r="C1275">
            <v>510300</v>
          </cell>
          <cell r="D1275">
            <v>31320</v>
          </cell>
          <cell r="E1275" t="str">
            <v>BEH HEALTH THERAPIST-LIC</v>
          </cell>
          <cell r="F1275" t="str">
            <v>G165</v>
          </cell>
          <cell r="G1275">
            <v>0.5</v>
          </cell>
          <cell r="H1275" t="str">
            <v>G165-013</v>
          </cell>
          <cell r="I1275" t="str">
            <v>F</v>
          </cell>
          <cell r="J1275">
            <v>8000</v>
          </cell>
          <cell r="L1275">
            <v>1860.93</v>
          </cell>
        </row>
        <row r="1276">
          <cell r="A1276" t="str">
            <v>BUSICK, PERISSA R</v>
          </cell>
          <cell r="B1276" t="str">
            <v>101-614</v>
          </cell>
          <cell r="C1276">
            <v>510300</v>
          </cell>
          <cell r="D1276">
            <v>31320</v>
          </cell>
          <cell r="E1276" t="str">
            <v>BEH HEALTH THERAPIST-LIC</v>
          </cell>
          <cell r="F1276" t="str">
            <v>G165</v>
          </cell>
          <cell r="G1276">
            <v>0.5</v>
          </cell>
          <cell r="H1276" t="str">
            <v>G165-013</v>
          </cell>
          <cell r="I1276" t="str">
            <v>F</v>
          </cell>
          <cell r="J1276">
            <v>8005</v>
          </cell>
          <cell r="L1276">
            <v>130.27000000000001</v>
          </cell>
        </row>
        <row r="1277">
          <cell r="A1277" t="str">
            <v>BUSICK, PERISSA R</v>
          </cell>
          <cell r="B1277" t="str">
            <v>101-614</v>
          </cell>
          <cell r="C1277">
            <v>510300</v>
          </cell>
          <cell r="D1277">
            <v>31320</v>
          </cell>
          <cell r="E1277" t="str">
            <v>BEH HEALTH THERAPIST-LIC</v>
          </cell>
          <cell r="F1277" t="str">
            <v>G165</v>
          </cell>
          <cell r="G1277">
            <v>0.5</v>
          </cell>
          <cell r="H1277" t="str">
            <v>G165-013</v>
          </cell>
          <cell r="I1277" t="str">
            <v>F</v>
          </cell>
          <cell r="J1277" t="str">
            <v>*FI</v>
          </cell>
          <cell r="K1277" t="str">
            <v>FICA</v>
          </cell>
          <cell r="L1277">
            <v>1652.06</v>
          </cell>
        </row>
        <row r="1278">
          <cell r="A1278" t="str">
            <v>BUSICK, PERISSA R</v>
          </cell>
          <cell r="B1278" t="str">
            <v>101-614</v>
          </cell>
          <cell r="C1278">
            <v>510400</v>
          </cell>
          <cell r="D1278">
            <v>31320</v>
          </cell>
          <cell r="E1278" t="str">
            <v>BEH HEALTH THERAPIST-LIC</v>
          </cell>
          <cell r="F1278" t="str">
            <v>G165</v>
          </cell>
          <cell r="G1278">
            <v>0.5</v>
          </cell>
          <cell r="H1278" t="str">
            <v>G165-013</v>
          </cell>
          <cell r="I1278" t="str">
            <v>F</v>
          </cell>
          <cell r="J1278">
            <v>701</v>
          </cell>
          <cell r="L1278">
            <v>2.0099999999999998</v>
          </cell>
        </row>
        <row r="1279">
          <cell r="A1279" t="str">
            <v>BUSICK, PERISSA R</v>
          </cell>
          <cell r="B1279" t="str">
            <v>101-614</v>
          </cell>
          <cell r="C1279">
            <v>510400</v>
          </cell>
          <cell r="D1279">
            <v>31320</v>
          </cell>
          <cell r="E1279" t="str">
            <v>BEH HEALTH THERAPIST-LIC</v>
          </cell>
          <cell r="F1279" t="str">
            <v>G165</v>
          </cell>
          <cell r="G1279">
            <v>0.5</v>
          </cell>
          <cell r="H1279" t="str">
            <v>G165-013</v>
          </cell>
          <cell r="I1279" t="str">
            <v>F</v>
          </cell>
          <cell r="J1279">
            <v>811</v>
          </cell>
          <cell r="L1279">
            <v>0.94</v>
          </cell>
        </row>
        <row r="1280">
          <cell r="A1280" t="str">
            <v>BUSICK, PERISSA R</v>
          </cell>
          <cell r="B1280" t="str">
            <v>101-614</v>
          </cell>
          <cell r="C1280">
            <v>510400</v>
          </cell>
          <cell r="D1280">
            <v>31320</v>
          </cell>
          <cell r="E1280" t="str">
            <v>BEH HEALTH THERAPIST-LIC</v>
          </cell>
          <cell r="F1280" t="str">
            <v>G165</v>
          </cell>
          <cell r="G1280">
            <v>0.5</v>
          </cell>
          <cell r="H1280" t="str">
            <v>G165-013</v>
          </cell>
          <cell r="I1280" t="str">
            <v>F</v>
          </cell>
          <cell r="J1280">
            <v>30</v>
          </cell>
          <cell r="L1280">
            <v>66.62</v>
          </cell>
        </row>
        <row r="1281">
          <cell r="A1281" t="str">
            <v>BUSICK, PERISSA R</v>
          </cell>
          <cell r="B1281" t="str">
            <v>101-614</v>
          </cell>
          <cell r="C1281">
            <v>510400</v>
          </cell>
          <cell r="D1281">
            <v>31320</v>
          </cell>
          <cell r="E1281" t="str">
            <v>BEH HEALTH THERAPIST-LIC</v>
          </cell>
          <cell r="F1281" t="str">
            <v>G165</v>
          </cell>
          <cell r="G1281">
            <v>0.5</v>
          </cell>
          <cell r="H1281" t="str">
            <v>G165-013</v>
          </cell>
          <cell r="I1281" t="str">
            <v>F</v>
          </cell>
          <cell r="J1281">
            <v>1001</v>
          </cell>
          <cell r="L1281">
            <v>10.17</v>
          </cell>
        </row>
        <row r="1282">
          <cell r="A1282" t="str">
            <v>BUSICK, PERISSA R</v>
          </cell>
          <cell r="B1282" t="str">
            <v>101-614</v>
          </cell>
          <cell r="C1282">
            <v>510400</v>
          </cell>
          <cell r="D1282">
            <v>31320</v>
          </cell>
          <cell r="E1282" t="str">
            <v>BEH HEALTH THERAPIST-LIC</v>
          </cell>
          <cell r="F1282" t="str">
            <v>G165</v>
          </cell>
          <cell r="G1282">
            <v>0.5</v>
          </cell>
          <cell r="H1282" t="str">
            <v>G165-013</v>
          </cell>
          <cell r="I1282" t="str">
            <v>F</v>
          </cell>
          <cell r="J1282">
            <v>100</v>
          </cell>
          <cell r="L1282">
            <v>61.8</v>
          </cell>
        </row>
        <row r="1283">
          <cell r="A1283" t="str">
            <v>CAHILL, MARY M</v>
          </cell>
          <cell r="B1283" t="str">
            <v>101-594</v>
          </cell>
          <cell r="C1283">
            <v>510100</v>
          </cell>
          <cell r="D1283">
            <v>38330</v>
          </cell>
          <cell r="E1283" t="str">
            <v>OFFICE ASSISTANT I</v>
          </cell>
          <cell r="F1283" t="str">
            <v>D380</v>
          </cell>
          <cell r="G1283">
            <v>1</v>
          </cell>
          <cell r="H1283" t="str">
            <v>D380-001</v>
          </cell>
          <cell r="I1283" t="str">
            <v>O</v>
          </cell>
          <cell r="J1283">
            <v>1</v>
          </cell>
          <cell r="K1283" t="str">
            <v>REGULAR PAY</v>
          </cell>
          <cell r="L1283">
            <v>23038.99</v>
          </cell>
        </row>
        <row r="1284">
          <cell r="A1284" t="str">
            <v>CAHILL, MARY M</v>
          </cell>
          <cell r="B1284" t="str">
            <v>101-594</v>
          </cell>
          <cell r="C1284">
            <v>510300</v>
          </cell>
          <cell r="D1284">
            <v>38330</v>
          </cell>
          <cell r="E1284" t="str">
            <v>OFFICE ASSISTANT I</v>
          </cell>
          <cell r="F1284" t="str">
            <v>D380</v>
          </cell>
          <cell r="G1284">
            <v>1</v>
          </cell>
          <cell r="H1284" t="str">
            <v>D380-001</v>
          </cell>
          <cell r="I1284" t="str">
            <v>F</v>
          </cell>
          <cell r="J1284">
            <v>8000</v>
          </cell>
          <cell r="L1284">
            <v>1608.44</v>
          </cell>
        </row>
        <row r="1285">
          <cell r="A1285" t="str">
            <v>CAHILL, MARY M</v>
          </cell>
          <cell r="B1285" t="str">
            <v>101-594</v>
          </cell>
          <cell r="C1285">
            <v>510300</v>
          </cell>
          <cell r="D1285">
            <v>38330</v>
          </cell>
          <cell r="E1285" t="str">
            <v>OFFICE ASSISTANT I</v>
          </cell>
          <cell r="F1285" t="str">
            <v>D380</v>
          </cell>
          <cell r="G1285">
            <v>1</v>
          </cell>
          <cell r="H1285" t="str">
            <v>D380-001</v>
          </cell>
          <cell r="I1285" t="str">
            <v>F</v>
          </cell>
          <cell r="J1285" t="str">
            <v>*FI</v>
          </cell>
          <cell r="K1285" t="str">
            <v>FICA</v>
          </cell>
          <cell r="L1285">
            <v>1428.42</v>
          </cell>
        </row>
        <row r="1286">
          <cell r="A1286" t="str">
            <v>CAHILL, MARY M</v>
          </cell>
          <cell r="B1286" t="str">
            <v>101-594</v>
          </cell>
          <cell r="C1286">
            <v>510300</v>
          </cell>
          <cell r="D1286">
            <v>38330</v>
          </cell>
          <cell r="E1286" t="str">
            <v>OFFICE ASSISTANT I</v>
          </cell>
          <cell r="F1286" t="str">
            <v>D380</v>
          </cell>
          <cell r="G1286">
            <v>1</v>
          </cell>
          <cell r="H1286" t="str">
            <v>D380-001</v>
          </cell>
          <cell r="I1286" t="str">
            <v>F</v>
          </cell>
          <cell r="J1286" t="str">
            <v>*FM</v>
          </cell>
          <cell r="K1286" t="str">
            <v>MEDICARE</v>
          </cell>
          <cell r="L1286">
            <v>334.07</v>
          </cell>
        </row>
        <row r="1287">
          <cell r="A1287" t="str">
            <v>CAHILL, MARY M</v>
          </cell>
          <cell r="B1287" t="str">
            <v>101-594</v>
          </cell>
          <cell r="C1287">
            <v>510300</v>
          </cell>
          <cell r="D1287">
            <v>38330</v>
          </cell>
          <cell r="E1287" t="str">
            <v>OFFICE ASSISTANT I</v>
          </cell>
          <cell r="F1287" t="str">
            <v>D380</v>
          </cell>
          <cell r="G1287">
            <v>1</v>
          </cell>
          <cell r="H1287" t="str">
            <v>D380-001</v>
          </cell>
          <cell r="I1287" t="str">
            <v>F</v>
          </cell>
          <cell r="J1287">
            <v>7999</v>
          </cell>
          <cell r="L1287">
            <v>6909.39</v>
          </cell>
        </row>
        <row r="1288">
          <cell r="A1288" t="str">
            <v>CAHILL, MARY M</v>
          </cell>
          <cell r="B1288" t="str">
            <v>101-594</v>
          </cell>
          <cell r="C1288">
            <v>510400</v>
          </cell>
          <cell r="D1288">
            <v>38330</v>
          </cell>
          <cell r="E1288" t="str">
            <v>OFFICE ASSISTANT I</v>
          </cell>
          <cell r="F1288" t="str">
            <v>D380</v>
          </cell>
          <cell r="G1288">
            <v>1</v>
          </cell>
          <cell r="H1288" t="str">
            <v>D380-001</v>
          </cell>
          <cell r="I1288" t="str">
            <v>F</v>
          </cell>
          <cell r="J1288">
            <v>30</v>
          </cell>
          <cell r="L1288">
            <v>57.6</v>
          </cell>
        </row>
        <row r="1289">
          <cell r="A1289" t="str">
            <v>CAHILL, MARY M</v>
          </cell>
          <cell r="B1289" t="str">
            <v>101-594</v>
          </cell>
          <cell r="C1289">
            <v>510400</v>
          </cell>
          <cell r="D1289">
            <v>38330</v>
          </cell>
          <cell r="E1289" t="str">
            <v>OFFICE ASSISTANT I</v>
          </cell>
          <cell r="F1289" t="str">
            <v>D380</v>
          </cell>
          <cell r="G1289">
            <v>1</v>
          </cell>
          <cell r="H1289" t="str">
            <v>D380-001</v>
          </cell>
          <cell r="I1289" t="str">
            <v>F</v>
          </cell>
          <cell r="J1289">
            <v>810</v>
          </cell>
          <cell r="L1289">
            <v>1.71</v>
          </cell>
        </row>
        <row r="1290">
          <cell r="A1290" t="str">
            <v>CAHILL, MARY M</v>
          </cell>
          <cell r="B1290" t="str">
            <v>101-594</v>
          </cell>
          <cell r="C1290">
            <v>510400</v>
          </cell>
          <cell r="D1290">
            <v>38330</v>
          </cell>
          <cell r="E1290" t="str">
            <v>OFFICE ASSISTANT I</v>
          </cell>
          <cell r="F1290" t="str">
            <v>D380</v>
          </cell>
          <cell r="G1290">
            <v>1</v>
          </cell>
          <cell r="H1290" t="str">
            <v>D380-001</v>
          </cell>
          <cell r="I1290" t="str">
            <v>F</v>
          </cell>
          <cell r="J1290">
            <v>701</v>
          </cell>
          <cell r="L1290">
            <v>4.01</v>
          </cell>
        </row>
        <row r="1291">
          <cell r="A1291" t="str">
            <v>CAHILL, MARY M</v>
          </cell>
          <cell r="B1291" t="str">
            <v>101-594</v>
          </cell>
          <cell r="C1291">
            <v>510400</v>
          </cell>
          <cell r="D1291">
            <v>38330</v>
          </cell>
          <cell r="E1291" t="str">
            <v>OFFICE ASSISTANT I</v>
          </cell>
          <cell r="F1291" t="str">
            <v>D380</v>
          </cell>
          <cell r="G1291">
            <v>1</v>
          </cell>
          <cell r="H1291" t="str">
            <v>D380-001</v>
          </cell>
          <cell r="I1291" t="str">
            <v>F</v>
          </cell>
          <cell r="J1291">
            <v>1001</v>
          </cell>
          <cell r="L1291">
            <v>10.17</v>
          </cell>
        </row>
        <row r="1292">
          <cell r="A1292" t="str">
            <v>CAHILL, MARY M</v>
          </cell>
          <cell r="B1292" t="str">
            <v>101-594</v>
          </cell>
          <cell r="C1292">
            <v>510400</v>
          </cell>
          <cell r="D1292">
            <v>38330</v>
          </cell>
          <cell r="E1292" t="str">
            <v>OFFICE ASSISTANT I</v>
          </cell>
          <cell r="F1292" t="str">
            <v>D380</v>
          </cell>
          <cell r="G1292">
            <v>1</v>
          </cell>
          <cell r="H1292" t="str">
            <v>D380-001</v>
          </cell>
          <cell r="I1292" t="str">
            <v>F</v>
          </cell>
          <cell r="J1292">
            <v>601</v>
          </cell>
          <cell r="L1292">
            <v>17.149999999999999</v>
          </cell>
        </row>
        <row r="1293">
          <cell r="A1293" t="str">
            <v>CAHILL, MARY M</v>
          </cell>
          <cell r="B1293" t="str">
            <v>101-594</v>
          </cell>
          <cell r="C1293">
            <v>510400</v>
          </cell>
          <cell r="D1293">
            <v>38330</v>
          </cell>
          <cell r="E1293" t="str">
            <v>OFFICE ASSISTANT I</v>
          </cell>
          <cell r="F1293" t="str">
            <v>D380</v>
          </cell>
          <cell r="G1293">
            <v>1</v>
          </cell>
          <cell r="H1293" t="str">
            <v>D380-001</v>
          </cell>
          <cell r="I1293" t="str">
            <v>F</v>
          </cell>
          <cell r="J1293">
            <v>101</v>
          </cell>
          <cell r="L1293">
            <v>135.94999999999999</v>
          </cell>
        </row>
        <row r="1294">
          <cell r="A1294" t="str">
            <v>CAIN, CHARLIE Z</v>
          </cell>
          <cell r="B1294" t="str">
            <v>114-895</v>
          </cell>
          <cell r="C1294">
            <v>510100</v>
          </cell>
          <cell r="D1294">
            <v>20760</v>
          </cell>
          <cell r="E1294" t="str">
            <v>ROAD MAINT WORKER II</v>
          </cell>
          <cell r="F1294" t="str">
            <v>D452</v>
          </cell>
          <cell r="G1294">
            <v>1</v>
          </cell>
          <cell r="H1294" t="str">
            <v>D452-001</v>
          </cell>
          <cell r="I1294" t="str">
            <v>O</v>
          </cell>
          <cell r="J1294">
            <v>1</v>
          </cell>
          <cell r="K1294" t="str">
            <v>REGULAR PAY</v>
          </cell>
          <cell r="L1294">
            <v>34018.74</v>
          </cell>
        </row>
        <row r="1295">
          <cell r="A1295" t="str">
            <v>CAIN, CHARLIE Z</v>
          </cell>
          <cell r="B1295" t="str">
            <v>114-895</v>
          </cell>
          <cell r="C1295">
            <v>510300</v>
          </cell>
          <cell r="D1295">
            <v>20760</v>
          </cell>
          <cell r="E1295" t="str">
            <v>ROAD MAINT WORKER II</v>
          </cell>
          <cell r="F1295" t="str">
            <v>D452</v>
          </cell>
          <cell r="G1295">
            <v>1</v>
          </cell>
          <cell r="H1295" t="str">
            <v>D452-001</v>
          </cell>
          <cell r="I1295" t="str">
            <v>F</v>
          </cell>
          <cell r="J1295">
            <v>7999</v>
          </cell>
          <cell r="L1295">
            <v>10202.219999999999</v>
          </cell>
        </row>
        <row r="1296">
          <cell r="A1296" t="str">
            <v>CAIN, CHARLIE Z</v>
          </cell>
          <cell r="B1296" t="str">
            <v>114-895</v>
          </cell>
          <cell r="C1296">
            <v>510300</v>
          </cell>
          <cell r="D1296">
            <v>20760</v>
          </cell>
          <cell r="E1296" t="str">
            <v>ROAD MAINT WORKER II</v>
          </cell>
          <cell r="F1296" t="str">
            <v>D452</v>
          </cell>
          <cell r="G1296">
            <v>1</v>
          </cell>
          <cell r="H1296" t="str">
            <v>D452-001</v>
          </cell>
          <cell r="I1296" t="str">
            <v>F</v>
          </cell>
          <cell r="J1296" t="str">
            <v>*FM</v>
          </cell>
          <cell r="K1296" t="str">
            <v>MEDICARE</v>
          </cell>
          <cell r="L1296">
            <v>493.27</v>
          </cell>
        </row>
        <row r="1297">
          <cell r="A1297" t="str">
            <v>CAIN, CHARLIE Z</v>
          </cell>
          <cell r="B1297" t="str">
            <v>114-895</v>
          </cell>
          <cell r="C1297">
            <v>510300</v>
          </cell>
          <cell r="D1297">
            <v>20760</v>
          </cell>
          <cell r="E1297" t="str">
            <v>ROAD MAINT WORKER II</v>
          </cell>
          <cell r="F1297" t="str">
            <v>D452</v>
          </cell>
          <cell r="G1297">
            <v>1</v>
          </cell>
          <cell r="H1297" t="str">
            <v>D452-001</v>
          </cell>
          <cell r="I1297" t="str">
            <v>F</v>
          </cell>
          <cell r="J1297" t="str">
            <v>*FI</v>
          </cell>
          <cell r="K1297" t="str">
            <v>FICA</v>
          </cell>
          <cell r="L1297">
            <v>2109.16</v>
          </cell>
        </row>
        <row r="1298">
          <cell r="A1298" t="str">
            <v>CAIN, CHARLIE Z</v>
          </cell>
          <cell r="B1298" t="str">
            <v>114-895</v>
          </cell>
          <cell r="C1298">
            <v>510300</v>
          </cell>
          <cell r="D1298">
            <v>20760</v>
          </cell>
          <cell r="E1298" t="str">
            <v>ROAD MAINT WORKER II</v>
          </cell>
          <cell r="F1298" t="str">
            <v>D452</v>
          </cell>
          <cell r="G1298">
            <v>1</v>
          </cell>
          <cell r="H1298" t="str">
            <v>D452-001</v>
          </cell>
          <cell r="I1298" t="str">
            <v>F</v>
          </cell>
          <cell r="J1298">
            <v>8000</v>
          </cell>
          <cell r="L1298">
            <v>2377.02</v>
          </cell>
        </row>
        <row r="1299">
          <cell r="A1299" t="str">
            <v>CAIN, CHARLIE Z</v>
          </cell>
          <cell r="B1299" t="str">
            <v>114-895</v>
          </cell>
          <cell r="C1299">
            <v>510400</v>
          </cell>
          <cell r="D1299">
            <v>20760</v>
          </cell>
          <cell r="E1299" t="str">
            <v>ROAD MAINT WORKER II</v>
          </cell>
          <cell r="F1299" t="str">
            <v>D452</v>
          </cell>
          <cell r="G1299">
            <v>1</v>
          </cell>
          <cell r="H1299" t="str">
            <v>D452-001</v>
          </cell>
          <cell r="I1299" t="str">
            <v>F</v>
          </cell>
          <cell r="J1299">
            <v>705</v>
          </cell>
          <cell r="L1299">
            <v>12.04</v>
          </cell>
        </row>
        <row r="1300">
          <cell r="A1300" t="str">
            <v>CAIN, CHARLIE Z</v>
          </cell>
          <cell r="B1300" t="str">
            <v>114-895</v>
          </cell>
          <cell r="C1300">
            <v>510400</v>
          </cell>
          <cell r="D1300">
            <v>20760</v>
          </cell>
          <cell r="E1300" t="str">
            <v>ROAD MAINT WORKER II</v>
          </cell>
          <cell r="F1300" t="str">
            <v>D452</v>
          </cell>
          <cell r="G1300">
            <v>1</v>
          </cell>
          <cell r="H1300" t="str">
            <v>D452-001</v>
          </cell>
          <cell r="I1300" t="str">
            <v>F</v>
          </cell>
          <cell r="J1300">
            <v>811</v>
          </cell>
          <cell r="L1300">
            <v>1.88</v>
          </cell>
        </row>
        <row r="1301">
          <cell r="A1301" t="str">
            <v>CAIN, CHARLIE Z</v>
          </cell>
          <cell r="B1301" t="str">
            <v>114-895</v>
          </cell>
          <cell r="C1301">
            <v>510400</v>
          </cell>
          <cell r="D1301">
            <v>20760</v>
          </cell>
          <cell r="E1301" t="str">
            <v>ROAD MAINT WORKER II</v>
          </cell>
          <cell r="F1301" t="str">
            <v>D452</v>
          </cell>
          <cell r="G1301">
            <v>1</v>
          </cell>
          <cell r="H1301" t="str">
            <v>D452-001</v>
          </cell>
          <cell r="I1301" t="str">
            <v>F</v>
          </cell>
          <cell r="J1301">
            <v>30</v>
          </cell>
          <cell r="L1301">
            <v>85.05</v>
          </cell>
        </row>
        <row r="1302">
          <cell r="A1302" t="str">
            <v>CAIN, CHARLIE Z</v>
          </cell>
          <cell r="B1302" t="str">
            <v>114-895</v>
          </cell>
          <cell r="C1302">
            <v>510400</v>
          </cell>
          <cell r="D1302">
            <v>20760</v>
          </cell>
          <cell r="E1302" t="str">
            <v>ROAD MAINT WORKER II</v>
          </cell>
          <cell r="F1302" t="str">
            <v>D452</v>
          </cell>
          <cell r="G1302">
            <v>1</v>
          </cell>
          <cell r="H1302" t="str">
            <v>D452-001</v>
          </cell>
          <cell r="I1302" t="str">
            <v>F</v>
          </cell>
          <cell r="J1302">
            <v>1001</v>
          </cell>
          <cell r="L1302">
            <v>10.17</v>
          </cell>
        </row>
        <row r="1303">
          <cell r="A1303" t="str">
            <v>CAIN, CHARLIE Z</v>
          </cell>
          <cell r="B1303" t="str">
            <v>114-895</v>
          </cell>
          <cell r="C1303">
            <v>510400</v>
          </cell>
          <cell r="D1303">
            <v>20760</v>
          </cell>
          <cell r="E1303" t="str">
            <v>ROAD MAINT WORKER II</v>
          </cell>
          <cell r="F1303" t="str">
            <v>D452</v>
          </cell>
          <cell r="G1303">
            <v>1</v>
          </cell>
          <cell r="H1303" t="str">
            <v>D452-001</v>
          </cell>
          <cell r="I1303" t="str">
            <v>F</v>
          </cell>
          <cell r="J1303">
            <v>104</v>
          </cell>
          <cell r="L1303">
            <v>283.83999999999997</v>
          </cell>
        </row>
        <row r="1304">
          <cell r="A1304" t="str">
            <v>CAIN, CHARLIE Z</v>
          </cell>
          <cell r="B1304" t="str">
            <v>114-895</v>
          </cell>
          <cell r="C1304">
            <v>510400</v>
          </cell>
          <cell r="D1304">
            <v>20760</v>
          </cell>
          <cell r="E1304" t="str">
            <v>ROAD MAINT WORKER II</v>
          </cell>
          <cell r="F1304" t="str">
            <v>D452</v>
          </cell>
          <cell r="G1304">
            <v>1</v>
          </cell>
          <cell r="H1304" t="str">
            <v>D452-001</v>
          </cell>
          <cell r="I1304" t="str">
            <v>F</v>
          </cell>
          <cell r="J1304">
            <v>605</v>
          </cell>
          <cell r="L1304">
            <v>59.1</v>
          </cell>
        </row>
        <row r="1305">
          <cell r="A1305" t="str">
            <v>CALDWELL, JUDITH A</v>
          </cell>
          <cell r="B1305" t="str">
            <v>101-591</v>
          </cell>
          <cell r="C1305">
            <v>510100</v>
          </cell>
          <cell r="D1305">
            <v>21920</v>
          </cell>
          <cell r="E1305" t="str">
            <v>HEALTH TECHNICIAN, SR</v>
          </cell>
          <cell r="F1305" t="str">
            <v>D320</v>
          </cell>
          <cell r="G1305">
            <v>1</v>
          </cell>
          <cell r="H1305" t="str">
            <v>D320-001</v>
          </cell>
          <cell r="I1305" t="str">
            <v>O</v>
          </cell>
          <cell r="J1305">
            <v>1</v>
          </cell>
          <cell r="K1305" t="str">
            <v>REGULAR PAY</v>
          </cell>
          <cell r="L1305">
            <v>30304.42</v>
          </cell>
        </row>
        <row r="1306">
          <cell r="A1306" t="str">
            <v>CALDWELL, JUDITH A</v>
          </cell>
          <cell r="B1306" t="str">
            <v>101-591</v>
          </cell>
          <cell r="C1306">
            <v>510300</v>
          </cell>
          <cell r="D1306">
            <v>21920</v>
          </cell>
          <cell r="E1306" t="str">
            <v>HEALTH TECHNICIAN, SR</v>
          </cell>
          <cell r="F1306" t="str">
            <v>D320</v>
          </cell>
          <cell r="G1306">
            <v>1</v>
          </cell>
          <cell r="H1306" t="str">
            <v>D320-001</v>
          </cell>
          <cell r="I1306" t="str">
            <v>F</v>
          </cell>
          <cell r="J1306" t="str">
            <v>*FI</v>
          </cell>
          <cell r="K1306" t="str">
            <v>FICA</v>
          </cell>
          <cell r="L1306">
            <v>1878.87</v>
          </cell>
        </row>
        <row r="1307">
          <cell r="A1307" t="str">
            <v>CALDWELL, JUDITH A</v>
          </cell>
          <cell r="B1307" t="str">
            <v>101-591</v>
          </cell>
          <cell r="C1307">
            <v>510300</v>
          </cell>
          <cell r="D1307">
            <v>21920</v>
          </cell>
          <cell r="E1307" t="str">
            <v>HEALTH TECHNICIAN, SR</v>
          </cell>
          <cell r="F1307" t="str">
            <v>D320</v>
          </cell>
          <cell r="G1307">
            <v>1</v>
          </cell>
          <cell r="H1307" t="str">
            <v>D320-001</v>
          </cell>
          <cell r="I1307" t="str">
            <v>F</v>
          </cell>
          <cell r="J1307" t="str">
            <v>*FM</v>
          </cell>
          <cell r="K1307" t="str">
            <v>MEDICARE</v>
          </cell>
          <cell r="L1307">
            <v>439.41</v>
          </cell>
        </row>
        <row r="1308">
          <cell r="A1308" t="str">
            <v>CALDWELL, JUDITH A</v>
          </cell>
          <cell r="B1308" t="str">
            <v>101-591</v>
          </cell>
          <cell r="C1308">
            <v>510300</v>
          </cell>
          <cell r="D1308">
            <v>21920</v>
          </cell>
          <cell r="E1308" t="str">
            <v>HEALTH TECHNICIAN, SR</v>
          </cell>
          <cell r="F1308" t="str">
            <v>D320</v>
          </cell>
          <cell r="G1308">
            <v>1</v>
          </cell>
          <cell r="H1308" t="str">
            <v>D320-001</v>
          </cell>
          <cell r="I1308" t="str">
            <v>F</v>
          </cell>
          <cell r="J1308">
            <v>8000</v>
          </cell>
          <cell r="L1308">
            <v>2117.02</v>
          </cell>
        </row>
        <row r="1309">
          <cell r="A1309" t="str">
            <v>CALDWELL, JUDITH A</v>
          </cell>
          <cell r="B1309" t="str">
            <v>101-591</v>
          </cell>
          <cell r="C1309">
            <v>510300</v>
          </cell>
          <cell r="D1309">
            <v>21920</v>
          </cell>
          <cell r="E1309" t="str">
            <v>HEALTH TECHNICIAN, SR</v>
          </cell>
          <cell r="F1309" t="str">
            <v>D320</v>
          </cell>
          <cell r="G1309">
            <v>1</v>
          </cell>
          <cell r="H1309" t="str">
            <v>D320-001</v>
          </cell>
          <cell r="I1309" t="str">
            <v>F</v>
          </cell>
          <cell r="J1309">
            <v>7999</v>
          </cell>
          <cell r="L1309">
            <v>9088.2999999999993</v>
          </cell>
        </row>
        <row r="1310">
          <cell r="A1310" t="str">
            <v>CALDWELL, JUDITH A</v>
          </cell>
          <cell r="B1310" t="str">
            <v>101-591</v>
          </cell>
          <cell r="C1310">
            <v>510400</v>
          </cell>
          <cell r="D1310">
            <v>21920</v>
          </cell>
          <cell r="E1310" t="str">
            <v>HEALTH TECHNICIAN, SR</v>
          </cell>
          <cell r="F1310" t="str">
            <v>D320</v>
          </cell>
          <cell r="G1310">
            <v>1</v>
          </cell>
          <cell r="H1310" t="str">
            <v>D320-001</v>
          </cell>
          <cell r="I1310" t="str">
            <v>F</v>
          </cell>
          <cell r="J1310">
            <v>1001</v>
          </cell>
          <cell r="L1310">
            <v>10.17</v>
          </cell>
        </row>
        <row r="1311">
          <cell r="A1311" t="str">
            <v>CALDWELL, JUDITH A</v>
          </cell>
          <cell r="B1311" t="str">
            <v>101-591</v>
          </cell>
          <cell r="C1311">
            <v>510400</v>
          </cell>
          <cell r="D1311">
            <v>21920</v>
          </cell>
          <cell r="E1311" t="str">
            <v>HEALTH TECHNICIAN, SR</v>
          </cell>
          <cell r="F1311" t="str">
            <v>D320</v>
          </cell>
          <cell r="G1311">
            <v>1</v>
          </cell>
          <cell r="H1311" t="str">
            <v>D320-001</v>
          </cell>
          <cell r="I1311" t="str">
            <v>F</v>
          </cell>
          <cell r="J1311">
            <v>811</v>
          </cell>
          <cell r="L1311">
            <v>1.88</v>
          </cell>
        </row>
        <row r="1312">
          <cell r="A1312" t="str">
            <v>CALDWELL, JUDITH A</v>
          </cell>
          <cell r="B1312" t="str">
            <v>101-591</v>
          </cell>
          <cell r="C1312">
            <v>510400</v>
          </cell>
          <cell r="D1312">
            <v>21920</v>
          </cell>
          <cell r="E1312" t="str">
            <v>HEALTH TECHNICIAN, SR</v>
          </cell>
          <cell r="F1312" t="str">
            <v>D320</v>
          </cell>
          <cell r="G1312">
            <v>1</v>
          </cell>
          <cell r="H1312" t="str">
            <v>D320-001</v>
          </cell>
          <cell r="I1312" t="str">
            <v>F</v>
          </cell>
          <cell r="J1312">
            <v>30</v>
          </cell>
          <cell r="L1312">
            <v>75.760000000000005</v>
          </cell>
        </row>
        <row r="1313">
          <cell r="A1313" t="str">
            <v>CALDWELL, JUDITH A</v>
          </cell>
          <cell r="B1313" t="str">
            <v>101-591</v>
          </cell>
          <cell r="C1313">
            <v>510400</v>
          </cell>
          <cell r="D1313">
            <v>21920</v>
          </cell>
          <cell r="E1313" t="str">
            <v>HEALTH TECHNICIAN, SR</v>
          </cell>
          <cell r="F1313" t="str">
            <v>D320</v>
          </cell>
          <cell r="G1313">
            <v>1</v>
          </cell>
          <cell r="H1313" t="str">
            <v>D320-001</v>
          </cell>
          <cell r="I1313" t="str">
            <v>F</v>
          </cell>
          <cell r="J1313">
            <v>705</v>
          </cell>
          <cell r="L1313">
            <v>12.04</v>
          </cell>
        </row>
        <row r="1314">
          <cell r="A1314" t="str">
            <v>CALDWELL, JUDITH A</v>
          </cell>
          <cell r="B1314" t="str">
            <v>101-591</v>
          </cell>
          <cell r="C1314">
            <v>510400</v>
          </cell>
          <cell r="D1314">
            <v>21920</v>
          </cell>
          <cell r="E1314" t="str">
            <v>HEALTH TECHNICIAN, SR</v>
          </cell>
          <cell r="F1314" t="str">
            <v>D320</v>
          </cell>
          <cell r="G1314">
            <v>1</v>
          </cell>
          <cell r="H1314" t="str">
            <v>D320-001</v>
          </cell>
          <cell r="I1314" t="str">
            <v>F</v>
          </cell>
          <cell r="J1314">
            <v>104</v>
          </cell>
          <cell r="L1314">
            <v>283.83999999999997</v>
          </cell>
        </row>
        <row r="1315">
          <cell r="A1315" t="str">
            <v>CALDWELL, JUDITH A</v>
          </cell>
          <cell r="B1315" t="str">
            <v>101-591</v>
          </cell>
          <cell r="C1315">
            <v>510400</v>
          </cell>
          <cell r="D1315">
            <v>21920</v>
          </cell>
          <cell r="E1315" t="str">
            <v>HEALTH TECHNICIAN, SR</v>
          </cell>
          <cell r="F1315" t="str">
            <v>D320</v>
          </cell>
          <cell r="G1315">
            <v>1</v>
          </cell>
          <cell r="H1315" t="str">
            <v>D320-001</v>
          </cell>
          <cell r="I1315" t="str">
            <v>F</v>
          </cell>
          <cell r="J1315">
            <v>605</v>
          </cell>
          <cell r="L1315">
            <v>59.1</v>
          </cell>
        </row>
        <row r="1316">
          <cell r="A1316" t="str">
            <v>CALLEN, MARY G</v>
          </cell>
          <cell r="B1316" t="str">
            <v>101-557</v>
          </cell>
          <cell r="C1316">
            <v>510100</v>
          </cell>
          <cell r="D1316">
            <v>42390</v>
          </cell>
          <cell r="E1316" t="str">
            <v>LEGAL OFFICE ASSIST I</v>
          </cell>
          <cell r="F1316" t="str">
            <v>D348</v>
          </cell>
          <cell r="G1316">
            <v>1</v>
          </cell>
          <cell r="H1316" t="str">
            <v>D348-005</v>
          </cell>
          <cell r="I1316" t="str">
            <v>O</v>
          </cell>
          <cell r="J1316">
            <v>1</v>
          </cell>
          <cell r="K1316" t="str">
            <v>REGULAR PAY</v>
          </cell>
          <cell r="L1316">
            <v>24421.68</v>
          </cell>
        </row>
        <row r="1317">
          <cell r="A1317" t="str">
            <v>CALLEN, MARY G</v>
          </cell>
          <cell r="B1317" t="str">
            <v>101-557</v>
          </cell>
          <cell r="C1317">
            <v>510300</v>
          </cell>
          <cell r="D1317">
            <v>42390</v>
          </cell>
          <cell r="E1317" t="str">
            <v>LEGAL OFFICE ASSIST I</v>
          </cell>
          <cell r="F1317" t="str">
            <v>D348</v>
          </cell>
          <cell r="G1317">
            <v>1</v>
          </cell>
          <cell r="H1317" t="str">
            <v>D348-005</v>
          </cell>
          <cell r="I1317" t="str">
            <v>F</v>
          </cell>
          <cell r="J1317" t="str">
            <v>*FI</v>
          </cell>
          <cell r="K1317" t="str">
            <v>FICA</v>
          </cell>
          <cell r="L1317">
            <v>1514.14</v>
          </cell>
        </row>
        <row r="1318">
          <cell r="A1318" t="str">
            <v>CALLEN, MARY G</v>
          </cell>
          <cell r="B1318" t="str">
            <v>101-557</v>
          </cell>
          <cell r="C1318">
            <v>510300</v>
          </cell>
          <cell r="D1318">
            <v>42390</v>
          </cell>
          <cell r="E1318" t="str">
            <v>LEGAL OFFICE ASSIST I</v>
          </cell>
          <cell r="F1318" t="str">
            <v>D348</v>
          </cell>
          <cell r="G1318">
            <v>1</v>
          </cell>
          <cell r="H1318" t="str">
            <v>D348-005</v>
          </cell>
          <cell r="I1318" t="str">
            <v>F</v>
          </cell>
          <cell r="J1318">
            <v>8000</v>
          </cell>
          <cell r="L1318">
            <v>1705.22</v>
          </cell>
        </row>
        <row r="1319">
          <cell r="A1319" t="str">
            <v>CALLEN, MARY G</v>
          </cell>
          <cell r="B1319" t="str">
            <v>101-557</v>
          </cell>
          <cell r="C1319">
            <v>510300</v>
          </cell>
          <cell r="D1319">
            <v>42390</v>
          </cell>
          <cell r="E1319" t="str">
            <v>LEGAL OFFICE ASSIST I</v>
          </cell>
          <cell r="F1319" t="str">
            <v>D348</v>
          </cell>
          <cell r="G1319">
            <v>1</v>
          </cell>
          <cell r="H1319" t="str">
            <v>D348-005</v>
          </cell>
          <cell r="I1319" t="str">
            <v>F</v>
          </cell>
          <cell r="J1319" t="str">
            <v>*FM</v>
          </cell>
          <cell r="K1319" t="str">
            <v>MEDICARE</v>
          </cell>
          <cell r="L1319">
            <v>354.11</v>
          </cell>
        </row>
        <row r="1320">
          <cell r="A1320" t="str">
            <v>CALLEN, MARY G</v>
          </cell>
          <cell r="B1320" t="str">
            <v>101-557</v>
          </cell>
          <cell r="C1320">
            <v>510300</v>
          </cell>
          <cell r="D1320">
            <v>42390</v>
          </cell>
          <cell r="E1320" t="str">
            <v>LEGAL OFFICE ASSIST I</v>
          </cell>
          <cell r="F1320" t="str">
            <v>D348</v>
          </cell>
          <cell r="G1320">
            <v>1</v>
          </cell>
          <cell r="H1320" t="str">
            <v>D348-005</v>
          </cell>
          <cell r="I1320" t="str">
            <v>F</v>
          </cell>
          <cell r="J1320">
            <v>7999</v>
          </cell>
          <cell r="L1320">
            <v>7324.06</v>
          </cell>
        </row>
        <row r="1321">
          <cell r="A1321" t="str">
            <v>CALLEN, MARY G</v>
          </cell>
          <cell r="B1321" t="str">
            <v>101-557</v>
          </cell>
          <cell r="C1321">
            <v>510400</v>
          </cell>
          <cell r="D1321">
            <v>42390</v>
          </cell>
          <cell r="E1321" t="str">
            <v>LEGAL OFFICE ASSIST I</v>
          </cell>
          <cell r="F1321" t="str">
            <v>D348</v>
          </cell>
          <cell r="G1321">
            <v>1</v>
          </cell>
          <cell r="H1321" t="str">
            <v>D348-005</v>
          </cell>
          <cell r="I1321" t="str">
            <v>F</v>
          </cell>
          <cell r="J1321">
            <v>703</v>
          </cell>
          <cell r="L1321">
            <v>6.7</v>
          </cell>
        </row>
        <row r="1322">
          <cell r="A1322" t="str">
            <v>CALLEN, MARY G</v>
          </cell>
          <cell r="B1322" t="str">
            <v>101-557</v>
          </cell>
          <cell r="C1322">
            <v>510400</v>
          </cell>
          <cell r="D1322">
            <v>42390</v>
          </cell>
          <cell r="E1322" t="str">
            <v>LEGAL OFFICE ASSIST I</v>
          </cell>
          <cell r="F1322" t="str">
            <v>D348</v>
          </cell>
          <cell r="G1322">
            <v>1</v>
          </cell>
          <cell r="H1322" t="str">
            <v>D348-005</v>
          </cell>
          <cell r="I1322" t="str">
            <v>F</v>
          </cell>
          <cell r="J1322">
            <v>603</v>
          </cell>
          <cell r="L1322">
            <v>31.26</v>
          </cell>
        </row>
        <row r="1323">
          <cell r="A1323" t="str">
            <v>CALLEN, MARY G</v>
          </cell>
          <cell r="B1323" t="str">
            <v>101-557</v>
          </cell>
          <cell r="C1323">
            <v>510400</v>
          </cell>
          <cell r="D1323">
            <v>42390</v>
          </cell>
          <cell r="E1323" t="str">
            <v>LEGAL OFFICE ASSIST I</v>
          </cell>
          <cell r="F1323" t="str">
            <v>D348</v>
          </cell>
          <cell r="G1323">
            <v>1</v>
          </cell>
          <cell r="H1323" t="str">
            <v>D348-005</v>
          </cell>
          <cell r="I1323" t="str">
            <v>F</v>
          </cell>
          <cell r="J1323">
            <v>811</v>
          </cell>
          <cell r="L1323">
            <v>1.88</v>
          </cell>
        </row>
        <row r="1324">
          <cell r="A1324" t="str">
            <v>CALLEN, MARY G</v>
          </cell>
          <cell r="B1324" t="str">
            <v>101-557</v>
          </cell>
          <cell r="C1324">
            <v>510400</v>
          </cell>
          <cell r="D1324">
            <v>42390</v>
          </cell>
          <cell r="E1324" t="str">
            <v>LEGAL OFFICE ASSIST I</v>
          </cell>
          <cell r="F1324" t="str">
            <v>D348</v>
          </cell>
          <cell r="G1324">
            <v>1</v>
          </cell>
          <cell r="H1324" t="str">
            <v>D348-005</v>
          </cell>
          <cell r="I1324" t="str">
            <v>F</v>
          </cell>
          <cell r="J1324">
            <v>30</v>
          </cell>
          <cell r="L1324">
            <v>61.05</v>
          </cell>
        </row>
        <row r="1325">
          <cell r="A1325" t="str">
            <v>CALLEN, MARY G</v>
          </cell>
          <cell r="B1325" t="str">
            <v>101-557</v>
          </cell>
          <cell r="C1325">
            <v>510400</v>
          </cell>
          <cell r="D1325">
            <v>42390</v>
          </cell>
          <cell r="E1325" t="str">
            <v>LEGAL OFFICE ASSIST I</v>
          </cell>
          <cell r="F1325" t="str">
            <v>D348</v>
          </cell>
          <cell r="G1325">
            <v>1</v>
          </cell>
          <cell r="H1325" t="str">
            <v>D348-005</v>
          </cell>
          <cell r="I1325" t="str">
            <v>F</v>
          </cell>
          <cell r="J1325">
            <v>1001</v>
          </cell>
          <cell r="L1325">
            <v>10.17</v>
          </cell>
        </row>
        <row r="1326">
          <cell r="A1326" t="str">
            <v>CALLEN, MARY G</v>
          </cell>
          <cell r="B1326" t="str">
            <v>101-557</v>
          </cell>
          <cell r="C1326">
            <v>510400</v>
          </cell>
          <cell r="D1326">
            <v>42390</v>
          </cell>
          <cell r="E1326" t="str">
            <v>LEGAL OFFICE ASSIST I</v>
          </cell>
          <cell r="F1326" t="str">
            <v>D348</v>
          </cell>
          <cell r="G1326">
            <v>1</v>
          </cell>
          <cell r="H1326" t="str">
            <v>D348-005</v>
          </cell>
          <cell r="I1326" t="str">
            <v>F</v>
          </cell>
          <cell r="J1326">
            <v>103</v>
          </cell>
          <cell r="L1326">
            <v>232.19</v>
          </cell>
        </row>
        <row r="1327">
          <cell r="A1327" t="str">
            <v>CAMPBELL, RICHARD N</v>
          </cell>
          <cell r="B1327" t="str">
            <v>125-556</v>
          </cell>
          <cell r="C1327">
            <v>510100</v>
          </cell>
          <cell r="D1327">
            <v>410</v>
          </cell>
          <cell r="E1327" t="str">
            <v>ATTORNEY III-CRIMINAL</v>
          </cell>
          <cell r="F1327" t="str">
            <v>N120</v>
          </cell>
          <cell r="G1327">
            <v>1</v>
          </cell>
          <cell r="H1327" t="str">
            <v>N120-001</v>
          </cell>
          <cell r="I1327" t="str">
            <v>O</v>
          </cell>
          <cell r="J1327">
            <v>1</v>
          </cell>
          <cell r="K1327" t="str">
            <v>REGULAR PAY</v>
          </cell>
          <cell r="L1327">
            <v>82764.17</v>
          </cell>
        </row>
        <row r="1328">
          <cell r="A1328" t="str">
            <v>CAMPBELL, RICHARD N</v>
          </cell>
          <cell r="B1328" t="str">
            <v>125-556</v>
          </cell>
          <cell r="C1328">
            <v>510300</v>
          </cell>
          <cell r="D1328">
            <v>410</v>
          </cell>
          <cell r="E1328" t="str">
            <v>ATTORNEY III-CRIMINAL</v>
          </cell>
          <cell r="F1328" t="str">
            <v>N120</v>
          </cell>
          <cell r="G1328">
            <v>1</v>
          </cell>
          <cell r="H1328" t="str">
            <v>N120-001</v>
          </cell>
          <cell r="I1328" t="str">
            <v>F</v>
          </cell>
          <cell r="J1328" t="str">
            <v>*FM</v>
          </cell>
          <cell r="K1328" t="str">
            <v>MEDICARE</v>
          </cell>
          <cell r="L1328">
            <v>1200.08</v>
          </cell>
        </row>
        <row r="1329">
          <cell r="A1329" t="str">
            <v>CAMPBELL, RICHARD N</v>
          </cell>
          <cell r="B1329" t="str">
            <v>125-556</v>
          </cell>
          <cell r="C1329">
            <v>510300</v>
          </cell>
          <cell r="D1329">
            <v>410</v>
          </cell>
          <cell r="E1329" t="str">
            <v>ATTORNEY III-CRIMINAL</v>
          </cell>
          <cell r="F1329" t="str">
            <v>N120</v>
          </cell>
          <cell r="G1329">
            <v>1</v>
          </cell>
          <cell r="H1329" t="str">
            <v>N120-001</v>
          </cell>
          <cell r="I1329" t="str">
            <v>F</v>
          </cell>
          <cell r="J1329">
            <v>8005</v>
          </cell>
          <cell r="L1329">
            <v>405.24</v>
          </cell>
        </row>
        <row r="1330">
          <cell r="A1330" t="str">
            <v>CAMPBELL, RICHARD N</v>
          </cell>
          <cell r="B1330" t="str">
            <v>125-556</v>
          </cell>
          <cell r="C1330">
            <v>510300</v>
          </cell>
          <cell r="D1330">
            <v>410</v>
          </cell>
          <cell r="E1330" t="str">
            <v>ATTORNEY III-CRIMINAL</v>
          </cell>
          <cell r="F1330" t="str">
            <v>N120</v>
          </cell>
          <cell r="G1330">
            <v>1</v>
          </cell>
          <cell r="H1330" t="str">
            <v>N120-001</v>
          </cell>
          <cell r="I1330" t="str">
            <v>F</v>
          </cell>
          <cell r="J1330" t="str">
            <v>*FI</v>
          </cell>
          <cell r="K1330" t="str">
            <v>FICA</v>
          </cell>
          <cell r="L1330">
            <v>5131.38</v>
          </cell>
        </row>
        <row r="1331">
          <cell r="A1331" t="str">
            <v>CAMPBELL, RICHARD N</v>
          </cell>
          <cell r="B1331" t="str">
            <v>125-556</v>
          </cell>
          <cell r="C1331">
            <v>510300</v>
          </cell>
          <cell r="D1331">
            <v>410</v>
          </cell>
          <cell r="E1331" t="str">
            <v>ATTORNEY III-CRIMINAL</v>
          </cell>
          <cell r="F1331" t="str">
            <v>N120</v>
          </cell>
          <cell r="G1331">
            <v>1</v>
          </cell>
          <cell r="H1331" t="str">
            <v>N120-001</v>
          </cell>
          <cell r="I1331" t="str">
            <v>F</v>
          </cell>
          <cell r="J1331">
            <v>8000</v>
          </cell>
          <cell r="L1331">
            <v>5789.2</v>
          </cell>
        </row>
        <row r="1332">
          <cell r="A1332" t="str">
            <v>CAMPBELL, RICHARD N</v>
          </cell>
          <cell r="B1332" t="str">
            <v>125-556</v>
          </cell>
          <cell r="C1332">
            <v>510300</v>
          </cell>
          <cell r="D1332">
            <v>410</v>
          </cell>
          <cell r="E1332" t="str">
            <v>ATTORNEY III-CRIMINAL</v>
          </cell>
          <cell r="F1332" t="str">
            <v>N120</v>
          </cell>
          <cell r="G1332">
            <v>1</v>
          </cell>
          <cell r="H1332" t="str">
            <v>N120-001</v>
          </cell>
          <cell r="I1332" t="str">
            <v>F</v>
          </cell>
          <cell r="J1332">
            <v>7999</v>
          </cell>
          <cell r="L1332">
            <v>24820.97</v>
          </cell>
        </row>
        <row r="1333">
          <cell r="A1333" t="str">
            <v>CAMPBELL, RICHARD N</v>
          </cell>
          <cell r="B1333" t="str">
            <v>125-556</v>
          </cell>
          <cell r="C1333">
            <v>510400</v>
          </cell>
          <cell r="D1333">
            <v>410</v>
          </cell>
          <cell r="E1333" t="str">
            <v>ATTORNEY III-CRIMINAL</v>
          </cell>
          <cell r="F1333" t="str">
            <v>N120</v>
          </cell>
          <cell r="G1333">
            <v>1</v>
          </cell>
          <cell r="H1333" t="str">
            <v>N120-001</v>
          </cell>
          <cell r="I1333" t="str">
            <v>F</v>
          </cell>
          <cell r="J1333">
            <v>603</v>
          </cell>
          <cell r="L1333">
            <v>31.26</v>
          </cell>
        </row>
        <row r="1334">
          <cell r="A1334" t="str">
            <v>CAMPBELL, RICHARD N</v>
          </cell>
          <cell r="B1334" t="str">
            <v>125-556</v>
          </cell>
          <cell r="C1334">
            <v>510400</v>
          </cell>
          <cell r="D1334">
            <v>410</v>
          </cell>
          <cell r="E1334" t="str">
            <v>ATTORNEY III-CRIMINAL</v>
          </cell>
          <cell r="F1334" t="str">
            <v>N120</v>
          </cell>
          <cell r="G1334">
            <v>1</v>
          </cell>
          <cell r="H1334" t="str">
            <v>N120-001</v>
          </cell>
          <cell r="I1334" t="str">
            <v>F</v>
          </cell>
          <cell r="J1334">
            <v>703</v>
          </cell>
          <cell r="L1334">
            <v>6.7</v>
          </cell>
        </row>
        <row r="1335">
          <cell r="A1335" t="str">
            <v>CAMPBELL, RICHARD N</v>
          </cell>
          <cell r="B1335" t="str">
            <v>125-556</v>
          </cell>
          <cell r="C1335">
            <v>510400</v>
          </cell>
          <cell r="D1335">
            <v>410</v>
          </cell>
          <cell r="E1335" t="str">
            <v>ATTORNEY III-CRIMINAL</v>
          </cell>
          <cell r="F1335" t="str">
            <v>N120</v>
          </cell>
          <cell r="G1335">
            <v>1</v>
          </cell>
          <cell r="H1335" t="str">
            <v>N120-001</v>
          </cell>
          <cell r="I1335" t="str">
            <v>F</v>
          </cell>
          <cell r="J1335">
            <v>811</v>
          </cell>
          <cell r="L1335">
            <v>1.88</v>
          </cell>
        </row>
        <row r="1336">
          <cell r="A1336" t="str">
            <v>CAMPBELL, RICHARD N</v>
          </cell>
          <cell r="B1336" t="str">
            <v>125-556</v>
          </cell>
          <cell r="C1336">
            <v>510400</v>
          </cell>
          <cell r="D1336">
            <v>410</v>
          </cell>
          <cell r="E1336" t="str">
            <v>ATTORNEY III-CRIMINAL</v>
          </cell>
          <cell r="F1336" t="str">
            <v>N120</v>
          </cell>
          <cell r="G1336">
            <v>1</v>
          </cell>
          <cell r="H1336" t="str">
            <v>N120-001</v>
          </cell>
          <cell r="I1336" t="str">
            <v>F</v>
          </cell>
          <cell r="J1336">
            <v>102</v>
          </cell>
          <cell r="L1336">
            <v>232.19</v>
          </cell>
        </row>
        <row r="1337">
          <cell r="A1337" t="str">
            <v>CAMPBELL, RICHARD N</v>
          </cell>
          <cell r="B1337" t="str">
            <v>125-556</v>
          </cell>
          <cell r="C1337">
            <v>510400</v>
          </cell>
          <cell r="D1337">
            <v>410</v>
          </cell>
          <cell r="E1337" t="str">
            <v>ATTORNEY III-CRIMINAL</v>
          </cell>
          <cell r="F1337" t="str">
            <v>N120</v>
          </cell>
          <cell r="G1337">
            <v>1</v>
          </cell>
          <cell r="H1337" t="str">
            <v>N120-001</v>
          </cell>
          <cell r="I1337" t="str">
            <v>F</v>
          </cell>
          <cell r="J1337">
            <v>30</v>
          </cell>
          <cell r="L1337">
            <v>206.91</v>
          </cell>
        </row>
        <row r="1338">
          <cell r="A1338" t="str">
            <v>CAMPBELL, RICHARD N</v>
          </cell>
          <cell r="B1338" t="str">
            <v>125-556</v>
          </cell>
          <cell r="C1338">
            <v>510400</v>
          </cell>
          <cell r="D1338">
            <v>410</v>
          </cell>
          <cell r="E1338" t="str">
            <v>ATTORNEY III-CRIMINAL</v>
          </cell>
          <cell r="F1338" t="str">
            <v>N120</v>
          </cell>
          <cell r="G1338">
            <v>1</v>
          </cell>
          <cell r="H1338" t="str">
            <v>N120-001</v>
          </cell>
          <cell r="I1338" t="str">
            <v>F</v>
          </cell>
          <cell r="J1338">
            <v>1001</v>
          </cell>
          <cell r="L1338">
            <v>10.17</v>
          </cell>
        </row>
        <row r="1339">
          <cell r="A1339" t="str">
            <v>CANTRELL, YVONNE D</v>
          </cell>
          <cell r="B1339" t="str">
            <v>114-893</v>
          </cell>
          <cell r="C1339">
            <v>510100</v>
          </cell>
          <cell r="D1339">
            <v>48340</v>
          </cell>
          <cell r="E1339" t="str">
            <v>ACCOUNTING ASSIST II</v>
          </cell>
          <cell r="F1339" t="str">
            <v>D104</v>
          </cell>
          <cell r="G1339">
            <v>1</v>
          </cell>
          <cell r="H1339" t="str">
            <v>D104-006</v>
          </cell>
          <cell r="I1339" t="str">
            <v>O</v>
          </cell>
          <cell r="J1339">
            <v>1</v>
          </cell>
          <cell r="K1339" t="str">
            <v>REGULAR PAY</v>
          </cell>
          <cell r="L1339">
            <v>25839.42</v>
          </cell>
        </row>
        <row r="1340">
          <cell r="A1340" t="str">
            <v>CANTRELL, YVONNE D</v>
          </cell>
          <cell r="B1340" t="str">
            <v>114-893</v>
          </cell>
          <cell r="C1340">
            <v>510300</v>
          </cell>
          <cell r="D1340">
            <v>48340</v>
          </cell>
          <cell r="E1340" t="str">
            <v>ACCOUNTING ASSIST II</v>
          </cell>
          <cell r="F1340" t="str">
            <v>D104</v>
          </cell>
          <cell r="G1340">
            <v>1</v>
          </cell>
          <cell r="H1340" t="str">
            <v>D104-006</v>
          </cell>
          <cell r="I1340" t="str">
            <v>F</v>
          </cell>
          <cell r="J1340" t="str">
            <v>*FI</v>
          </cell>
          <cell r="K1340" t="str">
            <v>FICA</v>
          </cell>
          <cell r="L1340">
            <v>1602.04</v>
          </cell>
        </row>
        <row r="1341">
          <cell r="A1341" t="str">
            <v>CANTRELL, YVONNE D</v>
          </cell>
          <cell r="B1341" t="str">
            <v>114-893</v>
          </cell>
          <cell r="C1341">
            <v>510300</v>
          </cell>
          <cell r="D1341">
            <v>48340</v>
          </cell>
          <cell r="E1341" t="str">
            <v>ACCOUNTING ASSIST II</v>
          </cell>
          <cell r="F1341" t="str">
            <v>D104</v>
          </cell>
          <cell r="G1341">
            <v>1</v>
          </cell>
          <cell r="H1341" t="str">
            <v>D104-006</v>
          </cell>
          <cell r="I1341" t="str">
            <v>F</v>
          </cell>
          <cell r="J1341">
            <v>7999</v>
          </cell>
          <cell r="L1341">
            <v>7749.24</v>
          </cell>
        </row>
        <row r="1342">
          <cell r="A1342" t="str">
            <v>CANTRELL, YVONNE D</v>
          </cell>
          <cell r="B1342" t="str">
            <v>114-893</v>
          </cell>
          <cell r="C1342">
            <v>510300</v>
          </cell>
          <cell r="D1342">
            <v>48340</v>
          </cell>
          <cell r="E1342" t="str">
            <v>ACCOUNTING ASSIST II</v>
          </cell>
          <cell r="F1342" t="str">
            <v>D104</v>
          </cell>
          <cell r="G1342">
            <v>1</v>
          </cell>
          <cell r="H1342" t="str">
            <v>D104-006</v>
          </cell>
          <cell r="I1342" t="str">
            <v>F</v>
          </cell>
          <cell r="J1342">
            <v>8000</v>
          </cell>
          <cell r="L1342">
            <v>1804.47</v>
          </cell>
        </row>
        <row r="1343">
          <cell r="A1343" t="str">
            <v>CANTRELL, YVONNE D</v>
          </cell>
          <cell r="B1343" t="str">
            <v>114-893</v>
          </cell>
          <cell r="C1343">
            <v>510300</v>
          </cell>
          <cell r="D1343">
            <v>48340</v>
          </cell>
          <cell r="E1343" t="str">
            <v>ACCOUNTING ASSIST II</v>
          </cell>
          <cell r="F1343" t="str">
            <v>D104</v>
          </cell>
          <cell r="G1343">
            <v>1</v>
          </cell>
          <cell r="H1343" t="str">
            <v>D104-006</v>
          </cell>
          <cell r="I1343" t="str">
            <v>F</v>
          </cell>
          <cell r="J1343" t="str">
            <v>*FM</v>
          </cell>
          <cell r="K1343" t="str">
            <v>MEDICARE</v>
          </cell>
          <cell r="L1343">
            <v>374.67</v>
          </cell>
        </row>
        <row r="1344">
          <cell r="A1344" t="str">
            <v>CANTRELL, YVONNE D</v>
          </cell>
          <cell r="B1344" t="str">
            <v>114-893</v>
          </cell>
          <cell r="C1344">
            <v>510400</v>
          </cell>
          <cell r="D1344">
            <v>48340</v>
          </cell>
          <cell r="E1344" t="str">
            <v>ACCOUNTING ASSIST II</v>
          </cell>
          <cell r="F1344" t="str">
            <v>D104</v>
          </cell>
          <cell r="G1344">
            <v>1</v>
          </cell>
          <cell r="H1344" t="str">
            <v>D104-006</v>
          </cell>
          <cell r="I1344" t="str">
            <v>F</v>
          </cell>
          <cell r="J1344">
            <v>104</v>
          </cell>
          <cell r="L1344">
            <v>283.83999999999997</v>
          </cell>
        </row>
        <row r="1345">
          <cell r="A1345" t="str">
            <v>CANTRELL, YVONNE D</v>
          </cell>
          <cell r="B1345" t="str">
            <v>114-893</v>
          </cell>
          <cell r="C1345">
            <v>510400</v>
          </cell>
          <cell r="D1345">
            <v>48340</v>
          </cell>
          <cell r="E1345" t="str">
            <v>ACCOUNTING ASSIST II</v>
          </cell>
          <cell r="F1345" t="str">
            <v>D104</v>
          </cell>
          <cell r="G1345">
            <v>1</v>
          </cell>
          <cell r="H1345" t="str">
            <v>D104-006</v>
          </cell>
          <cell r="I1345" t="str">
            <v>F</v>
          </cell>
          <cell r="J1345">
            <v>1001</v>
          </cell>
          <cell r="L1345">
            <v>10.17</v>
          </cell>
        </row>
        <row r="1346">
          <cell r="A1346" t="str">
            <v>CANTRELL, YVONNE D</v>
          </cell>
          <cell r="B1346" t="str">
            <v>114-893</v>
          </cell>
          <cell r="C1346">
            <v>510400</v>
          </cell>
          <cell r="D1346">
            <v>48340</v>
          </cell>
          <cell r="E1346" t="str">
            <v>ACCOUNTING ASSIST II</v>
          </cell>
          <cell r="F1346" t="str">
            <v>D104</v>
          </cell>
          <cell r="G1346">
            <v>1</v>
          </cell>
          <cell r="H1346" t="str">
            <v>D104-006</v>
          </cell>
          <cell r="I1346" t="str">
            <v>F</v>
          </cell>
          <cell r="J1346">
            <v>30</v>
          </cell>
          <cell r="L1346">
            <v>64.599999999999994</v>
          </cell>
        </row>
        <row r="1347">
          <cell r="A1347" t="str">
            <v>CANTRELL, YVONNE D</v>
          </cell>
          <cell r="B1347" t="str">
            <v>114-893</v>
          </cell>
          <cell r="C1347">
            <v>510400</v>
          </cell>
          <cell r="D1347">
            <v>48340</v>
          </cell>
          <cell r="E1347" t="str">
            <v>ACCOUNTING ASSIST II</v>
          </cell>
          <cell r="F1347" t="str">
            <v>D104</v>
          </cell>
          <cell r="G1347">
            <v>1</v>
          </cell>
          <cell r="H1347" t="str">
            <v>D104-006</v>
          </cell>
          <cell r="I1347" t="str">
            <v>F</v>
          </cell>
          <cell r="J1347">
            <v>705</v>
          </cell>
          <cell r="L1347">
            <v>12.04</v>
          </cell>
        </row>
        <row r="1348">
          <cell r="A1348" t="str">
            <v>CANTRELL, YVONNE D</v>
          </cell>
          <cell r="B1348" t="str">
            <v>114-893</v>
          </cell>
          <cell r="C1348">
            <v>510400</v>
          </cell>
          <cell r="D1348">
            <v>48340</v>
          </cell>
          <cell r="E1348" t="str">
            <v>ACCOUNTING ASSIST II</v>
          </cell>
          <cell r="F1348" t="str">
            <v>D104</v>
          </cell>
          <cell r="G1348">
            <v>1</v>
          </cell>
          <cell r="H1348" t="str">
            <v>D104-006</v>
          </cell>
          <cell r="I1348" t="str">
            <v>F</v>
          </cell>
          <cell r="J1348">
            <v>811</v>
          </cell>
          <cell r="L1348">
            <v>1.88</v>
          </cell>
        </row>
        <row r="1349">
          <cell r="A1349" t="str">
            <v>CANTRELL, YVONNE D</v>
          </cell>
          <cell r="B1349" t="str">
            <v>114-893</v>
          </cell>
          <cell r="C1349">
            <v>510400</v>
          </cell>
          <cell r="D1349">
            <v>48340</v>
          </cell>
          <cell r="E1349" t="str">
            <v>ACCOUNTING ASSIST II</v>
          </cell>
          <cell r="F1349" t="str">
            <v>D104</v>
          </cell>
          <cell r="G1349">
            <v>1</v>
          </cell>
          <cell r="H1349" t="str">
            <v>D104-006</v>
          </cell>
          <cell r="I1349" t="str">
            <v>F</v>
          </cell>
          <cell r="J1349">
            <v>605</v>
          </cell>
          <cell r="L1349">
            <v>59.1</v>
          </cell>
        </row>
        <row r="1350">
          <cell r="A1350" t="str">
            <v>CARD, MISTY D</v>
          </cell>
          <cell r="B1350" t="str">
            <v>101-570</v>
          </cell>
          <cell r="C1350">
            <v>510100</v>
          </cell>
          <cell r="D1350">
            <v>38290</v>
          </cell>
          <cell r="E1350" t="str">
            <v>CORRECTIONAL OFFICER I</v>
          </cell>
          <cell r="F1350" t="str">
            <v>D228</v>
          </cell>
          <cell r="G1350">
            <v>1</v>
          </cell>
          <cell r="H1350" t="str">
            <v>D228-006</v>
          </cell>
          <cell r="I1350" t="str">
            <v>O</v>
          </cell>
          <cell r="J1350">
            <v>1</v>
          </cell>
          <cell r="K1350" t="str">
            <v>REGULAR PAY</v>
          </cell>
          <cell r="L1350">
            <v>33437.910000000003</v>
          </cell>
        </row>
        <row r="1351">
          <cell r="A1351" t="str">
            <v>CARD, MISTY D</v>
          </cell>
          <cell r="B1351" t="str">
            <v>101-570</v>
          </cell>
          <cell r="C1351">
            <v>510300</v>
          </cell>
          <cell r="D1351">
            <v>38290</v>
          </cell>
          <cell r="E1351" t="str">
            <v>CORRECTIONAL OFFICER I</v>
          </cell>
          <cell r="F1351" t="str">
            <v>D228</v>
          </cell>
          <cell r="G1351">
            <v>1</v>
          </cell>
          <cell r="H1351" t="str">
            <v>D228-006</v>
          </cell>
          <cell r="I1351" t="str">
            <v>F</v>
          </cell>
          <cell r="J1351">
            <v>8000</v>
          </cell>
          <cell r="L1351">
            <v>2336.36</v>
          </cell>
        </row>
        <row r="1352">
          <cell r="A1352" t="str">
            <v>CARD, MISTY D</v>
          </cell>
          <cell r="B1352" t="str">
            <v>101-570</v>
          </cell>
          <cell r="C1352">
            <v>510300</v>
          </cell>
          <cell r="D1352">
            <v>38290</v>
          </cell>
          <cell r="E1352" t="str">
            <v>CORRECTIONAL OFFICER I</v>
          </cell>
          <cell r="F1352" t="str">
            <v>D228</v>
          </cell>
          <cell r="G1352">
            <v>1</v>
          </cell>
          <cell r="H1352" t="str">
            <v>D228-006</v>
          </cell>
          <cell r="I1352" t="str">
            <v>F</v>
          </cell>
          <cell r="J1352">
            <v>7999</v>
          </cell>
          <cell r="L1352">
            <v>10028.030000000001</v>
          </cell>
        </row>
        <row r="1353">
          <cell r="A1353" t="str">
            <v>CARD, MISTY D</v>
          </cell>
          <cell r="B1353" t="str">
            <v>101-570</v>
          </cell>
          <cell r="C1353">
            <v>510300</v>
          </cell>
          <cell r="D1353">
            <v>38290</v>
          </cell>
          <cell r="E1353" t="str">
            <v>CORRECTIONAL OFFICER I</v>
          </cell>
          <cell r="F1353" t="str">
            <v>D228</v>
          </cell>
          <cell r="G1353">
            <v>1</v>
          </cell>
          <cell r="H1353" t="str">
            <v>D228-006</v>
          </cell>
          <cell r="I1353" t="str">
            <v>F</v>
          </cell>
          <cell r="J1353" t="str">
            <v>*FM</v>
          </cell>
          <cell r="K1353" t="str">
            <v>MEDICARE</v>
          </cell>
          <cell r="L1353">
            <v>484.85</v>
          </cell>
        </row>
        <row r="1354">
          <cell r="A1354" t="str">
            <v>CARD, MISTY D</v>
          </cell>
          <cell r="B1354" t="str">
            <v>101-570</v>
          </cell>
          <cell r="C1354">
            <v>510300</v>
          </cell>
          <cell r="D1354">
            <v>38290</v>
          </cell>
          <cell r="E1354" t="str">
            <v>CORRECTIONAL OFFICER I</v>
          </cell>
          <cell r="F1354" t="str">
            <v>D228</v>
          </cell>
          <cell r="G1354">
            <v>1</v>
          </cell>
          <cell r="H1354" t="str">
            <v>D228-006</v>
          </cell>
          <cell r="I1354" t="str">
            <v>F</v>
          </cell>
          <cell r="J1354" t="str">
            <v>*FI</v>
          </cell>
          <cell r="K1354" t="str">
            <v>FICA</v>
          </cell>
          <cell r="L1354">
            <v>2073.15</v>
          </cell>
        </row>
        <row r="1355">
          <cell r="A1355" t="str">
            <v>CARD, MISTY D</v>
          </cell>
          <cell r="B1355" t="str">
            <v>101-570</v>
          </cell>
          <cell r="C1355">
            <v>510400</v>
          </cell>
          <cell r="D1355">
            <v>38290</v>
          </cell>
          <cell r="E1355" t="str">
            <v>CORRECTIONAL OFFICER I</v>
          </cell>
          <cell r="F1355" t="str">
            <v>D228</v>
          </cell>
          <cell r="G1355">
            <v>1</v>
          </cell>
          <cell r="H1355" t="str">
            <v>D228-006</v>
          </cell>
          <cell r="I1355" t="str">
            <v>F</v>
          </cell>
          <cell r="J1355">
            <v>1001</v>
          </cell>
          <cell r="L1355">
            <v>10.17</v>
          </cell>
        </row>
        <row r="1356">
          <cell r="A1356" t="str">
            <v>CARD, MISTY D</v>
          </cell>
          <cell r="B1356" t="str">
            <v>101-570</v>
          </cell>
          <cell r="C1356">
            <v>510400</v>
          </cell>
          <cell r="D1356">
            <v>38290</v>
          </cell>
          <cell r="E1356" t="str">
            <v>CORRECTIONAL OFFICER I</v>
          </cell>
          <cell r="F1356" t="str">
            <v>D228</v>
          </cell>
          <cell r="G1356">
            <v>1</v>
          </cell>
          <cell r="H1356" t="str">
            <v>D228-006</v>
          </cell>
          <cell r="I1356" t="str">
            <v>F</v>
          </cell>
          <cell r="J1356">
            <v>811</v>
          </cell>
          <cell r="L1356">
            <v>1.88</v>
          </cell>
        </row>
        <row r="1357">
          <cell r="A1357" t="str">
            <v>CARD, MISTY D</v>
          </cell>
          <cell r="B1357" t="str">
            <v>101-570</v>
          </cell>
          <cell r="C1357">
            <v>510400</v>
          </cell>
          <cell r="D1357">
            <v>38290</v>
          </cell>
          <cell r="E1357" t="str">
            <v>CORRECTIONAL OFFICER I</v>
          </cell>
          <cell r="F1357" t="str">
            <v>D228</v>
          </cell>
          <cell r="G1357">
            <v>1</v>
          </cell>
          <cell r="H1357" t="str">
            <v>D228-006</v>
          </cell>
          <cell r="I1357" t="str">
            <v>F</v>
          </cell>
          <cell r="J1357">
            <v>30</v>
          </cell>
          <cell r="L1357">
            <v>83.59</v>
          </cell>
        </row>
        <row r="1358">
          <cell r="A1358" t="str">
            <v>CARLINI, DOMINICO P</v>
          </cell>
          <cell r="B1358" t="str">
            <v>101-525</v>
          </cell>
          <cell r="C1358">
            <v>510100</v>
          </cell>
          <cell r="D1358">
            <v>5300</v>
          </cell>
          <cell r="E1358" t="str">
            <v>FACILITY MAINT SUPV</v>
          </cell>
          <cell r="F1358" t="str">
            <v>D296</v>
          </cell>
          <cell r="G1358">
            <v>1</v>
          </cell>
          <cell r="H1358" t="str">
            <v>D296-001</v>
          </cell>
          <cell r="I1358" t="str">
            <v>O</v>
          </cell>
          <cell r="J1358">
            <v>1</v>
          </cell>
          <cell r="K1358" t="str">
            <v>REGULAR PAY</v>
          </cell>
          <cell r="L1358">
            <v>46810.82</v>
          </cell>
        </row>
        <row r="1359">
          <cell r="A1359" t="str">
            <v>CARLINI, DOMINICO P</v>
          </cell>
          <cell r="B1359" t="str">
            <v>101-525</v>
          </cell>
          <cell r="C1359">
            <v>510300</v>
          </cell>
          <cell r="D1359">
            <v>5300</v>
          </cell>
          <cell r="E1359" t="str">
            <v>FACILITY MAINT SUPV</v>
          </cell>
          <cell r="F1359" t="str">
            <v>D296</v>
          </cell>
          <cell r="G1359">
            <v>1</v>
          </cell>
          <cell r="H1359" t="str">
            <v>D296-001</v>
          </cell>
          <cell r="I1359" t="str">
            <v>F</v>
          </cell>
          <cell r="J1359" t="str">
            <v>*FI</v>
          </cell>
          <cell r="K1359" t="str">
            <v>FICA</v>
          </cell>
          <cell r="L1359">
            <v>2902.27</v>
          </cell>
        </row>
        <row r="1360">
          <cell r="A1360" t="str">
            <v>CARLINI, DOMINICO P</v>
          </cell>
          <cell r="B1360" t="str">
            <v>101-525</v>
          </cell>
          <cell r="C1360">
            <v>510300</v>
          </cell>
          <cell r="D1360">
            <v>5300</v>
          </cell>
          <cell r="E1360" t="str">
            <v>FACILITY MAINT SUPV</v>
          </cell>
          <cell r="F1360" t="str">
            <v>D296</v>
          </cell>
          <cell r="G1360">
            <v>1</v>
          </cell>
          <cell r="H1360" t="str">
            <v>D296-001</v>
          </cell>
          <cell r="I1360" t="str">
            <v>F</v>
          </cell>
          <cell r="J1360">
            <v>8000</v>
          </cell>
          <cell r="L1360">
            <v>3272.46</v>
          </cell>
        </row>
        <row r="1361">
          <cell r="A1361" t="str">
            <v>CARLINI, DOMINICO P</v>
          </cell>
          <cell r="B1361" t="str">
            <v>101-525</v>
          </cell>
          <cell r="C1361">
            <v>510300</v>
          </cell>
          <cell r="D1361">
            <v>5300</v>
          </cell>
          <cell r="E1361" t="str">
            <v>FACILITY MAINT SUPV</v>
          </cell>
          <cell r="F1361" t="str">
            <v>D296</v>
          </cell>
          <cell r="G1361">
            <v>1</v>
          </cell>
          <cell r="H1361" t="str">
            <v>D296-001</v>
          </cell>
          <cell r="I1361" t="str">
            <v>F</v>
          </cell>
          <cell r="J1361" t="str">
            <v>*FM</v>
          </cell>
          <cell r="K1361" t="str">
            <v>MEDICARE</v>
          </cell>
          <cell r="L1361">
            <v>678.76</v>
          </cell>
        </row>
        <row r="1362">
          <cell r="A1362" t="str">
            <v>CARLINI, DOMINICO P</v>
          </cell>
          <cell r="B1362" t="str">
            <v>101-525</v>
          </cell>
          <cell r="C1362">
            <v>510300</v>
          </cell>
          <cell r="D1362">
            <v>5300</v>
          </cell>
          <cell r="E1362" t="str">
            <v>FACILITY MAINT SUPV</v>
          </cell>
          <cell r="F1362" t="str">
            <v>D296</v>
          </cell>
          <cell r="G1362">
            <v>1</v>
          </cell>
          <cell r="H1362" t="str">
            <v>D296-001</v>
          </cell>
          <cell r="I1362" t="str">
            <v>F</v>
          </cell>
          <cell r="J1362">
            <v>7999</v>
          </cell>
          <cell r="L1362">
            <v>14038.56</v>
          </cell>
        </row>
        <row r="1363">
          <cell r="A1363" t="str">
            <v>CARLINI, DOMINICO P</v>
          </cell>
          <cell r="B1363" t="str">
            <v>101-525</v>
          </cell>
          <cell r="C1363">
            <v>510400</v>
          </cell>
          <cell r="D1363">
            <v>5300</v>
          </cell>
          <cell r="E1363" t="str">
            <v>FACILITY MAINT SUPV</v>
          </cell>
          <cell r="F1363" t="str">
            <v>D296</v>
          </cell>
          <cell r="G1363">
            <v>1</v>
          </cell>
          <cell r="H1363" t="str">
            <v>D296-001</v>
          </cell>
          <cell r="I1363" t="str">
            <v>F</v>
          </cell>
          <cell r="J1363">
            <v>601</v>
          </cell>
          <cell r="L1363">
            <v>17.149999999999999</v>
          </cell>
        </row>
        <row r="1364">
          <cell r="A1364" t="str">
            <v>CARLINI, DOMINICO P</v>
          </cell>
          <cell r="B1364" t="str">
            <v>101-525</v>
          </cell>
          <cell r="C1364">
            <v>510400</v>
          </cell>
          <cell r="D1364">
            <v>5300</v>
          </cell>
          <cell r="E1364" t="str">
            <v>FACILITY MAINT SUPV</v>
          </cell>
          <cell r="F1364" t="str">
            <v>D296</v>
          </cell>
          <cell r="G1364">
            <v>1</v>
          </cell>
          <cell r="H1364" t="str">
            <v>D296-001</v>
          </cell>
          <cell r="I1364" t="str">
            <v>F</v>
          </cell>
          <cell r="J1364">
            <v>30</v>
          </cell>
          <cell r="L1364">
            <v>117.03</v>
          </cell>
        </row>
        <row r="1365">
          <cell r="A1365" t="str">
            <v>CARLINI, DOMINICO P</v>
          </cell>
          <cell r="B1365" t="str">
            <v>101-525</v>
          </cell>
          <cell r="C1365">
            <v>510400</v>
          </cell>
          <cell r="D1365">
            <v>5300</v>
          </cell>
          <cell r="E1365" t="str">
            <v>FACILITY MAINT SUPV</v>
          </cell>
          <cell r="F1365" t="str">
            <v>D296</v>
          </cell>
          <cell r="G1365">
            <v>1</v>
          </cell>
          <cell r="H1365" t="str">
            <v>D296-001</v>
          </cell>
          <cell r="I1365" t="str">
            <v>F</v>
          </cell>
          <cell r="J1365">
            <v>701</v>
          </cell>
          <cell r="L1365">
            <v>4.01</v>
          </cell>
        </row>
        <row r="1366">
          <cell r="A1366" t="str">
            <v>CARLINI, DOMINICO P</v>
          </cell>
          <cell r="B1366" t="str">
            <v>101-525</v>
          </cell>
          <cell r="C1366">
            <v>510400</v>
          </cell>
          <cell r="D1366">
            <v>5300</v>
          </cell>
          <cell r="E1366" t="str">
            <v>FACILITY MAINT SUPV</v>
          </cell>
          <cell r="F1366" t="str">
            <v>D296</v>
          </cell>
          <cell r="G1366">
            <v>1</v>
          </cell>
          <cell r="H1366" t="str">
            <v>D296-001</v>
          </cell>
          <cell r="I1366" t="str">
            <v>F</v>
          </cell>
          <cell r="J1366">
            <v>101</v>
          </cell>
          <cell r="L1366">
            <v>135.94999999999999</v>
          </cell>
        </row>
        <row r="1367">
          <cell r="A1367" t="str">
            <v>CARLINI, DOMINICO P</v>
          </cell>
          <cell r="B1367" t="str">
            <v>101-525</v>
          </cell>
          <cell r="C1367">
            <v>510400</v>
          </cell>
          <cell r="D1367">
            <v>5300</v>
          </cell>
          <cell r="E1367" t="str">
            <v>FACILITY MAINT SUPV</v>
          </cell>
          <cell r="F1367" t="str">
            <v>D296</v>
          </cell>
          <cell r="G1367">
            <v>1</v>
          </cell>
          <cell r="H1367" t="str">
            <v>D296-001</v>
          </cell>
          <cell r="I1367" t="str">
            <v>F</v>
          </cell>
          <cell r="J1367">
            <v>811</v>
          </cell>
          <cell r="L1367">
            <v>1.88</v>
          </cell>
        </row>
        <row r="1368">
          <cell r="A1368" t="str">
            <v>CARLINI, DOMINICO P</v>
          </cell>
          <cell r="B1368" t="str">
            <v>101-525</v>
          </cell>
          <cell r="C1368">
            <v>510400</v>
          </cell>
          <cell r="D1368">
            <v>5300</v>
          </cell>
          <cell r="E1368" t="str">
            <v>FACILITY MAINT SUPV</v>
          </cell>
          <cell r="F1368" t="str">
            <v>D296</v>
          </cell>
          <cell r="G1368">
            <v>1</v>
          </cell>
          <cell r="H1368" t="str">
            <v>D296-001</v>
          </cell>
          <cell r="I1368" t="str">
            <v>F</v>
          </cell>
          <cell r="J1368">
            <v>1001</v>
          </cell>
          <cell r="L1368">
            <v>10.17</v>
          </cell>
        </row>
        <row r="1369">
          <cell r="A1369" t="str">
            <v>CARLSON, PAMELA G</v>
          </cell>
          <cell r="B1369" t="str">
            <v>101-594</v>
          </cell>
          <cell r="C1369">
            <v>510100</v>
          </cell>
          <cell r="D1369">
            <v>20880</v>
          </cell>
          <cell r="E1369" t="str">
            <v>ELIGIBILITY SUPERVISOR</v>
          </cell>
          <cell r="F1369" t="str">
            <v>D252</v>
          </cell>
          <cell r="G1369">
            <v>1</v>
          </cell>
          <cell r="H1369" t="str">
            <v>D252-002</v>
          </cell>
          <cell r="I1369" t="str">
            <v>O</v>
          </cell>
          <cell r="J1369">
            <v>1</v>
          </cell>
          <cell r="K1369" t="str">
            <v>REGULAR PAY</v>
          </cell>
          <cell r="L1369">
            <v>43872</v>
          </cell>
        </row>
        <row r="1370">
          <cell r="A1370" t="str">
            <v>CARLSON, PAMELA G</v>
          </cell>
          <cell r="B1370" t="str">
            <v>101-594</v>
          </cell>
          <cell r="C1370">
            <v>510300</v>
          </cell>
          <cell r="D1370">
            <v>20880</v>
          </cell>
          <cell r="E1370" t="str">
            <v>ELIGIBILITY SUPERVISOR</v>
          </cell>
          <cell r="F1370" t="str">
            <v>D252</v>
          </cell>
          <cell r="G1370">
            <v>1</v>
          </cell>
          <cell r="H1370" t="str">
            <v>D252-002</v>
          </cell>
          <cell r="I1370" t="str">
            <v>F</v>
          </cell>
          <cell r="J1370" t="str">
            <v>*FM</v>
          </cell>
          <cell r="K1370" t="str">
            <v>MEDICARE</v>
          </cell>
          <cell r="L1370">
            <v>636.14</v>
          </cell>
        </row>
        <row r="1371">
          <cell r="A1371" t="str">
            <v>CARLSON, PAMELA G</v>
          </cell>
          <cell r="B1371" t="str">
            <v>101-594</v>
          </cell>
          <cell r="C1371">
            <v>510300</v>
          </cell>
          <cell r="D1371">
            <v>20880</v>
          </cell>
          <cell r="E1371" t="str">
            <v>ELIGIBILITY SUPERVISOR</v>
          </cell>
          <cell r="F1371" t="str">
            <v>D252</v>
          </cell>
          <cell r="G1371">
            <v>1</v>
          </cell>
          <cell r="H1371" t="str">
            <v>D252-002</v>
          </cell>
          <cell r="I1371" t="str">
            <v>F</v>
          </cell>
          <cell r="J1371" t="str">
            <v>*FI</v>
          </cell>
          <cell r="K1371" t="str">
            <v>FICA</v>
          </cell>
          <cell r="L1371">
            <v>2720.06</v>
          </cell>
        </row>
        <row r="1372">
          <cell r="A1372" t="str">
            <v>CARLSON, PAMELA G</v>
          </cell>
          <cell r="B1372" t="str">
            <v>101-594</v>
          </cell>
          <cell r="C1372">
            <v>510300</v>
          </cell>
          <cell r="D1372">
            <v>20880</v>
          </cell>
          <cell r="E1372" t="str">
            <v>ELIGIBILITY SUPERVISOR</v>
          </cell>
          <cell r="F1372" t="str">
            <v>D252</v>
          </cell>
          <cell r="G1372">
            <v>1</v>
          </cell>
          <cell r="H1372" t="str">
            <v>D252-002</v>
          </cell>
          <cell r="I1372" t="str">
            <v>F</v>
          </cell>
          <cell r="J1372">
            <v>7999</v>
          </cell>
          <cell r="L1372">
            <v>13157.21</v>
          </cell>
        </row>
        <row r="1373">
          <cell r="A1373" t="str">
            <v>CARLSON, PAMELA G</v>
          </cell>
          <cell r="B1373" t="str">
            <v>101-594</v>
          </cell>
          <cell r="C1373">
            <v>510300</v>
          </cell>
          <cell r="D1373">
            <v>20880</v>
          </cell>
          <cell r="E1373" t="str">
            <v>ELIGIBILITY SUPERVISOR</v>
          </cell>
          <cell r="F1373" t="str">
            <v>D252</v>
          </cell>
          <cell r="G1373">
            <v>1</v>
          </cell>
          <cell r="H1373" t="str">
            <v>D252-002</v>
          </cell>
          <cell r="I1373" t="str">
            <v>F</v>
          </cell>
          <cell r="J1373">
            <v>8000</v>
          </cell>
          <cell r="L1373">
            <v>3066.75</v>
          </cell>
        </row>
        <row r="1374">
          <cell r="A1374" t="str">
            <v>CARLSON, PAMELA G</v>
          </cell>
          <cell r="B1374" t="str">
            <v>101-594</v>
          </cell>
          <cell r="C1374">
            <v>510400</v>
          </cell>
          <cell r="D1374">
            <v>20880</v>
          </cell>
          <cell r="E1374" t="str">
            <v>ELIGIBILITY SUPERVISOR</v>
          </cell>
          <cell r="F1374" t="str">
            <v>D252</v>
          </cell>
          <cell r="G1374">
            <v>1</v>
          </cell>
          <cell r="H1374" t="str">
            <v>D252-002</v>
          </cell>
          <cell r="I1374" t="str">
            <v>F</v>
          </cell>
          <cell r="J1374">
            <v>30</v>
          </cell>
          <cell r="L1374">
            <v>109.68</v>
          </cell>
        </row>
        <row r="1375">
          <cell r="A1375" t="str">
            <v>CARLSON, PAMELA G</v>
          </cell>
          <cell r="B1375" t="str">
            <v>101-594</v>
          </cell>
          <cell r="C1375">
            <v>510400</v>
          </cell>
          <cell r="D1375">
            <v>20880</v>
          </cell>
          <cell r="E1375" t="str">
            <v>ELIGIBILITY SUPERVISOR</v>
          </cell>
          <cell r="F1375" t="str">
            <v>D252</v>
          </cell>
          <cell r="G1375">
            <v>1</v>
          </cell>
          <cell r="H1375" t="str">
            <v>D252-002</v>
          </cell>
          <cell r="I1375" t="str">
            <v>F</v>
          </cell>
          <cell r="J1375">
            <v>810</v>
          </cell>
          <cell r="L1375">
            <v>1.71</v>
          </cell>
        </row>
        <row r="1376">
          <cell r="A1376" t="str">
            <v>CARLSON, PAMELA G</v>
          </cell>
          <cell r="B1376" t="str">
            <v>101-594</v>
          </cell>
          <cell r="C1376">
            <v>510400</v>
          </cell>
          <cell r="D1376">
            <v>20880</v>
          </cell>
          <cell r="E1376" t="str">
            <v>ELIGIBILITY SUPERVISOR</v>
          </cell>
          <cell r="F1376" t="str">
            <v>D252</v>
          </cell>
          <cell r="G1376">
            <v>1</v>
          </cell>
          <cell r="H1376" t="str">
            <v>D252-002</v>
          </cell>
          <cell r="I1376" t="str">
            <v>F</v>
          </cell>
          <cell r="J1376">
            <v>1001</v>
          </cell>
          <cell r="L1376">
            <v>10.17</v>
          </cell>
        </row>
        <row r="1377">
          <cell r="A1377" t="str">
            <v>CARLSON, PAMELA G</v>
          </cell>
          <cell r="B1377" t="str">
            <v>101-594</v>
          </cell>
          <cell r="C1377">
            <v>510400</v>
          </cell>
          <cell r="D1377">
            <v>20880</v>
          </cell>
          <cell r="E1377" t="str">
            <v>ELIGIBILITY SUPERVISOR</v>
          </cell>
          <cell r="F1377" t="str">
            <v>D252</v>
          </cell>
          <cell r="G1377">
            <v>1</v>
          </cell>
          <cell r="H1377" t="str">
            <v>D252-002</v>
          </cell>
          <cell r="I1377" t="str">
            <v>F</v>
          </cell>
          <cell r="J1377">
            <v>701</v>
          </cell>
          <cell r="L1377">
            <v>4.01</v>
          </cell>
        </row>
        <row r="1378">
          <cell r="A1378" t="str">
            <v>CARLSON, PAMELA G</v>
          </cell>
          <cell r="B1378" t="str">
            <v>101-594</v>
          </cell>
          <cell r="C1378">
            <v>510400</v>
          </cell>
          <cell r="D1378">
            <v>20880</v>
          </cell>
          <cell r="E1378" t="str">
            <v>ELIGIBILITY SUPERVISOR</v>
          </cell>
          <cell r="F1378" t="str">
            <v>D252</v>
          </cell>
          <cell r="G1378">
            <v>1</v>
          </cell>
          <cell r="H1378" t="str">
            <v>D252-002</v>
          </cell>
          <cell r="I1378" t="str">
            <v>F</v>
          </cell>
          <cell r="J1378">
            <v>101</v>
          </cell>
          <cell r="L1378">
            <v>135.94999999999999</v>
          </cell>
        </row>
        <row r="1379">
          <cell r="A1379" t="str">
            <v>CARLSON, PAMELA G</v>
          </cell>
          <cell r="B1379" t="str">
            <v>101-594</v>
          </cell>
          <cell r="C1379">
            <v>510400</v>
          </cell>
          <cell r="D1379">
            <v>20880</v>
          </cell>
          <cell r="E1379" t="str">
            <v>ELIGIBILITY SUPERVISOR</v>
          </cell>
          <cell r="F1379" t="str">
            <v>D252</v>
          </cell>
          <cell r="G1379">
            <v>1</v>
          </cell>
          <cell r="H1379" t="str">
            <v>D252-002</v>
          </cell>
          <cell r="I1379" t="str">
            <v>F</v>
          </cell>
          <cell r="J1379">
            <v>601</v>
          </cell>
          <cell r="L1379">
            <v>17.149999999999999</v>
          </cell>
        </row>
        <row r="1380">
          <cell r="A1380" t="str">
            <v>CARNES, LINDA J</v>
          </cell>
          <cell r="B1380" t="str">
            <v>114-893</v>
          </cell>
          <cell r="C1380">
            <v>510100</v>
          </cell>
          <cell r="D1380">
            <v>46520</v>
          </cell>
          <cell r="E1380" t="str">
            <v>ACCOUNTING ASSIST II</v>
          </cell>
          <cell r="F1380" t="str">
            <v>D104</v>
          </cell>
          <cell r="G1380">
            <v>1</v>
          </cell>
          <cell r="H1380" t="str">
            <v>D104-007</v>
          </cell>
          <cell r="I1380" t="str">
            <v>O</v>
          </cell>
          <cell r="J1380">
            <v>1</v>
          </cell>
          <cell r="K1380" t="str">
            <v>REGULAR PAY</v>
          </cell>
          <cell r="L1380">
            <v>26715.69</v>
          </cell>
        </row>
        <row r="1381">
          <cell r="A1381" t="str">
            <v>CARNES, LINDA J</v>
          </cell>
          <cell r="B1381" t="str">
            <v>114-893</v>
          </cell>
          <cell r="C1381">
            <v>510300</v>
          </cell>
          <cell r="D1381">
            <v>46520</v>
          </cell>
          <cell r="E1381" t="str">
            <v>ACCOUNTING ASSIST II</v>
          </cell>
          <cell r="F1381" t="str">
            <v>D104</v>
          </cell>
          <cell r="G1381">
            <v>1</v>
          </cell>
          <cell r="H1381" t="str">
            <v>D104-007</v>
          </cell>
          <cell r="I1381" t="str">
            <v>F</v>
          </cell>
          <cell r="J1381" t="str">
            <v>*FM</v>
          </cell>
          <cell r="K1381" t="str">
            <v>MEDICARE</v>
          </cell>
          <cell r="L1381">
            <v>387.38</v>
          </cell>
        </row>
        <row r="1382">
          <cell r="A1382" t="str">
            <v>CARNES, LINDA J</v>
          </cell>
          <cell r="B1382" t="str">
            <v>114-893</v>
          </cell>
          <cell r="C1382">
            <v>510300</v>
          </cell>
          <cell r="D1382">
            <v>46520</v>
          </cell>
          <cell r="E1382" t="str">
            <v>ACCOUNTING ASSIST II</v>
          </cell>
          <cell r="F1382" t="str">
            <v>D104</v>
          </cell>
          <cell r="G1382">
            <v>1</v>
          </cell>
          <cell r="H1382" t="str">
            <v>D104-007</v>
          </cell>
          <cell r="I1382" t="str">
            <v>F</v>
          </cell>
          <cell r="J1382">
            <v>8000</v>
          </cell>
          <cell r="L1382">
            <v>1865.81</v>
          </cell>
        </row>
        <row r="1383">
          <cell r="A1383" t="str">
            <v>CARNES, LINDA J</v>
          </cell>
          <cell r="B1383" t="str">
            <v>114-893</v>
          </cell>
          <cell r="C1383">
            <v>510300</v>
          </cell>
          <cell r="D1383">
            <v>46520</v>
          </cell>
          <cell r="E1383" t="str">
            <v>ACCOUNTING ASSIST II</v>
          </cell>
          <cell r="F1383" t="str">
            <v>D104</v>
          </cell>
          <cell r="G1383">
            <v>1</v>
          </cell>
          <cell r="H1383" t="str">
            <v>D104-007</v>
          </cell>
          <cell r="I1383" t="str">
            <v>F</v>
          </cell>
          <cell r="J1383" t="str">
            <v>*FI</v>
          </cell>
          <cell r="K1383" t="str">
            <v>FICA</v>
          </cell>
          <cell r="L1383">
            <v>1656.37</v>
          </cell>
        </row>
        <row r="1384">
          <cell r="A1384" t="str">
            <v>CARNES, LINDA J</v>
          </cell>
          <cell r="B1384" t="str">
            <v>114-893</v>
          </cell>
          <cell r="C1384">
            <v>510300</v>
          </cell>
          <cell r="D1384">
            <v>46520</v>
          </cell>
          <cell r="E1384" t="str">
            <v>ACCOUNTING ASSIST II</v>
          </cell>
          <cell r="F1384" t="str">
            <v>D104</v>
          </cell>
          <cell r="G1384">
            <v>1</v>
          </cell>
          <cell r="H1384" t="str">
            <v>D104-007</v>
          </cell>
          <cell r="I1384" t="str">
            <v>F</v>
          </cell>
          <cell r="J1384">
            <v>7999</v>
          </cell>
          <cell r="L1384">
            <v>8012.04</v>
          </cell>
        </row>
        <row r="1385">
          <cell r="A1385" t="str">
            <v>CARNES, LINDA J</v>
          </cell>
          <cell r="B1385" t="str">
            <v>114-893</v>
          </cell>
          <cell r="C1385">
            <v>510400</v>
          </cell>
          <cell r="D1385">
            <v>46520</v>
          </cell>
          <cell r="E1385" t="str">
            <v>ACCOUNTING ASSIST II</v>
          </cell>
          <cell r="F1385" t="str">
            <v>D104</v>
          </cell>
          <cell r="G1385">
            <v>1</v>
          </cell>
          <cell r="H1385" t="str">
            <v>D104-007</v>
          </cell>
          <cell r="I1385" t="str">
            <v>F</v>
          </cell>
          <cell r="J1385">
            <v>703</v>
          </cell>
          <cell r="L1385">
            <v>6.7</v>
          </cell>
        </row>
        <row r="1386">
          <cell r="A1386" t="str">
            <v>CARNES, LINDA J</v>
          </cell>
          <cell r="B1386" t="str">
            <v>114-893</v>
          </cell>
          <cell r="C1386">
            <v>510400</v>
          </cell>
          <cell r="D1386">
            <v>46520</v>
          </cell>
          <cell r="E1386" t="str">
            <v>ACCOUNTING ASSIST II</v>
          </cell>
          <cell r="F1386" t="str">
            <v>D104</v>
          </cell>
          <cell r="G1386">
            <v>1</v>
          </cell>
          <cell r="H1386" t="str">
            <v>D104-007</v>
          </cell>
          <cell r="I1386" t="str">
            <v>F</v>
          </cell>
          <cell r="J1386">
            <v>102</v>
          </cell>
          <cell r="L1386">
            <v>232.19</v>
          </cell>
        </row>
        <row r="1387">
          <cell r="A1387" t="str">
            <v>CARNES, LINDA J</v>
          </cell>
          <cell r="B1387" t="str">
            <v>114-893</v>
          </cell>
          <cell r="C1387">
            <v>510400</v>
          </cell>
          <cell r="D1387">
            <v>46520</v>
          </cell>
          <cell r="E1387" t="str">
            <v>ACCOUNTING ASSIST II</v>
          </cell>
          <cell r="F1387" t="str">
            <v>D104</v>
          </cell>
          <cell r="G1387">
            <v>1</v>
          </cell>
          <cell r="H1387" t="str">
            <v>D104-007</v>
          </cell>
          <cell r="I1387" t="str">
            <v>F</v>
          </cell>
          <cell r="J1387">
            <v>603</v>
          </cell>
          <cell r="L1387">
            <v>31.26</v>
          </cell>
        </row>
        <row r="1388">
          <cell r="A1388" t="str">
            <v>CARNES, LINDA J</v>
          </cell>
          <cell r="B1388" t="str">
            <v>114-893</v>
          </cell>
          <cell r="C1388">
            <v>510400</v>
          </cell>
          <cell r="D1388">
            <v>46520</v>
          </cell>
          <cell r="E1388" t="str">
            <v>ACCOUNTING ASSIST II</v>
          </cell>
          <cell r="F1388" t="str">
            <v>D104</v>
          </cell>
          <cell r="G1388">
            <v>1</v>
          </cell>
          <cell r="H1388" t="str">
            <v>D104-007</v>
          </cell>
          <cell r="I1388" t="str">
            <v>F</v>
          </cell>
          <cell r="J1388">
            <v>1001</v>
          </cell>
          <cell r="L1388">
            <v>10.17</v>
          </cell>
        </row>
        <row r="1389">
          <cell r="A1389" t="str">
            <v>CARNES, LINDA J</v>
          </cell>
          <cell r="B1389" t="str">
            <v>114-893</v>
          </cell>
          <cell r="C1389">
            <v>510400</v>
          </cell>
          <cell r="D1389">
            <v>46520</v>
          </cell>
          <cell r="E1389" t="str">
            <v>ACCOUNTING ASSIST II</v>
          </cell>
          <cell r="F1389" t="str">
            <v>D104</v>
          </cell>
          <cell r="G1389">
            <v>1</v>
          </cell>
          <cell r="H1389" t="str">
            <v>D104-007</v>
          </cell>
          <cell r="I1389" t="str">
            <v>F</v>
          </cell>
          <cell r="J1389">
            <v>30</v>
          </cell>
          <cell r="L1389">
            <v>66.790000000000006</v>
          </cell>
        </row>
        <row r="1390">
          <cell r="A1390" t="str">
            <v>CARNEY, JAMES M</v>
          </cell>
          <cell r="B1390" t="str">
            <v>101-607</v>
          </cell>
          <cell r="C1390">
            <v>510100</v>
          </cell>
          <cell r="D1390">
            <v>23720</v>
          </cell>
          <cell r="E1390" t="str">
            <v>DIR OF HOUSING &amp; COM SRVC</v>
          </cell>
          <cell r="F1390" t="str">
            <v>B240</v>
          </cell>
          <cell r="G1390">
            <v>1</v>
          </cell>
          <cell r="H1390" t="str">
            <v>B240-001</v>
          </cell>
          <cell r="I1390" t="str">
            <v>O</v>
          </cell>
          <cell r="J1390">
            <v>1</v>
          </cell>
          <cell r="K1390" t="str">
            <v>REGULAR PAY</v>
          </cell>
          <cell r="L1390">
            <v>81025.919999999998</v>
          </cell>
        </row>
        <row r="1391">
          <cell r="A1391" t="str">
            <v>CARNEY, JAMES M</v>
          </cell>
          <cell r="B1391" t="str">
            <v>101-607</v>
          </cell>
          <cell r="C1391">
            <v>510300</v>
          </cell>
          <cell r="D1391">
            <v>23720</v>
          </cell>
          <cell r="E1391" t="str">
            <v>DIR OF HOUSING &amp; COM SRVC</v>
          </cell>
          <cell r="F1391" t="str">
            <v>B240</v>
          </cell>
          <cell r="G1391">
            <v>1</v>
          </cell>
          <cell r="H1391" t="str">
            <v>B240-001</v>
          </cell>
          <cell r="I1391" t="str">
            <v>F</v>
          </cell>
          <cell r="J1391">
            <v>8000</v>
          </cell>
          <cell r="L1391">
            <v>5667.52</v>
          </cell>
        </row>
        <row r="1392">
          <cell r="A1392" t="str">
            <v>CARNEY, JAMES M</v>
          </cell>
          <cell r="B1392" t="str">
            <v>101-607</v>
          </cell>
          <cell r="C1392">
            <v>510300</v>
          </cell>
          <cell r="D1392">
            <v>23720</v>
          </cell>
          <cell r="E1392" t="str">
            <v>DIR OF HOUSING &amp; COM SRVC</v>
          </cell>
          <cell r="F1392" t="str">
            <v>B240</v>
          </cell>
          <cell r="G1392">
            <v>1</v>
          </cell>
          <cell r="H1392" t="str">
            <v>B240-001</v>
          </cell>
          <cell r="I1392" t="str">
            <v>F</v>
          </cell>
          <cell r="J1392">
            <v>8005</v>
          </cell>
          <cell r="L1392">
            <v>396.73</v>
          </cell>
        </row>
        <row r="1393">
          <cell r="A1393" t="str">
            <v>CARNEY, JAMES M</v>
          </cell>
          <cell r="B1393" t="str">
            <v>101-607</v>
          </cell>
          <cell r="C1393">
            <v>510300</v>
          </cell>
          <cell r="D1393">
            <v>23720</v>
          </cell>
          <cell r="E1393" t="str">
            <v>DIR OF HOUSING &amp; COM SRVC</v>
          </cell>
          <cell r="F1393" t="str">
            <v>B240</v>
          </cell>
          <cell r="G1393">
            <v>1</v>
          </cell>
          <cell r="H1393" t="str">
            <v>B240-001</v>
          </cell>
          <cell r="I1393" t="str">
            <v>F</v>
          </cell>
          <cell r="J1393">
            <v>7999</v>
          </cell>
          <cell r="L1393">
            <v>24299.67</v>
          </cell>
        </row>
        <row r="1394">
          <cell r="A1394" t="str">
            <v>CARNEY, JAMES M</v>
          </cell>
          <cell r="B1394" t="str">
            <v>101-607</v>
          </cell>
          <cell r="C1394">
            <v>510300</v>
          </cell>
          <cell r="D1394">
            <v>23720</v>
          </cell>
          <cell r="E1394" t="str">
            <v>DIR OF HOUSING &amp; COM SRVC</v>
          </cell>
          <cell r="F1394" t="str">
            <v>B240</v>
          </cell>
          <cell r="G1394">
            <v>1</v>
          </cell>
          <cell r="H1394" t="str">
            <v>B240-001</v>
          </cell>
          <cell r="I1394" t="str">
            <v>F</v>
          </cell>
          <cell r="J1394" t="str">
            <v>*FM</v>
          </cell>
          <cell r="K1394" t="str">
            <v>MEDICARE</v>
          </cell>
          <cell r="L1394">
            <v>1174.8800000000001</v>
          </cell>
        </row>
        <row r="1395">
          <cell r="A1395" t="str">
            <v>CARNEY, JAMES M</v>
          </cell>
          <cell r="B1395" t="str">
            <v>101-607</v>
          </cell>
          <cell r="C1395">
            <v>510300</v>
          </cell>
          <cell r="D1395">
            <v>23720</v>
          </cell>
          <cell r="E1395" t="str">
            <v>DIR OF HOUSING &amp; COM SRVC</v>
          </cell>
          <cell r="F1395" t="str">
            <v>B240</v>
          </cell>
          <cell r="G1395">
            <v>1</v>
          </cell>
          <cell r="H1395" t="str">
            <v>B240-001</v>
          </cell>
          <cell r="I1395" t="str">
            <v>F</v>
          </cell>
          <cell r="J1395" t="str">
            <v>*FI</v>
          </cell>
          <cell r="K1395" t="str">
            <v>FICA</v>
          </cell>
          <cell r="L1395">
            <v>5023.6099999999997</v>
          </cell>
        </row>
        <row r="1396">
          <cell r="A1396" t="str">
            <v>CARNEY, JAMES M</v>
          </cell>
          <cell r="B1396" t="str">
            <v>101-607</v>
          </cell>
          <cell r="C1396">
            <v>510400</v>
          </cell>
          <cell r="D1396">
            <v>23720</v>
          </cell>
          <cell r="E1396" t="str">
            <v>DIR OF HOUSING &amp; COM SRVC</v>
          </cell>
          <cell r="F1396" t="str">
            <v>B240</v>
          </cell>
          <cell r="G1396">
            <v>1</v>
          </cell>
          <cell r="H1396" t="str">
            <v>B240-001</v>
          </cell>
          <cell r="I1396" t="str">
            <v>F</v>
          </cell>
          <cell r="J1396">
            <v>1001</v>
          </cell>
          <cell r="L1396">
            <v>10.17</v>
          </cell>
        </row>
        <row r="1397">
          <cell r="A1397" t="str">
            <v>CARNEY, JAMES M</v>
          </cell>
          <cell r="B1397" t="str">
            <v>101-607</v>
          </cell>
          <cell r="C1397">
            <v>510400</v>
          </cell>
          <cell r="D1397">
            <v>23720</v>
          </cell>
          <cell r="E1397" t="str">
            <v>DIR OF HOUSING &amp; COM SRVC</v>
          </cell>
          <cell r="F1397" t="str">
            <v>B240</v>
          </cell>
          <cell r="G1397">
            <v>1</v>
          </cell>
          <cell r="H1397" t="str">
            <v>B240-001</v>
          </cell>
          <cell r="I1397" t="str">
            <v>F</v>
          </cell>
          <cell r="J1397">
            <v>30</v>
          </cell>
          <cell r="L1397">
            <v>202.56</v>
          </cell>
        </row>
        <row r="1398">
          <cell r="A1398" t="str">
            <v>CARNEY, JAMES M</v>
          </cell>
          <cell r="B1398" t="str">
            <v>101-607</v>
          </cell>
          <cell r="C1398">
            <v>510400</v>
          </cell>
          <cell r="D1398">
            <v>23720</v>
          </cell>
          <cell r="E1398" t="str">
            <v>DIR OF HOUSING &amp; COM SRVC</v>
          </cell>
          <cell r="F1398" t="str">
            <v>B240</v>
          </cell>
          <cell r="G1398">
            <v>1</v>
          </cell>
          <cell r="H1398" t="str">
            <v>B240-001</v>
          </cell>
          <cell r="I1398" t="str">
            <v>F</v>
          </cell>
          <cell r="J1398">
            <v>831</v>
          </cell>
          <cell r="L1398">
            <v>5.3</v>
          </cell>
        </row>
        <row r="1399">
          <cell r="A1399" t="str">
            <v>CARNEY, JAMES M</v>
          </cell>
          <cell r="B1399" t="str">
            <v>101-607</v>
          </cell>
          <cell r="C1399">
            <v>510400</v>
          </cell>
          <cell r="D1399">
            <v>23720</v>
          </cell>
          <cell r="E1399" t="str">
            <v>DIR OF HOUSING &amp; COM SRVC</v>
          </cell>
          <cell r="F1399" t="str">
            <v>B240</v>
          </cell>
          <cell r="G1399">
            <v>1</v>
          </cell>
          <cell r="H1399" t="str">
            <v>B240-001</v>
          </cell>
          <cell r="I1399" t="str">
            <v>F</v>
          </cell>
          <cell r="J1399">
            <v>400</v>
          </cell>
          <cell r="L1399">
            <v>0.67</v>
          </cell>
        </row>
        <row r="1400">
          <cell r="A1400" t="str">
            <v>CAROLAN, DIANA W</v>
          </cell>
          <cell r="B1400" t="str">
            <v>101-538</v>
          </cell>
          <cell r="C1400">
            <v>510100</v>
          </cell>
          <cell r="D1400">
            <v>26040</v>
          </cell>
          <cell r="E1400" t="str">
            <v>APPLICATIONS MANAGER</v>
          </cell>
          <cell r="F1400" t="str">
            <v>C120</v>
          </cell>
          <cell r="G1400">
            <v>1</v>
          </cell>
          <cell r="H1400" t="str">
            <v>C120-001</v>
          </cell>
          <cell r="I1400" t="str">
            <v>O</v>
          </cell>
          <cell r="J1400">
            <v>1</v>
          </cell>
          <cell r="K1400" t="str">
            <v>REGULAR PAY</v>
          </cell>
          <cell r="L1400">
            <v>73096.34</v>
          </cell>
        </row>
        <row r="1401">
          <cell r="A1401" t="str">
            <v>CAROLAN, DIANA W</v>
          </cell>
          <cell r="B1401" t="str">
            <v>101-538</v>
          </cell>
          <cell r="C1401">
            <v>510300</v>
          </cell>
          <cell r="D1401">
            <v>26040</v>
          </cell>
          <cell r="E1401" t="str">
            <v>APPLICATIONS MANAGER</v>
          </cell>
          <cell r="F1401" t="str">
            <v>C120</v>
          </cell>
          <cell r="G1401">
            <v>1</v>
          </cell>
          <cell r="H1401" t="str">
            <v>C120-001</v>
          </cell>
          <cell r="I1401" t="str">
            <v>F</v>
          </cell>
          <cell r="J1401" t="str">
            <v>*FM</v>
          </cell>
          <cell r="K1401" t="str">
            <v>MEDICARE</v>
          </cell>
          <cell r="L1401">
            <v>1059.9000000000001</v>
          </cell>
        </row>
        <row r="1402">
          <cell r="A1402" t="str">
            <v>CAROLAN, DIANA W</v>
          </cell>
          <cell r="B1402" t="str">
            <v>101-538</v>
          </cell>
          <cell r="C1402">
            <v>510300</v>
          </cell>
          <cell r="D1402">
            <v>26040</v>
          </cell>
          <cell r="E1402" t="str">
            <v>APPLICATIONS MANAGER</v>
          </cell>
          <cell r="F1402" t="str">
            <v>C120</v>
          </cell>
          <cell r="G1402">
            <v>1</v>
          </cell>
          <cell r="H1402" t="str">
            <v>C120-001</v>
          </cell>
          <cell r="I1402" t="str">
            <v>F</v>
          </cell>
          <cell r="J1402" t="str">
            <v>*FI</v>
          </cell>
          <cell r="K1402" t="str">
            <v>FICA</v>
          </cell>
          <cell r="L1402">
            <v>4531.97</v>
          </cell>
        </row>
        <row r="1403">
          <cell r="A1403" t="str">
            <v>CAROLAN, DIANA W</v>
          </cell>
          <cell r="B1403" t="str">
            <v>101-538</v>
          </cell>
          <cell r="C1403">
            <v>510300</v>
          </cell>
          <cell r="D1403">
            <v>26040</v>
          </cell>
          <cell r="E1403" t="str">
            <v>APPLICATIONS MANAGER</v>
          </cell>
          <cell r="F1403" t="str">
            <v>C120</v>
          </cell>
          <cell r="G1403">
            <v>1</v>
          </cell>
          <cell r="H1403" t="str">
            <v>C120-001</v>
          </cell>
          <cell r="I1403" t="str">
            <v>F</v>
          </cell>
          <cell r="J1403">
            <v>8000</v>
          </cell>
          <cell r="L1403">
            <v>5112.45</v>
          </cell>
        </row>
        <row r="1404">
          <cell r="A1404" t="str">
            <v>CAROLAN, DIANA W</v>
          </cell>
          <cell r="B1404" t="str">
            <v>101-538</v>
          </cell>
          <cell r="C1404">
            <v>510300</v>
          </cell>
          <cell r="D1404">
            <v>26040</v>
          </cell>
          <cell r="E1404" t="str">
            <v>APPLICATIONS MANAGER</v>
          </cell>
          <cell r="F1404" t="str">
            <v>C120</v>
          </cell>
          <cell r="G1404">
            <v>1</v>
          </cell>
          <cell r="H1404" t="str">
            <v>C120-001</v>
          </cell>
          <cell r="I1404" t="str">
            <v>F</v>
          </cell>
          <cell r="J1404">
            <v>7999</v>
          </cell>
          <cell r="L1404">
            <v>21921.59</v>
          </cell>
        </row>
        <row r="1405">
          <cell r="A1405" t="str">
            <v>CAROLAN, DIANA W</v>
          </cell>
          <cell r="B1405" t="str">
            <v>101-538</v>
          </cell>
          <cell r="C1405">
            <v>510300</v>
          </cell>
          <cell r="D1405">
            <v>26040</v>
          </cell>
          <cell r="E1405" t="str">
            <v>APPLICATIONS MANAGER</v>
          </cell>
          <cell r="F1405" t="str">
            <v>C120</v>
          </cell>
          <cell r="G1405">
            <v>1</v>
          </cell>
          <cell r="H1405" t="str">
            <v>C120-001</v>
          </cell>
          <cell r="I1405" t="str">
            <v>F</v>
          </cell>
          <cell r="J1405">
            <v>8005</v>
          </cell>
          <cell r="L1405">
            <v>357.87</v>
          </cell>
        </row>
        <row r="1406">
          <cell r="A1406" t="str">
            <v>CAROLAN, DIANA W</v>
          </cell>
          <cell r="B1406" t="str">
            <v>101-538</v>
          </cell>
          <cell r="C1406">
            <v>510400</v>
          </cell>
          <cell r="D1406">
            <v>26040</v>
          </cell>
          <cell r="E1406" t="str">
            <v>APPLICATIONS MANAGER</v>
          </cell>
          <cell r="F1406" t="str">
            <v>C120</v>
          </cell>
          <cell r="G1406">
            <v>1</v>
          </cell>
          <cell r="H1406" t="str">
            <v>C120-001</v>
          </cell>
          <cell r="I1406" t="str">
            <v>F</v>
          </cell>
          <cell r="J1406">
            <v>30</v>
          </cell>
          <cell r="L1406">
            <v>182.74</v>
          </cell>
        </row>
        <row r="1407">
          <cell r="A1407" t="str">
            <v>CAROLAN, DIANA W</v>
          </cell>
          <cell r="B1407" t="str">
            <v>101-538</v>
          </cell>
          <cell r="C1407">
            <v>510400</v>
          </cell>
          <cell r="D1407">
            <v>26040</v>
          </cell>
          <cell r="E1407" t="str">
            <v>APPLICATIONS MANAGER</v>
          </cell>
          <cell r="F1407" t="str">
            <v>C120</v>
          </cell>
          <cell r="G1407">
            <v>1</v>
          </cell>
          <cell r="H1407" t="str">
            <v>C120-001</v>
          </cell>
          <cell r="I1407" t="str">
            <v>F</v>
          </cell>
          <cell r="J1407">
            <v>1001</v>
          </cell>
          <cell r="L1407">
            <v>10.17</v>
          </cell>
        </row>
        <row r="1408">
          <cell r="A1408" t="str">
            <v>CAROLAN, DIANA W</v>
          </cell>
          <cell r="B1408" t="str">
            <v>101-538</v>
          </cell>
          <cell r="C1408">
            <v>510400</v>
          </cell>
          <cell r="D1408">
            <v>26040</v>
          </cell>
          <cell r="E1408" t="str">
            <v>APPLICATIONS MANAGER</v>
          </cell>
          <cell r="F1408" t="str">
            <v>C120</v>
          </cell>
          <cell r="G1408">
            <v>1</v>
          </cell>
          <cell r="H1408" t="str">
            <v>C120-001</v>
          </cell>
          <cell r="I1408" t="str">
            <v>F</v>
          </cell>
          <cell r="J1408">
            <v>811</v>
          </cell>
          <cell r="L1408">
            <v>1.88</v>
          </cell>
        </row>
        <row r="1409">
          <cell r="A1409" t="str">
            <v>CARPENTER, PHILLIP W</v>
          </cell>
          <cell r="B1409" t="str">
            <v>101-565</v>
          </cell>
          <cell r="C1409">
            <v>510100</v>
          </cell>
          <cell r="D1409">
            <v>40560</v>
          </cell>
          <cell r="E1409" t="str">
            <v>DEPUTY SHERIFF I</v>
          </cell>
          <cell r="F1409" t="str">
            <v>E110</v>
          </cell>
          <cell r="G1409">
            <v>1</v>
          </cell>
          <cell r="H1409" t="str">
            <v>E110-006</v>
          </cell>
          <cell r="I1409" t="str">
            <v>O</v>
          </cell>
          <cell r="J1409">
            <v>1</v>
          </cell>
          <cell r="K1409" t="str">
            <v>REGULAR PAY</v>
          </cell>
          <cell r="L1409">
            <v>39924</v>
          </cell>
        </row>
        <row r="1410">
          <cell r="A1410" t="str">
            <v>CARPENTER, PHILLIP W</v>
          </cell>
          <cell r="B1410" t="str">
            <v>101-565</v>
          </cell>
          <cell r="C1410">
            <v>510300</v>
          </cell>
          <cell r="D1410">
            <v>40560</v>
          </cell>
          <cell r="E1410" t="str">
            <v>DEPUTY SHERIFF I</v>
          </cell>
          <cell r="F1410" t="str">
            <v>E110</v>
          </cell>
          <cell r="G1410">
            <v>1</v>
          </cell>
          <cell r="H1410" t="str">
            <v>E110-006</v>
          </cell>
          <cell r="I1410" t="str">
            <v>F</v>
          </cell>
          <cell r="J1410" t="str">
            <v>*FM</v>
          </cell>
          <cell r="K1410" t="str">
            <v>MEDICARE</v>
          </cell>
          <cell r="L1410">
            <v>578.9</v>
          </cell>
        </row>
        <row r="1411">
          <cell r="A1411" t="str">
            <v>CARPENTER, PHILLIP W</v>
          </cell>
          <cell r="B1411" t="str">
            <v>101-565</v>
          </cell>
          <cell r="C1411">
            <v>510300</v>
          </cell>
          <cell r="D1411">
            <v>40560</v>
          </cell>
          <cell r="E1411" t="str">
            <v>DEPUTY SHERIFF I</v>
          </cell>
          <cell r="F1411" t="str">
            <v>E110</v>
          </cell>
          <cell r="G1411">
            <v>1</v>
          </cell>
          <cell r="H1411" t="str">
            <v>E110-006</v>
          </cell>
          <cell r="I1411" t="str">
            <v>F</v>
          </cell>
          <cell r="J1411">
            <v>8009</v>
          </cell>
          <cell r="L1411">
            <v>4599.84</v>
          </cell>
        </row>
        <row r="1412">
          <cell r="A1412" t="str">
            <v>CARPENTER, PHILLIP W</v>
          </cell>
          <cell r="B1412" t="str">
            <v>101-565</v>
          </cell>
          <cell r="C1412">
            <v>510300</v>
          </cell>
          <cell r="D1412">
            <v>40560</v>
          </cell>
          <cell r="E1412" t="str">
            <v>DEPUTY SHERIFF I</v>
          </cell>
          <cell r="F1412" t="str">
            <v>E110</v>
          </cell>
          <cell r="G1412">
            <v>1</v>
          </cell>
          <cell r="H1412" t="str">
            <v>E110-006</v>
          </cell>
          <cell r="I1412" t="str">
            <v>F</v>
          </cell>
          <cell r="J1412" t="str">
            <v>*FI</v>
          </cell>
          <cell r="K1412" t="str">
            <v>FICA</v>
          </cell>
          <cell r="L1412">
            <v>2475.29</v>
          </cell>
        </row>
        <row r="1413">
          <cell r="A1413" t="str">
            <v>CARPENTER, PHILLIP W</v>
          </cell>
          <cell r="B1413" t="str">
            <v>101-565</v>
          </cell>
          <cell r="C1413">
            <v>510300</v>
          </cell>
          <cell r="D1413">
            <v>40560</v>
          </cell>
          <cell r="E1413" t="str">
            <v>DEPUTY SHERIFF I</v>
          </cell>
          <cell r="F1413" t="str">
            <v>E110</v>
          </cell>
          <cell r="G1413">
            <v>1</v>
          </cell>
          <cell r="H1413" t="str">
            <v>E110-006</v>
          </cell>
          <cell r="I1413" t="str">
            <v>F</v>
          </cell>
          <cell r="J1413">
            <v>8010</v>
          </cell>
          <cell r="L1413">
            <v>3587.64</v>
          </cell>
        </row>
        <row r="1414">
          <cell r="A1414" t="str">
            <v>CARPENTER, PHILLIP W</v>
          </cell>
          <cell r="B1414" t="str">
            <v>101-565</v>
          </cell>
          <cell r="C1414">
            <v>510400</v>
          </cell>
          <cell r="D1414">
            <v>40560</v>
          </cell>
          <cell r="E1414" t="str">
            <v>DEPUTY SHERIFF I</v>
          </cell>
          <cell r="F1414" t="str">
            <v>E110</v>
          </cell>
          <cell r="G1414">
            <v>1</v>
          </cell>
          <cell r="H1414" t="str">
            <v>E110-006</v>
          </cell>
          <cell r="I1414" t="str">
            <v>F</v>
          </cell>
          <cell r="J1414">
            <v>1001</v>
          </cell>
          <cell r="L1414">
            <v>10.17</v>
          </cell>
        </row>
        <row r="1415">
          <cell r="A1415" t="str">
            <v>CARPENTER, PHILLIP W</v>
          </cell>
          <cell r="B1415" t="str">
            <v>101-565</v>
          </cell>
          <cell r="C1415">
            <v>510400</v>
          </cell>
          <cell r="D1415">
            <v>40560</v>
          </cell>
          <cell r="E1415" t="str">
            <v>DEPUTY SHERIFF I</v>
          </cell>
          <cell r="F1415" t="str">
            <v>E110</v>
          </cell>
          <cell r="G1415">
            <v>1</v>
          </cell>
          <cell r="H1415" t="str">
            <v>E110-006</v>
          </cell>
          <cell r="I1415" t="str">
            <v>F</v>
          </cell>
          <cell r="J1415">
            <v>204</v>
          </cell>
          <cell r="L1415">
            <v>244.01</v>
          </cell>
        </row>
        <row r="1416">
          <cell r="A1416" t="str">
            <v>CARPENTER, PHILLIP W</v>
          </cell>
          <cell r="B1416" t="str">
            <v>101-565</v>
          </cell>
          <cell r="C1416">
            <v>510400</v>
          </cell>
          <cell r="D1416">
            <v>40560</v>
          </cell>
          <cell r="E1416" t="str">
            <v>DEPUTY SHERIFF I</v>
          </cell>
          <cell r="F1416" t="str">
            <v>E110</v>
          </cell>
          <cell r="G1416">
            <v>1</v>
          </cell>
          <cell r="H1416" t="str">
            <v>E110-006</v>
          </cell>
          <cell r="I1416" t="str">
            <v>F</v>
          </cell>
          <cell r="J1416">
            <v>605</v>
          </cell>
          <cell r="L1416">
            <v>59.1</v>
          </cell>
        </row>
        <row r="1417">
          <cell r="A1417" t="str">
            <v>CARPENTER, PHILLIP W</v>
          </cell>
          <cell r="B1417" t="str">
            <v>101-565</v>
          </cell>
          <cell r="C1417">
            <v>510400</v>
          </cell>
          <cell r="D1417">
            <v>40560</v>
          </cell>
          <cell r="E1417" t="str">
            <v>DEPUTY SHERIFF I</v>
          </cell>
          <cell r="F1417" t="str">
            <v>E110</v>
          </cell>
          <cell r="G1417">
            <v>1</v>
          </cell>
          <cell r="H1417" t="str">
            <v>E110-006</v>
          </cell>
          <cell r="I1417" t="str">
            <v>F</v>
          </cell>
          <cell r="J1417">
            <v>705</v>
          </cell>
          <cell r="L1417">
            <v>12.04</v>
          </cell>
        </row>
        <row r="1418">
          <cell r="A1418" t="str">
            <v>CARPENTER, PHILLIP W</v>
          </cell>
          <cell r="B1418" t="str">
            <v>101-565</v>
          </cell>
          <cell r="C1418">
            <v>510400</v>
          </cell>
          <cell r="D1418">
            <v>40560</v>
          </cell>
          <cell r="E1418" t="str">
            <v>DEPUTY SHERIFF I</v>
          </cell>
          <cell r="F1418" t="str">
            <v>E110</v>
          </cell>
          <cell r="G1418">
            <v>1</v>
          </cell>
          <cell r="H1418" t="str">
            <v>E110-006</v>
          </cell>
          <cell r="I1418" t="str">
            <v>F</v>
          </cell>
          <cell r="J1418">
            <v>811</v>
          </cell>
          <cell r="L1418">
            <v>1.88</v>
          </cell>
        </row>
        <row r="1419">
          <cell r="A1419" t="str">
            <v>CARPENTER, PHILLIP W</v>
          </cell>
          <cell r="B1419" t="str">
            <v>101-565</v>
          </cell>
          <cell r="C1419">
            <v>510400</v>
          </cell>
          <cell r="D1419">
            <v>40560</v>
          </cell>
          <cell r="E1419" t="str">
            <v>DEPUTY SHERIFF I</v>
          </cell>
          <cell r="F1419" t="str">
            <v>E110</v>
          </cell>
          <cell r="G1419">
            <v>1</v>
          </cell>
          <cell r="H1419" t="str">
            <v>E110-006</v>
          </cell>
          <cell r="I1419" t="str">
            <v>F</v>
          </cell>
          <cell r="J1419">
            <v>30</v>
          </cell>
          <cell r="L1419">
            <v>99.81</v>
          </cell>
        </row>
        <row r="1420">
          <cell r="A1420" t="str">
            <v>CARR, PATRICK E</v>
          </cell>
          <cell r="B1420" t="str">
            <v>281-898</v>
          </cell>
          <cell r="C1420">
            <v>510100</v>
          </cell>
          <cell r="D1420">
            <v>40760</v>
          </cell>
          <cell r="E1420" t="str">
            <v>BUS DRIVER</v>
          </cell>
          <cell r="F1420" t="str">
            <v>D190</v>
          </cell>
          <cell r="G1420">
            <v>1</v>
          </cell>
          <cell r="H1420" t="str">
            <v>D190-003</v>
          </cell>
          <cell r="I1420" t="str">
            <v>O</v>
          </cell>
          <cell r="J1420">
            <v>1</v>
          </cell>
          <cell r="K1420" t="str">
            <v>REGULAR PAY</v>
          </cell>
          <cell r="L1420">
            <v>28820.87</v>
          </cell>
        </row>
        <row r="1421">
          <cell r="A1421" t="str">
            <v>CARR, PATRICK E</v>
          </cell>
          <cell r="B1421" t="str">
            <v>281-898</v>
          </cell>
          <cell r="C1421">
            <v>510300</v>
          </cell>
          <cell r="D1421">
            <v>40760</v>
          </cell>
          <cell r="E1421" t="str">
            <v>BUS DRIVER</v>
          </cell>
          <cell r="F1421" t="str">
            <v>D190</v>
          </cell>
          <cell r="G1421">
            <v>1</v>
          </cell>
          <cell r="H1421" t="str">
            <v>D190-003</v>
          </cell>
          <cell r="I1421" t="str">
            <v>F</v>
          </cell>
          <cell r="J1421" t="str">
            <v>*FM</v>
          </cell>
          <cell r="K1421" t="str">
            <v>MEDICARE</v>
          </cell>
          <cell r="L1421">
            <v>417.9</v>
          </cell>
        </row>
        <row r="1422">
          <cell r="A1422" t="str">
            <v>CARR, PATRICK E</v>
          </cell>
          <cell r="B1422" t="str">
            <v>281-898</v>
          </cell>
          <cell r="C1422">
            <v>510300</v>
          </cell>
          <cell r="D1422">
            <v>40760</v>
          </cell>
          <cell r="E1422" t="str">
            <v>BUS DRIVER</v>
          </cell>
          <cell r="F1422" t="str">
            <v>D190</v>
          </cell>
          <cell r="G1422">
            <v>1</v>
          </cell>
          <cell r="H1422" t="str">
            <v>D190-003</v>
          </cell>
          <cell r="I1422" t="str">
            <v>F</v>
          </cell>
          <cell r="J1422">
            <v>8000</v>
          </cell>
          <cell r="L1422">
            <v>2013.17</v>
          </cell>
        </row>
        <row r="1423">
          <cell r="A1423" t="str">
            <v>CARR, PATRICK E</v>
          </cell>
          <cell r="B1423" t="str">
            <v>281-898</v>
          </cell>
          <cell r="C1423">
            <v>510300</v>
          </cell>
          <cell r="D1423">
            <v>40760</v>
          </cell>
          <cell r="E1423" t="str">
            <v>BUS DRIVER</v>
          </cell>
          <cell r="F1423" t="str">
            <v>D190</v>
          </cell>
          <cell r="G1423">
            <v>1</v>
          </cell>
          <cell r="H1423" t="str">
            <v>D190-003</v>
          </cell>
          <cell r="I1423" t="str">
            <v>F</v>
          </cell>
          <cell r="J1423">
            <v>7999</v>
          </cell>
          <cell r="L1423">
            <v>8643.3799999999992</v>
          </cell>
        </row>
        <row r="1424">
          <cell r="A1424" t="str">
            <v>CARR, PATRICK E</v>
          </cell>
          <cell r="B1424" t="str">
            <v>281-898</v>
          </cell>
          <cell r="C1424">
            <v>510300</v>
          </cell>
          <cell r="D1424">
            <v>40760</v>
          </cell>
          <cell r="E1424" t="str">
            <v>BUS DRIVER</v>
          </cell>
          <cell r="F1424" t="str">
            <v>D190</v>
          </cell>
          <cell r="G1424">
            <v>1</v>
          </cell>
          <cell r="H1424" t="str">
            <v>D190-003</v>
          </cell>
          <cell r="I1424" t="str">
            <v>F</v>
          </cell>
          <cell r="J1424" t="str">
            <v>*FI</v>
          </cell>
          <cell r="K1424" t="str">
            <v>FICA</v>
          </cell>
          <cell r="L1424">
            <v>1786.89</v>
          </cell>
        </row>
        <row r="1425">
          <cell r="A1425" t="str">
            <v>CARR, PATRICK E</v>
          </cell>
          <cell r="B1425" t="str">
            <v>281-898</v>
          </cell>
          <cell r="C1425">
            <v>510400</v>
          </cell>
          <cell r="D1425">
            <v>40760</v>
          </cell>
          <cell r="E1425" t="str">
            <v>BUS DRIVER</v>
          </cell>
          <cell r="F1425" t="str">
            <v>D190</v>
          </cell>
          <cell r="G1425">
            <v>1</v>
          </cell>
          <cell r="H1425" t="str">
            <v>D190-003</v>
          </cell>
          <cell r="I1425" t="str">
            <v>F</v>
          </cell>
          <cell r="J1425">
            <v>30</v>
          </cell>
          <cell r="L1425">
            <v>72.05</v>
          </cell>
        </row>
        <row r="1426">
          <cell r="A1426" t="str">
            <v>CARR, PATRICK E</v>
          </cell>
          <cell r="B1426" t="str">
            <v>281-898</v>
          </cell>
          <cell r="C1426">
            <v>510400</v>
          </cell>
          <cell r="D1426">
            <v>40760</v>
          </cell>
          <cell r="E1426" t="str">
            <v>BUS DRIVER</v>
          </cell>
          <cell r="F1426" t="str">
            <v>D190</v>
          </cell>
          <cell r="G1426">
            <v>1</v>
          </cell>
          <cell r="H1426" t="str">
            <v>D190-003</v>
          </cell>
          <cell r="I1426" t="str">
            <v>F</v>
          </cell>
          <cell r="J1426">
            <v>1001</v>
          </cell>
          <cell r="L1426">
            <v>10.17</v>
          </cell>
        </row>
        <row r="1427">
          <cell r="A1427" t="str">
            <v>CARR, PATRICK E</v>
          </cell>
          <cell r="B1427" t="str">
            <v>281-898</v>
          </cell>
          <cell r="C1427">
            <v>510400</v>
          </cell>
          <cell r="D1427">
            <v>40760</v>
          </cell>
          <cell r="E1427" t="str">
            <v>BUS DRIVER</v>
          </cell>
          <cell r="F1427" t="str">
            <v>D190</v>
          </cell>
          <cell r="G1427">
            <v>1</v>
          </cell>
          <cell r="H1427" t="str">
            <v>D190-003</v>
          </cell>
          <cell r="I1427" t="str">
            <v>F</v>
          </cell>
          <cell r="J1427">
            <v>810</v>
          </cell>
          <cell r="L1427">
            <v>1.71</v>
          </cell>
        </row>
        <row r="1428">
          <cell r="A1428" t="str">
            <v>CARRINGTON, THOMAS E</v>
          </cell>
          <cell r="B1428" t="str">
            <v>101-565</v>
          </cell>
          <cell r="C1428">
            <v>510100</v>
          </cell>
          <cell r="D1428">
            <v>2690</v>
          </cell>
          <cell r="E1428" t="str">
            <v>SHERIFF'S LIEUTENANT</v>
          </cell>
          <cell r="F1428" t="str">
            <v>L110</v>
          </cell>
          <cell r="G1428">
            <v>1</v>
          </cell>
          <cell r="H1428" t="str">
            <v>L110-002</v>
          </cell>
          <cell r="I1428" t="str">
            <v>O</v>
          </cell>
          <cell r="J1428">
            <v>1</v>
          </cell>
          <cell r="K1428" t="str">
            <v>REGULAR PAY</v>
          </cell>
          <cell r="L1428">
            <v>63168</v>
          </cell>
        </row>
        <row r="1429">
          <cell r="A1429" t="str">
            <v>CARRINGTON, THOMAS E</v>
          </cell>
          <cell r="B1429" t="str">
            <v>101-565</v>
          </cell>
          <cell r="C1429">
            <v>510300</v>
          </cell>
          <cell r="D1429">
            <v>2690</v>
          </cell>
          <cell r="E1429" t="str">
            <v>SHERIFF'S LIEUTENANT</v>
          </cell>
          <cell r="F1429" t="str">
            <v>L110</v>
          </cell>
          <cell r="G1429">
            <v>1</v>
          </cell>
          <cell r="H1429" t="str">
            <v>L110-002</v>
          </cell>
          <cell r="I1429" t="str">
            <v>F</v>
          </cell>
          <cell r="J1429">
            <v>8010</v>
          </cell>
          <cell r="L1429">
            <v>5679.6</v>
          </cell>
        </row>
        <row r="1430">
          <cell r="A1430" t="str">
            <v>CARRINGTON, THOMAS E</v>
          </cell>
          <cell r="B1430" t="str">
            <v>101-565</v>
          </cell>
          <cell r="C1430">
            <v>510300</v>
          </cell>
          <cell r="D1430">
            <v>2690</v>
          </cell>
          <cell r="E1430" t="str">
            <v>SHERIFF'S LIEUTENANT</v>
          </cell>
          <cell r="F1430" t="str">
            <v>L110</v>
          </cell>
          <cell r="G1430">
            <v>1</v>
          </cell>
          <cell r="H1430" t="str">
            <v>L110-002</v>
          </cell>
          <cell r="I1430" t="str">
            <v>F</v>
          </cell>
          <cell r="J1430">
            <v>8009</v>
          </cell>
          <cell r="L1430">
            <v>7277.9</v>
          </cell>
        </row>
        <row r="1431">
          <cell r="A1431" t="str">
            <v>CARRINGTON, THOMAS E</v>
          </cell>
          <cell r="B1431" t="str">
            <v>101-565</v>
          </cell>
          <cell r="C1431">
            <v>510300</v>
          </cell>
          <cell r="D1431">
            <v>2690</v>
          </cell>
          <cell r="E1431" t="str">
            <v>SHERIFF'S LIEUTENANT</v>
          </cell>
          <cell r="F1431" t="str">
            <v>L110</v>
          </cell>
          <cell r="G1431">
            <v>1</v>
          </cell>
          <cell r="H1431" t="str">
            <v>L110-002</v>
          </cell>
          <cell r="I1431" t="str">
            <v>F</v>
          </cell>
          <cell r="J1431">
            <v>8014</v>
          </cell>
          <cell r="L1431">
            <v>511.16</v>
          </cell>
        </row>
        <row r="1432">
          <cell r="A1432" t="str">
            <v>CARRINGTON, THOMAS E</v>
          </cell>
          <cell r="B1432" t="str">
            <v>101-565</v>
          </cell>
          <cell r="C1432">
            <v>510300</v>
          </cell>
          <cell r="D1432">
            <v>2690</v>
          </cell>
          <cell r="E1432" t="str">
            <v>SHERIFF'S LIEUTENANT</v>
          </cell>
          <cell r="F1432" t="str">
            <v>L110</v>
          </cell>
          <cell r="G1432">
            <v>1</v>
          </cell>
          <cell r="H1432" t="str">
            <v>L110-002</v>
          </cell>
          <cell r="I1432" t="str">
            <v>F</v>
          </cell>
          <cell r="J1432" t="str">
            <v>*FI</v>
          </cell>
          <cell r="K1432" t="str">
            <v>FICA</v>
          </cell>
          <cell r="L1432">
            <v>3916.42</v>
          </cell>
        </row>
        <row r="1433">
          <cell r="A1433" t="str">
            <v>CARRINGTON, THOMAS E</v>
          </cell>
          <cell r="B1433" t="str">
            <v>101-565</v>
          </cell>
          <cell r="C1433">
            <v>510300</v>
          </cell>
          <cell r="D1433">
            <v>2690</v>
          </cell>
          <cell r="E1433" t="str">
            <v>SHERIFF'S LIEUTENANT</v>
          </cell>
          <cell r="F1433" t="str">
            <v>L110</v>
          </cell>
          <cell r="G1433">
            <v>1</v>
          </cell>
          <cell r="H1433" t="str">
            <v>L110-002</v>
          </cell>
          <cell r="I1433" t="str">
            <v>F</v>
          </cell>
          <cell r="J1433" t="str">
            <v>*FM</v>
          </cell>
          <cell r="K1433" t="str">
            <v>MEDICARE</v>
          </cell>
          <cell r="L1433">
            <v>915.94</v>
          </cell>
        </row>
        <row r="1434">
          <cell r="A1434" t="str">
            <v>CARRINGTON, THOMAS E</v>
          </cell>
          <cell r="B1434" t="str">
            <v>101-565</v>
          </cell>
          <cell r="C1434">
            <v>510400</v>
          </cell>
          <cell r="D1434">
            <v>2690</v>
          </cell>
          <cell r="E1434" t="str">
            <v>SHERIFF'S LIEUTENANT</v>
          </cell>
          <cell r="F1434" t="str">
            <v>L110</v>
          </cell>
          <cell r="G1434">
            <v>1</v>
          </cell>
          <cell r="H1434" t="str">
            <v>L110-002</v>
          </cell>
          <cell r="I1434" t="str">
            <v>F</v>
          </cell>
          <cell r="J1434">
            <v>1001</v>
          </cell>
          <cell r="L1434">
            <v>10.17</v>
          </cell>
        </row>
        <row r="1435">
          <cell r="A1435" t="str">
            <v>CARRINGTON, THOMAS E</v>
          </cell>
          <cell r="B1435" t="str">
            <v>101-565</v>
          </cell>
          <cell r="C1435">
            <v>510400</v>
          </cell>
          <cell r="D1435">
            <v>2690</v>
          </cell>
          <cell r="E1435" t="str">
            <v>SHERIFF'S LIEUTENANT</v>
          </cell>
          <cell r="F1435" t="str">
            <v>L110</v>
          </cell>
          <cell r="G1435">
            <v>1</v>
          </cell>
          <cell r="H1435" t="str">
            <v>L110-002</v>
          </cell>
          <cell r="I1435" t="str">
            <v>F</v>
          </cell>
          <cell r="J1435">
            <v>811</v>
          </cell>
          <cell r="L1435">
            <v>1.88</v>
          </cell>
        </row>
        <row r="1436">
          <cell r="A1436" t="str">
            <v>CARRINGTON, THOMAS E</v>
          </cell>
          <cell r="B1436" t="str">
            <v>101-565</v>
          </cell>
          <cell r="C1436">
            <v>510400</v>
          </cell>
          <cell r="D1436">
            <v>2690</v>
          </cell>
          <cell r="E1436" t="str">
            <v>SHERIFF'S LIEUTENANT</v>
          </cell>
          <cell r="F1436" t="str">
            <v>L110</v>
          </cell>
          <cell r="G1436">
            <v>1</v>
          </cell>
          <cell r="H1436" t="str">
            <v>L110-002</v>
          </cell>
          <cell r="I1436" t="str">
            <v>F</v>
          </cell>
          <cell r="J1436">
            <v>30</v>
          </cell>
          <cell r="L1436">
            <v>157.91999999999999</v>
          </cell>
        </row>
        <row r="1437">
          <cell r="A1437" t="str">
            <v>CARROLL-SMITH, STAR D</v>
          </cell>
          <cell r="B1437" t="str">
            <v>101-594</v>
          </cell>
          <cell r="C1437">
            <v>510100</v>
          </cell>
          <cell r="D1437">
            <v>36190</v>
          </cell>
          <cell r="E1437" t="str">
            <v>ELIGIBILITY WORKER II</v>
          </cell>
          <cell r="F1437" t="str">
            <v>D256</v>
          </cell>
          <cell r="G1437">
            <v>1</v>
          </cell>
          <cell r="H1437" t="str">
            <v>D256-005</v>
          </cell>
          <cell r="I1437" t="str">
            <v>O</v>
          </cell>
          <cell r="J1437">
            <v>1</v>
          </cell>
          <cell r="K1437" t="str">
            <v>REGULAR PAY</v>
          </cell>
          <cell r="L1437">
            <v>34188.839999999997</v>
          </cell>
        </row>
        <row r="1438">
          <cell r="A1438" t="str">
            <v>CARROLL-SMITH, STAR D</v>
          </cell>
          <cell r="B1438" t="str">
            <v>101-594</v>
          </cell>
          <cell r="C1438">
            <v>510300</v>
          </cell>
          <cell r="D1438">
            <v>36190</v>
          </cell>
          <cell r="E1438" t="str">
            <v>ELIGIBILITY WORKER II</v>
          </cell>
          <cell r="F1438" t="str">
            <v>D256</v>
          </cell>
          <cell r="G1438">
            <v>1</v>
          </cell>
          <cell r="H1438" t="str">
            <v>D256-005</v>
          </cell>
          <cell r="I1438" t="str">
            <v>F</v>
          </cell>
          <cell r="J1438" t="str">
            <v>*FM</v>
          </cell>
          <cell r="K1438" t="str">
            <v>MEDICARE</v>
          </cell>
          <cell r="L1438">
            <v>495.74</v>
          </cell>
        </row>
        <row r="1439">
          <cell r="A1439" t="str">
            <v>CARROLL-SMITH, STAR D</v>
          </cell>
          <cell r="B1439" t="str">
            <v>101-594</v>
          </cell>
          <cell r="C1439">
            <v>510300</v>
          </cell>
          <cell r="D1439">
            <v>36190</v>
          </cell>
          <cell r="E1439" t="str">
            <v>ELIGIBILITY WORKER II</v>
          </cell>
          <cell r="F1439" t="str">
            <v>D256</v>
          </cell>
          <cell r="G1439">
            <v>1</v>
          </cell>
          <cell r="H1439" t="str">
            <v>D256-005</v>
          </cell>
          <cell r="I1439" t="str">
            <v>F</v>
          </cell>
          <cell r="J1439">
            <v>7999</v>
          </cell>
          <cell r="L1439">
            <v>10253.23</v>
          </cell>
        </row>
        <row r="1440">
          <cell r="A1440" t="str">
            <v>CARROLL-SMITH, STAR D</v>
          </cell>
          <cell r="B1440" t="str">
            <v>101-594</v>
          </cell>
          <cell r="C1440">
            <v>510300</v>
          </cell>
          <cell r="D1440">
            <v>36190</v>
          </cell>
          <cell r="E1440" t="str">
            <v>ELIGIBILITY WORKER II</v>
          </cell>
          <cell r="F1440" t="str">
            <v>D256</v>
          </cell>
          <cell r="G1440">
            <v>1</v>
          </cell>
          <cell r="H1440" t="str">
            <v>D256-005</v>
          </cell>
          <cell r="I1440" t="str">
            <v>F</v>
          </cell>
          <cell r="J1440" t="str">
            <v>*FI</v>
          </cell>
          <cell r="K1440" t="str">
            <v>FICA</v>
          </cell>
          <cell r="L1440">
            <v>2119.71</v>
          </cell>
        </row>
        <row r="1441">
          <cell r="A1441" t="str">
            <v>CARROLL-SMITH, STAR D</v>
          </cell>
          <cell r="B1441" t="str">
            <v>101-594</v>
          </cell>
          <cell r="C1441">
            <v>510300</v>
          </cell>
          <cell r="D1441">
            <v>36190</v>
          </cell>
          <cell r="E1441" t="str">
            <v>ELIGIBILITY WORKER II</v>
          </cell>
          <cell r="F1441" t="str">
            <v>D256</v>
          </cell>
          <cell r="G1441">
            <v>1</v>
          </cell>
          <cell r="H1441" t="str">
            <v>D256-005</v>
          </cell>
          <cell r="I1441" t="str">
            <v>F</v>
          </cell>
          <cell r="J1441">
            <v>8000</v>
          </cell>
          <cell r="L1441">
            <v>2388.9299999999998</v>
          </cell>
        </row>
        <row r="1442">
          <cell r="A1442" t="str">
            <v>CARROLL-SMITH, STAR D</v>
          </cell>
          <cell r="B1442" t="str">
            <v>101-594</v>
          </cell>
          <cell r="C1442">
            <v>510400</v>
          </cell>
          <cell r="D1442">
            <v>36190</v>
          </cell>
          <cell r="E1442" t="str">
            <v>ELIGIBILITY WORKER II</v>
          </cell>
          <cell r="F1442" t="str">
            <v>D256</v>
          </cell>
          <cell r="G1442">
            <v>1</v>
          </cell>
          <cell r="H1442" t="str">
            <v>D256-005</v>
          </cell>
          <cell r="I1442" t="str">
            <v>F</v>
          </cell>
          <cell r="J1442">
            <v>601</v>
          </cell>
          <cell r="L1442">
            <v>17.149999999999999</v>
          </cell>
        </row>
        <row r="1443">
          <cell r="A1443" t="str">
            <v>CARROLL-SMITH, STAR D</v>
          </cell>
          <cell r="B1443" t="str">
            <v>101-594</v>
          </cell>
          <cell r="C1443">
            <v>510400</v>
          </cell>
          <cell r="D1443">
            <v>36190</v>
          </cell>
          <cell r="E1443" t="str">
            <v>ELIGIBILITY WORKER II</v>
          </cell>
          <cell r="F1443" t="str">
            <v>D256</v>
          </cell>
          <cell r="G1443">
            <v>1</v>
          </cell>
          <cell r="H1443" t="str">
            <v>D256-005</v>
          </cell>
          <cell r="I1443" t="str">
            <v>F</v>
          </cell>
          <cell r="J1443">
            <v>1001</v>
          </cell>
          <cell r="L1443">
            <v>10.17</v>
          </cell>
        </row>
        <row r="1444">
          <cell r="A1444" t="str">
            <v>CARROLL-SMITH, STAR D</v>
          </cell>
          <cell r="B1444" t="str">
            <v>101-594</v>
          </cell>
          <cell r="C1444">
            <v>510400</v>
          </cell>
          <cell r="D1444">
            <v>36190</v>
          </cell>
          <cell r="E1444" t="str">
            <v>ELIGIBILITY WORKER II</v>
          </cell>
          <cell r="F1444" t="str">
            <v>D256</v>
          </cell>
          <cell r="G1444">
            <v>1</v>
          </cell>
          <cell r="H1444" t="str">
            <v>D256-005</v>
          </cell>
          <cell r="I1444" t="str">
            <v>F</v>
          </cell>
          <cell r="J1444">
            <v>701</v>
          </cell>
          <cell r="L1444">
            <v>4.01</v>
          </cell>
        </row>
        <row r="1445">
          <cell r="A1445" t="str">
            <v>CARROLL-SMITH, STAR D</v>
          </cell>
          <cell r="B1445" t="str">
            <v>101-594</v>
          </cell>
          <cell r="C1445">
            <v>510400</v>
          </cell>
          <cell r="D1445">
            <v>36190</v>
          </cell>
          <cell r="E1445" t="str">
            <v>ELIGIBILITY WORKER II</v>
          </cell>
          <cell r="F1445" t="str">
            <v>D256</v>
          </cell>
          <cell r="G1445">
            <v>1</v>
          </cell>
          <cell r="H1445" t="str">
            <v>D256-005</v>
          </cell>
          <cell r="I1445" t="str">
            <v>F</v>
          </cell>
          <cell r="J1445">
            <v>101</v>
          </cell>
          <cell r="L1445">
            <v>135.94999999999999</v>
          </cell>
        </row>
        <row r="1446">
          <cell r="A1446" t="str">
            <v>CARROLL-SMITH, STAR D</v>
          </cell>
          <cell r="B1446" t="str">
            <v>101-594</v>
          </cell>
          <cell r="C1446">
            <v>510400</v>
          </cell>
          <cell r="D1446">
            <v>36190</v>
          </cell>
          <cell r="E1446" t="str">
            <v>ELIGIBILITY WORKER II</v>
          </cell>
          <cell r="F1446" t="str">
            <v>D256</v>
          </cell>
          <cell r="G1446">
            <v>1</v>
          </cell>
          <cell r="H1446" t="str">
            <v>D256-005</v>
          </cell>
          <cell r="I1446" t="str">
            <v>F</v>
          </cell>
          <cell r="J1446">
            <v>810</v>
          </cell>
          <cell r="L1446">
            <v>1.71</v>
          </cell>
        </row>
        <row r="1447">
          <cell r="A1447" t="str">
            <v>CARROLL-SMITH, STAR D</v>
          </cell>
          <cell r="B1447" t="str">
            <v>101-594</v>
          </cell>
          <cell r="C1447">
            <v>510400</v>
          </cell>
          <cell r="D1447">
            <v>36190</v>
          </cell>
          <cell r="E1447" t="str">
            <v>ELIGIBILITY WORKER II</v>
          </cell>
          <cell r="F1447" t="str">
            <v>D256</v>
          </cell>
          <cell r="G1447">
            <v>1</v>
          </cell>
          <cell r="H1447" t="str">
            <v>D256-005</v>
          </cell>
          <cell r="I1447" t="str">
            <v>F</v>
          </cell>
          <cell r="J1447">
            <v>30</v>
          </cell>
          <cell r="L1447">
            <v>85.47</v>
          </cell>
        </row>
        <row r="1448">
          <cell r="A1448" t="str">
            <v>CARTER, PATRICIA R</v>
          </cell>
          <cell r="B1448" t="str">
            <v>101-591</v>
          </cell>
          <cell r="C1448">
            <v>510100</v>
          </cell>
          <cell r="D1448">
            <v>48600</v>
          </cell>
          <cell r="E1448" t="str">
            <v>HEALTH EDUCATION COORD</v>
          </cell>
          <cell r="F1448" t="str">
            <v>G205</v>
          </cell>
          <cell r="G1448">
            <v>1</v>
          </cell>
          <cell r="H1448" t="str">
            <v>G205-001</v>
          </cell>
          <cell r="I1448" t="str">
            <v>O</v>
          </cell>
          <cell r="J1448">
            <v>1</v>
          </cell>
          <cell r="K1448" t="str">
            <v>REGULAR PAY</v>
          </cell>
          <cell r="L1448">
            <v>45900.46</v>
          </cell>
        </row>
        <row r="1449">
          <cell r="A1449" t="str">
            <v>CARTER, PATRICIA R</v>
          </cell>
          <cell r="B1449" t="str">
            <v>101-591</v>
          </cell>
          <cell r="C1449">
            <v>510300</v>
          </cell>
          <cell r="D1449">
            <v>48600</v>
          </cell>
          <cell r="E1449" t="str">
            <v>HEALTH EDUCATION COORD</v>
          </cell>
          <cell r="F1449" t="str">
            <v>G205</v>
          </cell>
          <cell r="G1449">
            <v>1</v>
          </cell>
          <cell r="H1449" t="str">
            <v>G205-001</v>
          </cell>
          <cell r="I1449" t="str">
            <v>F</v>
          </cell>
          <cell r="J1449">
            <v>8000</v>
          </cell>
          <cell r="L1449">
            <v>3208.74</v>
          </cell>
        </row>
        <row r="1450">
          <cell r="A1450" t="str">
            <v>CARTER, PATRICIA R</v>
          </cell>
          <cell r="B1450" t="str">
            <v>101-591</v>
          </cell>
          <cell r="C1450">
            <v>510300</v>
          </cell>
          <cell r="D1450">
            <v>48600</v>
          </cell>
          <cell r="E1450" t="str">
            <v>HEALTH EDUCATION COORD</v>
          </cell>
          <cell r="F1450" t="str">
            <v>G205</v>
          </cell>
          <cell r="G1450">
            <v>1</v>
          </cell>
          <cell r="H1450" t="str">
            <v>G205-001</v>
          </cell>
          <cell r="I1450" t="str">
            <v>F</v>
          </cell>
          <cell r="J1450">
            <v>7999</v>
          </cell>
          <cell r="L1450">
            <v>13765.55</v>
          </cell>
        </row>
        <row r="1451">
          <cell r="A1451" t="str">
            <v>CARTER, PATRICIA R</v>
          </cell>
          <cell r="B1451" t="str">
            <v>101-591</v>
          </cell>
          <cell r="C1451">
            <v>510300</v>
          </cell>
          <cell r="D1451">
            <v>48600</v>
          </cell>
          <cell r="E1451" t="str">
            <v>HEALTH EDUCATION COORD</v>
          </cell>
          <cell r="F1451" t="str">
            <v>G205</v>
          </cell>
          <cell r="G1451">
            <v>1</v>
          </cell>
          <cell r="H1451" t="str">
            <v>G205-001</v>
          </cell>
          <cell r="I1451" t="str">
            <v>F</v>
          </cell>
          <cell r="J1451" t="str">
            <v>*FM</v>
          </cell>
          <cell r="K1451" t="str">
            <v>MEDICARE</v>
          </cell>
          <cell r="L1451">
            <v>665.56</v>
          </cell>
        </row>
        <row r="1452">
          <cell r="A1452" t="str">
            <v>CARTER, PATRICIA R</v>
          </cell>
          <cell r="B1452" t="str">
            <v>101-591</v>
          </cell>
          <cell r="C1452">
            <v>510300</v>
          </cell>
          <cell r="D1452">
            <v>48600</v>
          </cell>
          <cell r="E1452" t="str">
            <v>HEALTH EDUCATION COORD</v>
          </cell>
          <cell r="F1452" t="str">
            <v>G205</v>
          </cell>
          <cell r="G1452">
            <v>1</v>
          </cell>
          <cell r="H1452" t="str">
            <v>G205-001</v>
          </cell>
          <cell r="I1452" t="str">
            <v>F</v>
          </cell>
          <cell r="J1452">
            <v>8005</v>
          </cell>
          <cell r="L1452">
            <v>224.61</v>
          </cell>
        </row>
        <row r="1453">
          <cell r="A1453" t="str">
            <v>CARTER, PATRICIA R</v>
          </cell>
          <cell r="B1453" t="str">
            <v>101-591</v>
          </cell>
          <cell r="C1453">
            <v>510300</v>
          </cell>
          <cell r="D1453">
            <v>48600</v>
          </cell>
          <cell r="E1453" t="str">
            <v>HEALTH EDUCATION COORD</v>
          </cell>
          <cell r="F1453" t="str">
            <v>G205</v>
          </cell>
          <cell r="G1453">
            <v>1</v>
          </cell>
          <cell r="H1453" t="str">
            <v>G205-001</v>
          </cell>
          <cell r="I1453" t="str">
            <v>F</v>
          </cell>
          <cell r="J1453" t="str">
            <v>*FI</v>
          </cell>
          <cell r="K1453" t="str">
            <v>FICA</v>
          </cell>
          <cell r="L1453">
            <v>2845.83</v>
          </cell>
        </row>
        <row r="1454">
          <cell r="A1454" t="str">
            <v>CARTER, PATRICIA R</v>
          </cell>
          <cell r="B1454" t="str">
            <v>101-591</v>
          </cell>
          <cell r="C1454">
            <v>510400</v>
          </cell>
          <cell r="D1454">
            <v>48600</v>
          </cell>
          <cell r="E1454" t="str">
            <v>HEALTH EDUCATION COORD</v>
          </cell>
          <cell r="F1454" t="str">
            <v>G205</v>
          </cell>
          <cell r="G1454">
            <v>1</v>
          </cell>
          <cell r="H1454" t="str">
            <v>G205-001</v>
          </cell>
          <cell r="I1454" t="str">
            <v>F</v>
          </cell>
          <cell r="J1454">
            <v>1001</v>
          </cell>
          <cell r="L1454">
            <v>10.17</v>
          </cell>
        </row>
        <row r="1455">
          <cell r="A1455" t="str">
            <v>CARTER, PATRICIA R</v>
          </cell>
          <cell r="B1455" t="str">
            <v>101-591</v>
          </cell>
          <cell r="C1455">
            <v>510400</v>
          </cell>
          <cell r="D1455">
            <v>48600</v>
          </cell>
          <cell r="E1455" t="str">
            <v>HEALTH EDUCATION COORD</v>
          </cell>
          <cell r="F1455" t="str">
            <v>G205</v>
          </cell>
          <cell r="G1455">
            <v>1</v>
          </cell>
          <cell r="H1455" t="str">
            <v>G205-001</v>
          </cell>
          <cell r="I1455" t="str">
            <v>F</v>
          </cell>
          <cell r="J1455">
            <v>30</v>
          </cell>
          <cell r="L1455">
            <v>114.75</v>
          </cell>
        </row>
        <row r="1456">
          <cell r="A1456" t="str">
            <v>CARTER, PATRICIA R</v>
          </cell>
          <cell r="B1456" t="str">
            <v>101-591</v>
          </cell>
          <cell r="C1456">
            <v>510400</v>
          </cell>
          <cell r="D1456">
            <v>48600</v>
          </cell>
          <cell r="E1456" t="str">
            <v>HEALTH EDUCATION COORD</v>
          </cell>
          <cell r="F1456" t="str">
            <v>G205</v>
          </cell>
          <cell r="G1456">
            <v>1</v>
          </cell>
          <cell r="H1456" t="str">
            <v>G205-001</v>
          </cell>
          <cell r="I1456" t="str">
            <v>F</v>
          </cell>
          <cell r="J1456">
            <v>811</v>
          </cell>
          <cell r="L1456">
            <v>1.88</v>
          </cell>
        </row>
        <row r="1457">
          <cell r="A1457" t="str">
            <v>CARVER, DOUGLAS A</v>
          </cell>
          <cell r="B1457" t="str">
            <v>101-572</v>
          </cell>
          <cell r="C1457">
            <v>510100</v>
          </cell>
          <cell r="D1457">
            <v>7950</v>
          </cell>
          <cell r="E1457" t="str">
            <v>CHIEF PROBATION OFFICER</v>
          </cell>
          <cell r="F1457" t="str">
            <v>B130</v>
          </cell>
          <cell r="G1457">
            <v>1</v>
          </cell>
          <cell r="H1457" t="str">
            <v>B130-001</v>
          </cell>
          <cell r="I1457" t="str">
            <v>O</v>
          </cell>
          <cell r="J1457">
            <v>1</v>
          </cell>
          <cell r="K1457" t="str">
            <v>REGULAR PAY</v>
          </cell>
          <cell r="L1457">
            <v>83844.28</v>
          </cell>
        </row>
        <row r="1458">
          <cell r="A1458" t="str">
            <v>CARVER, DOUGLAS A</v>
          </cell>
          <cell r="B1458" t="str">
            <v>101-572</v>
          </cell>
          <cell r="C1458">
            <v>510300</v>
          </cell>
          <cell r="D1458">
            <v>7950</v>
          </cell>
          <cell r="E1458" t="str">
            <v>CHIEF PROBATION OFFICER</v>
          </cell>
          <cell r="F1458" t="str">
            <v>B130</v>
          </cell>
          <cell r="G1458">
            <v>1</v>
          </cell>
          <cell r="H1458" t="str">
            <v>B130-001</v>
          </cell>
          <cell r="I1458" t="str">
            <v>F</v>
          </cell>
          <cell r="J1458" t="str">
            <v>*FI</v>
          </cell>
          <cell r="K1458" t="str">
            <v>FICA</v>
          </cell>
          <cell r="L1458">
            <v>5198.3500000000004</v>
          </cell>
        </row>
        <row r="1459">
          <cell r="A1459" t="str">
            <v>CARVER, DOUGLAS A</v>
          </cell>
          <cell r="B1459" t="str">
            <v>101-572</v>
          </cell>
          <cell r="C1459">
            <v>510300</v>
          </cell>
          <cell r="D1459">
            <v>7950</v>
          </cell>
          <cell r="E1459" t="str">
            <v>CHIEF PROBATION OFFICER</v>
          </cell>
          <cell r="F1459" t="str">
            <v>B130</v>
          </cell>
          <cell r="G1459">
            <v>1</v>
          </cell>
          <cell r="H1459" t="str">
            <v>B130-001</v>
          </cell>
          <cell r="I1459" t="str">
            <v>F</v>
          </cell>
          <cell r="J1459">
            <v>8000</v>
          </cell>
          <cell r="L1459">
            <v>5864.81</v>
          </cell>
        </row>
        <row r="1460">
          <cell r="A1460" t="str">
            <v>CARVER, DOUGLAS A</v>
          </cell>
          <cell r="B1460" t="str">
            <v>101-572</v>
          </cell>
          <cell r="C1460">
            <v>510300</v>
          </cell>
          <cell r="D1460">
            <v>7950</v>
          </cell>
          <cell r="E1460" t="str">
            <v>CHIEF PROBATION OFFICER</v>
          </cell>
          <cell r="F1460" t="str">
            <v>B130</v>
          </cell>
          <cell r="G1460">
            <v>1</v>
          </cell>
          <cell r="H1460" t="str">
            <v>B130-001</v>
          </cell>
          <cell r="I1460" t="str">
            <v>F</v>
          </cell>
          <cell r="J1460">
            <v>8005</v>
          </cell>
          <cell r="L1460">
            <v>410.54</v>
          </cell>
        </row>
        <row r="1461">
          <cell r="A1461" t="str">
            <v>CARVER, DOUGLAS A</v>
          </cell>
          <cell r="B1461" t="str">
            <v>101-572</v>
          </cell>
          <cell r="C1461">
            <v>510300</v>
          </cell>
          <cell r="D1461">
            <v>7950</v>
          </cell>
          <cell r="E1461" t="str">
            <v>CHIEF PROBATION OFFICER</v>
          </cell>
          <cell r="F1461" t="str">
            <v>B130</v>
          </cell>
          <cell r="G1461">
            <v>1</v>
          </cell>
          <cell r="H1461" t="str">
            <v>B130-001</v>
          </cell>
          <cell r="I1461" t="str">
            <v>F</v>
          </cell>
          <cell r="J1461">
            <v>7999</v>
          </cell>
          <cell r="L1461">
            <v>25144.9</v>
          </cell>
        </row>
        <row r="1462">
          <cell r="A1462" t="str">
            <v>CARVER, DOUGLAS A</v>
          </cell>
          <cell r="B1462" t="str">
            <v>101-572</v>
          </cell>
          <cell r="C1462">
            <v>510300</v>
          </cell>
          <cell r="D1462">
            <v>7950</v>
          </cell>
          <cell r="E1462" t="str">
            <v>CHIEF PROBATION OFFICER</v>
          </cell>
          <cell r="F1462" t="str">
            <v>B130</v>
          </cell>
          <cell r="G1462">
            <v>1</v>
          </cell>
          <cell r="H1462" t="str">
            <v>B130-001</v>
          </cell>
          <cell r="I1462" t="str">
            <v>F</v>
          </cell>
          <cell r="J1462" t="str">
            <v>*FM</v>
          </cell>
          <cell r="K1462" t="str">
            <v>MEDICARE</v>
          </cell>
          <cell r="L1462">
            <v>1215.74</v>
          </cell>
        </row>
        <row r="1463">
          <cell r="A1463" t="str">
            <v>CARVER, DOUGLAS A</v>
          </cell>
          <cell r="B1463" t="str">
            <v>101-572</v>
          </cell>
          <cell r="C1463">
            <v>510400</v>
          </cell>
          <cell r="D1463">
            <v>7950</v>
          </cell>
          <cell r="E1463" t="str">
            <v>CHIEF PROBATION OFFICER</v>
          </cell>
          <cell r="F1463" t="str">
            <v>B130</v>
          </cell>
          <cell r="G1463">
            <v>1</v>
          </cell>
          <cell r="H1463" t="str">
            <v>B130-001</v>
          </cell>
          <cell r="I1463" t="str">
            <v>F</v>
          </cell>
          <cell r="J1463">
            <v>1001</v>
          </cell>
          <cell r="L1463">
            <v>10.17</v>
          </cell>
        </row>
        <row r="1464">
          <cell r="A1464" t="str">
            <v>CARVER, DOUGLAS A</v>
          </cell>
          <cell r="B1464" t="str">
            <v>101-572</v>
          </cell>
          <cell r="C1464">
            <v>510400</v>
          </cell>
          <cell r="D1464">
            <v>7950</v>
          </cell>
          <cell r="E1464" t="str">
            <v>CHIEF PROBATION OFFICER</v>
          </cell>
          <cell r="F1464" t="str">
            <v>B130</v>
          </cell>
          <cell r="G1464">
            <v>1</v>
          </cell>
          <cell r="H1464" t="str">
            <v>B130-001</v>
          </cell>
          <cell r="I1464" t="str">
            <v>F</v>
          </cell>
          <cell r="J1464">
            <v>30</v>
          </cell>
          <cell r="L1464">
            <v>209.61</v>
          </cell>
        </row>
        <row r="1465">
          <cell r="A1465" t="str">
            <v>CARVER, DOUGLAS A</v>
          </cell>
          <cell r="B1465" t="str">
            <v>101-572</v>
          </cell>
          <cell r="C1465">
            <v>510400</v>
          </cell>
          <cell r="D1465">
            <v>7950</v>
          </cell>
          <cell r="E1465" t="str">
            <v>CHIEF PROBATION OFFICER</v>
          </cell>
          <cell r="F1465" t="str">
            <v>B130</v>
          </cell>
          <cell r="G1465">
            <v>1</v>
          </cell>
          <cell r="H1465" t="str">
            <v>B130-001</v>
          </cell>
          <cell r="I1465" t="str">
            <v>F</v>
          </cell>
          <cell r="J1465">
            <v>830</v>
          </cell>
          <cell r="L1465">
            <v>5.12</v>
          </cell>
        </row>
        <row r="1466">
          <cell r="A1466" t="str">
            <v>CASCI, JAMES A</v>
          </cell>
          <cell r="B1466" t="str">
            <v>101-565</v>
          </cell>
          <cell r="C1466">
            <v>510100</v>
          </cell>
          <cell r="D1466">
            <v>7140</v>
          </cell>
          <cell r="E1466" t="str">
            <v>DEPUTY SHERIFF II</v>
          </cell>
          <cell r="F1466" t="str">
            <v>E120</v>
          </cell>
          <cell r="G1466">
            <v>1</v>
          </cell>
          <cell r="H1466" t="str">
            <v>E120-008</v>
          </cell>
          <cell r="I1466" t="str">
            <v>O</v>
          </cell>
          <cell r="J1466">
            <v>1</v>
          </cell>
          <cell r="K1466" t="str">
            <v>REGULAR PAY</v>
          </cell>
          <cell r="L1466">
            <v>46368</v>
          </cell>
        </row>
        <row r="1467">
          <cell r="A1467" t="str">
            <v>CASCI, JAMES A</v>
          </cell>
          <cell r="B1467" t="str">
            <v>101-565</v>
          </cell>
          <cell r="C1467">
            <v>510300</v>
          </cell>
          <cell r="D1467">
            <v>7140</v>
          </cell>
          <cell r="E1467" t="str">
            <v>DEPUTY SHERIFF II</v>
          </cell>
          <cell r="F1467" t="str">
            <v>E120</v>
          </cell>
          <cell r="G1467">
            <v>1</v>
          </cell>
          <cell r="H1467" t="str">
            <v>E120-008</v>
          </cell>
          <cell r="I1467" t="str">
            <v>F</v>
          </cell>
          <cell r="J1467" t="str">
            <v>*FI</v>
          </cell>
          <cell r="K1467" t="str">
            <v>FICA</v>
          </cell>
          <cell r="L1467">
            <v>2874.82</v>
          </cell>
        </row>
        <row r="1468">
          <cell r="A1468" t="str">
            <v>CASCI, JAMES A</v>
          </cell>
          <cell r="B1468" t="str">
            <v>101-565</v>
          </cell>
          <cell r="C1468">
            <v>510300</v>
          </cell>
          <cell r="D1468">
            <v>7140</v>
          </cell>
          <cell r="E1468" t="str">
            <v>DEPUTY SHERIFF II</v>
          </cell>
          <cell r="F1468" t="str">
            <v>E120</v>
          </cell>
          <cell r="G1468">
            <v>1</v>
          </cell>
          <cell r="H1468" t="str">
            <v>E120-008</v>
          </cell>
          <cell r="I1468" t="str">
            <v>F</v>
          </cell>
          <cell r="J1468" t="str">
            <v>*FM</v>
          </cell>
          <cell r="K1468" t="str">
            <v>MEDICARE</v>
          </cell>
          <cell r="L1468">
            <v>672.34</v>
          </cell>
        </row>
        <row r="1469">
          <cell r="A1469" t="str">
            <v>CASCI, JAMES A</v>
          </cell>
          <cell r="B1469" t="str">
            <v>101-565</v>
          </cell>
          <cell r="C1469">
            <v>510300</v>
          </cell>
          <cell r="D1469">
            <v>7140</v>
          </cell>
          <cell r="E1469" t="str">
            <v>DEPUTY SHERIFF II</v>
          </cell>
          <cell r="F1469" t="str">
            <v>E120</v>
          </cell>
          <cell r="G1469">
            <v>1</v>
          </cell>
          <cell r="H1469" t="str">
            <v>E120-008</v>
          </cell>
          <cell r="I1469" t="str">
            <v>F</v>
          </cell>
          <cell r="J1469">
            <v>8010</v>
          </cell>
          <cell r="L1469">
            <v>4167.6000000000004</v>
          </cell>
        </row>
        <row r="1470">
          <cell r="A1470" t="str">
            <v>CASCI, JAMES A</v>
          </cell>
          <cell r="B1470" t="str">
            <v>101-565</v>
          </cell>
          <cell r="C1470">
            <v>510300</v>
          </cell>
          <cell r="D1470">
            <v>7140</v>
          </cell>
          <cell r="E1470" t="str">
            <v>DEPUTY SHERIFF II</v>
          </cell>
          <cell r="F1470" t="str">
            <v>E120</v>
          </cell>
          <cell r="G1470">
            <v>1</v>
          </cell>
          <cell r="H1470" t="str">
            <v>E120-008</v>
          </cell>
          <cell r="I1470" t="str">
            <v>F</v>
          </cell>
          <cell r="J1470">
            <v>8009</v>
          </cell>
          <cell r="L1470">
            <v>5342.29</v>
          </cell>
        </row>
        <row r="1471">
          <cell r="A1471" t="str">
            <v>CASCI, JAMES A</v>
          </cell>
          <cell r="B1471" t="str">
            <v>101-565</v>
          </cell>
          <cell r="C1471">
            <v>510400</v>
          </cell>
          <cell r="D1471">
            <v>7140</v>
          </cell>
          <cell r="E1471" t="str">
            <v>DEPUTY SHERIFF II</v>
          </cell>
          <cell r="F1471" t="str">
            <v>E120</v>
          </cell>
          <cell r="G1471">
            <v>1</v>
          </cell>
          <cell r="H1471" t="str">
            <v>E120-008</v>
          </cell>
          <cell r="I1471" t="str">
            <v>F</v>
          </cell>
          <cell r="J1471">
            <v>605</v>
          </cell>
          <cell r="L1471">
            <v>59.1</v>
          </cell>
        </row>
        <row r="1472">
          <cell r="A1472" t="str">
            <v>CASCI, JAMES A</v>
          </cell>
          <cell r="B1472" t="str">
            <v>101-565</v>
          </cell>
          <cell r="C1472">
            <v>510400</v>
          </cell>
          <cell r="D1472">
            <v>7140</v>
          </cell>
          <cell r="E1472" t="str">
            <v>DEPUTY SHERIFF II</v>
          </cell>
          <cell r="F1472" t="str">
            <v>E120</v>
          </cell>
          <cell r="G1472">
            <v>1</v>
          </cell>
          <cell r="H1472" t="str">
            <v>E120-008</v>
          </cell>
          <cell r="I1472" t="str">
            <v>F</v>
          </cell>
          <cell r="J1472">
            <v>204</v>
          </cell>
          <cell r="L1472">
            <v>244.01</v>
          </cell>
        </row>
        <row r="1473">
          <cell r="A1473" t="str">
            <v>CASCI, JAMES A</v>
          </cell>
          <cell r="B1473" t="str">
            <v>101-565</v>
          </cell>
          <cell r="C1473">
            <v>510400</v>
          </cell>
          <cell r="D1473">
            <v>7140</v>
          </cell>
          <cell r="E1473" t="str">
            <v>DEPUTY SHERIFF II</v>
          </cell>
          <cell r="F1473" t="str">
            <v>E120</v>
          </cell>
          <cell r="G1473">
            <v>1</v>
          </cell>
          <cell r="H1473" t="str">
            <v>E120-008</v>
          </cell>
          <cell r="I1473" t="str">
            <v>F</v>
          </cell>
          <cell r="J1473">
            <v>1001</v>
          </cell>
          <cell r="L1473">
            <v>10.17</v>
          </cell>
        </row>
        <row r="1474">
          <cell r="A1474" t="str">
            <v>CASCI, JAMES A</v>
          </cell>
          <cell r="B1474" t="str">
            <v>101-565</v>
          </cell>
          <cell r="C1474">
            <v>510400</v>
          </cell>
          <cell r="D1474">
            <v>7140</v>
          </cell>
          <cell r="E1474" t="str">
            <v>DEPUTY SHERIFF II</v>
          </cell>
          <cell r="F1474" t="str">
            <v>E120</v>
          </cell>
          <cell r="G1474">
            <v>1</v>
          </cell>
          <cell r="H1474" t="str">
            <v>E120-008</v>
          </cell>
          <cell r="I1474" t="str">
            <v>F</v>
          </cell>
          <cell r="J1474">
            <v>30</v>
          </cell>
          <cell r="L1474">
            <v>115.92</v>
          </cell>
        </row>
        <row r="1475">
          <cell r="A1475" t="str">
            <v>CASCI, JAMES A</v>
          </cell>
          <cell r="B1475" t="str">
            <v>101-565</v>
          </cell>
          <cell r="C1475">
            <v>510400</v>
          </cell>
          <cell r="D1475">
            <v>7140</v>
          </cell>
          <cell r="E1475" t="str">
            <v>DEPUTY SHERIFF II</v>
          </cell>
          <cell r="F1475" t="str">
            <v>E120</v>
          </cell>
          <cell r="G1475">
            <v>1</v>
          </cell>
          <cell r="H1475" t="str">
            <v>E120-008</v>
          </cell>
          <cell r="I1475" t="str">
            <v>F</v>
          </cell>
          <cell r="J1475">
            <v>705</v>
          </cell>
          <cell r="L1475">
            <v>12.04</v>
          </cell>
        </row>
        <row r="1476">
          <cell r="A1476" t="str">
            <v>CASCI, JAMES A</v>
          </cell>
          <cell r="B1476" t="str">
            <v>101-565</v>
          </cell>
          <cell r="C1476">
            <v>510400</v>
          </cell>
          <cell r="D1476">
            <v>7140</v>
          </cell>
          <cell r="E1476" t="str">
            <v>DEPUTY SHERIFF II</v>
          </cell>
          <cell r="F1476" t="str">
            <v>E120</v>
          </cell>
          <cell r="G1476">
            <v>1</v>
          </cell>
          <cell r="H1476" t="str">
            <v>E120-008</v>
          </cell>
          <cell r="I1476" t="str">
            <v>F</v>
          </cell>
          <cell r="J1476">
            <v>811</v>
          </cell>
          <cell r="L1476">
            <v>1.88</v>
          </cell>
        </row>
        <row r="1477">
          <cell r="A1477" t="str">
            <v>CASCI, JOHN V</v>
          </cell>
          <cell r="B1477" t="str">
            <v>101-557</v>
          </cell>
          <cell r="C1477">
            <v>510100</v>
          </cell>
          <cell r="D1477">
            <v>4300</v>
          </cell>
          <cell r="E1477" t="str">
            <v>DISTRICT ATTORNEY INVEST</v>
          </cell>
          <cell r="F1477" t="str">
            <v>F100</v>
          </cell>
          <cell r="G1477">
            <v>1</v>
          </cell>
          <cell r="H1477" t="str">
            <v>F100-001</v>
          </cell>
          <cell r="I1477" t="str">
            <v>O</v>
          </cell>
          <cell r="J1477">
            <v>1</v>
          </cell>
          <cell r="K1477" t="str">
            <v>REGULAR PAY</v>
          </cell>
          <cell r="L1477">
            <v>53052</v>
          </cell>
        </row>
        <row r="1478">
          <cell r="A1478" t="str">
            <v>CASCI, JOHN V</v>
          </cell>
          <cell r="B1478" t="str">
            <v>101-557</v>
          </cell>
          <cell r="C1478">
            <v>510300</v>
          </cell>
          <cell r="D1478">
            <v>4300</v>
          </cell>
          <cell r="E1478" t="str">
            <v>DISTRICT ATTORNEY INVEST</v>
          </cell>
          <cell r="F1478" t="str">
            <v>F100</v>
          </cell>
          <cell r="G1478">
            <v>1</v>
          </cell>
          <cell r="H1478" t="str">
            <v>F100-001</v>
          </cell>
          <cell r="I1478" t="str">
            <v>F</v>
          </cell>
          <cell r="J1478" t="str">
            <v>*FI</v>
          </cell>
          <cell r="K1478" t="str">
            <v>FICA</v>
          </cell>
          <cell r="L1478">
            <v>3289.22</v>
          </cell>
        </row>
        <row r="1479">
          <cell r="A1479" t="str">
            <v>CASCI, JOHN V</v>
          </cell>
          <cell r="B1479" t="str">
            <v>101-557</v>
          </cell>
          <cell r="C1479">
            <v>510300</v>
          </cell>
          <cell r="D1479">
            <v>4300</v>
          </cell>
          <cell r="E1479" t="str">
            <v>DISTRICT ATTORNEY INVEST</v>
          </cell>
          <cell r="F1479" t="str">
            <v>F100</v>
          </cell>
          <cell r="G1479">
            <v>1</v>
          </cell>
          <cell r="H1479" t="str">
            <v>F100-001</v>
          </cell>
          <cell r="I1479" t="str">
            <v>F</v>
          </cell>
          <cell r="J1479">
            <v>8014</v>
          </cell>
          <cell r="L1479">
            <v>429.22</v>
          </cell>
        </row>
        <row r="1480">
          <cell r="A1480" t="str">
            <v>CASCI, JOHN V</v>
          </cell>
          <cell r="B1480" t="str">
            <v>101-557</v>
          </cell>
          <cell r="C1480">
            <v>510300</v>
          </cell>
          <cell r="D1480">
            <v>4300</v>
          </cell>
          <cell r="E1480" t="str">
            <v>DISTRICT ATTORNEY INVEST</v>
          </cell>
          <cell r="F1480" t="str">
            <v>F100</v>
          </cell>
          <cell r="G1480">
            <v>1</v>
          </cell>
          <cell r="H1480" t="str">
            <v>F100-001</v>
          </cell>
          <cell r="I1480" t="str">
            <v>F</v>
          </cell>
          <cell r="J1480">
            <v>8009</v>
          </cell>
          <cell r="L1480">
            <v>6112.39</v>
          </cell>
        </row>
        <row r="1481">
          <cell r="A1481" t="str">
            <v>CASCI, JOHN V</v>
          </cell>
          <cell r="B1481" t="str">
            <v>101-557</v>
          </cell>
          <cell r="C1481">
            <v>510300</v>
          </cell>
          <cell r="D1481">
            <v>4300</v>
          </cell>
          <cell r="E1481" t="str">
            <v>DISTRICT ATTORNEY INVEST</v>
          </cell>
          <cell r="F1481" t="str">
            <v>F100</v>
          </cell>
          <cell r="G1481">
            <v>1</v>
          </cell>
          <cell r="H1481" t="str">
            <v>F100-001</v>
          </cell>
          <cell r="I1481" t="str">
            <v>F</v>
          </cell>
          <cell r="J1481">
            <v>8010</v>
          </cell>
          <cell r="L1481">
            <v>4769.16</v>
          </cell>
        </row>
        <row r="1482">
          <cell r="A1482" t="str">
            <v>CASCI, JOHN V</v>
          </cell>
          <cell r="B1482" t="str">
            <v>101-557</v>
          </cell>
          <cell r="C1482">
            <v>510300</v>
          </cell>
          <cell r="D1482">
            <v>4300</v>
          </cell>
          <cell r="E1482" t="str">
            <v>DISTRICT ATTORNEY INVEST</v>
          </cell>
          <cell r="F1482" t="str">
            <v>F100</v>
          </cell>
          <cell r="G1482">
            <v>1</v>
          </cell>
          <cell r="H1482" t="str">
            <v>F100-001</v>
          </cell>
          <cell r="I1482" t="str">
            <v>F</v>
          </cell>
          <cell r="J1482" t="str">
            <v>*FM</v>
          </cell>
          <cell r="K1482" t="str">
            <v>MEDICARE</v>
          </cell>
          <cell r="L1482">
            <v>769.25</v>
          </cell>
        </row>
        <row r="1483">
          <cell r="A1483" t="str">
            <v>CASCI, JOHN V</v>
          </cell>
          <cell r="B1483" t="str">
            <v>101-557</v>
          </cell>
          <cell r="C1483">
            <v>510400</v>
          </cell>
          <cell r="D1483">
            <v>4300</v>
          </cell>
          <cell r="E1483" t="str">
            <v>DISTRICT ATTORNEY INVEST</v>
          </cell>
          <cell r="F1483" t="str">
            <v>F100</v>
          </cell>
          <cell r="G1483">
            <v>1</v>
          </cell>
          <cell r="H1483" t="str">
            <v>F100-001</v>
          </cell>
          <cell r="I1483" t="str">
            <v>F</v>
          </cell>
          <cell r="J1483">
            <v>811</v>
          </cell>
          <cell r="L1483">
            <v>1.88</v>
          </cell>
        </row>
        <row r="1484">
          <cell r="A1484" t="str">
            <v>CASCI, JOHN V</v>
          </cell>
          <cell r="B1484" t="str">
            <v>101-557</v>
          </cell>
          <cell r="C1484">
            <v>510400</v>
          </cell>
          <cell r="D1484">
            <v>4300</v>
          </cell>
          <cell r="E1484" t="str">
            <v>DISTRICT ATTORNEY INVEST</v>
          </cell>
          <cell r="F1484" t="str">
            <v>F100</v>
          </cell>
          <cell r="G1484">
            <v>1</v>
          </cell>
          <cell r="H1484" t="str">
            <v>F100-001</v>
          </cell>
          <cell r="I1484" t="str">
            <v>F</v>
          </cell>
          <cell r="J1484">
            <v>1001</v>
          </cell>
          <cell r="L1484">
            <v>10.17</v>
          </cell>
        </row>
        <row r="1485">
          <cell r="A1485" t="str">
            <v>CASCI, JOHN V</v>
          </cell>
          <cell r="B1485" t="str">
            <v>101-557</v>
          </cell>
          <cell r="C1485">
            <v>510400</v>
          </cell>
          <cell r="D1485">
            <v>4300</v>
          </cell>
          <cell r="E1485" t="str">
            <v>DISTRICT ATTORNEY INVEST</v>
          </cell>
          <cell r="F1485" t="str">
            <v>F100</v>
          </cell>
          <cell r="G1485">
            <v>1</v>
          </cell>
          <cell r="H1485" t="str">
            <v>F100-001</v>
          </cell>
          <cell r="I1485" t="str">
            <v>F</v>
          </cell>
          <cell r="J1485">
            <v>30</v>
          </cell>
          <cell r="L1485">
            <v>132.63</v>
          </cell>
        </row>
        <row r="1486">
          <cell r="A1486" t="str">
            <v>CASEY, PAUL R</v>
          </cell>
          <cell r="B1486" t="str">
            <v>101-571</v>
          </cell>
          <cell r="C1486">
            <v>510100</v>
          </cell>
          <cell r="D1486">
            <v>45400</v>
          </cell>
          <cell r="E1486" t="str">
            <v>GROUP SUPERVISOR I</v>
          </cell>
          <cell r="F1486" t="str">
            <v>D310</v>
          </cell>
          <cell r="G1486">
            <v>1</v>
          </cell>
          <cell r="H1486" t="str">
            <v>D310-003</v>
          </cell>
          <cell r="I1486" t="str">
            <v>O</v>
          </cell>
          <cell r="J1486">
            <v>1</v>
          </cell>
          <cell r="K1486" t="str">
            <v>REGULAR PAY</v>
          </cell>
          <cell r="L1486">
            <v>29417.14</v>
          </cell>
        </row>
        <row r="1487">
          <cell r="A1487" t="str">
            <v>CASEY, PAUL R</v>
          </cell>
          <cell r="B1487" t="str">
            <v>101-571</v>
          </cell>
          <cell r="C1487">
            <v>510300</v>
          </cell>
          <cell r="D1487">
            <v>45400</v>
          </cell>
          <cell r="E1487" t="str">
            <v>GROUP SUPERVISOR I</v>
          </cell>
          <cell r="F1487" t="str">
            <v>D310</v>
          </cell>
          <cell r="G1487">
            <v>1</v>
          </cell>
          <cell r="H1487" t="str">
            <v>D310-003</v>
          </cell>
          <cell r="I1487" t="str">
            <v>F</v>
          </cell>
          <cell r="J1487">
            <v>8000</v>
          </cell>
          <cell r="L1487">
            <v>2054.91</v>
          </cell>
        </row>
        <row r="1488">
          <cell r="A1488" t="str">
            <v>CASEY, PAUL R</v>
          </cell>
          <cell r="B1488" t="str">
            <v>101-571</v>
          </cell>
          <cell r="C1488">
            <v>510300</v>
          </cell>
          <cell r="D1488">
            <v>45400</v>
          </cell>
          <cell r="E1488" t="str">
            <v>GROUP SUPERVISOR I</v>
          </cell>
          <cell r="F1488" t="str">
            <v>D310</v>
          </cell>
          <cell r="G1488">
            <v>1</v>
          </cell>
          <cell r="H1488" t="str">
            <v>D310-003</v>
          </cell>
          <cell r="I1488" t="str">
            <v>F</v>
          </cell>
          <cell r="J1488" t="str">
            <v>*FM</v>
          </cell>
          <cell r="K1488" t="str">
            <v>MEDICARE</v>
          </cell>
          <cell r="L1488">
            <v>426.55</v>
          </cell>
        </row>
        <row r="1489">
          <cell r="A1489" t="str">
            <v>CASEY, PAUL R</v>
          </cell>
          <cell r="B1489" t="str">
            <v>101-571</v>
          </cell>
          <cell r="C1489">
            <v>510300</v>
          </cell>
          <cell r="D1489">
            <v>45400</v>
          </cell>
          <cell r="E1489" t="str">
            <v>GROUP SUPERVISOR I</v>
          </cell>
          <cell r="F1489" t="str">
            <v>D310</v>
          </cell>
          <cell r="G1489">
            <v>1</v>
          </cell>
          <cell r="H1489" t="str">
            <v>D310-003</v>
          </cell>
          <cell r="I1489" t="str">
            <v>F</v>
          </cell>
          <cell r="J1489">
            <v>7999</v>
          </cell>
          <cell r="L1489">
            <v>8822.2000000000007</v>
          </cell>
        </row>
        <row r="1490">
          <cell r="A1490" t="str">
            <v>CASEY, PAUL R</v>
          </cell>
          <cell r="B1490" t="str">
            <v>101-571</v>
          </cell>
          <cell r="C1490">
            <v>510300</v>
          </cell>
          <cell r="D1490">
            <v>45400</v>
          </cell>
          <cell r="E1490" t="str">
            <v>GROUP SUPERVISOR I</v>
          </cell>
          <cell r="F1490" t="str">
            <v>D310</v>
          </cell>
          <cell r="G1490">
            <v>1</v>
          </cell>
          <cell r="H1490" t="str">
            <v>D310-003</v>
          </cell>
          <cell r="I1490" t="str">
            <v>F</v>
          </cell>
          <cell r="J1490" t="str">
            <v>*FI</v>
          </cell>
          <cell r="K1490" t="str">
            <v>FICA</v>
          </cell>
          <cell r="L1490">
            <v>1823.86</v>
          </cell>
        </row>
        <row r="1491">
          <cell r="A1491" t="str">
            <v>CASEY, PAUL R</v>
          </cell>
          <cell r="B1491" t="str">
            <v>101-571</v>
          </cell>
          <cell r="C1491">
            <v>510400</v>
          </cell>
          <cell r="D1491">
            <v>45400</v>
          </cell>
          <cell r="E1491" t="str">
            <v>GROUP SUPERVISOR I</v>
          </cell>
          <cell r="F1491" t="str">
            <v>D310</v>
          </cell>
          <cell r="G1491">
            <v>1</v>
          </cell>
          <cell r="H1491" t="str">
            <v>D310-003</v>
          </cell>
          <cell r="I1491" t="str">
            <v>F</v>
          </cell>
          <cell r="J1491">
            <v>30</v>
          </cell>
          <cell r="L1491">
            <v>73.540000000000006</v>
          </cell>
        </row>
        <row r="1492">
          <cell r="A1492" t="str">
            <v>CASEY, PAUL R</v>
          </cell>
          <cell r="B1492" t="str">
            <v>101-571</v>
          </cell>
          <cell r="C1492">
            <v>510400</v>
          </cell>
          <cell r="D1492">
            <v>45400</v>
          </cell>
          <cell r="E1492" t="str">
            <v>GROUP SUPERVISOR I</v>
          </cell>
          <cell r="F1492" t="str">
            <v>D310</v>
          </cell>
          <cell r="G1492">
            <v>1</v>
          </cell>
          <cell r="H1492" t="str">
            <v>D310-003</v>
          </cell>
          <cell r="I1492" t="str">
            <v>F</v>
          </cell>
          <cell r="J1492">
            <v>810</v>
          </cell>
          <cell r="L1492">
            <v>1.71</v>
          </cell>
        </row>
        <row r="1493">
          <cell r="A1493" t="str">
            <v>CASEY, PAUL R</v>
          </cell>
          <cell r="B1493" t="str">
            <v>101-571</v>
          </cell>
          <cell r="C1493">
            <v>510400</v>
          </cell>
          <cell r="D1493">
            <v>45400</v>
          </cell>
          <cell r="E1493" t="str">
            <v>GROUP SUPERVISOR I</v>
          </cell>
          <cell r="F1493" t="str">
            <v>D310</v>
          </cell>
          <cell r="G1493">
            <v>1</v>
          </cell>
          <cell r="H1493" t="str">
            <v>D310-003</v>
          </cell>
          <cell r="I1493" t="str">
            <v>F</v>
          </cell>
          <cell r="J1493">
            <v>100</v>
          </cell>
          <cell r="L1493">
            <v>135.94999999999999</v>
          </cell>
        </row>
        <row r="1494">
          <cell r="A1494" t="str">
            <v>CASEY, PAUL R</v>
          </cell>
          <cell r="B1494" t="str">
            <v>101-571</v>
          </cell>
          <cell r="C1494">
            <v>510400</v>
          </cell>
          <cell r="D1494">
            <v>45400</v>
          </cell>
          <cell r="E1494" t="str">
            <v>GROUP SUPERVISOR I</v>
          </cell>
          <cell r="F1494" t="str">
            <v>D310</v>
          </cell>
          <cell r="G1494">
            <v>1</v>
          </cell>
          <cell r="H1494" t="str">
            <v>D310-003</v>
          </cell>
          <cell r="I1494" t="str">
            <v>F</v>
          </cell>
          <cell r="J1494">
            <v>701</v>
          </cell>
          <cell r="L1494">
            <v>4.01</v>
          </cell>
        </row>
        <row r="1495">
          <cell r="A1495" t="str">
            <v>CASEY, PAUL R</v>
          </cell>
          <cell r="B1495" t="str">
            <v>101-571</v>
          </cell>
          <cell r="C1495">
            <v>510400</v>
          </cell>
          <cell r="D1495">
            <v>45400</v>
          </cell>
          <cell r="E1495" t="str">
            <v>GROUP SUPERVISOR I</v>
          </cell>
          <cell r="F1495" t="str">
            <v>D310</v>
          </cell>
          <cell r="G1495">
            <v>1</v>
          </cell>
          <cell r="H1495" t="str">
            <v>D310-003</v>
          </cell>
          <cell r="I1495" t="str">
            <v>F</v>
          </cell>
          <cell r="J1495">
            <v>601</v>
          </cell>
          <cell r="L1495">
            <v>17.149999999999999</v>
          </cell>
        </row>
        <row r="1496">
          <cell r="A1496" t="str">
            <v>CASEY, PAUL R</v>
          </cell>
          <cell r="B1496" t="str">
            <v>101-571</v>
          </cell>
          <cell r="C1496">
            <v>510400</v>
          </cell>
          <cell r="D1496">
            <v>45400</v>
          </cell>
          <cell r="E1496" t="str">
            <v>GROUP SUPERVISOR I</v>
          </cell>
          <cell r="F1496" t="str">
            <v>D310</v>
          </cell>
          <cell r="G1496">
            <v>1</v>
          </cell>
          <cell r="H1496" t="str">
            <v>D310-003</v>
          </cell>
          <cell r="I1496" t="str">
            <v>F</v>
          </cell>
          <cell r="J1496">
            <v>1001</v>
          </cell>
          <cell r="L1496">
            <v>10.17</v>
          </cell>
        </row>
        <row r="1497">
          <cell r="A1497" t="str">
            <v>CASEY, ROBBIN L</v>
          </cell>
          <cell r="B1497" t="str">
            <v>125-556</v>
          </cell>
          <cell r="C1497">
            <v>510100</v>
          </cell>
          <cell r="D1497">
            <v>32290</v>
          </cell>
          <cell r="E1497" t="str">
            <v>LEGAL OFFICE ASSISTANT,SR</v>
          </cell>
          <cell r="F1497" t="str">
            <v>D352</v>
          </cell>
          <cell r="G1497">
            <v>1</v>
          </cell>
          <cell r="H1497" t="str">
            <v>D352-001</v>
          </cell>
          <cell r="I1497" t="str">
            <v>O</v>
          </cell>
          <cell r="J1497">
            <v>1</v>
          </cell>
          <cell r="K1497" t="str">
            <v>REGULAR PAY</v>
          </cell>
          <cell r="L1497">
            <v>29799.17</v>
          </cell>
        </row>
        <row r="1498">
          <cell r="A1498" t="str">
            <v>CASEY, ROBBIN L</v>
          </cell>
          <cell r="B1498" t="str">
            <v>125-556</v>
          </cell>
          <cell r="C1498">
            <v>510300</v>
          </cell>
          <cell r="D1498">
            <v>32290</v>
          </cell>
          <cell r="E1498" t="str">
            <v>LEGAL OFFICE ASSISTANT,SR</v>
          </cell>
          <cell r="F1498" t="str">
            <v>D352</v>
          </cell>
          <cell r="G1498">
            <v>1</v>
          </cell>
          <cell r="H1498" t="str">
            <v>D352-001</v>
          </cell>
          <cell r="I1498" t="str">
            <v>F</v>
          </cell>
          <cell r="J1498" t="str">
            <v>*FM</v>
          </cell>
          <cell r="K1498" t="str">
            <v>MEDICARE</v>
          </cell>
          <cell r="L1498">
            <v>432.09</v>
          </cell>
        </row>
        <row r="1499">
          <cell r="A1499" t="str">
            <v>CASEY, ROBBIN L</v>
          </cell>
          <cell r="B1499" t="str">
            <v>125-556</v>
          </cell>
          <cell r="C1499">
            <v>510300</v>
          </cell>
          <cell r="D1499">
            <v>32290</v>
          </cell>
          <cell r="E1499" t="str">
            <v>LEGAL OFFICE ASSISTANT,SR</v>
          </cell>
          <cell r="F1499" t="str">
            <v>D352</v>
          </cell>
          <cell r="G1499">
            <v>1</v>
          </cell>
          <cell r="H1499" t="str">
            <v>D352-001</v>
          </cell>
          <cell r="I1499" t="str">
            <v>F</v>
          </cell>
          <cell r="J1499">
            <v>8000</v>
          </cell>
          <cell r="L1499">
            <v>2081.65</v>
          </cell>
        </row>
        <row r="1500">
          <cell r="A1500" t="str">
            <v>CASEY, ROBBIN L</v>
          </cell>
          <cell r="B1500" t="str">
            <v>125-556</v>
          </cell>
          <cell r="C1500">
            <v>510300</v>
          </cell>
          <cell r="D1500">
            <v>32290</v>
          </cell>
          <cell r="E1500" t="str">
            <v>LEGAL OFFICE ASSISTANT,SR</v>
          </cell>
          <cell r="F1500" t="str">
            <v>D352</v>
          </cell>
          <cell r="G1500">
            <v>1</v>
          </cell>
          <cell r="H1500" t="str">
            <v>D352-001</v>
          </cell>
          <cell r="I1500" t="str">
            <v>F</v>
          </cell>
          <cell r="J1500" t="str">
            <v>*FI</v>
          </cell>
          <cell r="K1500" t="str">
            <v>FICA</v>
          </cell>
          <cell r="L1500">
            <v>1847.55</v>
          </cell>
        </row>
        <row r="1501">
          <cell r="A1501" t="str">
            <v>CASEY, ROBBIN L</v>
          </cell>
          <cell r="B1501" t="str">
            <v>125-556</v>
          </cell>
          <cell r="C1501">
            <v>510300</v>
          </cell>
          <cell r="D1501">
            <v>32290</v>
          </cell>
          <cell r="E1501" t="str">
            <v>LEGAL OFFICE ASSISTANT,SR</v>
          </cell>
          <cell r="F1501" t="str">
            <v>D352</v>
          </cell>
          <cell r="G1501">
            <v>1</v>
          </cell>
          <cell r="H1501" t="str">
            <v>D352-001</v>
          </cell>
          <cell r="I1501" t="str">
            <v>F</v>
          </cell>
          <cell r="J1501">
            <v>7999</v>
          </cell>
          <cell r="L1501">
            <v>8936.77</v>
          </cell>
        </row>
        <row r="1502">
          <cell r="A1502" t="str">
            <v>CASEY, ROBBIN L</v>
          </cell>
          <cell r="B1502" t="str">
            <v>125-556</v>
          </cell>
          <cell r="C1502">
            <v>510400</v>
          </cell>
          <cell r="D1502">
            <v>32290</v>
          </cell>
          <cell r="E1502" t="str">
            <v>LEGAL OFFICE ASSISTANT,SR</v>
          </cell>
          <cell r="F1502" t="str">
            <v>D352</v>
          </cell>
          <cell r="G1502">
            <v>1</v>
          </cell>
          <cell r="H1502" t="str">
            <v>D352-001</v>
          </cell>
          <cell r="I1502" t="str">
            <v>F</v>
          </cell>
          <cell r="J1502">
            <v>30</v>
          </cell>
          <cell r="L1502">
            <v>74.5</v>
          </cell>
        </row>
        <row r="1503">
          <cell r="A1503" t="str">
            <v>CASEY, ROBBIN L</v>
          </cell>
          <cell r="B1503" t="str">
            <v>125-556</v>
          </cell>
          <cell r="C1503">
            <v>510400</v>
          </cell>
          <cell r="D1503">
            <v>32290</v>
          </cell>
          <cell r="E1503" t="str">
            <v>LEGAL OFFICE ASSISTANT,SR</v>
          </cell>
          <cell r="F1503" t="str">
            <v>D352</v>
          </cell>
          <cell r="G1503">
            <v>1</v>
          </cell>
          <cell r="H1503" t="str">
            <v>D352-001</v>
          </cell>
          <cell r="I1503" t="str">
            <v>F</v>
          </cell>
          <cell r="J1503">
            <v>701</v>
          </cell>
          <cell r="L1503">
            <v>4.01</v>
          </cell>
        </row>
        <row r="1504">
          <cell r="A1504" t="str">
            <v>CASEY, ROBBIN L</v>
          </cell>
          <cell r="B1504" t="str">
            <v>125-556</v>
          </cell>
          <cell r="C1504">
            <v>510400</v>
          </cell>
          <cell r="D1504">
            <v>32290</v>
          </cell>
          <cell r="E1504" t="str">
            <v>LEGAL OFFICE ASSISTANT,SR</v>
          </cell>
          <cell r="F1504" t="str">
            <v>D352</v>
          </cell>
          <cell r="G1504">
            <v>1</v>
          </cell>
          <cell r="H1504" t="str">
            <v>D352-001</v>
          </cell>
          <cell r="I1504" t="str">
            <v>F</v>
          </cell>
          <cell r="J1504">
            <v>1001</v>
          </cell>
          <cell r="L1504">
            <v>10.17</v>
          </cell>
        </row>
        <row r="1505">
          <cell r="A1505" t="str">
            <v>CASEY, ROBBIN L</v>
          </cell>
          <cell r="B1505" t="str">
            <v>125-556</v>
          </cell>
          <cell r="C1505">
            <v>510400</v>
          </cell>
          <cell r="D1505">
            <v>32290</v>
          </cell>
          <cell r="E1505" t="str">
            <v>LEGAL OFFICE ASSISTANT,SR</v>
          </cell>
          <cell r="F1505" t="str">
            <v>D352</v>
          </cell>
          <cell r="G1505">
            <v>1</v>
          </cell>
          <cell r="H1505" t="str">
            <v>D352-001</v>
          </cell>
          <cell r="I1505" t="str">
            <v>F</v>
          </cell>
          <cell r="J1505">
            <v>101</v>
          </cell>
          <cell r="L1505">
            <v>135.94999999999999</v>
          </cell>
        </row>
        <row r="1506">
          <cell r="A1506" t="str">
            <v>CASEY, ROBBIN L</v>
          </cell>
          <cell r="B1506" t="str">
            <v>125-556</v>
          </cell>
          <cell r="C1506">
            <v>510400</v>
          </cell>
          <cell r="D1506">
            <v>32290</v>
          </cell>
          <cell r="E1506" t="str">
            <v>LEGAL OFFICE ASSISTANT,SR</v>
          </cell>
          <cell r="F1506" t="str">
            <v>D352</v>
          </cell>
          <cell r="G1506">
            <v>1</v>
          </cell>
          <cell r="H1506" t="str">
            <v>D352-001</v>
          </cell>
          <cell r="I1506" t="str">
            <v>F</v>
          </cell>
          <cell r="J1506">
            <v>601</v>
          </cell>
          <cell r="L1506">
            <v>17.149999999999999</v>
          </cell>
        </row>
        <row r="1507">
          <cell r="A1507" t="str">
            <v>CASEY, ROBBIN L</v>
          </cell>
          <cell r="B1507" t="str">
            <v>125-556</v>
          </cell>
          <cell r="C1507">
            <v>510400</v>
          </cell>
          <cell r="D1507">
            <v>32290</v>
          </cell>
          <cell r="E1507" t="str">
            <v>LEGAL OFFICE ASSISTANT,SR</v>
          </cell>
          <cell r="F1507" t="str">
            <v>D352</v>
          </cell>
          <cell r="G1507">
            <v>1</v>
          </cell>
          <cell r="H1507" t="str">
            <v>D352-001</v>
          </cell>
          <cell r="I1507" t="str">
            <v>F</v>
          </cell>
          <cell r="J1507">
            <v>811</v>
          </cell>
          <cell r="L1507">
            <v>1.88</v>
          </cell>
        </row>
        <row r="1508">
          <cell r="A1508" t="str">
            <v>CASH, KATHLEEN J</v>
          </cell>
          <cell r="B1508" t="str">
            <v>101-570</v>
          </cell>
          <cell r="C1508">
            <v>510100</v>
          </cell>
          <cell r="D1508">
            <v>24800</v>
          </cell>
          <cell r="E1508" t="str">
            <v>CORRECTIONAL TECHNICIAN</v>
          </cell>
          <cell r="F1508" t="str">
            <v>D238</v>
          </cell>
          <cell r="G1508">
            <v>1</v>
          </cell>
          <cell r="H1508" t="str">
            <v>D238-001</v>
          </cell>
          <cell r="I1508" t="str">
            <v>O</v>
          </cell>
          <cell r="J1508">
            <v>1</v>
          </cell>
          <cell r="K1508" t="str">
            <v>REGULAR PAY</v>
          </cell>
          <cell r="L1508">
            <v>30719.64</v>
          </cell>
        </row>
        <row r="1509">
          <cell r="A1509" t="str">
            <v>CASH, KATHLEEN J</v>
          </cell>
          <cell r="B1509" t="str">
            <v>101-570</v>
          </cell>
          <cell r="C1509">
            <v>510300</v>
          </cell>
          <cell r="D1509">
            <v>24800</v>
          </cell>
          <cell r="E1509" t="str">
            <v>CORRECTIONAL TECHNICIAN</v>
          </cell>
          <cell r="F1509" t="str">
            <v>D238</v>
          </cell>
          <cell r="G1509">
            <v>1</v>
          </cell>
          <cell r="H1509" t="str">
            <v>D238-001</v>
          </cell>
          <cell r="I1509" t="str">
            <v>F</v>
          </cell>
          <cell r="J1509" t="str">
            <v>*FI</v>
          </cell>
          <cell r="K1509" t="str">
            <v>FICA</v>
          </cell>
          <cell r="L1509">
            <v>1904.62</v>
          </cell>
        </row>
        <row r="1510">
          <cell r="A1510" t="str">
            <v>CASH, KATHLEEN J</v>
          </cell>
          <cell r="B1510" t="str">
            <v>101-570</v>
          </cell>
          <cell r="C1510">
            <v>510300</v>
          </cell>
          <cell r="D1510">
            <v>24800</v>
          </cell>
          <cell r="E1510" t="str">
            <v>CORRECTIONAL TECHNICIAN</v>
          </cell>
          <cell r="F1510" t="str">
            <v>D238</v>
          </cell>
          <cell r="G1510">
            <v>1</v>
          </cell>
          <cell r="H1510" t="str">
            <v>D238-001</v>
          </cell>
          <cell r="I1510" t="str">
            <v>F</v>
          </cell>
          <cell r="J1510" t="str">
            <v>*FM</v>
          </cell>
          <cell r="K1510" t="str">
            <v>MEDICARE</v>
          </cell>
          <cell r="L1510">
            <v>445.43</v>
          </cell>
        </row>
        <row r="1511">
          <cell r="A1511" t="str">
            <v>CASH, KATHLEEN J</v>
          </cell>
          <cell r="B1511" t="str">
            <v>101-570</v>
          </cell>
          <cell r="C1511">
            <v>510300</v>
          </cell>
          <cell r="D1511">
            <v>24800</v>
          </cell>
          <cell r="E1511" t="str">
            <v>CORRECTIONAL TECHNICIAN</v>
          </cell>
          <cell r="F1511" t="str">
            <v>D238</v>
          </cell>
          <cell r="G1511">
            <v>1</v>
          </cell>
          <cell r="H1511" t="str">
            <v>D238-001</v>
          </cell>
          <cell r="I1511" t="str">
            <v>F</v>
          </cell>
          <cell r="J1511">
            <v>7999</v>
          </cell>
          <cell r="L1511">
            <v>9212.82</v>
          </cell>
        </row>
        <row r="1512">
          <cell r="A1512" t="str">
            <v>CASH, KATHLEEN J</v>
          </cell>
          <cell r="B1512" t="str">
            <v>101-570</v>
          </cell>
          <cell r="C1512">
            <v>510300</v>
          </cell>
          <cell r="D1512">
            <v>24800</v>
          </cell>
          <cell r="E1512" t="str">
            <v>CORRECTIONAL TECHNICIAN</v>
          </cell>
          <cell r="F1512" t="str">
            <v>D238</v>
          </cell>
          <cell r="G1512">
            <v>1</v>
          </cell>
          <cell r="H1512" t="str">
            <v>D238-001</v>
          </cell>
          <cell r="I1512" t="str">
            <v>F</v>
          </cell>
          <cell r="J1512">
            <v>8000</v>
          </cell>
          <cell r="L1512">
            <v>2146.08</v>
          </cell>
        </row>
        <row r="1513">
          <cell r="A1513" t="str">
            <v>CASH, KATHLEEN J</v>
          </cell>
          <cell r="B1513" t="str">
            <v>101-570</v>
          </cell>
          <cell r="C1513">
            <v>510400</v>
          </cell>
          <cell r="D1513">
            <v>24800</v>
          </cell>
          <cell r="E1513" t="str">
            <v>CORRECTIONAL TECHNICIAN</v>
          </cell>
          <cell r="F1513" t="str">
            <v>D238</v>
          </cell>
          <cell r="G1513">
            <v>1</v>
          </cell>
          <cell r="H1513" t="str">
            <v>D238-001</v>
          </cell>
          <cell r="I1513" t="str">
            <v>F</v>
          </cell>
          <cell r="J1513">
            <v>601</v>
          </cell>
          <cell r="L1513">
            <v>17.149999999999999</v>
          </cell>
        </row>
        <row r="1514">
          <cell r="A1514" t="str">
            <v>CASH, KATHLEEN J</v>
          </cell>
          <cell r="B1514" t="str">
            <v>101-570</v>
          </cell>
          <cell r="C1514">
            <v>510400</v>
          </cell>
          <cell r="D1514">
            <v>24800</v>
          </cell>
          <cell r="E1514" t="str">
            <v>CORRECTIONAL TECHNICIAN</v>
          </cell>
          <cell r="F1514" t="str">
            <v>D238</v>
          </cell>
          <cell r="G1514">
            <v>1</v>
          </cell>
          <cell r="H1514" t="str">
            <v>D238-001</v>
          </cell>
          <cell r="I1514" t="str">
            <v>F</v>
          </cell>
          <cell r="J1514">
            <v>101</v>
          </cell>
          <cell r="L1514">
            <v>135.94999999999999</v>
          </cell>
        </row>
        <row r="1515">
          <cell r="A1515" t="str">
            <v>CASH, KATHLEEN J</v>
          </cell>
          <cell r="B1515" t="str">
            <v>101-570</v>
          </cell>
          <cell r="C1515">
            <v>510400</v>
          </cell>
          <cell r="D1515">
            <v>24800</v>
          </cell>
          <cell r="E1515" t="str">
            <v>CORRECTIONAL TECHNICIAN</v>
          </cell>
          <cell r="F1515" t="str">
            <v>D238</v>
          </cell>
          <cell r="G1515">
            <v>1</v>
          </cell>
          <cell r="H1515" t="str">
            <v>D238-001</v>
          </cell>
          <cell r="I1515" t="str">
            <v>F</v>
          </cell>
          <cell r="J1515">
            <v>1001</v>
          </cell>
          <cell r="L1515">
            <v>10.17</v>
          </cell>
        </row>
        <row r="1516">
          <cell r="A1516" t="str">
            <v>CASH, KATHLEEN J</v>
          </cell>
          <cell r="B1516" t="str">
            <v>101-570</v>
          </cell>
          <cell r="C1516">
            <v>510400</v>
          </cell>
          <cell r="D1516">
            <v>24800</v>
          </cell>
          <cell r="E1516" t="str">
            <v>CORRECTIONAL TECHNICIAN</v>
          </cell>
          <cell r="F1516" t="str">
            <v>D238</v>
          </cell>
          <cell r="G1516">
            <v>1</v>
          </cell>
          <cell r="H1516" t="str">
            <v>D238-001</v>
          </cell>
          <cell r="I1516" t="str">
            <v>F</v>
          </cell>
          <cell r="J1516">
            <v>30</v>
          </cell>
          <cell r="L1516">
            <v>76.8</v>
          </cell>
        </row>
        <row r="1517">
          <cell r="A1517" t="str">
            <v>CASH, KATHLEEN J</v>
          </cell>
          <cell r="B1517" t="str">
            <v>101-570</v>
          </cell>
          <cell r="C1517">
            <v>510400</v>
          </cell>
          <cell r="D1517">
            <v>24800</v>
          </cell>
          <cell r="E1517" t="str">
            <v>CORRECTIONAL TECHNICIAN</v>
          </cell>
          <cell r="F1517" t="str">
            <v>D238</v>
          </cell>
          <cell r="G1517">
            <v>1</v>
          </cell>
          <cell r="H1517" t="str">
            <v>D238-001</v>
          </cell>
          <cell r="I1517" t="str">
            <v>F</v>
          </cell>
          <cell r="J1517">
            <v>701</v>
          </cell>
          <cell r="L1517">
            <v>4.01</v>
          </cell>
        </row>
        <row r="1518">
          <cell r="A1518" t="str">
            <v>CASH, KATHLEEN J</v>
          </cell>
          <cell r="B1518" t="str">
            <v>101-570</v>
          </cell>
          <cell r="C1518">
            <v>510400</v>
          </cell>
          <cell r="D1518">
            <v>24800</v>
          </cell>
          <cell r="E1518" t="str">
            <v>CORRECTIONAL TECHNICIAN</v>
          </cell>
          <cell r="F1518" t="str">
            <v>D238</v>
          </cell>
          <cell r="G1518">
            <v>1</v>
          </cell>
          <cell r="H1518" t="str">
            <v>D238-001</v>
          </cell>
          <cell r="I1518" t="str">
            <v>F</v>
          </cell>
          <cell r="J1518">
            <v>810</v>
          </cell>
          <cell r="L1518">
            <v>1.71</v>
          </cell>
        </row>
        <row r="1519">
          <cell r="A1519" t="str">
            <v>CASTIGLIONI, CHRISTINE A</v>
          </cell>
          <cell r="B1519" t="str">
            <v>101-506</v>
          </cell>
          <cell r="C1519">
            <v>510100</v>
          </cell>
          <cell r="D1519">
            <v>43930</v>
          </cell>
          <cell r="E1519" t="str">
            <v>ACCOUNTING ASSIST, SR</v>
          </cell>
          <cell r="F1519" t="str">
            <v>D106</v>
          </cell>
          <cell r="G1519">
            <v>1</v>
          </cell>
          <cell r="H1519" t="str">
            <v>D106-001</v>
          </cell>
          <cell r="I1519" t="str">
            <v>O</v>
          </cell>
          <cell r="J1519">
            <v>1</v>
          </cell>
          <cell r="K1519" t="str">
            <v>REGULAR PAY</v>
          </cell>
          <cell r="L1519">
            <v>29518.05</v>
          </cell>
        </row>
        <row r="1520">
          <cell r="A1520" t="str">
            <v>CASTIGLIONI, CHRISTINE A</v>
          </cell>
          <cell r="B1520" t="str">
            <v>101-506</v>
          </cell>
          <cell r="C1520">
            <v>510300</v>
          </cell>
          <cell r="D1520">
            <v>43930</v>
          </cell>
          <cell r="E1520" t="str">
            <v>ACCOUNTING ASSIST, SR</v>
          </cell>
          <cell r="F1520" t="str">
            <v>D106</v>
          </cell>
          <cell r="G1520">
            <v>1</v>
          </cell>
          <cell r="H1520" t="str">
            <v>D106-001</v>
          </cell>
          <cell r="I1520" t="str">
            <v>F</v>
          </cell>
          <cell r="J1520" t="str">
            <v>*FM</v>
          </cell>
          <cell r="K1520" t="str">
            <v>MEDICARE</v>
          </cell>
          <cell r="L1520">
            <v>428.01</v>
          </cell>
        </row>
        <row r="1521">
          <cell r="A1521" t="str">
            <v>CASTIGLIONI, CHRISTINE A</v>
          </cell>
          <cell r="B1521" t="str">
            <v>101-506</v>
          </cell>
          <cell r="C1521">
            <v>510300</v>
          </cell>
          <cell r="D1521">
            <v>43930</v>
          </cell>
          <cell r="E1521" t="str">
            <v>ACCOUNTING ASSIST, SR</v>
          </cell>
          <cell r="F1521" t="str">
            <v>D106</v>
          </cell>
          <cell r="G1521">
            <v>1</v>
          </cell>
          <cell r="H1521" t="str">
            <v>D106-001</v>
          </cell>
          <cell r="I1521" t="str">
            <v>F</v>
          </cell>
          <cell r="J1521">
            <v>8000</v>
          </cell>
          <cell r="L1521">
            <v>2061.9699999999998</v>
          </cell>
        </row>
        <row r="1522">
          <cell r="A1522" t="str">
            <v>CASTIGLIONI, CHRISTINE A</v>
          </cell>
          <cell r="B1522" t="str">
            <v>101-506</v>
          </cell>
          <cell r="C1522">
            <v>510300</v>
          </cell>
          <cell r="D1522">
            <v>43930</v>
          </cell>
          <cell r="E1522" t="str">
            <v>ACCOUNTING ASSIST, SR</v>
          </cell>
          <cell r="F1522" t="str">
            <v>D106</v>
          </cell>
          <cell r="G1522">
            <v>1</v>
          </cell>
          <cell r="H1522" t="str">
            <v>D106-001</v>
          </cell>
          <cell r="I1522" t="str">
            <v>F</v>
          </cell>
          <cell r="J1522" t="str">
            <v>*FI</v>
          </cell>
          <cell r="K1522" t="str">
            <v>FICA</v>
          </cell>
          <cell r="L1522">
            <v>1830.12</v>
          </cell>
        </row>
        <row r="1523">
          <cell r="A1523" t="str">
            <v>CASTIGLIONI, CHRISTINE A</v>
          </cell>
          <cell r="B1523" t="str">
            <v>101-506</v>
          </cell>
          <cell r="C1523">
            <v>510300</v>
          </cell>
          <cell r="D1523">
            <v>43930</v>
          </cell>
          <cell r="E1523" t="str">
            <v>ACCOUNTING ASSIST, SR</v>
          </cell>
          <cell r="F1523" t="str">
            <v>D106</v>
          </cell>
          <cell r="G1523">
            <v>1</v>
          </cell>
          <cell r="H1523" t="str">
            <v>D106-001</v>
          </cell>
          <cell r="I1523" t="str">
            <v>F</v>
          </cell>
          <cell r="J1523">
            <v>7999</v>
          </cell>
          <cell r="L1523">
            <v>8852.4599999999991</v>
          </cell>
        </row>
        <row r="1524">
          <cell r="A1524" t="str">
            <v>CASTIGLIONI, CHRISTINE A</v>
          </cell>
          <cell r="B1524" t="str">
            <v>101-506</v>
          </cell>
          <cell r="C1524">
            <v>510400</v>
          </cell>
          <cell r="D1524">
            <v>43930</v>
          </cell>
          <cell r="E1524" t="str">
            <v>ACCOUNTING ASSIST, SR</v>
          </cell>
          <cell r="F1524" t="str">
            <v>D106</v>
          </cell>
          <cell r="G1524">
            <v>1</v>
          </cell>
          <cell r="H1524" t="str">
            <v>D106-001</v>
          </cell>
          <cell r="I1524" t="str">
            <v>F</v>
          </cell>
          <cell r="J1524">
            <v>601</v>
          </cell>
          <cell r="L1524">
            <v>17.149999999999999</v>
          </cell>
        </row>
        <row r="1525">
          <cell r="A1525" t="str">
            <v>CASTIGLIONI, CHRISTINE A</v>
          </cell>
          <cell r="B1525" t="str">
            <v>101-506</v>
          </cell>
          <cell r="C1525">
            <v>510400</v>
          </cell>
          <cell r="D1525">
            <v>43930</v>
          </cell>
          <cell r="E1525" t="str">
            <v>ACCOUNTING ASSIST, SR</v>
          </cell>
          <cell r="F1525" t="str">
            <v>D106</v>
          </cell>
          <cell r="G1525">
            <v>1</v>
          </cell>
          <cell r="H1525" t="str">
            <v>D106-001</v>
          </cell>
          <cell r="I1525" t="str">
            <v>F</v>
          </cell>
          <cell r="J1525">
            <v>1001</v>
          </cell>
          <cell r="L1525">
            <v>10.17</v>
          </cell>
        </row>
        <row r="1526">
          <cell r="A1526" t="str">
            <v>CASTIGLIONI, CHRISTINE A</v>
          </cell>
          <cell r="B1526" t="str">
            <v>101-506</v>
          </cell>
          <cell r="C1526">
            <v>510400</v>
          </cell>
          <cell r="D1526">
            <v>43930</v>
          </cell>
          <cell r="E1526" t="str">
            <v>ACCOUNTING ASSIST, SR</v>
          </cell>
          <cell r="F1526" t="str">
            <v>D106</v>
          </cell>
          <cell r="G1526">
            <v>1</v>
          </cell>
          <cell r="H1526" t="str">
            <v>D106-001</v>
          </cell>
          <cell r="I1526" t="str">
            <v>F</v>
          </cell>
          <cell r="J1526">
            <v>30</v>
          </cell>
          <cell r="L1526">
            <v>73.8</v>
          </cell>
        </row>
        <row r="1527">
          <cell r="A1527" t="str">
            <v>CASTIGLIONI, CHRISTINE A</v>
          </cell>
          <cell r="B1527" t="str">
            <v>101-506</v>
          </cell>
          <cell r="C1527">
            <v>510400</v>
          </cell>
          <cell r="D1527">
            <v>43930</v>
          </cell>
          <cell r="E1527" t="str">
            <v>ACCOUNTING ASSIST, SR</v>
          </cell>
          <cell r="F1527" t="str">
            <v>D106</v>
          </cell>
          <cell r="G1527">
            <v>1</v>
          </cell>
          <cell r="H1527" t="str">
            <v>D106-001</v>
          </cell>
          <cell r="I1527" t="str">
            <v>F</v>
          </cell>
          <cell r="J1527">
            <v>100</v>
          </cell>
          <cell r="L1527">
            <v>135.94999999999999</v>
          </cell>
        </row>
        <row r="1528">
          <cell r="A1528" t="str">
            <v>CASTIGLIONI, CHRISTINE A</v>
          </cell>
          <cell r="B1528" t="str">
            <v>101-506</v>
          </cell>
          <cell r="C1528">
            <v>510400</v>
          </cell>
          <cell r="D1528">
            <v>43930</v>
          </cell>
          <cell r="E1528" t="str">
            <v>ACCOUNTING ASSIST, SR</v>
          </cell>
          <cell r="F1528" t="str">
            <v>D106</v>
          </cell>
          <cell r="G1528">
            <v>1</v>
          </cell>
          <cell r="H1528" t="str">
            <v>D106-001</v>
          </cell>
          <cell r="I1528" t="str">
            <v>F</v>
          </cell>
          <cell r="J1528">
            <v>810</v>
          </cell>
          <cell r="L1528">
            <v>1.71</v>
          </cell>
        </row>
        <row r="1529">
          <cell r="A1529" t="str">
            <v>CASTIGLIONI, CHRISTINE A</v>
          </cell>
          <cell r="B1529" t="str">
            <v>101-506</v>
          </cell>
          <cell r="C1529">
            <v>510400</v>
          </cell>
          <cell r="D1529">
            <v>43930</v>
          </cell>
          <cell r="E1529" t="str">
            <v>ACCOUNTING ASSIST, SR</v>
          </cell>
          <cell r="F1529" t="str">
            <v>D106</v>
          </cell>
          <cell r="G1529">
            <v>1</v>
          </cell>
          <cell r="H1529" t="str">
            <v>D106-001</v>
          </cell>
          <cell r="I1529" t="str">
            <v>F</v>
          </cell>
          <cell r="J1529">
            <v>701</v>
          </cell>
          <cell r="L1529">
            <v>4.01</v>
          </cell>
        </row>
        <row r="1530">
          <cell r="A1530" t="str">
            <v>CAYTON-SUTHERLAND, ROBIN D</v>
          </cell>
          <cell r="B1530" t="str">
            <v>101-501</v>
          </cell>
          <cell r="C1530">
            <v>510100</v>
          </cell>
          <cell r="D1530">
            <v>1049720</v>
          </cell>
          <cell r="E1530" t="str">
            <v>BOARD OF SUPVRS, MEMBER</v>
          </cell>
          <cell r="F1530" t="str">
            <v>M110</v>
          </cell>
          <cell r="G1530">
            <v>1</v>
          </cell>
          <cell r="H1530" t="str">
            <v>M110-004</v>
          </cell>
          <cell r="I1530" t="str">
            <v>O</v>
          </cell>
          <cell r="J1530">
            <v>4</v>
          </cell>
          <cell r="K1530" t="str">
            <v>REGULAR PAY-ELECTED</v>
          </cell>
          <cell r="L1530">
            <v>37185.72</v>
          </cell>
        </row>
        <row r="1531">
          <cell r="A1531" t="str">
            <v>CAYTON-SUTHERLAND, ROBIN D</v>
          </cell>
          <cell r="B1531" t="str">
            <v>101-501</v>
          </cell>
          <cell r="C1531">
            <v>510300</v>
          </cell>
          <cell r="D1531">
            <v>1049720</v>
          </cell>
          <cell r="E1531" t="str">
            <v>BOARD OF SUPVRS, MEMBER</v>
          </cell>
          <cell r="F1531" t="str">
            <v>M110</v>
          </cell>
          <cell r="G1531">
            <v>1</v>
          </cell>
          <cell r="H1531" t="str">
            <v>M110-004</v>
          </cell>
          <cell r="I1531" t="str">
            <v>F</v>
          </cell>
          <cell r="J1531">
            <v>7999</v>
          </cell>
          <cell r="L1531">
            <v>11152</v>
          </cell>
        </row>
        <row r="1532">
          <cell r="A1532" t="str">
            <v>CAYTON-SUTHERLAND, ROBIN D</v>
          </cell>
          <cell r="B1532" t="str">
            <v>101-501</v>
          </cell>
          <cell r="C1532">
            <v>510300</v>
          </cell>
          <cell r="D1532">
            <v>1049720</v>
          </cell>
          <cell r="E1532" t="str">
            <v>BOARD OF SUPVRS, MEMBER</v>
          </cell>
          <cell r="F1532" t="str">
            <v>M110</v>
          </cell>
          <cell r="G1532">
            <v>1</v>
          </cell>
          <cell r="H1532" t="str">
            <v>M110-004</v>
          </cell>
          <cell r="I1532" t="str">
            <v>F</v>
          </cell>
          <cell r="J1532" t="str">
            <v>*FI</v>
          </cell>
          <cell r="K1532" t="str">
            <v>FICA</v>
          </cell>
          <cell r="L1532">
            <v>2305.5100000000002</v>
          </cell>
        </row>
        <row r="1533">
          <cell r="A1533" t="str">
            <v>CAYTON-SUTHERLAND, ROBIN D</v>
          </cell>
          <cell r="B1533" t="str">
            <v>101-501</v>
          </cell>
          <cell r="C1533">
            <v>510300</v>
          </cell>
          <cell r="D1533">
            <v>1049720</v>
          </cell>
          <cell r="E1533" t="str">
            <v>BOARD OF SUPVRS, MEMBER</v>
          </cell>
          <cell r="F1533" t="str">
            <v>M110</v>
          </cell>
          <cell r="G1533">
            <v>1</v>
          </cell>
          <cell r="H1533" t="str">
            <v>M110-004</v>
          </cell>
          <cell r="I1533" t="str">
            <v>F</v>
          </cell>
          <cell r="J1533">
            <v>8005</v>
          </cell>
          <cell r="L1533">
            <v>181.56</v>
          </cell>
        </row>
        <row r="1534">
          <cell r="A1534" t="str">
            <v>CAYTON-SUTHERLAND, ROBIN D</v>
          </cell>
          <cell r="B1534" t="str">
            <v>101-501</v>
          </cell>
          <cell r="C1534">
            <v>510300</v>
          </cell>
          <cell r="D1534">
            <v>1049720</v>
          </cell>
          <cell r="E1534" t="str">
            <v>BOARD OF SUPVRS, MEMBER</v>
          </cell>
          <cell r="F1534" t="str">
            <v>M110</v>
          </cell>
          <cell r="G1534">
            <v>1</v>
          </cell>
          <cell r="H1534" t="str">
            <v>M110-004</v>
          </cell>
          <cell r="I1534" t="str">
            <v>F</v>
          </cell>
          <cell r="J1534">
            <v>8000</v>
          </cell>
          <cell r="L1534">
            <v>2593.67</v>
          </cell>
        </row>
        <row r="1535">
          <cell r="A1535" t="str">
            <v>CAYTON-SUTHERLAND, ROBIN D</v>
          </cell>
          <cell r="B1535" t="str">
            <v>101-501</v>
          </cell>
          <cell r="C1535">
            <v>510300</v>
          </cell>
          <cell r="D1535">
            <v>1049720</v>
          </cell>
          <cell r="E1535" t="str">
            <v>BOARD OF SUPVRS, MEMBER</v>
          </cell>
          <cell r="F1535" t="str">
            <v>M110</v>
          </cell>
          <cell r="G1535">
            <v>1</v>
          </cell>
          <cell r="H1535" t="str">
            <v>M110-004</v>
          </cell>
          <cell r="I1535" t="str">
            <v>F</v>
          </cell>
          <cell r="J1535" t="str">
            <v>*FM</v>
          </cell>
          <cell r="K1535" t="str">
            <v>MEDICARE</v>
          </cell>
          <cell r="L1535">
            <v>539.19000000000005</v>
          </cell>
        </row>
        <row r="1536">
          <cell r="A1536" t="str">
            <v>CEDERBLOM, MARCELLA A</v>
          </cell>
          <cell r="B1536" t="str">
            <v>101-507</v>
          </cell>
          <cell r="C1536">
            <v>510100</v>
          </cell>
          <cell r="D1536">
            <v>33270</v>
          </cell>
          <cell r="E1536" t="str">
            <v>APPRAISAL TECHNICIAN</v>
          </cell>
          <cell r="F1536" t="str">
            <v>D138</v>
          </cell>
          <cell r="G1536">
            <v>1</v>
          </cell>
          <cell r="H1536" t="str">
            <v>D138-001</v>
          </cell>
          <cell r="I1536" t="str">
            <v>O</v>
          </cell>
          <cell r="J1536">
            <v>1</v>
          </cell>
          <cell r="K1536" t="str">
            <v>REGULAR PAY</v>
          </cell>
          <cell r="L1536">
            <v>34661.83</v>
          </cell>
        </row>
        <row r="1537">
          <cell r="A1537" t="str">
            <v>CEDERBLOM, MARCELLA A</v>
          </cell>
          <cell r="B1537" t="str">
            <v>101-507</v>
          </cell>
          <cell r="C1537">
            <v>510300</v>
          </cell>
          <cell r="D1537">
            <v>33270</v>
          </cell>
          <cell r="E1537" t="str">
            <v>APPRAISAL TECHNICIAN</v>
          </cell>
          <cell r="F1537" t="str">
            <v>D138</v>
          </cell>
          <cell r="G1537">
            <v>1</v>
          </cell>
          <cell r="H1537" t="str">
            <v>D138-001</v>
          </cell>
          <cell r="I1537" t="str">
            <v>F</v>
          </cell>
          <cell r="J1537">
            <v>8000</v>
          </cell>
          <cell r="L1537">
            <v>2422.04</v>
          </cell>
        </row>
        <row r="1538">
          <cell r="A1538" t="str">
            <v>CEDERBLOM, MARCELLA A</v>
          </cell>
          <cell r="B1538" t="str">
            <v>101-507</v>
          </cell>
          <cell r="C1538">
            <v>510300</v>
          </cell>
          <cell r="D1538">
            <v>33270</v>
          </cell>
          <cell r="E1538" t="str">
            <v>APPRAISAL TECHNICIAN</v>
          </cell>
          <cell r="F1538" t="str">
            <v>D138</v>
          </cell>
          <cell r="G1538">
            <v>1</v>
          </cell>
          <cell r="H1538" t="str">
            <v>D138-001</v>
          </cell>
          <cell r="I1538" t="str">
            <v>F</v>
          </cell>
          <cell r="J1538" t="str">
            <v>*FI</v>
          </cell>
          <cell r="K1538" t="str">
            <v>FICA</v>
          </cell>
          <cell r="L1538">
            <v>2149.0300000000002</v>
          </cell>
        </row>
        <row r="1539">
          <cell r="A1539" t="str">
            <v>CEDERBLOM, MARCELLA A</v>
          </cell>
          <cell r="B1539" t="str">
            <v>101-507</v>
          </cell>
          <cell r="C1539">
            <v>510300</v>
          </cell>
          <cell r="D1539">
            <v>33270</v>
          </cell>
          <cell r="E1539" t="str">
            <v>APPRAISAL TECHNICIAN</v>
          </cell>
          <cell r="F1539" t="str">
            <v>D138</v>
          </cell>
          <cell r="G1539">
            <v>1</v>
          </cell>
          <cell r="H1539" t="str">
            <v>D138-001</v>
          </cell>
          <cell r="I1539" t="str">
            <v>F</v>
          </cell>
          <cell r="J1539">
            <v>7999</v>
          </cell>
          <cell r="L1539">
            <v>10395.08</v>
          </cell>
        </row>
        <row r="1540">
          <cell r="A1540" t="str">
            <v>CEDERBLOM, MARCELLA A</v>
          </cell>
          <cell r="B1540" t="str">
            <v>101-507</v>
          </cell>
          <cell r="C1540">
            <v>510300</v>
          </cell>
          <cell r="D1540">
            <v>33270</v>
          </cell>
          <cell r="E1540" t="str">
            <v>APPRAISAL TECHNICIAN</v>
          </cell>
          <cell r="F1540" t="str">
            <v>D138</v>
          </cell>
          <cell r="G1540">
            <v>1</v>
          </cell>
          <cell r="H1540" t="str">
            <v>D138-001</v>
          </cell>
          <cell r="I1540" t="str">
            <v>F</v>
          </cell>
          <cell r="J1540" t="str">
            <v>*FM</v>
          </cell>
          <cell r="K1540" t="str">
            <v>MEDICARE</v>
          </cell>
          <cell r="L1540">
            <v>502.6</v>
          </cell>
        </row>
        <row r="1541">
          <cell r="A1541" t="str">
            <v>CEDERBLOM, MARCELLA A</v>
          </cell>
          <cell r="B1541" t="str">
            <v>101-507</v>
          </cell>
          <cell r="C1541">
            <v>510400</v>
          </cell>
          <cell r="D1541">
            <v>33270</v>
          </cell>
          <cell r="E1541" t="str">
            <v>APPRAISAL TECHNICIAN</v>
          </cell>
          <cell r="F1541" t="str">
            <v>D138</v>
          </cell>
          <cell r="G1541">
            <v>1</v>
          </cell>
          <cell r="H1541" t="str">
            <v>D138-001</v>
          </cell>
          <cell r="I1541" t="str">
            <v>F</v>
          </cell>
          <cell r="J1541">
            <v>30</v>
          </cell>
          <cell r="L1541">
            <v>86.65</v>
          </cell>
        </row>
        <row r="1542">
          <cell r="A1542" t="str">
            <v>CEDERBLOM, MARCELLA A</v>
          </cell>
          <cell r="B1542" t="str">
            <v>101-507</v>
          </cell>
          <cell r="C1542">
            <v>510400</v>
          </cell>
          <cell r="D1542">
            <v>33270</v>
          </cell>
          <cell r="E1542" t="str">
            <v>APPRAISAL TECHNICIAN</v>
          </cell>
          <cell r="F1542" t="str">
            <v>D138</v>
          </cell>
          <cell r="G1542">
            <v>1</v>
          </cell>
          <cell r="H1542" t="str">
            <v>D138-001</v>
          </cell>
          <cell r="I1542" t="str">
            <v>F</v>
          </cell>
          <cell r="J1542">
            <v>601</v>
          </cell>
          <cell r="L1542">
            <v>17.149999999999999</v>
          </cell>
        </row>
        <row r="1543">
          <cell r="A1543" t="str">
            <v>CEDERBLOM, MARCELLA A</v>
          </cell>
          <cell r="B1543" t="str">
            <v>101-507</v>
          </cell>
          <cell r="C1543">
            <v>510400</v>
          </cell>
          <cell r="D1543">
            <v>33270</v>
          </cell>
          <cell r="E1543" t="str">
            <v>APPRAISAL TECHNICIAN</v>
          </cell>
          <cell r="F1543" t="str">
            <v>D138</v>
          </cell>
          <cell r="G1543">
            <v>1</v>
          </cell>
          <cell r="H1543" t="str">
            <v>D138-001</v>
          </cell>
          <cell r="I1543" t="str">
            <v>F</v>
          </cell>
          <cell r="J1543">
            <v>1001</v>
          </cell>
          <cell r="L1543">
            <v>10.17</v>
          </cell>
        </row>
        <row r="1544">
          <cell r="A1544" t="str">
            <v>CEDERBLOM, MARCELLA A</v>
          </cell>
          <cell r="B1544" t="str">
            <v>101-507</v>
          </cell>
          <cell r="C1544">
            <v>510400</v>
          </cell>
          <cell r="D1544">
            <v>33270</v>
          </cell>
          <cell r="E1544" t="str">
            <v>APPRAISAL TECHNICIAN</v>
          </cell>
          <cell r="F1544" t="str">
            <v>D138</v>
          </cell>
          <cell r="G1544">
            <v>1</v>
          </cell>
          <cell r="H1544" t="str">
            <v>D138-001</v>
          </cell>
          <cell r="I1544" t="str">
            <v>F</v>
          </cell>
          <cell r="J1544">
            <v>701</v>
          </cell>
          <cell r="L1544">
            <v>4.01</v>
          </cell>
        </row>
        <row r="1545">
          <cell r="A1545" t="str">
            <v>CEDERBLOM, MARCELLA A</v>
          </cell>
          <cell r="B1545" t="str">
            <v>101-507</v>
          </cell>
          <cell r="C1545">
            <v>510400</v>
          </cell>
          <cell r="D1545">
            <v>33270</v>
          </cell>
          <cell r="E1545" t="str">
            <v>APPRAISAL TECHNICIAN</v>
          </cell>
          <cell r="F1545" t="str">
            <v>D138</v>
          </cell>
          <cell r="G1545">
            <v>1</v>
          </cell>
          <cell r="H1545" t="str">
            <v>D138-001</v>
          </cell>
          <cell r="I1545" t="str">
            <v>F</v>
          </cell>
          <cell r="J1545">
            <v>810</v>
          </cell>
          <cell r="L1545">
            <v>1.71</v>
          </cell>
        </row>
        <row r="1546">
          <cell r="A1546" t="str">
            <v>CEDERBLOM, MARCELLA A</v>
          </cell>
          <cell r="B1546" t="str">
            <v>101-507</v>
          </cell>
          <cell r="C1546">
            <v>510400</v>
          </cell>
          <cell r="D1546">
            <v>33270</v>
          </cell>
          <cell r="E1546" t="str">
            <v>APPRAISAL TECHNICIAN</v>
          </cell>
          <cell r="F1546" t="str">
            <v>D138</v>
          </cell>
          <cell r="G1546">
            <v>1</v>
          </cell>
          <cell r="H1546" t="str">
            <v>D138-001</v>
          </cell>
          <cell r="I1546" t="str">
            <v>F</v>
          </cell>
          <cell r="J1546">
            <v>101</v>
          </cell>
          <cell r="L1546">
            <v>135.94999999999999</v>
          </cell>
        </row>
        <row r="1547">
          <cell r="A1547" t="str">
            <v>CHANDLER, STEPHANIE J</v>
          </cell>
          <cell r="B1547" t="str">
            <v>101-518</v>
          </cell>
          <cell r="C1547">
            <v>510100</v>
          </cell>
          <cell r="D1547">
            <v>47030</v>
          </cell>
          <cell r="E1547" t="str">
            <v>ELECTIONS ASSISTANT II</v>
          </cell>
          <cell r="F1547" t="str">
            <v>D246</v>
          </cell>
          <cell r="G1547">
            <v>1</v>
          </cell>
          <cell r="H1547" t="str">
            <v>D246-002</v>
          </cell>
          <cell r="I1547" t="str">
            <v>O</v>
          </cell>
          <cell r="J1547">
            <v>1</v>
          </cell>
          <cell r="K1547" t="str">
            <v>REGULAR PAY</v>
          </cell>
          <cell r="L1547">
            <v>26651.17</v>
          </cell>
        </row>
        <row r="1548">
          <cell r="A1548" t="str">
            <v>CHANDLER, STEPHANIE J</v>
          </cell>
          <cell r="B1548" t="str">
            <v>101-518</v>
          </cell>
          <cell r="C1548">
            <v>510300</v>
          </cell>
          <cell r="D1548">
            <v>47030</v>
          </cell>
          <cell r="E1548" t="str">
            <v>ELECTIONS ASSISTANT II</v>
          </cell>
          <cell r="F1548" t="str">
            <v>D246</v>
          </cell>
          <cell r="G1548">
            <v>1</v>
          </cell>
          <cell r="H1548" t="str">
            <v>D246-002</v>
          </cell>
          <cell r="I1548" t="str">
            <v>F</v>
          </cell>
          <cell r="J1548" t="str">
            <v>*FI</v>
          </cell>
          <cell r="K1548" t="str">
            <v>FICA</v>
          </cell>
          <cell r="L1548">
            <v>1652.37</v>
          </cell>
        </row>
        <row r="1549">
          <cell r="A1549" t="str">
            <v>CHANDLER, STEPHANIE J</v>
          </cell>
          <cell r="B1549" t="str">
            <v>101-518</v>
          </cell>
          <cell r="C1549">
            <v>510300</v>
          </cell>
          <cell r="D1549">
            <v>47030</v>
          </cell>
          <cell r="E1549" t="str">
            <v>ELECTIONS ASSISTANT II</v>
          </cell>
          <cell r="F1549" t="str">
            <v>D246</v>
          </cell>
          <cell r="G1549">
            <v>1</v>
          </cell>
          <cell r="H1549" t="str">
            <v>D246-002</v>
          </cell>
          <cell r="I1549" t="str">
            <v>F</v>
          </cell>
          <cell r="J1549">
            <v>8000</v>
          </cell>
          <cell r="L1549">
            <v>1861.29</v>
          </cell>
        </row>
        <row r="1550">
          <cell r="A1550" t="str">
            <v>CHANDLER, STEPHANIE J</v>
          </cell>
          <cell r="B1550" t="str">
            <v>101-518</v>
          </cell>
          <cell r="C1550">
            <v>510300</v>
          </cell>
          <cell r="D1550">
            <v>47030</v>
          </cell>
          <cell r="E1550" t="str">
            <v>ELECTIONS ASSISTANT II</v>
          </cell>
          <cell r="F1550" t="str">
            <v>D246</v>
          </cell>
          <cell r="G1550">
            <v>1</v>
          </cell>
          <cell r="H1550" t="str">
            <v>D246-002</v>
          </cell>
          <cell r="I1550" t="str">
            <v>F</v>
          </cell>
          <cell r="J1550">
            <v>7999</v>
          </cell>
          <cell r="L1550">
            <v>7992.69</v>
          </cell>
        </row>
        <row r="1551">
          <cell r="A1551" t="str">
            <v>CHANDLER, STEPHANIE J</v>
          </cell>
          <cell r="B1551" t="str">
            <v>101-518</v>
          </cell>
          <cell r="C1551">
            <v>510300</v>
          </cell>
          <cell r="D1551">
            <v>47030</v>
          </cell>
          <cell r="E1551" t="str">
            <v>ELECTIONS ASSISTANT II</v>
          </cell>
          <cell r="F1551" t="str">
            <v>D246</v>
          </cell>
          <cell r="G1551">
            <v>1</v>
          </cell>
          <cell r="H1551" t="str">
            <v>D246-002</v>
          </cell>
          <cell r="I1551" t="str">
            <v>F</v>
          </cell>
          <cell r="J1551" t="str">
            <v>*FM</v>
          </cell>
          <cell r="K1551" t="str">
            <v>MEDICARE</v>
          </cell>
          <cell r="L1551">
            <v>386.44</v>
          </cell>
        </row>
        <row r="1552">
          <cell r="A1552" t="str">
            <v>CHANDLER, STEPHANIE J</v>
          </cell>
          <cell r="B1552" t="str">
            <v>101-518</v>
          </cell>
          <cell r="C1552">
            <v>510400</v>
          </cell>
          <cell r="D1552">
            <v>47030</v>
          </cell>
          <cell r="E1552" t="str">
            <v>ELECTIONS ASSISTANT II</v>
          </cell>
          <cell r="F1552" t="str">
            <v>D246</v>
          </cell>
          <cell r="G1552">
            <v>1</v>
          </cell>
          <cell r="H1552" t="str">
            <v>D246-002</v>
          </cell>
          <cell r="I1552" t="str">
            <v>F</v>
          </cell>
          <cell r="J1552">
            <v>1001</v>
          </cell>
          <cell r="L1552">
            <v>10.17</v>
          </cell>
        </row>
        <row r="1553">
          <cell r="A1553" t="str">
            <v>CHANDLER, STEPHANIE J</v>
          </cell>
          <cell r="B1553" t="str">
            <v>101-518</v>
          </cell>
          <cell r="C1553">
            <v>510400</v>
          </cell>
          <cell r="D1553">
            <v>47030</v>
          </cell>
          <cell r="E1553" t="str">
            <v>ELECTIONS ASSISTANT II</v>
          </cell>
          <cell r="F1553" t="str">
            <v>D246</v>
          </cell>
          <cell r="G1553">
            <v>1</v>
          </cell>
          <cell r="H1553" t="str">
            <v>D246-002</v>
          </cell>
          <cell r="I1553" t="str">
            <v>F</v>
          </cell>
          <cell r="J1553">
            <v>603</v>
          </cell>
          <cell r="L1553">
            <v>31.26</v>
          </cell>
        </row>
        <row r="1554">
          <cell r="A1554" t="str">
            <v>CHANDLER, STEPHANIE J</v>
          </cell>
          <cell r="B1554" t="str">
            <v>101-518</v>
          </cell>
          <cell r="C1554">
            <v>510400</v>
          </cell>
          <cell r="D1554">
            <v>47030</v>
          </cell>
          <cell r="E1554" t="str">
            <v>ELECTIONS ASSISTANT II</v>
          </cell>
          <cell r="F1554" t="str">
            <v>D246</v>
          </cell>
          <cell r="G1554">
            <v>1</v>
          </cell>
          <cell r="H1554" t="str">
            <v>D246-002</v>
          </cell>
          <cell r="I1554" t="str">
            <v>F</v>
          </cell>
          <cell r="J1554">
            <v>703</v>
          </cell>
          <cell r="L1554">
            <v>6.7</v>
          </cell>
        </row>
        <row r="1555">
          <cell r="A1555" t="str">
            <v>CHANDLER, STEPHANIE J</v>
          </cell>
          <cell r="B1555" t="str">
            <v>101-518</v>
          </cell>
          <cell r="C1555">
            <v>510400</v>
          </cell>
          <cell r="D1555">
            <v>47030</v>
          </cell>
          <cell r="E1555" t="str">
            <v>ELECTIONS ASSISTANT II</v>
          </cell>
          <cell r="F1555" t="str">
            <v>D246</v>
          </cell>
          <cell r="G1555">
            <v>1</v>
          </cell>
          <cell r="H1555" t="str">
            <v>D246-002</v>
          </cell>
          <cell r="I1555" t="str">
            <v>F</v>
          </cell>
          <cell r="J1555">
            <v>30</v>
          </cell>
          <cell r="L1555">
            <v>66.63</v>
          </cell>
        </row>
        <row r="1556">
          <cell r="A1556" t="str">
            <v>CHANDLER, STEPHANIE J</v>
          </cell>
          <cell r="B1556" t="str">
            <v>101-518</v>
          </cell>
          <cell r="C1556">
            <v>510400</v>
          </cell>
          <cell r="D1556">
            <v>47030</v>
          </cell>
          <cell r="E1556" t="str">
            <v>ELECTIONS ASSISTANT II</v>
          </cell>
          <cell r="F1556" t="str">
            <v>D246</v>
          </cell>
          <cell r="G1556">
            <v>1</v>
          </cell>
          <cell r="H1556" t="str">
            <v>D246-002</v>
          </cell>
          <cell r="I1556" t="str">
            <v>F</v>
          </cell>
          <cell r="J1556">
            <v>103</v>
          </cell>
          <cell r="L1556">
            <v>232.19</v>
          </cell>
        </row>
        <row r="1557">
          <cell r="A1557" t="str">
            <v>CHANDLER, STEPHANIE J</v>
          </cell>
          <cell r="B1557" t="str">
            <v>101-518</v>
          </cell>
          <cell r="C1557">
            <v>510400</v>
          </cell>
          <cell r="D1557">
            <v>47030</v>
          </cell>
          <cell r="E1557" t="str">
            <v>ELECTIONS ASSISTANT II</v>
          </cell>
          <cell r="F1557" t="str">
            <v>D246</v>
          </cell>
          <cell r="G1557">
            <v>1</v>
          </cell>
          <cell r="H1557" t="str">
            <v>D246-002</v>
          </cell>
          <cell r="I1557" t="str">
            <v>F</v>
          </cell>
          <cell r="J1557">
            <v>811</v>
          </cell>
          <cell r="L1557">
            <v>1.88</v>
          </cell>
        </row>
        <row r="1558">
          <cell r="A1558" t="str">
            <v>CHASIN, MICHELE E</v>
          </cell>
          <cell r="B1558" t="str">
            <v>101-591</v>
          </cell>
          <cell r="C1558">
            <v>510100</v>
          </cell>
          <cell r="D1558">
            <v>40490</v>
          </cell>
          <cell r="E1558" t="str">
            <v>HEALTH TECHNICIAN II</v>
          </cell>
          <cell r="F1558" t="str">
            <v>D318</v>
          </cell>
          <cell r="G1558">
            <v>1</v>
          </cell>
          <cell r="H1558" t="str">
            <v>D318-002</v>
          </cell>
          <cell r="I1558" t="str">
            <v>O</v>
          </cell>
          <cell r="J1558">
            <v>1</v>
          </cell>
          <cell r="K1558" t="str">
            <v>REGULAR PAY</v>
          </cell>
          <cell r="L1558">
            <v>27664.880000000001</v>
          </cell>
        </row>
        <row r="1559">
          <cell r="A1559" t="str">
            <v>CHASIN, MICHELE E</v>
          </cell>
          <cell r="B1559" t="str">
            <v>101-591</v>
          </cell>
          <cell r="C1559">
            <v>510300</v>
          </cell>
          <cell r="D1559">
            <v>40490</v>
          </cell>
          <cell r="E1559" t="str">
            <v>HEALTH TECHNICIAN II</v>
          </cell>
          <cell r="F1559" t="str">
            <v>D318</v>
          </cell>
          <cell r="G1559">
            <v>1</v>
          </cell>
          <cell r="H1559" t="str">
            <v>D318-002</v>
          </cell>
          <cell r="I1559" t="str">
            <v>F</v>
          </cell>
          <cell r="J1559">
            <v>8000</v>
          </cell>
          <cell r="L1559">
            <v>1932.25</v>
          </cell>
        </row>
        <row r="1560">
          <cell r="A1560" t="str">
            <v>CHASIN, MICHELE E</v>
          </cell>
          <cell r="B1560" t="str">
            <v>101-591</v>
          </cell>
          <cell r="C1560">
            <v>510300</v>
          </cell>
          <cell r="D1560">
            <v>40490</v>
          </cell>
          <cell r="E1560" t="str">
            <v>HEALTH TECHNICIAN II</v>
          </cell>
          <cell r="F1560" t="str">
            <v>D318</v>
          </cell>
          <cell r="G1560">
            <v>1</v>
          </cell>
          <cell r="H1560" t="str">
            <v>D318-002</v>
          </cell>
          <cell r="I1560" t="str">
            <v>F</v>
          </cell>
          <cell r="J1560">
            <v>7999</v>
          </cell>
          <cell r="L1560">
            <v>8296.7000000000007</v>
          </cell>
        </row>
        <row r="1561">
          <cell r="A1561" t="str">
            <v>CHASIN, MICHELE E</v>
          </cell>
          <cell r="B1561" t="str">
            <v>101-591</v>
          </cell>
          <cell r="C1561">
            <v>510300</v>
          </cell>
          <cell r="D1561">
            <v>40490</v>
          </cell>
          <cell r="E1561" t="str">
            <v>HEALTH TECHNICIAN II</v>
          </cell>
          <cell r="F1561" t="str">
            <v>D318</v>
          </cell>
          <cell r="G1561">
            <v>1</v>
          </cell>
          <cell r="H1561" t="str">
            <v>D318-002</v>
          </cell>
          <cell r="I1561" t="str">
            <v>F</v>
          </cell>
          <cell r="J1561" t="str">
            <v>*FM</v>
          </cell>
          <cell r="K1561" t="str">
            <v>MEDICARE</v>
          </cell>
          <cell r="L1561">
            <v>401.14</v>
          </cell>
        </row>
        <row r="1562">
          <cell r="A1562" t="str">
            <v>CHASIN, MICHELE E</v>
          </cell>
          <cell r="B1562" t="str">
            <v>101-591</v>
          </cell>
          <cell r="C1562">
            <v>510300</v>
          </cell>
          <cell r="D1562">
            <v>40490</v>
          </cell>
          <cell r="E1562" t="str">
            <v>HEALTH TECHNICIAN II</v>
          </cell>
          <cell r="F1562" t="str">
            <v>D318</v>
          </cell>
          <cell r="G1562">
            <v>1</v>
          </cell>
          <cell r="H1562" t="str">
            <v>D318-002</v>
          </cell>
          <cell r="I1562" t="str">
            <v>F</v>
          </cell>
          <cell r="J1562" t="str">
            <v>*FI</v>
          </cell>
          <cell r="K1562" t="str">
            <v>FICA</v>
          </cell>
          <cell r="L1562">
            <v>1715.22</v>
          </cell>
        </row>
        <row r="1563">
          <cell r="A1563" t="str">
            <v>CHASIN, MICHELE E</v>
          </cell>
          <cell r="B1563" t="str">
            <v>101-591</v>
          </cell>
          <cell r="C1563">
            <v>510400</v>
          </cell>
          <cell r="D1563">
            <v>40490</v>
          </cell>
          <cell r="E1563" t="str">
            <v>HEALTH TECHNICIAN II</v>
          </cell>
          <cell r="F1563" t="str">
            <v>D318</v>
          </cell>
          <cell r="G1563">
            <v>1</v>
          </cell>
          <cell r="H1563" t="str">
            <v>D318-002</v>
          </cell>
          <cell r="I1563" t="str">
            <v>F</v>
          </cell>
          <cell r="J1563">
            <v>601</v>
          </cell>
          <cell r="L1563">
            <v>17.149999999999999</v>
          </cell>
        </row>
        <row r="1564">
          <cell r="A1564" t="str">
            <v>CHASIN, MICHELE E</v>
          </cell>
          <cell r="B1564" t="str">
            <v>101-591</v>
          </cell>
          <cell r="C1564">
            <v>510400</v>
          </cell>
          <cell r="D1564">
            <v>40490</v>
          </cell>
          <cell r="E1564" t="str">
            <v>HEALTH TECHNICIAN II</v>
          </cell>
          <cell r="F1564" t="str">
            <v>D318</v>
          </cell>
          <cell r="G1564">
            <v>1</v>
          </cell>
          <cell r="H1564" t="str">
            <v>D318-002</v>
          </cell>
          <cell r="I1564" t="str">
            <v>F</v>
          </cell>
          <cell r="J1564">
            <v>100</v>
          </cell>
          <cell r="L1564">
            <v>135.94999999999999</v>
          </cell>
        </row>
        <row r="1565">
          <cell r="A1565" t="str">
            <v>CHASIN, MICHELE E</v>
          </cell>
          <cell r="B1565" t="str">
            <v>101-591</v>
          </cell>
          <cell r="C1565">
            <v>510400</v>
          </cell>
          <cell r="D1565">
            <v>40490</v>
          </cell>
          <cell r="E1565" t="str">
            <v>HEALTH TECHNICIAN II</v>
          </cell>
          <cell r="F1565" t="str">
            <v>D318</v>
          </cell>
          <cell r="G1565">
            <v>1</v>
          </cell>
          <cell r="H1565" t="str">
            <v>D318-002</v>
          </cell>
          <cell r="I1565" t="str">
            <v>F</v>
          </cell>
          <cell r="J1565">
            <v>811</v>
          </cell>
          <cell r="L1565">
            <v>1.88</v>
          </cell>
        </row>
        <row r="1566">
          <cell r="A1566" t="str">
            <v>CHASIN, MICHELE E</v>
          </cell>
          <cell r="B1566" t="str">
            <v>101-591</v>
          </cell>
          <cell r="C1566">
            <v>510400</v>
          </cell>
          <cell r="D1566">
            <v>40490</v>
          </cell>
          <cell r="E1566" t="str">
            <v>HEALTH TECHNICIAN II</v>
          </cell>
          <cell r="F1566" t="str">
            <v>D318</v>
          </cell>
          <cell r="G1566">
            <v>1</v>
          </cell>
          <cell r="H1566" t="str">
            <v>D318-002</v>
          </cell>
          <cell r="I1566" t="str">
            <v>F</v>
          </cell>
          <cell r="J1566">
            <v>30</v>
          </cell>
          <cell r="L1566">
            <v>69.16</v>
          </cell>
        </row>
        <row r="1567">
          <cell r="A1567" t="str">
            <v>CHASIN, MICHELE E</v>
          </cell>
          <cell r="B1567" t="str">
            <v>101-591</v>
          </cell>
          <cell r="C1567">
            <v>510400</v>
          </cell>
          <cell r="D1567">
            <v>40490</v>
          </cell>
          <cell r="E1567" t="str">
            <v>HEALTH TECHNICIAN II</v>
          </cell>
          <cell r="F1567" t="str">
            <v>D318</v>
          </cell>
          <cell r="G1567">
            <v>1</v>
          </cell>
          <cell r="H1567" t="str">
            <v>D318-002</v>
          </cell>
          <cell r="I1567" t="str">
            <v>F</v>
          </cell>
          <cell r="J1567">
            <v>701</v>
          </cell>
          <cell r="L1567">
            <v>4.01</v>
          </cell>
        </row>
        <row r="1568">
          <cell r="A1568" t="str">
            <v>CHASIN, MICHELE E</v>
          </cell>
          <cell r="B1568" t="str">
            <v>101-591</v>
          </cell>
          <cell r="C1568">
            <v>510400</v>
          </cell>
          <cell r="D1568">
            <v>40490</v>
          </cell>
          <cell r="E1568" t="str">
            <v>HEALTH TECHNICIAN II</v>
          </cell>
          <cell r="F1568" t="str">
            <v>D318</v>
          </cell>
          <cell r="G1568">
            <v>1</v>
          </cell>
          <cell r="H1568" t="str">
            <v>D318-002</v>
          </cell>
          <cell r="I1568" t="str">
            <v>F</v>
          </cell>
          <cell r="J1568">
            <v>1001</v>
          </cell>
          <cell r="L1568">
            <v>10.17</v>
          </cell>
        </row>
        <row r="1569">
          <cell r="A1569" t="str">
            <v>CHRISTIANSON, MEG J</v>
          </cell>
          <cell r="B1569" t="str">
            <v>101-523</v>
          </cell>
          <cell r="C1569">
            <v>510100</v>
          </cell>
          <cell r="D1569">
            <v>4780</v>
          </cell>
          <cell r="E1569" t="str">
            <v>RISK MANAGER</v>
          </cell>
          <cell r="F1569" t="str">
            <v>H270</v>
          </cell>
          <cell r="G1569">
            <v>1</v>
          </cell>
          <cell r="H1569" t="str">
            <v>H270-001</v>
          </cell>
          <cell r="I1569" t="str">
            <v>O</v>
          </cell>
          <cell r="J1569">
            <v>1</v>
          </cell>
          <cell r="K1569" t="str">
            <v>REGULAR PAY</v>
          </cell>
          <cell r="L1569">
            <v>59928.63</v>
          </cell>
        </row>
        <row r="1570">
          <cell r="A1570" t="str">
            <v>CHRISTIANSON, MEG J</v>
          </cell>
          <cell r="B1570" t="str">
            <v>101-523</v>
          </cell>
          <cell r="C1570">
            <v>510300</v>
          </cell>
          <cell r="D1570">
            <v>4780</v>
          </cell>
          <cell r="E1570" t="str">
            <v>RISK MANAGER</v>
          </cell>
          <cell r="F1570" t="str">
            <v>H270</v>
          </cell>
          <cell r="G1570">
            <v>1</v>
          </cell>
          <cell r="H1570" t="str">
            <v>H270-001</v>
          </cell>
          <cell r="I1570" t="str">
            <v>F</v>
          </cell>
          <cell r="J1570">
            <v>8005</v>
          </cell>
          <cell r="L1570">
            <v>293.35000000000002</v>
          </cell>
        </row>
        <row r="1571">
          <cell r="A1571" t="str">
            <v>CHRISTIANSON, MEG J</v>
          </cell>
          <cell r="B1571" t="str">
            <v>101-523</v>
          </cell>
          <cell r="C1571">
            <v>510300</v>
          </cell>
          <cell r="D1571">
            <v>4780</v>
          </cell>
          <cell r="E1571" t="str">
            <v>RISK MANAGER</v>
          </cell>
          <cell r="F1571" t="str">
            <v>H270</v>
          </cell>
          <cell r="G1571">
            <v>1</v>
          </cell>
          <cell r="H1571" t="str">
            <v>H270-001</v>
          </cell>
          <cell r="I1571" t="str">
            <v>F</v>
          </cell>
          <cell r="J1571">
            <v>7999</v>
          </cell>
          <cell r="L1571">
            <v>17972.599999999999</v>
          </cell>
        </row>
        <row r="1572">
          <cell r="A1572" t="str">
            <v>CHRISTIANSON, MEG J</v>
          </cell>
          <cell r="B1572" t="str">
            <v>101-523</v>
          </cell>
          <cell r="C1572">
            <v>510300</v>
          </cell>
          <cell r="D1572">
            <v>4780</v>
          </cell>
          <cell r="E1572" t="str">
            <v>RISK MANAGER</v>
          </cell>
          <cell r="F1572" t="str">
            <v>H270</v>
          </cell>
          <cell r="G1572">
            <v>1</v>
          </cell>
          <cell r="H1572" t="str">
            <v>H270-001</v>
          </cell>
          <cell r="I1572" t="str">
            <v>F</v>
          </cell>
          <cell r="J1572" t="str">
            <v>*FM</v>
          </cell>
          <cell r="K1572" t="str">
            <v>MEDICARE</v>
          </cell>
          <cell r="L1572">
            <v>868.97</v>
          </cell>
        </row>
        <row r="1573">
          <cell r="A1573" t="str">
            <v>CHRISTIANSON, MEG J</v>
          </cell>
          <cell r="B1573" t="str">
            <v>101-523</v>
          </cell>
          <cell r="C1573">
            <v>510300</v>
          </cell>
          <cell r="D1573">
            <v>4780</v>
          </cell>
          <cell r="E1573" t="str">
            <v>RISK MANAGER</v>
          </cell>
          <cell r="F1573" t="str">
            <v>H270</v>
          </cell>
          <cell r="G1573">
            <v>1</v>
          </cell>
          <cell r="H1573" t="str">
            <v>H270-001</v>
          </cell>
          <cell r="I1573" t="str">
            <v>F</v>
          </cell>
          <cell r="J1573" t="str">
            <v>*FI</v>
          </cell>
          <cell r="K1573" t="str">
            <v>FICA</v>
          </cell>
          <cell r="L1573">
            <v>3715.58</v>
          </cell>
        </row>
        <row r="1574">
          <cell r="A1574" t="str">
            <v>CHRISTIANSON, MEG J</v>
          </cell>
          <cell r="B1574" t="str">
            <v>101-523</v>
          </cell>
          <cell r="C1574">
            <v>510300</v>
          </cell>
          <cell r="D1574">
            <v>4780</v>
          </cell>
          <cell r="E1574" t="str">
            <v>RISK MANAGER</v>
          </cell>
          <cell r="F1574" t="str">
            <v>H270</v>
          </cell>
          <cell r="G1574">
            <v>1</v>
          </cell>
          <cell r="H1574" t="str">
            <v>H270-001</v>
          </cell>
          <cell r="I1574" t="str">
            <v>F</v>
          </cell>
          <cell r="J1574">
            <v>8000</v>
          </cell>
          <cell r="L1574">
            <v>4190.71</v>
          </cell>
        </row>
        <row r="1575">
          <cell r="A1575" t="str">
            <v>CHRISTIANSON, MEG J</v>
          </cell>
          <cell r="B1575" t="str">
            <v>101-523</v>
          </cell>
          <cell r="C1575">
            <v>510400</v>
          </cell>
          <cell r="D1575">
            <v>4780</v>
          </cell>
          <cell r="E1575" t="str">
            <v>RISK MANAGER</v>
          </cell>
          <cell r="F1575" t="str">
            <v>H270</v>
          </cell>
          <cell r="G1575">
            <v>1</v>
          </cell>
          <cell r="H1575" t="str">
            <v>H270-001</v>
          </cell>
          <cell r="I1575" t="str">
            <v>F</v>
          </cell>
          <cell r="J1575">
            <v>810</v>
          </cell>
          <cell r="L1575">
            <v>1.71</v>
          </cell>
        </row>
        <row r="1576">
          <cell r="A1576" t="str">
            <v>CHRISTIANSON, MEG J</v>
          </cell>
          <cell r="B1576" t="str">
            <v>101-523</v>
          </cell>
          <cell r="C1576">
            <v>510400</v>
          </cell>
          <cell r="D1576">
            <v>4780</v>
          </cell>
          <cell r="E1576" t="str">
            <v>RISK MANAGER</v>
          </cell>
          <cell r="F1576" t="str">
            <v>H270</v>
          </cell>
          <cell r="G1576">
            <v>1</v>
          </cell>
          <cell r="H1576" t="str">
            <v>H270-001</v>
          </cell>
          <cell r="I1576" t="str">
            <v>F</v>
          </cell>
          <cell r="J1576">
            <v>30</v>
          </cell>
          <cell r="L1576">
            <v>149.82</v>
          </cell>
        </row>
        <row r="1577">
          <cell r="A1577" t="str">
            <v>CHRISTIANSON, MEG J</v>
          </cell>
          <cell r="B1577" t="str">
            <v>101-523</v>
          </cell>
          <cell r="C1577">
            <v>510400</v>
          </cell>
          <cell r="D1577">
            <v>4780</v>
          </cell>
          <cell r="E1577" t="str">
            <v>RISK MANAGER</v>
          </cell>
          <cell r="F1577" t="str">
            <v>H270</v>
          </cell>
          <cell r="G1577">
            <v>1</v>
          </cell>
          <cell r="H1577" t="str">
            <v>H270-001</v>
          </cell>
          <cell r="I1577" t="str">
            <v>F</v>
          </cell>
          <cell r="J1577">
            <v>1001</v>
          </cell>
          <cell r="L1577">
            <v>10.17</v>
          </cell>
        </row>
        <row r="1578">
          <cell r="A1578" t="str">
            <v>CHRISTIANSON, MEG J</v>
          </cell>
          <cell r="B1578" t="str">
            <v>101-523</v>
          </cell>
          <cell r="C1578">
            <v>510400</v>
          </cell>
          <cell r="D1578">
            <v>4780</v>
          </cell>
          <cell r="E1578" t="str">
            <v>RISK MANAGER</v>
          </cell>
          <cell r="F1578" t="str">
            <v>H270</v>
          </cell>
          <cell r="G1578">
            <v>1</v>
          </cell>
          <cell r="H1578" t="str">
            <v>H270-001</v>
          </cell>
          <cell r="I1578" t="str">
            <v>F</v>
          </cell>
          <cell r="J1578">
            <v>400</v>
          </cell>
          <cell r="L1578">
            <v>0.67</v>
          </cell>
        </row>
        <row r="1579">
          <cell r="A1579" t="str">
            <v>CHRISTOFFEL, JOSEPH L</v>
          </cell>
          <cell r="B1579" t="str">
            <v>101-527</v>
          </cell>
          <cell r="C1579">
            <v>510100</v>
          </cell>
          <cell r="D1579">
            <v>48690</v>
          </cell>
          <cell r="E1579" t="str">
            <v>CHIEF FISCAL OFFICER</v>
          </cell>
          <cell r="F1579" t="str">
            <v>H210</v>
          </cell>
          <cell r="G1579">
            <v>1</v>
          </cell>
          <cell r="H1579" t="str">
            <v>H210-001</v>
          </cell>
          <cell r="I1579" t="str">
            <v>O</v>
          </cell>
          <cell r="J1579">
            <v>1</v>
          </cell>
          <cell r="K1579" t="str">
            <v>REGULAR PAY</v>
          </cell>
          <cell r="L1579">
            <v>73698.36</v>
          </cell>
        </row>
        <row r="1580">
          <cell r="A1580" t="str">
            <v>CHRISTOFFEL, JOSEPH L</v>
          </cell>
          <cell r="B1580" t="str">
            <v>101-527</v>
          </cell>
          <cell r="C1580">
            <v>510300</v>
          </cell>
          <cell r="D1580">
            <v>48690</v>
          </cell>
          <cell r="E1580" t="str">
            <v>CHIEF FISCAL OFFICER</v>
          </cell>
          <cell r="F1580" t="str">
            <v>H210</v>
          </cell>
          <cell r="G1580">
            <v>1</v>
          </cell>
          <cell r="H1580" t="str">
            <v>H210-001</v>
          </cell>
          <cell r="I1580" t="str">
            <v>F</v>
          </cell>
          <cell r="J1580">
            <v>8005</v>
          </cell>
          <cell r="L1580">
            <v>360.82</v>
          </cell>
        </row>
        <row r="1581">
          <cell r="A1581" t="str">
            <v>CHRISTOFFEL, JOSEPH L</v>
          </cell>
          <cell r="B1581" t="str">
            <v>101-527</v>
          </cell>
          <cell r="C1581">
            <v>510300</v>
          </cell>
          <cell r="D1581">
            <v>48690</v>
          </cell>
          <cell r="E1581" t="str">
            <v>CHIEF FISCAL OFFICER</v>
          </cell>
          <cell r="F1581" t="str">
            <v>H210</v>
          </cell>
          <cell r="G1581">
            <v>1</v>
          </cell>
          <cell r="H1581" t="str">
            <v>H210-001</v>
          </cell>
          <cell r="I1581" t="str">
            <v>F</v>
          </cell>
          <cell r="J1581">
            <v>7999</v>
          </cell>
          <cell r="L1581">
            <v>22102.14</v>
          </cell>
        </row>
        <row r="1582">
          <cell r="A1582" t="str">
            <v>CHRISTOFFEL, JOSEPH L</v>
          </cell>
          <cell r="B1582" t="str">
            <v>101-527</v>
          </cell>
          <cell r="C1582">
            <v>510300</v>
          </cell>
          <cell r="D1582">
            <v>48690</v>
          </cell>
          <cell r="E1582" t="str">
            <v>CHIEF FISCAL OFFICER</v>
          </cell>
          <cell r="F1582" t="str">
            <v>H210</v>
          </cell>
          <cell r="G1582">
            <v>1</v>
          </cell>
          <cell r="H1582" t="str">
            <v>H210-001</v>
          </cell>
          <cell r="I1582" t="str">
            <v>F</v>
          </cell>
          <cell r="J1582">
            <v>8000</v>
          </cell>
          <cell r="L1582">
            <v>5154.59</v>
          </cell>
        </row>
        <row r="1583">
          <cell r="A1583" t="str">
            <v>CHRISTOFFEL, JOSEPH L</v>
          </cell>
          <cell r="B1583" t="str">
            <v>101-527</v>
          </cell>
          <cell r="C1583">
            <v>510300</v>
          </cell>
          <cell r="D1583">
            <v>48690</v>
          </cell>
          <cell r="E1583" t="str">
            <v>CHIEF FISCAL OFFICER</v>
          </cell>
          <cell r="F1583" t="str">
            <v>H210</v>
          </cell>
          <cell r="G1583">
            <v>1</v>
          </cell>
          <cell r="H1583" t="str">
            <v>H210-001</v>
          </cell>
          <cell r="I1583" t="str">
            <v>F</v>
          </cell>
          <cell r="J1583" t="str">
            <v>*FI</v>
          </cell>
          <cell r="K1583" t="str">
            <v>FICA</v>
          </cell>
          <cell r="L1583">
            <v>4569.3</v>
          </cell>
        </row>
        <row r="1584">
          <cell r="A1584" t="str">
            <v>CHRISTOFFEL, JOSEPH L</v>
          </cell>
          <cell r="B1584" t="str">
            <v>101-527</v>
          </cell>
          <cell r="C1584">
            <v>510300</v>
          </cell>
          <cell r="D1584">
            <v>48690</v>
          </cell>
          <cell r="E1584" t="str">
            <v>CHIEF FISCAL OFFICER</v>
          </cell>
          <cell r="F1584" t="str">
            <v>H210</v>
          </cell>
          <cell r="G1584">
            <v>1</v>
          </cell>
          <cell r="H1584" t="str">
            <v>H210-001</v>
          </cell>
          <cell r="I1584" t="str">
            <v>F</v>
          </cell>
          <cell r="J1584" t="str">
            <v>*FM</v>
          </cell>
          <cell r="K1584" t="str">
            <v>MEDICARE</v>
          </cell>
          <cell r="L1584">
            <v>1068.6300000000001</v>
          </cell>
        </row>
        <row r="1585">
          <cell r="A1585" t="str">
            <v>CHRISTOFFEL, JOSEPH L</v>
          </cell>
          <cell r="B1585" t="str">
            <v>101-527</v>
          </cell>
          <cell r="C1585">
            <v>510400</v>
          </cell>
          <cell r="D1585">
            <v>48690</v>
          </cell>
          <cell r="E1585" t="str">
            <v>CHIEF FISCAL OFFICER</v>
          </cell>
          <cell r="F1585" t="str">
            <v>H210</v>
          </cell>
          <cell r="G1585">
            <v>1</v>
          </cell>
          <cell r="H1585" t="str">
            <v>H210-001</v>
          </cell>
          <cell r="I1585" t="str">
            <v>F</v>
          </cell>
          <cell r="J1585">
            <v>1001</v>
          </cell>
          <cell r="L1585">
            <v>10.17</v>
          </cell>
        </row>
        <row r="1586">
          <cell r="A1586" t="str">
            <v>CHRISTOFFEL, JOSEPH L</v>
          </cell>
          <cell r="B1586" t="str">
            <v>101-527</v>
          </cell>
          <cell r="C1586">
            <v>510400</v>
          </cell>
          <cell r="D1586">
            <v>48690</v>
          </cell>
          <cell r="E1586" t="str">
            <v>CHIEF FISCAL OFFICER</v>
          </cell>
          <cell r="F1586" t="str">
            <v>H210</v>
          </cell>
          <cell r="G1586">
            <v>1</v>
          </cell>
          <cell r="H1586" t="str">
            <v>H210-001</v>
          </cell>
          <cell r="I1586" t="str">
            <v>F</v>
          </cell>
          <cell r="J1586">
            <v>811</v>
          </cell>
          <cell r="L1586">
            <v>1.88</v>
          </cell>
        </row>
        <row r="1587">
          <cell r="A1587" t="str">
            <v>CHRISTOFFEL, JOSEPH L</v>
          </cell>
          <cell r="B1587" t="str">
            <v>101-527</v>
          </cell>
          <cell r="C1587">
            <v>510400</v>
          </cell>
          <cell r="D1587">
            <v>48690</v>
          </cell>
          <cell r="E1587" t="str">
            <v>CHIEF FISCAL OFFICER</v>
          </cell>
          <cell r="F1587" t="str">
            <v>H210</v>
          </cell>
          <cell r="G1587">
            <v>1</v>
          </cell>
          <cell r="H1587" t="str">
            <v>H210-001</v>
          </cell>
          <cell r="I1587" t="str">
            <v>F</v>
          </cell>
          <cell r="J1587">
            <v>412</v>
          </cell>
          <cell r="L1587">
            <v>0.65</v>
          </cell>
        </row>
        <row r="1588">
          <cell r="A1588" t="str">
            <v>CHRISTOFFEL, JOSEPH L</v>
          </cell>
          <cell r="B1588" t="str">
            <v>101-527</v>
          </cell>
          <cell r="C1588">
            <v>510400</v>
          </cell>
          <cell r="D1588">
            <v>48690</v>
          </cell>
          <cell r="E1588" t="str">
            <v>CHIEF FISCAL OFFICER</v>
          </cell>
          <cell r="F1588" t="str">
            <v>H210</v>
          </cell>
          <cell r="G1588">
            <v>1</v>
          </cell>
          <cell r="H1588" t="str">
            <v>H210-001</v>
          </cell>
          <cell r="I1588" t="str">
            <v>F</v>
          </cell>
          <cell r="J1588">
            <v>30</v>
          </cell>
          <cell r="L1588">
            <v>184.25</v>
          </cell>
        </row>
        <row r="1589">
          <cell r="A1589" t="str">
            <v>CHUBB, JULIA K</v>
          </cell>
          <cell r="B1589" t="str">
            <v>101-589</v>
          </cell>
          <cell r="C1589">
            <v>510100</v>
          </cell>
          <cell r="D1589">
            <v>45210</v>
          </cell>
          <cell r="E1589" t="str">
            <v>CHIEF FISCAL/ADMIN OFCR</v>
          </cell>
          <cell r="F1589" t="str">
            <v>C185</v>
          </cell>
          <cell r="G1589">
            <v>1</v>
          </cell>
          <cell r="H1589" t="str">
            <v>C185-001</v>
          </cell>
          <cell r="I1589" t="str">
            <v>O</v>
          </cell>
          <cell r="J1589">
            <v>1</v>
          </cell>
          <cell r="K1589" t="str">
            <v>REGULAR PAY</v>
          </cell>
          <cell r="L1589">
            <v>67281.539999999994</v>
          </cell>
        </row>
        <row r="1590">
          <cell r="A1590" t="str">
            <v>CHUBB, JULIA K</v>
          </cell>
          <cell r="B1590" t="str">
            <v>101-589</v>
          </cell>
          <cell r="C1590">
            <v>510300</v>
          </cell>
          <cell r="D1590">
            <v>45210</v>
          </cell>
          <cell r="E1590" t="str">
            <v>CHIEF FISCAL/ADMIN OFCR</v>
          </cell>
          <cell r="F1590" t="str">
            <v>C185</v>
          </cell>
          <cell r="G1590">
            <v>1</v>
          </cell>
          <cell r="H1590" t="str">
            <v>C185-001</v>
          </cell>
          <cell r="I1590" t="str">
            <v>F</v>
          </cell>
          <cell r="J1590">
            <v>8000</v>
          </cell>
          <cell r="L1590">
            <v>4705.41</v>
          </cell>
        </row>
        <row r="1591">
          <cell r="A1591" t="str">
            <v>CHUBB, JULIA K</v>
          </cell>
          <cell r="B1591" t="str">
            <v>101-589</v>
          </cell>
          <cell r="C1591">
            <v>510300</v>
          </cell>
          <cell r="D1591">
            <v>45210</v>
          </cell>
          <cell r="E1591" t="str">
            <v>CHIEF FISCAL/ADMIN OFCR</v>
          </cell>
          <cell r="F1591" t="str">
            <v>C185</v>
          </cell>
          <cell r="G1591">
            <v>1</v>
          </cell>
          <cell r="H1591" t="str">
            <v>C185-001</v>
          </cell>
          <cell r="I1591" t="str">
            <v>F</v>
          </cell>
          <cell r="J1591" t="str">
            <v>*FM</v>
          </cell>
          <cell r="K1591" t="str">
            <v>MEDICARE</v>
          </cell>
          <cell r="L1591">
            <v>975.58</v>
          </cell>
        </row>
        <row r="1592">
          <cell r="A1592" t="str">
            <v>CHUBB, JULIA K</v>
          </cell>
          <cell r="B1592" t="str">
            <v>101-589</v>
          </cell>
          <cell r="C1592">
            <v>510300</v>
          </cell>
          <cell r="D1592">
            <v>45210</v>
          </cell>
          <cell r="E1592" t="str">
            <v>CHIEF FISCAL/ADMIN OFCR</v>
          </cell>
          <cell r="F1592" t="str">
            <v>C185</v>
          </cell>
          <cell r="G1592">
            <v>1</v>
          </cell>
          <cell r="H1592" t="str">
            <v>C185-001</v>
          </cell>
          <cell r="I1592" t="str">
            <v>F</v>
          </cell>
          <cell r="J1592" t="str">
            <v>*FI</v>
          </cell>
          <cell r="K1592" t="str">
            <v>FICA</v>
          </cell>
          <cell r="L1592">
            <v>4171.46</v>
          </cell>
        </row>
        <row r="1593">
          <cell r="A1593" t="str">
            <v>CHUBB, JULIA K</v>
          </cell>
          <cell r="B1593" t="str">
            <v>101-589</v>
          </cell>
          <cell r="C1593">
            <v>510300</v>
          </cell>
          <cell r="D1593">
            <v>45210</v>
          </cell>
          <cell r="E1593" t="str">
            <v>CHIEF FISCAL/ADMIN OFCR</v>
          </cell>
          <cell r="F1593" t="str">
            <v>C185</v>
          </cell>
          <cell r="G1593">
            <v>1</v>
          </cell>
          <cell r="H1593" t="str">
            <v>C185-001</v>
          </cell>
          <cell r="I1593" t="str">
            <v>F</v>
          </cell>
          <cell r="J1593">
            <v>8005</v>
          </cell>
          <cell r="L1593">
            <v>329.38</v>
          </cell>
        </row>
        <row r="1594">
          <cell r="A1594" t="str">
            <v>CHUBB, JULIA K</v>
          </cell>
          <cell r="B1594" t="str">
            <v>101-589</v>
          </cell>
          <cell r="C1594">
            <v>510300</v>
          </cell>
          <cell r="D1594">
            <v>45210</v>
          </cell>
          <cell r="E1594" t="str">
            <v>CHIEF FISCAL/ADMIN OFCR</v>
          </cell>
          <cell r="F1594" t="str">
            <v>C185</v>
          </cell>
          <cell r="G1594">
            <v>1</v>
          </cell>
          <cell r="H1594" t="str">
            <v>C185-001</v>
          </cell>
          <cell r="I1594" t="str">
            <v>F</v>
          </cell>
          <cell r="J1594">
            <v>7999</v>
          </cell>
          <cell r="L1594">
            <v>20177.73</v>
          </cell>
        </row>
        <row r="1595">
          <cell r="A1595" t="str">
            <v>CHUBB, JULIA K</v>
          </cell>
          <cell r="B1595" t="str">
            <v>101-589</v>
          </cell>
          <cell r="C1595">
            <v>510400</v>
          </cell>
          <cell r="D1595">
            <v>45210</v>
          </cell>
          <cell r="E1595" t="str">
            <v>CHIEF FISCAL/ADMIN OFCR</v>
          </cell>
          <cell r="F1595" t="str">
            <v>C185</v>
          </cell>
          <cell r="G1595">
            <v>1</v>
          </cell>
          <cell r="H1595" t="str">
            <v>C185-001</v>
          </cell>
          <cell r="I1595" t="str">
            <v>F</v>
          </cell>
          <cell r="J1595">
            <v>30</v>
          </cell>
          <cell r="L1595">
            <v>168.2</v>
          </cell>
        </row>
        <row r="1596">
          <cell r="A1596" t="str">
            <v>CHUBB, JULIA K</v>
          </cell>
          <cell r="B1596" t="str">
            <v>101-589</v>
          </cell>
          <cell r="C1596">
            <v>510400</v>
          </cell>
          <cell r="D1596">
            <v>45210</v>
          </cell>
          <cell r="E1596" t="str">
            <v>CHIEF FISCAL/ADMIN OFCR</v>
          </cell>
          <cell r="F1596" t="str">
            <v>C185</v>
          </cell>
          <cell r="G1596">
            <v>1</v>
          </cell>
          <cell r="H1596" t="str">
            <v>C185-001</v>
          </cell>
          <cell r="I1596" t="str">
            <v>F</v>
          </cell>
          <cell r="J1596">
            <v>1001</v>
          </cell>
          <cell r="L1596">
            <v>10.17</v>
          </cell>
        </row>
        <row r="1597">
          <cell r="A1597" t="str">
            <v>CHUBB, JULIA K</v>
          </cell>
          <cell r="B1597" t="str">
            <v>101-589</v>
          </cell>
          <cell r="C1597">
            <v>510400</v>
          </cell>
          <cell r="D1597">
            <v>45210</v>
          </cell>
          <cell r="E1597" t="str">
            <v>CHIEF FISCAL/ADMIN OFCR</v>
          </cell>
          <cell r="F1597" t="str">
            <v>C185</v>
          </cell>
          <cell r="G1597">
            <v>1</v>
          </cell>
          <cell r="H1597" t="str">
            <v>C185-001</v>
          </cell>
          <cell r="I1597" t="str">
            <v>F</v>
          </cell>
          <cell r="J1597">
            <v>406</v>
          </cell>
          <cell r="L1597">
            <v>0.75</v>
          </cell>
        </row>
        <row r="1598">
          <cell r="A1598" t="str">
            <v>CHUBB, JULIA K</v>
          </cell>
          <cell r="B1598" t="str">
            <v>101-589</v>
          </cell>
          <cell r="C1598">
            <v>510400</v>
          </cell>
          <cell r="D1598">
            <v>45210</v>
          </cell>
          <cell r="E1598" t="str">
            <v>CHIEF FISCAL/ADMIN OFCR</v>
          </cell>
          <cell r="F1598" t="str">
            <v>C185</v>
          </cell>
          <cell r="G1598">
            <v>1</v>
          </cell>
          <cell r="H1598" t="str">
            <v>C185-001</v>
          </cell>
          <cell r="I1598" t="str">
            <v>F</v>
          </cell>
          <cell r="J1598">
            <v>810</v>
          </cell>
          <cell r="L1598">
            <v>1.71</v>
          </cell>
        </row>
        <row r="1599">
          <cell r="A1599" t="str">
            <v>CLARK, DEBORAH J</v>
          </cell>
          <cell r="B1599" t="str">
            <v>101-507</v>
          </cell>
          <cell r="C1599">
            <v>510100</v>
          </cell>
          <cell r="D1599">
            <v>40100</v>
          </cell>
          <cell r="E1599" t="str">
            <v>APPRAISAL TECHNICIAN</v>
          </cell>
          <cell r="F1599" t="str">
            <v>D138</v>
          </cell>
          <cell r="G1599">
            <v>1</v>
          </cell>
          <cell r="H1599" t="str">
            <v>D138-002</v>
          </cell>
          <cell r="I1599" t="str">
            <v>O</v>
          </cell>
          <cell r="J1599">
            <v>1</v>
          </cell>
          <cell r="K1599" t="str">
            <v>REGULAR PAY</v>
          </cell>
          <cell r="L1599">
            <v>35533.67</v>
          </cell>
        </row>
        <row r="1600">
          <cell r="A1600" t="str">
            <v>CLARK, DEBORAH J</v>
          </cell>
          <cell r="B1600" t="str">
            <v>101-507</v>
          </cell>
          <cell r="C1600">
            <v>510300</v>
          </cell>
          <cell r="D1600">
            <v>40100</v>
          </cell>
          <cell r="E1600" t="str">
            <v>APPRAISAL TECHNICIAN</v>
          </cell>
          <cell r="F1600" t="str">
            <v>D138</v>
          </cell>
          <cell r="G1600">
            <v>1</v>
          </cell>
          <cell r="H1600" t="str">
            <v>D138-002</v>
          </cell>
          <cell r="I1600" t="str">
            <v>F</v>
          </cell>
          <cell r="J1600">
            <v>7999</v>
          </cell>
          <cell r="L1600">
            <v>10656.55</v>
          </cell>
        </row>
        <row r="1601">
          <cell r="A1601" t="str">
            <v>CLARK, DEBORAH J</v>
          </cell>
          <cell r="B1601" t="str">
            <v>101-507</v>
          </cell>
          <cell r="C1601">
            <v>510300</v>
          </cell>
          <cell r="D1601">
            <v>40100</v>
          </cell>
          <cell r="E1601" t="str">
            <v>APPRAISAL TECHNICIAN</v>
          </cell>
          <cell r="F1601" t="str">
            <v>D138</v>
          </cell>
          <cell r="G1601">
            <v>1</v>
          </cell>
          <cell r="H1601" t="str">
            <v>D138-002</v>
          </cell>
          <cell r="I1601" t="str">
            <v>F</v>
          </cell>
          <cell r="J1601" t="str">
            <v>*FM</v>
          </cell>
          <cell r="K1601" t="str">
            <v>MEDICARE</v>
          </cell>
          <cell r="L1601">
            <v>515.24</v>
          </cell>
        </row>
        <row r="1602">
          <cell r="A1602" t="str">
            <v>CLARK, DEBORAH J</v>
          </cell>
          <cell r="B1602" t="str">
            <v>101-507</v>
          </cell>
          <cell r="C1602">
            <v>510300</v>
          </cell>
          <cell r="D1602">
            <v>40100</v>
          </cell>
          <cell r="E1602" t="str">
            <v>APPRAISAL TECHNICIAN</v>
          </cell>
          <cell r="F1602" t="str">
            <v>D138</v>
          </cell>
          <cell r="G1602">
            <v>1</v>
          </cell>
          <cell r="H1602" t="str">
            <v>D138-002</v>
          </cell>
          <cell r="I1602" t="str">
            <v>F</v>
          </cell>
          <cell r="J1602" t="str">
            <v>*FI</v>
          </cell>
          <cell r="K1602" t="str">
            <v>FICA</v>
          </cell>
          <cell r="L1602">
            <v>2203.09</v>
          </cell>
        </row>
        <row r="1603">
          <cell r="A1603" t="str">
            <v>CLARK, DEBORAH J</v>
          </cell>
          <cell r="B1603" t="str">
            <v>101-507</v>
          </cell>
          <cell r="C1603">
            <v>510300</v>
          </cell>
          <cell r="D1603">
            <v>40100</v>
          </cell>
          <cell r="E1603" t="str">
            <v>APPRAISAL TECHNICIAN</v>
          </cell>
          <cell r="F1603" t="str">
            <v>D138</v>
          </cell>
          <cell r="G1603">
            <v>1</v>
          </cell>
          <cell r="H1603" t="str">
            <v>D138-002</v>
          </cell>
          <cell r="I1603" t="str">
            <v>F</v>
          </cell>
          <cell r="J1603">
            <v>8000</v>
          </cell>
          <cell r="L1603">
            <v>2483.06</v>
          </cell>
        </row>
        <row r="1604">
          <cell r="A1604" t="str">
            <v>CLARK, DEBORAH J</v>
          </cell>
          <cell r="B1604" t="str">
            <v>101-507</v>
          </cell>
          <cell r="C1604">
            <v>510400</v>
          </cell>
          <cell r="D1604">
            <v>40100</v>
          </cell>
          <cell r="E1604" t="str">
            <v>APPRAISAL TECHNICIAN</v>
          </cell>
          <cell r="F1604" t="str">
            <v>D138</v>
          </cell>
          <cell r="G1604">
            <v>1</v>
          </cell>
          <cell r="H1604" t="str">
            <v>D138-002</v>
          </cell>
          <cell r="I1604" t="str">
            <v>F</v>
          </cell>
          <cell r="J1604">
            <v>30</v>
          </cell>
          <cell r="L1604">
            <v>88.83</v>
          </cell>
        </row>
        <row r="1605">
          <cell r="A1605" t="str">
            <v>CLARK, DEBORAH J</v>
          </cell>
          <cell r="B1605" t="str">
            <v>101-507</v>
          </cell>
          <cell r="C1605">
            <v>510400</v>
          </cell>
          <cell r="D1605">
            <v>40100</v>
          </cell>
          <cell r="E1605" t="str">
            <v>APPRAISAL TECHNICIAN</v>
          </cell>
          <cell r="F1605" t="str">
            <v>D138</v>
          </cell>
          <cell r="G1605">
            <v>1</v>
          </cell>
          <cell r="H1605" t="str">
            <v>D138-002</v>
          </cell>
          <cell r="I1605" t="str">
            <v>F</v>
          </cell>
          <cell r="J1605">
            <v>701</v>
          </cell>
          <cell r="L1605">
            <v>4.01</v>
          </cell>
        </row>
        <row r="1606">
          <cell r="A1606" t="str">
            <v>CLARK, DEBORAH J</v>
          </cell>
          <cell r="B1606" t="str">
            <v>101-507</v>
          </cell>
          <cell r="C1606">
            <v>510400</v>
          </cell>
          <cell r="D1606">
            <v>40100</v>
          </cell>
          <cell r="E1606" t="str">
            <v>APPRAISAL TECHNICIAN</v>
          </cell>
          <cell r="F1606" t="str">
            <v>D138</v>
          </cell>
          <cell r="G1606">
            <v>1</v>
          </cell>
          <cell r="H1606" t="str">
            <v>D138-002</v>
          </cell>
          <cell r="I1606" t="str">
            <v>F</v>
          </cell>
          <cell r="J1606">
            <v>601</v>
          </cell>
          <cell r="L1606">
            <v>17.149999999999999</v>
          </cell>
        </row>
        <row r="1607">
          <cell r="A1607" t="str">
            <v>CLARK, DEBORAH J</v>
          </cell>
          <cell r="B1607" t="str">
            <v>101-507</v>
          </cell>
          <cell r="C1607">
            <v>510400</v>
          </cell>
          <cell r="D1607">
            <v>40100</v>
          </cell>
          <cell r="E1607" t="str">
            <v>APPRAISAL TECHNICIAN</v>
          </cell>
          <cell r="F1607" t="str">
            <v>D138</v>
          </cell>
          <cell r="G1607">
            <v>1</v>
          </cell>
          <cell r="H1607" t="str">
            <v>D138-002</v>
          </cell>
          <cell r="I1607" t="str">
            <v>F</v>
          </cell>
          <cell r="J1607">
            <v>1001</v>
          </cell>
          <cell r="L1607">
            <v>10.17</v>
          </cell>
        </row>
        <row r="1608">
          <cell r="A1608" t="str">
            <v>CLARK, DEBORAH J</v>
          </cell>
          <cell r="B1608" t="str">
            <v>101-507</v>
          </cell>
          <cell r="C1608">
            <v>510400</v>
          </cell>
          <cell r="D1608">
            <v>40100</v>
          </cell>
          <cell r="E1608" t="str">
            <v>APPRAISAL TECHNICIAN</v>
          </cell>
          <cell r="F1608" t="str">
            <v>D138</v>
          </cell>
          <cell r="G1608">
            <v>1</v>
          </cell>
          <cell r="H1608" t="str">
            <v>D138-002</v>
          </cell>
          <cell r="I1608" t="str">
            <v>F</v>
          </cell>
          <cell r="J1608">
            <v>100</v>
          </cell>
          <cell r="L1608">
            <v>135.94999999999999</v>
          </cell>
        </row>
        <row r="1609">
          <cell r="A1609" t="str">
            <v>CLARK, DEBORAH J</v>
          </cell>
          <cell r="B1609" t="str">
            <v>101-507</v>
          </cell>
          <cell r="C1609">
            <v>510400</v>
          </cell>
          <cell r="D1609">
            <v>40100</v>
          </cell>
          <cell r="E1609" t="str">
            <v>APPRAISAL TECHNICIAN</v>
          </cell>
          <cell r="F1609" t="str">
            <v>D138</v>
          </cell>
          <cell r="G1609">
            <v>1</v>
          </cell>
          <cell r="H1609" t="str">
            <v>D138-002</v>
          </cell>
          <cell r="I1609" t="str">
            <v>F</v>
          </cell>
          <cell r="J1609">
            <v>811</v>
          </cell>
          <cell r="L1609">
            <v>1.88</v>
          </cell>
        </row>
        <row r="1610">
          <cell r="A1610" t="str">
            <v>CLARK, DONALD E</v>
          </cell>
          <cell r="B1610" t="str">
            <v>101-565</v>
          </cell>
          <cell r="C1610">
            <v>510100</v>
          </cell>
          <cell r="D1610">
            <v>12520</v>
          </cell>
          <cell r="E1610" t="str">
            <v>DEPUTY SHERIFF II</v>
          </cell>
          <cell r="F1610" t="str">
            <v>E120</v>
          </cell>
          <cell r="G1610">
            <v>1</v>
          </cell>
          <cell r="H1610" t="str">
            <v>E120-009</v>
          </cell>
          <cell r="I1610" t="str">
            <v>O</v>
          </cell>
          <cell r="J1610">
            <v>1</v>
          </cell>
          <cell r="K1610" t="str">
            <v>REGULAR PAY</v>
          </cell>
          <cell r="L1610">
            <v>46368</v>
          </cell>
        </row>
        <row r="1611">
          <cell r="A1611" t="str">
            <v>CLARK, DONALD E</v>
          </cell>
          <cell r="B1611" t="str">
            <v>101-565</v>
          </cell>
          <cell r="C1611">
            <v>510300</v>
          </cell>
          <cell r="D1611">
            <v>12520</v>
          </cell>
          <cell r="E1611" t="str">
            <v>DEPUTY SHERIFF II</v>
          </cell>
          <cell r="F1611" t="str">
            <v>E120</v>
          </cell>
          <cell r="G1611">
            <v>1</v>
          </cell>
          <cell r="H1611" t="str">
            <v>E120-009</v>
          </cell>
          <cell r="I1611" t="str">
            <v>F</v>
          </cell>
          <cell r="J1611">
            <v>8010</v>
          </cell>
          <cell r="L1611">
            <v>4167.6000000000004</v>
          </cell>
        </row>
        <row r="1612">
          <cell r="A1612" t="str">
            <v>CLARK, DONALD E</v>
          </cell>
          <cell r="B1612" t="str">
            <v>101-565</v>
          </cell>
          <cell r="C1612">
            <v>510300</v>
          </cell>
          <cell r="D1612">
            <v>12520</v>
          </cell>
          <cell r="E1612" t="str">
            <v>DEPUTY SHERIFF II</v>
          </cell>
          <cell r="F1612" t="str">
            <v>E120</v>
          </cell>
          <cell r="G1612">
            <v>1</v>
          </cell>
          <cell r="H1612" t="str">
            <v>E120-009</v>
          </cell>
          <cell r="I1612" t="str">
            <v>F</v>
          </cell>
          <cell r="J1612" t="str">
            <v>*FM</v>
          </cell>
          <cell r="K1612" t="str">
            <v>MEDICARE</v>
          </cell>
          <cell r="L1612">
            <v>672.34</v>
          </cell>
        </row>
        <row r="1613">
          <cell r="A1613" t="str">
            <v>CLARK, DONALD E</v>
          </cell>
          <cell r="B1613" t="str">
            <v>101-565</v>
          </cell>
          <cell r="C1613">
            <v>510300</v>
          </cell>
          <cell r="D1613">
            <v>12520</v>
          </cell>
          <cell r="E1613" t="str">
            <v>DEPUTY SHERIFF II</v>
          </cell>
          <cell r="F1613" t="str">
            <v>E120</v>
          </cell>
          <cell r="G1613">
            <v>1</v>
          </cell>
          <cell r="H1613" t="str">
            <v>E120-009</v>
          </cell>
          <cell r="I1613" t="str">
            <v>F</v>
          </cell>
          <cell r="J1613">
            <v>8009</v>
          </cell>
          <cell r="L1613">
            <v>5342.29</v>
          </cell>
        </row>
        <row r="1614">
          <cell r="A1614" t="str">
            <v>CLARK, DONALD E</v>
          </cell>
          <cell r="B1614" t="str">
            <v>101-565</v>
          </cell>
          <cell r="C1614">
            <v>510300</v>
          </cell>
          <cell r="D1614">
            <v>12520</v>
          </cell>
          <cell r="E1614" t="str">
            <v>DEPUTY SHERIFF II</v>
          </cell>
          <cell r="F1614" t="str">
            <v>E120</v>
          </cell>
          <cell r="G1614">
            <v>1</v>
          </cell>
          <cell r="H1614" t="str">
            <v>E120-009</v>
          </cell>
          <cell r="I1614" t="str">
            <v>F</v>
          </cell>
          <cell r="J1614" t="str">
            <v>*FI</v>
          </cell>
          <cell r="K1614" t="str">
            <v>FICA</v>
          </cell>
          <cell r="L1614">
            <v>2874.82</v>
          </cell>
        </row>
        <row r="1615">
          <cell r="A1615" t="str">
            <v>CLARK, DONALD E</v>
          </cell>
          <cell r="B1615" t="str">
            <v>101-565</v>
          </cell>
          <cell r="C1615">
            <v>510400</v>
          </cell>
          <cell r="D1615">
            <v>12520</v>
          </cell>
          <cell r="E1615" t="str">
            <v>DEPUTY SHERIFF II</v>
          </cell>
          <cell r="F1615" t="str">
            <v>E120</v>
          </cell>
          <cell r="G1615">
            <v>1</v>
          </cell>
          <cell r="H1615" t="str">
            <v>E120-009</v>
          </cell>
          <cell r="I1615" t="str">
            <v>F</v>
          </cell>
          <cell r="J1615">
            <v>811</v>
          </cell>
          <cell r="L1615">
            <v>1.88</v>
          </cell>
        </row>
        <row r="1616">
          <cell r="A1616" t="str">
            <v>CLARK, DONALD E</v>
          </cell>
          <cell r="B1616" t="str">
            <v>101-565</v>
          </cell>
          <cell r="C1616">
            <v>510400</v>
          </cell>
          <cell r="D1616">
            <v>12520</v>
          </cell>
          <cell r="E1616" t="str">
            <v>DEPUTY SHERIFF II</v>
          </cell>
          <cell r="F1616" t="str">
            <v>E120</v>
          </cell>
          <cell r="G1616">
            <v>1</v>
          </cell>
          <cell r="H1616" t="str">
            <v>E120-009</v>
          </cell>
          <cell r="I1616" t="str">
            <v>F</v>
          </cell>
          <cell r="J1616">
            <v>705</v>
          </cell>
          <cell r="L1616">
            <v>12.04</v>
          </cell>
        </row>
        <row r="1617">
          <cell r="A1617" t="str">
            <v>CLARK, DONALD E</v>
          </cell>
          <cell r="B1617" t="str">
            <v>101-565</v>
          </cell>
          <cell r="C1617">
            <v>510400</v>
          </cell>
          <cell r="D1617">
            <v>12520</v>
          </cell>
          <cell r="E1617" t="str">
            <v>DEPUTY SHERIFF II</v>
          </cell>
          <cell r="F1617" t="str">
            <v>E120</v>
          </cell>
          <cell r="G1617">
            <v>1</v>
          </cell>
          <cell r="H1617" t="str">
            <v>E120-009</v>
          </cell>
          <cell r="I1617" t="str">
            <v>F</v>
          </cell>
          <cell r="J1617">
            <v>30</v>
          </cell>
          <cell r="L1617">
            <v>115.92</v>
          </cell>
        </row>
        <row r="1618">
          <cell r="A1618" t="str">
            <v>CLARK, DONALD E</v>
          </cell>
          <cell r="B1618" t="str">
            <v>101-565</v>
          </cell>
          <cell r="C1618">
            <v>510400</v>
          </cell>
          <cell r="D1618">
            <v>12520</v>
          </cell>
          <cell r="E1618" t="str">
            <v>DEPUTY SHERIFF II</v>
          </cell>
          <cell r="F1618" t="str">
            <v>E120</v>
          </cell>
          <cell r="G1618">
            <v>1</v>
          </cell>
          <cell r="H1618" t="str">
            <v>E120-009</v>
          </cell>
          <cell r="I1618" t="str">
            <v>F</v>
          </cell>
          <cell r="J1618">
            <v>605</v>
          </cell>
          <cell r="L1618">
            <v>59.1</v>
          </cell>
        </row>
        <row r="1619">
          <cell r="A1619" t="str">
            <v>CLARK, DONALD E</v>
          </cell>
          <cell r="B1619" t="str">
            <v>101-565</v>
          </cell>
          <cell r="C1619">
            <v>510400</v>
          </cell>
          <cell r="D1619">
            <v>12520</v>
          </cell>
          <cell r="E1619" t="str">
            <v>DEPUTY SHERIFF II</v>
          </cell>
          <cell r="F1619" t="str">
            <v>E120</v>
          </cell>
          <cell r="G1619">
            <v>1</v>
          </cell>
          <cell r="H1619" t="str">
            <v>E120-009</v>
          </cell>
          <cell r="I1619" t="str">
            <v>F</v>
          </cell>
          <cell r="J1619">
            <v>1001</v>
          </cell>
          <cell r="L1619">
            <v>10.17</v>
          </cell>
        </row>
        <row r="1620">
          <cell r="A1620" t="str">
            <v>CLARK, DONALD E</v>
          </cell>
          <cell r="B1620" t="str">
            <v>101-565</v>
          </cell>
          <cell r="C1620">
            <v>510400</v>
          </cell>
          <cell r="D1620">
            <v>12520</v>
          </cell>
          <cell r="E1620" t="str">
            <v>DEPUTY SHERIFF II</v>
          </cell>
          <cell r="F1620" t="str">
            <v>E120</v>
          </cell>
          <cell r="G1620">
            <v>1</v>
          </cell>
          <cell r="H1620" t="str">
            <v>E120-009</v>
          </cell>
          <cell r="I1620" t="str">
            <v>F</v>
          </cell>
          <cell r="J1620">
            <v>204</v>
          </cell>
          <cell r="L1620">
            <v>244.01</v>
          </cell>
        </row>
        <row r="1621">
          <cell r="A1621" t="str">
            <v>CLARY, JACKIE L</v>
          </cell>
          <cell r="B1621" t="str">
            <v>165-622</v>
          </cell>
          <cell r="C1621">
            <v>510100</v>
          </cell>
          <cell r="D1621">
            <v>38090</v>
          </cell>
          <cell r="E1621" t="str">
            <v>PROJECT COORDINATOR</v>
          </cell>
          <cell r="F1621" t="str">
            <v>D426</v>
          </cell>
          <cell r="G1621">
            <v>1</v>
          </cell>
          <cell r="H1621" t="str">
            <v>D426-002</v>
          </cell>
          <cell r="I1621" t="str">
            <v>O</v>
          </cell>
          <cell r="J1621">
            <v>1</v>
          </cell>
          <cell r="K1621" t="str">
            <v>REGULAR PAY</v>
          </cell>
          <cell r="L1621">
            <v>37775.089999999997</v>
          </cell>
        </row>
        <row r="1622">
          <cell r="A1622" t="str">
            <v>CLARY, JACKIE L</v>
          </cell>
          <cell r="B1622" t="str">
            <v>165-622</v>
          </cell>
          <cell r="C1622">
            <v>510300</v>
          </cell>
          <cell r="D1622">
            <v>38090</v>
          </cell>
          <cell r="E1622" t="str">
            <v>PROJECT COORDINATOR</v>
          </cell>
          <cell r="F1622" t="str">
            <v>D426</v>
          </cell>
          <cell r="G1622">
            <v>1</v>
          </cell>
          <cell r="H1622" t="str">
            <v>D426-002</v>
          </cell>
          <cell r="I1622" t="str">
            <v>F</v>
          </cell>
          <cell r="J1622">
            <v>7999</v>
          </cell>
          <cell r="L1622">
            <v>11328.75</v>
          </cell>
        </row>
        <row r="1623">
          <cell r="A1623" t="str">
            <v>CLARY, JACKIE L</v>
          </cell>
          <cell r="B1623" t="str">
            <v>165-622</v>
          </cell>
          <cell r="C1623">
            <v>510300</v>
          </cell>
          <cell r="D1623">
            <v>38090</v>
          </cell>
          <cell r="E1623" t="str">
            <v>PROJECT COORDINATOR</v>
          </cell>
          <cell r="F1623" t="str">
            <v>D426</v>
          </cell>
          <cell r="G1623">
            <v>1</v>
          </cell>
          <cell r="H1623" t="str">
            <v>D426-002</v>
          </cell>
          <cell r="I1623" t="str">
            <v>F</v>
          </cell>
          <cell r="J1623" t="str">
            <v>*FM</v>
          </cell>
          <cell r="K1623" t="str">
            <v>MEDICARE</v>
          </cell>
          <cell r="L1623">
            <v>547.74</v>
          </cell>
        </row>
        <row r="1624">
          <cell r="A1624" t="str">
            <v>CLARY, JACKIE L</v>
          </cell>
          <cell r="B1624" t="str">
            <v>165-622</v>
          </cell>
          <cell r="C1624">
            <v>510300</v>
          </cell>
          <cell r="D1624">
            <v>38090</v>
          </cell>
          <cell r="E1624" t="str">
            <v>PROJECT COORDINATOR</v>
          </cell>
          <cell r="F1624" t="str">
            <v>D426</v>
          </cell>
          <cell r="G1624">
            <v>1</v>
          </cell>
          <cell r="H1624" t="str">
            <v>D426-002</v>
          </cell>
          <cell r="I1624" t="str">
            <v>F</v>
          </cell>
          <cell r="J1624" t="str">
            <v>*FI</v>
          </cell>
          <cell r="K1624" t="str">
            <v>FICA</v>
          </cell>
          <cell r="L1624">
            <v>2342.06</v>
          </cell>
        </row>
        <row r="1625">
          <cell r="A1625" t="str">
            <v>CLARY, JACKIE L</v>
          </cell>
          <cell r="B1625" t="str">
            <v>165-622</v>
          </cell>
          <cell r="C1625">
            <v>510300</v>
          </cell>
          <cell r="D1625">
            <v>38090</v>
          </cell>
          <cell r="E1625" t="str">
            <v>PROJECT COORDINATOR</v>
          </cell>
          <cell r="F1625" t="str">
            <v>D426</v>
          </cell>
          <cell r="G1625">
            <v>1</v>
          </cell>
          <cell r="H1625" t="str">
            <v>D426-002</v>
          </cell>
          <cell r="I1625" t="str">
            <v>F</v>
          </cell>
          <cell r="J1625">
            <v>8000</v>
          </cell>
          <cell r="L1625">
            <v>2639.96</v>
          </cell>
        </row>
        <row r="1626">
          <cell r="A1626" t="str">
            <v>CLARY, JACKIE L</v>
          </cell>
          <cell r="B1626" t="str">
            <v>165-622</v>
          </cell>
          <cell r="C1626">
            <v>510400</v>
          </cell>
          <cell r="D1626">
            <v>38090</v>
          </cell>
          <cell r="E1626" t="str">
            <v>PROJECT COORDINATOR</v>
          </cell>
          <cell r="F1626" t="str">
            <v>D426</v>
          </cell>
          <cell r="G1626">
            <v>1</v>
          </cell>
          <cell r="H1626" t="str">
            <v>D426-002</v>
          </cell>
          <cell r="I1626" t="str">
            <v>F</v>
          </cell>
          <cell r="J1626">
            <v>601</v>
          </cell>
          <cell r="L1626">
            <v>17.149999999999999</v>
          </cell>
        </row>
        <row r="1627">
          <cell r="A1627" t="str">
            <v>CLARY, JACKIE L</v>
          </cell>
          <cell r="B1627" t="str">
            <v>165-622</v>
          </cell>
          <cell r="C1627">
            <v>510400</v>
          </cell>
          <cell r="D1627">
            <v>38090</v>
          </cell>
          <cell r="E1627" t="str">
            <v>PROJECT COORDINATOR</v>
          </cell>
          <cell r="F1627" t="str">
            <v>D426</v>
          </cell>
          <cell r="G1627">
            <v>1</v>
          </cell>
          <cell r="H1627" t="str">
            <v>D426-002</v>
          </cell>
          <cell r="I1627" t="str">
            <v>F</v>
          </cell>
          <cell r="J1627">
            <v>1001</v>
          </cell>
          <cell r="L1627">
            <v>10.17</v>
          </cell>
        </row>
        <row r="1628">
          <cell r="A1628" t="str">
            <v>CLARY, JACKIE L</v>
          </cell>
          <cell r="B1628" t="str">
            <v>165-622</v>
          </cell>
          <cell r="C1628">
            <v>510400</v>
          </cell>
          <cell r="D1628">
            <v>38090</v>
          </cell>
          <cell r="E1628" t="str">
            <v>PROJECT COORDINATOR</v>
          </cell>
          <cell r="F1628" t="str">
            <v>D426</v>
          </cell>
          <cell r="G1628">
            <v>1</v>
          </cell>
          <cell r="H1628" t="str">
            <v>D426-002</v>
          </cell>
          <cell r="I1628" t="str">
            <v>F</v>
          </cell>
          <cell r="J1628">
            <v>100</v>
          </cell>
          <cell r="L1628">
            <v>135.94999999999999</v>
          </cell>
        </row>
        <row r="1629">
          <cell r="A1629" t="str">
            <v>CLARY, JACKIE L</v>
          </cell>
          <cell r="B1629" t="str">
            <v>165-622</v>
          </cell>
          <cell r="C1629">
            <v>510400</v>
          </cell>
          <cell r="D1629">
            <v>38090</v>
          </cell>
          <cell r="E1629" t="str">
            <v>PROJECT COORDINATOR</v>
          </cell>
          <cell r="F1629" t="str">
            <v>D426</v>
          </cell>
          <cell r="G1629">
            <v>1</v>
          </cell>
          <cell r="H1629" t="str">
            <v>D426-002</v>
          </cell>
          <cell r="I1629" t="str">
            <v>F</v>
          </cell>
          <cell r="J1629">
            <v>811</v>
          </cell>
          <cell r="L1629">
            <v>1.88</v>
          </cell>
        </row>
        <row r="1630">
          <cell r="A1630" t="str">
            <v>CLARY, JACKIE L</v>
          </cell>
          <cell r="B1630" t="str">
            <v>165-622</v>
          </cell>
          <cell r="C1630">
            <v>510400</v>
          </cell>
          <cell r="D1630">
            <v>38090</v>
          </cell>
          <cell r="E1630" t="str">
            <v>PROJECT COORDINATOR</v>
          </cell>
          <cell r="F1630" t="str">
            <v>D426</v>
          </cell>
          <cell r="G1630">
            <v>1</v>
          </cell>
          <cell r="H1630" t="str">
            <v>D426-002</v>
          </cell>
          <cell r="I1630" t="str">
            <v>F</v>
          </cell>
          <cell r="J1630">
            <v>701</v>
          </cell>
          <cell r="L1630">
            <v>4.01</v>
          </cell>
        </row>
        <row r="1631">
          <cell r="A1631" t="str">
            <v>CLARY, JACKIE L</v>
          </cell>
          <cell r="B1631" t="str">
            <v>165-622</v>
          </cell>
          <cell r="C1631">
            <v>510400</v>
          </cell>
          <cell r="D1631">
            <v>38090</v>
          </cell>
          <cell r="E1631" t="str">
            <v>PROJECT COORDINATOR</v>
          </cell>
          <cell r="F1631" t="str">
            <v>D426</v>
          </cell>
          <cell r="G1631">
            <v>1</v>
          </cell>
          <cell r="H1631" t="str">
            <v>D426-002</v>
          </cell>
          <cell r="I1631" t="str">
            <v>F</v>
          </cell>
          <cell r="J1631">
            <v>30</v>
          </cell>
          <cell r="L1631">
            <v>94.44</v>
          </cell>
        </row>
        <row r="1632">
          <cell r="A1632" t="str">
            <v>CLEARY, JOY M</v>
          </cell>
          <cell r="B1632" t="str">
            <v>101-525</v>
          </cell>
          <cell r="C1632">
            <v>510100</v>
          </cell>
          <cell r="D1632">
            <v>45380</v>
          </cell>
          <cell r="E1632" t="str">
            <v>CUSTODIAN</v>
          </cell>
          <cell r="F1632" t="str">
            <v>D240</v>
          </cell>
          <cell r="G1632">
            <v>1</v>
          </cell>
          <cell r="H1632" t="str">
            <v>D240-002</v>
          </cell>
          <cell r="I1632" t="str">
            <v>O</v>
          </cell>
          <cell r="J1632">
            <v>1</v>
          </cell>
          <cell r="K1632" t="str">
            <v>REGULAR PAY</v>
          </cell>
          <cell r="L1632">
            <v>25203.02</v>
          </cell>
        </row>
        <row r="1633">
          <cell r="A1633" t="str">
            <v>CLEARY, JOY M</v>
          </cell>
          <cell r="B1633" t="str">
            <v>101-525</v>
          </cell>
          <cell r="C1633">
            <v>510300</v>
          </cell>
          <cell r="D1633">
            <v>45380</v>
          </cell>
          <cell r="E1633" t="str">
            <v>CUSTODIAN</v>
          </cell>
          <cell r="F1633" t="str">
            <v>D240</v>
          </cell>
          <cell r="G1633">
            <v>1</v>
          </cell>
          <cell r="H1633" t="str">
            <v>D240-002</v>
          </cell>
          <cell r="I1633" t="str">
            <v>F</v>
          </cell>
          <cell r="J1633" t="str">
            <v>*FI</v>
          </cell>
          <cell r="K1633" t="str">
            <v>FICA</v>
          </cell>
          <cell r="L1633">
            <v>1562.59</v>
          </cell>
        </row>
        <row r="1634">
          <cell r="A1634" t="str">
            <v>CLEARY, JOY M</v>
          </cell>
          <cell r="B1634" t="str">
            <v>101-525</v>
          </cell>
          <cell r="C1634">
            <v>510300</v>
          </cell>
          <cell r="D1634">
            <v>45380</v>
          </cell>
          <cell r="E1634" t="str">
            <v>CUSTODIAN</v>
          </cell>
          <cell r="F1634" t="str">
            <v>D240</v>
          </cell>
          <cell r="G1634">
            <v>1</v>
          </cell>
          <cell r="H1634" t="str">
            <v>D240-002</v>
          </cell>
          <cell r="I1634" t="str">
            <v>F</v>
          </cell>
          <cell r="J1634" t="str">
            <v>*FM</v>
          </cell>
          <cell r="K1634" t="str">
            <v>MEDICARE</v>
          </cell>
          <cell r="L1634">
            <v>365.44</v>
          </cell>
        </row>
        <row r="1635">
          <cell r="A1635" t="str">
            <v>CLEARY, JOY M</v>
          </cell>
          <cell r="B1635" t="str">
            <v>101-525</v>
          </cell>
          <cell r="C1635">
            <v>510300</v>
          </cell>
          <cell r="D1635">
            <v>45380</v>
          </cell>
          <cell r="E1635" t="str">
            <v>CUSTODIAN</v>
          </cell>
          <cell r="F1635" t="str">
            <v>D240</v>
          </cell>
          <cell r="G1635">
            <v>1</v>
          </cell>
          <cell r="H1635" t="str">
            <v>D240-002</v>
          </cell>
          <cell r="I1635" t="str">
            <v>F</v>
          </cell>
          <cell r="J1635">
            <v>7999</v>
          </cell>
          <cell r="L1635">
            <v>7558.39</v>
          </cell>
        </row>
        <row r="1636">
          <cell r="A1636" t="str">
            <v>CLEARY, JOY M</v>
          </cell>
          <cell r="B1636" t="str">
            <v>101-525</v>
          </cell>
          <cell r="C1636">
            <v>510300</v>
          </cell>
          <cell r="D1636">
            <v>45380</v>
          </cell>
          <cell r="E1636" t="str">
            <v>CUSTODIAN</v>
          </cell>
          <cell r="F1636" t="str">
            <v>D240</v>
          </cell>
          <cell r="G1636">
            <v>1</v>
          </cell>
          <cell r="H1636" t="str">
            <v>D240-002</v>
          </cell>
          <cell r="I1636" t="str">
            <v>F</v>
          </cell>
          <cell r="J1636">
            <v>8000</v>
          </cell>
          <cell r="L1636">
            <v>1759.92</v>
          </cell>
        </row>
        <row r="1637">
          <cell r="A1637" t="str">
            <v>CLEARY, JOY M</v>
          </cell>
          <cell r="B1637" t="str">
            <v>101-525</v>
          </cell>
          <cell r="C1637">
            <v>510400</v>
          </cell>
          <cell r="D1637">
            <v>45380</v>
          </cell>
          <cell r="E1637" t="str">
            <v>CUSTODIAN</v>
          </cell>
          <cell r="F1637" t="str">
            <v>D240</v>
          </cell>
          <cell r="G1637">
            <v>1</v>
          </cell>
          <cell r="H1637" t="str">
            <v>D240-002</v>
          </cell>
          <cell r="I1637" t="str">
            <v>F</v>
          </cell>
          <cell r="J1637">
            <v>30</v>
          </cell>
          <cell r="L1637">
            <v>63.01</v>
          </cell>
        </row>
        <row r="1638">
          <cell r="A1638" t="str">
            <v>CLEARY, JOY M</v>
          </cell>
          <cell r="B1638" t="str">
            <v>101-525</v>
          </cell>
          <cell r="C1638">
            <v>510400</v>
          </cell>
          <cell r="D1638">
            <v>45380</v>
          </cell>
          <cell r="E1638" t="str">
            <v>CUSTODIAN</v>
          </cell>
          <cell r="F1638" t="str">
            <v>D240</v>
          </cell>
          <cell r="G1638">
            <v>1</v>
          </cell>
          <cell r="H1638" t="str">
            <v>D240-002</v>
          </cell>
          <cell r="I1638" t="str">
            <v>F</v>
          </cell>
          <cell r="J1638">
            <v>1001</v>
          </cell>
          <cell r="L1638">
            <v>10.17</v>
          </cell>
        </row>
        <row r="1639">
          <cell r="A1639" t="str">
            <v>CLEARY, JOY M</v>
          </cell>
          <cell r="B1639" t="str">
            <v>101-525</v>
          </cell>
          <cell r="C1639">
            <v>510400</v>
          </cell>
          <cell r="D1639">
            <v>45380</v>
          </cell>
          <cell r="E1639" t="str">
            <v>CUSTODIAN</v>
          </cell>
          <cell r="F1639" t="str">
            <v>D240</v>
          </cell>
          <cell r="G1639">
            <v>1</v>
          </cell>
          <cell r="H1639" t="str">
            <v>D240-002</v>
          </cell>
          <cell r="I1639" t="str">
            <v>F</v>
          </cell>
          <cell r="J1639">
            <v>101</v>
          </cell>
          <cell r="L1639">
            <v>135.94999999999999</v>
          </cell>
        </row>
        <row r="1640">
          <cell r="A1640" t="str">
            <v>CLEARY, JOY M</v>
          </cell>
          <cell r="B1640" t="str">
            <v>101-525</v>
          </cell>
          <cell r="C1640">
            <v>510400</v>
          </cell>
          <cell r="D1640">
            <v>45380</v>
          </cell>
          <cell r="E1640" t="str">
            <v>CUSTODIAN</v>
          </cell>
          <cell r="F1640" t="str">
            <v>D240</v>
          </cell>
          <cell r="G1640">
            <v>1</v>
          </cell>
          <cell r="H1640" t="str">
            <v>D240-002</v>
          </cell>
          <cell r="I1640" t="str">
            <v>F</v>
          </cell>
          <cell r="J1640">
            <v>701</v>
          </cell>
          <cell r="L1640">
            <v>4.01</v>
          </cell>
        </row>
        <row r="1641">
          <cell r="A1641" t="str">
            <v>CLEARY, JOY M</v>
          </cell>
          <cell r="B1641" t="str">
            <v>101-525</v>
          </cell>
          <cell r="C1641">
            <v>510400</v>
          </cell>
          <cell r="D1641">
            <v>45380</v>
          </cell>
          <cell r="E1641" t="str">
            <v>CUSTODIAN</v>
          </cell>
          <cell r="F1641" t="str">
            <v>D240</v>
          </cell>
          <cell r="G1641">
            <v>1</v>
          </cell>
          <cell r="H1641" t="str">
            <v>D240-002</v>
          </cell>
          <cell r="I1641" t="str">
            <v>F</v>
          </cell>
          <cell r="J1641">
            <v>810</v>
          </cell>
          <cell r="L1641">
            <v>1.71</v>
          </cell>
        </row>
        <row r="1642">
          <cell r="A1642" t="str">
            <v>CLEARY, JOY M</v>
          </cell>
          <cell r="B1642" t="str">
            <v>101-525</v>
          </cell>
          <cell r="C1642">
            <v>510400</v>
          </cell>
          <cell r="D1642">
            <v>45380</v>
          </cell>
          <cell r="E1642" t="str">
            <v>CUSTODIAN</v>
          </cell>
          <cell r="F1642" t="str">
            <v>D240</v>
          </cell>
          <cell r="G1642">
            <v>1</v>
          </cell>
          <cell r="H1642" t="str">
            <v>D240-002</v>
          </cell>
          <cell r="I1642" t="str">
            <v>F</v>
          </cell>
          <cell r="J1642">
            <v>601</v>
          </cell>
          <cell r="L1642">
            <v>17.149999999999999</v>
          </cell>
        </row>
        <row r="1643">
          <cell r="A1643" t="str">
            <v>CLEMENS, PAMELA A</v>
          </cell>
          <cell r="B1643" t="str">
            <v>101-538</v>
          </cell>
          <cell r="C1643">
            <v>510100</v>
          </cell>
          <cell r="D1643">
            <v>21410</v>
          </cell>
          <cell r="E1643" t="str">
            <v>ADMINISTRATIVE ASST II</v>
          </cell>
          <cell r="F1643" t="str">
            <v>D114</v>
          </cell>
          <cell r="G1643">
            <v>1</v>
          </cell>
          <cell r="H1643" t="str">
            <v>D114-001</v>
          </cell>
          <cell r="I1643" t="str">
            <v>O</v>
          </cell>
          <cell r="J1643">
            <v>1</v>
          </cell>
          <cell r="K1643" t="str">
            <v>REGULAR PAY</v>
          </cell>
          <cell r="L1643">
            <v>35412.730000000003</v>
          </cell>
        </row>
        <row r="1644">
          <cell r="A1644" t="str">
            <v>CLEMENS, PAMELA A</v>
          </cell>
          <cell r="B1644" t="str">
            <v>101-538</v>
          </cell>
          <cell r="C1644">
            <v>510300</v>
          </cell>
          <cell r="D1644">
            <v>21410</v>
          </cell>
          <cell r="E1644" t="str">
            <v>ADMINISTRATIVE ASST II</v>
          </cell>
          <cell r="F1644" t="str">
            <v>D114</v>
          </cell>
          <cell r="G1644">
            <v>1</v>
          </cell>
          <cell r="H1644" t="str">
            <v>D114-001</v>
          </cell>
          <cell r="I1644" t="str">
            <v>F</v>
          </cell>
          <cell r="J1644">
            <v>8000</v>
          </cell>
          <cell r="L1644">
            <v>2474.6</v>
          </cell>
        </row>
        <row r="1645">
          <cell r="A1645" t="str">
            <v>CLEMENS, PAMELA A</v>
          </cell>
          <cell r="B1645" t="str">
            <v>101-538</v>
          </cell>
          <cell r="C1645">
            <v>510300</v>
          </cell>
          <cell r="D1645">
            <v>21410</v>
          </cell>
          <cell r="E1645" t="str">
            <v>ADMINISTRATIVE ASST II</v>
          </cell>
          <cell r="F1645" t="str">
            <v>D114</v>
          </cell>
          <cell r="G1645">
            <v>1</v>
          </cell>
          <cell r="H1645" t="str">
            <v>D114-001</v>
          </cell>
          <cell r="I1645" t="str">
            <v>F</v>
          </cell>
          <cell r="J1645">
            <v>7999</v>
          </cell>
          <cell r="L1645">
            <v>10620.28</v>
          </cell>
        </row>
        <row r="1646">
          <cell r="A1646" t="str">
            <v>CLEMENS, PAMELA A</v>
          </cell>
          <cell r="B1646" t="str">
            <v>101-538</v>
          </cell>
          <cell r="C1646">
            <v>510300</v>
          </cell>
          <cell r="D1646">
            <v>21410</v>
          </cell>
          <cell r="E1646" t="str">
            <v>ADMINISTRATIVE ASST II</v>
          </cell>
          <cell r="F1646" t="str">
            <v>D114</v>
          </cell>
          <cell r="G1646">
            <v>1</v>
          </cell>
          <cell r="H1646" t="str">
            <v>D114-001</v>
          </cell>
          <cell r="I1646" t="str">
            <v>F</v>
          </cell>
          <cell r="J1646" t="str">
            <v>*FM</v>
          </cell>
          <cell r="K1646" t="str">
            <v>MEDICARE</v>
          </cell>
          <cell r="L1646">
            <v>513.48</v>
          </cell>
        </row>
        <row r="1647">
          <cell r="A1647" t="str">
            <v>CLEMENS, PAMELA A</v>
          </cell>
          <cell r="B1647" t="str">
            <v>101-538</v>
          </cell>
          <cell r="C1647">
            <v>510300</v>
          </cell>
          <cell r="D1647">
            <v>21410</v>
          </cell>
          <cell r="E1647" t="str">
            <v>ADMINISTRATIVE ASST II</v>
          </cell>
          <cell r="F1647" t="str">
            <v>D114</v>
          </cell>
          <cell r="G1647">
            <v>1</v>
          </cell>
          <cell r="H1647" t="str">
            <v>D114-001</v>
          </cell>
          <cell r="I1647" t="str">
            <v>F</v>
          </cell>
          <cell r="J1647" t="str">
            <v>*FI</v>
          </cell>
          <cell r="K1647" t="str">
            <v>FICA</v>
          </cell>
          <cell r="L1647">
            <v>2195.59</v>
          </cell>
        </row>
        <row r="1648">
          <cell r="A1648" t="str">
            <v>CLEMENS, PAMELA A</v>
          </cell>
          <cell r="B1648" t="str">
            <v>101-538</v>
          </cell>
          <cell r="C1648">
            <v>510400</v>
          </cell>
          <cell r="D1648">
            <v>21410</v>
          </cell>
          <cell r="E1648" t="str">
            <v>ADMINISTRATIVE ASST II</v>
          </cell>
          <cell r="F1648" t="str">
            <v>D114</v>
          </cell>
          <cell r="G1648">
            <v>1</v>
          </cell>
          <cell r="H1648" t="str">
            <v>D114-001</v>
          </cell>
          <cell r="I1648" t="str">
            <v>F</v>
          </cell>
          <cell r="J1648">
            <v>1001</v>
          </cell>
          <cell r="L1648">
            <v>10.17</v>
          </cell>
        </row>
        <row r="1649">
          <cell r="A1649" t="str">
            <v>CLEMENS, PAMELA A</v>
          </cell>
          <cell r="B1649" t="str">
            <v>101-538</v>
          </cell>
          <cell r="C1649">
            <v>510400</v>
          </cell>
          <cell r="D1649">
            <v>21410</v>
          </cell>
          <cell r="E1649" t="str">
            <v>ADMINISTRATIVE ASST II</v>
          </cell>
          <cell r="F1649" t="str">
            <v>D114</v>
          </cell>
          <cell r="G1649">
            <v>1</v>
          </cell>
          <cell r="H1649" t="str">
            <v>D114-001</v>
          </cell>
          <cell r="I1649" t="str">
            <v>F</v>
          </cell>
          <cell r="J1649">
            <v>705</v>
          </cell>
          <cell r="L1649">
            <v>12.04</v>
          </cell>
        </row>
        <row r="1650">
          <cell r="A1650" t="str">
            <v>CLEMENS, PAMELA A</v>
          </cell>
          <cell r="B1650" t="str">
            <v>101-538</v>
          </cell>
          <cell r="C1650">
            <v>510400</v>
          </cell>
          <cell r="D1650">
            <v>21410</v>
          </cell>
          <cell r="E1650" t="str">
            <v>ADMINISTRATIVE ASST II</v>
          </cell>
          <cell r="F1650" t="str">
            <v>D114</v>
          </cell>
          <cell r="G1650">
            <v>1</v>
          </cell>
          <cell r="H1650" t="str">
            <v>D114-001</v>
          </cell>
          <cell r="I1650" t="str">
            <v>F</v>
          </cell>
          <cell r="J1650">
            <v>30</v>
          </cell>
          <cell r="L1650">
            <v>88.53</v>
          </cell>
        </row>
        <row r="1651">
          <cell r="A1651" t="str">
            <v>CLEMENS, PAMELA A</v>
          </cell>
          <cell r="B1651" t="str">
            <v>101-538</v>
          </cell>
          <cell r="C1651">
            <v>510400</v>
          </cell>
          <cell r="D1651">
            <v>21410</v>
          </cell>
          <cell r="E1651" t="str">
            <v>ADMINISTRATIVE ASST II</v>
          </cell>
          <cell r="F1651" t="str">
            <v>D114</v>
          </cell>
          <cell r="G1651">
            <v>1</v>
          </cell>
          <cell r="H1651" t="str">
            <v>D114-001</v>
          </cell>
          <cell r="I1651" t="str">
            <v>F</v>
          </cell>
          <cell r="J1651">
            <v>811</v>
          </cell>
          <cell r="L1651">
            <v>1.88</v>
          </cell>
        </row>
        <row r="1652">
          <cell r="A1652" t="str">
            <v>CLEMENS, PAMELA A</v>
          </cell>
          <cell r="B1652" t="str">
            <v>101-538</v>
          </cell>
          <cell r="C1652">
            <v>510400</v>
          </cell>
          <cell r="D1652">
            <v>21410</v>
          </cell>
          <cell r="E1652" t="str">
            <v>ADMINISTRATIVE ASST II</v>
          </cell>
          <cell r="F1652" t="str">
            <v>D114</v>
          </cell>
          <cell r="G1652">
            <v>1</v>
          </cell>
          <cell r="H1652" t="str">
            <v>D114-001</v>
          </cell>
          <cell r="I1652" t="str">
            <v>F</v>
          </cell>
          <cell r="J1652">
            <v>605</v>
          </cell>
          <cell r="L1652">
            <v>59.1</v>
          </cell>
        </row>
        <row r="1653">
          <cell r="A1653" t="str">
            <v>CLEMENS, PAMELA A</v>
          </cell>
          <cell r="B1653" t="str">
            <v>101-538</v>
          </cell>
          <cell r="C1653">
            <v>510400</v>
          </cell>
          <cell r="D1653">
            <v>21410</v>
          </cell>
          <cell r="E1653" t="str">
            <v>ADMINISTRATIVE ASST II</v>
          </cell>
          <cell r="F1653" t="str">
            <v>D114</v>
          </cell>
          <cell r="G1653">
            <v>1</v>
          </cell>
          <cell r="H1653" t="str">
            <v>D114-001</v>
          </cell>
          <cell r="I1653" t="str">
            <v>F</v>
          </cell>
          <cell r="J1653">
            <v>104</v>
          </cell>
          <cell r="L1653">
            <v>283.83999999999997</v>
          </cell>
        </row>
        <row r="1654">
          <cell r="A1654" t="str">
            <v>CLEVELAND, LINDSEY B</v>
          </cell>
          <cell r="B1654" t="str">
            <v>165-622</v>
          </cell>
          <cell r="C1654">
            <v>510100</v>
          </cell>
          <cell r="D1654">
            <v>47400</v>
          </cell>
          <cell r="E1654" t="str">
            <v>LIBRARY ASSISTANT I</v>
          </cell>
          <cell r="F1654" t="str">
            <v>D362</v>
          </cell>
          <cell r="G1654">
            <v>1</v>
          </cell>
          <cell r="H1654" t="str">
            <v>D362-006</v>
          </cell>
          <cell r="I1654" t="str">
            <v>O</v>
          </cell>
          <cell r="J1654">
            <v>1</v>
          </cell>
          <cell r="K1654" t="str">
            <v>REGULAR PAY</v>
          </cell>
          <cell r="L1654">
            <v>22016.07</v>
          </cell>
        </row>
        <row r="1655">
          <cell r="A1655" t="str">
            <v>CLEVELAND, LINDSEY B</v>
          </cell>
          <cell r="B1655" t="str">
            <v>165-622</v>
          </cell>
          <cell r="C1655">
            <v>510300</v>
          </cell>
          <cell r="D1655">
            <v>47400</v>
          </cell>
          <cell r="E1655" t="str">
            <v>LIBRARY ASSISTANT I</v>
          </cell>
          <cell r="F1655" t="str">
            <v>D362</v>
          </cell>
          <cell r="G1655">
            <v>1</v>
          </cell>
          <cell r="H1655" t="str">
            <v>D362-006</v>
          </cell>
          <cell r="I1655" t="str">
            <v>F</v>
          </cell>
          <cell r="J1655" t="str">
            <v>*FI</v>
          </cell>
          <cell r="K1655" t="str">
            <v>FICA</v>
          </cell>
          <cell r="L1655">
            <v>1365</v>
          </cell>
        </row>
        <row r="1656">
          <cell r="A1656" t="str">
            <v>CLEVELAND, LINDSEY B</v>
          </cell>
          <cell r="B1656" t="str">
            <v>165-622</v>
          </cell>
          <cell r="C1656">
            <v>510300</v>
          </cell>
          <cell r="D1656">
            <v>47400</v>
          </cell>
          <cell r="E1656" t="str">
            <v>LIBRARY ASSISTANT I</v>
          </cell>
          <cell r="F1656" t="str">
            <v>D362</v>
          </cell>
          <cell r="G1656">
            <v>1</v>
          </cell>
          <cell r="H1656" t="str">
            <v>D362-006</v>
          </cell>
          <cell r="I1656" t="str">
            <v>F</v>
          </cell>
          <cell r="J1656">
            <v>8000</v>
          </cell>
          <cell r="L1656">
            <v>1536.83</v>
          </cell>
        </row>
        <row r="1657">
          <cell r="A1657" t="str">
            <v>CLEVELAND, LINDSEY B</v>
          </cell>
          <cell r="B1657" t="str">
            <v>165-622</v>
          </cell>
          <cell r="C1657">
            <v>510300</v>
          </cell>
          <cell r="D1657">
            <v>47400</v>
          </cell>
          <cell r="E1657" t="str">
            <v>LIBRARY ASSISTANT I</v>
          </cell>
          <cell r="F1657" t="str">
            <v>D362</v>
          </cell>
          <cell r="G1657">
            <v>1</v>
          </cell>
          <cell r="H1657" t="str">
            <v>D362-006</v>
          </cell>
          <cell r="I1657" t="str">
            <v>F</v>
          </cell>
          <cell r="J1657" t="str">
            <v>*FM</v>
          </cell>
          <cell r="K1657" t="str">
            <v>MEDICARE</v>
          </cell>
          <cell r="L1657">
            <v>319.23</v>
          </cell>
        </row>
        <row r="1658">
          <cell r="A1658" t="str">
            <v>CLEVELAND, LINDSEY B</v>
          </cell>
          <cell r="B1658" t="str">
            <v>165-622</v>
          </cell>
          <cell r="C1658">
            <v>510300</v>
          </cell>
          <cell r="D1658">
            <v>47400</v>
          </cell>
          <cell r="E1658" t="str">
            <v>LIBRARY ASSISTANT I</v>
          </cell>
          <cell r="F1658" t="str">
            <v>D362</v>
          </cell>
          <cell r="G1658">
            <v>1</v>
          </cell>
          <cell r="H1658" t="str">
            <v>D362-006</v>
          </cell>
          <cell r="I1658" t="str">
            <v>F</v>
          </cell>
          <cell r="J1658">
            <v>7999</v>
          </cell>
          <cell r="L1658">
            <v>6602.62</v>
          </cell>
        </row>
        <row r="1659">
          <cell r="A1659" t="str">
            <v>CLEVELAND, LINDSEY B</v>
          </cell>
          <cell r="B1659" t="str">
            <v>165-622</v>
          </cell>
          <cell r="C1659">
            <v>510400</v>
          </cell>
          <cell r="D1659">
            <v>47400</v>
          </cell>
          <cell r="E1659" t="str">
            <v>LIBRARY ASSISTANT I</v>
          </cell>
          <cell r="F1659" t="str">
            <v>D362</v>
          </cell>
          <cell r="G1659">
            <v>1</v>
          </cell>
          <cell r="H1659" t="str">
            <v>D362-006</v>
          </cell>
          <cell r="I1659" t="str">
            <v>F</v>
          </cell>
          <cell r="J1659">
            <v>811</v>
          </cell>
          <cell r="L1659">
            <v>1.88</v>
          </cell>
        </row>
        <row r="1660">
          <cell r="A1660" t="str">
            <v>CLEVELAND, LINDSEY B</v>
          </cell>
          <cell r="B1660" t="str">
            <v>165-622</v>
          </cell>
          <cell r="C1660">
            <v>510400</v>
          </cell>
          <cell r="D1660">
            <v>47400</v>
          </cell>
          <cell r="E1660" t="str">
            <v>LIBRARY ASSISTANT I</v>
          </cell>
          <cell r="F1660" t="str">
            <v>D362</v>
          </cell>
          <cell r="G1660">
            <v>1</v>
          </cell>
          <cell r="H1660" t="str">
            <v>D362-006</v>
          </cell>
          <cell r="I1660" t="str">
            <v>F</v>
          </cell>
          <cell r="J1660">
            <v>1001</v>
          </cell>
          <cell r="L1660">
            <v>10.17</v>
          </cell>
        </row>
        <row r="1661">
          <cell r="A1661" t="str">
            <v>CLEVELAND, LINDSEY B</v>
          </cell>
          <cell r="B1661" t="str">
            <v>165-622</v>
          </cell>
          <cell r="C1661">
            <v>510400</v>
          </cell>
          <cell r="D1661">
            <v>47400</v>
          </cell>
          <cell r="E1661" t="str">
            <v>LIBRARY ASSISTANT I</v>
          </cell>
          <cell r="F1661" t="str">
            <v>D362</v>
          </cell>
          <cell r="G1661">
            <v>1</v>
          </cell>
          <cell r="H1661" t="str">
            <v>D362-006</v>
          </cell>
          <cell r="I1661" t="str">
            <v>F</v>
          </cell>
          <cell r="J1661">
            <v>30</v>
          </cell>
          <cell r="L1661">
            <v>55.04</v>
          </cell>
        </row>
        <row r="1662">
          <cell r="A1662" t="str">
            <v>CLEVELAND, LINDSEY B</v>
          </cell>
          <cell r="B1662" t="str">
            <v>165-622</v>
          </cell>
          <cell r="C1662">
            <v>510400</v>
          </cell>
          <cell r="D1662">
            <v>47400</v>
          </cell>
          <cell r="E1662" t="str">
            <v>LIBRARY ASSISTANT I</v>
          </cell>
          <cell r="F1662" t="str">
            <v>D362</v>
          </cell>
          <cell r="G1662">
            <v>1</v>
          </cell>
          <cell r="H1662" t="str">
            <v>D362-006</v>
          </cell>
          <cell r="I1662" t="str">
            <v>F</v>
          </cell>
          <cell r="J1662">
            <v>102</v>
          </cell>
          <cell r="L1662">
            <v>232.19</v>
          </cell>
        </row>
        <row r="1663">
          <cell r="A1663" t="str">
            <v>CLEVELAND, LINDSEY B</v>
          </cell>
          <cell r="B1663" t="str">
            <v>165-622</v>
          </cell>
          <cell r="C1663">
            <v>510400</v>
          </cell>
          <cell r="D1663">
            <v>47400</v>
          </cell>
          <cell r="E1663" t="str">
            <v>LIBRARY ASSISTANT I</v>
          </cell>
          <cell r="F1663" t="str">
            <v>D362</v>
          </cell>
          <cell r="G1663">
            <v>1</v>
          </cell>
          <cell r="H1663" t="str">
            <v>D362-006</v>
          </cell>
          <cell r="I1663" t="str">
            <v>F</v>
          </cell>
          <cell r="J1663">
            <v>603</v>
          </cell>
          <cell r="L1663">
            <v>31.26</v>
          </cell>
        </row>
        <row r="1664">
          <cell r="A1664" t="str">
            <v>CLEVELAND, LINDSEY B</v>
          </cell>
          <cell r="B1664" t="str">
            <v>165-622</v>
          </cell>
          <cell r="C1664">
            <v>510400</v>
          </cell>
          <cell r="D1664">
            <v>47400</v>
          </cell>
          <cell r="E1664" t="str">
            <v>LIBRARY ASSISTANT I</v>
          </cell>
          <cell r="F1664" t="str">
            <v>D362</v>
          </cell>
          <cell r="G1664">
            <v>1</v>
          </cell>
          <cell r="H1664" t="str">
            <v>D362-006</v>
          </cell>
          <cell r="I1664" t="str">
            <v>F</v>
          </cell>
          <cell r="J1664">
            <v>703</v>
          </cell>
          <cell r="L1664">
            <v>6.7</v>
          </cell>
        </row>
        <row r="1665">
          <cell r="A1665" t="str">
            <v>CLIFTON, TIM A</v>
          </cell>
          <cell r="B1665" t="str">
            <v>101-507</v>
          </cell>
          <cell r="C1665">
            <v>510100</v>
          </cell>
          <cell r="D1665">
            <v>48680</v>
          </cell>
          <cell r="E1665" t="str">
            <v>APPRAISER I</v>
          </cell>
          <cell r="F1665" t="str">
            <v>D140</v>
          </cell>
          <cell r="G1665">
            <v>1</v>
          </cell>
          <cell r="H1665" t="str">
            <v>D140-001</v>
          </cell>
          <cell r="I1665" t="str">
            <v>O</v>
          </cell>
          <cell r="J1665">
            <v>1</v>
          </cell>
          <cell r="K1665" t="str">
            <v>REGULAR PAY</v>
          </cell>
          <cell r="L1665">
            <v>35325.31</v>
          </cell>
        </row>
        <row r="1666">
          <cell r="A1666" t="str">
            <v>CLIFTON, TIM A</v>
          </cell>
          <cell r="B1666" t="str">
            <v>101-507</v>
          </cell>
          <cell r="C1666">
            <v>510300</v>
          </cell>
          <cell r="D1666">
            <v>48680</v>
          </cell>
          <cell r="E1666" t="str">
            <v>APPRAISER I</v>
          </cell>
          <cell r="F1666" t="str">
            <v>D140</v>
          </cell>
          <cell r="G1666">
            <v>1</v>
          </cell>
          <cell r="H1666" t="str">
            <v>D140-001</v>
          </cell>
          <cell r="I1666" t="str">
            <v>F</v>
          </cell>
          <cell r="J1666" t="str">
            <v>*FI</v>
          </cell>
          <cell r="K1666" t="str">
            <v>FICA</v>
          </cell>
          <cell r="L1666">
            <v>2190.17</v>
          </cell>
        </row>
        <row r="1667">
          <cell r="A1667" t="str">
            <v>CLIFTON, TIM A</v>
          </cell>
          <cell r="B1667" t="str">
            <v>101-507</v>
          </cell>
          <cell r="C1667">
            <v>510300</v>
          </cell>
          <cell r="D1667">
            <v>48680</v>
          </cell>
          <cell r="E1667" t="str">
            <v>APPRAISER I</v>
          </cell>
          <cell r="F1667" t="str">
            <v>D140</v>
          </cell>
          <cell r="G1667">
            <v>1</v>
          </cell>
          <cell r="H1667" t="str">
            <v>D140-001</v>
          </cell>
          <cell r="I1667" t="str">
            <v>F</v>
          </cell>
          <cell r="J1667" t="str">
            <v>*FM</v>
          </cell>
          <cell r="K1667" t="str">
            <v>MEDICARE</v>
          </cell>
          <cell r="L1667">
            <v>512.22</v>
          </cell>
        </row>
        <row r="1668">
          <cell r="A1668" t="str">
            <v>CLIFTON, TIM A</v>
          </cell>
          <cell r="B1668" t="str">
            <v>101-507</v>
          </cell>
          <cell r="C1668">
            <v>510300</v>
          </cell>
          <cell r="D1668">
            <v>48680</v>
          </cell>
          <cell r="E1668" t="str">
            <v>APPRAISER I</v>
          </cell>
          <cell r="F1668" t="str">
            <v>D140</v>
          </cell>
          <cell r="G1668">
            <v>1</v>
          </cell>
          <cell r="H1668" t="str">
            <v>D140-001</v>
          </cell>
          <cell r="I1668" t="str">
            <v>F</v>
          </cell>
          <cell r="J1668">
            <v>7999</v>
          </cell>
          <cell r="L1668">
            <v>10594.06</v>
          </cell>
        </row>
        <row r="1669">
          <cell r="A1669" t="str">
            <v>CLIFTON, TIM A</v>
          </cell>
          <cell r="B1669" t="str">
            <v>101-507</v>
          </cell>
          <cell r="C1669">
            <v>510300</v>
          </cell>
          <cell r="D1669">
            <v>48680</v>
          </cell>
          <cell r="E1669" t="str">
            <v>APPRAISER I</v>
          </cell>
          <cell r="F1669" t="str">
            <v>D140</v>
          </cell>
          <cell r="G1669">
            <v>1</v>
          </cell>
          <cell r="H1669" t="str">
            <v>D140-001</v>
          </cell>
          <cell r="I1669" t="str">
            <v>F</v>
          </cell>
          <cell r="J1669">
            <v>8000</v>
          </cell>
          <cell r="L1669">
            <v>2468.48</v>
          </cell>
        </row>
        <row r="1670">
          <cell r="A1670" t="str">
            <v>CLIFTON, TIM A</v>
          </cell>
          <cell r="B1670" t="str">
            <v>101-507</v>
          </cell>
          <cell r="C1670">
            <v>510400</v>
          </cell>
          <cell r="D1670">
            <v>48680</v>
          </cell>
          <cell r="E1670" t="str">
            <v>APPRAISER I</v>
          </cell>
          <cell r="F1670" t="str">
            <v>D140</v>
          </cell>
          <cell r="G1670">
            <v>1</v>
          </cell>
          <cell r="H1670" t="str">
            <v>D140-001</v>
          </cell>
          <cell r="I1670" t="str">
            <v>F</v>
          </cell>
          <cell r="J1670">
            <v>810</v>
          </cell>
          <cell r="L1670">
            <v>1.71</v>
          </cell>
        </row>
        <row r="1671">
          <cell r="A1671" t="str">
            <v>CLIFTON, TIM A</v>
          </cell>
          <cell r="B1671" t="str">
            <v>101-507</v>
          </cell>
          <cell r="C1671">
            <v>510400</v>
          </cell>
          <cell r="D1671">
            <v>48680</v>
          </cell>
          <cell r="E1671" t="str">
            <v>APPRAISER I</v>
          </cell>
          <cell r="F1671" t="str">
            <v>D140</v>
          </cell>
          <cell r="G1671">
            <v>1</v>
          </cell>
          <cell r="H1671" t="str">
            <v>D140-001</v>
          </cell>
          <cell r="I1671" t="str">
            <v>F</v>
          </cell>
          <cell r="J1671">
            <v>101</v>
          </cell>
          <cell r="L1671">
            <v>135.94999999999999</v>
          </cell>
        </row>
        <row r="1672">
          <cell r="A1672" t="str">
            <v>CLIFTON, TIM A</v>
          </cell>
          <cell r="B1672" t="str">
            <v>101-507</v>
          </cell>
          <cell r="C1672">
            <v>510400</v>
          </cell>
          <cell r="D1672">
            <v>48680</v>
          </cell>
          <cell r="E1672" t="str">
            <v>APPRAISER I</v>
          </cell>
          <cell r="F1672" t="str">
            <v>D140</v>
          </cell>
          <cell r="G1672">
            <v>1</v>
          </cell>
          <cell r="H1672" t="str">
            <v>D140-001</v>
          </cell>
          <cell r="I1672" t="str">
            <v>F</v>
          </cell>
          <cell r="J1672">
            <v>1001</v>
          </cell>
          <cell r="L1672">
            <v>10.17</v>
          </cell>
        </row>
        <row r="1673">
          <cell r="A1673" t="str">
            <v>CLIFTON, TIM A</v>
          </cell>
          <cell r="B1673" t="str">
            <v>101-507</v>
          </cell>
          <cell r="C1673">
            <v>510400</v>
          </cell>
          <cell r="D1673">
            <v>48680</v>
          </cell>
          <cell r="E1673" t="str">
            <v>APPRAISER I</v>
          </cell>
          <cell r="F1673" t="str">
            <v>D140</v>
          </cell>
          <cell r="G1673">
            <v>1</v>
          </cell>
          <cell r="H1673" t="str">
            <v>D140-001</v>
          </cell>
          <cell r="I1673" t="str">
            <v>F</v>
          </cell>
          <cell r="J1673">
            <v>30</v>
          </cell>
          <cell r="L1673">
            <v>88.31</v>
          </cell>
        </row>
        <row r="1674">
          <cell r="A1674" t="str">
            <v>CLIFTON, TIM A</v>
          </cell>
          <cell r="B1674" t="str">
            <v>101-507</v>
          </cell>
          <cell r="C1674">
            <v>510400</v>
          </cell>
          <cell r="D1674">
            <v>48680</v>
          </cell>
          <cell r="E1674" t="str">
            <v>APPRAISER I</v>
          </cell>
          <cell r="F1674" t="str">
            <v>D140</v>
          </cell>
          <cell r="G1674">
            <v>1</v>
          </cell>
          <cell r="H1674" t="str">
            <v>D140-001</v>
          </cell>
          <cell r="I1674" t="str">
            <v>F</v>
          </cell>
          <cell r="J1674">
            <v>601</v>
          </cell>
          <cell r="L1674">
            <v>17.149999999999999</v>
          </cell>
        </row>
        <row r="1675">
          <cell r="A1675" t="str">
            <v>CLIFTON, TIM A</v>
          </cell>
          <cell r="B1675" t="str">
            <v>101-507</v>
          </cell>
          <cell r="C1675">
            <v>510400</v>
          </cell>
          <cell r="D1675">
            <v>48680</v>
          </cell>
          <cell r="E1675" t="str">
            <v>APPRAISER I</v>
          </cell>
          <cell r="F1675" t="str">
            <v>D140</v>
          </cell>
          <cell r="G1675">
            <v>1</v>
          </cell>
          <cell r="H1675" t="str">
            <v>D140-001</v>
          </cell>
          <cell r="I1675" t="str">
            <v>F</v>
          </cell>
          <cell r="J1675">
            <v>701</v>
          </cell>
          <cell r="L1675">
            <v>4.01</v>
          </cell>
        </row>
        <row r="1676">
          <cell r="A1676" t="str">
            <v>COBEN, GLORIA E</v>
          </cell>
          <cell r="B1676" t="str">
            <v>101-594</v>
          </cell>
          <cell r="C1676">
            <v>510100</v>
          </cell>
          <cell r="D1676">
            <v>44150</v>
          </cell>
          <cell r="E1676" t="str">
            <v>ELIGIBILITY WORKER II</v>
          </cell>
          <cell r="F1676" t="str">
            <v>D256</v>
          </cell>
          <cell r="G1676">
            <v>1</v>
          </cell>
          <cell r="H1676" t="str">
            <v>D256-006</v>
          </cell>
          <cell r="I1676" t="str">
            <v>O</v>
          </cell>
          <cell r="J1676">
            <v>1</v>
          </cell>
          <cell r="K1676" t="str">
            <v>REGULAR PAY</v>
          </cell>
          <cell r="L1676">
            <v>29813.96</v>
          </cell>
        </row>
        <row r="1677">
          <cell r="A1677" t="str">
            <v>COBEN, GLORIA E</v>
          </cell>
          <cell r="B1677" t="str">
            <v>101-594</v>
          </cell>
          <cell r="C1677">
            <v>510300</v>
          </cell>
          <cell r="D1677">
            <v>44150</v>
          </cell>
          <cell r="E1677" t="str">
            <v>ELIGIBILITY WORKER II</v>
          </cell>
          <cell r="F1677" t="str">
            <v>D256</v>
          </cell>
          <cell r="G1677">
            <v>1</v>
          </cell>
          <cell r="H1677" t="str">
            <v>D256-006</v>
          </cell>
          <cell r="I1677" t="str">
            <v>F</v>
          </cell>
          <cell r="J1677">
            <v>8000</v>
          </cell>
          <cell r="L1677">
            <v>2082.6799999999998</v>
          </cell>
        </row>
        <row r="1678">
          <cell r="A1678" t="str">
            <v>COBEN, GLORIA E</v>
          </cell>
          <cell r="B1678" t="str">
            <v>101-594</v>
          </cell>
          <cell r="C1678">
            <v>510300</v>
          </cell>
          <cell r="D1678">
            <v>44150</v>
          </cell>
          <cell r="E1678" t="str">
            <v>ELIGIBILITY WORKER II</v>
          </cell>
          <cell r="F1678" t="str">
            <v>D256</v>
          </cell>
          <cell r="G1678">
            <v>1</v>
          </cell>
          <cell r="H1678" t="str">
            <v>D256-006</v>
          </cell>
          <cell r="I1678" t="str">
            <v>F</v>
          </cell>
          <cell r="J1678" t="str">
            <v>*FM</v>
          </cell>
          <cell r="K1678" t="str">
            <v>MEDICARE</v>
          </cell>
          <cell r="L1678">
            <v>432.3</v>
          </cell>
        </row>
        <row r="1679">
          <cell r="A1679" t="str">
            <v>COBEN, GLORIA E</v>
          </cell>
          <cell r="B1679" t="str">
            <v>101-594</v>
          </cell>
          <cell r="C1679">
            <v>510300</v>
          </cell>
          <cell r="D1679">
            <v>44150</v>
          </cell>
          <cell r="E1679" t="str">
            <v>ELIGIBILITY WORKER II</v>
          </cell>
          <cell r="F1679" t="str">
            <v>D256</v>
          </cell>
          <cell r="G1679">
            <v>1</v>
          </cell>
          <cell r="H1679" t="str">
            <v>D256-006</v>
          </cell>
          <cell r="I1679" t="str">
            <v>F</v>
          </cell>
          <cell r="J1679" t="str">
            <v>*FI</v>
          </cell>
          <cell r="K1679" t="str">
            <v>FICA</v>
          </cell>
          <cell r="L1679">
            <v>1848.47</v>
          </cell>
        </row>
        <row r="1680">
          <cell r="A1680" t="str">
            <v>COBEN, GLORIA E</v>
          </cell>
          <cell r="B1680" t="str">
            <v>101-594</v>
          </cell>
          <cell r="C1680">
            <v>510300</v>
          </cell>
          <cell r="D1680">
            <v>44150</v>
          </cell>
          <cell r="E1680" t="str">
            <v>ELIGIBILITY WORKER II</v>
          </cell>
          <cell r="F1680" t="str">
            <v>D256</v>
          </cell>
          <cell r="G1680">
            <v>1</v>
          </cell>
          <cell r="H1680" t="str">
            <v>D256-006</v>
          </cell>
          <cell r="I1680" t="str">
            <v>F</v>
          </cell>
          <cell r="J1680">
            <v>7999</v>
          </cell>
          <cell r="L1680">
            <v>8941.2099999999991</v>
          </cell>
        </row>
        <row r="1681">
          <cell r="A1681" t="str">
            <v>COBEN, GLORIA E</v>
          </cell>
          <cell r="B1681" t="str">
            <v>101-594</v>
          </cell>
          <cell r="C1681">
            <v>510400</v>
          </cell>
          <cell r="D1681">
            <v>44150</v>
          </cell>
          <cell r="E1681" t="str">
            <v>ELIGIBILITY WORKER II</v>
          </cell>
          <cell r="F1681" t="str">
            <v>D256</v>
          </cell>
          <cell r="G1681">
            <v>1</v>
          </cell>
          <cell r="H1681" t="str">
            <v>D256-006</v>
          </cell>
          <cell r="I1681" t="str">
            <v>F</v>
          </cell>
          <cell r="J1681">
            <v>603</v>
          </cell>
          <cell r="L1681">
            <v>31.26</v>
          </cell>
        </row>
        <row r="1682">
          <cell r="A1682" t="str">
            <v>COBEN, GLORIA E</v>
          </cell>
          <cell r="B1682" t="str">
            <v>101-594</v>
          </cell>
          <cell r="C1682">
            <v>510400</v>
          </cell>
          <cell r="D1682">
            <v>44150</v>
          </cell>
          <cell r="E1682" t="str">
            <v>ELIGIBILITY WORKER II</v>
          </cell>
          <cell r="F1682" t="str">
            <v>D256</v>
          </cell>
          <cell r="G1682">
            <v>1</v>
          </cell>
          <cell r="H1682" t="str">
            <v>D256-006</v>
          </cell>
          <cell r="I1682" t="str">
            <v>F</v>
          </cell>
          <cell r="J1682">
            <v>30</v>
          </cell>
          <cell r="L1682">
            <v>74.53</v>
          </cell>
        </row>
        <row r="1683">
          <cell r="A1683" t="str">
            <v>COBEN, GLORIA E</v>
          </cell>
          <cell r="B1683" t="str">
            <v>101-594</v>
          </cell>
          <cell r="C1683">
            <v>510400</v>
          </cell>
          <cell r="D1683">
            <v>44150</v>
          </cell>
          <cell r="E1683" t="str">
            <v>ELIGIBILITY WORKER II</v>
          </cell>
          <cell r="F1683" t="str">
            <v>D256</v>
          </cell>
          <cell r="G1683">
            <v>1</v>
          </cell>
          <cell r="H1683" t="str">
            <v>D256-006</v>
          </cell>
          <cell r="I1683" t="str">
            <v>F</v>
          </cell>
          <cell r="J1683">
            <v>810</v>
          </cell>
          <cell r="L1683">
            <v>1.71</v>
          </cell>
        </row>
        <row r="1684">
          <cell r="A1684" t="str">
            <v>COBEN, GLORIA E</v>
          </cell>
          <cell r="B1684" t="str">
            <v>101-594</v>
          </cell>
          <cell r="C1684">
            <v>510400</v>
          </cell>
          <cell r="D1684">
            <v>44150</v>
          </cell>
          <cell r="E1684" t="str">
            <v>ELIGIBILITY WORKER II</v>
          </cell>
          <cell r="F1684" t="str">
            <v>D256</v>
          </cell>
          <cell r="G1684">
            <v>1</v>
          </cell>
          <cell r="H1684" t="str">
            <v>D256-006</v>
          </cell>
          <cell r="I1684" t="str">
            <v>F</v>
          </cell>
          <cell r="J1684">
            <v>703</v>
          </cell>
          <cell r="L1684">
            <v>6.7</v>
          </cell>
        </row>
        <row r="1685">
          <cell r="A1685" t="str">
            <v>COBEN, GLORIA E</v>
          </cell>
          <cell r="B1685" t="str">
            <v>101-594</v>
          </cell>
          <cell r="C1685">
            <v>510400</v>
          </cell>
          <cell r="D1685">
            <v>44150</v>
          </cell>
          <cell r="E1685" t="str">
            <v>ELIGIBILITY WORKER II</v>
          </cell>
          <cell r="F1685" t="str">
            <v>D256</v>
          </cell>
          <cell r="G1685">
            <v>1</v>
          </cell>
          <cell r="H1685" t="str">
            <v>D256-006</v>
          </cell>
          <cell r="I1685" t="str">
            <v>F</v>
          </cell>
          <cell r="J1685">
            <v>102</v>
          </cell>
          <cell r="L1685">
            <v>232.19</v>
          </cell>
        </row>
        <row r="1686">
          <cell r="A1686" t="str">
            <v>COBEN, GLORIA E</v>
          </cell>
          <cell r="B1686" t="str">
            <v>101-594</v>
          </cell>
          <cell r="C1686">
            <v>510400</v>
          </cell>
          <cell r="D1686">
            <v>44150</v>
          </cell>
          <cell r="E1686" t="str">
            <v>ELIGIBILITY WORKER II</v>
          </cell>
          <cell r="F1686" t="str">
            <v>D256</v>
          </cell>
          <cell r="G1686">
            <v>1</v>
          </cell>
          <cell r="H1686" t="str">
            <v>D256-006</v>
          </cell>
          <cell r="I1686" t="str">
            <v>F</v>
          </cell>
          <cell r="J1686">
            <v>1001</v>
          </cell>
          <cell r="L1686">
            <v>10.17</v>
          </cell>
        </row>
        <row r="1687">
          <cell r="A1687" t="str">
            <v>COBURN, HARRY T</v>
          </cell>
          <cell r="B1687" t="str">
            <v>101-528</v>
          </cell>
          <cell r="C1687">
            <v>510100</v>
          </cell>
          <cell r="D1687">
            <v>31910</v>
          </cell>
          <cell r="E1687" t="str">
            <v>ADMINISTRATIVE ANALYST SR</v>
          </cell>
          <cell r="F1687" t="str">
            <v>G115</v>
          </cell>
          <cell r="G1687">
            <v>1</v>
          </cell>
          <cell r="H1687" t="str">
            <v>G115-001</v>
          </cell>
          <cell r="I1687" t="str">
            <v>O</v>
          </cell>
          <cell r="J1687">
            <v>1</v>
          </cell>
          <cell r="K1687" t="str">
            <v>REGULAR PAY</v>
          </cell>
          <cell r="L1687">
            <v>60222.34</v>
          </cell>
        </row>
        <row r="1688">
          <cell r="A1688" t="str">
            <v>COBURN, HARRY T</v>
          </cell>
          <cell r="B1688" t="str">
            <v>101-528</v>
          </cell>
          <cell r="C1688">
            <v>510300</v>
          </cell>
          <cell r="D1688">
            <v>31910</v>
          </cell>
          <cell r="E1688" t="str">
            <v>ADMINISTRATIVE ANALYST SR</v>
          </cell>
          <cell r="F1688" t="str">
            <v>G115</v>
          </cell>
          <cell r="G1688">
            <v>1</v>
          </cell>
          <cell r="H1688" t="str">
            <v>G115-001</v>
          </cell>
          <cell r="I1688" t="str">
            <v>F</v>
          </cell>
          <cell r="J1688">
            <v>8000</v>
          </cell>
          <cell r="L1688">
            <v>4211.2700000000004</v>
          </cell>
        </row>
        <row r="1689">
          <cell r="A1689" t="str">
            <v>COBURN, HARRY T</v>
          </cell>
          <cell r="B1689" t="str">
            <v>101-528</v>
          </cell>
          <cell r="C1689">
            <v>510300</v>
          </cell>
          <cell r="D1689">
            <v>31910</v>
          </cell>
          <cell r="E1689" t="str">
            <v>ADMINISTRATIVE ANALYST SR</v>
          </cell>
          <cell r="F1689" t="str">
            <v>G115</v>
          </cell>
          <cell r="G1689">
            <v>1</v>
          </cell>
          <cell r="H1689" t="str">
            <v>G115-001</v>
          </cell>
          <cell r="I1689" t="str">
            <v>F</v>
          </cell>
          <cell r="J1689">
            <v>7999</v>
          </cell>
          <cell r="L1689">
            <v>18060.68</v>
          </cell>
        </row>
        <row r="1690">
          <cell r="A1690" t="str">
            <v>COBURN, HARRY T</v>
          </cell>
          <cell r="B1690" t="str">
            <v>101-528</v>
          </cell>
          <cell r="C1690">
            <v>510300</v>
          </cell>
          <cell r="D1690">
            <v>31910</v>
          </cell>
          <cell r="E1690" t="str">
            <v>ADMINISTRATIVE ANALYST SR</v>
          </cell>
          <cell r="F1690" t="str">
            <v>G115</v>
          </cell>
          <cell r="G1690">
            <v>1</v>
          </cell>
          <cell r="H1690" t="str">
            <v>G115-001</v>
          </cell>
          <cell r="I1690" t="str">
            <v>F</v>
          </cell>
          <cell r="J1690" t="str">
            <v>*FI</v>
          </cell>
          <cell r="K1690" t="str">
            <v>FICA</v>
          </cell>
          <cell r="L1690">
            <v>3733.79</v>
          </cell>
        </row>
        <row r="1691">
          <cell r="A1691" t="str">
            <v>COBURN, HARRY T</v>
          </cell>
          <cell r="B1691" t="str">
            <v>101-528</v>
          </cell>
          <cell r="C1691">
            <v>510300</v>
          </cell>
          <cell r="D1691">
            <v>31910</v>
          </cell>
          <cell r="E1691" t="str">
            <v>ADMINISTRATIVE ANALYST SR</v>
          </cell>
          <cell r="F1691" t="str">
            <v>G115</v>
          </cell>
          <cell r="G1691">
            <v>1</v>
          </cell>
          <cell r="H1691" t="str">
            <v>G115-001</v>
          </cell>
          <cell r="I1691" t="str">
            <v>F</v>
          </cell>
          <cell r="J1691">
            <v>8005</v>
          </cell>
          <cell r="L1691">
            <v>294.79000000000002</v>
          </cell>
        </row>
        <row r="1692">
          <cell r="A1692" t="str">
            <v>COBURN, HARRY T</v>
          </cell>
          <cell r="B1692" t="str">
            <v>101-528</v>
          </cell>
          <cell r="C1692">
            <v>510300</v>
          </cell>
          <cell r="D1692">
            <v>31910</v>
          </cell>
          <cell r="E1692" t="str">
            <v>ADMINISTRATIVE ANALYST SR</v>
          </cell>
          <cell r="F1692" t="str">
            <v>G115</v>
          </cell>
          <cell r="G1692">
            <v>1</v>
          </cell>
          <cell r="H1692" t="str">
            <v>G115-001</v>
          </cell>
          <cell r="I1692" t="str">
            <v>F</v>
          </cell>
          <cell r="J1692" t="str">
            <v>*FM</v>
          </cell>
          <cell r="K1692" t="str">
            <v>MEDICARE</v>
          </cell>
          <cell r="L1692">
            <v>873.22</v>
          </cell>
        </row>
        <row r="1693">
          <cell r="A1693" t="str">
            <v>COBURN, HARRY T</v>
          </cell>
          <cell r="B1693" t="str">
            <v>101-528</v>
          </cell>
          <cell r="C1693">
            <v>510400</v>
          </cell>
          <cell r="D1693">
            <v>31910</v>
          </cell>
          <cell r="E1693" t="str">
            <v>ADMINISTRATIVE ANALYST SR</v>
          </cell>
          <cell r="F1693" t="str">
            <v>G115</v>
          </cell>
          <cell r="G1693">
            <v>1</v>
          </cell>
          <cell r="H1693" t="str">
            <v>G115-001</v>
          </cell>
          <cell r="I1693" t="str">
            <v>F</v>
          </cell>
          <cell r="J1693">
            <v>1001</v>
          </cell>
          <cell r="L1693">
            <v>10.17</v>
          </cell>
        </row>
        <row r="1694">
          <cell r="A1694" t="str">
            <v>COBURN, HARRY T</v>
          </cell>
          <cell r="B1694" t="str">
            <v>101-528</v>
          </cell>
          <cell r="C1694">
            <v>510400</v>
          </cell>
          <cell r="D1694">
            <v>31910</v>
          </cell>
          <cell r="E1694" t="str">
            <v>ADMINISTRATIVE ANALYST SR</v>
          </cell>
          <cell r="F1694" t="str">
            <v>G115</v>
          </cell>
          <cell r="G1694">
            <v>1</v>
          </cell>
          <cell r="H1694" t="str">
            <v>G115-001</v>
          </cell>
          <cell r="I1694" t="str">
            <v>F</v>
          </cell>
          <cell r="J1694">
            <v>705</v>
          </cell>
          <cell r="L1694">
            <v>12.04</v>
          </cell>
        </row>
        <row r="1695">
          <cell r="A1695" t="str">
            <v>COBURN, HARRY T</v>
          </cell>
          <cell r="B1695" t="str">
            <v>101-528</v>
          </cell>
          <cell r="C1695">
            <v>510400</v>
          </cell>
          <cell r="D1695">
            <v>31910</v>
          </cell>
          <cell r="E1695" t="str">
            <v>ADMINISTRATIVE ANALYST SR</v>
          </cell>
          <cell r="F1695" t="str">
            <v>G115</v>
          </cell>
          <cell r="G1695">
            <v>1</v>
          </cell>
          <cell r="H1695" t="str">
            <v>G115-001</v>
          </cell>
          <cell r="I1695" t="str">
            <v>F</v>
          </cell>
          <cell r="J1695">
            <v>811</v>
          </cell>
          <cell r="L1695">
            <v>1.88</v>
          </cell>
        </row>
        <row r="1696">
          <cell r="A1696" t="str">
            <v>COBURN, HARRY T</v>
          </cell>
          <cell r="B1696" t="str">
            <v>101-528</v>
          </cell>
          <cell r="C1696">
            <v>510400</v>
          </cell>
          <cell r="D1696">
            <v>31910</v>
          </cell>
          <cell r="E1696" t="str">
            <v>ADMINISTRATIVE ANALYST SR</v>
          </cell>
          <cell r="F1696" t="str">
            <v>G115</v>
          </cell>
          <cell r="G1696">
            <v>1</v>
          </cell>
          <cell r="H1696" t="str">
            <v>G115-001</v>
          </cell>
          <cell r="I1696" t="str">
            <v>F</v>
          </cell>
          <cell r="J1696">
            <v>104</v>
          </cell>
          <cell r="L1696">
            <v>283.83999999999997</v>
          </cell>
        </row>
        <row r="1697">
          <cell r="A1697" t="str">
            <v>COBURN, HARRY T</v>
          </cell>
          <cell r="B1697" t="str">
            <v>101-528</v>
          </cell>
          <cell r="C1697">
            <v>510400</v>
          </cell>
          <cell r="D1697">
            <v>31910</v>
          </cell>
          <cell r="E1697" t="str">
            <v>ADMINISTRATIVE ANALYST SR</v>
          </cell>
          <cell r="F1697" t="str">
            <v>G115</v>
          </cell>
          <cell r="G1697">
            <v>1</v>
          </cell>
          <cell r="H1697" t="str">
            <v>G115-001</v>
          </cell>
          <cell r="I1697" t="str">
            <v>F</v>
          </cell>
          <cell r="J1697">
            <v>605</v>
          </cell>
          <cell r="L1697">
            <v>59.1</v>
          </cell>
        </row>
        <row r="1698">
          <cell r="A1698" t="str">
            <v>COBURN, HARRY T</v>
          </cell>
          <cell r="B1698" t="str">
            <v>101-528</v>
          </cell>
          <cell r="C1698">
            <v>510400</v>
          </cell>
          <cell r="D1698">
            <v>31910</v>
          </cell>
          <cell r="E1698" t="str">
            <v>ADMINISTRATIVE ANALYST SR</v>
          </cell>
          <cell r="F1698" t="str">
            <v>G115</v>
          </cell>
          <cell r="G1698">
            <v>1</v>
          </cell>
          <cell r="H1698" t="str">
            <v>G115-001</v>
          </cell>
          <cell r="I1698" t="str">
            <v>F</v>
          </cell>
          <cell r="J1698">
            <v>30</v>
          </cell>
          <cell r="L1698">
            <v>150.56</v>
          </cell>
        </row>
        <row r="1699">
          <cell r="A1699" t="str">
            <v>COLE, JUDITH A</v>
          </cell>
          <cell r="B1699" t="str">
            <v>101-607</v>
          </cell>
          <cell r="C1699">
            <v>510100</v>
          </cell>
          <cell r="D1699">
            <v>16850</v>
          </cell>
          <cell r="E1699" t="str">
            <v>ADMINISTRATIVE ASST II</v>
          </cell>
          <cell r="F1699" t="str">
            <v>D114</v>
          </cell>
          <cell r="G1699">
            <v>1</v>
          </cell>
          <cell r="H1699" t="str">
            <v>D114-005</v>
          </cell>
          <cell r="I1699" t="str">
            <v>O</v>
          </cell>
          <cell r="J1699">
            <v>1</v>
          </cell>
          <cell r="K1699" t="str">
            <v>REGULAR PAY</v>
          </cell>
          <cell r="L1699">
            <v>36084.29</v>
          </cell>
        </row>
        <row r="1700">
          <cell r="A1700" t="str">
            <v>COLE, JUDITH A</v>
          </cell>
          <cell r="B1700" t="str">
            <v>101-607</v>
          </cell>
          <cell r="C1700">
            <v>510300</v>
          </cell>
          <cell r="D1700">
            <v>16850</v>
          </cell>
          <cell r="E1700" t="str">
            <v>ADMINISTRATIVE ASST II</v>
          </cell>
          <cell r="F1700" t="str">
            <v>D114</v>
          </cell>
          <cell r="G1700">
            <v>1</v>
          </cell>
          <cell r="H1700" t="str">
            <v>D114-005</v>
          </cell>
          <cell r="I1700" t="str">
            <v>F</v>
          </cell>
          <cell r="J1700">
            <v>8000</v>
          </cell>
          <cell r="L1700">
            <v>2521.61</v>
          </cell>
        </row>
        <row r="1701">
          <cell r="A1701" t="str">
            <v>COLE, JUDITH A</v>
          </cell>
          <cell r="B1701" t="str">
            <v>101-607</v>
          </cell>
          <cell r="C1701">
            <v>510300</v>
          </cell>
          <cell r="D1701">
            <v>16850</v>
          </cell>
          <cell r="E1701" t="str">
            <v>ADMINISTRATIVE ASST II</v>
          </cell>
          <cell r="F1701" t="str">
            <v>D114</v>
          </cell>
          <cell r="G1701">
            <v>1</v>
          </cell>
          <cell r="H1701" t="str">
            <v>D114-005</v>
          </cell>
          <cell r="I1701" t="str">
            <v>F</v>
          </cell>
          <cell r="J1701" t="str">
            <v>*FI</v>
          </cell>
          <cell r="K1701" t="str">
            <v>FICA</v>
          </cell>
          <cell r="L1701">
            <v>2237.23</v>
          </cell>
        </row>
        <row r="1702">
          <cell r="A1702" t="str">
            <v>COLE, JUDITH A</v>
          </cell>
          <cell r="B1702" t="str">
            <v>101-607</v>
          </cell>
          <cell r="C1702">
            <v>510300</v>
          </cell>
          <cell r="D1702">
            <v>16850</v>
          </cell>
          <cell r="E1702" t="str">
            <v>ADMINISTRATIVE ASST II</v>
          </cell>
          <cell r="F1702" t="str">
            <v>D114</v>
          </cell>
          <cell r="G1702">
            <v>1</v>
          </cell>
          <cell r="H1702" t="str">
            <v>D114-005</v>
          </cell>
          <cell r="I1702" t="str">
            <v>F</v>
          </cell>
          <cell r="J1702" t="str">
            <v>*FM</v>
          </cell>
          <cell r="K1702" t="str">
            <v>MEDICARE</v>
          </cell>
          <cell r="L1702">
            <v>523.22</v>
          </cell>
        </row>
        <row r="1703">
          <cell r="A1703" t="str">
            <v>COLE, JUDITH A</v>
          </cell>
          <cell r="B1703" t="str">
            <v>101-607</v>
          </cell>
          <cell r="C1703">
            <v>510300</v>
          </cell>
          <cell r="D1703">
            <v>16850</v>
          </cell>
          <cell r="E1703" t="str">
            <v>ADMINISTRATIVE ASST II</v>
          </cell>
          <cell r="F1703" t="str">
            <v>D114</v>
          </cell>
          <cell r="G1703">
            <v>1</v>
          </cell>
          <cell r="H1703" t="str">
            <v>D114-005</v>
          </cell>
          <cell r="I1703" t="str">
            <v>F</v>
          </cell>
          <cell r="J1703">
            <v>7999</v>
          </cell>
          <cell r="L1703">
            <v>10821.68</v>
          </cell>
        </row>
        <row r="1704">
          <cell r="A1704" t="str">
            <v>COLE, JUDITH A</v>
          </cell>
          <cell r="B1704" t="str">
            <v>101-607</v>
          </cell>
          <cell r="C1704">
            <v>510400</v>
          </cell>
          <cell r="D1704">
            <v>16850</v>
          </cell>
          <cell r="E1704" t="str">
            <v>ADMINISTRATIVE ASST II</v>
          </cell>
          <cell r="F1704" t="str">
            <v>D114</v>
          </cell>
          <cell r="G1704">
            <v>1</v>
          </cell>
          <cell r="H1704" t="str">
            <v>D114-005</v>
          </cell>
          <cell r="I1704" t="str">
            <v>F</v>
          </cell>
          <cell r="J1704">
            <v>811</v>
          </cell>
          <cell r="L1704">
            <v>1.88</v>
          </cell>
        </row>
        <row r="1705">
          <cell r="A1705" t="str">
            <v>COLE, JUDITH A</v>
          </cell>
          <cell r="B1705" t="str">
            <v>101-607</v>
          </cell>
          <cell r="C1705">
            <v>510400</v>
          </cell>
          <cell r="D1705">
            <v>16850</v>
          </cell>
          <cell r="E1705" t="str">
            <v>ADMINISTRATIVE ASST II</v>
          </cell>
          <cell r="F1705" t="str">
            <v>D114</v>
          </cell>
          <cell r="G1705">
            <v>1</v>
          </cell>
          <cell r="H1705" t="str">
            <v>D114-005</v>
          </cell>
          <cell r="I1705" t="str">
            <v>F</v>
          </cell>
          <cell r="J1705">
            <v>100</v>
          </cell>
          <cell r="L1705">
            <v>135.94999999999999</v>
          </cell>
        </row>
        <row r="1706">
          <cell r="A1706" t="str">
            <v>COLE, JUDITH A</v>
          </cell>
          <cell r="B1706" t="str">
            <v>101-607</v>
          </cell>
          <cell r="C1706">
            <v>510400</v>
          </cell>
          <cell r="D1706">
            <v>16850</v>
          </cell>
          <cell r="E1706" t="str">
            <v>ADMINISTRATIVE ASST II</v>
          </cell>
          <cell r="F1706" t="str">
            <v>D114</v>
          </cell>
          <cell r="G1706">
            <v>1</v>
          </cell>
          <cell r="H1706" t="str">
            <v>D114-005</v>
          </cell>
          <cell r="I1706" t="str">
            <v>F</v>
          </cell>
          <cell r="J1706">
            <v>601</v>
          </cell>
          <cell r="L1706">
            <v>17.149999999999999</v>
          </cell>
        </row>
        <row r="1707">
          <cell r="A1707" t="str">
            <v>COLE, JUDITH A</v>
          </cell>
          <cell r="B1707" t="str">
            <v>101-607</v>
          </cell>
          <cell r="C1707">
            <v>510400</v>
          </cell>
          <cell r="D1707">
            <v>16850</v>
          </cell>
          <cell r="E1707" t="str">
            <v>ADMINISTRATIVE ASST II</v>
          </cell>
          <cell r="F1707" t="str">
            <v>D114</v>
          </cell>
          <cell r="G1707">
            <v>1</v>
          </cell>
          <cell r="H1707" t="str">
            <v>D114-005</v>
          </cell>
          <cell r="I1707" t="str">
            <v>F</v>
          </cell>
          <cell r="J1707">
            <v>701</v>
          </cell>
          <cell r="L1707">
            <v>4.01</v>
          </cell>
        </row>
        <row r="1708">
          <cell r="A1708" t="str">
            <v>COLE, JUDITH A</v>
          </cell>
          <cell r="B1708" t="str">
            <v>101-607</v>
          </cell>
          <cell r="C1708">
            <v>510400</v>
          </cell>
          <cell r="D1708">
            <v>16850</v>
          </cell>
          <cell r="E1708" t="str">
            <v>ADMINISTRATIVE ASST II</v>
          </cell>
          <cell r="F1708" t="str">
            <v>D114</v>
          </cell>
          <cell r="G1708">
            <v>1</v>
          </cell>
          <cell r="H1708" t="str">
            <v>D114-005</v>
          </cell>
          <cell r="I1708" t="str">
            <v>F</v>
          </cell>
          <cell r="J1708">
            <v>1001</v>
          </cell>
          <cell r="L1708">
            <v>10.17</v>
          </cell>
        </row>
        <row r="1709">
          <cell r="A1709" t="str">
            <v>COLE, JUDITH A</v>
          </cell>
          <cell r="B1709" t="str">
            <v>101-607</v>
          </cell>
          <cell r="C1709">
            <v>510400</v>
          </cell>
          <cell r="D1709">
            <v>16850</v>
          </cell>
          <cell r="E1709" t="str">
            <v>ADMINISTRATIVE ASST II</v>
          </cell>
          <cell r="F1709" t="str">
            <v>D114</v>
          </cell>
          <cell r="G1709">
            <v>1</v>
          </cell>
          <cell r="H1709" t="str">
            <v>D114-005</v>
          </cell>
          <cell r="I1709" t="str">
            <v>F</v>
          </cell>
          <cell r="J1709">
            <v>30</v>
          </cell>
          <cell r="L1709">
            <v>90.21</v>
          </cell>
        </row>
        <row r="1710">
          <cell r="A1710" t="str">
            <v>COLE, MARGARET E</v>
          </cell>
          <cell r="B1710" t="str">
            <v>101-570</v>
          </cell>
          <cell r="C1710">
            <v>510100</v>
          </cell>
          <cell r="D1710">
            <v>23650</v>
          </cell>
          <cell r="E1710" t="str">
            <v>CORRECTIONAL OFFICER II</v>
          </cell>
          <cell r="F1710" t="str">
            <v>D230</v>
          </cell>
          <cell r="G1710">
            <v>1</v>
          </cell>
          <cell r="H1710" t="str">
            <v>D230-012</v>
          </cell>
          <cell r="I1710" t="str">
            <v>O</v>
          </cell>
          <cell r="J1710">
            <v>1</v>
          </cell>
          <cell r="K1710" t="str">
            <v>REGULAR PAY</v>
          </cell>
          <cell r="L1710">
            <v>39952.53</v>
          </cell>
        </row>
        <row r="1711">
          <cell r="A1711" t="str">
            <v>COLE, MARGARET E</v>
          </cell>
          <cell r="B1711" t="str">
            <v>101-570</v>
          </cell>
          <cell r="C1711">
            <v>510300</v>
          </cell>
          <cell r="D1711">
            <v>23650</v>
          </cell>
          <cell r="E1711" t="str">
            <v>CORRECTIONAL OFFICER II</v>
          </cell>
          <cell r="F1711" t="str">
            <v>D230</v>
          </cell>
          <cell r="G1711">
            <v>1</v>
          </cell>
          <cell r="H1711" t="str">
            <v>D230-012</v>
          </cell>
          <cell r="I1711" t="str">
            <v>F</v>
          </cell>
          <cell r="J1711" t="str">
            <v>*FI</v>
          </cell>
          <cell r="K1711" t="str">
            <v>FICA</v>
          </cell>
          <cell r="L1711">
            <v>2477.06</v>
          </cell>
        </row>
        <row r="1712">
          <cell r="A1712" t="str">
            <v>COLE, MARGARET E</v>
          </cell>
          <cell r="B1712" t="str">
            <v>101-570</v>
          </cell>
          <cell r="C1712">
            <v>510300</v>
          </cell>
          <cell r="D1712">
            <v>23650</v>
          </cell>
          <cell r="E1712" t="str">
            <v>CORRECTIONAL OFFICER II</v>
          </cell>
          <cell r="F1712" t="str">
            <v>D230</v>
          </cell>
          <cell r="G1712">
            <v>1</v>
          </cell>
          <cell r="H1712" t="str">
            <v>D230-012</v>
          </cell>
          <cell r="I1712" t="str">
            <v>F</v>
          </cell>
          <cell r="J1712" t="str">
            <v>*FM</v>
          </cell>
          <cell r="K1712" t="str">
            <v>MEDICARE</v>
          </cell>
          <cell r="L1712">
            <v>579.30999999999995</v>
          </cell>
        </row>
        <row r="1713">
          <cell r="A1713" t="str">
            <v>COLE, MARGARET E</v>
          </cell>
          <cell r="B1713" t="str">
            <v>101-570</v>
          </cell>
          <cell r="C1713">
            <v>510300</v>
          </cell>
          <cell r="D1713">
            <v>23650</v>
          </cell>
          <cell r="E1713" t="str">
            <v>CORRECTIONAL OFFICER II</v>
          </cell>
          <cell r="F1713" t="str">
            <v>D230</v>
          </cell>
          <cell r="G1713">
            <v>1</v>
          </cell>
          <cell r="H1713" t="str">
            <v>D230-012</v>
          </cell>
          <cell r="I1713" t="str">
            <v>F</v>
          </cell>
          <cell r="J1713">
            <v>8000</v>
          </cell>
          <cell r="L1713">
            <v>2792.38</v>
          </cell>
        </row>
        <row r="1714">
          <cell r="A1714" t="str">
            <v>COLE, MARGARET E</v>
          </cell>
          <cell r="B1714" t="str">
            <v>101-570</v>
          </cell>
          <cell r="C1714">
            <v>510300</v>
          </cell>
          <cell r="D1714">
            <v>23650</v>
          </cell>
          <cell r="E1714" t="str">
            <v>CORRECTIONAL OFFICER II</v>
          </cell>
          <cell r="F1714" t="str">
            <v>D230</v>
          </cell>
          <cell r="G1714">
            <v>1</v>
          </cell>
          <cell r="H1714" t="str">
            <v>D230-012</v>
          </cell>
          <cell r="I1714" t="str">
            <v>F</v>
          </cell>
          <cell r="J1714">
            <v>7999</v>
          </cell>
          <cell r="L1714">
            <v>11981.76</v>
          </cell>
        </row>
        <row r="1715">
          <cell r="A1715" t="str">
            <v>COLE, MARGARET E</v>
          </cell>
          <cell r="B1715" t="str">
            <v>101-570</v>
          </cell>
          <cell r="C1715">
            <v>510400</v>
          </cell>
          <cell r="D1715">
            <v>23650</v>
          </cell>
          <cell r="E1715" t="str">
            <v>CORRECTIONAL OFFICER II</v>
          </cell>
          <cell r="F1715" t="str">
            <v>D230</v>
          </cell>
          <cell r="G1715">
            <v>1</v>
          </cell>
          <cell r="H1715" t="str">
            <v>D230-012</v>
          </cell>
          <cell r="I1715" t="str">
            <v>F</v>
          </cell>
          <cell r="J1715">
            <v>1001</v>
          </cell>
          <cell r="L1715">
            <v>10.17</v>
          </cell>
        </row>
        <row r="1716">
          <cell r="A1716" t="str">
            <v>COLE, MARGARET E</v>
          </cell>
          <cell r="B1716" t="str">
            <v>101-570</v>
          </cell>
          <cell r="C1716">
            <v>510400</v>
          </cell>
          <cell r="D1716">
            <v>23650</v>
          </cell>
          <cell r="E1716" t="str">
            <v>CORRECTIONAL OFFICER II</v>
          </cell>
          <cell r="F1716" t="str">
            <v>D230</v>
          </cell>
          <cell r="G1716">
            <v>1</v>
          </cell>
          <cell r="H1716" t="str">
            <v>D230-012</v>
          </cell>
          <cell r="I1716" t="str">
            <v>F</v>
          </cell>
          <cell r="J1716">
            <v>703</v>
          </cell>
          <cell r="L1716">
            <v>6.7</v>
          </cell>
        </row>
        <row r="1717">
          <cell r="A1717" t="str">
            <v>COLE, MARGARET E</v>
          </cell>
          <cell r="B1717" t="str">
            <v>101-570</v>
          </cell>
          <cell r="C1717">
            <v>510400</v>
          </cell>
          <cell r="D1717">
            <v>23650</v>
          </cell>
          <cell r="E1717" t="str">
            <v>CORRECTIONAL OFFICER II</v>
          </cell>
          <cell r="F1717" t="str">
            <v>D230</v>
          </cell>
          <cell r="G1717">
            <v>1</v>
          </cell>
          <cell r="H1717" t="str">
            <v>D230-012</v>
          </cell>
          <cell r="I1717" t="str">
            <v>F</v>
          </cell>
          <cell r="J1717">
            <v>30</v>
          </cell>
          <cell r="L1717">
            <v>99.88</v>
          </cell>
        </row>
        <row r="1718">
          <cell r="A1718" t="str">
            <v>COLE, MARGARET E</v>
          </cell>
          <cell r="B1718" t="str">
            <v>101-570</v>
          </cell>
          <cell r="C1718">
            <v>510400</v>
          </cell>
          <cell r="D1718">
            <v>23650</v>
          </cell>
          <cell r="E1718" t="str">
            <v>CORRECTIONAL OFFICER II</v>
          </cell>
          <cell r="F1718" t="str">
            <v>D230</v>
          </cell>
          <cell r="G1718">
            <v>1</v>
          </cell>
          <cell r="H1718" t="str">
            <v>D230-012</v>
          </cell>
          <cell r="I1718" t="str">
            <v>F</v>
          </cell>
          <cell r="J1718">
            <v>811</v>
          </cell>
          <cell r="L1718">
            <v>1.88</v>
          </cell>
        </row>
        <row r="1719">
          <cell r="A1719" t="str">
            <v>COLE, MARGARET E</v>
          </cell>
          <cell r="B1719" t="str">
            <v>101-570</v>
          </cell>
          <cell r="C1719">
            <v>510400</v>
          </cell>
          <cell r="D1719">
            <v>23650</v>
          </cell>
          <cell r="E1719" t="str">
            <v>CORRECTIONAL OFFICER II</v>
          </cell>
          <cell r="F1719" t="str">
            <v>D230</v>
          </cell>
          <cell r="G1719">
            <v>1</v>
          </cell>
          <cell r="H1719" t="str">
            <v>D230-012</v>
          </cell>
          <cell r="I1719" t="str">
            <v>F</v>
          </cell>
          <cell r="J1719">
            <v>603</v>
          </cell>
          <cell r="L1719">
            <v>31.26</v>
          </cell>
        </row>
        <row r="1720">
          <cell r="A1720" t="str">
            <v>COLE, MARGARET E</v>
          </cell>
          <cell r="B1720" t="str">
            <v>101-570</v>
          </cell>
          <cell r="C1720">
            <v>510400</v>
          </cell>
          <cell r="D1720">
            <v>23650</v>
          </cell>
          <cell r="E1720" t="str">
            <v>CORRECTIONAL OFFICER II</v>
          </cell>
          <cell r="F1720" t="str">
            <v>D230</v>
          </cell>
          <cell r="G1720">
            <v>1</v>
          </cell>
          <cell r="H1720" t="str">
            <v>D230-012</v>
          </cell>
          <cell r="I1720" t="str">
            <v>F</v>
          </cell>
          <cell r="J1720">
            <v>103</v>
          </cell>
          <cell r="L1720">
            <v>232.19</v>
          </cell>
        </row>
        <row r="1721">
          <cell r="A1721" t="str">
            <v>COLE-PETCH, VICKI L</v>
          </cell>
          <cell r="B1721" t="str">
            <v>101-591</v>
          </cell>
          <cell r="C1721">
            <v>510100</v>
          </cell>
          <cell r="D1721">
            <v>30990</v>
          </cell>
          <cell r="E1721" t="str">
            <v>CLINIC NURSE II</v>
          </cell>
          <cell r="F1721" t="str">
            <v>G180</v>
          </cell>
          <cell r="G1721">
            <v>0.5</v>
          </cell>
          <cell r="H1721" t="str">
            <v>G120-002</v>
          </cell>
          <cell r="I1721" t="str">
            <v>O</v>
          </cell>
          <cell r="J1721">
            <v>1</v>
          </cell>
          <cell r="K1721" t="str">
            <v>REGULAR PAY</v>
          </cell>
          <cell r="L1721">
            <v>20235.2</v>
          </cell>
        </row>
        <row r="1722">
          <cell r="A1722" t="str">
            <v>COLE-PETCH, VICKI L</v>
          </cell>
          <cell r="B1722" t="str">
            <v>101-594</v>
          </cell>
          <cell r="C1722">
            <v>510100</v>
          </cell>
          <cell r="D1722">
            <v>30990</v>
          </cell>
          <cell r="E1722" t="str">
            <v>CLINIC NURSE II</v>
          </cell>
          <cell r="F1722" t="str">
            <v>G120</v>
          </cell>
          <cell r="G1722">
            <v>0.5</v>
          </cell>
          <cell r="H1722" t="str">
            <v>G120-002</v>
          </cell>
          <cell r="I1722" t="str">
            <v>O</v>
          </cell>
          <cell r="J1722">
            <v>1</v>
          </cell>
          <cell r="K1722" t="str">
            <v>REGULAR PAY</v>
          </cell>
          <cell r="L1722">
            <v>20973.63</v>
          </cell>
        </row>
        <row r="1723">
          <cell r="A1723" t="str">
            <v>COLE-PETCH, VICKI L</v>
          </cell>
          <cell r="B1723" t="str">
            <v>101-591</v>
          </cell>
          <cell r="C1723">
            <v>510300</v>
          </cell>
          <cell r="D1723">
            <v>30990</v>
          </cell>
          <cell r="E1723" t="str">
            <v>CLINIC NURSE II</v>
          </cell>
          <cell r="F1723" t="str">
            <v>G180</v>
          </cell>
          <cell r="G1723">
            <v>0.5</v>
          </cell>
          <cell r="H1723" t="str">
            <v>G120-002</v>
          </cell>
          <cell r="I1723" t="str">
            <v>F</v>
          </cell>
          <cell r="J1723">
            <v>8000</v>
          </cell>
          <cell r="L1723">
            <v>2880.33</v>
          </cell>
        </row>
        <row r="1724">
          <cell r="A1724" t="str">
            <v>COLE-PETCH, VICKI L</v>
          </cell>
          <cell r="B1724" t="str">
            <v>101-591</v>
          </cell>
          <cell r="C1724">
            <v>510300</v>
          </cell>
          <cell r="D1724">
            <v>30990</v>
          </cell>
          <cell r="E1724" t="str">
            <v>CLINIC NURSE II</v>
          </cell>
          <cell r="F1724" t="str">
            <v>G180</v>
          </cell>
          <cell r="G1724">
            <v>0.5</v>
          </cell>
          <cell r="H1724" t="str">
            <v>G120-002</v>
          </cell>
          <cell r="I1724" t="str">
            <v>F</v>
          </cell>
          <cell r="J1724">
            <v>7999</v>
          </cell>
          <cell r="L1724">
            <v>12358.53</v>
          </cell>
        </row>
        <row r="1725">
          <cell r="A1725" t="str">
            <v>COLE-PETCH, VICKI L</v>
          </cell>
          <cell r="B1725" t="str">
            <v>101-591</v>
          </cell>
          <cell r="C1725">
            <v>510300</v>
          </cell>
          <cell r="D1725">
            <v>30990</v>
          </cell>
          <cell r="E1725" t="str">
            <v>CLINIC NURSE II</v>
          </cell>
          <cell r="F1725" t="str">
            <v>G180</v>
          </cell>
          <cell r="G1725">
            <v>0.5</v>
          </cell>
          <cell r="H1725" t="str">
            <v>G120-002</v>
          </cell>
          <cell r="I1725" t="str">
            <v>F</v>
          </cell>
          <cell r="J1725">
            <v>8005</v>
          </cell>
          <cell r="L1725">
            <v>201.62</v>
          </cell>
        </row>
        <row r="1726">
          <cell r="A1726" t="str">
            <v>COLE-PETCH, VICKI L</v>
          </cell>
          <cell r="B1726" t="str">
            <v>101-591</v>
          </cell>
          <cell r="C1726">
            <v>510300</v>
          </cell>
          <cell r="D1726">
            <v>30990</v>
          </cell>
          <cell r="E1726" t="str">
            <v>CLINIC NURSE II</v>
          </cell>
          <cell r="F1726" t="str">
            <v>G180</v>
          </cell>
          <cell r="G1726">
            <v>0.5</v>
          </cell>
          <cell r="H1726" t="str">
            <v>G120-002</v>
          </cell>
          <cell r="I1726" t="str">
            <v>F</v>
          </cell>
          <cell r="J1726" t="str">
            <v>*FI</v>
          </cell>
          <cell r="K1726" t="str">
            <v>FICA</v>
          </cell>
          <cell r="L1726">
            <v>1254.58</v>
          </cell>
        </row>
        <row r="1727">
          <cell r="A1727" t="str">
            <v>COLE-PETCH, VICKI L</v>
          </cell>
          <cell r="B1727" t="str">
            <v>101-591</v>
          </cell>
          <cell r="C1727">
            <v>510300</v>
          </cell>
          <cell r="D1727">
            <v>30990</v>
          </cell>
          <cell r="E1727" t="str">
            <v>CLINIC NURSE II</v>
          </cell>
          <cell r="F1727" t="str">
            <v>G180</v>
          </cell>
          <cell r="G1727">
            <v>0.5</v>
          </cell>
          <cell r="H1727" t="str">
            <v>G120-002</v>
          </cell>
          <cell r="I1727" t="str">
            <v>F</v>
          </cell>
          <cell r="J1727" t="str">
            <v>*FM</v>
          </cell>
          <cell r="K1727" t="str">
            <v>MEDICARE</v>
          </cell>
          <cell r="L1727">
            <v>293.41000000000003</v>
          </cell>
        </row>
        <row r="1728">
          <cell r="A1728" t="str">
            <v>COLE-PETCH, VICKI L</v>
          </cell>
          <cell r="B1728" t="str">
            <v>101-594</v>
          </cell>
          <cell r="C1728">
            <v>510300</v>
          </cell>
          <cell r="D1728">
            <v>30990</v>
          </cell>
          <cell r="E1728" t="str">
            <v>CLINIC NURSE II</v>
          </cell>
          <cell r="F1728" t="str">
            <v>G120</v>
          </cell>
          <cell r="G1728">
            <v>0.5</v>
          </cell>
          <cell r="H1728" t="str">
            <v>G120-002</v>
          </cell>
          <cell r="I1728" t="str">
            <v>F</v>
          </cell>
          <cell r="J1728" t="str">
            <v>*FM</v>
          </cell>
          <cell r="K1728" t="str">
            <v>MEDICARE</v>
          </cell>
          <cell r="L1728">
            <v>304.12</v>
          </cell>
        </row>
        <row r="1729">
          <cell r="A1729" t="str">
            <v>COLE-PETCH, VICKI L</v>
          </cell>
          <cell r="B1729" t="str">
            <v>101-594</v>
          </cell>
          <cell r="C1729">
            <v>510300</v>
          </cell>
          <cell r="D1729">
            <v>30990</v>
          </cell>
          <cell r="E1729" t="str">
            <v>CLINIC NURSE II</v>
          </cell>
          <cell r="F1729" t="str">
            <v>G120</v>
          </cell>
          <cell r="G1729">
            <v>0.5</v>
          </cell>
          <cell r="H1729" t="str">
            <v>G120-002</v>
          </cell>
          <cell r="I1729" t="str">
            <v>F</v>
          </cell>
          <cell r="J1729" t="str">
            <v>*FI</v>
          </cell>
          <cell r="K1729" t="str">
            <v>FICA</v>
          </cell>
          <cell r="L1729">
            <v>1300.3699999999999</v>
          </cell>
        </row>
        <row r="1730">
          <cell r="A1730" t="str">
            <v>COLE-PETCH, VICKI L</v>
          </cell>
          <cell r="B1730" t="str">
            <v>101-591</v>
          </cell>
          <cell r="C1730">
            <v>510400</v>
          </cell>
          <cell r="D1730">
            <v>30990</v>
          </cell>
          <cell r="E1730" t="str">
            <v>CLINIC NURSE II</v>
          </cell>
          <cell r="F1730" t="str">
            <v>G180</v>
          </cell>
          <cell r="G1730">
            <v>0.5</v>
          </cell>
          <cell r="H1730" t="str">
            <v>G120-002</v>
          </cell>
          <cell r="I1730" t="str">
            <v>F</v>
          </cell>
          <cell r="J1730">
            <v>1001</v>
          </cell>
          <cell r="L1730">
            <v>10.17</v>
          </cell>
        </row>
        <row r="1731">
          <cell r="A1731" t="str">
            <v>COLE-PETCH, VICKI L</v>
          </cell>
          <cell r="B1731" t="str">
            <v>101-591</v>
          </cell>
          <cell r="C1731">
            <v>510400</v>
          </cell>
          <cell r="D1731">
            <v>30990</v>
          </cell>
          <cell r="E1731" t="str">
            <v>CLINIC NURSE II</v>
          </cell>
          <cell r="F1731" t="str">
            <v>G180</v>
          </cell>
          <cell r="G1731">
            <v>0.5</v>
          </cell>
          <cell r="H1731" t="str">
            <v>G120-002</v>
          </cell>
          <cell r="I1731" t="str">
            <v>F</v>
          </cell>
          <cell r="J1731">
            <v>30</v>
          </cell>
          <cell r="L1731">
            <v>50.59</v>
          </cell>
        </row>
        <row r="1732">
          <cell r="A1732" t="str">
            <v>COLE-PETCH, VICKI L</v>
          </cell>
          <cell r="B1732" t="str">
            <v>101-591</v>
          </cell>
          <cell r="C1732">
            <v>510400</v>
          </cell>
          <cell r="D1732">
            <v>30990</v>
          </cell>
          <cell r="E1732" t="str">
            <v>CLINIC NURSE II</v>
          </cell>
          <cell r="F1732" t="str">
            <v>G180</v>
          </cell>
          <cell r="G1732">
            <v>0.5</v>
          </cell>
          <cell r="H1732" t="str">
            <v>G120-002</v>
          </cell>
          <cell r="I1732" t="str">
            <v>F</v>
          </cell>
          <cell r="J1732">
            <v>105</v>
          </cell>
          <cell r="L1732">
            <v>283.83999999999997</v>
          </cell>
        </row>
        <row r="1733">
          <cell r="A1733" t="str">
            <v>COLE-PETCH, VICKI L</v>
          </cell>
          <cell r="B1733" t="str">
            <v>101-591</v>
          </cell>
          <cell r="C1733">
            <v>510400</v>
          </cell>
          <cell r="D1733">
            <v>30990</v>
          </cell>
          <cell r="E1733" t="str">
            <v>CLINIC NURSE II</v>
          </cell>
          <cell r="F1733" t="str">
            <v>G180</v>
          </cell>
          <cell r="G1733">
            <v>0.5</v>
          </cell>
          <cell r="H1733" t="str">
            <v>G120-002</v>
          </cell>
          <cell r="I1733" t="str">
            <v>F</v>
          </cell>
          <cell r="J1733">
            <v>811</v>
          </cell>
          <cell r="L1733">
            <v>1.88</v>
          </cell>
        </row>
        <row r="1734">
          <cell r="A1734" t="str">
            <v>COLE-PETCH, VICKI L</v>
          </cell>
          <cell r="B1734" t="str">
            <v>101-591</v>
          </cell>
          <cell r="C1734">
            <v>510400</v>
          </cell>
          <cell r="D1734">
            <v>30990</v>
          </cell>
          <cell r="E1734" t="str">
            <v>CLINIC NURSE II</v>
          </cell>
          <cell r="F1734" t="str">
            <v>G180</v>
          </cell>
          <cell r="G1734">
            <v>0.5</v>
          </cell>
          <cell r="H1734" t="str">
            <v>G120-002</v>
          </cell>
          <cell r="I1734" t="str">
            <v>F</v>
          </cell>
          <cell r="J1734">
            <v>705</v>
          </cell>
          <cell r="L1734">
            <v>12.04</v>
          </cell>
        </row>
        <row r="1735">
          <cell r="A1735" t="str">
            <v>COLE-PETCH, VICKI L</v>
          </cell>
          <cell r="B1735" t="str">
            <v>101-591</v>
          </cell>
          <cell r="C1735">
            <v>510400</v>
          </cell>
          <cell r="D1735">
            <v>30990</v>
          </cell>
          <cell r="E1735" t="str">
            <v>CLINIC NURSE II</v>
          </cell>
          <cell r="F1735" t="str">
            <v>G180</v>
          </cell>
          <cell r="G1735">
            <v>0.5</v>
          </cell>
          <cell r="H1735" t="str">
            <v>G120-002</v>
          </cell>
          <cell r="I1735" t="str">
            <v>F</v>
          </cell>
          <cell r="J1735">
            <v>605</v>
          </cell>
          <cell r="L1735">
            <v>59.1</v>
          </cell>
        </row>
        <row r="1736">
          <cell r="A1736" t="str">
            <v>COLE-PETCH, VICKI L</v>
          </cell>
          <cell r="B1736" t="str">
            <v>101-594</v>
          </cell>
          <cell r="C1736">
            <v>510400</v>
          </cell>
          <cell r="D1736">
            <v>30990</v>
          </cell>
          <cell r="E1736" t="str">
            <v>CLINIC NURSE II</v>
          </cell>
          <cell r="F1736" t="str">
            <v>G120</v>
          </cell>
          <cell r="G1736">
            <v>0.5</v>
          </cell>
          <cell r="H1736" t="str">
            <v>G120-002</v>
          </cell>
          <cell r="I1736" t="str">
            <v>F</v>
          </cell>
          <cell r="J1736">
            <v>30</v>
          </cell>
          <cell r="L1736">
            <v>52.43</v>
          </cell>
        </row>
        <row r="1737">
          <cell r="A1737" t="str">
            <v>COLLINS, BRENDA J</v>
          </cell>
          <cell r="B1737" t="str">
            <v>101-573</v>
          </cell>
          <cell r="C1737">
            <v>510100</v>
          </cell>
          <cell r="D1737">
            <v>47600</v>
          </cell>
          <cell r="E1737" t="str">
            <v>VICTIM WITNESSS ADVOCATE</v>
          </cell>
          <cell r="F1737" t="str">
            <v>D508</v>
          </cell>
          <cell r="G1737">
            <v>1</v>
          </cell>
          <cell r="H1737" t="str">
            <v>D508-002</v>
          </cell>
          <cell r="I1737" t="str">
            <v>O</v>
          </cell>
          <cell r="J1737">
            <v>1</v>
          </cell>
          <cell r="K1737" t="str">
            <v>REGULAR PAY</v>
          </cell>
          <cell r="L1737">
            <v>29340.1</v>
          </cell>
        </row>
        <row r="1738">
          <cell r="A1738" t="str">
            <v>COLLINS, BRENDA J</v>
          </cell>
          <cell r="B1738" t="str">
            <v>101-573</v>
          </cell>
          <cell r="C1738">
            <v>510300</v>
          </cell>
          <cell r="D1738">
            <v>47600</v>
          </cell>
          <cell r="E1738" t="str">
            <v>VICTIM WITNESSS ADVOCATE</v>
          </cell>
          <cell r="F1738" t="str">
            <v>D508</v>
          </cell>
          <cell r="G1738">
            <v>1</v>
          </cell>
          <cell r="H1738" t="str">
            <v>D508-002</v>
          </cell>
          <cell r="I1738" t="str">
            <v>F</v>
          </cell>
          <cell r="J1738">
            <v>7999</v>
          </cell>
          <cell r="L1738">
            <v>8799.1</v>
          </cell>
        </row>
        <row r="1739">
          <cell r="A1739" t="str">
            <v>COLLINS, BRENDA J</v>
          </cell>
          <cell r="B1739" t="str">
            <v>101-573</v>
          </cell>
          <cell r="C1739">
            <v>510300</v>
          </cell>
          <cell r="D1739">
            <v>47600</v>
          </cell>
          <cell r="E1739" t="str">
            <v>VICTIM WITNESSS ADVOCATE</v>
          </cell>
          <cell r="F1739" t="str">
            <v>D508</v>
          </cell>
          <cell r="G1739">
            <v>1</v>
          </cell>
          <cell r="H1739" t="str">
            <v>D508-002</v>
          </cell>
          <cell r="I1739" t="str">
            <v>F</v>
          </cell>
          <cell r="J1739" t="str">
            <v>*FM</v>
          </cell>
          <cell r="K1739" t="str">
            <v>MEDICARE</v>
          </cell>
          <cell r="L1739">
            <v>425.43</v>
          </cell>
        </row>
        <row r="1740">
          <cell r="A1740" t="str">
            <v>COLLINS, BRENDA J</v>
          </cell>
          <cell r="B1740" t="str">
            <v>101-573</v>
          </cell>
          <cell r="C1740">
            <v>510300</v>
          </cell>
          <cell r="D1740">
            <v>47600</v>
          </cell>
          <cell r="E1740" t="str">
            <v>VICTIM WITNESSS ADVOCATE</v>
          </cell>
          <cell r="F1740" t="str">
            <v>D508</v>
          </cell>
          <cell r="G1740">
            <v>1</v>
          </cell>
          <cell r="H1740" t="str">
            <v>D508-002</v>
          </cell>
          <cell r="I1740" t="str">
            <v>F</v>
          </cell>
          <cell r="J1740" t="str">
            <v>*FI</v>
          </cell>
          <cell r="K1740" t="str">
            <v>FICA</v>
          </cell>
          <cell r="L1740">
            <v>1819.09</v>
          </cell>
        </row>
        <row r="1741">
          <cell r="A1741" t="str">
            <v>COLLINS, BRENDA J</v>
          </cell>
          <cell r="B1741" t="str">
            <v>101-573</v>
          </cell>
          <cell r="C1741">
            <v>510300</v>
          </cell>
          <cell r="D1741">
            <v>47600</v>
          </cell>
          <cell r="E1741" t="str">
            <v>VICTIM WITNESSS ADVOCATE</v>
          </cell>
          <cell r="F1741" t="str">
            <v>D508</v>
          </cell>
          <cell r="G1741">
            <v>1</v>
          </cell>
          <cell r="H1741" t="str">
            <v>D508-002</v>
          </cell>
          <cell r="I1741" t="str">
            <v>F</v>
          </cell>
          <cell r="J1741">
            <v>8000</v>
          </cell>
          <cell r="L1741">
            <v>2049.5100000000002</v>
          </cell>
        </row>
        <row r="1742">
          <cell r="A1742" t="str">
            <v>COLLINS, BRENDA J</v>
          </cell>
          <cell r="B1742" t="str">
            <v>101-573</v>
          </cell>
          <cell r="C1742">
            <v>510400</v>
          </cell>
          <cell r="D1742">
            <v>47600</v>
          </cell>
          <cell r="E1742" t="str">
            <v>VICTIM WITNESSS ADVOCATE</v>
          </cell>
          <cell r="F1742" t="str">
            <v>D508</v>
          </cell>
          <cell r="G1742">
            <v>1</v>
          </cell>
          <cell r="H1742" t="str">
            <v>D508-002</v>
          </cell>
          <cell r="I1742" t="str">
            <v>F</v>
          </cell>
          <cell r="J1742">
            <v>811</v>
          </cell>
          <cell r="L1742">
            <v>1.88</v>
          </cell>
        </row>
        <row r="1743">
          <cell r="A1743" t="str">
            <v>COLLINS, BRENDA J</v>
          </cell>
          <cell r="B1743" t="str">
            <v>101-573</v>
          </cell>
          <cell r="C1743">
            <v>510400</v>
          </cell>
          <cell r="D1743">
            <v>47600</v>
          </cell>
          <cell r="E1743" t="str">
            <v>VICTIM WITNESSS ADVOCATE</v>
          </cell>
          <cell r="F1743" t="str">
            <v>D508</v>
          </cell>
          <cell r="G1743">
            <v>1</v>
          </cell>
          <cell r="H1743" t="str">
            <v>D508-002</v>
          </cell>
          <cell r="I1743" t="str">
            <v>F</v>
          </cell>
          <cell r="J1743">
            <v>1001</v>
          </cell>
          <cell r="L1743">
            <v>10.17</v>
          </cell>
        </row>
        <row r="1744">
          <cell r="A1744" t="str">
            <v>COLLINS, BRENDA J</v>
          </cell>
          <cell r="B1744" t="str">
            <v>101-573</v>
          </cell>
          <cell r="C1744">
            <v>510400</v>
          </cell>
          <cell r="D1744">
            <v>47600</v>
          </cell>
          <cell r="E1744" t="str">
            <v>VICTIM WITNESSS ADVOCATE</v>
          </cell>
          <cell r="F1744" t="str">
            <v>D508</v>
          </cell>
          <cell r="G1744">
            <v>1</v>
          </cell>
          <cell r="H1744" t="str">
            <v>D508-002</v>
          </cell>
          <cell r="I1744" t="str">
            <v>F</v>
          </cell>
          <cell r="J1744">
            <v>703</v>
          </cell>
          <cell r="L1744">
            <v>6.7</v>
          </cell>
        </row>
        <row r="1745">
          <cell r="A1745" t="str">
            <v>COLLINS, BRENDA J</v>
          </cell>
          <cell r="B1745" t="str">
            <v>101-573</v>
          </cell>
          <cell r="C1745">
            <v>510400</v>
          </cell>
          <cell r="D1745">
            <v>47600</v>
          </cell>
          <cell r="E1745" t="str">
            <v>VICTIM WITNESSS ADVOCATE</v>
          </cell>
          <cell r="F1745" t="str">
            <v>D508</v>
          </cell>
          <cell r="G1745">
            <v>1</v>
          </cell>
          <cell r="H1745" t="str">
            <v>D508-002</v>
          </cell>
          <cell r="I1745" t="str">
            <v>F</v>
          </cell>
          <cell r="J1745">
            <v>603</v>
          </cell>
          <cell r="L1745">
            <v>31.26</v>
          </cell>
        </row>
        <row r="1746">
          <cell r="A1746" t="str">
            <v>COLLINS, BRENDA J</v>
          </cell>
          <cell r="B1746" t="str">
            <v>101-573</v>
          </cell>
          <cell r="C1746">
            <v>510400</v>
          </cell>
          <cell r="D1746">
            <v>47600</v>
          </cell>
          <cell r="E1746" t="str">
            <v>VICTIM WITNESSS ADVOCATE</v>
          </cell>
          <cell r="F1746" t="str">
            <v>D508</v>
          </cell>
          <cell r="G1746">
            <v>1</v>
          </cell>
          <cell r="H1746" t="str">
            <v>D508-002</v>
          </cell>
          <cell r="I1746" t="str">
            <v>F</v>
          </cell>
          <cell r="J1746">
            <v>103</v>
          </cell>
          <cell r="L1746">
            <v>232.19</v>
          </cell>
        </row>
        <row r="1747">
          <cell r="A1747" t="str">
            <v>COLLINS, BRENDA J</v>
          </cell>
          <cell r="B1747" t="str">
            <v>101-573</v>
          </cell>
          <cell r="C1747">
            <v>510400</v>
          </cell>
          <cell r="D1747">
            <v>47600</v>
          </cell>
          <cell r="E1747" t="str">
            <v>VICTIM WITNESSS ADVOCATE</v>
          </cell>
          <cell r="F1747" t="str">
            <v>D508</v>
          </cell>
          <cell r="G1747">
            <v>1</v>
          </cell>
          <cell r="H1747" t="str">
            <v>D508-002</v>
          </cell>
          <cell r="I1747" t="str">
            <v>F</v>
          </cell>
          <cell r="J1747">
            <v>30</v>
          </cell>
          <cell r="L1747">
            <v>73.349999999999994</v>
          </cell>
        </row>
        <row r="1748">
          <cell r="A1748" t="str">
            <v>COMINOTTO, ANNE C</v>
          </cell>
          <cell r="B1748" t="str">
            <v>101-594</v>
          </cell>
          <cell r="C1748">
            <v>510100</v>
          </cell>
          <cell r="D1748">
            <v>16080</v>
          </cell>
          <cell r="E1748" t="str">
            <v>STAFF SVCS ANALYST I</v>
          </cell>
          <cell r="F1748" t="str">
            <v>D480</v>
          </cell>
          <cell r="G1748">
            <v>1</v>
          </cell>
          <cell r="H1748" t="str">
            <v>D480-001</v>
          </cell>
          <cell r="I1748" t="str">
            <v>O</v>
          </cell>
          <cell r="J1748">
            <v>1</v>
          </cell>
          <cell r="K1748" t="str">
            <v>REGULAR PAY</v>
          </cell>
          <cell r="L1748">
            <v>42226.41</v>
          </cell>
        </row>
        <row r="1749">
          <cell r="A1749" t="str">
            <v>COMINOTTO, ANNE C</v>
          </cell>
          <cell r="B1749" t="str">
            <v>101-594</v>
          </cell>
          <cell r="C1749">
            <v>510300</v>
          </cell>
          <cell r="D1749">
            <v>16080</v>
          </cell>
          <cell r="E1749" t="str">
            <v>STAFF SVCS ANALYST I</v>
          </cell>
          <cell r="F1749" t="str">
            <v>D480</v>
          </cell>
          <cell r="G1749">
            <v>1</v>
          </cell>
          <cell r="H1749" t="str">
            <v>D480-001</v>
          </cell>
          <cell r="I1749" t="str">
            <v>F</v>
          </cell>
          <cell r="J1749">
            <v>8000</v>
          </cell>
          <cell r="L1749">
            <v>2951.56</v>
          </cell>
        </row>
        <row r="1750">
          <cell r="A1750" t="str">
            <v>COMINOTTO, ANNE C</v>
          </cell>
          <cell r="B1750" t="str">
            <v>101-594</v>
          </cell>
          <cell r="C1750">
            <v>510300</v>
          </cell>
          <cell r="D1750">
            <v>16080</v>
          </cell>
          <cell r="E1750" t="str">
            <v>STAFF SVCS ANALYST I</v>
          </cell>
          <cell r="F1750" t="str">
            <v>D480</v>
          </cell>
          <cell r="G1750">
            <v>1</v>
          </cell>
          <cell r="H1750" t="str">
            <v>D480-001</v>
          </cell>
          <cell r="I1750" t="str">
            <v>F</v>
          </cell>
          <cell r="J1750" t="str">
            <v>*FM</v>
          </cell>
          <cell r="K1750" t="str">
            <v>MEDICARE</v>
          </cell>
          <cell r="L1750">
            <v>612.28</v>
          </cell>
        </row>
        <row r="1751">
          <cell r="A1751" t="str">
            <v>COMINOTTO, ANNE C</v>
          </cell>
          <cell r="B1751" t="str">
            <v>101-594</v>
          </cell>
          <cell r="C1751">
            <v>510300</v>
          </cell>
          <cell r="D1751">
            <v>16080</v>
          </cell>
          <cell r="E1751" t="str">
            <v>STAFF SVCS ANALYST I</v>
          </cell>
          <cell r="F1751" t="str">
            <v>D480</v>
          </cell>
          <cell r="G1751">
            <v>1</v>
          </cell>
          <cell r="H1751" t="str">
            <v>D480-001</v>
          </cell>
          <cell r="I1751" t="str">
            <v>F</v>
          </cell>
          <cell r="J1751">
            <v>7999</v>
          </cell>
          <cell r="L1751">
            <v>12663.7</v>
          </cell>
        </row>
        <row r="1752">
          <cell r="A1752" t="str">
            <v>COMINOTTO, ANNE C</v>
          </cell>
          <cell r="B1752" t="str">
            <v>101-594</v>
          </cell>
          <cell r="C1752">
            <v>510300</v>
          </cell>
          <cell r="D1752">
            <v>16080</v>
          </cell>
          <cell r="E1752" t="str">
            <v>STAFF SVCS ANALYST I</v>
          </cell>
          <cell r="F1752" t="str">
            <v>D480</v>
          </cell>
          <cell r="G1752">
            <v>1</v>
          </cell>
          <cell r="H1752" t="str">
            <v>D480-001</v>
          </cell>
          <cell r="I1752" t="str">
            <v>F</v>
          </cell>
          <cell r="J1752" t="str">
            <v>*FI</v>
          </cell>
          <cell r="K1752" t="str">
            <v>FICA</v>
          </cell>
          <cell r="L1752">
            <v>2618.04</v>
          </cell>
        </row>
        <row r="1753">
          <cell r="A1753" t="str">
            <v>COMINOTTO, ANNE C</v>
          </cell>
          <cell r="B1753" t="str">
            <v>101-594</v>
          </cell>
          <cell r="C1753">
            <v>510400</v>
          </cell>
          <cell r="D1753">
            <v>16080</v>
          </cell>
          <cell r="E1753" t="str">
            <v>STAFF SVCS ANALYST I</v>
          </cell>
          <cell r="F1753" t="str">
            <v>D480</v>
          </cell>
          <cell r="G1753">
            <v>1</v>
          </cell>
          <cell r="H1753" t="str">
            <v>D480-001</v>
          </cell>
          <cell r="I1753" t="str">
            <v>F</v>
          </cell>
          <cell r="J1753">
            <v>701</v>
          </cell>
          <cell r="L1753">
            <v>4.01</v>
          </cell>
        </row>
        <row r="1754">
          <cell r="A1754" t="str">
            <v>COMINOTTO, ANNE C</v>
          </cell>
          <cell r="B1754" t="str">
            <v>101-594</v>
          </cell>
          <cell r="C1754">
            <v>510400</v>
          </cell>
          <cell r="D1754">
            <v>16080</v>
          </cell>
          <cell r="E1754" t="str">
            <v>STAFF SVCS ANALYST I</v>
          </cell>
          <cell r="F1754" t="str">
            <v>D480</v>
          </cell>
          <cell r="G1754">
            <v>1</v>
          </cell>
          <cell r="H1754" t="str">
            <v>D480-001</v>
          </cell>
          <cell r="I1754" t="str">
            <v>F</v>
          </cell>
          <cell r="J1754">
            <v>1001</v>
          </cell>
          <cell r="L1754">
            <v>10.17</v>
          </cell>
        </row>
        <row r="1755">
          <cell r="A1755" t="str">
            <v>COMINOTTO, ANNE C</v>
          </cell>
          <cell r="B1755" t="str">
            <v>101-594</v>
          </cell>
          <cell r="C1755">
            <v>510400</v>
          </cell>
          <cell r="D1755">
            <v>16080</v>
          </cell>
          <cell r="E1755" t="str">
            <v>STAFF SVCS ANALYST I</v>
          </cell>
          <cell r="F1755" t="str">
            <v>D480</v>
          </cell>
          <cell r="G1755">
            <v>1</v>
          </cell>
          <cell r="H1755" t="str">
            <v>D480-001</v>
          </cell>
          <cell r="I1755" t="str">
            <v>F</v>
          </cell>
          <cell r="J1755">
            <v>601</v>
          </cell>
          <cell r="L1755">
            <v>17.149999999999999</v>
          </cell>
        </row>
        <row r="1756">
          <cell r="A1756" t="str">
            <v>COMINOTTO, ANNE C</v>
          </cell>
          <cell r="B1756" t="str">
            <v>101-594</v>
          </cell>
          <cell r="C1756">
            <v>510400</v>
          </cell>
          <cell r="D1756">
            <v>16080</v>
          </cell>
          <cell r="E1756" t="str">
            <v>STAFF SVCS ANALYST I</v>
          </cell>
          <cell r="F1756" t="str">
            <v>D480</v>
          </cell>
          <cell r="G1756">
            <v>1</v>
          </cell>
          <cell r="H1756" t="str">
            <v>D480-001</v>
          </cell>
          <cell r="I1756" t="str">
            <v>F</v>
          </cell>
          <cell r="J1756">
            <v>811</v>
          </cell>
          <cell r="L1756">
            <v>1.88</v>
          </cell>
        </row>
        <row r="1757">
          <cell r="A1757" t="str">
            <v>COMINOTTO, ANNE C</v>
          </cell>
          <cell r="B1757" t="str">
            <v>101-594</v>
          </cell>
          <cell r="C1757">
            <v>510400</v>
          </cell>
          <cell r="D1757">
            <v>16080</v>
          </cell>
          <cell r="E1757" t="str">
            <v>STAFF SVCS ANALYST I</v>
          </cell>
          <cell r="F1757" t="str">
            <v>D480</v>
          </cell>
          <cell r="G1757">
            <v>1</v>
          </cell>
          <cell r="H1757" t="str">
            <v>D480-001</v>
          </cell>
          <cell r="I1757" t="str">
            <v>F</v>
          </cell>
          <cell r="J1757">
            <v>101</v>
          </cell>
          <cell r="L1757">
            <v>135.94999999999999</v>
          </cell>
        </row>
        <row r="1758">
          <cell r="A1758" t="str">
            <v>COMINOTTO, ANNE C</v>
          </cell>
          <cell r="B1758" t="str">
            <v>101-594</v>
          </cell>
          <cell r="C1758">
            <v>510400</v>
          </cell>
          <cell r="D1758">
            <v>16080</v>
          </cell>
          <cell r="E1758" t="str">
            <v>STAFF SVCS ANALYST I</v>
          </cell>
          <cell r="F1758" t="str">
            <v>D480</v>
          </cell>
          <cell r="G1758">
            <v>1</v>
          </cell>
          <cell r="H1758" t="str">
            <v>D480-001</v>
          </cell>
          <cell r="I1758" t="str">
            <v>F</v>
          </cell>
          <cell r="J1758">
            <v>30</v>
          </cell>
          <cell r="L1758">
            <v>105.57</v>
          </cell>
        </row>
        <row r="1759">
          <cell r="A1759" t="str">
            <v>CONDON, JASON A</v>
          </cell>
          <cell r="B1759" t="str">
            <v>281-898</v>
          </cell>
          <cell r="C1759">
            <v>510100</v>
          </cell>
          <cell r="D1759">
            <v>45180</v>
          </cell>
          <cell r="E1759" t="str">
            <v>BUS DRIVER</v>
          </cell>
          <cell r="F1759" t="str">
            <v>D190</v>
          </cell>
          <cell r="G1759">
            <v>1</v>
          </cell>
          <cell r="H1759" t="str">
            <v>D190-018</v>
          </cell>
          <cell r="I1759" t="str">
            <v>O</v>
          </cell>
          <cell r="J1759">
            <v>1</v>
          </cell>
          <cell r="K1759" t="str">
            <v>REGULAR PAY</v>
          </cell>
          <cell r="L1759">
            <v>29410.99</v>
          </cell>
        </row>
        <row r="1760">
          <cell r="A1760" t="str">
            <v>CONDON, JASON A</v>
          </cell>
          <cell r="B1760" t="str">
            <v>281-898</v>
          </cell>
          <cell r="C1760">
            <v>510300</v>
          </cell>
          <cell r="D1760">
            <v>45180</v>
          </cell>
          <cell r="E1760" t="str">
            <v>BUS DRIVER</v>
          </cell>
          <cell r="F1760" t="str">
            <v>D190</v>
          </cell>
          <cell r="G1760">
            <v>1</v>
          </cell>
          <cell r="H1760" t="str">
            <v>D190-018</v>
          </cell>
          <cell r="I1760" t="str">
            <v>F</v>
          </cell>
          <cell r="J1760" t="str">
            <v>*FM</v>
          </cell>
          <cell r="K1760" t="str">
            <v>MEDICARE</v>
          </cell>
          <cell r="L1760">
            <v>426.46</v>
          </cell>
        </row>
        <row r="1761">
          <cell r="A1761" t="str">
            <v>CONDON, JASON A</v>
          </cell>
          <cell r="B1761" t="str">
            <v>281-898</v>
          </cell>
          <cell r="C1761">
            <v>510300</v>
          </cell>
          <cell r="D1761">
            <v>45180</v>
          </cell>
          <cell r="E1761" t="str">
            <v>BUS DRIVER</v>
          </cell>
          <cell r="F1761" t="str">
            <v>D190</v>
          </cell>
          <cell r="G1761">
            <v>1</v>
          </cell>
          <cell r="H1761" t="str">
            <v>D190-018</v>
          </cell>
          <cell r="I1761" t="str">
            <v>F</v>
          </cell>
          <cell r="J1761">
            <v>8000</v>
          </cell>
          <cell r="L1761">
            <v>2054.48</v>
          </cell>
        </row>
        <row r="1762">
          <cell r="A1762" t="str">
            <v>CONDON, JASON A</v>
          </cell>
          <cell r="B1762" t="str">
            <v>281-898</v>
          </cell>
          <cell r="C1762">
            <v>510300</v>
          </cell>
          <cell r="D1762">
            <v>45180</v>
          </cell>
          <cell r="E1762" t="str">
            <v>BUS DRIVER</v>
          </cell>
          <cell r="F1762" t="str">
            <v>D190</v>
          </cell>
          <cell r="G1762">
            <v>1</v>
          </cell>
          <cell r="H1762" t="str">
            <v>D190-018</v>
          </cell>
          <cell r="I1762" t="str">
            <v>F</v>
          </cell>
          <cell r="J1762" t="str">
            <v>*FI</v>
          </cell>
          <cell r="K1762" t="str">
            <v>FICA</v>
          </cell>
          <cell r="L1762">
            <v>1823.48</v>
          </cell>
        </row>
        <row r="1763">
          <cell r="A1763" t="str">
            <v>CONDON, JASON A</v>
          </cell>
          <cell r="B1763" t="str">
            <v>281-898</v>
          </cell>
          <cell r="C1763">
            <v>510300</v>
          </cell>
          <cell r="D1763">
            <v>45180</v>
          </cell>
          <cell r="E1763" t="str">
            <v>BUS DRIVER</v>
          </cell>
          <cell r="F1763" t="str">
            <v>D190</v>
          </cell>
          <cell r="G1763">
            <v>1</v>
          </cell>
          <cell r="H1763" t="str">
            <v>D190-018</v>
          </cell>
          <cell r="I1763" t="str">
            <v>F</v>
          </cell>
          <cell r="J1763">
            <v>7999</v>
          </cell>
          <cell r="L1763">
            <v>8820.36</v>
          </cell>
        </row>
        <row r="1764">
          <cell r="A1764" t="str">
            <v>CONDON, JASON A</v>
          </cell>
          <cell r="B1764" t="str">
            <v>281-898</v>
          </cell>
          <cell r="C1764">
            <v>510400</v>
          </cell>
          <cell r="D1764">
            <v>45180</v>
          </cell>
          <cell r="E1764" t="str">
            <v>BUS DRIVER</v>
          </cell>
          <cell r="F1764" t="str">
            <v>D190</v>
          </cell>
          <cell r="G1764">
            <v>1</v>
          </cell>
          <cell r="H1764" t="str">
            <v>D190-018</v>
          </cell>
          <cell r="I1764" t="str">
            <v>F</v>
          </cell>
          <cell r="J1764">
            <v>100</v>
          </cell>
          <cell r="L1764">
            <v>135.94999999999999</v>
          </cell>
        </row>
        <row r="1765">
          <cell r="A1765" t="str">
            <v>CONDON, JASON A</v>
          </cell>
          <cell r="B1765" t="str">
            <v>281-898</v>
          </cell>
          <cell r="C1765">
            <v>510400</v>
          </cell>
          <cell r="D1765">
            <v>45180</v>
          </cell>
          <cell r="E1765" t="str">
            <v>BUS DRIVER</v>
          </cell>
          <cell r="F1765" t="str">
            <v>D190</v>
          </cell>
          <cell r="G1765">
            <v>1</v>
          </cell>
          <cell r="H1765" t="str">
            <v>D190-018</v>
          </cell>
          <cell r="I1765" t="str">
            <v>F</v>
          </cell>
          <cell r="J1765">
            <v>701</v>
          </cell>
          <cell r="L1765">
            <v>4.01</v>
          </cell>
        </row>
        <row r="1766">
          <cell r="A1766" t="str">
            <v>CONDON, JASON A</v>
          </cell>
          <cell r="B1766" t="str">
            <v>281-898</v>
          </cell>
          <cell r="C1766">
            <v>510400</v>
          </cell>
          <cell r="D1766">
            <v>45180</v>
          </cell>
          <cell r="E1766" t="str">
            <v>BUS DRIVER</v>
          </cell>
          <cell r="F1766" t="str">
            <v>D190</v>
          </cell>
          <cell r="G1766">
            <v>1</v>
          </cell>
          <cell r="H1766" t="str">
            <v>D190-018</v>
          </cell>
          <cell r="I1766" t="str">
            <v>F</v>
          </cell>
          <cell r="J1766">
            <v>30</v>
          </cell>
          <cell r="L1766">
            <v>73.53</v>
          </cell>
        </row>
        <row r="1767">
          <cell r="A1767" t="str">
            <v>CONDON, JASON A</v>
          </cell>
          <cell r="B1767" t="str">
            <v>281-898</v>
          </cell>
          <cell r="C1767">
            <v>510400</v>
          </cell>
          <cell r="D1767">
            <v>45180</v>
          </cell>
          <cell r="E1767" t="str">
            <v>BUS DRIVER</v>
          </cell>
          <cell r="F1767" t="str">
            <v>D190</v>
          </cell>
          <cell r="G1767">
            <v>1</v>
          </cell>
          <cell r="H1767" t="str">
            <v>D190-018</v>
          </cell>
          <cell r="I1767" t="str">
            <v>F</v>
          </cell>
          <cell r="J1767">
            <v>601</v>
          </cell>
          <cell r="L1767">
            <v>17.149999999999999</v>
          </cell>
        </row>
        <row r="1768">
          <cell r="A1768" t="str">
            <v>CONDON, JASON A</v>
          </cell>
          <cell r="B1768" t="str">
            <v>281-898</v>
          </cell>
          <cell r="C1768">
            <v>510400</v>
          </cell>
          <cell r="D1768">
            <v>45180</v>
          </cell>
          <cell r="E1768" t="str">
            <v>BUS DRIVER</v>
          </cell>
          <cell r="F1768" t="str">
            <v>D190</v>
          </cell>
          <cell r="G1768">
            <v>1</v>
          </cell>
          <cell r="H1768" t="str">
            <v>D190-018</v>
          </cell>
          <cell r="I1768" t="str">
            <v>F</v>
          </cell>
          <cell r="J1768">
            <v>811</v>
          </cell>
          <cell r="L1768">
            <v>1.88</v>
          </cell>
        </row>
        <row r="1769">
          <cell r="A1769" t="str">
            <v>CONDON, JASON A</v>
          </cell>
          <cell r="B1769" t="str">
            <v>281-898</v>
          </cell>
          <cell r="C1769">
            <v>510400</v>
          </cell>
          <cell r="D1769">
            <v>45180</v>
          </cell>
          <cell r="E1769" t="str">
            <v>BUS DRIVER</v>
          </cell>
          <cell r="F1769" t="str">
            <v>D190</v>
          </cell>
          <cell r="G1769">
            <v>1</v>
          </cell>
          <cell r="H1769" t="str">
            <v>D190-018</v>
          </cell>
          <cell r="I1769" t="str">
            <v>F</v>
          </cell>
          <cell r="J1769">
            <v>1001</v>
          </cell>
          <cell r="L1769">
            <v>10.17</v>
          </cell>
        </row>
        <row r="1770">
          <cell r="A1770" t="str">
            <v>CONDON, RICHARD L</v>
          </cell>
          <cell r="B1770" t="str">
            <v>101-565</v>
          </cell>
          <cell r="C1770">
            <v>510100</v>
          </cell>
          <cell r="D1770">
            <v>2440</v>
          </cell>
          <cell r="E1770" t="str">
            <v>DEPUTY SHERIFF II</v>
          </cell>
          <cell r="F1770" t="str">
            <v>E120</v>
          </cell>
          <cell r="G1770">
            <v>1</v>
          </cell>
          <cell r="H1770" t="str">
            <v>E120-010</v>
          </cell>
          <cell r="I1770" t="str">
            <v>O</v>
          </cell>
          <cell r="J1770">
            <v>1</v>
          </cell>
          <cell r="K1770" t="str">
            <v>REGULAR PAY</v>
          </cell>
          <cell r="L1770">
            <v>46368</v>
          </cell>
        </row>
        <row r="1771">
          <cell r="A1771" t="str">
            <v>CONDON, RICHARD L</v>
          </cell>
          <cell r="B1771" t="str">
            <v>101-565</v>
          </cell>
          <cell r="C1771">
            <v>510300</v>
          </cell>
          <cell r="D1771">
            <v>2440</v>
          </cell>
          <cell r="E1771" t="str">
            <v>DEPUTY SHERIFF II</v>
          </cell>
          <cell r="F1771" t="str">
            <v>E120</v>
          </cell>
          <cell r="G1771">
            <v>1</v>
          </cell>
          <cell r="H1771" t="str">
            <v>E120-010</v>
          </cell>
          <cell r="I1771" t="str">
            <v>F</v>
          </cell>
          <cell r="J1771">
            <v>8009</v>
          </cell>
          <cell r="L1771">
            <v>5342.29</v>
          </cell>
        </row>
        <row r="1772">
          <cell r="A1772" t="str">
            <v>CONDON, RICHARD L</v>
          </cell>
          <cell r="B1772" t="str">
            <v>101-565</v>
          </cell>
          <cell r="C1772">
            <v>510300</v>
          </cell>
          <cell r="D1772">
            <v>2440</v>
          </cell>
          <cell r="E1772" t="str">
            <v>DEPUTY SHERIFF II</v>
          </cell>
          <cell r="F1772" t="str">
            <v>E120</v>
          </cell>
          <cell r="G1772">
            <v>1</v>
          </cell>
          <cell r="H1772" t="str">
            <v>E120-010</v>
          </cell>
          <cell r="I1772" t="str">
            <v>F</v>
          </cell>
          <cell r="J1772" t="str">
            <v>*FM</v>
          </cell>
          <cell r="K1772" t="str">
            <v>MEDICARE</v>
          </cell>
          <cell r="L1772">
            <v>672.34</v>
          </cell>
        </row>
        <row r="1773">
          <cell r="A1773" t="str">
            <v>CONDON, RICHARD L</v>
          </cell>
          <cell r="B1773" t="str">
            <v>101-565</v>
          </cell>
          <cell r="C1773">
            <v>510300</v>
          </cell>
          <cell r="D1773">
            <v>2440</v>
          </cell>
          <cell r="E1773" t="str">
            <v>DEPUTY SHERIFF II</v>
          </cell>
          <cell r="F1773" t="str">
            <v>E120</v>
          </cell>
          <cell r="G1773">
            <v>1</v>
          </cell>
          <cell r="H1773" t="str">
            <v>E120-010</v>
          </cell>
          <cell r="I1773" t="str">
            <v>F</v>
          </cell>
          <cell r="J1773">
            <v>8010</v>
          </cell>
          <cell r="L1773">
            <v>4167.6000000000004</v>
          </cell>
        </row>
        <row r="1774">
          <cell r="A1774" t="str">
            <v>CONDON, RICHARD L</v>
          </cell>
          <cell r="B1774" t="str">
            <v>101-565</v>
          </cell>
          <cell r="C1774">
            <v>510300</v>
          </cell>
          <cell r="D1774">
            <v>2440</v>
          </cell>
          <cell r="E1774" t="str">
            <v>DEPUTY SHERIFF II</v>
          </cell>
          <cell r="F1774" t="str">
            <v>E120</v>
          </cell>
          <cell r="G1774">
            <v>1</v>
          </cell>
          <cell r="H1774" t="str">
            <v>E120-010</v>
          </cell>
          <cell r="I1774" t="str">
            <v>F</v>
          </cell>
          <cell r="J1774" t="str">
            <v>*FI</v>
          </cell>
          <cell r="K1774" t="str">
            <v>FICA</v>
          </cell>
          <cell r="L1774">
            <v>2874.82</v>
          </cell>
        </row>
        <row r="1775">
          <cell r="A1775" t="str">
            <v>CONDON, RICHARD L</v>
          </cell>
          <cell r="B1775" t="str">
            <v>101-565</v>
          </cell>
          <cell r="C1775">
            <v>510400</v>
          </cell>
          <cell r="D1775">
            <v>2440</v>
          </cell>
          <cell r="E1775" t="str">
            <v>DEPUTY SHERIFF II</v>
          </cell>
          <cell r="F1775" t="str">
            <v>E120</v>
          </cell>
          <cell r="G1775">
            <v>1</v>
          </cell>
          <cell r="H1775" t="str">
            <v>E120-010</v>
          </cell>
          <cell r="I1775" t="str">
            <v>F</v>
          </cell>
          <cell r="J1775">
            <v>811</v>
          </cell>
          <cell r="L1775">
            <v>1.88</v>
          </cell>
        </row>
        <row r="1776">
          <cell r="A1776" t="str">
            <v>CONDON, RICHARD L</v>
          </cell>
          <cell r="B1776" t="str">
            <v>101-565</v>
          </cell>
          <cell r="C1776">
            <v>510400</v>
          </cell>
          <cell r="D1776">
            <v>2440</v>
          </cell>
          <cell r="E1776" t="str">
            <v>DEPUTY SHERIFF II</v>
          </cell>
          <cell r="F1776" t="str">
            <v>E120</v>
          </cell>
          <cell r="G1776">
            <v>1</v>
          </cell>
          <cell r="H1776" t="str">
            <v>E120-010</v>
          </cell>
          <cell r="I1776" t="str">
            <v>F</v>
          </cell>
          <cell r="J1776">
            <v>204</v>
          </cell>
          <cell r="L1776">
            <v>244.01</v>
          </cell>
        </row>
        <row r="1777">
          <cell r="A1777" t="str">
            <v>CONDON, RICHARD L</v>
          </cell>
          <cell r="B1777" t="str">
            <v>101-565</v>
          </cell>
          <cell r="C1777">
            <v>510400</v>
          </cell>
          <cell r="D1777">
            <v>2440</v>
          </cell>
          <cell r="E1777" t="str">
            <v>DEPUTY SHERIFF II</v>
          </cell>
          <cell r="F1777" t="str">
            <v>E120</v>
          </cell>
          <cell r="G1777">
            <v>1</v>
          </cell>
          <cell r="H1777" t="str">
            <v>E120-010</v>
          </cell>
          <cell r="I1777" t="str">
            <v>F</v>
          </cell>
          <cell r="J1777">
            <v>705</v>
          </cell>
          <cell r="L1777">
            <v>12.04</v>
          </cell>
        </row>
        <row r="1778">
          <cell r="A1778" t="str">
            <v>CONDON, RICHARD L</v>
          </cell>
          <cell r="B1778" t="str">
            <v>101-565</v>
          </cell>
          <cell r="C1778">
            <v>510400</v>
          </cell>
          <cell r="D1778">
            <v>2440</v>
          </cell>
          <cell r="E1778" t="str">
            <v>DEPUTY SHERIFF II</v>
          </cell>
          <cell r="F1778" t="str">
            <v>E120</v>
          </cell>
          <cell r="G1778">
            <v>1</v>
          </cell>
          <cell r="H1778" t="str">
            <v>E120-010</v>
          </cell>
          <cell r="I1778" t="str">
            <v>F</v>
          </cell>
          <cell r="J1778">
            <v>30</v>
          </cell>
          <cell r="L1778">
            <v>115.92</v>
          </cell>
        </row>
        <row r="1779">
          <cell r="A1779" t="str">
            <v>CONDON, RICHARD L</v>
          </cell>
          <cell r="B1779" t="str">
            <v>101-565</v>
          </cell>
          <cell r="C1779">
            <v>510400</v>
          </cell>
          <cell r="D1779">
            <v>2440</v>
          </cell>
          <cell r="E1779" t="str">
            <v>DEPUTY SHERIFF II</v>
          </cell>
          <cell r="F1779" t="str">
            <v>E120</v>
          </cell>
          <cell r="G1779">
            <v>1</v>
          </cell>
          <cell r="H1779" t="str">
            <v>E120-010</v>
          </cell>
          <cell r="I1779" t="str">
            <v>F</v>
          </cell>
          <cell r="J1779">
            <v>1001</v>
          </cell>
          <cell r="L1779">
            <v>10.17</v>
          </cell>
        </row>
        <row r="1780">
          <cell r="A1780" t="str">
            <v>CONDON, RICHARD L</v>
          </cell>
          <cell r="B1780" t="str">
            <v>101-565</v>
          </cell>
          <cell r="C1780">
            <v>510400</v>
          </cell>
          <cell r="D1780">
            <v>2440</v>
          </cell>
          <cell r="E1780" t="str">
            <v>DEPUTY SHERIFF II</v>
          </cell>
          <cell r="F1780" t="str">
            <v>E120</v>
          </cell>
          <cell r="G1780">
            <v>1</v>
          </cell>
          <cell r="H1780" t="str">
            <v>E120-010</v>
          </cell>
          <cell r="I1780" t="str">
            <v>F</v>
          </cell>
          <cell r="J1780">
            <v>605</v>
          </cell>
          <cell r="L1780">
            <v>59.1</v>
          </cell>
        </row>
        <row r="1781">
          <cell r="A1781" t="str">
            <v>CONN, TIMOTHY</v>
          </cell>
          <cell r="B1781" t="str">
            <v>101-594</v>
          </cell>
          <cell r="C1781">
            <v>510100</v>
          </cell>
          <cell r="D1781">
            <v>42790</v>
          </cell>
          <cell r="E1781" t="str">
            <v>PRIVACY OFFICER-HIPPA</v>
          </cell>
          <cell r="F1781" t="str">
            <v>C283</v>
          </cell>
          <cell r="G1781">
            <v>0.5</v>
          </cell>
          <cell r="H1781" t="str">
            <v>C283-001</v>
          </cell>
          <cell r="I1781" t="str">
            <v>O</v>
          </cell>
          <cell r="J1781">
            <v>1</v>
          </cell>
          <cell r="K1781" t="str">
            <v>REGULAR PAY</v>
          </cell>
          <cell r="L1781">
            <v>30073.54</v>
          </cell>
        </row>
        <row r="1782">
          <cell r="A1782" t="str">
            <v>CONN, TIMOTHY</v>
          </cell>
          <cell r="B1782" t="str">
            <v>101-594</v>
          </cell>
          <cell r="C1782">
            <v>510300</v>
          </cell>
          <cell r="D1782">
            <v>42790</v>
          </cell>
          <cell r="E1782" t="str">
            <v>PRIVACY OFFICER-HIPPA</v>
          </cell>
          <cell r="F1782" t="str">
            <v>C283</v>
          </cell>
          <cell r="G1782">
            <v>0.5</v>
          </cell>
          <cell r="H1782" t="str">
            <v>C283-001</v>
          </cell>
          <cell r="I1782" t="str">
            <v>F</v>
          </cell>
          <cell r="J1782">
            <v>7999</v>
          </cell>
          <cell r="L1782">
            <v>9019.0499999999993</v>
          </cell>
        </row>
        <row r="1783">
          <cell r="A1783" t="str">
            <v>CONN, TIMOTHY</v>
          </cell>
          <cell r="B1783" t="str">
            <v>101-594</v>
          </cell>
          <cell r="C1783">
            <v>510300</v>
          </cell>
          <cell r="D1783">
            <v>42790</v>
          </cell>
          <cell r="E1783" t="str">
            <v>PRIVACY OFFICER-HIPPA</v>
          </cell>
          <cell r="F1783" t="str">
            <v>C283</v>
          </cell>
          <cell r="G1783">
            <v>0.5</v>
          </cell>
          <cell r="H1783" t="str">
            <v>C283-001</v>
          </cell>
          <cell r="I1783" t="str">
            <v>F</v>
          </cell>
          <cell r="J1783" t="str">
            <v>*FI</v>
          </cell>
          <cell r="K1783" t="str">
            <v>FICA</v>
          </cell>
          <cell r="L1783">
            <v>1864.56</v>
          </cell>
        </row>
        <row r="1784">
          <cell r="A1784" t="str">
            <v>CONN, TIMOTHY</v>
          </cell>
          <cell r="B1784" t="str">
            <v>101-594</v>
          </cell>
          <cell r="C1784">
            <v>510300</v>
          </cell>
          <cell r="D1784">
            <v>42790</v>
          </cell>
          <cell r="E1784" t="str">
            <v>PRIVACY OFFICER-HIPPA</v>
          </cell>
          <cell r="F1784" t="str">
            <v>C283</v>
          </cell>
          <cell r="G1784">
            <v>0.5</v>
          </cell>
          <cell r="H1784" t="str">
            <v>C283-001</v>
          </cell>
          <cell r="I1784" t="str">
            <v>F</v>
          </cell>
          <cell r="J1784" t="str">
            <v>*FM</v>
          </cell>
          <cell r="K1784" t="str">
            <v>MEDICARE</v>
          </cell>
          <cell r="L1784">
            <v>436.07</v>
          </cell>
        </row>
        <row r="1785">
          <cell r="A1785" t="str">
            <v>CONN, TIMOTHY</v>
          </cell>
          <cell r="B1785" t="str">
            <v>101-594</v>
          </cell>
          <cell r="C1785">
            <v>510300</v>
          </cell>
          <cell r="D1785">
            <v>42790</v>
          </cell>
          <cell r="E1785" t="str">
            <v>PRIVACY OFFICER-HIPPA</v>
          </cell>
          <cell r="F1785" t="str">
            <v>C283</v>
          </cell>
          <cell r="G1785">
            <v>0.5</v>
          </cell>
          <cell r="H1785" t="str">
            <v>C283-001</v>
          </cell>
          <cell r="I1785" t="str">
            <v>F</v>
          </cell>
          <cell r="J1785">
            <v>8005</v>
          </cell>
          <cell r="L1785">
            <v>147.06</v>
          </cell>
        </row>
        <row r="1786">
          <cell r="A1786" t="str">
            <v>CONN, TIMOTHY</v>
          </cell>
          <cell r="B1786" t="str">
            <v>101-594</v>
          </cell>
          <cell r="C1786">
            <v>510300</v>
          </cell>
          <cell r="D1786">
            <v>42790</v>
          </cell>
          <cell r="E1786" t="str">
            <v>PRIVACY OFFICER-HIPPA</v>
          </cell>
          <cell r="F1786" t="str">
            <v>C283</v>
          </cell>
          <cell r="G1786">
            <v>0.5</v>
          </cell>
          <cell r="H1786" t="str">
            <v>C283-001</v>
          </cell>
          <cell r="I1786" t="str">
            <v>F</v>
          </cell>
          <cell r="J1786">
            <v>8000</v>
          </cell>
          <cell r="L1786">
            <v>2100.85</v>
          </cell>
        </row>
        <row r="1787">
          <cell r="A1787" t="str">
            <v>CONN, TIMOTHY</v>
          </cell>
          <cell r="B1787" t="str">
            <v>101-594</v>
          </cell>
          <cell r="C1787">
            <v>510400</v>
          </cell>
          <cell r="D1787">
            <v>42790</v>
          </cell>
          <cell r="E1787" t="str">
            <v>PRIVACY OFFICER-HIPPA</v>
          </cell>
          <cell r="F1787" t="str">
            <v>C283</v>
          </cell>
          <cell r="G1787">
            <v>0.5</v>
          </cell>
          <cell r="H1787" t="str">
            <v>C283-001</v>
          </cell>
          <cell r="I1787" t="str">
            <v>F</v>
          </cell>
          <cell r="J1787">
            <v>1001</v>
          </cell>
          <cell r="L1787">
            <v>10.17</v>
          </cell>
        </row>
        <row r="1788">
          <cell r="A1788" t="str">
            <v>CONN, TIMOTHY</v>
          </cell>
          <cell r="B1788" t="str">
            <v>101-594</v>
          </cell>
          <cell r="C1788">
            <v>510400</v>
          </cell>
          <cell r="D1788">
            <v>42790</v>
          </cell>
          <cell r="E1788" t="str">
            <v>PRIVACY OFFICER-HIPPA</v>
          </cell>
          <cell r="F1788" t="str">
            <v>C283</v>
          </cell>
          <cell r="G1788">
            <v>0.5</v>
          </cell>
          <cell r="H1788" t="str">
            <v>C283-001</v>
          </cell>
          <cell r="I1788" t="str">
            <v>F</v>
          </cell>
          <cell r="J1788">
            <v>30</v>
          </cell>
          <cell r="L1788">
            <v>75.180000000000007</v>
          </cell>
        </row>
        <row r="1789">
          <cell r="A1789" t="str">
            <v>CONN, TIMOTHY</v>
          </cell>
          <cell r="B1789" t="str">
            <v>101-594</v>
          </cell>
          <cell r="C1789">
            <v>510400</v>
          </cell>
          <cell r="D1789">
            <v>42790</v>
          </cell>
          <cell r="E1789" t="str">
            <v>PRIVACY OFFICER-HIPPA</v>
          </cell>
          <cell r="F1789" t="str">
            <v>C283</v>
          </cell>
          <cell r="G1789">
            <v>0.5</v>
          </cell>
          <cell r="H1789" t="str">
            <v>C283-001</v>
          </cell>
          <cell r="I1789" t="str">
            <v>F</v>
          </cell>
          <cell r="J1789">
            <v>811</v>
          </cell>
          <cell r="L1789">
            <v>0.94</v>
          </cell>
        </row>
        <row r="1790">
          <cell r="A1790" t="str">
            <v>CONNOR, SARA M.W</v>
          </cell>
          <cell r="B1790" t="str">
            <v>101-594</v>
          </cell>
          <cell r="C1790">
            <v>510100</v>
          </cell>
          <cell r="D1790">
            <v>30330</v>
          </cell>
          <cell r="E1790" t="str">
            <v>ELIGIBILITY WORKER III</v>
          </cell>
          <cell r="F1790" t="str">
            <v>D258</v>
          </cell>
          <cell r="G1790">
            <v>1</v>
          </cell>
          <cell r="H1790" t="str">
            <v>D258-002</v>
          </cell>
          <cell r="I1790" t="str">
            <v>O</v>
          </cell>
          <cell r="J1790">
            <v>1</v>
          </cell>
          <cell r="K1790" t="str">
            <v>REGULAR PAY</v>
          </cell>
          <cell r="L1790">
            <v>37775.089999999997</v>
          </cell>
        </row>
        <row r="1791">
          <cell r="A1791" t="str">
            <v>CONNOR, SARA M.W</v>
          </cell>
          <cell r="B1791" t="str">
            <v>101-594</v>
          </cell>
          <cell r="C1791">
            <v>510300</v>
          </cell>
          <cell r="D1791">
            <v>30330</v>
          </cell>
          <cell r="E1791" t="str">
            <v>ELIGIBILITY WORKER III</v>
          </cell>
          <cell r="F1791" t="str">
            <v>D258</v>
          </cell>
          <cell r="G1791">
            <v>1</v>
          </cell>
          <cell r="H1791" t="str">
            <v>D258-002</v>
          </cell>
          <cell r="I1791" t="str">
            <v>F</v>
          </cell>
          <cell r="J1791">
            <v>7999</v>
          </cell>
          <cell r="L1791">
            <v>11328.75</v>
          </cell>
        </row>
        <row r="1792">
          <cell r="A1792" t="str">
            <v>CONNOR, SARA M.W</v>
          </cell>
          <cell r="B1792" t="str">
            <v>101-594</v>
          </cell>
          <cell r="C1792">
            <v>510300</v>
          </cell>
          <cell r="D1792">
            <v>30330</v>
          </cell>
          <cell r="E1792" t="str">
            <v>ELIGIBILITY WORKER III</v>
          </cell>
          <cell r="F1792" t="str">
            <v>D258</v>
          </cell>
          <cell r="G1792">
            <v>1</v>
          </cell>
          <cell r="H1792" t="str">
            <v>D258-002</v>
          </cell>
          <cell r="I1792" t="str">
            <v>F</v>
          </cell>
          <cell r="J1792" t="str">
            <v>*FM</v>
          </cell>
          <cell r="K1792" t="str">
            <v>MEDICARE</v>
          </cell>
          <cell r="L1792">
            <v>547.74</v>
          </cell>
        </row>
        <row r="1793">
          <cell r="A1793" t="str">
            <v>CONNOR, SARA M.W</v>
          </cell>
          <cell r="B1793" t="str">
            <v>101-594</v>
          </cell>
          <cell r="C1793">
            <v>510300</v>
          </cell>
          <cell r="D1793">
            <v>30330</v>
          </cell>
          <cell r="E1793" t="str">
            <v>ELIGIBILITY WORKER III</v>
          </cell>
          <cell r="F1793" t="str">
            <v>D258</v>
          </cell>
          <cell r="G1793">
            <v>1</v>
          </cell>
          <cell r="H1793" t="str">
            <v>D258-002</v>
          </cell>
          <cell r="I1793" t="str">
            <v>F</v>
          </cell>
          <cell r="J1793">
            <v>8000</v>
          </cell>
          <cell r="L1793">
            <v>2639.96</v>
          </cell>
        </row>
        <row r="1794">
          <cell r="A1794" t="str">
            <v>CONNOR, SARA M.W</v>
          </cell>
          <cell r="B1794" t="str">
            <v>101-594</v>
          </cell>
          <cell r="C1794">
            <v>510300</v>
          </cell>
          <cell r="D1794">
            <v>30330</v>
          </cell>
          <cell r="E1794" t="str">
            <v>ELIGIBILITY WORKER III</v>
          </cell>
          <cell r="F1794" t="str">
            <v>D258</v>
          </cell>
          <cell r="G1794">
            <v>1</v>
          </cell>
          <cell r="H1794" t="str">
            <v>D258-002</v>
          </cell>
          <cell r="I1794" t="str">
            <v>F</v>
          </cell>
          <cell r="J1794" t="str">
            <v>*FI</v>
          </cell>
          <cell r="K1794" t="str">
            <v>FICA</v>
          </cell>
          <cell r="L1794">
            <v>2342.06</v>
          </cell>
        </row>
        <row r="1795">
          <cell r="A1795" t="str">
            <v>CONNOR, SARA M.W</v>
          </cell>
          <cell r="B1795" t="str">
            <v>101-594</v>
          </cell>
          <cell r="C1795">
            <v>510400</v>
          </cell>
          <cell r="D1795">
            <v>30330</v>
          </cell>
          <cell r="E1795" t="str">
            <v>ELIGIBILITY WORKER III</v>
          </cell>
          <cell r="F1795" t="str">
            <v>D258</v>
          </cell>
          <cell r="G1795">
            <v>1</v>
          </cell>
          <cell r="H1795" t="str">
            <v>D258-002</v>
          </cell>
          <cell r="I1795" t="str">
            <v>F</v>
          </cell>
          <cell r="J1795">
            <v>701</v>
          </cell>
          <cell r="L1795">
            <v>4.01</v>
          </cell>
        </row>
        <row r="1796">
          <cell r="A1796" t="str">
            <v>CONNOR, SARA M.W</v>
          </cell>
          <cell r="B1796" t="str">
            <v>101-594</v>
          </cell>
          <cell r="C1796">
            <v>510400</v>
          </cell>
          <cell r="D1796">
            <v>30330</v>
          </cell>
          <cell r="E1796" t="str">
            <v>ELIGIBILITY WORKER III</v>
          </cell>
          <cell r="F1796" t="str">
            <v>D258</v>
          </cell>
          <cell r="G1796">
            <v>1</v>
          </cell>
          <cell r="H1796" t="str">
            <v>D258-002</v>
          </cell>
          <cell r="I1796" t="str">
            <v>F</v>
          </cell>
          <cell r="J1796">
            <v>1001</v>
          </cell>
          <cell r="L1796">
            <v>10.17</v>
          </cell>
        </row>
        <row r="1797">
          <cell r="A1797" t="str">
            <v>CONNOR, SARA M.W</v>
          </cell>
          <cell r="B1797" t="str">
            <v>101-594</v>
          </cell>
          <cell r="C1797">
            <v>510400</v>
          </cell>
          <cell r="D1797">
            <v>30330</v>
          </cell>
          <cell r="E1797" t="str">
            <v>ELIGIBILITY WORKER III</v>
          </cell>
          <cell r="F1797" t="str">
            <v>D258</v>
          </cell>
          <cell r="G1797">
            <v>1</v>
          </cell>
          <cell r="H1797" t="str">
            <v>D258-002</v>
          </cell>
          <cell r="I1797" t="str">
            <v>F</v>
          </cell>
          <cell r="J1797">
            <v>601</v>
          </cell>
          <cell r="L1797">
            <v>17.149999999999999</v>
          </cell>
        </row>
        <row r="1798">
          <cell r="A1798" t="str">
            <v>CONNOR, SARA M.W</v>
          </cell>
          <cell r="B1798" t="str">
            <v>101-594</v>
          </cell>
          <cell r="C1798">
            <v>510400</v>
          </cell>
          <cell r="D1798">
            <v>30330</v>
          </cell>
          <cell r="E1798" t="str">
            <v>ELIGIBILITY WORKER III</v>
          </cell>
          <cell r="F1798" t="str">
            <v>D258</v>
          </cell>
          <cell r="G1798">
            <v>1</v>
          </cell>
          <cell r="H1798" t="str">
            <v>D258-002</v>
          </cell>
          <cell r="I1798" t="str">
            <v>F</v>
          </cell>
          <cell r="J1798">
            <v>101</v>
          </cell>
          <cell r="L1798">
            <v>135.94999999999999</v>
          </cell>
        </row>
        <row r="1799">
          <cell r="A1799" t="str">
            <v>CONNOR, SARA M.W</v>
          </cell>
          <cell r="B1799" t="str">
            <v>101-594</v>
          </cell>
          <cell r="C1799">
            <v>510400</v>
          </cell>
          <cell r="D1799">
            <v>30330</v>
          </cell>
          <cell r="E1799" t="str">
            <v>ELIGIBILITY WORKER III</v>
          </cell>
          <cell r="F1799" t="str">
            <v>D258</v>
          </cell>
          <cell r="G1799">
            <v>1</v>
          </cell>
          <cell r="H1799" t="str">
            <v>D258-002</v>
          </cell>
          <cell r="I1799" t="str">
            <v>F</v>
          </cell>
          <cell r="J1799">
            <v>810</v>
          </cell>
          <cell r="L1799">
            <v>1.71</v>
          </cell>
        </row>
        <row r="1800">
          <cell r="A1800" t="str">
            <v>CONNOR, SARA M.W</v>
          </cell>
          <cell r="B1800" t="str">
            <v>101-594</v>
          </cell>
          <cell r="C1800">
            <v>510400</v>
          </cell>
          <cell r="D1800">
            <v>30330</v>
          </cell>
          <cell r="E1800" t="str">
            <v>ELIGIBILITY WORKER III</v>
          </cell>
          <cell r="F1800" t="str">
            <v>D258</v>
          </cell>
          <cell r="G1800">
            <v>1</v>
          </cell>
          <cell r="H1800" t="str">
            <v>D258-002</v>
          </cell>
          <cell r="I1800" t="str">
            <v>F</v>
          </cell>
          <cell r="J1800">
            <v>30</v>
          </cell>
          <cell r="L1800">
            <v>94.44</v>
          </cell>
        </row>
        <row r="1801">
          <cell r="A1801" t="str">
            <v>CONWAY, WENDY N</v>
          </cell>
          <cell r="B1801" t="str">
            <v>101-609</v>
          </cell>
          <cell r="C1801">
            <v>510100</v>
          </cell>
          <cell r="D1801">
            <v>49740</v>
          </cell>
          <cell r="E1801" t="str">
            <v>BEH HEALTH THERAPIST-LIC</v>
          </cell>
          <cell r="F1801" t="str">
            <v>G165</v>
          </cell>
          <cell r="G1801">
            <v>1</v>
          </cell>
          <cell r="H1801" t="str">
            <v>G165-019</v>
          </cell>
          <cell r="I1801" t="str">
            <v>O</v>
          </cell>
          <cell r="J1801">
            <v>1</v>
          </cell>
          <cell r="K1801" t="str">
            <v>REGULAR PAY</v>
          </cell>
          <cell r="L1801">
            <v>47755.26</v>
          </cell>
        </row>
        <row r="1802">
          <cell r="A1802" t="str">
            <v>CONWAY, WENDY N</v>
          </cell>
          <cell r="B1802" t="str">
            <v>101-609</v>
          </cell>
          <cell r="C1802">
            <v>510300</v>
          </cell>
          <cell r="D1802">
            <v>49740</v>
          </cell>
          <cell r="E1802" t="str">
            <v>BEH HEALTH THERAPIST-LIC</v>
          </cell>
          <cell r="F1802" t="str">
            <v>G165</v>
          </cell>
          <cell r="G1802">
            <v>1</v>
          </cell>
          <cell r="H1802" t="str">
            <v>G165-019</v>
          </cell>
          <cell r="I1802" t="str">
            <v>F</v>
          </cell>
          <cell r="J1802">
            <v>7999</v>
          </cell>
          <cell r="L1802">
            <v>14321.8</v>
          </cell>
        </row>
        <row r="1803">
          <cell r="A1803" t="str">
            <v>CONWAY, WENDY N</v>
          </cell>
          <cell r="B1803" t="str">
            <v>101-609</v>
          </cell>
          <cell r="C1803">
            <v>510300</v>
          </cell>
          <cell r="D1803">
            <v>49740</v>
          </cell>
          <cell r="E1803" t="str">
            <v>BEH HEALTH THERAPIST-LIC</v>
          </cell>
          <cell r="F1803" t="str">
            <v>G165</v>
          </cell>
          <cell r="G1803">
            <v>1</v>
          </cell>
          <cell r="H1803" t="str">
            <v>G165-019</v>
          </cell>
          <cell r="I1803" t="str">
            <v>F</v>
          </cell>
          <cell r="J1803">
            <v>8004</v>
          </cell>
          <cell r="L1803">
            <v>3342.87</v>
          </cell>
        </row>
        <row r="1804">
          <cell r="A1804" t="str">
            <v>CONWAY, WENDY N</v>
          </cell>
          <cell r="B1804" t="str">
            <v>101-609</v>
          </cell>
          <cell r="C1804">
            <v>510300</v>
          </cell>
          <cell r="D1804">
            <v>49740</v>
          </cell>
          <cell r="E1804" t="str">
            <v>BEH HEALTH THERAPIST-LIC</v>
          </cell>
          <cell r="F1804" t="str">
            <v>G165</v>
          </cell>
          <cell r="G1804">
            <v>1</v>
          </cell>
          <cell r="H1804" t="str">
            <v>G165-019</v>
          </cell>
          <cell r="I1804" t="str">
            <v>F</v>
          </cell>
          <cell r="J1804" t="str">
            <v>*FI</v>
          </cell>
          <cell r="K1804" t="str">
            <v>FICA</v>
          </cell>
          <cell r="L1804">
            <v>2960.83</v>
          </cell>
        </row>
        <row r="1805">
          <cell r="A1805" t="str">
            <v>CONWAY, WENDY N</v>
          </cell>
          <cell r="B1805" t="str">
            <v>101-609</v>
          </cell>
          <cell r="C1805">
            <v>510300</v>
          </cell>
          <cell r="D1805">
            <v>49740</v>
          </cell>
          <cell r="E1805" t="str">
            <v>BEH HEALTH THERAPIST-LIC</v>
          </cell>
          <cell r="F1805" t="str">
            <v>G165</v>
          </cell>
          <cell r="G1805">
            <v>1</v>
          </cell>
          <cell r="H1805" t="str">
            <v>G165-019</v>
          </cell>
          <cell r="I1805" t="str">
            <v>F</v>
          </cell>
          <cell r="J1805">
            <v>8005</v>
          </cell>
          <cell r="L1805">
            <v>233.7</v>
          </cell>
        </row>
        <row r="1806">
          <cell r="A1806" t="str">
            <v>CONWAY, WENDY N</v>
          </cell>
          <cell r="B1806" t="str">
            <v>101-609</v>
          </cell>
          <cell r="C1806">
            <v>510300</v>
          </cell>
          <cell r="D1806">
            <v>49740</v>
          </cell>
          <cell r="E1806" t="str">
            <v>BEH HEALTH THERAPIST-LIC</v>
          </cell>
          <cell r="F1806" t="str">
            <v>G165</v>
          </cell>
          <cell r="G1806">
            <v>1</v>
          </cell>
          <cell r="H1806" t="str">
            <v>G165-019</v>
          </cell>
          <cell r="I1806" t="str">
            <v>F</v>
          </cell>
          <cell r="J1806">
            <v>8000</v>
          </cell>
          <cell r="L1806">
            <v>3338.58</v>
          </cell>
        </row>
        <row r="1807">
          <cell r="A1807" t="str">
            <v>CONWAY, WENDY N</v>
          </cell>
          <cell r="B1807" t="str">
            <v>101-609</v>
          </cell>
          <cell r="C1807">
            <v>510300</v>
          </cell>
          <cell r="D1807">
            <v>49740</v>
          </cell>
          <cell r="E1807" t="str">
            <v>BEH HEALTH THERAPIST-LIC</v>
          </cell>
          <cell r="F1807" t="str">
            <v>G165</v>
          </cell>
          <cell r="G1807">
            <v>1</v>
          </cell>
          <cell r="H1807" t="str">
            <v>G165-019</v>
          </cell>
          <cell r="I1807" t="str">
            <v>F</v>
          </cell>
          <cell r="J1807" t="str">
            <v>*FM</v>
          </cell>
          <cell r="K1807" t="str">
            <v>MEDICARE</v>
          </cell>
          <cell r="L1807">
            <v>692.45</v>
          </cell>
        </row>
        <row r="1808">
          <cell r="A1808" t="str">
            <v>CONWAY, WENDY N</v>
          </cell>
          <cell r="B1808" t="str">
            <v>101-609</v>
          </cell>
          <cell r="C1808">
            <v>510400</v>
          </cell>
          <cell r="D1808">
            <v>49740</v>
          </cell>
          <cell r="E1808" t="str">
            <v>BEH HEALTH THERAPIST-LIC</v>
          </cell>
          <cell r="F1808" t="str">
            <v>G165</v>
          </cell>
          <cell r="G1808">
            <v>1</v>
          </cell>
          <cell r="H1808" t="str">
            <v>G165-019</v>
          </cell>
          <cell r="I1808" t="str">
            <v>F</v>
          </cell>
          <cell r="J1808">
            <v>30</v>
          </cell>
          <cell r="L1808">
            <v>119.39</v>
          </cell>
        </row>
        <row r="1809">
          <cell r="A1809" t="str">
            <v>COONEY, TINA M</v>
          </cell>
          <cell r="B1809" t="str">
            <v>101-582</v>
          </cell>
          <cell r="C1809">
            <v>510100</v>
          </cell>
          <cell r="D1809">
            <v>44990</v>
          </cell>
          <cell r="E1809" t="str">
            <v>RECORDER ASSISTANT I</v>
          </cell>
          <cell r="F1809" t="str">
            <v>D432</v>
          </cell>
          <cell r="G1809">
            <v>1</v>
          </cell>
          <cell r="H1809" t="str">
            <v>D432-001</v>
          </cell>
          <cell r="I1809" t="str">
            <v>O</v>
          </cell>
          <cell r="J1809">
            <v>1</v>
          </cell>
          <cell r="K1809" t="str">
            <v>REGULAR PAY</v>
          </cell>
          <cell r="L1809">
            <v>24626.16</v>
          </cell>
        </row>
        <row r="1810">
          <cell r="A1810" t="str">
            <v>COONEY, TINA M</v>
          </cell>
          <cell r="B1810" t="str">
            <v>101-582</v>
          </cell>
          <cell r="C1810">
            <v>510300</v>
          </cell>
          <cell r="D1810">
            <v>44990</v>
          </cell>
          <cell r="E1810" t="str">
            <v>RECORDER ASSISTANT I</v>
          </cell>
          <cell r="F1810" t="str">
            <v>D432</v>
          </cell>
          <cell r="G1810">
            <v>1</v>
          </cell>
          <cell r="H1810" t="str">
            <v>D432-001</v>
          </cell>
          <cell r="I1810" t="str">
            <v>F</v>
          </cell>
          <cell r="J1810">
            <v>8000</v>
          </cell>
          <cell r="L1810">
            <v>1719.54</v>
          </cell>
        </row>
        <row r="1811">
          <cell r="A1811" t="str">
            <v>COONEY, TINA M</v>
          </cell>
          <cell r="B1811" t="str">
            <v>101-582</v>
          </cell>
          <cell r="C1811">
            <v>510300</v>
          </cell>
          <cell r="D1811">
            <v>44990</v>
          </cell>
          <cell r="E1811" t="str">
            <v>RECORDER ASSISTANT I</v>
          </cell>
          <cell r="F1811" t="str">
            <v>D432</v>
          </cell>
          <cell r="G1811">
            <v>1</v>
          </cell>
          <cell r="H1811" t="str">
            <v>D432-001</v>
          </cell>
          <cell r="I1811" t="str">
            <v>F</v>
          </cell>
          <cell r="J1811">
            <v>7999</v>
          </cell>
          <cell r="L1811">
            <v>7385.39</v>
          </cell>
        </row>
        <row r="1812">
          <cell r="A1812" t="str">
            <v>COONEY, TINA M</v>
          </cell>
          <cell r="B1812" t="str">
            <v>101-582</v>
          </cell>
          <cell r="C1812">
            <v>510300</v>
          </cell>
          <cell r="D1812">
            <v>44990</v>
          </cell>
          <cell r="E1812" t="str">
            <v>RECORDER ASSISTANT I</v>
          </cell>
          <cell r="F1812" t="str">
            <v>D432</v>
          </cell>
          <cell r="G1812">
            <v>1</v>
          </cell>
          <cell r="H1812" t="str">
            <v>D432-001</v>
          </cell>
          <cell r="I1812" t="str">
            <v>F</v>
          </cell>
          <cell r="J1812" t="str">
            <v>*FI</v>
          </cell>
          <cell r="K1812" t="str">
            <v>FICA</v>
          </cell>
          <cell r="L1812">
            <v>1526.82</v>
          </cell>
        </row>
        <row r="1813">
          <cell r="A1813" t="str">
            <v>COONEY, TINA M</v>
          </cell>
          <cell r="B1813" t="str">
            <v>101-582</v>
          </cell>
          <cell r="C1813">
            <v>510300</v>
          </cell>
          <cell r="D1813">
            <v>44990</v>
          </cell>
          <cell r="E1813" t="str">
            <v>RECORDER ASSISTANT I</v>
          </cell>
          <cell r="F1813" t="str">
            <v>D432</v>
          </cell>
          <cell r="G1813">
            <v>1</v>
          </cell>
          <cell r="H1813" t="str">
            <v>D432-001</v>
          </cell>
          <cell r="I1813" t="str">
            <v>F</v>
          </cell>
          <cell r="J1813" t="str">
            <v>*FM</v>
          </cell>
          <cell r="K1813" t="str">
            <v>MEDICARE</v>
          </cell>
          <cell r="L1813">
            <v>357.08</v>
          </cell>
        </row>
        <row r="1814">
          <cell r="A1814" t="str">
            <v>COONEY, TINA M</v>
          </cell>
          <cell r="B1814" t="str">
            <v>101-582</v>
          </cell>
          <cell r="C1814">
            <v>510400</v>
          </cell>
          <cell r="D1814">
            <v>44990</v>
          </cell>
          <cell r="E1814" t="str">
            <v>RECORDER ASSISTANT I</v>
          </cell>
          <cell r="F1814" t="str">
            <v>D432</v>
          </cell>
          <cell r="G1814">
            <v>1</v>
          </cell>
          <cell r="H1814" t="str">
            <v>D432-001</v>
          </cell>
          <cell r="I1814" t="str">
            <v>F</v>
          </cell>
          <cell r="J1814">
            <v>1001</v>
          </cell>
          <cell r="L1814">
            <v>10.17</v>
          </cell>
        </row>
        <row r="1815">
          <cell r="A1815" t="str">
            <v>COONEY, TINA M</v>
          </cell>
          <cell r="B1815" t="str">
            <v>101-582</v>
          </cell>
          <cell r="C1815">
            <v>510400</v>
          </cell>
          <cell r="D1815">
            <v>44990</v>
          </cell>
          <cell r="E1815" t="str">
            <v>RECORDER ASSISTANT I</v>
          </cell>
          <cell r="F1815" t="str">
            <v>D432</v>
          </cell>
          <cell r="G1815">
            <v>1</v>
          </cell>
          <cell r="H1815" t="str">
            <v>D432-001</v>
          </cell>
          <cell r="I1815" t="str">
            <v>F</v>
          </cell>
          <cell r="J1815">
            <v>701</v>
          </cell>
          <cell r="L1815">
            <v>4.01</v>
          </cell>
        </row>
        <row r="1816">
          <cell r="A1816" t="str">
            <v>COONEY, TINA M</v>
          </cell>
          <cell r="B1816" t="str">
            <v>101-582</v>
          </cell>
          <cell r="C1816">
            <v>510400</v>
          </cell>
          <cell r="D1816">
            <v>44990</v>
          </cell>
          <cell r="E1816" t="str">
            <v>RECORDER ASSISTANT I</v>
          </cell>
          <cell r="F1816" t="str">
            <v>D432</v>
          </cell>
          <cell r="G1816">
            <v>1</v>
          </cell>
          <cell r="H1816" t="str">
            <v>D432-001</v>
          </cell>
          <cell r="I1816" t="str">
            <v>F</v>
          </cell>
          <cell r="J1816">
            <v>601</v>
          </cell>
          <cell r="L1816">
            <v>17.149999999999999</v>
          </cell>
        </row>
        <row r="1817">
          <cell r="A1817" t="str">
            <v>COONEY, TINA M</v>
          </cell>
          <cell r="B1817" t="str">
            <v>101-582</v>
          </cell>
          <cell r="C1817">
            <v>510400</v>
          </cell>
          <cell r="D1817">
            <v>44990</v>
          </cell>
          <cell r="E1817" t="str">
            <v>RECORDER ASSISTANT I</v>
          </cell>
          <cell r="F1817" t="str">
            <v>D432</v>
          </cell>
          <cell r="G1817">
            <v>1</v>
          </cell>
          <cell r="H1817" t="str">
            <v>D432-001</v>
          </cell>
          <cell r="I1817" t="str">
            <v>F</v>
          </cell>
          <cell r="J1817">
            <v>811</v>
          </cell>
          <cell r="L1817">
            <v>1.88</v>
          </cell>
        </row>
        <row r="1818">
          <cell r="A1818" t="str">
            <v>COONEY, TINA M</v>
          </cell>
          <cell r="B1818" t="str">
            <v>101-582</v>
          </cell>
          <cell r="C1818">
            <v>510400</v>
          </cell>
          <cell r="D1818">
            <v>44990</v>
          </cell>
          <cell r="E1818" t="str">
            <v>RECORDER ASSISTANT I</v>
          </cell>
          <cell r="F1818" t="str">
            <v>D432</v>
          </cell>
          <cell r="G1818">
            <v>1</v>
          </cell>
          <cell r="H1818" t="str">
            <v>D432-001</v>
          </cell>
          <cell r="I1818" t="str">
            <v>F</v>
          </cell>
          <cell r="J1818">
            <v>30</v>
          </cell>
          <cell r="L1818">
            <v>61.57</v>
          </cell>
        </row>
        <row r="1819">
          <cell r="A1819" t="str">
            <v>COONEY, TINA M</v>
          </cell>
          <cell r="B1819" t="str">
            <v>101-582</v>
          </cell>
          <cell r="C1819">
            <v>510400</v>
          </cell>
          <cell r="D1819">
            <v>44990</v>
          </cell>
          <cell r="E1819" t="str">
            <v>RECORDER ASSISTANT I</v>
          </cell>
          <cell r="F1819" t="str">
            <v>D432</v>
          </cell>
          <cell r="G1819">
            <v>1</v>
          </cell>
          <cell r="H1819" t="str">
            <v>D432-001</v>
          </cell>
          <cell r="I1819" t="str">
            <v>F</v>
          </cell>
          <cell r="J1819">
            <v>101</v>
          </cell>
          <cell r="L1819">
            <v>135.94999999999999</v>
          </cell>
        </row>
        <row r="1820">
          <cell r="A1820" t="str">
            <v>COOPER, JANNE C</v>
          </cell>
          <cell r="B1820" t="str">
            <v>101-572</v>
          </cell>
          <cell r="C1820">
            <v>510100</v>
          </cell>
          <cell r="D1820">
            <v>37550</v>
          </cell>
          <cell r="E1820" t="str">
            <v>LEGAL OFFICE ASSISTANT,SR</v>
          </cell>
          <cell r="F1820" t="str">
            <v>D352</v>
          </cell>
          <cell r="G1820">
            <v>1</v>
          </cell>
          <cell r="H1820" t="str">
            <v>D352-005</v>
          </cell>
          <cell r="I1820" t="str">
            <v>O</v>
          </cell>
          <cell r="J1820">
            <v>1</v>
          </cell>
          <cell r="K1820" t="str">
            <v>REGULAR PAY</v>
          </cell>
          <cell r="L1820">
            <v>30443.33</v>
          </cell>
        </row>
        <row r="1821">
          <cell r="A1821" t="str">
            <v>COOPER, JANNE C</v>
          </cell>
          <cell r="B1821" t="str">
            <v>101-572</v>
          </cell>
          <cell r="C1821">
            <v>510300</v>
          </cell>
          <cell r="D1821">
            <v>37550</v>
          </cell>
          <cell r="E1821" t="str">
            <v>LEGAL OFFICE ASSISTANT,SR</v>
          </cell>
          <cell r="F1821" t="str">
            <v>D352</v>
          </cell>
          <cell r="G1821">
            <v>1</v>
          </cell>
          <cell r="H1821" t="str">
            <v>D352-005</v>
          </cell>
          <cell r="I1821" t="str">
            <v>F</v>
          </cell>
          <cell r="J1821" t="str">
            <v>*FM</v>
          </cell>
          <cell r="K1821" t="str">
            <v>MEDICARE</v>
          </cell>
          <cell r="L1821">
            <v>441.43</v>
          </cell>
        </row>
        <row r="1822">
          <cell r="A1822" t="str">
            <v>COOPER, JANNE C</v>
          </cell>
          <cell r="B1822" t="str">
            <v>101-572</v>
          </cell>
          <cell r="C1822">
            <v>510300</v>
          </cell>
          <cell r="D1822">
            <v>37550</v>
          </cell>
          <cell r="E1822" t="str">
            <v>LEGAL OFFICE ASSISTANT,SR</v>
          </cell>
          <cell r="F1822" t="str">
            <v>D352</v>
          </cell>
          <cell r="G1822">
            <v>1</v>
          </cell>
          <cell r="H1822" t="str">
            <v>D352-005</v>
          </cell>
          <cell r="I1822" t="str">
            <v>F</v>
          </cell>
          <cell r="J1822">
            <v>8000</v>
          </cell>
          <cell r="L1822">
            <v>2126.7399999999998</v>
          </cell>
        </row>
        <row r="1823">
          <cell r="A1823" t="str">
            <v>COOPER, JANNE C</v>
          </cell>
          <cell r="B1823" t="str">
            <v>101-572</v>
          </cell>
          <cell r="C1823">
            <v>510300</v>
          </cell>
          <cell r="D1823">
            <v>37550</v>
          </cell>
          <cell r="E1823" t="str">
            <v>LEGAL OFFICE ASSISTANT,SR</v>
          </cell>
          <cell r="F1823" t="str">
            <v>D352</v>
          </cell>
          <cell r="G1823">
            <v>1</v>
          </cell>
          <cell r="H1823" t="str">
            <v>D352-005</v>
          </cell>
          <cell r="I1823" t="str">
            <v>F</v>
          </cell>
          <cell r="J1823" t="str">
            <v>*FI</v>
          </cell>
          <cell r="K1823" t="str">
            <v>FICA</v>
          </cell>
          <cell r="L1823">
            <v>1887.49</v>
          </cell>
        </row>
        <row r="1824">
          <cell r="A1824" t="str">
            <v>COOPER, JANNE C</v>
          </cell>
          <cell r="B1824" t="str">
            <v>101-572</v>
          </cell>
          <cell r="C1824">
            <v>510300</v>
          </cell>
          <cell r="D1824">
            <v>37550</v>
          </cell>
          <cell r="E1824" t="str">
            <v>LEGAL OFFICE ASSISTANT,SR</v>
          </cell>
          <cell r="F1824" t="str">
            <v>D352</v>
          </cell>
          <cell r="G1824">
            <v>1</v>
          </cell>
          <cell r="H1824" t="str">
            <v>D352-005</v>
          </cell>
          <cell r="I1824" t="str">
            <v>F</v>
          </cell>
          <cell r="J1824">
            <v>7999</v>
          </cell>
          <cell r="L1824">
            <v>9129.9500000000007</v>
          </cell>
        </row>
        <row r="1825">
          <cell r="A1825" t="str">
            <v>COOPER, JANNE C</v>
          </cell>
          <cell r="B1825" t="str">
            <v>101-572</v>
          </cell>
          <cell r="C1825">
            <v>510400</v>
          </cell>
          <cell r="D1825">
            <v>37550</v>
          </cell>
          <cell r="E1825" t="str">
            <v>LEGAL OFFICE ASSISTANT,SR</v>
          </cell>
          <cell r="F1825" t="str">
            <v>D352</v>
          </cell>
          <cell r="G1825">
            <v>1</v>
          </cell>
          <cell r="H1825" t="str">
            <v>D352-005</v>
          </cell>
          <cell r="I1825" t="str">
            <v>F</v>
          </cell>
          <cell r="J1825">
            <v>30</v>
          </cell>
          <cell r="L1825">
            <v>76.11</v>
          </cell>
        </row>
        <row r="1826">
          <cell r="A1826" t="str">
            <v>COOPER, JANNE C</v>
          </cell>
          <cell r="B1826" t="str">
            <v>101-572</v>
          </cell>
          <cell r="C1826">
            <v>510400</v>
          </cell>
          <cell r="D1826">
            <v>37550</v>
          </cell>
          <cell r="E1826" t="str">
            <v>LEGAL OFFICE ASSISTANT,SR</v>
          </cell>
          <cell r="F1826" t="str">
            <v>D352</v>
          </cell>
          <cell r="G1826">
            <v>1</v>
          </cell>
          <cell r="H1826" t="str">
            <v>D352-005</v>
          </cell>
          <cell r="I1826" t="str">
            <v>F</v>
          </cell>
          <cell r="J1826">
            <v>1001</v>
          </cell>
          <cell r="L1826">
            <v>10.17</v>
          </cell>
        </row>
        <row r="1827">
          <cell r="A1827" t="str">
            <v>COOPER, JANNE C</v>
          </cell>
          <cell r="B1827" t="str">
            <v>101-572</v>
          </cell>
          <cell r="C1827">
            <v>510400</v>
          </cell>
          <cell r="D1827">
            <v>37550</v>
          </cell>
          <cell r="E1827" t="str">
            <v>LEGAL OFFICE ASSISTANT,SR</v>
          </cell>
          <cell r="F1827" t="str">
            <v>D352</v>
          </cell>
          <cell r="G1827">
            <v>1</v>
          </cell>
          <cell r="H1827" t="str">
            <v>D352-005</v>
          </cell>
          <cell r="I1827" t="str">
            <v>F</v>
          </cell>
          <cell r="J1827">
            <v>811</v>
          </cell>
          <cell r="L1827">
            <v>1.88</v>
          </cell>
        </row>
        <row r="1828">
          <cell r="A1828" t="str">
            <v>COOPER, MICHAEL D</v>
          </cell>
          <cell r="B1828" t="str">
            <v>114-895</v>
          </cell>
          <cell r="C1828">
            <v>510100</v>
          </cell>
          <cell r="D1828">
            <v>48910</v>
          </cell>
          <cell r="E1828" t="str">
            <v>EQUIPMENT MECHANIC I</v>
          </cell>
          <cell r="F1828" t="str">
            <v>D274</v>
          </cell>
          <cell r="G1828">
            <v>1</v>
          </cell>
          <cell r="H1828" t="str">
            <v>D274-001</v>
          </cell>
          <cell r="I1828" t="str">
            <v>O</v>
          </cell>
          <cell r="J1828">
            <v>1</v>
          </cell>
          <cell r="K1828" t="str">
            <v>REGULAR PAY</v>
          </cell>
          <cell r="L1828">
            <v>32894.33</v>
          </cell>
        </row>
        <row r="1829">
          <cell r="A1829" t="str">
            <v>COOPER, MICHAEL D</v>
          </cell>
          <cell r="B1829" t="str">
            <v>114-895</v>
          </cell>
          <cell r="C1829">
            <v>510300</v>
          </cell>
          <cell r="D1829">
            <v>48910</v>
          </cell>
          <cell r="E1829" t="str">
            <v>EQUIPMENT MECHANIC I</v>
          </cell>
          <cell r="F1829" t="str">
            <v>D274</v>
          </cell>
          <cell r="G1829">
            <v>1</v>
          </cell>
          <cell r="H1829" t="str">
            <v>D274-001</v>
          </cell>
          <cell r="I1829" t="str">
            <v>F</v>
          </cell>
          <cell r="J1829">
            <v>8000</v>
          </cell>
          <cell r="L1829">
            <v>2298.31</v>
          </cell>
        </row>
        <row r="1830">
          <cell r="A1830" t="str">
            <v>COOPER, MICHAEL D</v>
          </cell>
          <cell r="B1830" t="str">
            <v>114-895</v>
          </cell>
          <cell r="C1830">
            <v>510300</v>
          </cell>
          <cell r="D1830">
            <v>48910</v>
          </cell>
          <cell r="E1830" t="str">
            <v>EQUIPMENT MECHANIC I</v>
          </cell>
          <cell r="F1830" t="str">
            <v>D274</v>
          </cell>
          <cell r="G1830">
            <v>1</v>
          </cell>
          <cell r="H1830" t="str">
            <v>D274-001</v>
          </cell>
          <cell r="I1830" t="str">
            <v>F</v>
          </cell>
          <cell r="J1830" t="str">
            <v>*FI</v>
          </cell>
          <cell r="K1830" t="str">
            <v>FICA</v>
          </cell>
          <cell r="L1830">
            <v>2039.45</v>
          </cell>
        </row>
        <row r="1831">
          <cell r="A1831" t="str">
            <v>COOPER, MICHAEL D</v>
          </cell>
          <cell r="B1831" t="str">
            <v>114-895</v>
          </cell>
          <cell r="C1831">
            <v>510300</v>
          </cell>
          <cell r="D1831">
            <v>48910</v>
          </cell>
          <cell r="E1831" t="str">
            <v>EQUIPMENT MECHANIC I</v>
          </cell>
          <cell r="F1831" t="str">
            <v>D274</v>
          </cell>
          <cell r="G1831">
            <v>1</v>
          </cell>
          <cell r="H1831" t="str">
            <v>D274-001</v>
          </cell>
          <cell r="I1831" t="str">
            <v>F</v>
          </cell>
          <cell r="J1831">
            <v>7999</v>
          </cell>
          <cell r="L1831">
            <v>9865.01</v>
          </cell>
        </row>
        <row r="1832">
          <cell r="A1832" t="str">
            <v>COOPER, MICHAEL D</v>
          </cell>
          <cell r="B1832" t="str">
            <v>114-895</v>
          </cell>
          <cell r="C1832">
            <v>510300</v>
          </cell>
          <cell r="D1832">
            <v>48910</v>
          </cell>
          <cell r="E1832" t="str">
            <v>EQUIPMENT MECHANIC I</v>
          </cell>
          <cell r="F1832" t="str">
            <v>D274</v>
          </cell>
          <cell r="G1832">
            <v>1</v>
          </cell>
          <cell r="H1832" t="str">
            <v>D274-001</v>
          </cell>
          <cell r="I1832" t="str">
            <v>F</v>
          </cell>
          <cell r="J1832" t="str">
            <v>*FM</v>
          </cell>
          <cell r="K1832" t="str">
            <v>MEDICARE</v>
          </cell>
          <cell r="L1832">
            <v>476.97</v>
          </cell>
        </row>
        <row r="1833">
          <cell r="A1833" t="str">
            <v>COOPER, MICHAEL D</v>
          </cell>
          <cell r="B1833" t="str">
            <v>114-895</v>
          </cell>
          <cell r="C1833">
            <v>510400</v>
          </cell>
          <cell r="D1833">
            <v>48910</v>
          </cell>
          <cell r="E1833" t="str">
            <v>EQUIPMENT MECHANIC I</v>
          </cell>
          <cell r="F1833" t="str">
            <v>D274</v>
          </cell>
          <cell r="G1833">
            <v>1</v>
          </cell>
          <cell r="H1833" t="str">
            <v>D274-001</v>
          </cell>
          <cell r="I1833" t="str">
            <v>F</v>
          </cell>
          <cell r="J1833">
            <v>1001</v>
          </cell>
          <cell r="L1833">
            <v>10.17</v>
          </cell>
        </row>
        <row r="1834">
          <cell r="A1834" t="str">
            <v>COOPER, MICHAEL D</v>
          </cell>
          <cell r="B1834" t="str">
            <v>114-895</v>
          </cell>
          <cell r="C1834">
            <v>510400</v>
          </cell>
          <cell r="D1834">
            <v>48910</v>
          </cell>
          <cell r="E1834" t="str">
            <v>EQUIPMENT MECHANIC I</v>
          </cell>
          <cell r="F1834" t="str">
            <v>D274</v>
          </cell>
          <cell r="G1834">
            <v>1</v>
          </cell>
          <cell r="H1834" t="str">
            <v>D274-001</v>
          </cell>
          <cell r="I1834" t="str">
            <v>F</v>
          </cell>
          <cell r="J1834">
            <v>30</v>
          </cell>
          <cell r="L1834">
            <v>82.24</v>
          </cell>
        </row>
        <row r="1835">
          <cell r="A1835" t="str">
            <v>COOPER, MICHAEL D</v>
          </cell>
          <cell r="B1835" t="str">
            <v>114-895</v>
          </cell>
          <cell r="C1835">
            <v>510400</v>
          </cell>
          <cell r="D1835">
            <v>48910</v>
          </cell>
          <cell r="E1835" t="str">
            <v>EQUIPMENT MECHANIC I</v>
          </cell>
          <cell r="F1835" t="str">
            <v>D274</v>
          </cell>
          <cell r="G1835">
            <v>1</v>
          </cell>
          <cell r="H1835" t="str">
            <v>D274-001</v>
          </cell>
          <cell r="I1835" t="str">
            <v>F</v>
          </cell>
          <cell r="J1835">
            <v>705</v>
          </cell>
          <cell r="L1835">
            <v>12.04</v>
          </cell>
        </row>
        <row r="1836">
          <cell r="A1836" t="str">
            <v>COOPER, MICHAEL D</v>
          </cell>
          <cell r="B1836" t="str">
            <v>114-895</v>
          </cell>
          <cell r="C1836">
            <v>510400</v>
          </cell>
          <cell r="D1836">
            <v>48910</v>
          </cell>
          <cell r="E1836" t="str">
            <v>EQUIPMENT MECHANIC I</v>
          </cell>
          <cell r="F1836" t="str">
            <v>D274</v>
          </cell>
          <cell r="G1836">
            <v>1</v>
          </cell>
          <cell r="H1836" t="str">
            <v>D274-001</v>
          </cell>
          <cell r="I1836" t="str">
            <v>F</v>
          </cell>
          <cell r="J1836">
            <v>811</v>
          </cell>
          <cell r="L1836">
            <v>1.88</v>
          </cell>
        </row>
        <row r="1837">
          <cell r="A1837" t="str">
            <v>COOPER, MICHAEL D</v>
          </cell>
          <cell r="B1837" t="str">
            <v>114-895</v>
          </cell>
          <cell r="C1837">
            <v>510400</v>
          </cell>
          <cell r="D1837">
            <v>48910</v>
          </cell>
          <cell r="E1837" t="str">
            <v>EQUIPMENT MECHANIC I</v>
          </cell>
          <cell r="F1837" t="str">
            <v>D274</v>
          </cell>
          <cell r="G1837">
            <v>1</v>
          </cell>
          <cell r="H1837" t="str">
            <v>D274-001</v>
          </cell>
          <cell r="I1837" t="str">
            <v>F</v>
          </cell>
          <cell r="J1837">
            <v>605</v>
          </cell>
          <cell r="L1837">
            <v>59.1</v>
          </cell>
        </row>
        <row r="1838">
          <cell r="A1838" t="str">
            <v>COOPER, MICHAEL D</v>
          </cell>
          <cell r="B1838" t="str">
            <v>114-895</v>
          </cell>
          <cell r="C1838">
            <v>510400</v>
          </cell>
          <cell r="D1838">
            <v>48910</v>
          </cell>
          <cell r="E1838" t="str">
            <v>EQUIPMENT MECHANIC I</v>
          </cell>
          <cell r="F1838" t="str">
            <v>D274</v>
          </cell>
          <cell r="G1838">
            <v>1</v>
          </cell>
          <cell r="H1838" t="str">
            <v>D274-001</v>
          </cell>
          <cell r="I1838" t="str">
            <v>F</v>
          </cell>
          <cell r="J1838">
            <v>104</v>
          </cell>
          <cell r="L1838">
            <v>283.83999999999997</v>
          </cell>
        </row>
        <row r="1839">
          <cell r="A1839" t="str">
            <v>COOPER, SHARON M</v>
          </cell>
          <cell r="B1839" t="str">
            <v>101-570</v>
          </cell>
          <cell r="C1839">
            <v>510100</v>
          </cell>
          <cell r="D1839">
            <v>14780</v>
          </cell>
          <cell r="E1839" t="str">
            <v>CORRECTIONAL OFFICER II</v>
          </cell>
          <cell r="F1839" t="str">
            <v>D230</v>
          </cell>
          <cell r="G1839">
            <v>1</v>
          </cell>
          <cell r="H1839" t="str">
            <v>D230-013</v>
          </cell>
          <cell r="I1839" t="str">
            <v>O</v>
          </cell>
          <cell r="J1839">
            <v>1</v>
          </cell>
          <cell r="K1839" t="str">
            <v>REGULAR PAY</v>
          </cell>
          <cell r="L1839">
            <v>39717.22</v>
          </cell>
        </row>
        <row r="1840">
          <cell r="A1840" t="str">
            <v>COOPER, SHARON M</v>
          </cell>
          <cell r="B1840" t="str">
            <v>101-570</v>
          </cell>
          <cell r="C1840">
            <v>510300</v>
          </cell>
          <cell r="D1840">
            <v>14780</v>
          </cell>
          <cell r="E1840" t="str">
            <v>CORRECTIONAL OFFICER II</v>
          </cell>
          <cell r="F1840" t="str">
            <v>D230</v>
          </cell>
          <cell r="G1840">
            <v>1</v>
          </cell>
          <cell r="H1840" t="str">
            <v>D230-013</v>
          </cell>
          <cell r="I1840" t="str">
            <v>F</v>
          </cell>
          <cell r="J1840">
            <v>8000</v>
          </cell>
          <cell r="L1840">
            <v>2775.91</v>
          </cell>
        </row>
        <row r="1841">
          <cell r="A1841" t="str">
            <v>COOPER, SHARON M</v>
          </cell>
          <cell r="B1841" t="str">
            <v>101-570</v>
          </cell>
          <cell r="C1841">
            <v>510300</v>
          </cell>
          <cell r="D1841">
            <v>14780</v>
          </cell>
          <cell r="E1841" t="str">
            <v>CORRECTIONAL OFFICER II</v>
          </cell>
          <cell r="F1841" t="str">
            <v>D230</v>
          </cell>
          <cell r="G1841">
            <v>1</v>
          </cell>
          <cell r="H1841" t="str">
            <v>D230-013</v>
          </cell>
          <cell r="I1841" t="str">
            <v>F</v>
          </cell>
          <cell r="J1841">
            <v>7999</v>
          </cell>
          <cell r="L1841">
            <v>11911.19</v>
          </cell>
        </row>
        <row r="1842">
          <cell r="A1842" t="str">
            <v>COOPER, SHARON M</v>
          </cell>
          <cell r="B1842" t="str">
            <v>101-570</v>
          </cell>
          <cell r="C1842">
            <v>510300</v>
          </cell>
          <cell r="D1842">
            <v>14780</v>
          </cell>
          <cell r="E1842" t="str">
            <v>CORRECTIONAL OFFICER II</v>
          </cell>
          <cell r="F1842" t="str">
            <v>D230</v>
          </cell>
          <cell r="G1842">
            <v>1</v>
          </cell>
          <cell r="H1842" t="str">
            <v>D230-013</v>
          </cell>
          <cell r="I1842" t="str">
            <v>F</v>
          </cell>
          <cell r="J1842" t="str">
            <v>*FM</v>
          </cell>
          <cell r="K1842" t="str">
            <v>MEDICARE</v>
          </cell>
          <cell r="L1842">
            <v>575.9</v>
          </cell>
        </row>
        <row r="1843">
          <cell r="A1843" t="str">
            <v>COOPER, SHARON M</v>
          </cell>
          <cell r="B1843" t="str">
            <v>101-570</v>
          </cell>
          <cell r="C1843">
            <v>510300</v>
          </cell>
          <cell r="D1843">
            <v>14780</v>
          </cell>
          <cell r="E1843" t="str">
            <v>CORRECTIONAL OFFICER II</v>
          </cell>
          <cell r="F1843" t="str">
            <v>D230</v>
          </cell>
          <cell r="G1843">
            <v>1</v>
          </cell>
          <cell r="H1843" t="str">
            <v>D230-013</v>
          </cell>
          <cell r="I1843" t="str">
            <v>F</v>
          </cell>
          <cell r="J1843" t="str">
            <v>*FI</v>
          </cell>
          <cell r="K1843" t="str">
            <v>FICA</v>
          </cell>
          <cell r="L1843">
            <v>2462.4699999999998</v>
          </cell>
        </row>
        <row r="1844">
          <cell r="A1844" t="str">
            <v>COOPER, SHARON M</v>
          </cell>
          <cell r="B1844" t="str">
            <v>101-570</v>
          </cell>
          <cell r="C1844">
            <v>510400</v>
          </cell>
          <cell r="D1844">
            <v>14780</v>
          </cell>
          <cell r="E1844" t="str">
            <v>CORRECTIONAL OFFICER II</v>
          </cell>
          <cell r="F1844" t="str">
            <v>D230</v>
          </cell>
          <cell r="G1844">
            <v>1</v>
          </cell>
          <cell r="H1844" t="str">
            <v>D230-013</v>
          </cell>
          <cell r="I1844" t="str">
            <v>F</v>
          </cell>
          <cell r="J1844">
            <v>601</v>
          </cell>
          <cell r="L1844">
            <v>17.149999999999999</v>
          </cell>
        </row>
        <row r="1845">
          <cell r="A1845" t="str">
            <v>COOPER, SHARON M</v>
          </cell>
          <cell r="B1845" t="str">
            <v>101-570</v>
          </cell>
          <cell r="C1845">
            <v>510400</v>
          </cell>
          <cell r="D1845">
            <v>14780</v>
          </cell>
          <cell r="E1845" t="str">
            <v>CORRECTIONAL OFFICER II</v>
          </cell>
          <cell r="F1845" t="str">
            <v>D230</v>
          </cell>
          <cell r="G1845">
            <v>1</v>
          </cell>
          <cell r="H1845" t="str">
            <v>D230-013</v>
          </cell>
          <cell r="I1845" t="str">
            <v>F</v>
          </cell>
          <cell r="J1845">
            <v>101</v>
          </cell>
          <cell r="L1845">
            <v>135.94999999999999</v>
          </cell>
        </row>
        <row r="1846">
          <cell r="A1846" t="str">
            <v>COOPER, SHARON M</v>
          </cell>
          <cell r="B1846" t="str">
            <v>101-570</v>
          </cell>
          <cell r="C1846">
            <v>510400</v>
          </cell>
          <cell r="D1846">
            <v>14780</v>
          </cell>
          <cell r="E1846" t="str">
            <v>CORRECTIONAL OFFICER II</v>
          </cell>
          <cell r="F1846" t="str">
            <v>D230</v>
          </cell>
          <cell r="G1846">
            <v>1</v>
          </cell>
          <cell r="H1846" t="str">
            <v>D230-013</v>
          </cell>
          <cell r="I1846" t="str">
            <v>F</v>
          </cell>
          <cell r="J1846">
            <v>30</v>
          </cell>
          <cell r="L1846">
            <v>99.29</v>
          </cell>
        </row>
        <row r="1847">
          <cell r="A1847" t="str">
            <v>COOPER, SHARON M</v>
          </cell>
          <cell r="B1847" t="str">
            <v>101-570</v>
          </cell>
          <cell r="C1847">
            <v>510400</v>
          </cell>
          <cell r="D1847">
            <v>14780</v>
          </cell>
          <cell r="E1847" t="str">
            <v>CORRECTIONAL OFFICER II</v>
          </cell>
          <cell r="F1847" t="str">
            <v>D230</v>
          </cell>
          <cell r="G1847">
            <v>1</v>
          </cell>
          <cell r="H1847" t="str">
            <v>D230-013</v>
          </cell>
          <cell r="I1847" t="str">
            <v>F</v>
          </cell>
          <cell r="J1847">
            <v>701</v>
          </cell>
          <cell r="L1847">
            <v>4.01</v>
          </cell>
        </row>
        <row r="1848">
          <cell r="A1848" t="str">
            <v>COOPER, SHARON M</v>
          </cell>
          <cell r="B1848" t="str">
            <v>101-570</v>
          </cell>
          <cell r="C1848">
            <v>510400</v>
          </cell>
          <cell r="D1848">
            <v>14780</v>
          </cell>
          <cell r="E1848" t="str">
            <v>CORRECTIONAL OFFICER II</v>
          </cell>
          <cell r="F1848" t="str">
            <v>D230</v>
          </cell>
          <cell r="G1848">
            <v>1</v>
          </cell>
          <cell r="H1848" t="str">
            <v>D230-013</v>
          </cell>
          <cell r="I1848" t="str">
            <v>F</v>
          </cell>
          <cell r="J1848">
            <v>1001</v>
          </cell>
          <cell r="L1848">
            <v>10.17</v>
          </cell>
        </row>
        <row r="1849">
          <cell r="A1849" t="str">
            <v>COOPER, SHARON M</v>
          </cell>
          <cell r="B1849" t="str">
            <v>101-570</v>
          </cell>
          <cell r="C1849">
            <v>510400</v>
          </cell>
          <cell r="D1849">
            <v>14780</v>
          </cell>
          <cell r="E1849" t="str">
            <v>CORRECTIONAL OFFICER II</v>
          </cell>
          <cell r="F1849" t="str">
            <v>D230</v>
          </cell>
          <cell r="G1849">
            <v>1</v>
          </cell>
          <cell r="H1849" t="str">
            <v>D230-013</v>
          </cell>
          <cell r="I1849" t="str">
            <v>F</v>
          </cell>
          <cell r="J1849">
            <v>810</v>
          </cell>
          <cell r="L1849">
            <v>1.71</v>
          </cell>
        </row>
        <row r="1850">
          <cell r="A1850" t="str">
            <v>COSICK, LINDA I</v>
          </cell>
          <cell r="B1850" t="str">
            <v>125-556</v>
          </cell>
          <cell r="C1850">
            <v>510100</v>
          </cell>
          <cell r="D1850">
            <v>47110</v>
          </cell>
          <cell r="E1850" t="str">
            <v>LEGAL OFFICE ASSISTANT II</v>
          </cell>
          <cell r="F1850" t="str">
            <v>D350</v>
          </cell>
          <cell r="G1850">
            <v>1</v>
          </cell>
          <cell r="H1850" t="str">
            <v>D350-002</v>
          </cell>
          <cell r="I1850" t="str">
            <v>O</v>
          </cell>
          <cell r="J1850">
            <v>1</v>
          </cell>
          <cell r="K1850" t="str">
            <v>REGULAR PAY</v>
          </cell>
          <cell r="L1850">
            <v>27209.33</v>
          </cell>
        </row>
        <row r="1851">
          <cell r="A1851" t="str">
            <v>COSICK, LINDA I</v>
          </cell>
          <cell r="B1851" t="str">
            <v>125-556</v>
          </cell>
          <cell r="C1851">
            <v>510300</v>
          </cell>
          <cell r="D1851">
            <v>47110</v>
          </cell>
          <cell r="E1851" t="str">
            <v>LEGAL OFFICE ASSISTANT II</v>
          </cell>
          <cell r="F1851" t="str">
            <v>D350</v>
          </cell>
          <cell r="G1851">
            <v>1</v>
          </cell>
          <cell r="H1851" t="str">
            <v>D350-002</v>
          </cell>
          <cell r="I1851" t="str">
            <v>F</v>
          </cell>
          <cell r="J1851" t="str">
            <v>*FI</v>
          </cell>
          <cell r="K1851" t="str">
            <v>FICA</v>
          </cell>
          <cell r="L1851">
            <v>1686.98</v>
          </cell>
        </row>
        <row r="1852">
          <cell r="A1852" t="str">
            <v>COSICK, LINDA I</v>
          </cell>
          <cell r="B1852" t="str">
            <v>125-556</v>
          </cell>
          <cell r="C1852">
            <v>510300</v>
          </cell>
          <cell r="D1852">
            <v>47110</v>
          </cell>
          <cell r="E1852" t="str">
            <v>LEGAL OFFICE ASSISTANT II</v>
          </cell>
          <cell r="F1852" t="str">
            <v>D350</v>
          </cell>
          <cell r="G1852">
            <v>1</v>
          </cell>
          <cell r="H1852" t="str">
            <v>D350-002</v>
          </cell>
          <cell r="I1852" t="str">
            <v>F</v>
          </cell>
          <cell r="J1852">
            <v>7999</v>
          </cell>
          <cell r="L1852">
            <v>8160.08</v>
          </cell>
        </row>
        <row r="1853">
          <cell r="A1853" t="str">
            <v>COSICK, LINDA I</v>
          </cell>
          <cell r="B1853" t="str">
            <v>125-556</v>
          </cell>
          <cell r="C1853">
            <v>510300</v>
          </cell>
          <cell r="D1853">
            <v>47110</v>
          </cell>
          <cell r="E1853" t="str">
            <v>LEGAL OFFICE ASSISTANT II</v>
          </cell>
          <cell r="F1853" t="str">
            <v>D350</v>
          </cell>
          <cell r="G1853">
            <v>1</v>
          </cell>
          <cell r="H1853" t="str">
            <v>D350-002</v>
          </cell>
          <cell r="I1853" t="str">
            <v>F</v>
          </cell>
          <cell r="J1853" t="str">
            <v>*FM</v>
          </cell>
          <cell r="K1853" t="str">
            <v>MEDICARE</v>
          </cell>
          <cell r="L1853">
            <v>394.54</v>
          </cell>
        </row>
        <row r="1854">
          <cell r="A1854" t="str">
            <v>COSICK, LINDA I</v>
          </cell>
          <cell r="B1854" t="str">
            <v>125-556</v>
          </cell>
          <cell r="C1854">
            <v>510300</v>
          </cell>
          <cell r="D1854">
            <v>47110</v>
          </cell>
          <cell r="E1854" t="str">
            <v>LEGAL OFFICE ASSISTANT II</v>
          </cell>
          <cell r="F1854" t="str">
            <v>D350</v>
          </cell>
          <cell r="G1854">
            <v>1</v>
          </cell>
          <cell r="H1854" t="str">
            <v>D350-002</v>
          </cell>
          <cell r="I1854" t="str">
            <v>F</v>
          </cell>
          <cell r="J1854">
            <v>8000</v>
          </cell>
          <cell r="L1854">
            <v>1900.36</v>
          </cell>
        </row>
        <row r="1855">
          <cell r="A1855" t="str">
            <v>COSICK, LINDA I</v>
          </cell>
          <cell r="B1855" t="str">
            <v>125-556</v>
          </cell>
          <cell r="C1855">
            <v>510400</v>
          </cell>
          <cell r="D1855">
            <v>47110</v>
          </cell>
          <cell r="E1855" t="str">
            <v>LEGAL OFFICE ASSISTANT II</v>
          </cell>
          <cell r="F1855" t="str">
            <v>D350</v>
          </cell>
          <cell r="G1855">
            <v>1</v>
          </cell>
          <cell r="H1855" t="str">
            <v>D350-002</v>
          </cell>
          <cell r="I1855" t="str">
            <v>F</v>
          </cell>
          <cell r="J1855">
            <v>30</v>
          </cell>
          <cell r="L1855">
            <v>68.02</v>
          </cell>
        </row>
        <row r="1856">
          <cell r="A1856" t="str">
            <v>COSICK, LINDA I</v>
          </cell>
          <cell r="B1856" t="str">
            <v>125-556</v>
          </cell>
          <cell r="C1856">
            <v>510400</v>
          </cell>
          <cell r="D1856">
            <v>47110</v>
          </cell>
          <cell r="E1856" t="str">
            <v>LEGAL OFFICE ASSISTANT II</v>
          </cell>
          <cell r="F1856" t="str">
            <v>D350</v>
          </cell>
          <cell r="G1856">
            <v>1</v>
          </cell>
          <cell r="H1856" t="str">
            <v>D350-002</v>
          </cell>
          <cell r="I1856" t="str">
            <v>F</v>
          </cell>
          <cell r="J1856">
            <v>103</v>
          </cell>
          <cell r="L1856">
            <v>232.19</v>
          </cell>
        </row>
        <row r="1857">
          <cell r="A1857" t="str">
            <v>COSICK, LINDA I</v>
          </cell>
          <cell r="B1857" t="str">
            <v>125-556</v>
          </cell>
          <cell r="C1857">
            <v>510400</v>
          </cell>
          <cell r="D1857">
            <v>47110</v>
          </cell>
          <cell r="E1857" t="str">
            <v>LEGAL OFFICE ASSISTANT II</v>
          </cell>
          <cell r="F1857" t="str">
            <v>D350</v>
          </cell>
          <cell r="G1857">
            <v>1</v>
          </cell>
          <cell r="H1857" t="str">
            <v>D350-002</v>
          </cell>
          <cell r="I1857" t="str">
            <v>F</v>
          </cell>
          <cell r="J1857">
            <v>1001</v>
          </cell>
          <cell r="L1857">
            <v>10.17</v>
          </cell>
        </row>
        <row r="1858">
          <cell r="A1858" t="str">
            <v>COSICK, LINDA I</v>
          </cell>
          <cell r="B1858" t="str">
            <v>125-556</v>
          </cell>
          <cell r="C1858">
            <v>510400</v>
          </cell>
          <cell r="D1858">
            <v>47110</v>
          </cell>
          <cell r="E1858" t="str">
            <v>LEGAL OFFICE ASSISTANT II</v>
          </cell>
          <cell r="F1858" t="str">
            <v>D350</v>
          </cell>
          <cell r="G1858">
            <v>1</v>
          </cell>
          <cell r="H1858" t="str">
            <v>D350-002</v>
          </cell>
          <cell r="I1858" t="str">
            <v>F</v>
          </cell>
          <cell r="J1858">
            <v>811</v>
          </cell>
          <cell r="L1858">
            <v>1.88</v>
          </cell>
        </row>
        <row r="1859">
          <cell r="A1859" t="str">
            <v>COSICK, LINDA I</v>
          </cell>
          <cell r="B1859" t="str">
            <v>125-556</v>
          </cell>
          <cell r="C1859">
            <v>510400</v>
          </cell>
          <cell r="D1859">
            <v>47110</v>
          </cell>
          <cell r="E1859" t="str">
            <v>LEGAL OFFICE ASSISTANT II</v>
          </cell>
          <cell r="F1859" t="str">
            <v>D350</v>
          </cell>
          <cell r="G1859">
            <v>1</v>
          </cell>
          <cell r="H1859" t="str">
            <v>D350-002</v>
          </cell>
          <cell r="I1859" t="str">
            <v>F</v>
          </cell>
          <cell r="J1859">
            <v>603</v>
          </cell>
          <cell r="L1859">
            <v>31.26</v>
          </cell>
        </row>
        <row r="1860">
          <cell r="A1860" t="str">
            <v>COSICK, LINDA I</v>
          </cell>
          <cell r="B1860" t="str">
            <v>125-556</v>
          </cell>
          <cell r="C1860">
            <v>510400</v>
          </cell>
          <cell r="D1860">
            <v>47110</v>
          </cell>
          <cell r="E1860" t="str">
            <v>LEGAL OFFICE ASSISTANT II</v>
          </cell>
          <cell r="F1860" t="str">
            <v>D350</v>
          </cell>
          <cell r="G1860">
            <v>1</v>
          </cell>
          <cell r="H1860" t="str">
            <v>D350-002</v>
          </cell>
          <cell r="I1860" t="str">
            <v>F</v>
          </cell>
          <cell r="J1860">
            <v>703</v>
          </cell>
          <cell r="L1860">
            <v>6.7</v>
          </cell>
        </row>
        <row r="1861">
          <cell r="A1861" t="str">
            <v>COSTA, ANGELA M</v>
          </cell>
          <cell r="B1861" t="str">
            <v>123-576</v>
          </cell>
          <cell r="C1861">
            <v>510100</v>
          </cell>
          <cell r="D1861">
            <v>41040</v>
          </cell>
          <cell r="E1861" t="str">
            <v>PERMIT PROCESS TECH, SR</v>
          </cell>
          <cell r="F1861" t="str">
            <v>D404</v>
          </cell>
          <cell r="G1861">
            <v>1</v>
          </cell>
          <cell r="H1861" t="str">
            <v>D404-001</v>
          </cell>
          <cell r="I1861" t="str">
            <v>O</v>
          </cell>
          <cell r="J1861">
            <v>1</v>
          </cell>
          <cell r="K1861" t="str">
            <v>REGULAR PAY</v>
          </cell>
          <cell r="L1861">
            <v>36522.06</v>
          </cell>
        </row>
        <row r="1862">
          <cell r="A1862" t="str">
            <v>COSTA, ANGELA M</v>
          </cell>
          <cell r="B1862" t="str">
            <v>123-576</v>
          </cell>
          <cell r="C1862">
            <v>510300</v>
          </cell>
          <cell r="D1862">
            <v>41040</v>
          </cell>
          <cell r="E1862" t="str">
            <v>PERMIT PROCESS TECH, SR</v>
          </cell>
          <cell r="F1862" t="str">
            <v>D404</v>
          </cell>
          <cell r="G1862">
            <v>1</v>
          </cell>
          <cell r="H1862" t="str">
            <v>D404-001</v>
          </cell>
          <cell r="I1862" t="str">
            <v>F</v>
          </cell>
          <cell r="J1862" t="str">
            <v>*FM</v>
          </cell>
          <cell r="K1862" t="str">
            <v>MEDICARE</v>
          </cell>
          <cell r="L1862">
            <v>529.57000000000005</v>
          </cell>
        </row>
        <row r="1863">
          <cell r="A1863" t="str">
            <v>COSTA, ANGELA M</v>
          </cell>
          <cell r="B1863" t="str">
            <v>123-576</v>
          </cell>
          <cell r="C1863">
            <v>510300</v>
          </cell>
          <cell r="D1863">
            <v>41040</v>
          </cell>
          <cell r="E1863" t="str">
            <v>PERMIT PROCESS TECH, SR</v>
          </cell>
          <cell r="F1863" t="str">
            <v>D404</v>
          </cell>
          <cell r="G1863">
            <v>1</v>
          </cell>
          <cell r="H1863" t="str">
            <v>D404-001</v>
          </cell>
          <cell r="I1863" t="str">
            <v>F</v>
          </cell>
          <cell r="J1863">
            <v>7999</v>
          </cell>
          <cell r="L1863">
            <v>10952.97</v>
          </cell>
        </row>
        <row r="1864">
          <cell r="A1864" t="str">
            <v>COSTA, ANGELA M</v>
          </cell>
          <cell r="B1864" t="str">
            <v>123-576</v>
          </cell>
          <cell r="C1864">
            <v>510300</v>
          </cell>
          <cell r="D1864">
            <v>41040</v>
          </cell>
          <cell r="E1864" t="str">
            <v>PERMIT PROCESS TECH, SR</v>
          </cell>
          <cell r="F1864" t="str">
            <v>D404</v>
          </cell>
          <cell r="G1864">
            <v>1</v>
          </cell>
          <cell r="H1864" t="str">
            <v>D404-001</v>
          </cell>
          <cell r="I1864" t="str">
            <v>F</v>
          </cell>
          <cell r="J1864">
            <v>8000</v>
          </cell>
          <cell r="L1864">
            <v>2552.25</v>
          </cell>
        </row>
        <row r="1865">
          <cell r="A1865" t="str">
            <v>COSTA, ANGELA M</v>
          </cell>
          <cell r="B1865" t="str">
            <v>123-576</v>
          </cell>
          <cell r="C1865">
            <v>510300</v>
          </cell>
          <cell r="D1865">
            <v>41040</v>
          </cell>
          <cell r="E1865" t="str">
            <v>PERMIT PROCESS TECH, SR</v>
          </cell>
          <cell r="F1865" t="str">
            <v>D404</v>
          </cell>
          <cell r="G1865">
            <v>1</v>
          </cell>
          <cell r="H1865" t="str">
            <v>D404-001</v>
          </cell>
          <cell r="I1865" t="str">
            <v>F</v>
          </cell>
          <cell r="J1865" t="str">
            <v>*FI</v>
          </cell>
          <cell r="K1865" t="str">
            <v>FICA</v>
          </cell>
          <cell r="L1865">
            <v>2264.37</v>
          </cell>
        </row>
        <row r="1866">
          <cell r="A1866" t="str">
            <v>COSTA, ANGELA M</v>
          </cell>
          <cell r="B1866" t="str">
            <v>123-576</v>
          </cell>
          <cell r="C1866">
            <v>510400</v>
          </cell>
          <cell r="D1866">
            <v>41040</v>
          </cell>
          <cell r="E1866" t="str">
            <v>PERMIT PROCESS TECH, SR</v>
          </cell>
          <cell r="F1866" t="str">
            <v>D404</v>
          </cell>
          <cell r="G1866">
            <v>1</v>
          </cell>
          <cell r="H1866" t="str">
            <v>D404-001</v>
          </cell>
          <cell r="I1866" t="str">
            <v>F</v>
          </cell>
          <cell r="J1866">
            <v>30</v>
          </cell>
          <cell r="L1866">
            <v>91.31</v>
          </cell>
        </row>
        <row r="1867">
          <cell r="A1867" t="str">
            <v>COSTA, ANGELA M</v>
          </cell>
          <cell r="B1867" t="str">
            <v>123-576</v>
          </cell>
          <cell r="C1867">
            <v>510400</v>
          </cell>
          <cell r="D1867">
            <v>41040</v>
          </cell>
          <cell r="E1867" t="str">
            <v>PERMIT PROCESS TECH, SR</v>
          </cell>
          <cell r="F1867" t="str">
            <v>D404</v>
          </cell>
          <cell r="G1867">
            <v>1</v>
          </cell>
          <cell r="H1867" t="str">
            <v>D404-001</v>
          </cell>
          <cell r="I1867" t="str">
            <v>F</v>
          </cell>
          <cell r="J1867">
            <v>102</v>
          </cell>
          <cell r="L1867">
            <v>232.19</v>
          </cell>
        </row>
        <row r="1868">
          <cell r="A1868" t="str">
            <v>COSTA, ANGELA M</v>
          </cell>
          <cell r="B1868" t="str">
            <v>123-576</v>
          </cell>
          <cell r="C1868">
            <v>510400</v>
          </cell>
          <cell r="D1868">
            <v>41040</v>
          </cell>
          <cell r="E1868" t="str">
            <v>PERMIT PROCESS TECH, SR</v>
          </cell>
          <cell r="F1868" t="str">
            <v>D404</v>
          </cell>
          <cell r="G1868">
            <v>1</v>
          </cell>
          <cell r="H1868" t="str">
            <v>D404-001</v>
          </cell>
          <cell r="I1868" t="str">
            <v>F</v>
          </cell>
          <cell r="J1868">
            <v>1001</v>
          </cell>
          <cell r="L1868">
            <v>10.17</v>
          </cell>
        </row>
        <row r="1869">
          <cell r="A1869" t="str">
            <v>COSTA, ANGELA M</v>
          </cell>
          <cell r="B1869" t="str">
            <v>123-576</v>
          </cell>
          <cell r="C1869">
            <v>510400</v>
          </cell>
          <cell r="D1869">
            <v>41040</v>
          </cell>
          <cell r="E1869" t="str">
            <v>PERMIT PROCESS TECH, SR</v>
          </cell>
          <cell r="F1869" t="str">
            <v>D404</v>
          </cell>
          <cell r="G1869">
            <v>1</v>
          </cell>
          <cell r="H1869" t="str">
            <v>D404-001</v>
          </cell>
          <cell r="I1869" t="str">
            <v>F</v>
          </cell>
          <cell r="J1869">
            <v>603</v>
          </cell>
          <cell r="L1869">
            <v>31.26</v>
          </cell>
        </row>
        <row r="1870">
          <cell r="A1870" t="str">
            <v>COSTA, ANGELA M</v>
          </cell>
          <cell r="B1870" t="str">
            <v>123-576</v>
          </cell>
          <cell r="C1870">
            <v>510400</v>
          </cell>
          <cell r="D1870">
            <v>41040</v>
          </cell>
          <cell r="E1870" t="str">
            <v>PERMIT PROCESS TECH, SR</v>
          </cell>
          <cell r="F1870" t="str">
            <v>D404</v>
          </cell>
          <cell r="G1870">
            <v>1</v>
          </cell>
          <cell r="H1870" t="str">
            <v>D404-001</v>
          </cell>
          <cell r="I1870" t="str">
            <v>F</v>
          </cell>
          <cell r="J1870">
            <v>810</v>
          </cell>
          <cell r="L1870">
            <v>1.71</v>
          </cell>
        </row>
        <row r="1871">
          <cell r="A1871" t="str">
            <v>COSTA, ANGELA M</v>
          </cell>
          <cell r="B1871" t="str">
            <v>123-576</v>
          </cell>
          <cell r="C1871">
            <v>510400</v>
          </cell>
          <cell r="D1871">
            <v>41040</v>
          </cell>
          <cell r="E1871" t="str">
            <v>PERMIT PROCESS TECH, SR</v>
          </cell>
          <cell r="F1871" t="str">
            <v>D404</v>
          </cell>
          <cell r="G1871">
            <v>1</v>
          </cell>
          <cell r="H1871" t="str">
            <v>D404-001</v>
          </cell>
          <cell r="I1871" t="str">
            <v>F</v>
          </cell>
          <cell r="J1871">
            <v>703</v>
          </cell>
          <cell r="L1871">
            <v>6.7</v>
          </cell>
        </row>
        <row r="1872">
          <cell r="A1872" t="str">
            <v>COUGHLAN, MICHAEL E</v>
          </cell>
          <cell r="B1872" t="str">
            <v>114-895</v>
          </cell>
          <cell r="C1872">
            <v>510100</v>
          </cell>
          <cell r="D1872">
            <v>34050</v>
          </cell>
          <cell r="E1872" t="str">
            <v>ROAD MAINT WORKER II</v>
          </cell>
          <cell r="F1872" t="str">
            <v>D452</v>
          </cell>
          <cell r="G1872">
            <v>1</v>
          </cell>
          <cell r="H1872" t="str">
            <v>D452-002</v>
          </cell>
          <cell r="I1872" t="str">
            <v>O</v>
          </cell>
          <cell r="J1872">
            <v>1</v>
          </cell>
          <cell r="K1872" t="str">
            <v>REGULAR PAY</v>
          </cell>
          <cell r="L1872">
            <v>32909.839999999997</v>
          </cell>
        </row>
        <row r="1873">
          <cell r="A1873" t="str">
            <v>COUGHLAN, MICHAEL E</v>
          </cell>
          <cell r="B1873" t="str">
            <v>114-895</v>
          </cell>
          <cell r="C1873">
            <v>510300</v>
          </cell>
          <cell r="D1873">
            <v>34050</v>
          </cell>
          <cell r="E1873" t="str">
            <v>ROAD MAINT WORKER II</v>
          </cell>
          <cell r="F1873" t="str">
            <v>D452</v>
          </cell>
          <cell r="G1873">
            <v>1</v>
          </cell>
          <cell r="H1873" t="str">
            <v>D452-002</v>
          </cell>
          <cell r="I1873" t="str">
            <v>F</v>
          </cell>
          <cell r="J1873" t="str">
            <v>*FI</v>
          </cell>
          <cell r="K1873" t="str">
            <v>FICA</v>
          </cell>
          <cell r="L1873">
            <v>2040.41</v>
          </cell>
        </row>
        <row r="1874">
          <cell r="A1874" t="str">
            <v>COUGHLAN, MICHAEL E</v>
          </cell>
          <cell r="B1874" t="str">
            <v>114-895</v>
          </cell>
          <cell r="C1874">
            <v>510300</v>
          </cell>
          <cell r="D1874">
            <v>34050</v>
          </cell>
          <cell r="E1874" t="str">
            <v>ROAD MAINT WORKER II</v>
          </cell>
          <cell r="F1874" t="str">
            <v>D452</v>
          </cell>
          <cell r="G1874">
            <v>1</v>
          </cell>
          <cell r="H1874" t="str">
            <v>D452-002</v>
          </cell>
          <cell r="I1874" t="str">
            <v>F</v>
          </cell>
          <cell r="J1874">
            <v>7999</v>
          </cell>
          <cell r="L1874">
            <v>9869.66</v>
          </cell>
        </row>
        <row r="1875">
          <cell r="A1875" t="str">
            <v>COUGHLAN, MICHAEL E</v>
          </cell>
          <cell r="B1875" t="str">
            <v>114-895</v>
          </cell>
          <cell r="C1875">
            <v>510300</v>
          </cell>
          <cell r="D1875">
            <v>34050</v>
          </cell>
          <cell r="E1875" t="str">
            <v>ROAD MAINT WORKER II</v>
          </cell>
          <cell r="F1875" t="str">
            <v>D452</v>
          </cell>
          <cell r="G1875">
            <v>1</v>
          </cell>
          <cell r="H1875" t="str">
            <v>D452-002</v>
          </cell>
          <cell r="I1875" t="str">
            <v>F</v>
          </cell>
          <cell r="J1875">
            <v>8000</v>
          </cell>
          <cell r="L1875">
            <v>2299.4</v>
          </cell>
        </row>
        <row r="1876">
          <cell r="A1876" t="str">
            <v>COUGHLAN, MICHAEL E</v>
          </cell>
          <cell r="B1876" t="str">
            <v>114-895</v>
          </cell>
          <cell r="C1876">
            <v>510300</v>
          </cell>
          <cell r="D1876">
            <v>34050</v>
          </cell>
          <cell r="E1876" t="str">
            <v>ROAD MAINT WORKER II</v>
          </cell>
          <cell r="F1876" t="str">
            <v>D452</v>
          </cell>
          <cell r="G1876">
            <v>1</v>
          </cell>
          <cell r="H1876" t="str">
            <v>D452-002</v>
          </cell>
          <cell r="I1876" t="str">
            <v>F</v>
          </cell>
          <cell r="J1876" t="str">
            <v>*FM</v>
          </cell>
          <cell r="K1876" t="str">
            <v>MEDICARE</v>
          </cell>
          <cell r="L1876">
            <v>477.19</v>
          </cell>
        </row>
        <row r="1877">
          <cell r="A1877" t="str">
            <v>COUGHLAN, MICHAEL E</v>
          </cell>
          <cell r="B1877" t="str">
            <v>114-895</v>
          </cell>
          <cell r="C1877">
            <v>510400</v>
          </cell>
          <cell r="D1877">
            <v>34050</v>
          </cell>
          <cell r="E1877" t="str">
            <v>ROAD MAINT WORKER II</v>
          </cell>
          <cell r="F1877" t="str">
            <v>D452</v>
          </cell>
          <cell r="G1877">
            <v>1</v>
          </cell>
          <cell r="H1877" t="str">
            <v>D452-002</v>
          </cell>
          <cell r="I1877" t="str">
            <v>F</v>
          </cell>
          <cell r="J1877">
            <v>701</v>
          </cell>
          <cell r="L1877">
            <v>4.01</v>
          </cell>
        </row>
        <row r="1878">
          <cell r="A1878" t="str">
            <v>COUGHLAN, MICHAEL E</v>
          </cell>
          <cell r="B1878" t="str">
            <v>114-895</v>
          </cell>
          <cell r="C1878">
            <v>510400</v>
          </cell>
          <cell r="D1878">
            <v>34050</v>
          </cell>
          <cell r="E1878" t="str">
            <v>ROAD MAINT WORKER II</v>
          </cell>
          <cell r="F1878" t="str">
            <v>D452</v>
          </cell>
          <cell r="G1878">
            <v>1</v>
          </cell>
          <cell r="H1878" t="str">
            <v>D452-002</v>
          </cell>
          <cell r="I1878" t="str">
            <v>F</v>
          </cell>
          <cell r="J1878">
            <v>101</v>
          </cell>
          <cell r="L1878">
            <v>135.94999999999999</v>
          </cell>
        </row>
        <row r="1879">
          <cell r="A1879" t="str">
            <v>COUGHLAN, MICHAEL E</v>
          </cell>
          <cell r="B1879" t="str">
            <v>114-895</v>
          </cell>
          <cell r="C1879">
            <v>510400</v>
          </cell>
          <cell r="D1879">
            <v>34050</v>
          </cell>
          <cell r="E1879" t="str">
            <v>ROAD MAINT WORKER II</v>
          </cell>
          <cell r="F1879" t="str">
            <v>D452</v>
          </cell>
          <cell r="G1879">
            <v>1</v>
          </cell>
          <cell r="H1879" t="str">
            <v>D452-002</v>
          </cell>
          <cell r="I1879" t="str">
            <v>F</v>
          </cell>
          <cell r="J1879">
            <v>601</v>
          </cell>
          <cell r="L1879">
            <v>17.149999999999999</v>
          </cell>
        </row>
        <row r="1880">
          <cell r="A1880" t="str">
            <v>COUGHLAN, MICHAEL E</v>
          </cell>
          <cell r="B1880" t="str">
            <v>114-895</v>
          </cell>
          <cell r="C1880">
            <v>510400</v>
          </cell>
          <cell r="D1880">
            <v>34050</v>
          </cell>
          <cell r="E1880" t="str">
            <v>ROAD MAINT WORKER II</v>
          </cell>
          <cell r="F1880" t="str">
            <v>D452</v>
          </cell>
          <cell r="G1880">
            <v>1</v>
          </cell>
          <cell r="H1880" t="str">
            <v>D452-002</v>
          </cell>
          <cell r="I1880" t="str">
            <v>F</v>
          </cell>
          <cell r="J1880">
            <v>30</v>
          </cell>
          <cell r="L1880">
            <v>82.27</v>
          </cell>
        </row>
        <row r="1881">
          <cell r="A1881" t="str">
            <v>COUGHLAN, MICHAEL E</v>
          </cell>
          <cell r="B1881" t="str">
            <v>114-895</v>
          </cell>
          <cell r="C1881">
            <v>510400</v>
          </cell>
          <cell r="D1881">
            <v>34050</v>
          </cell>
          <cell r="E1881" t="str">
            <v>ROAD MAINT WORKER II</v>
          </cell>
          <cell r="F1881" t="str">
            <v>D452</v>
          </cell>
          <cell r="G1881">
            <v>1</v>
          </cell>
          <cell r="H1881" t="str">
            <v>D452-002</v>
          </cell>
          <cell r="I1881" t="str">
            <v>F</v>
          </cell>
          <cell r="J1881">
            <v>1001</v>
          </cell>
          <cell r="L1881">
            <v>10.17</v>
          </cell>
        </row>
        <row r="1882">
          <cell r="A1882" t="str">
            <v>COUGHLAN, MICHAEL E</v>
          </cell>
          <cell r="B1882" t="str">
            <v>114-895</v>
          </cell>
          <cell r="C1882">
            <v>510400</v>
          </cell>
          <cell r="D1882">
            <v>34050</v>
          </cell>
          <cell r="E1882" t="str">
            <v>ROAD MAINT WORKER II</v>
          </cell>
          <cell r="F1882" t="str">
            <v>D452</v>
          </cell>
          <cell r="G1882">
            <v>1</v>
          </cell>
          <cell r="H1882" t="str">
            <v>D452-002</v>
          </cell>
          <cell r="I1882" t="str">
            <v>F</v>
          </cell>
          <cell r="J1882">
            <v>810</v>
          </cell>
          <cell r="L1882">
            <v>1.71</v>
          </cell>
        </row>
        <row r="1883">
          <cell r="A1883" t="str">
            <v>COY, JOY L</v>
          </cell>
          <cell r="B1883" t="str">
            <v>114-893</v>
          </cell>
          <cell r="C1883">
            <v>510100</v>
          </cell>
          <cell r="D1883">
            <v>24910</v>
          </cell>
          <cell r="E1883" t="str">
            <v>ACCOUNTING ASSIST, SUPV</v>
          </cell>
          <cell r="F1883" t="str">
            <v>D108</v>
          </cell>
          <cell r="G1883">
            <v>1</v>
          </cell>
          <cell r="H1883" t="str">
            <v>D108-003</v>
          </cell>
          <cell r="I1883" t="str">
            <v>O</v>
          </cell>
          <cell r="J1883">
            <v>1</v>
          </cell>
          <cell r="K1883" t="str">
            <v>REGULAR PAY</v>
          </cell>
          <cell r="L1883">
            <v>33849.5</v>
          </cell>
        </row>
        <row r="1884">
          <cell r="A1884" t="str">
            <v>COY, JOY L</v>
          </cell>
          <cell r="B1884" t="str">
            <v>114-893</v>
          </cell>
          <cell r="C1884">
            <v>510300</v>
          </cell>
          <cell r="D1884">
            <v>24910</v>
          </cell>
          <cell r="E1884" t="str">
            <v>ACCOUNTING ASSIST, SUPV</v>
          </cell>
          <cell r="F1884" t="str">
            <v>D108</v>
          </cell>
          <cell r="G1884">
            <v>1</v>
          </cell>
          <cell r="H1884" t="str">
            <v>D108-003</v>
          </cell>
          <cell r="I1884" t="str">
            <v>F</v>
          </cell>
          <cell r="J1884">
            <v>8000</v>
          </cell>
          <cell r="L1884">
            <v>2365.17</v>
          </cell>
        </row>
        <row r="1885">
          <cell r="A1885" t="str">
            <v>COY, JOY L</v>
          </cell>
          <cell r="B1885" t="str">
            <v>114-893</v>
          </cell>
          <cell r="C1885">
            <v>510300</v>
          </cell>
          <cell r="D1885">
            <v>24910</v>
          </cell>
          <cell r="E1885" t="str">
            <v>ACCOUNTING ASSIST, SUPV</v>
          </cell>
          <cell r="F1885" t="str">
            <v>D108</v>
          </cell>
          <cell r="G1885">
            <v>1</v>
          </cell>
          <cell r="H1885" t="str">
            <v>D108-003</v>
          </cell>
          <cell r="I1885" t="str">
            <v>F</v>
          </cell>
          <cell r="J1885">
            <v>7999</v>
          </cell>
          <cell r="L1885">
            <v>10151.469999999999</v>
          </cell>
        </row>
        <row r="1886">
          <cell r="A1886" t="str">
            <v>COY, JOY L</v>
          </cell>
          <cell r="B1886" t="str">
            <v>114-893</v>
          </cell>
          <cell r="C1886">
            <v>510300</v>
          </cell>
          <cell r="D1886">
            <v>24910</v>
          </cell>
          <cell r="E1886" t="str">
            <v>ACCOUNTING ASSIST, SUPV</v>
          </cell>
          <cell r="F1886" t="str">
            <v>D108</v>
          </cell>
          <cell r="G1886">
            <v>1</v>
          </cell>
          <cell r="H1886" t="str">
            <v>D108-003</v>
          </cell>
          <cell r="I1886" t="str">
            <v>F</v>
          </cell>
          <cell r="J1886" t="str">
            <v>*FM</v>
          </cell>
          <cell r="K1886" t="str">
            <v>MEDICARE</v>
          </cell>
          <cell r="L1886">
            <v>490.82</v>
          </cell>
        </row>
        <row r="1887">
          <cell r="A1887" t="str">
            <v>COY, JOY L</v>
          </cell>
          <cell r="B1887" t="str">
            <v>114-893</v>
          </cell>
          <cell r="C1887">
            <v>510300</v>
          </cell>
          <cell r="D1887">
            <v>24910</v>
          </cell>
          <cell r="E1887" t="str">
            <v>ACCOUNTING ASSIST, SUPV</v>
          </cell>
          <cell r="F1887" t="str">
            <v>D108</v>
          </cell>
          <cell r="G1887">
            <v>1</v>
          </cell>
          <cell r="H1887" t="str">
            <v>D108-003</v>
          </cell>
          <cell r="I1887" t="str">
            <v>F</v>
          </cell>
          <cell r="J1887" t="str">
            <v>*FI</v>
          </cell>
          <cell r="K1887" t="str">
            <v>FICA</v>
          </cell>
          <cell r="L1887">
            <v>2098.67</v>
          </cell>
        </row>
        <row r="1888">
          <cell r="A1888" t="str">
            <v>COY, JOY L</v>
          </cell>
          <cell r="B1888" t="str">
            <v>114-893</v>
          </cell>
          <cell r="C1888">
            <v>510400</v>
          </cell>
          <cell r="D1888">
            <v>24910</v>
          </cell>
          <cell r="E1888" t="str">
            <v>ACCOUNTING ASSIST, SUPV</v>
          </cell>
          <cell r="F1888" t="str">
            <v>D108</v>
          </cell>
          <cell r="G1888">
            <v>1</v>
          </cell>
          <cell r="H1888" t="str">
            <v>D108-003</v>
          </cell>
          <cell r="I1888" t="str">
            <v>F</v>
          </cell>
          <cell r="J1888">
            <v>703</v>
          </cell>
          <cell r="L1888">
            <v>6.7</v>
          </cell>
        </row>
        <row r="1889">
          <cell r="A1889" t="str">
            <v>COY, JOY L</v>
          </cell>
          <cell r="B1889" t="str">
            <v>114-893</v>
          </cell>
          <cell r="C1889">
            <v>510400</v>
          </cell>
          <cell r="D1889">
            <v>24910</v>
          </cell>
          <cell r="E1889" t="str">
            <v>ACCOUNTING ASSIST, SUPV</v>
          </cell>
          <cell r="F1889" t="str">
            <v>D108</v>
          </cell>
          <cell r="G1889">
            <v>1</v>
          </cell>
          <cell r="H1889" t="str">
            <v>D108-003</v>
          </cell>
          <cell r="I1889" t="str">
            <v>F</v>
          </cell>
          <cell r="J1889">
            <v>603</v>
          </cell>
          <cell r="L1889">
            <v>31.26</v>
          </cell>
        </row>
        <row r="1890">
          <cell r="A1890" t="str">
            <v>COY, JOY L</v>
          </cell>
          <cell r="B1890" t="str">
            <v>114-893</v>
          </cell>
          <cell r="C1890">
            <v>510400</v>
          </cell>
          <cell r="D1890">
            <v>24910</v>
          </cell>
          <cell r="E1890" t="str">
            <v>ACCOUNTING ASSIST, SUPV</v>
          </cell>
          <cell r="F1890" t="str">
            <v>D108</v>
          </cell>
          <cell r="G1890">
            <v>1</v>
          </cell>
          <cell r="H1890" t="str">
            <v>D108-003</v>
          </cell>
          <cell r="I1890" t="str">
            <v>F</v>
          </cell>
          <cell r="J1890">
            <v>102</v>
          </cell>
          <cell r="L1890">
            <v>232.19</v>
          </cell>
        </row>
        <row r="1891">
          <cell r="A1891" t="str">
            <v>COY, JOY L</v>
          </cell>
          <cell r="B1891" t="str">
            <v>114-893</v>
          </cell>
          <cell r="C1891">
            <v>510400</v>
          </cell>
          <cell r="D1891">
            <v>24910</v>
          </cell>
          <cell r="E1891" t="str">
            <v>ACCOUNTING ASSIST, SUPV</v>
          </cell>
          <cell r="F1891" t="str">
            <v>D108</v>
          </cell>
          <cell r="G1891">
            <v>1</v>
          </cell>
          <cell r="H1891" t="str">
            <v>D108-003</v>
          </cell>
          <cell r="I1891" t="str">
            <v>F</v>
          </cell>
          <cell r="J1891">
            <v>811</v>
          </cell>
          <cell r="L1891">
            <v>1.88</v>
          </cell>
        </row>
        <row r="1892">
          <cell r="A1892" t="str">
            <v>COY, JOY L</v>
          </cell>
          <cell r="B1892" t="str">
            <v>114-893</v>
          </cell>
          <cell r="C1892">
            <v>510400</v>
          </cell>
          <cell r="D1892">
            <v>24910</v>
          </cell>
          <cell r="E1892" t="str">
            <v>ACCOUNTING ASSIST, SUPV</v>
          </cell>
          <cell r="F1892" t="str">
            <v>D108</v>
          </cell>
          <cell r="G1892">
            <v>1</v>
          </cell>
          <cell r="H1892" t="str">
            <v>D108-003</v>
          </cell>
          <cell r="I1892" t="str">
            <v>F</v>
          </cell>
          <cell r="J1892">
            <v>30</v>
          </cell>
          <cell r="L1892">
            <v>84.62</v>
          </cell>
        </row>
        <row r="1893">
          <cell r="A1893" t="str">
            <v>COY, JOY L</v>
          </cell>
          <cell r="B1893" t="str">
            <v>114-893</v>
          </cell>
          <cell r="C1893">
            <v>510400</v>
          </cell>
          <cell r="D1893">
            <v>24910</v>
          </cell>
          <cell r="E1893" t="str">
            <v>ACCOUNTING ASSIST, SUPV</v>
          </cell>
          <cell r="F1893" t="str">
            <v>D108</v>
          </cell>
          <cell r="G1893">
            <v>1</v>
          </cell>
          <cell r="H1893" t="str">
            <v>D108-003</v>
          </cell>
          <cell r="I1893" t="str">
            <v>F</v>
          </cell>
          <cell r="J1893">
            <v>1001</v>
          </cell>
          <cell r="L1893">
            <v>10.17</v>
          </cell>
        </row>
        <row r="1894">
          <cell r="A1894" t="str">
            <v>CRADDOCK, DONALD P</v>
          </cell>
          <cell r="B1894" t="str">
            <v>114-895</v>
          </cell>
          <cell r="C1894">
            <v>510100</v>
          </cell>
          <cell r="D1894">
            <v>20410</v>
          </cell>
          <cell r="E1894" t="str">
            <v>BUYER</v>
          </cell>
          <cell r="F1894" t="str">
            <v>D194</v>
          </cell>
          <cell r="G1894">
            <v>1</v>
          </cell>
          <cell r="H1894" t="str">
            <v>D194-003</v>
          </cell>
          <cell r="I1894" t="str">
            <v>O</v>
          </cell>
          <cell r="J1894">
            <v>1</v>
          </cell>
          <cell r="K1894" t="str">
            <v>REGULAR PAY</v>
          </cell>
          <cell r="L1894">
            <v>40052.120000000003</v>
          </cell>
        </row>
        <row r="1895">
          <cell r="A1895" t="str">
            <v>CRADDOCK, DONALD P</v>
          </cell>
          <cell r="B1895" t="str">
            <v>114-895</v>
          </cell>
          <cell r="C1895">
            <v>510300</v>
          </cell>
          <cell r="D1895">
            <v>20410</v>
          </cell>
          <cell r="E1895" t="str">
            <v>BUYER</v>
          </cell>
          <cell r="F1895" t="str">
            <v>D194</v>
          </cell>
          <cell r="G1895">
            <v>1</v>
          </cell>
          <cell r="H1895" t="str">
            <v>D194-003</v>
          </cell>
          <cell r="I1895" t="str">
            <v>F</v>
          </cell>
          <cell r="J1895" t="str">
            <v>*FM</v>
          </cell>
          <cell r="K1895" t="str">
            <v>MEDICARE</v>
          </cell>
          <cell r="L1895">
            <v>580.76</v>
          </cell>
        </row>
        <row r="1896">
          <cell r="A1896" t="str">
            <v>CRADDOCK, DONALD P</v>
          </cell>
          <cell r="B1896" t="str">
            <v>114-895</v>
          </cell>
          <cell r="C1896">
            <v>510300</v>
          </cell>
          <cell r="D1896">
            <v>20410</v>
          </cell>
          <cell r="E1896" t="str">
            <v>BUYER</v>
          </cell>
          <cell r="F1896" t="str">
            <v>D194</v>
          </cell>
          <cell r="G1896">
            <v>1</v>
          </cell>
          <cell r="H1896" t="str">
            <v>D194-003</v>
          </cell>
          <cell r="I1896" t="str">
            <v>F</v>
          </cell>
          <cell r="J1896" t="str">
            <v>*FI</v>
          </cell>
          <cell r="K1896" t="str">
            <v>FICA</v>
          </cell>
          <cell r="L1896">
            <v>2483.23</v>
          </cell>
        </row>
        <row r="1897">
          <cell r="A1897" t="str">
            <v>CRADDOCK, DONALD P</v>
          </cell>
          <cell r="B1897" t="str">
            <v>114-895</v>
          </cell>
          <cell r="C1897">
            <v>510300</v>
          </cell>
          <cell r="D1897">
            <v>20410</v>
          </cell>
          <cell r="E1897" t="str">
            <v>BUYER</v>
          </cell>
          <cell r="F1897" t="str">
            <v>D194</v>
          </cell>
          <cell r="G1897">
            <v>1</v>
          </cell>
          <cell r="H1897" t="str">
            <v>D194-003</v>
          </cell>
          <cell r="I1897" t="str">
            <v>F</v>
          </cell>
          <cell r="J1897">
            <v>7999</v>
          </cell>
          <cell r="L1897">
            <v>12011.63</v>
          </cell>
        </row>
        <row r="1898">
          <cell r="A1898" t="str">
            <v>CRADDOCK, DONALD P</v>
          </cell>
          <cell r="B1898" t="str">
            <v>114-895</v>
          </cell>
          <cell r="C1898">
            <v>510300</v>
          </cell>
          <cell r="D1898">
            <v>20410</v>
          </cell>
          <cell r="E1898" t="str">
            <v>BUYER</v>
          </cell>
          <cell r="F1898" t="str">
            <v>D194</v>
          </cell>
          <cell r="G1898">
            <v>1</v>
          </cell>
          <cell r="H1898" t="str">
            <v>D194-003</v>
          </cell>
          <cell r="I1898" t="str">
            <v>F</v>
          </cell>
          <cell r="J1898">
            <v>8000</v>
          </cell>
          <cell r="L1898">
            <v>2799.36</v>
          </cell>
        </row>
        <row r="1899">
          <cell r="A1899" t="str">
            <v>CRADDOCK, DONALD P</v>
          </cell>
          <cell r="B1899" t="str">
            <v>114-895</v>
          </cell>
          <cell r="C1899">
            <v>510400</v>
          </cell>
          <cell r="D1899">
            <v>20410</v>
          </cell>
          <cell r="E1899" t="str">
            <v>BUYER</v>
          </cell>
          <cell r="F1899" t="str">
            <v>D194</v>
          </cell>
          <cell r="G1899">
            <v>1</v>
          </cell>
          <cell r="H1899" t="str">
            <v>D194-003</v>
          </cell>
          <cell r="I1899" t="str">
            <v>F</v>
          </cell>
          <cell r="J1899">
            <v>811</v>
          </cell>
          <cell r="L1899">
            <v>1.88</v>
          </cell>
        </row>
        <row r="1900">
          <cell r="A1900" t="str">
            <v>CRADDOCK, DONALD P</v>
          </cell>
          <cell r="B1900" t="str">
            <v>114-895</v>
          </cell>
          <cell r="C1900">
            <v>510400</v>
          </cell>
          <cell r="D1900">
            <v>20410</v>
          </cell>
          <cell r="E1900" t="str">
            <v>BUYER</v>
          </cell>
          <cell r="F1900" t="str">
            <v>D194</v>
          </cell>
          <cell r="G1900">
            <v>1</v>
          </cell>
          <cell r="H1900" t="str">
            <v>D194-003</v>
          </cell>
          <cell r="I1900" t="str">
            <v>F</v>
          </cell>
          <cell r="J1900">
            <v>703</v>
          </cell>
          <cell r="L1900">
            <v>6.7</v>
          </cell>
        </row>
        <row r="1901">
          <cell r="A1901" t="str">
            <v>CRADDOCK, DONALD P</v>
          </cell>
          <cell r="B1901" t="str">
            <v>114-895</v>
          </cell>
          <cell r="C1901">
            <v>510400</v>
          </cell>
          <cell r="D1901">
            <v>20410</v>
          </cell>
          <cell r="E1901" t="str">
            <v>BUYER</v>
          </cell>
          <cell r="F1901" t="str">
            <v>D194</v>
          </cell>
          <cell r="G1901">
            <v>1</v>
          </cell>
          <cell r="H1901" t="str">
            <v>D194-003</v>
          </cell>
          <cell r="I1901" t="str">
            <v>F</v>
          </cell>
          <cell r="J1901">
            <v>1001</v>
          </cell>
          <cell r="L1901">
            <v>10.17</v>
          </cell>
        </row>
        <row r="1902">
          <cell r="A1902" t="str">
            <v>CRADDOCK, DONALD P</v>
          </cell>
          <cell r="B1902" t="str">
            <v>114-895</v>
          </cell>
          <cell r="C1902">
            <v>510400</v>
          </cell>
          <cell r="D1902">
            <v>20410</v>
          </cell>
          <cell r="E1902" t="str">
            <v>BUYER</v>
          </cell>
          <cell r="F1902" t="str">
            <v>D194</v>
          </cell>
          <cell r="G1902">
            <v>1</v>
          </cell>
          <cell r="H1902" t="str">
            <v>D194-003</v>
          </cell>
          <cell r="I1902" t="str">
            <v>F</v>
          </cell>
          <cell r="J1902">
            <v>30</v>
          </cell>
          <cell r="L1902">
            <v>100.13</v>
          </cell>
        </row>
        <row r="1903">
          <cell r="A1903" t="str">
            <v>CRADDOCK, DONALD P</v>
          </cell>
          <cell r="B1903" t="str">
            <v>114-895</v>
          </cell>
          <cell r="C1903">
            <v>510400</v>
          </cell>
          <cell r="D1903">
            <v>20410</v>
          </cell>
          <cell r="E1903" t="str">
            <v>BUYER</v>
          </cell>
          <cell r="F1903" t="str">
            <v>D194</v>
          </cell>
          <cell r="G1903">
            <v>1</v>
          </cell>
          <cell r="H1903" t="str">
            <v>D194-003</v>
          </cell>
          <cell r="I1903" t="str">
            <v>F</v>
          </cell>
          <cell r="J1903">
            <v>603</v>
          </cell>
          <cell r="L1903">
            <v>31.26</v>
          </cell>
        </row>
        <row r="1904">
          <cell r="A1904" t="str">
            <v>CRADDOCK, DONALD P</v>
          </cell>
          <cell r="B1904" t="str">
            <v>114-895</v>
          </cell>
          <cell r="C1904">
            <v>510400</v>
          </cell>
          <cell r="D1904">
            <v>20410</v>
          </cell>
          <cell r="E1904" t="str">
            <v>BUYER</v>
          </cell>
          <cell r="F1904" t="str">
            <v>D194</v>
          </cell>
          <cell r="G1904">
            <v>1</v>
          </cell>
          <cell r="H1904" t="str">
            <v>D194-003</v>
          </cell>
          <cell r="I1904" t="str">
            <v>F</v>
          </cell>
          <cell r="J1904">
            <v>103</v>
          </cell>
          <cell r="L1904">
            <v>232.19</v>
          </cell>
        </row>
        <row r="1905">
          <cell r="A1905" t="str">
            <v>CRISP, MD, DOUGLAS R</v>
          </cell>
          <cell r="B1905" t="str">
            <v>101-609</v>
          </cell>
          <cell r="C1905">
            <v>510100</v>
          </cell>
          <cell r="D1905">
            <v>45660</v>
          </cell>
          <cell r="E1905" t="str">
            <v>BEH HEALTH MED DIR</v>
          </cell>
          <cell r="F1905" t="str">
            <v>B110</v>
          </cell>
          <cell r="G1905">
            <v>1</v>
          </cell>
          <cell r="H1905" t="str">
            <v>B110-001</v>
          </cell>
          <cell r="I1905" t="str">
            <v>O</v>
          </cell>
          <cell r="J1905">
            <v>1</v>
          </cell>
          <cell r="K1905" t="str">
            <v>REGULAR PAY</v>
          </cell>
          <cell r="L1905">
            <v>161261.07</v>
          </cell>
        </row>
        <row r="1906">
          <cell r="A1906" t="str">
            <v>CRISP, MD, DOUGLAS R</v>
          </cell>
          <cell r="B1906" t="str">
            <v>101-609</v>
          </cell>
          <cell r="C1906">
            <v>510300</v>
          </cell>
          <cell r="D1906">
            <v>45660</v>
          </cell>
          <cell r="E1906" t="str">
            <v>BEH HEALTH MED DIR</v>
          </cell>
          <cell r="F1906" t="str">
            <v>B110</v>
          </cell>
          <cell r="G1906">
            <v>1</v>
          </cell>
          <cell r="H1906" t="str">
            <v>B110-001</v>
          </cell>
          <cell r="I1906" t="str">
            <v>F</v>
          </cell>
          <cell r="J1906">
            <v>8005</v>
          </cell>
          <cell r="L1906">
            <v>789.88</v>
          </cell>
        </row>
        <row r="1907">
          <cell r="A1907" t="str">
            <v>CRISP, MD, DOUGLAS R</v>
          </cell>
          <cell r="B1907" t="str">
            <v>101-609</v>
          </cell>
          <cell r="C1907">
            <v>510300</v>
          </cell>
          <cell r="D1907">
            <v>45660</v>
          </cell>
          <cell r="E1907" t="str">
            <v>BEH HEALTH MED DIR</v>
          </cell>
          <cell r="F1907" t="str">
            <v>B110</v>
          </cell>
          <cell r="G1907">
            <v>1</v>
          </cell>
          <cell r="H1907" t="str">
            <v>B110-001</v>
          </cell>
          <cell r="I1907" t="str">
            <v>F</v>
          </cell>
          <cell r="J1907">
            <v>8000</v>
          </cell>
          <cell r="L1907">
            <v>11283.98</v>
          </cell>
        </row>
        <row r="1908">
          <cell r="A1908" t="str">
            <v>CRISP, MD, DOUGLAS R</v>
          </cell>
          <cell r="B1908" t="str">
            <v>101-609</v>
          </cell>
          <cell r="C1908">
            <v>510300</v>
          </cell>
          <cell r="D1908">
            <v>45660</v>
          </cell>
          <cell r="E1908" t="str">
            <v>BEH HEALTH MED DIR</v>
          </cell>
          <cell r="F1908" t="str">
            <v>B110</v>
          </cell>
          <cell r="G1908">
            <v>1</v>
          </cell>
          <cell r="H1908" t="str">
            <v>B110-001</v>
          </cell>
          <cell r="I1908" t="str">
            <v>F</v>
          </cell>
          <cell r="J1908" t="str">
            <v>*FM</v>
          </cell>
          <cell r="K1908" t="str">
            <v>MEDICARE</v>
          </cell>
          <cell r="L1908">
            <v>2338.29</v>
          </cell>
        </row>
        <row r="1909">
          <cell r="A1909" t="str">
            <v>CRISP, MD, DOUGLAS R</v>
          </cell>
          <cell r="B1909" t="str">
            <v>101-609</v>
          </cell>
          <cell r="C1909">
            <v>510300</v>
          </cell>
          <cell r="D1909">
            <v>45660</v>
          </cell>
          <cell r="E1909" t="str">
            <v>BEH HEALTH MED DIR</v>
          </cell>
          <cell r="F1909" t="str">
            <v>B110</v>
          </cell>
          <cell r="G1909">
            <v>1</v>
          </cell>
          <cell r="H1909" t="str">
            <v>B110-001</v>
          </cell>
          <cell r="I1909" t="str">
            <v>F</v>
          </cell>
          <cell r="J1909">
            <v>7999</v>
          </cell>
          <cell r="L1909">
            <v>48362.19</v>
          </cell>
        </row>
        <row r="1910">
          <cell r="A1910" t="str">
            <v>CRISP, MD, DOUGLAS R</v>
          </cell>
          <cell r="B1910" t="str">
            <v>101-609</v>
          </cell>
          <cell r="C1910">
            <v>510300</v>
          </cell>
          <cell r="D1910">
            <v>45660</v>
          </cell>
          <cell r="E1910" t="str">
            <v>BEH HEALTH MED DIR</v>
          </cell>
          <cell r="F1910" t="str">
            <v>B110</v>
          </cell>
          <cell r="G1910">
            <v>1</v>
          </cell>
          <cell r="H1910" t="str">
            <v>B110-001</v>
          </cell>
          <cell r="I1910" t="str">
            <v>F</v>
          </cell>
          <cell r="J1910" t="str">
            <v>*FI</v>
          </cell>
          <cell r="K1910" t="str">
            <v>FICA</v>
          </cell>
          <cell r="L1910">
            <v>5394</v>
          </cell>
        </row>
        <row r="1911">
          <cell r="A1911" t="str">
            <v>CRISP, MD, DOUGLAS R</v>
          </cell>
          <cell r="B1911" t="str">
            <v>101-609</v>
          </cell>
          <cell r="C1911">
            <v>510400</v>
          </cell>
          <cell r="D1911">
            <v>45660</v>
          </cell>
          <cell r="E1911" t="str">
            <v>BEH HEALTH MED DIR</v>
          </cell>
          <cell r="F1911" t="str">
            <v>B110</v>
          </cell>
          <cell r="G1911">
            <v>1</v>
          </cell>
          <cell r="H1911" t="str">
            <v>B110-001</v>
          </cell>
          <cell r="I1911" t="str">
            <v>F</v>
          </cell>
          <cell r="J1911">
            <v>603</v>
          </cell>
          <cell r="L1911">
            <v>31.26</v>
          </cell>
        </row>
        <row r="1912">
          <cell r="A1912" t="str">
            <v>CRISP, MD, DOUGLAS R</v>
          </cell>
          <cell r="B1912" t="str">
            <v>101-609</v>
          </cell>
          <cell r="C1912">
            <v>510400</v>
          </cell>
          <cell r="D1912">
            <v>45660</v>
          </cell>
          <cell r="E1912" t="str">
            <v>BEH HEALTH MED DIR</v>
          </cell>
          <cell r="F1912" t="str">
            <v>B110</v>
          </cell>
          <cell r="G1912">
            <v>1</v>
          </cell>
          <cell r="H1912" t="str">
            <v>B110-001</v>
          </cell>
          <cell r="I1912" t="str">
            <v>F</v>
          </cell>
          <cell r="J1912">
            <v>113</v>
          </cell>
          <cell r="L1912">
            <v>232.24</v>
          </cell>
        </row>
        <row r="1913">
          <cell r="A1913" t="str">
            <v>CRISP, MD, DOUGLAS R</v>
          </cell>
          <cell r="B1913" t="str">
            <v>101-609</v>
          </cell>
          <cell r="C1913">
            <v>510400</v>
          </cell>
          <cell r="D1913">
            <v>45660</v>
          </cell>
          <cell r="E1913" t="str">
            <v>BEH HEALTH MED DIR</v>
          </cell>
          <cell r="F1913" t="str">
            <v>B110</v>
          </cell>
          <cell r="G1913">
            <v>1</v>
          </cell>
          <cell r="H1913" t="str">
            <v>B110-001</v>
          </cell>
          <cell r="I1913" t="str">
            <v>F</v>
          </cell>
          <cell r="J1913">
            <v>831</v>
          </cell>
          <cell r="L1913">
            <v>5.3</v>
          </cell>
        </row>
        <row r="1914">
          <cell r="A1914" t="str">
            <v>CRISP, MD, DOUGLAS R</v>
          </cell>
          <cell r="B1914" t="str">
            <v>101-609</v>
          </cell>
          <cell r="C1914">
            <v>510400</v>
          </cell>
          <cell r="D1914">
            <v>45660</v>
          </cell>
          <cell r="E1914" t="str">
            <v>BEH HEALTH MED DIR</v>
          </cell>
          <cell r="F1914" t="str">
            <v>B110</v>
          </cell>
          <cell r="G1914">
            <v>1</v>
          </cell>
          <cell r="H1914" t="str">
            <v>B110-001</v>
          </cell>
          <cell r="I1914" t="str">
            <v>F</v>
          </cell>
          <cell r="J1914">
            <v>1001</v>
          </cell>
          <cell r="L1914">
            <v>10.17</v>
          </cell>
        </row>
        <row r="1915">
          <cell r="A1915" t="str">
            <v>CRISP, MD, DOUGLAS R</v>
          </cell>
          <cell r="B1915" t="str">
            <v>101-609</v>
          </cell>
          <cell r="C1915">
            <v>510400</v>
          </cell>
          <cell r="D1915">
            <v>45660</v>
          </cell>
          <cell r="E1915" t="str">
            <v>BEH HEALTH MED DIR</v>
          </cell>
          <cell r="F1915" t="str">
            <v>B110</v>
          </cell>
          <cell r="G1915">
            <v>1</v>
          </cell>
          <cell r="H1915" t="str">
            <v>B110-001</v>
          </cell>
          <cell r="I1915" t="str">
            <v>F</v>
          </cell>
          <cell r="J1915">
            <v>30</v>
          </cell>
          <cell r="L1915">
            <v>403.15</v>
          </cell>
        </row>
        <row r="1916">
          <cell r="A1916" t="str">
            <v>CRISP, MD, DOUGLAS R</v>
          </cell>
          <cell r="B1916" t="str">
            <v>101-609</v>
          </cell>
          <cell r="C1916">
            <v>510400</v>
          </cell>
          <cell r="D1916">
            <v>45660</v>
          </cell>
          <cell r="E1916" t="str">
            <v>BEH HEALTH MED DIR</v>
          </cell>
          <cell r="F1916" t="str">
            <v>B110</v>
          </cell>
          <cell r="G1916">
            <v>1</v>
          </cell>
          <cell r="H1916" t="str">
            <v>B110-001</v>
          </cell>
          <cell r="I1916" t="str">
            <v>F</v>
          </cell>
          <cell r="J1916">
            <v>703</v>
          </cell>
          <cell r="L1916">
            <v>6.7</v>
          </cell>
        </row>
        <row r="1917">
          <cell r="A1917" t="str">
            <v>CROSS, TIMOTHY A</v>
          </cell>
          <cell r="B1917" t="str">
            <v>117-897</v>
          </cell>
          <cell r="C1917">
            <v>510100</v>
          </cell>
          <cell r="D1917">
            <v>21820</v>
          </cell>
          <cell r="E1917" t="str">
            <v>TRANSFER ST ATTENDANT</v>
          </cell>
          <cell r="F1917" t="str">
            <v>D496</v>
          </cell>
          <cell r="G1917">
            <v>1</v>
          </cell>
          <cell r="H1917" t="str">
            <v>D496-001</v>
          </cell>
          <cell r="I1917" t="str">
            <v>O</v>
          </cell>
          <cell r="J1917">
            <v>1</v>
          </cell>
          <cell r="K1917" t="str">
            <v>REGULAR PAY</v>
          </cell>
          <cell r="L1917">
            <v>29177.14</v>
          </cell>
        </row>
        <row r="1918">
          <cell r="A1918" t="str">
            <v>CROSS, TIMOTHY A</v>
          </cell>
          <cell r="B1918" t="str">
            <v>117-897</v>
          </cell>
          <cell r="C1918">
            <v>510300</v>
          </cell>
          <cell r="D1918">
            <v>21820</v>
          </cell>
          <cell r="E1918" t="str">
            <v>TRANSFER ST ATTENDANT</v>
          </cell>
          <cell r="F1918" t="str">
            <v>D496</v>
          </cell>
          <cell r="G1918">
            <v>1</v>
          </cell>
          <cell r="H1918" t="str">
            <v>D496-001</v>
          </cell>
          <cell r="I1918" t="str">
            <v>F</v>
          </cell>
          <cell r="J1918">
            <v>7999</v>
          </cell>
          <cell r="L1918">
            <v>8750.2199999999993</v>
          </cell>
        </row>
        <row r="1919">
          <cell r="A1919" t="str">
            <v>CROSS, TIMOTHY A</v>
          </cell>
          <cell r="B1919" t="str">
            <v>117-897</v>
          </cell>
          <cell r="C1919">
            <v>510300</v>
          </cell>
          <cell r="D1919">
            <v>21820</v>
          </cell>
          <cell r="E1919" t="str">
            <v>TRANSFER ST ATTENDANT</v>
          </cell>
          <cell r="F1919" t="str">
            <v>D496</v>
          </cell>
          <cell r="G1919">
            <v>1</v>
          </cell>
          <cell r="H1919" t="str">
            <v>D496-001</v>
          </cell>
          <cell r="I1919" t="str">
            <v>F</v>
          </cell>
          <cell r="J1919" t="str">
            <v>*FI</v>
          </cell>
          <cell r="K1919" t="str">
            <v>FICA</v>
          </cell>
          <cell r="L1919">
            <v>1808.98</v>
          </cell>
        </row>
        <row r="1920">
          <cell r="A1920" t="str">
            <v>CROSS, TIMOTHY A</v>
          </cell>
          <cell r="B1920" t="str">
            <v>117-897</v>
          </cell>
          <cell r="C1920">
            <v>510300</v>
          </cell>
          <cell r="D1920">
            <v>21820</v>
          </cell>
          <cell r="E1920" t="str">
            <v>TRANSFER ST ATTENDANT</v>
          </cell>
          <cell r="F1920" t="str">
            <v>D496</v>
          </cell>
          <cell r="G1920">
            <v>1</v>
          </cell>
          <cell r="H1920" t="str">
            <v>D496-001</v>
          </cell>
          <cell r="I1920" t="str">
            <v>F</v>
          </cell>
          <cell r="J1920">
            <v>8000</v>
          </cell>
          <cell r="L1920">
            <v>2038.11</v>
          </cell>
        </row>
        <row r="1921">
          <cell r="A1921" t="str">
            <v>CROSS, TIMOTHY A</v>
          </cell>
          <cell r="B1921" t="str">
            <v>117-897</v>
          </cell>
          <cell r="C1921">
            <v>510300</v>
          </cell>
          <cell r="D1921">
            <v>21820</v>
          </cell>
          <cell r="E1921" t="str">
            <v>TRANSFER ST ATTENDANT</v>
          </cell>
          <cell r="F1921" t="str">
            <v>D496</v>
          </cell>
          <cell r="G1921">
            <v>1</v>
          </cell>
          <cell r="H1921" t="str">
            <v>D496-001</v>
          </cell>
          <cell r="I1921" t="str">
            <v>F</v>
          </cell>
          <cell r="J1921" t="str">
            <v>*FM</v>
          </cell>
          <cell r="K1921" t="str">
            <v>MEDICARE</v>
          </cell>
          <cell r="L1921">
            <v>423.07</v>
          </cell>
        </row>
        <row r="1922">
          <cell r="A1922" t="str">
            <v>CROSS, TIMOTHY A</v>
          </cell>
          <cell r="B1922" t="str">
            <v>117-897</v>
          </cell>
          <cell r="C1922">
            <v>510400</v>
          </cell>
          <cell r="D1922">
            <v>21820</v>
          </cell>
          <cell r="E1922" t="str">
            <v>TRANSFER ST ATTENDANT</v>
          </cell>
          <cell r="F1922" t="str">
            <v>D496</v>
          </cell>
          <cell r="G1922">
            <v>1</v>
          </cell>
          <cell r="H1922" t="str">
            <v>D496-001</v>
          </cell>
          <cell r="I1922" t="str">
            <v>F</v>
          </cell>
          <cell r="J1922">
            <v>30</v>
          </cell>
          <cell r="L1922">
            <v>72.94</v>
          </cell>
        </row>
        <row r="1923">
          <cell r="A1923" t="str">
            <v>CROSS, TIMOTHY A</v>
          </cell>
          <cell r="B1923" t="str">
            <v>117-897</v>
          </cell>
          <cell r="C1923">
            <v>510400</v>
          </cell>
          <cell r="D1923">
            <v>21820</v>
          </cell>
          <cell r="E1923" t="str">
            <v>TRANSFER ST ATTENDANT</v>
          </cell>
          <cell r="F1923" t="str">
            <v>D496</v>
          </cell>
          <cell r="G1923">
            <v>1</v>
          </cell>
          <cell r="H1923" t="str">
            <v>D496-001</v>
          </cell>
          <cell r="I1923" t="str">
            <v>F</v>
          </cell>
          <cell r="J1923">
            <v>811</v>
          </cell>
          <cell r="L1923">
            <v>1.88</v>
          </cell>
        </row>
        <row r="1924">
          <cell r="A1924" t="str">
            <v>CROSS, TIMOTHY A</v>
          </cell>
          <cell r="B1924" t="str">
            <v>117-897</v>
          </cell>
          <cell r="C1924">
            <v>510400</v>
          </cell>
          <cell r="D1924">
            <v>21820</v>
          </cell>
          <cell r="E1924" t="str">
            <v>TRANSFER ST ATTENDANT</v>
          </cell>
          <cell r="F1924" t="str">
            <v>D496</v>
          </cell>
          <cell r="G1924">
            <v>1</v>
          </cell>
          <cell r="H1924" t="str">
            <v>D496-001</v>
          </cell>
          <cell r="I1924" t="str">
            <v>F</v>
          </cell>
          <cell r="J1924">
            <v>100</v>
          </cell>
          <cell r="L1924">
            <v>135.94999999999999</v>
          </cell>
        </row>
        <row r="1925">
          <cell r="A1925" t="str">
            <v>CROSS, TIMOTHY A</v>
          </cell>
          <cell r="B1925" t="str">
            <v>117-897</v>
          </cell>
          <cell r="C1925">
            <v>510400</v>
          </cell>
          <cell r="D1925">
            <v>21820</v>
          </cell>
          <cell r="E1925" t="str">
            <v>TRANSFER ST ATTENDANT</v>
          </cell>
          <cell r="F1925" t="str">
            <v>D496</v>
          </cell>
          <cell r="G1925">
            <v>1</v>
          </cell>
          <cell r="H1925" t="str">
            <v>D496-001</v>
          </cell>
          <cell r="I1925" t="str">
            <v>F</v>
          </cell>
          <cell r="J1925">
            <v>1001</v>
          </cell>
          <cell r="L1925">
            <v>10.17</v>
          </cell>
        </row>
        <row r="1926">
          <cell r="A1926" t="str">
            <v>CROSS, TIMOTHY A</v>
          </cell>
          <cell r="B1926" t="str">
            <v>117-897</v>
          </cell>
          <cell r="C1926">
            <v>510400</v>
          </cell>
          <cell r="D1926">
            <v>21820</v>
          </cell>
          <cell r="E1926" t="str">
            <v>TRANSFER ST ATTENDANT</v>
          </cell>
          <cell r="F1926" t="str">
            <v>D496</v>
          </cell>
          <cell r="G1926">
            <v>1</v>
          </cell>
          <cell r="H1926" t="str">
            <v>D496-001</v>
          </cell>
          <cell r="I1926" t="str">
            <v>F</v>
          </cell>
          <cell r="J1926">
            <v>701</v>
          </cell>
          <cell r="L1926">
            <v>4.01</v>
          </cell>
        </row>
        <row r="1927">
          <cell r="A1927" t="str">
            <v>CROSS, TIMOTHY A</v>
          </cell>
          <cell r="B1927" t="str">
            <v>117-897</v>
          </cell>
          <cell r="C1927">
            <v>510400</v>
          </cell>
          <cell r="D1927">
            <v>21820</v>
          </cell>
          <cell r="E1927" t="str">
            <v>TRANSFER ST ATTENDANT</v>
          </cell>
          <cell r="F1927" t="str">
            <v>D496</v>
          </cell>
          <cell r="G1927">
            <v>1</v>
          </cell>
          <cell r="H1927" t="str">
            <v>D496-001</v>
          </cell>
          <cell r="I1927" t="str">
            <v>F</v>
          </cell>
          <cell r="J1927">
            <v>601</v>
          </cell>
          <cell r="L1927">
            <v>17.149999999999999</v>
          </cell>
        </row>
        <row r="1928">
          <cell r="A1928" t="str">
            <v>CUDE, SHERRI L</v>
          </cell>
          <cell r="B1928" t="str">
            <v>101-594</v>
          </cell>
          <cell r="C1928">
            <v>510100</v>
          </cell>
          <cell r="D1928">
            <v>31470</v>
          </cell>
          <cell r="E1928" t="str">
            <v>LEGAL OFFICE ASSISTANT II</v>
          </cell>
          <cell r="F1928" t="str">
            <v>D350</v>
          </cell>
          <cell r="G1928">
            <v>1</v>
          </cell>
          <cell r="H1928" t="str">
            <v>D350-012</v>
          </cell>
          <cell r="I1928" t="str">
            <v>O</v>
          </cell>
          <cell r="J1928">
            <v>1</v>
          </cell>
          <cell r="K1928" t="str">
            <v>REGULAR PAY</v>
          </cell>
          <cell r="L1928">
            <v>29329.29</v>
          </cell>
        </row>
        <row r="1929">
          <cell r="A1929" t="str">
            <v>CUDE, SHERRI L</v>
          </cell>
          <cell r="B1929" t="str">
            <v>101-594</v>
          </cell>
          <cell r="C1929">
            <v>510300</v>
          </cell>
          <cell r="D1929">
            <v>31470</v>
          </cell>
          <cell r="E1929" t="str">
            <v>LEGAL OFFICE ASSISTANT II</v>
          </cell>
          <cell r="F1929" t="str">
            <v>D350</v>
          </cell>
          <cell r="G1929">
            <v>1</v>
          </cell>
          <cell r="H1929" t="str">
            <v>D350-012</v>
          </cell>
          <cell r="I1929" t="str">
            <v>F</v>
          </cell>
          <cell r="J1929" t="str">
            <v>*FI</v>
          </cell>
          <cell r="K1929" t="str">
            <v>FICA</v>
          </cell>
          <cell r="L1929">
            <v>1818.42</v>
          </cell>
        </row>
        <row r="1930">
          <cell r="A1930" t="str">
            <v>CUDE, SHERRI L</v>
          </cell>
          <cell r="B1930" t="str">
            <v>101-594</v>
          </cell>
          <cell r="C1930">
            <v>510300</v>
          </cell>
          <cell r="D1930">
            <v>31470</v>
          </cell>
          <cell r="E1930" t="str">
            <v>LEGAL OFFICE ASSISTANT II</v>
          </cell>
          <cell r="F1930" t="str">
            <v>D350</v>
          </cell>
          <cell r="G1930">
            <v>1</v>
          </cell>
          <cell r="H1930" t="str">
            <v>D350-012</v>
          </cell>
          <cell r="I1930" t="str">
            <v>F</v>
          </cell>
          <cell r="J1930">
            <v>8000</v>
          </cell>
          <cell r="L1930">
            <v>2048.7600000000002</v>
          </cell>
        </row>
        <row r="1931">
          <cell r="A1931" t="str">
            <v>CUDE, SHERRI L</v>
          </cell>
          <cell r="B1931" t="str">
            <v>101-594</v>
          </cell>
          <cell r="C1931">
            <v>510300</v>
          </cell>
          <cell r="D1931">
            <v>31470</v>
          </cell>
          <cell r="E1931" t="str">
            <v>LEGAL OFFICE ASSISTANT II</v>
          </cell>
          <cell r="F1931" t="str">
            <v>D350</v>
          </cell>
          <cell r="G1931">
            <v>1</v>
          </cell>
          <cell r="H1931" t="str">
            <v>D350-012</v>
          </cell>
          <cell r="I1931" t="str">
            <v>F</v>
          </cell>
          <cell r="J1931" t="str">
            <v>*FM</v>
          </cell>
          <cell r="K1931" t="str">
            <v>MEDICARE</v>
          </cell>
          <cell r="L1931">
            <v>425.27</v>
          </cell>
        </row>
        <row r="1932">
          <cell r="A1932" t="str">
            <v>CUDE, SHERRI L</v>
          </cell>
          <cell r="B1932" t="str">
            <v>101-594</v>
          </cell>
          <cell r="C1932">
            <v>510300</v>
          </cell>
          <cell r="D1932">
            <v>31470</v>
          </cell>
          <cell r="E1932" t="str">
            <v>LEGAL OFFICE ASSISTANT II</v>
          </cell>
          <cell r="F1932" t="str">
            <v>D350</v>
          </cell>
          <cell r="G1932">
            <v>1</v>
          </cell>
          <cell r="H1932" t="str">
            <v>D350-012</v>
          </cell>
          <cell r="I1932" t="str">
            <v>F</v>
          </cell>
          <cell r="J1932">
            <v>7999</v>
          </cell>
          <cell r="L1932">
            <v>8795.85</v>
          </cell>
        </row>
        <row r="1933">
          <cell r="A1933" t="str">
            <v>CUDE, SHERRI L</v>
          </cell>
          <cell r="B1933" t="str">
            <v>101-594</v>
          </cell>
          <cell r="C1933">
            <v>510400</v>
          </cell>
          <cell r="D1933">
            <v>31470</v>
          </cell>
          <cell r="E1933" t="str">
            <v>LEGAL OFFICE ASSISTANT II</v>
          </cell>
          <cell r="F1933" t="str">
            <v>D350</v>
          </cell>
          <cell r="G1933">
            <v>1</v>
          </cell>
          <cell r="H1933" t="str">
            <v>D350-012</v>
          </cell>
          <cell r="I1933" t="str">
            <v>F</v>
          </cell>
          <cell r="J1933">
            <v>104</v>
          </cell>
          <cell r="L1933">
            <v>283.83999999999997</v>
          </cell>
        </row>
        <row r="1934">
          <cell r="A1934" t="str">
            <v>CUDE, SHERRI L</v>
          </cell>
          <cell r="B1934" t="str">
            <v>101-594</v>
          </cell>
          <cell r="C1934">
            <v>510400</v>
          </cell>
          <cell r="D1934">
            <v>31470</v>
          </cell>
          <cell r="E1934" t="str">
            <v>LEGAL OFFICE ASSISTANT II</v>
          </cell>
          <cell r="F1934" t="str">
            <v>D350</v>
          </cell>
          <cell r="G1934">
            <v>1</v>
          </cell>
          <cell r="H1934" t="str">
            <v>D350-012</v>
          </cell>
          <cell r="I1934" t="str">
            <v>F</v>
          </cell>
          <cell r="J1934">
            <v>30</v>
          </cell>
          <cell r="L1934">
            <v>73.319999999999993</v>
          </cell>
        </row>
        <row r="1935">
          <cell r="A1935" t="str">
            <v>CUDE, SHERRI L</v>
          </cell>
          <cell r="B1935" t="str">
            <v>101-594</v>
          </cell>
          <cell r="C1935">
            <v>510400</v>
          </cell>
          <cell r="D1935">
            <v>31470</v>
          </cell>
          <cell r="E1935" t="str">
            <v>LEGAL OFFICE ASSISTANT II</v>
          </cell>
          <cell r="F1935" t="str">
            <v>D350</v>
          </cell>
          <cell r="G1935">
            <v>1</v>
          </cell>
          <cell r="H1935" t="str">
            <v>D350-012</v>
          </cell>
          <cell r="I1935" t="str">
            <v>F</v>
          </cell>
          <cell r="J1935">
            <v>811</v>
          </cell>
          <cell r="L1935">
            <v>1.88</v>
          </cell>
        </row>
        <row r="1936">
          <cell r="A1936" t="str">
            <v>CUDE, SHERRI L</v>
          </cell>
          <cell r="B1936" t="str">
            <v>101-594</v>
          </cell>
          <cell r="C1936">
            <v>510400</v>
          </cell>
          <cell r="D1936">
            <v>31470</v>
          </cell>
          <cell r="E1936" t="str">
            <v>LEGAL OFFICE ASSISTANT II</v>
          </cell>
          <cell r="F1936" t="str">
            <v>D350</v>
          </cell>
          <cell r="G1936">
            <v>1</v>
          </cell>
          <cell r="H1936" t="str">
            <v>D350-012</v>
          </cell>
          <cell r="I1936" t="str">
            <v>F</v>
          </cell>
          <cell r="J1936">
            <v>1001</v>
          </cell>
          <cell r="L1936">
            <v>10.17</v>
          </cell>
        </row>
        <row r="1937">
          <cell r="A1937" t="str">
            <v>CUDE, SHERRI L</v>
          </cell>
          <cell r="B1937" t="str">
            <v>101-594</v>
          </cell>
          <cell r="C1937">
            <v>510400</v>
          </cell>
          <cell r="D1937">
            <v>31470</v>
          </cell>
          <cell r="E1937" t="str">
            <v>LEGAL OFFICE ASSISTANT II</v>
          </cell>
          <cell r="F1937" t="str">
            <v>D350</v>
          </cell>
          <cell r="G1937">
            <v>1</v>
          </cell>
          <cell r="H1937" t="str">
            <v>D350-012</v>
          </cell>
          <cell r="I1937" t="str">
            <v>F</v>
          </cell>
          <cell r="J1937">
            <v>705</v>
          </cell>
          <cell r="L1937">
            <v>12.04</v>
          </cell>
        </row>
        <row r="1938">
          <cell r="A1938" t="str">
            <v>CUDE, SHERRI L</v>
          </cell>
          <cell r="B1938" t="str">
            <v>101-594</v>
          </cell>
          <cell r="C1938">
            <v>510400</v>
          </cell>
          <cell r="D1938">
            <v>31470</v>
          </cell>
          <cell r="E1938" t="str">
            <v>LEGAL OFFICE ASSISTANT II</v>
          </cell>
          <cell r="F1938" t="str">
            <v>D350</v>
          </cell>
          <cell r="G1938">
            <v>1</v>
          </cell>
          <cell r="H1938" t="str">
            <v>D350-012</v>
          </cell>
          <cell r="I1938" t="str">
            <v>F</v>
          </cell>
          <cell r="J1938">
            <v>605</v>
          </cell>
          <cell r="L1938">
            <v>59.1</v>
          </cell>
        </row>
        <row r="1939">
          <cell r="A1939" t="str">
            <v>CUISINOT, KIMBERLY A</v>
          </cell>
          <cell r="B1939" t="str">
            <v>101-614</v>
          </cell>
          <cell r="C1939">
            <v>510100</v>
          </cell>
          <cell r="D1939">
            <v>30870</v>
          </cell>
          <cell r="E1939" t="str">
            <v>BEH HEALTH THERAPIST-LIC</v>
          </cell>
          <cell r="F1939" t="str">
            <v>G165</v>
          </cell>
          <cell r="G1939">
            <v>1</v>
          </cell>
          <cell r="H1939" t="str">
            <v>G165-014</v>
          </cell>
          <cell r="I1939" t="str">
            <v>O</v>
          </cell>
          <cell r="J1939">
            <v>1</v>
          </cell>
          <cell r="K1939" t="str">
            <v>REGULAR PAY</v>
          </cell>
          <cell r="L1939">
            <v>53292.22</v>
          </cell>
        </row>
        <row r="1940">
          <cell r="A1940" t="str">
            <v>CUISINOT, KIMBERLY A</v>
          </cell>
          <cell r="B1940" t="str">
            <v>101-614</v>
          </cell>
          <cell r="C1940">
            <v>510300</v>
          </cell>
          <cell r="D1940">
            <v>30870</v>
          </cell>
          <cell r="E1940" t="str">
            <v>BEH HEALTH THERAPIST-LIC</v>
          </cell>
          <cell r="F1940" t="str">
            <v>G165</v>
          </cell>
          <cell r="G1940">
            <v>1</v>
          </cell>
          <cell r="H1940" t="str">
            <v>G165-014</v>
          </cell>
          <cell r="I1940" t="str">
            <v>F</v>
          </cell>
          <cell r="J1940">
            <v>7999</v>
          </cell>
          <cell r="L1940">
            <v>15982.34</v>
          </cell>
        </row>
        <row r="1941">
          <cell r="A1941" t="str">
            <v>CUISINOT, KIMBERLY A</v>
          </cell>
          <cell r="B1941" t="str">
            <v>101-614</v>
          </cell>
          <cell r="C1941">
            <v>510300</v>
          </cell>
          <cell r="D1941">
            <v>30870</v>
          </cell>
          <cell r="E1941" t="str">
            <v>BEH HEALTH THERAPIST-LIC</v>
          </cell>
          <cell r="F1941" t="str">
            <v>G165</v>
          </cell>
          <cell r="G1941">
            <v>1</v>
          </cell>
          <cell r="H1941" t="str">
            <v>G165-014</v>
          </cell>
          <cell r="I1941" t="str">
            <v>F</v>
          </cell>
          <cell r="J1941" t="str">
            <v>*FI</v>
          </cell>
          <cell r="K1941" t="str">
            <v>FICA</v>
          </cell>
          <cell r="L1941">
            <v>3304.12</v>
          </cell>
        </row>
        <row r="1942">
          <cell r="A1942" t="str">
            <v>CUISINOT, KIMBERLY A</v>
          </cell>
          <cell r="B1942" t="str">
            <v>101-614</v>
          </cell>
          <cell r="C1942">
            <v>510300</v>
          </cell>
          <cell r="D1942">
            <v>30870</v>
          </cell>
          <cell r="E1942" t="str">
            <v>BEH HEALTH THERAPIST-LIC</v>
          </cell>
          <cell r="F1942" t="str">
            <v>G165</v>
          </cell>
          <cell r="G1942">
            <v>1</v>
          </cell>
          <cell r="H1942" t="str">
            <v>G165-014</v>
          </cell>
          <cell r="I1942" t="str">
            <v>F</v>
          </cell>
          <cell r="J1942">
            <v>8000</v>
          </cell>
          <cell r="L1942">
            <v>3726.16</v>
          </cell>
        </row>
        <row r="1943">
          <cell r="A1943" t="str">
            <v>CUISINOT, KIMBERLY A</v>
          </cell>
          <cell r="B1943" t="str">
            <v>101-614</v>
          </cell>
          <cell r="C1943">
            <v>510300</v>
          </cell>
          <cell r="D1943">
            <v>30870</v>
          </cell>
          <cell r="E1943" t="str">
            <v>BEH HEALTH THERAPIST-LIC</v>
          </cell>
          <cell r="F1943" t="str">
            <v>G165</v>
          </cell>
          <cell r="G1943">
            <v>1</v>
          </cell>
          <cell r="H1943" t="str">
            <v>G165-014</v>
          </cell>
          <cell r="I1943" t="str">
            <v>F</v>
          </cell>
          <cell r="J1943">
            <v>8005</v>
          </cell>
          <cell r="L1943">
            <v>260.83</v>
          </cell>
        </row>
        <row r="1944">
          <cell r="A1944" t="str">
            <v>CUISINOT, KIMBERLY A</v>
          </cell>
          <cell r="B1944" t="str">
            <v>101-614</v>
          </cell>
          <cell r="C1944">
            <v>510300</v>
          </cell>
          <cell r="D1944">
            <v>30870</v>
          </cell>
          <cell r="E1944" t="str">
            <v>BEH HEALTH THERAPIST-LIC</v>
          </cell>
          <cell r="F1944" t="str">
            <v>G165</v>
          </cell>
          <cell r="G1944">
            <v>1</v>
          </cell>
          <cell r="H1944" t="str">
            <v>G165-014</v>
          </cell>
          <cell r="I1944" t="str">
            <v>F</v>
          </cell>
          <cell r="J1944" t="str">
            <v>*FM</v>
          </cell>
          <cell r="K1944" t="str">
            <v>MEDICARE</v>
          </cell>
          <cell r="L1944">
            <v>772.74</v>
          </cell>
        </row>
        <row r="1945">
          <cell r="A1945" t="str">
            <v>CUISINOT, KIMBERLY A</v>
          </cell>
          <cell r="B1945" t="str">
            <v>101-614</v>
          </cell>
          <cell r="C1945">
            <v>510400</v>
          </cell>
          <cell r="D1945">
            <v>30870</v>
          </cell>
          <cell r="E1945" t="str">
            <v>BEH HEALTH THERAPIST-LIC</v>
          </cell>
          <cell r="F1945" t="str">
            <v>G165</v>
          </cell>
          <cell r="G1945">
            <v>1</v>
          </cell>
          <cell r="H1945" t="str">
            <v>G165-014</v>
          </cell>
          <cell r="I1945" t="str">
            <v>F</v>
          </cell>
          <cell r="J1945">
            <v>1001</v>
          </cell>
          <cell r="L1945">
            <v>10.17</v>
          </cell>
        </row>
        <row r="1946">
          <cell r="A1946" t="str">
            <v>CUISINOT, KIMBERLY A</v>
          </cell>
          <cell r="B1946" t="str">
            <v>101-614</v>
          </cell>
          <cell r="C1946">
            <v>510400</v>
          </cell>
          <cell r="D1946">
            <v>30870</v>
          </cell>
          <cell r="E1946" t="str">
            <v>BEH HEALTH THERAPIST-LIC</v>
          </cell>
          <cell r="F1946" t="str">
            <v>G165</v>
          </cell>
          <cell r="G1946">
            <v>1</v>
          </cell>
          <cell r="H1946" t="str">
            <v>G165-014</v>
          </cell>
          <cell r="I1946" t="str">
            <v>F</v>
          </cell>
          <cell r="J1946">
            <v>811</v>
          </cell>
          <cell r="L1946">
            <v>1.88</v>
          </cell>
        </row>
        <row r="1947">
          <cell r="A1947" t="str">
            <v>CUISINOT, KIMBERLY A</v>
          </cell>
          <cell r="B1947" t="str">
            <v>101-614</v>
          </cell>
          <cell r="C1947">
            <v>510400</v>
          </cell>
          <cell r="D1947">
            <v>30870</v>
          </cell>
          <cell r="E1947" t="str">
            <v>BEH HEALTH THERAPIST-LIC</v>
          </cell>
          <cell r="F1947" t="str">
            <v>G165</v>
          </cell>
          <cell r="G1947">
            <v>1</v>
          </cell>
          <cell r="H1947" t="str">
            <v>G165-014</v>
          </cell>
          <cell r="I1947" t="str">
            <v>F</v>
          </cell>
          <cell r="J1947">
            <v>30</v>
          </cell>
          <cell r="L1947">
            <v>133.22999999999999</v>
          </cell>
        </row>
        <row r="1948">
          <cell r="A1948" t="str">
            <v>CUISINOT, KIMBERLY A</v>
          </cell>
          <cell r="B1948" t="str">
            <v>101-614</v>
          </cell>
          <cell r="C1948">
            <v>510400</v>
          </cell>
          <cell r="D1948">
            <v>30870</v>
          </cell>
          <cell r="E1948" t="str">
            <v>BEH HEALTH THERAPIST-LIC</v>
          </cell>
          <cell r="F1948" t="str">
            <v>G165</v>
          </cell>
          <cell r="G1948">
            <v>1</v>
          </cell>
          <cell r="H1948" t="str">
            <v>G165-014</v>
          </cell>
          <cell r="I1948" t="str">
            <v>F</v>
          </cell>
          <cell r="J1948">
            <v>605</v>
          </cell>
          <cell r="L1948">
            <v>59.1</v>
          </cell>
        </row>
        <row r="1949">
          <cell r="A1949" t="str">
            <v>CUISINOT, KIMBERLY A</v>
          </cell>
          <cell r="B1949" t="str">
            <v>101-614</v>
          </cell>
          <cell r="C1949">
            <v>510400</v>
          </cell>
          <cell r="D1949">
            <v>30870</v>
          </cell>
          <cell r="E1949" t="str">
            <v>BEH HEALTH THERAPIST-LIC</v>
          </cell>
          <cell r="F1949" t="str">
            <v>G165</v>
          </cell>
          <cell r="G1949">
            <v>1</v>
          </cell>
          <cell r="H1949" t="str">
            <v>G165-014</v>
          </cell>
          <cell r="I1949" t="str">
            <v>F</v>
          </cell>
          <cell r="J1949">
            <v>104</v>
          </cell>
          <cell r="L1949">
            <v>283.83999999999997</v>
          </cell>
        </row>
        <row r="1950">
          <cell r="A1950" t="str">
            <v>CUISINOT, KIMBERLY A</v>
          </cell>
          <cell r="B1950" t="str">
            <v>101-614</v>
          </cell>
          <cell r="C1950">
            <v>510400</v>
          </cell>
          <cell r="D1950">
            <v>30870</v>
          </cell>
          <cell r="E1950" t="str">
            <v>BEH HEALTH THERAPIST-LIC</v>
          </cell>
          <cell r="F1950" t="str">
            <v>G165</v>
          </cell>
          <cell r="G1950">
            <v>1</v>
          </cell>
          <cell r="H1950" t="str">
            <v>G165-014</v>
          </cell>
          <cell r="I1950" t="str">
            <v>F</v>
          </cell>
          <cell r="J1950">
            <v>705</v>
          </cell>
          <cell r="L1950">
            <v>12.04</v>
          </cell>
        </row>
        <row r="1951">
          <cell r="A1951" t="str">
            <v>CUMMINGS, SHARON D</v>
          </cell>
          <cell r="B1951" t="str">
            <v>101-565</v>
          </cell>
          <cell r="C1951">
            <v>510100</v>
          </cell>
          <cell r="D1951">
            <v>7380</v>
          </cell>
          <cell r="E1951" t="str">
            <v>LAW ENFORCE OFC ASSIST II</v>
          </cell>
          <cell r="F1951" t="str">
            <v>D342</v>
          </cell>
          <cell r="G1951">
            <v>1</v>
          </cell>
          <cell r="H1951" t="str">
            <v>D342-002</v>
          </cell>
          <cell r="I1951" t="str">
            <v>O</v>
          </cell>
          <cell r="J1951">
            <v>1</v>
          </cell>
          <cell r="K1951" t="str">
            <v>REGULAR PAY</v>
          </cell>
          <cell r="L1951">
            <v>28830.05</v>
          </cell>
        </row>
        <row r="1952">
          <cell r="A1952" t="str">
            <v>CUMMINGS, SHARON D</v>
          </cell>
          <cell r="B1952" t="str">
            <v>101-565</v>
          </cell>
          <cell r="C1952">
            <v>510300</v>
          </cell>
          <cell r="D1952">
            <v>7380</v>
          </cell>
          <cell r="E1952" t="str">
            <v>LAW ENFORCE OFC ASSIST II</v>
          </cell>
          <cell r="F1952" t="str">
            <v>D342</v>
          </cell>
          <cell r="G1952">
            <v>1</v>
          </cell>
          <cell r="H1952" t="str">
            <v>D342-002</v>
          </cell>
          <cell r="I1952" t="str">
            <v>F</v>
          </cell>
          <cell r="J1952">
            <v>7999</v>
          </cell>
          <cell r="L1952">
            <v>8646.1299999999992</v>
          </cell>
        </row>
        <row r="1953">
          <cell r="A1953" t="str">
            <v>CUMMINGS, SHARON D</v>
          </cell>
          <cell r="B1953" t="str">
            <v>101-565</v>
          </cell>
          <cell r="C1953">
            <v>510300</v>
          </cell>
          <cell r="D1953">
            <v>7380</v>
          </cell>
          <cell r="E1953" t="str">
            <v>LAW ENFORCE OFC ASSIST II</v>
          </cell>
          <cell r="F1953" t="str">
            <v>D342</v>
          </cell>
          <cell r="G1953">
            <v>1</v>
          </cell>
          <cell r="H1953" t="str">
            <v>D342-002</v>
          </cell>
          <cell r="I1953" t="str">
            <v>F</v>
          </cell>
          <cell r="J1953" t="str">
            <v>*FI</v>
          </cell>
          <cell r="K1953" t="str">
            <v>FICA</v>
          </cell>
          <cell r="L1953">
            <v>1787.46</v>
          </cell>
        </row>
        <row r="1954">
          <cell r="A1954" t="str">
            <v>CUMMINGS, SHARON D</v>
          </cell>
          <cell r="B1954" t="str">
            <v>101-565</v>
          </cell>
          <cell r="C1954">
            <v>510300</v>
          </cell>
          <cell r="D1954">
            <v>7380</v>
          </cell>
          <cell r="E1954" t="str">
            <v>LAW ENFORCE OFC ASSIST II</v>
          </cell>
          <cell r="F1954" t="str">
            <v>D342</v>
          </cell>
          <cell r="G1954">
            <v>1</v>
          </cell>
          <cell r="H1954" t="str">
            <v>D342-002</v>
          </cell>
          <cell r="I1954" t="str">
            <v>F</v>
          </cell>
          <cell r="J1954" t="str">
            <v>*FM</v>
          </cell>
          <cell r="K1954" t="str">
            <v>MEDICARE</v>
          </cell>
          <cell r="L1954">
            <v>418.04</v>
          </cell>
        </row>
        <row r="1955">
          <cell r="A1955" t="str">
            <v>CUMMINGS, SHARON D</v>
          </cell>
          <cell r="B1955" t="str">
            <v>101-565</v>
          </cell>
          <cell r="C1955">
            <v>510300</v>
          </cell>
          <cell r="D1955">
            <v>7380</v>
          </cell>
          <cell r="E1955" t="str">
            <v>LAW ENFORCE OFC ASSIST II</v>
          </cell>
          <cell r="F1955" t="str">
            <v>D342</v>
          </cell>
          <cell r="G1955">
            <v>1</v>
          </cell>
          <cell r="H1955" t="str">
            <v>D342-002</v>
          </cell>
          <cell r="I1955" t="str">
            <v>F</v>
          </cell>
          <cell r="J1955">
            <v>8000</v>
          </cell>
          <cell r="L1955">
            <v>2013.81</v>
          </cell>
        </row>
        <row r="1956">
          <cell r="A1956" t="str">
            <v>CUMMINGS, SHARON D</v>
          </cell>
          <cell r="B1956" t="str">
            <v>101-565</v>
          </cell>
          <cell r="C1956">
            <v>510400</v>
          </cell>
          <cell r="D1956">
            <v>7380</v>
          </cell>
          <cell r="E1956" t="str">
            <v>LAW ENFORCE OFC ASSIST II</v>
          </cell>
          <cell r="F1956" t="str">
            <v>D342</v>
          </cell>
          <cell r="G1956">
            <v>1</v>
          </cell>
          <cell r="H1956" t="str">
            <v>D342-002</v>
          </cell>
          <cell r="I1956" t="str">
            <v>F</v>
          </cell>
          <cell r="J1956">
            <v>30</v>
          </cell>
          <cell r="L1956">
            <v>72.08</v>
          </cell>
        </row>
        <row r="1957">
          <cell r="A1957" t="str">
            <v>CUMMINGS, SHARON D</v>
          </cell>
          <cell r="B1957" t="str">
            <v>101-565</v>
          </cell>
          <cell r="C1957">
            <v>510400</v>
          </cell>
          <cell r="D1957">
            <v>7380</v>
          </cell>
          <cell r="E1957" t="str">
            <v>LAW ENFORCE OFC ASSIST II</v>
          </cell>
          <cell r="F1957" t="str">
            <v>D342</v>
          </cell>
          <cell r="G1957">
            <v>1</v>
          </cell>
          <cell r="H1957" t="str">
            <v>D342-002</v>
          </cell>
          <cell r="I1957" t="str">
            <v>F</v>
          </cell>
          <cell r="J1957">
            <v>810</v>
          </cell>
          <cell r="L1957">
            <v>1.71</v>
          </cell>
        </row>
        <row r="1958">
          <cell r="A1958" t="str">
            <v>CUMMINGS, SHARON D</v>
          </cell>
          <cell r="B1958" t="str">
            <v>101-565</v>
          </cell>
          <cell r="C1958">
            <v>510400</v>
          </cell>
          <cell r="D1958">
            <v>7380</v>
          </cell>
          <cell r="E1958" t="str">
            <v>LAW ENFORCE OFC ASSIST II</v>
          </cell>
          <cell r="F1958" t="str">
            <v>D342</v>
          </cell>
          <cell r="G1958">
            <v>1</v>
          </cell>
          <cell r="H1958" t="str">
            <v>D342-002</v>
          </cell>
          <cell r="I1958" t="str">
            <v>F</v>
          </cell>
          <cell r="J1958">
            <v>101</v>
          </cell>
          <cell r="L1958">
            <v>135.94999999999999</v>
          </cell>
        </row>
        <row r="1959">
          <cell r="A1959" t="str">
            <v>CUMMINGS, SHARON D</v>
          </cell>
          <cell r="B1959" t="str">
            <v>101-565</v>
          </cell>
          <cell r="C1959">
            <v>510400</v>
          </cell>
          <cell r="D1959">
            <v>7380</v>
          </cell>
          <cell r="E1959" t="str">
            <v>LAW ENFORCE OFC ASSIST II</v>
          </cell>
          <cell r="F1959" t="str">
            <v>D342</v>
          </cell>
          <cell r="G1959">
            <v>1</v>
          </cell>
          <cell r="H1959" t="str">
            <v>D342-002</v>
          </cell>
          <cell r="I1959" t="str">
            <v>F</v>
          </cell>
          <cell r="J1959">
            <v>701</v>
          </cell>
          <cell r="L1959">
            <v>4.01</v>
          </cell>
        </row>
        <row r="1960">
          <cell r="A1960" t="str">
            <v>CUMMINGS, SHARON D</v>
          </cell>
          <cell r="B1960" t="str">
            <v>101-565</v>
          </cell>
          <cell r="C1960">
            <v>510400</v>
          </cell>
          <cell r="D1960">
            <v>7380</v>
          </cell>
          <cell r="E1960" t="str">
            <v>LAW ENFORCE OFC ASSIST II</v>
          </cell>
          <cell r="F1960" t="str">
            <v>D342</v>
          </cell>
          <cell r="G1960">
            <v>1</v>
          </cell>
          <cell r="H1960" t="str">
            <v>D342-002</v>
          </cell>
          <cell r="I1960" t="str">
            <v>F</v>
          </cell>
          <cell r="J1960">
            <v>1001</v>
          </cell>
          <cell r="L1960">
            <v>10.17</v>
          </cell>
        </row>
        <row r="1961">
          <cell r="A1961" t="str">
            <v>CUMMINGS, SHARON D</v>
          </cell>
          <cell r="B1961" t="str">
            <v>101-565</v>
          </cell>
          <cell r="C1961">
            <v>510400</v>
          </cell>
          <cell r="D1961">
            <v>7380</v>
          </cell>
          <cell r="E1961" t="str">
            <v>LAW ENFORCE OFC ASSIST II</v>
          </cell>
          <cell r="F1961" t="str">
            <v>D342</v>
          </cell>
          <cell r="G1961">
            <v>1</v>
          </cell>
          <cell r="H1961" t="str">
            <v>D342-002</v>
          </cell>
          <cell r="I1961" t="str">
            <v>F</v>
          </cell>
          <cell r="J1961">
            <v>601</v>
          </cell>
          <cell r="L1961">
            <v>17.149999999999999</v>
          </cell>
        </row>
        <row r="1962">
          <cell r="A1962" t="str">
            <v>CUMMINS, MARY E</v>
          </cell>
          <cell r="B1962" t="str">
            <v>125-556</v>
          </cell>
          <cell r="C1962">
            <v>510100</v>
          </cell>
          <cell r="D1962">
            <v>46830</v>
          </cell>
          <cell r="E1962" t="str">
            <v>LEGAL OFFICE ASSIST I</v>
          </cell>
          <cell r="F1962" t="str">
            <v>D348</v>
          </cell>
          <cell r="G1962">
            <v>1</v>
          </cell>
          <cell r="H1962" t="str">
            <v>D348-009</v>
          </cell>
          <cell r="I1962" t="str">
            <v>O</v>
          </cell>
          <cell r="J1962">
            <v>1</v>
          </cell>
          <cell r="K1962" t="str">
            <v>REGULAR PAY</v>
          </cell>
          <cell r="L1962">
            <v>25729.39</v>
          </cell>
        </row>
        <row r="1963">
          <cell r="A1963" t="str">
            <v>CUMMINS, MARY E</v>
          </cell>
          <cell r="B1963" t="str">
            <v>125-556</v>
          </cell>
          <cell r="C1963">
            <v>510300</v>
          </cell>
          <cell r="D1963">
            <v>46830</v>
          </cell>
          <cell r="E1963" t="str">
            <v>LEGAL OFFICE ASSIST I</v>
          </cell>
          <cell r="F1963" t="str">
            <v>D348</v>
          </cell>
          <cell r="G1963">
            <v>1</v>
          </cell>
          <cell r="H1963" t="str">
            <v>D348-009</v>
          </cell>
          <cell r="I1963" t="str">
            <v>F</v>
          </cell>
          <cell r="J1963" t="str">
            <v>*FM</v>
          </cell>
          <cell r="K1963" t="str">
            <v>MEDICARE</v>
          </cell>
          <cell r="L1963">
            <v>373.08</v>
          </cell>
        </row>
        <row r="1964">
          <cell r="A1964" t="str">
            <v>CUMMINS, MARY E</v>
          </cell>
          <cell r="B1964" t="str">
            <v>125-556</v>
          </cell>
          <cell r="C1964">
            <v>510300</v>
          </cell>
          <cell r="D1964">
            <v>46830</v>
          </cell>
          <cell r="E1964" t="str">
            <v>LEGAL OFFICE ASSIST I</v>
          </cell>
          <cell r="F1964" t="str">
            <v>D348</v>
          </cell>
          <cell r="G1964">
            <v>1</v>
          </cell>
          <cell r="H1964" t="str">
            <v>D348-009</v>
          </cell>
          <cell r="I1964" t="str">
            <v>F</v>
          </cell>
          <cell r="J1964">
            <v>7999</v>
          </cell>
          <cell r="L1964">
            <v>7716.24</v>
          </cell>
        </row>
        <row r="1965">
          <cell r="A1965" t="str">
            <v>CUMMINS, MARY E</v>
          </cell>
          <cell r="B1965" t="str">
            <v>125-556</v>
          </cell>
          <cell r="C1965">
            <v>510300</v>
          </cell>
          <cell r="D1965">
            <v>46830</v>
          </cell>
          <cell r="E1965" t="str">
            <v>LEGAL OFFICE ASSIST I</v>
          </cell>
          <cell r="F1965" t="str">
            <v>D348</v>
          </cell>
          <cell r="G1965">
            <v>1</v>
          </cell>
          <cell r="H1965" t="str">
            <v>D348-009</v>
          </cell>
          <cell r="I1965" t="str">
            <v>F</v>
          </cell>
          <cell r="J1965">
            <v>8000</v>
          </cell>
          <cell r="L1965">
            <v>1796.76</v>
          </cell>
        </row>
        <row r="1966">
          <cell r="A1966" t="str">
            <v>CUMMINS, MARY E</v>
          </cell>
          <cell r="B1966" t="str">
            <v>125-556</v>
          </cell>
          <cell r="C1966">
            <v>510300</v>
          </cell>
          <cell r="D1966">
            <v>46830</v>
          </cell>
          <cell r="E1966" t="str">
            <v>LEGAL OFFICE ASSIST I</v>
          </cell>
          <cell r="F1966" t="str">
            <v>D348</v>
          </cell>
          <cell r="G1966">
            <v>1</v>
          </cell>
          <cell r="H1966" t="str">
            <v>D348-009</v>
          </cell>
          <cell r="I1966" t="str">
            <v>F</v>
          </cell>
          <cell r="J1966" t="str">
            <v>*FI</v>
          </cell>
          <cell r="K1966" t="str">
            <v>FICA</v>
          </cell>
          <cell r="L1966">
            <v>1595.22</v>
          </cell>
        </row>
        <row r="1967">
          <cell r="A1967" t="str">
            <v>CUMMINS, MARY E</v>
          </cell>
          <cell r="B1967" t="str">
            <v>125-556</v>
          </cell>
          <cell r="C1967">
            <v>510400</v>
          </cell>
          <cell r="D1967">
            <v>46830</v>
          </cell>
          <cell r="E1967" t="str">
            <v>LEGAL OFFICE ASSIST I</v>
          </cell>
          <cell r="F1967" t="str">
            <v>D348</v>
          </cell>
          <cell r="G1967">
            <v>1</v>
          </cell>
          <cell r="H1967" t="str">
            <v>D348-009</v>
          </cell>
          <cell r="I1967" t="str">
            <v>F</v>
          </cell>
          <cell r="J1967">
            <v>30</v>
          </cell>
          <cell r="L1967">
            <v>64.319999999999993</v>
          </cell>
        </row>
        <row r="1968">
          <cell r="A1968" t="str">
            <v>CUMMINS, MARY E</v>
          </cell>
          <cell r="B1968" t="str">
            <v>125-556</v>
          </cell>
          <cell r="C1968">
            <v>510400</v>
          </cell>
          <cell r="D1968">
            <v>46830</v>
          </cell>
          <cell r="E1968" t="str">
            <v>LEGAL OFFICE ASSIST I</v>
          </cell>
          <cell r="F1968" t="str">
            <v>D348</v>
          </cell>
          <cell r="G1968">
            <v>1</v>
          </cell>
          <cell r="H1968" t="str">
            <v>D348-009</v>
          </cell>
          <cell r="I1968" t="str">
            <v>F</v>
          </cell>
          <cell r="J1968">
            <v>701</v>
          </cell>
          <cell r="L1968">
            <v>4.01</v>
          </cell>
        </row>
        <row r="1969">
          <cell r="A1969" t="str">
            <v>CUMMINS, MARY E</v>
          </cell>
          <cell r="B1969" t="str">
            <v>125-556</v>
          </cell>
          <cell r="C1969">
            <v>510400</v>
          </cell>
          <cell r="D1969">
            <v>46830</v>
          </cell>
          <cell r="E1969" t="str">
            <v>LEGAL OFFICE ASSIST I</v>
          </cell>
          <cell r="F1969" t="str">
            <v>D348</v>
          </cell>
          <cell r="G1969">
            <v>1</v>
          </cell>
          <cell r="H1969" t="str">
            <v>D348-009</v>
          </cell>
          <cell r="I1969" t="str">
            <v>F</v>
          </cell>
          <cell r="J1969">
            <v>1001</v>
          </cell>
          <cell r="L1969">
            <v>10.17</v>
          </cell>
        </row>
        <row r="1970">
          <cell r="A1970" t="str">
            <v>CUMMINS, MARY E</v>
          </cell>
          <cell r="B1970" t="str">
            <v>125-556</v>
          </cell>
          <cell r="C1970">
            <v>510400</v>
          </cell>
          <cell r="D1970">
            <v>46830</v>
          </cell>
          <cell r="E1970" t="str">
            <v>LEGAL OFFICE ASSIST I</v>
          </cell>
          <cell r="F1970" t="str">
            <v>D348</v>
          </cell>
          <cell r="G1970">
            <v>1</v>
          </cell>
          <cell r="H1970" t="str">
            <v>D348-009</v>
          </cell>
          <cell r="I1970" t="str">
            <v>F</v>
          </cell>
          <cell r="J1970">
            <v>601</v>
          </cell>
          <cell r="L1970">
            <v>17.149999999999999</v>
          </cell>
        </row>
        <row r="1971">
          <cell r="A1971" t="str">
            <v>CUMMINS, MARY E</v>
          </cell>
          <cell r="B1971" t="str">
            <v>125-556</v>
          </cell>
          <cell r="C1971">
            <v>510400</v>
          </cell>
          <cell r="D1971">
            <v>46830</v>
          </cell>
          <cell r="E1971" t="str">
            <v>LEGAL OFFICE ASSIST I</v>
          </cell>
          <cell r="F1971" t="str">
            <v>D348</v>
          </cell>
          <cell r="G1971">
            <v>1</v>
          </cell>
          <cell r="H1971" t="str">
            <v>D348-009</v>
          </cell>
          <cell r="I1971" t="str">
            <v>F</v>
          </cell>
          <cell r="J1971">
            <v>101</v>
          </cell>
          <cell r="L1971">
            <v>135.94999999999999</v>
          </cell>
        </row>
        <row r="1972">
          <cell r="A1972" t="str">
            <v>CURRY, ELAINE M</v>
          </cell>
          <cell r="B1972" t="str">
            <v>101-572</v>
          </cell>
          <cell r="C1972">
            <v>510100</v>
          </cell>
          <cell r="D1972">
            <v>49390</v>
          </cell>
          <cell r="E1972" t="str">
            <v>ACCOUNTING ASSIST, SR</v>
          </cell>
          <cell r="F1972" t="str">
            <v>D106</v>
          </cell>
          <cell r="G1972">
            <v>1</v>
          </cell>
          <cell r="H1972" t="str">
            <v>D106-011</v>
          </cell>
          <cell r="I1972" t="str">
            <v>O</v>
          </cell>
          <cell r="J1972">
            <v>1</v>
          </cell>
          <cell r="K1972" t="str">
            <v>REGULAR PAY</v>
          </cell>
          <cell r="L1972">
            <v>28677.49</v>
          </cell>
        </row>
        <row r="1973">
          <cell r="A1973" t="str">
            <v>CURRY, ELAINE M</v>
          </cell>
          <cell r="B1973" t="str">
            <v>101-572</v>
          </cell>
          <cell r="C1973">
            <v>510300</v>
          </cell>
          <cell r="D1973">
            <v>49390</v>
          </cell>
          <cell r="E1973" t="str">
            <v>ACCOUNTING ASSIST, SR</v>
          </cell>
          <cell r="F1973" t="str">
            <v>D106</v>
          </cell>
          <cell r="G1973">
            <v>1</v>
          </cell>
          <cell r="H1973" t="str">
            <v>D106-011</v>
          </cell>
          <cell r="I1973" t="str">
            <v>F</v>
          </cell>
          <cell r="J1973" t="str">
            <v>*FI</v>
          </cell>
          <cell r="K1973" t="str">
            <v>FICA</v>
          </cell>
          <cell r="L1973">
            <v>1778</v>
          </cell>
        </row>
        <row r="1974">
          <cell r="A1974" t="str">
            <v>CURRY, ELAINE M</v>
          </cell>
          <cell r="B1974" t="str">
            <v>101-572</v>
          </cell>
          <cell r="C1974">
            <v>510300</v>
          </cell>
          <cell r="D1974">
            <v>49390</v>
          </cell>
          <cell r="E1974" t="str">
            <v>ACCOUNTING ASSIST, SR</v>
          </cell>
          <cell r="F1974" t="str">
            <v>D106</v>
          </cell>
          <cell r="G1974">
            <v>1</v>
          </cell>
          <cell r="H1974" t="str">
            <v>D106-011</v>
          </cell>
          <cell r="I1974" t="str">
            <v>F</v>
          </cell>
          <cell r="J1974">
            <v>8000</v>
          </cell>
          <cell r="L1974">
            <v>2003.13</v>
          </cell>
        </row>
        <row r="1975">
          <cell r="A1975" t="str">
            <v>CURRY, ELAINE M</v>
          </cell>
          <cell r="B1975" t="str">
            <v>101-572</v>
          </cell>
          <cell r="C1975">
            <v>510300</v>
          </cell>
          <cell r="D1975">
            <v>49390</v>
          </cell>
          <cell r="E1975" t="str">
            <v>ACCOUNTING ASSIST, SR</v>
          </cell>
          <cell r="F1975" t="str">
            <v>D106</v>
          </cell>
          <cell r="G1975">
            <v>1</v>
          </cell>
          <cell r="H1975" t="str">
            <v>D106-011</v>
          </cell>
          <cell r="I1975" t="str">
            <v>F</v>
          </cell>
          <cell r="J1975">
            <v>7999</v>
          </cell>
          <cell r="L1975">
            <v>8600.3799999999992</v>
          </cell>
        </row>
        <row r="1976">
          <cell r="A1976" t="str">
            <v>CURRY, ELAINE M</v>
          </cell>
          <cell r="B1976" t="str">
            <v>101-572</v>
          </cell>
          <cell r="C1976">
            <v>510300</v>
          </cell>
          <cell r="D1976">
            <v>49390</v>
          </cell>
          <cell r="E1976" t="str">
            <v>ACCOUNTING ASSIST, SR</v>
          </cell>
          <cell r="F1976" t="str">
            <v>D106</v>
          </cell>
          <cell r="G1976">
            <v>1</v>
          </cell>
          <cell r="H1976" t="str">
            <v>D106-011</v>
          </cell>
          <cell r="I1976" t="str">
            <v>F</v>
          </cell>
          <cell r="J1976" t="str">
            <v>*FM</v>
          </cell>
          <cell r="K1976" t="str">
            <v>MEDICARE</v>
          </cell>
          <cell r="L1976">
            <v>415.82</v>
          </cell>
        </row>
        <row r="1977">
          <cell r="A1977" t="str">
            <v>CURRY, ELAINE M</v>
          </cell>
          <cell r="B1977" t="str">
            <v>101-572</v>
          </cell>
          <cell r="C1977">
            <v>510400</v>
          </cell>
          <cell r="D1977">
            <v>49390</v>
          </cell>
          <cell r="E1977" t="str">
            <v>ACCOUNTING ASSIST, SR</v>
          </cell>
          <cell r="F1977" t="str">
            <v>D106</v>
          </cell>
          <cell r="G1977">
            <v>1</v>
          </cell>
          <cell r="H1977" t="str">
            <v>D106-011</v>
          </cell>
          <cell r="I1977" t="str">
            <v>F</v>
          </cell>
          <cell r="J1977">
            <v>701</v>
          </cell>
          <cell r="L1977">
            <v>4.01</v>
          </cell>
        </row>
        <row r="1978">
          <cell r="A1978" t="str">
            <v>CURRY, ELAINE M</v>
          </cell>
          <cell r="B1978" t="str">
            <v>101-572</v>
          </cell>
          <cell r="C1978">
            <v>510400</v>
          </cell>
          <cell r="D1978">
            <v>49390</v>
          </cell>
          <cell r="E1978" t="str">
            <v>ACCOUNTING ASSIST, SR</v>
          </cell>
          <cell r="F1978" t="str">
            <v>D106</v>
          </cell>
          <cell r="G1978">
            <v>1</v>
          </cell>
          <cell r="H1978" t="str">
            <v>D106-011</v>
          </cell>
          <cell r="I1978" t="str">
            <v>F</v>
          </cell>
          <cell r="J1978">
            <v>30</v>
          </cell>
          <cell r="L1978">
            <v>71.69</v>
          </cell>
        </row>
        <row r="1979">
          <cell r="A1979" t="str">
            <v>CURRY, ELAINE M</v>
          </cell>
          <cell r="B1979" t="str">
            <v>101-572</v>
          </cell>
          <cell r="C1979">
            <v>510400</v>
          </cell>
          <cell r="D1979">
            <v>49390</v>
          </cell>
          <cell r="E1979" t="str">
            <v>ACCOUNTING ASSIST, SR</v>
          </cell>
          <cell r="F1979" t="str">
            <v>D106</v>
          </cell>
          <cell r="G1979">
            <v>1</v>
          </cell>
          <cell r="H1979" t="str">
            <v>D106-011</v>
          </cell>
          <cell r="I1979" t="str">
            <v>F</v>
          </cell>
          <cell r="J1979">
            <v>601</v>
          </cell>
          <cell r="L1979">
            <v>17.149999999999999</v>
          </cell>
        </row>
        <row r="1980">
          <cell r="A1980" t="str">
            <v>CURRY, ELAINE M</v>
          </cell>
          <cell r="B1980" t="str">
            <v>101-572</v>
          </cell>
          <cell r="C1980">
            <v>510400</v>
          </cell>
          <cell r="D1980">
            <v>49390</v>
          </cell>
          <cell r="E1980" t="str">
            <v>ACCOUNTING ASSIST, SR</v>
          </cell>
          <cell r="F1980" t="str">
            <v>D106</v>
          </cell>
          <cell r="G1980">
            <v>1</v>
          </cell>
          <cell r="H1980" t="str">
            <v>D106-011</v>
          </cell>
          <cell r="I1980" t="str">
            <v>F</v>
          </cell>
          <cell r="J1980">
            <v>1001</v>
          </cell>
          <cell r="L1980">
            <v>10.17</v>
          </cell>
        </row>
        <row r="1981">
          <cell r="A1981" t="str">
            <v>CURRY, ELAINE M</v>
          </cell>
          <cell r="B1981" t="str">
            <v>101-572</v>
          </cell>
          <cell r="C1981">
            <v>510400</v>
          </cell>
          <cell r="D1981">
            <v>49390</v>
          </cell>
          <cell r="E1981" t="str">
            <v>ACCOUNTING ASSIST, SR</v>
          </cell>
          <cell r="F1981" t="str">
            <v>D106</v>
          </cell>
          <cell r="G1981">
            <v>1</v>
          </cell>
          <cell r="H1981" t="str">
            <v>D106-011</v>
          </cell>
          <cell r="I1981" t="str">
            <v>F</v>
          </cell>
          <cell r="J1981">
            <v>811</v>
          </cell>
          <cell r="L1981">
            <v>1.88</v>
          </cell>
        </row>
        <row r="1982">
          <cell r="A1982" t="str">
            <v>CURRY, ELAINE M</v>
          </cell>
          <cell r="B1982" t="str">
            <v>101-572</v>
          </cell>
          <cell r="C1982">
            <v>510400</v>
          </cell>
          <cell r="D1982">
            <v>49390</v>
          </cell>
          <cell r="E1982" t="str">
            <v>ACCOUNTING ASSIST, SR</v>
          </cell>
          <cell r="F1982" t="str">
            <v>D106</v>
          </cell>
          <cell r="G1982">
            <v>1</v>
          </cell>
          <cell r="H1982" t="str">
            <v>D106-011</v>
          </cell>
          <cell r="I1982" t="str">
            <v>F</v>
          </cell>
          <cell r="J1982">
            <v>101</v>
          </cell>
          <cell r="L1982">
            <v>135.94999999999999</v>
          </cell>
        </row>
        <row r="1983">
          <cell r="A1983" t="str">
            <v>CURTIS, ROBERTA W</v>
          </cell>
          <cell r="B1983" t="str">
            <v>101-572</v>
          </cell>
          <cell r="C1983">
            <v>510100</v>
          </cell>
          <cell r="D1983">
            <v>19790</v>
          </cell>
          <cell r="E1983" t="str">
            <v>PROBATION ASSISTANT II</v>
          </cell>
          <cell r="F1983" t="str">
            <v>D416</v>
          </cell>
          <cell r="G1983">
            <v>1</v>
          </cell>
          <cell r="H1983" t="str">
            <v>D416-001</v>
          </cell>
          <cell r="I1983" t="str">
            <v>O</v>
          </cell>
          <cell r="J1983">
            <v>1</v>
          </cell>
          <cell r="K1983" t="str">
            <v>REGULAR PAY</v>
          </cell>
          <cell r="L1983">
            <v>34877.760000000002</v>
          </cell>
        </row>
        <row r="1984">
          <cell r="A1984" t="str">
            <v>CURTIS, ROBERTA W</v>
          </cell>
          <cell r="B1984" t="str">
            <v>101-572</v>
          </cell>
          <cell r="C1984">
            <v>510300</v>
          </cell>
          <cell r="D1984">
            <v>19790</v>
          </cell>
          <cell r="E1984" t="str">
            <v>PROBATION ASSISTANT II</v>
          </cell>
          <cell r="F1984" t="str">
            <v>D416</v>
          </cell>
          <cell r="G1984">
            <v>1</v>
          </cell>
          <cell r="H1984" t="str">
            <v>D416-001</v>
          </cell>
          <cell r="I1984" t="str">
            <v>F</v>
          </cell>
          <cell r="J1984" t="str">
            <v>*FM</v>
          </cell>
          <cell r="K1984" t="str">
            <v>MEDICARE</v>
          </cell>
          <cell r="L1984">
            <v>505.73</v>
          </cell>
        </row>
        <row r="1985">
          <cell r="A1985" t="str">
            <v>CURTIS, ROBERTA W</v>
          </cell>
          <cell r="B1985" t="str">
            <v>101-572</v>
          </cell>
          <cell r="C1985">
            <v>510300</v>
          </cell>
          <cell r="D1985">
            <v>19790</v>
          </cell>
          <cell r="E1985" t="str">
            <v>PROBATION ASSISTANT II</v>
          </cell>
          <cell r="F1985" t="str">
            <v>D416</v>
          </cell>
          <cell r="G1985">
            <v>1</v>
          </cell>
          <cell r="H1985" t="str">
            <v>D416-001</v>
          </cell>
          <cell r="I1985" t="str">
            <v>F</v>
          </cell>
          <cell r="J1985">
            <v>7999</v>
          </cell>
          <cell r="L1985">
            <v>10459.84</v>
          </cell>
        </row>
        <row r="1986">
          <cell r="A1986" t="str">
            <v>CURTIS, ROBERTA W</v>
          </cell>
          <cell r="B1986" t="str">
            <v>101-572</v>
          </cell>
          <cell r="C1986">
            <v>510300</v>
          </cell>
          <cell r="D1986">
            <v>19790</v>
          </cell>
          <cell r="E1986" t="str">
            <v>PROBATION ASSISTANT II</v>
          </cell>
          <cell r="F1986" t="str">
            <v>D416</v>
          </cell>
          <cell r="G1986">
            <v>1</v>
          </cell>
          <cell r="H1986" t="str">
            <v>D416-001</v>
          </cell>
          <cell r="I1986" t="str">
            <v>F</v>
          </cell>
          <cell r="J1986" t="str">
            <v>*FI</v>
          </cell>
          <cell r="K1986" t="str">
            <v>FICA</v>
          </cell>
          <cell r="L1986">
            <v>2162.42</v>
          </cell>
        </row>
        <row r="1987">
          <cell r="A1987" t="str">
            <v>CURTIS, ROBERTA W</v>
          </cell>
          <cell r="B1987" t="str">
            <v>101-572</v>
          </cell>
          <cell r="C1987">
            <v>510300</v>
          </cell>
          <cell r="D1987">
            <v>19790</v>
          </cell>
          <cell r="E1987" t="str">
            <v>PROBATION ASSISTANT II</v>
          </cell>
          <cell r="F1987" t="str">
            <v>D416</v>
          </cell>
          <cell r="G1987">
            <v>1</v>
          </cell>
          <cell r="H1987" t="str">
            <v>D416-001</v>
          </cell>
          <cell r="I1987" t="str">
            <v>F</v>
          </cell>
          <cell r="J1987">
            <v>8000</v>
          </cell>
          <cell r="L1987">
            <v>2437.15</v>
          </cell>
        </row>
        <row r="1988">
          <cell r="A1988" t="str">
            <v>CURTIS, ROBERTA W</v>
          </cell>
          <cell r="B1988" t="str">
            <v>101-572</v>
          </cell>
          <cell r="C1988">
            <v>510400</v>
          </cell>
          <cell r="D1988">
            <v>19790</v>
          </cell>
          <cell r="E1988" t="str">
            <v>PROBATION ASSISTANT II</v>
          </cell>
          <cell r="F1988" t="str">
            <v>D416</v>
          </cell>
          <cell r="G1988">
            <v>1</v>
          </cell>
          <cell r="H1988" t="str">
            <v>D416-001</v>
          </cell>
          <cell r="I1988" t="str">
            <v>F</v>
          </cell>
          <cell r="J1988">
            <v>30</v>
          </cell>
          <cell r="L1988">
            <v>87.19</v>
          </cell>
        </row>
        <row r="1989">
          <cell r="A1989" t="str">
            <v>CURTIS, ROBERTA W</v>
          </cell>
          <cell r="B1989" t="str">
            <v>101-572</v>
          </cell>
          <cell r="C1989">
            <v>510400</v>
          </cell>
          <cell r="D1989">
            <v>19790</v>
          </cell>
          <cell r="E1989" t="str">
            <v>PROBATION ASSISTANT II</v>
          </cell>
          <cell r="F1989" t="str">
            <v>D416</v>
          </cell>
          <cell r="G1989">
            <v>1</v>
          </cell>
          <cell r="H1989" t="str">
            <v>D416-001</v>
          </cell>
          <cell r="I1989" t="str">
            <v>F</v>
          </cell>
          <cell r="J1989">
            <v>1001</v>
          </cell>
          <cell r="L1989">
            <v>10.17</v>
          </cell>
        </row>
        <row r="1990">
          <cell r="A1990" t="str">
            <v>CURTIS, ROBERTA W</v>
          </cell>
          <cell r="B1990" t="str">
            <v>101-572</v>
          </cell>
          <cell r="C1990">
            <v>510400</v>
          </cell>
          <cell r="D1990">
            <v>19790</v>
          </cell>
          <cell r="E1990" t="str">
            <v>PROBATION ASSISTANT II</v>
          </cell>
          <cell r="F1990" t="str">
            <v>D416</v>
          </cell>
          <cell r="G1990">
            <v>1</v>
          </cell>
          <cell r="H1990" t="str">
            <v>D416-001</v>
          </cell>
          <cell r="I1990" t="str">
            <v>F</v>
          </cell>
          <cell r="J1990">
            <v>101</v>
          </cell>
          <cell r="L1990">
            <v>135.94999999999999</v>
          </cell>
        </row>
        <row r="1991">
          <cell r="A1991" t="str">
            <v>CURTIS, ROBERTA W</v>
          </cell>
          <cell r="B1991" t="str">
            <v>101-572</v>
          </cell>
          <cell r="C1991">
            <v>510400</v>
          </cell>
          <cell r="D1991">
            <v>19790</v>
          </cell>
          <cell r="E1991" t="str">
            <v>PROBATION ASSISTANT II</v>
          </cell>
          <cell r="F1991" t="str">
            <v>D416</v>
          </cell>
          <cell r="G1991">
            <v>1</v>
          </cell>
          <cell r="H1991" t="str">
            <v>D416-001</v>
          </cell>
          <cell r="I1991" t="str">
            <v>F</v>
          </cell>
          <cell r="J1991">
            <v>601</v>
          </cell>
          <cell r="L1991">
            <v>17.149999999999999</v>
          </cell>
        </row>
        <row r="1992">
          <cell r="A1992" t="str">
            <v>CURTIS, ROBERTA W</v>
          </cell>
          <cell r="B1992" t="str">
            <v>101-572</v>
          </cell>
          <cell r="C1992">
            <v>510400</v>
          </cell>
          <cell r="D1992">
            <v>19790</v>
          </cell>
          <cell r="E1992" t="str">
            <v>PROBATION ASSISTANT II</v>
          </cell>
          <cell r="F1992" t="str">
            <v>D416</v>
          </cell>
          <cell r="G1992">
            <v>1</v>
          </cell>
          <cell r="H1992" t="str">
            <v>D416-001</v>
          </cell>
          <cell r="I1992" t="str">
            <v>F</v>
          </cell>
          <cell r="J1992">
            <v>810</v>
          </cell>
          <cell r="L1992">
            <v>1.71</v>
          </cell>
        </row>
        <row r="1993">
          <cell r="A1993" t="str">
            <v>CURTIS, ROBERTA W</v>
          </cell>
          <cell r="B1993" t="str">
            <v>101-572</v>
          </cell>
          <cell r="C1993">
            <v>510400</v>
          </cell>
          <cell r="D1993">
            <v>19790</v>
          </cell>
          <cell r="E1993" t="str">
            <v>PROBATION ASSISTANT II</v>
          </cell>
          <cell r="F1993" t="str">
            <v>D416</v>
          </cell>
          <cell r="G1993">
            <v>1</v>
          </cell>
          <cell r="H1993" t="str">
            <v>D416-001</v>
          </cell>
          <cell r="I1993" t="str">
            <v>F</v>
          </cell>
          <cell r="J1993">
            <v>701</v>
          </cell>
          <cell r="L1993">
            <v>4.01</v>
          </cell>
        </row>
        <row r="1994">
          <cell r="A1994" t="str">
            <v>CURWICK, SHERRY K</v>
          </cell>
          <cell r="B1994" t="str">
            <v>101-591</v>
          </cell>
          <cell r="C1994">
            <v>510100</v>
          </cell>
          <cell r="D1994">
            <v>23330</v>
          </cell>
          <cell r="E1994" t="str">
            <v>HEALTH TECHNICIAN, SUPV</v>
          </cell>
          <cell r="F1994" t="str">
            <v>D322</v>
          </cell>
          <cell r="G1994">
            <v>0.5</v>
          </cell>
          <cell r="H1994" t="str">
            <v>D322-001</v>
          </cell>
          <cell r="I1994" t="str">
            <v>O</v>
          </cell>
          <cell r="J1994">
            <v>1</v>
          </cell>
          <cell r="K1994" t="str">
            <v>REGULAR PAY</v>
          </cell>
          <cell r="L1994">
            <v>17244.689999999999</v>
          </cell>
        </row>
        <row r="1995">
          <cell r="A1995" t="str">
            <v>CURWICK, SHERRY K</v>
          </cell>
          <cell r="B1995" t="str">
            <v>101-591</v>
          </cell>
          <cell r="C1995">
            <v>510300</v>
          </cell>
          <cell r="D1995">
            <v>23330</v>
          </cell>
          <cell r="E1995" t="str">
            <v>HEALTH TECHNICIAN, SUPV</v>
          </cell>
          <cell r="F1995" t="str">
            <v>D322</v>
          </cell>
          <cell r="G1995">
            <v>0.5</v>
          </cell>
          <cell r="H1995" t="str">
            <v>D322-001</v>
          </cell>
          <cell r="I1995" t="str">
            <v>F</v>
          </cell>
          <cell r="J1995">
            <v>7999</v>
          </cell>
          <cell r="L1995">
            <v>5171.68</v>
          </cell>
        </row>
        <row r="1996">
          <cell r="A1996" t="str">
            <v>CURWICK, SHERRY K</v>
          </cell>
          <cell r="B1996" t="str">
            <v>101-591</v>
          </cell>
          <cell r="C1996">
            <v>510300</v>
          </cell>
          <cell r="D1996">
            <v>23330</v>
          </cell>
          <cell r="E1996" t="str">
            <v>HEALTH TECHNICIAN, SUPV</v>
          </cell>
          <cell r="F1996" t="str">
            <v>D322</v>
          </cell>
          <cell r="G1996">
            <v>0.5</v>
          </cell>
          <cell r="H1996" t="str">
            <v>D322-001</v>
          </cell>
          <cell r="I1996" t="str">
            <v>F</v>
          </cell>
          <cell r="J1996" t="str">
            <v>*FM</v>
          </cell>
          <cell r="K1996" t="str">
            <v>MEDICARE</v>
          </cell>
          <cell r="L1996">
            <v>250.05</v>
          </cell>
        </row>
        <row r="1997">
          <cell r="A1997" t="str">
            <v>CURWICK, SHERRY K</v>
          </cell>
          <cell r="B1997" t="str">
            <v>101-591</v>
          </cell>
          <cell r="C1997">
            <v>510300</v>
          </cell>
          <cell r="D1997">
            <v>23330</v>
          </cell>
          <cell r="E1997" t="str">
            <v>HEALTH TECHNICIAN, SUPV</v>
          </cell>
          <cell r="F1997" t="str">
            <v>D322</v>
          </cell>
          <cell r="G1997">
            <v>0.5</v>
          </cell>
          <cell r="H1997" t="str">
            <v>D322-001</v>
          </cell>
          <cell r="I1997" t="str">
            <v>F</v>
          </cell>
          <cell r="J1997">
            <v>8000</v>
          </cell>
          <cell r="L1997">
            <v>1202.8399999999999</v>
          </cell>
        </row>
        <row r="1998">
          <cell r="A1998" t="str">
            <v>CURWICK, SHERRY K</v>
          </cell>
          <cell r="B1998" t="str">
            <v>101-591</v>
          </cell>
          <cell r="C1998">
            <v>510300</v>
          </cell>
          <cell r="D1998">
            <v>23330</v>
          </cell>
          <cell r="E1998" t="str">
            <v>HEALTH TECHNICIAN, SUPV</v>
          </cell>
          <cell r="F1998" t="str">
            <v>D322</v>
          </cell>
          <cell r="G1998">
            <v>0.5</v>
          </cell>
          <cell r="H1998" t="str">
            <v>D322-001</v>
          </cell>
          <cell r="I1998" t="str">
            <v>F</v>
          </cell>
          <cell r="J1998" t="str">
            <v>*FI</v>
          </cell>
          <cell r="K1998" t="str">
            <v>FICA</v>
          </cell>
          <cell r="L1998">
            <v>1069.17</v>
          </cell>
        </row>
        <row r="1999">
          <cell r="A1999" t="str">
            <v>CURWICK, SHERRY K</v>
          </cell>
          <cell r="B1999" t="str">
            <v>101-591</v>
          </cell>
          <cell r="C1999">
            <v>510400</v>
          </cell>
          <cell r="D1999">
            <v>23330</v>
          </cell>
          <cell r="E1999" t="str">
            <v>HEALTH TECHNICIAN, SUPV</v>
          </cell>
          <cell r="F1999" t="str">
            <v>D322</v>
          </cell>
          <cell r="G1999">
            <v>0.5</v>
          </cell>
          <cell r="H1999" t="str">
            <v>D322-001</v>
          </cell>
          <cell r="I1999" t="str">
            <v>F</v>
          </cell>
          <cell r="J1999">
            <v>30</v>
          </cell>
          <cell r="L1999">
            <v>43.11</v>
          </cell>
        </row>
        <row r="2000">
          <cell r="A2000" t="str">
            <v>CURWICK, SHERRY K</v>
          </cell>
          <cell r="B2000" t="str">
            <v>101-591</v>
          </cell>
          <cell r="C2000">
            <v>510400</v>
          </cell>
          <cell r="D2000">
            <v>23330</v>
          </cell>
          <cell r="E2000" t="str">
            <v>HEALTH TECHNICIAN, SUPV</v>
          </cell>
          <cell r="F2000" t="str">
            <v>D322</v>
          </cell>
          <cell r="G2000">
            <v>0.5</v>
          </cell>
          <cell r="H2000" t="str">
            <v>D322-001</v>
          </cell>
          <cell r="I2000" t="str">
            <v>F</v>
          </cell>
          <cell r="J2000">
            <v>811</v>
          </cell>
          <cell r="L2000">
            <v>0.94</v>
          </cell>
        </row>
        <row r="2001">
          <cell r="A2001" t="str">
            <v>CURWICK, SHERRY K</v>
          </cell>
          <cell r="B2001" t="str">
            <v>101-591</v>
          </cell>
          <cell r="C2001">
            <v>510400</v>
          </cell>
          <cell r="D2001">
            <v>23330</v>
          </cell>
          <cell r="E2001" t="str">
            <v>HEALTH TECHNICIAN, SUPV</v>
          </cell>
          <cell r="F2001" t="str">
            <v>D322</v>
          </cell>
          <cell r="G2001">
            <v>0.5</v>
          </cell>
          <cell r="H2001" t="str">
            <v>D322-001</v>
          </cell>
          <cell r="I2001" t="str">
            <v>F</v>
          </cell>
          <cell r="J2001">
            <v>1001</v>
          </cell>
          <cell r="L2001">
            <v>10.17</v>
          </cell>
        </row>
        <row r="2002">
          <cell r="A2002" t="str">
            <v>CUVA, SHARON</v>
          </cell>
          <cell r="B2002" t="str">
            <v>123-576</v>
          </cell>
          <cell r="C2002">
            <v>510100</v>
          </cell>
          <cell r="D2002">
            <v>38300</v>
          </cell>
          <cell r="E2002" t="str">
            <v>PERMIT PROCESS ASSIST II</v>
          </cell>
          <cell r="F2002" t="str">
            <v>D396</v>
          </cell>
          <cell r="G2002">
            <v>1</v>
          </cell>
          <cell r="H2002" t="str">
            <v>D396-003</v>
          </cell>
          <cell r="I2002" t="str">
            <v>O</v>
          </cell>
          <cell r="J2002">
            <v>1</v>
          </cell>
          <cell r="K2002" t="str">
            <v>REGULAR PAY</v>
          </cell>
          <cell r="L2002">
            <v>29740.43</v>
          </cell>
        </row>
        <row r="2003">
          <cell r="A2003" t="str">
            <v>CUVA, SHARON</v>
          </cell>
          <cell r="B2003" t="str">
            <v>123-576</v>
          </cell>
          <cell r="C2003">
            <v>510300</v>
          </cell>
          <cell r="D2003">
            <v>38300</v>
          </cell>
          <cell r="E2003" t="str">
            <v>PERMIT PROCESS ASSIST II</v>
          </cell>
          <cell r="F2003" t="str">
            <v>D396</v>
          </cell>
          <cell r="G2003">
            <v>1</v>
          </cell>
          <cell r="H2003" t="str">
            <v>D396-003</v>
          </cell>
          <cell r="I2003" t="str">
            <v>F</v>
          </cell>
          <cell r="J2003" t="str">
            <v>*FI</v>
          </cell>
          <cell r="K2003" t="str">
            <v>FICA</v>
          </cell>
          <cell r="L2003">
            <v>1843.91</v>
          </cell>
        </row>
        <row r="2004">
          <cell r="A2004" t="str">
            <v>CUVA, SHARON</v>
          </cell>
          <cell r="B2004" t="str">
            <v>123-576</v>
          </cell>
          <cell r="C2004">
            <v>510300</v>
          </cell>
          <cell r="D2004">
            <v>38300</v>
          </cell>
          <cell r="E2004" t="str">
            <v>PERMIT PROCESS ASSIST II</v>
          </cell>
          <cell r="F2004" t="str">
            <v>D396</v>
          </cell>
          <cell r="G2004">
            <v>1</v>
          </cell>
          <cell r="H2004" t="str">
            <v>D396-003</v>
          </cell>
          <cell r="I2004" t="str">
            <v>F</v>
          </cell>
          <cell r="J2004">
            <v>8000</v>
          </cell>
          <cell r="L2004">
            <v>2077.54</v>
          </cell>
        </row>
        <row r="2005">
          <cell r="A2005" t="str">
            <v>CUVA, SHARON</v>
          </cell>
          <cell r="B2005" t="str">
            <v>123-576</v>
          </cell>
          <cell r="C2005">
            <v>510300</v>
          </cell>
          <cell r="D2005">
            <v>38300</v>
          </cell>
          <cell r="E2005" t="str">
            <v>PERMIT PROCESS ASSIST II</v>
          </cell>
          <cell r="F2005" t="str">
            <v>D396</v>
          </cell>
          <cell r="G2005">
            <v>1</v>
          </cell>
          <cell r="H2005" t="str">
            <v>D396-003</v>
          </cell>
          <cell r="I2005" t="str">
            <v>F</v>
          </cell>
          <cell r="J2005">
            <v>7999</v>
          </cell>
          <cell r="L2005">
            <v>8919.15</v>
          </cell>
        </row>
        <row r="2006">
          <cell r="A2006" t="str">
            <v>CUVA, SHARON</v>
          </cell>
          <cell r="B2006" t="str">
            <v>123-576</v>
          </cell>
          <cell r="C2006">
            <v>510300</v>
          </cell>
          <cell r="D2006">
            <v>38300</v>
          </cell>
          <cell r="E2006" t="str">
            <v>PERMIT PROCESS ASSIST II</v>
          </cell>
          <cell r="F2006" t="str">
            <v>D396</v>
          </cell>
          <cell r="G2006">
            <v>1</v>
          </cell>
          <cell r="H2006" t="str">
            <v>D396-003</v>
          </cell>
          <cell r="I2006" t="str">
            <v>F</v>
          </cell>
          <cell r="J2006" t="str">
            <v>*FM</v>
          </cell>
          <cell r="K2006" t="str">
            <v>MEDICARE</v>
          </cell>
          <cell r="L2006">
            <v>431.24</v>
          </cell>
        </row>
        <row r="2007">
          <cell r="A2007" t="str">
            <v>CUVA, SHARON</v>
          </cell>
          <cell r="B2007" t="str">
            <v>123-576</v>
          </cell>
          <cell r="C2007">
            <v>510400</v>
          </cell>
          <cell r="D2007">
            <v>38300</v>
          </cell>
          <cell r="E2007" t="str">
            <v>PERMIT PROCESS ASSIST II</v>
          </cell>
          <cell r="F2007" t="str">
            <v>D396</v>
          </cell>
          <cell r="G2007">
            <v>1</v>
          </cell>
          <cell r="H2007" t="str">
            <v>D396-003</v>
          </cell>
          <cell r="I2007" t="str">
            <v>F</v>
          </cell>
          <cell r="J2007">
            <v>601</v>
          </cell>
          <cell r="L2007">
            <v>17.149999999999999</v>
          </cell>
        </row>
        <row r="2008">
          <cell r="A2008" t="str">
            <v>CUVA, SHARON</v>
          </cell>
          <cell r="B2008" t="str">
            <v>123-576</v>
          </cell>
          <cell r="C2008">
            <v>510400</v>
          </cell>
          <cell r="D2008">
            <v>38300</v>
          </cell>
          <cell r="E2008" t="str">
            <v>PERMIT PROCESS ASSIST II</v>
          </cell>
          <cell r="F2008" t="str">
            <v>D396</v>
          </cell>
          <cell r="G2008">
            <v>1</v>
          </cell>
          <cell r="H2008" t="str">
            <v>D396-003</v>
          </cell>
          <cell r="I2008" t="str">
            <v>F</v>
          </cell>
          <cell r="J2008">
            <v>101</v>
          </cell>
          <cell r="L2008">
            <v>135.94999999999999</v>
          </cell>
        </row>
        <row r="2009">
          <cell r="A2009" t="str">
            <v>CUVA, SHARON</v>
          </cell>
          <cell r="B2009" t="str">
            <v>123-576</v>
          </cell>
          <cell r="C2009">
            <v>510400</v>
          </cell>
          <cell r="D2009">
            <v>38300</v>
          </cell>
          <cell r="E2009" t="str">
            <v>PERMIT PROCESS ASSIST II</v>
          </cell>
          <cell r="F2009" t="str">
            <v>D396</v>
          </cell>
          <cell r="G2009">
            <v>1</v>
          </cell>
          <cell r="H2009" t="str">
            <v>D396-003</v>
          </cell>
          <cell r="I2009" t="str">
            <v>F</v>
          </cell>
          <cell r="J2009">
            <v>810</v>
          </cell>
          <cell r="L2009">
            <v>1.71</v>
          </cell>
        </row>
        <row r="2010">
          <cell r="A2010" t="str">
            <v>CUVA, SHARON</v>
          </cell>
          <cell r="B2010" t="str">
            <v>123-576</v>
          </cell>
          <cell r="C2010">
            <v>510400</v>
          </cell>
          <cell r="D2010">
            <v>38300</v>
          </cell>
          <cell r="E2010" t="str">
            <v>PERMIT PROCESS ASSIST II</v>
          </cell>
          <cell r="F2010" t="str">
            <v>D396</v>
          </cell>
          <cell r="G2010">
            <v>1</v>
          </cell>
          <cell r="H2010" t="str">
            <v>D396-003</v>
          </cell>
          <cell r="I2010" t="str">
            <v>F</v>
          </cell>
          <cell r="J2010">
            <v>30</v>
          </cell>
          <cell r="L2010">
            <v>74.349999999999994</v>
          </cell>
        </row>
        <row r="2011">
          <cell r="A2011" t="str">
            <v>CUVA, SHARON</v>
          </cell>
          <cell r="B2011" t="str">
            <v>123-576</v>
          </cell>
          <cell r="C2011">
            <v>510400</v>
          </cell>
          <cell r="D2011">
            <v>38300</v>
          </cell>
          <cell r="E2011" t="str">
            <v>PERMIT PROCESS ASSIST II</v>
          </cell>
          <cell r="F2011" t="str">
            <v>D396</v>
          </cell>
          <cell r="G2011">
            <v>1</v>
          </cell>
          <cell r="H2011" t="str">
            <v>D396-003</v>
          </cell>
          <cell r="I2011" t="str">
            <v>F</v>
          </cell>
          <cell r="J2011">
            <v>701</v>
          </cell>
          <cell r="L2011">
            <v>4.01</v>
          </cell>
        </row>
        <row r="2012">
          <cell r="A2012" t="str">
            <v>CUVA, SHARON</v>
          </cell>
          <cell r="B2012" t="str">
            <v>123-576</v>
          </cell>
          <cell r="C2012">
            <v>510400</v>
          </cell>
          <cell r="D2012">
            <v>38300</v>
          </cell>
          <cell r="E2012" t="str">
            <v>PERMIT PROCESS ASSIST II</v>
          </cell>
          <cell r="F2012" t="str">
            <v>D396</v>
          </cell>
          <cell r="G2012">
            <v>1</v>
          </cell>
          <cell r="H2012" t="str">
            <v>D396-003</v>
          </cell>
          <cell r="I2012" t="str">
            <v>F</v>
          </cell>
          <cell r="J2012">
            <v>1001</v>
          </cell>
          <cell r="L2012">
            <v>10.17</v>
          </cell>
        </row>
        <row r="2013">
          <cell r="A2013" t="str">
            <v>DABIS, E.CHRISTINA</v>
          </cell>
          <cell r="B2013" t="str">
            <v>101-506</v>
          </cell>
          <cell r="C2013">
            <v>510100</v>
          </cell>
          <cell r="D2013">
            <v>1000260</v>
          </cell>
          <cell r="E2013" t="str">
            <v>TREASURY-TAX COLLECTOR</v>
          </cell>
          <cell r="F2013" t="str">
            <v>A150</v>
          </cell>
          <cell r="G2013">
            <v>1</v>
          </cell>
          <cell r="H2013" t="str">
            <v>A150-001</v>
          </cell>
          <cell r="I2013" t="str">
            <v>O</v>
          </cell>
          <cell r="J2013">
            <v>4</v>
          </cell>
          <cell r="K2013" t="str">
            <v>REGULAR PAY-ELECTED</v>
          </cell>
          <cell r="L2013">
            <v>99408.05</v>
          </cell>
        </row>
        <row r="2014">
          <cell r="A2014" t="str">
            <v>DABIS, E.CHRISTINA</v>
          </cell>
          <cell r="B2014" t="str">
            <v>101-506</v>
          </cell>
          <cell r="C2014">
            <v>510300</v>
          </cell>
          <cell r="D2014">
            <v>1000260</v>
          </cell>
          <cell r="E2014" t="str">
            <v>TREASURY-TAX COLLECTOR</v>
          </cell>
          <cell r="F2014" t="str">
            <v>A150</v>
          </cell>
          <cell r="G2014">
            <v>1</v>
          </cell>
          <cell r="H2014" t="str">
            <v>A150-001</v>
          </cell>
          <cell r="I2014" t="str">
            <v>F</v>
          </cell>
          <cell r="J2014">
            <v>8000</v>
          </cell>
          <cell r="L2014">
            <v>6949.23</v>
          </cell>
        </row>
        <row r="2015">
          <cell r="A2015" t="str">
            <v>DABIS, E.CHRISTINA</v>
          </cell>
          <cell r="B2015" t="str">
            <v>101-506</v>
          </cell>
          <cell r="C2015">
            <v>510300</v>
          </cell>
          <cell r="D2015">
            <v>1000260</v>
          </cell>
          <cell r="E2015" t="str">
            <v>TREASURY-TAX COLLECTOR</v>
          </cell>
          <cell r="F2015" t="str">
            <v>A150</v>
          </cell>
          <cell r="G2015">
            <v>1</v>
          </cell>
          <cell r="H2015" t="str">
            <v>A150-001</v>
          </cell>
          <cell r="I2015" t="str">
            <v>F</v>
          </cell>
          <cell r="J2015">
            <v>7999</v>
          </cell>
          <cell r="L2015">
            <v>29812.47</v>
          </cell>
        </row>
        <row r="2016">
          <cell r="A2016" t="str">
            <v>DABIS, E.CHRISTINA</v>
          </cell>
          <cell r="B2016" t="str">
            <v>101-506</v>
          </cell>
          <cell r="C2016">
            <v>510300</v>
          </cell>
          <cell r="D2016">
            <v>1000260</v>
          </cell>
          <cell r="E2016" t="str">
            <v>TREASURY-TAX COLLECTOR</v>
          </cell>
          <cell r="F2016" t="str">
            <v>A150</v>
          </cell>
          <cell r="G2016">
            <v>1</v>
          </cell>
          <cell r="H2016" t="str">
            <v>A150-001</v>
          </cell>
          <cell r="I2016" t="str">
            <v>F</v>
          </cell>
          <cell r="J2016" t="str">
            <v>*FM</v>
          </cell>
          <cell r="K2016" t="str">
            <v>MEDICARE</v>
          </cell>
          <cell r="L2016">
            <v>1441.42</v>
          </cell>
        </row>
        <row r="2017">
          <cell r="A2017" t="str">
            <v>DABIS, E.CHRISTINA</v>
          </cell>
          <cell r="B2017" t="str">
            <v>101-506</v>
          </cell>
          <cell r="C2017">
            <v>510300</v>
          </cell>
          <cell r="D2017">
            <v>1000260</v>
          </cell>
          <cell r="E2017" t="str">
            <v>TREASURY-TAX COLLECTOR</v>
          </cell>
          <cell r="F2017" t="str">
            <v>A150</v>
          </cell>
          <cell r="G2017">
            <v>1</v>
          </cell>
          <cell r="H2017" t="str">
            <v>A150-001</v>
          </cell>
          <cell r="I2017" t="str">
            <v>F</v>
          </cell>
          <cell r="J2017">
            <v>8005</v>
          </cell>
          <cell r="L2017">
            <v>486.45</v>
          </cell>
        </row>
        <row r="2018">
          <cell r="A2018" t="str">
            <v>DABIS, E.CHRISTINA</v>
          </cell>
          <cell r="B2018" t="str">
            <v>101-506</v>
          </cell>
          <cell r="C2018">
            <v>510300</v>
          </cell>
          <cell r="D2018">
            <v>1000260</v>
          </cell>
          <cell r="E2018" t="str">
            <v>TREASURY-TAX COLLECTOR</v>
          </cell>
          <cell r="F2018" t="str">
            <v>A150</v>
          </cell>
          <cell r="G2018">
            <v>1</v>
          </cell>
          <cell r="H2018" t="str">
            <v>A150-001</v>
          </cell>
          <cell r="I2018" t="str">
            <v>F</v>
          </cell>
          <cell r="J2018" t="str">
            <v>*FI</v>
          </cell>
          <cell r="K2018" t="str">
            <v>FICA</v>
          </cell>
          <cell r="L2018">
            <v>5394</v>
          </cell>
        </row>
        <row r="2019">
          <cell r="A2019" t="str">
            <v>DABIS, E.CHRISTINA</v>
          </cell>
          <cell r="B2019" t="str">
            <v>101-506</v>
          </cell>
          <cell r="C2019">
            <v>510400</v>
          </cell>
          <cell r="D2019">
            <v>1000260</v>
          </cell>
          <cell r="E2019" t="str">
            <v>TREASURY-TAX COLLECTOR</v>
          </cell>
          <cell r="F2019" t="str">
            <v>A150</v>
          </cell>
          <cell r="G2019">
            <v>1</v>
          </cell>
          <cell r="H2019" t="str">
            <v>A150-001</v>
          </cell>
          <cell r="I2019" t="str">
            <v>F</v>
          </cell>
          <cell r="J2019">
            <v>1001</v>
          </cell>
          <cell r="L2019">
            <v>10.17</v>
          </cell>
        </row>
        <row r="2020">
          <cell r="A2020" t="str">
            <v>DABIS, E.CHRISTINA</v>
          </cell>
          <cell r="B2020" t="str">
            <v>101-506</v>
          </cell>
          <cell r="C2020">
            <v>510400</v>
          </cell>
          <cell r="D2020">
            <v>1000260</v>
          </cell>
          <cell r="E2020" t="str">
            <v>TREASURY-TAX COLLECTOR</v>
          </cell>
          <cell r="F2020" t="str">
            <v>A150</v>
          </cell>
          <cell r="G2020">
            <v>1</v>
          </cell>
          <cell r="H2020" t="str">
            <v>A150-001</v>
          </cell>
          <cell r="I2020" t="str">
            <v>F</v>
          </cell>
          <cell r="J2020">
            <v>840</v>
          </cell>
          <cell r="L2020">
            <v>11.1</v>
          </cell>
        </row>
        <row r="2021">
          <cell r="A2021" t="str">
            <v>DABIS, E.CHRISTINA</v>
          </cell>
          <cell r="B2021" t="str">
            <v>101-506</v>
          </cell>
          <cell r="C2021">
            <v>510400</v>
          </cell>
          <cell r="D2021">
            <v>1000260</v>
          </cell>
          <cell r="E2021" t="str">
            <v>TREASURY-TAX COLLECTOR</v>
          </cell>
          <cell r="F2021" t="str">
            <v>A150</v>
          </cell>
          <cell r="G2021">
            <v>1</v>
          </cell>
          <cell r="H2021" t="str">
            <v>A150-001</v>
          </cell>
          <cell r="I2021" t="str">
            <v>F</v>
          </cell>
          <cell r="J2021">
            <v>663</v>
          </cell>
          <cell r="L2021">
            <v>67.73</v>
          </cell>
        </row>
        <row r="2022">
          <cell r="A2022" t="str">
            <v>DABIS, E.CHRISTINA</v>
          </cell>
          <cell r="B2022" t="str">
            <v>101-506</v>
          </cell>
          <cell r="C2022">
            <v>510400</v>
          </cell>
          <cell r="D2022">
            <v>1000260</v>
          </cell>
          <cell r="E2022" t="str">
            <v>TREASURY-TAX COLLECTOR</v>
          </cell>
          <cell r="F2022" t="str">
            <v>A150</v>
          </cell>
          <cell r="G2022">
            <v>1</v>
          </cell>
          <cell r="H2022" t="str">
            <v>A150-001</v>
          </cell>
          <cell r="I2022" t="str">
            <v>F</v>
          </cell>
          <cell r="J2022">
            <v>154</v>
          </cell>
          <cell r="L2022">
            <v>503.07</v>
          </cell>
        </row>
        <row r="2023">
          <cell r="A2023" t="str">
            <v>DABIS, E.CHRISTINA</v>
          </cell>
          <cell r="B2023" t="str">
            <v>101-506</v>
          </cell>
          <cell r="C2023">
            <v>510400</v>
          </cell>
          <cell r="D2023">
            <v>1000260</v>
          </cell>
          <cell r="E2023" t="str">
            <v>TREASURY-TAX COLLECTOR</v>
          </cell>
          <cell r="F2023" t="str">
            <v>A150</v>
          </cell>
          <cell r="G2023">
            <v>1</v>
          </cell>
          <cell r="H2023" t="str">
            <v>A150-001</v>
          </cell>
          <cell r="I2023" t="str">
            <v>F</v>
          </cell>
          <cell r="J2023">
            <v>763</v>
          </cell>
          <cell r="L2023">
            <v>14.52</v>
          </cell>
        </row>
        <row r="2024">
          <cell r="A2024" t="str">
            <v>DAGGETT, CHRISTINE E</v>
          </cell>
          <cell r="B2024" t="str">
            <v>101-509</v>
          </cell>
          <cell r="C2024">
            <v>510100</v>
          </cell>
          <cell r="D2024">
            <v>38770</v>
          </cell>
          <cell r="E2024" t="str">
            <v>ACCOUNTING ASSIST, SR</v>
          </cell>
          <cell r="F2024" t="str">
            <v>D106</v>
          </cell>
          <cell r="G2024">
            <v>1</v>
          </cell>
          <cell r="H2024" t="str">
            <v>D106-005</v>
          </cell>
          <cell r="I2024" t="str">
            <v>O</v>
          </cell>
          <cell r="J2024">
            <v>1</v>
          </cell>
          <cell r="K2024" t="str">
            <v>REGULAR PAY</v>
          </cell>
          <cell r="L2024">
            <v>30576.3</v>
          </cell>
        </row>
        <row r="2025">
          <cell r="A2025" t="str">
            <v>DAGGETT, CHRISTINE E</v>
          </cell>
          <cell r="B2025" t="str">
            <v>101-509</v>
          </cell>
          <cell r="C2025">
            <v>510300</v>
          </cell>
          <cell r="D2025">
            <v>38770</v>
          </cell>
          <cell r="E2025" t="str">
            <v>ACCOUNTING ASSIST, SR</v>
          </cell>
          <cell r="F2025" t="str">
            <v>D106</v>
          </cell>
          <cell r="G2025">
            <v>1</v>
          </cell>
          <cell r="H2025" t="str">
            <v>D106-005</v>
          </cell>
          <cell r="I2025" t="str">
            <v>F</v>
          </cell>
          <cell r="J2025">
            <v>7999</v>
          </cell>
          <cell r="L2025">
            <v>9169.83</v>
          </cell>
        </row>
        <row r="2026">
          <cell r="A2026" t="str">
            <v>DAGGETT, CHRISTINE E</v>
          </cell>
          <cell r="B2026" t="str">
            <v>101-509</v>
          </cell>
          <cell r="C2026">
            <v>510300</v>
          </cell>
          <cell r="D2026">
            <v>38770</v>
          </cell>
          <cell r="E2026" t="str">
            <v>ACCOUNTING ASSIST, SR</v>
          </cell>
          <cell r="F2026" t="str">
            <v>D106</v>
          </cell>
          <cell r="G2026">
            <v>1</v>
          </cell>
          <cell r="H2026" t="str">
            <v>D106-005</v>
          </cell>
          <cell r="I2026" t="str">
            <v>F</v>
          </cell>
          <cell r="J2026" t="str">
            <v>*FM</v>
          </cell>
          <cell r="K2026" t="str">
            <v>MEDICARE</v>
          </cell>
          <cell r="L2026">
            <v>443.36</v>
          </cell>
        </row>
        <row r="2027">
          <cell r="A2027" t="str">
            <v>DAGGETT, CHRISTINE E</v>
          </cell>
          <cell r="B2027" t="str">
            <v>101-509</v>
          </cell>
          <cell r="C2027">
            <v>510300</v>
          </cell>
          <cell r="D2027">
            <v>38770</v>
          </cell>
          <cell r="E2027" t="str">
            <v>ACCOUNTING ASSIST, SR</v>
          </cell>
          <cell r="F2027" t="str">
            <v>D106</v>
          </cell>
          <cell r="G2027">
            <v>1</v>
          </cell>
          <cell r="H2027" t="str">
            <v>D106-005</v>
          </cell>
          <cell r="I2027" t="str">
            <v>F</v>
          </cell>
          <cell r="J2027" t="str">
            <v>*FI</v>
          </cell>
          <cell r="K2027" t="str">
            <v>FICA</v>
          </cell>
          <cell r="L2027">
            <v>1895.73</v>
          </cell>
        </row>
        <row r="2028">
          <cell r="A2028" t="str">
            <v>DAGGETT, CHRISTINE E</v>
          </cell>
          <cell r="B2028" t="str">
            <v>101-509</v>
          </cell>
          <cell r="C2028">
            <v>510300</v>
          </cell>
          <cell r="D2028">
            <v>38770</v>
          </cell>
          <cell r="E2028" t="str">
            <v>ACCOUNTING ASSIST, SR</v>
          </cell>
          <cell r="F2028" t="str">
            <v>D106</v>
          </cell>
          <cell r="G2028">
            <v>1</v>
          </cell>
          <cell r="H2028" t="str">
            <v>D106-005</v>
          </cell>
          <cell r="I2028" t="str">
            <v>F</v>
          </cell>
          <cell r="J2028">
            <v>8000</v>
          </cell>
          <cell r="L2028">
            <v>2136.0500000000002</v>
          </cell>
        </row>
        <row r="2029">
          <cell r="A2029" t="str">
            <v>DAGGETT, CHRISTINE E</v>
          </cell>
          <cell r="B2029" t="str">
            <v>101-509</v>
          </cell>
          <cell r="C2029">
            <v>510400</v>
          </cell>
          <cell r="D2029">
            <v>38770</v>
          </cell>
          <cell r="E2029" t="str">
            <v>ACCOUNTING ASSIST, SR</v>
          </cell>
          <cell r="F2029" t="str">
            <v>D106</v>
          </cell>
          <cell r="G2029">
            <v>1</v>
          </cell>
          <cell r="H2029" t="str">
            <v>D106-005</v>
          </cell>
          <cell r="I2029" t="str">
            <v>F</v>
          </cell>
          <cell r="J2029">
            <v>601</v>
          </cell>
          <cell r="L2029">
            <v>17.149999999999999</v>
          </cell>
        </row>
        <row r="2030">
          <cell r="A2030" t="str">
            <v>DAGGETT, CHRISTINE E</v>
          </cell>
          <cell r="B2030" t="str">
            <v>101-509</v>
          </cell>
          <cell r="C2030">
            <v>510400</v>
          </cell>
          <cell r="D2030">
            <v>38770</v>
          </cell>
          <cell r="E2030" t="str">
            <v>ACCOUNTING ASSIST, SR</v>
          </cell>
          <cell r="F2030" t="str">
            <v>D106</v>
          </cell>
          <cell r="G2030">
            <v>1</v>
          </cell>
          <cell r="H2030" t="str">
            <v>D106-005</v>
          </cell>
          <cell r="I2030" t="str">
            <v>F</v>
          </cell>
          <cell r="J2030">
            <v>30</v>
          </cell>
          <cell r="L2030">
            <v>76.44</v>
          </cell>
        </row>
        <row r="2031">
          <cell r="A2031" t="str">
            <v>DAGGETT, CHRISTINE E</v>
          </cell>
          <cell r="B2031" t="str">
            <v>101-509</v>
          </cell>
          <cell r="C2031">
            <v>510400</v>
          </cell>
          <cell r="D2031">
            <v>38770</v>
          </cell>
          <cell r="E2031" t="str">
            <v>ACCOUNTING ASSIST, SR</v>
          </cell>
          <cell r="F2031" t="str">
            <v>D106</v>
          </cell>
          <cell r="G2031">
            <v>1</v>
          </cell>
          <cell r="H2031" t="str">
            <v>D106-005</v>
          </cell>
          <cell r="I2031" t="str">
            <v>F</v>
          </cell>
          <cell r="J2031">
            <v>701</v>
          </cell>
          <cell r="L2031">
            <v>4.01</v>
          </cell>
        </row>
        <row r="2032">
          <cell r="A2032" t="str">
            <v>DAGGETT, CHRISTINE E</v>
          </cell>
          <cell r="B2032" t="str">
            <v>101-509</v>
          </cell>
          <cell r="C2032">
            <v>510400</v>
          </cell>
          <cell r="D2032">
            <v>38770</v>
          </cell>
          <cell r="E2032" t="str">
            <v>ACCOUNTING ASSIST, SR</v>
          </cell>
          <cell r="F2032" t="str">
            <v>D106</v>
          </cell>
          <cell r="G2032">
            <v>1</v>
          </cell>
          <cell r="H2032" t="str">
            <v>D106-005</v>
          </cell>
          <cell r="I2032" t="str">
            <v>F</v>
          </cell>
          <cell r="J2032">
            <v>1001</v>
          </cell>
          <cell r="L2032">
            <v>10.17</v>
          </cell>
        </row>
        <row r="2033">
          <cell r="A2033" t="str">
            <v>DAGGETT, CHRISTINE E</v>
          </cell>
          <cell r="B2033" t="str">
            <v>101-509</v>
          </cell>
          <cell r="C2033">
            <v>510400</v>
          </cell>
          <cell r="D2033">
            <v>38770</v>
          </cell>
          <cell r="E2033" t="str">
            <v>ACCOUNTING ASSIST, SR</v>
          </cell>
          <cell r="F2033" t="str">
            <v>D106</v>
          </cell>
          <cell r="G2033">
            <v>1</v>
          </cell>
          <cell r="H2033" t="str">
            <v>D106-005</v>
          </cell>
          <cell r="I2033" t="str">
            <v>F</v>
          </cell>
          <cell r="J2033">
            <v>101</v>
          </cell>
          <cell r="L2033">
            <v>135.94999999999999</v>
          </cell>
        </row>
        <row r="2034">
          <cell r="A2034" t="str">
            <v>DAGGETT, CHRISTINE E</v>
          </cell>
          <cell r="B2034" t="str">
            <v>101-509</v>
          </cell>
          <cell r="C2034">
            <v>510400</v>
          </cell>
          <cell r="D2034">
            <v>38770</v>
          </cell>
          <cell r="E2034" t="str">
            <v>ACCOUNTING ASSIST, SR</v>
          </cell>
          <cell r="F2034" t="str">
            <v>D106</v>
          </cell>
          <cell r="G2034">
            <v>1</v>
          </cell>
          <cell r="H2034" t="str">
            <v>D106-005</v>
          </cell>
          <cell r="I2034" t="str">
            <v>F</v>
          </cell>
          <cell r="J2034">
            <v>810</v>
          </cell>
          <cell r="L2034">
            <v>1.71</v>
          </cell>
        </row>
        <row r="2035">
          <cell r="A2035" t="str">
            <v>DAMIANO, JOSEPH J</v>
          </cell>
          <cell r="B2035" t="str">
            <v>101-575</v>
          </cell>
          <cell r="C2035">
            <v>510100</v>
          </cell>
          <cell r="D2035">
            <v>49400</v>
          </cell>
          <cell r="E2035" t="str">
            <v>AGRICULTURAL BIOLOGIST I</v>
          </cell>
          <cell r="F2035" t="str">
            <v>P110</v>
          </cell>
          <cell r="G2035">
            <v>1</v>
          </cell>
          <cell r="H2035" t="str">
            <v>P110-001</v>
          </cell>
          <cell r="I2035" t="str">
            <v>O</v>
          </cell>
          <cell r="J2035">
            <v>1</v>
          </cell>
          <cell r="K2035" t="str">
            <v>REGULAR PAY</v>
          </cell>
          <cell r="L2035">
            <v>34314.49</v>
          </cell>
        </row>
        <row r="2036">
          <cell r="A2036" t="str">
            <v>DAMIANO, JOSEPH J</v>
          </cell>
          <cell r="B2036" t="str">
            <v>101-575</v>
          </cell>
          <cell r="C2036">
            <v>510300</v>
          </cell>
          <cell r="D2036">
            <v>49400</v>
          </cell>
          <cell r="E2036" t="str">
            <v>AGRICULTURAL BIOLOGIST I</v>
          </cell>
          <cell r="F2036" t="str">
            <v>P110</v>
          </cell>
          <cell r="G2036">
            <v>1</v>
          </cell>
          <cell r="H2036" t="str">
            <v>P110-001</v>
          </cell>
          <cell r="I2036" t="str">
            <v>F</v>
          </cell>
          <cell r="J2036">
            <v>8000</v>
          </cell>
          <cell r="L2036">
            <v>2397.7199999999998</v>
          </cell>
        </row>
        <row r="2037">
          <cell r="A2037" t="str">
            <v>DAMIANO, JOSEPH J</v>
          </cell>
          <cell r="B2037" t="str">
            <v>101-575</v>
          </cell>
          <cell r="C2037">
            <v>510300</v>
          </cell>
          <cell r="D2037">
            <v>49400</v>
          </cell>
          <cell r="E2037" t="str">
            <v>AGRICULTURAL BIOLOGIST I</v>
          </cell>
          <cell r="F2037" t="str">
            <v>P110</v>
          </cell>
          <cell r="G2037">
            <v>1</v>
          </cell>
          <cell r="H2037" t="str">
            <v>P110-001</v>
          </cell>
          <cell r="I2037" t="str">
            <v>F</v>
          </cell>
          <cell r="J2037" t="str">
            <v>*FI</v>
          </cell>
          <cell r="K2037" t="str">
            <v>FICA</v>
          </cell>
          <cell r="L2037">
            <v>2127.5</v>
          </cell>
        </row>
        <row r="2038">
          <cell r="A2038" t="str">
            <v>DAMIANO, JOSEPH J</v>
          </cell>
          <cell r="B2038" t="str">
            <v>101-575</v>
          </cell>
          <cell r="C2038">
            <v>510300</v>
          </cell>
          <cell r="D2038">
            <v>49400</v>
          </cell>
          <cell r="E2038" t="str">
            <v>AGRICULTURAL BIOLOGIST I</v>
          </cell>
          <cell r="F2038" t="str">
            <v>P110</v>
          </cell>
          <cell r="G2038">
            <v>1</v>
          </cell>
          <cell r="H2038" t="str">
            <v>P110-001</v>
          </cell>
          <cell r="I2038" t="str">
            <v>F</v>
          </cell>
          <cell r="J2038" t="str">
            <v>*FM</v>
          </cell>
          <cell r="K2038" t="str">
            <v>MEDICARE</v>
          </cell>
          <cell r="L2038">
            <v>497.56</v>
          </cell>
        </row>
        <row r="2039">
          <cell r="A2039" t="str">
            <v>DAMIANO, JOSEPH J</v>
          </cell>
          <cell r="B2039" t="str">
            <v>101-575</v>
          </cell>
          <cell r="C2039">
            <v>510300</v>
          </cell>
          <cell r="D2039">
            <v>49400</v>
          </cell>
          <cell r="E2039" t="str">
            <v>AGRICULTURAL BIOLOGIST I</v>
          </cell>
          <cell r="F2039" t="str">
            <v>P110</v>
          </cell>
          <cell r="G2039">
            <v>1</v>
          </cell>
          <cell r="H2039" t="str">
            <v>P110-001</v>
          </cell>
          <cell r="I2039" t="str">
            <v>F</v>
          </cell>
          <cell r="J2039">
            <v>8005</v>
          </cell>
          <cell r="L2039">
            <v>167.84</v>
          </cell>
        </row>
        <row r="2040">
          <cell r="A2040" t="str">
            <v>DAMIANO, JOSEPH J</v>
          </cell>
          <cell r="B2040" t="str">
            <v>101-575</v>
          </cell>
          <cell r="C2040">
            <v>510300</v>
          </cell>
          <cell r="D2040">
            <v>49400</v>
          </cell>
          <cell r="E2040" t="str">
            <v>AGRICULTURAL BIOLOGIST I</v>
          </cell>
          <cell r="F2040" t="str">
            <v>P110</v>
          </cell>
          <cell r="G2040">
            <v>1</v>
          </cell>
          <cell r="H2040" t="str">
            <v>P110-001</v>
          </cell>
          <cell r="I2040" t="str">
            <v>F</v>
          </cell>
          <cell r="J2040">
            <v>7999</v>
          </cell>
          <cell r="L2040">
            <v>10290.92</v>
          </cell>
        </row>
        <row r="2041">
          <cell r="A2041" t="str">
            <v>DAMIANO, JOSEPH J</v>
          </cell>
          <cell r="B2041" t="str">
            <v>101-575</v>
          </cell>
          <cell r="C2041">
            <v>510400</v>
          </cell>
          <cell r="D2041">
            <v>49400</v>
          </cell>
          <cell r="E2041" t="str">
            <v>AGRICULTURAL BIOLOGIST I</v>
          </cell>
          <cell r="F2041" t="str">
            <v>P110</v>
          </cell>
          <cell r="G2041">
            <v>1</v>
          </cell>
          <cell r="H2041" t="str">
            <v>P110-001</v>
          </cell>
          <cell r="I2041" t="str">
            <v>F</v>
          </cell>
          <cell r="J2041">
            <v>705</v>
          </cell>
          <cell r="L2041">
            <v>12.04</v>
          </cell>
        </row>
        <row r="2042">
          <cell r="A2042" t="str">
            <v>DAMIANO, JOSEPH J</v>
          </cell>
          <cell r="B2042" t="str">
            <v>101-575</v>
          </cell>
          <cell r="C2042">
            <v>510400</v>
          </cell>
          <cell r="D2042">
            <v>49400</v>
          </cell>
          <cell r="E2042" t="str">
            <v>AGRICULTURAL BIOLOGIST I</v>
          </cell>
          <cell r="F2042" t="str">
            <v>P110</v>
          </cell>
          <cell r="G2042">
            <v>1</v>
          </cell>
          <cell r="H2042" t="str">
            <v>P110-001</v>
          </cell>
          <cell r="I2042" t="str">
            <v>F</v>
          </cell>
          <cell r="J2042">
            <v>1001</v>
          </cell>
          <cell r="L2042">
            <v>10.17</v>
          </cell>
        </row>
        <row r="2043">
          <cell r="A2043" t="str">
            <v>DAMIANO, JOSEPH J</v>
          </cell>
          <cell r="B2043" t="str">
            <v>101-575</v>
          </cell>
          <cell r="C2043">
            <v>510400</v>
          </cell>
          <cell r="D2043">
            <v>49400</v>
          </cell>
          <cell r="E2043" t="str">
            <v>AGRICULTURAL BIOLOGIST I</v>
          </cell>
          <cell r="F2043" t="str">
            <v>P110</v>
          </cell>
          <cell r="G2043">
            <v>1</v>
          </cell>
          <cell r="H2043" t="str">
            <v>P110-001</v>
          </cell>
          <cell r="I2043" t="str">
            <v>F</v>
          </cell>
          <cell r="J2043">
            <v>605</v>
          </cell>
          <cell r="L2043">
            <v>59.1</v>
          </cell>
        </row>
        <row r="2044">
          <cell r="A2044" t="str">
            <v>DAMIANO, JOSEPH J</v>
          </cell>
          <cell r="B2044" t="str">
            <v>101-575</v>
          </cell>
          <cell r="C2044">
            <v>510400</v>
          </cell>
          <cell r="D2044">
            <v>49400</v>
          </cell>
          <cell r="E2044" t="str">
            <v>AGRICULTURAL BIOLOGIST I</v>
          </cell>
          <cell r="F2044" t="str">
            <v>P110</v>
          </cell>
          <cell r="G2044">
            <v>1</v>
          </cell>
          <cell r="H2044" t="str">
            <v>P110-001</v>
          </cell>
          <cell r="I2044" t="str">
            <v>F</v>
          </cell>
          <cell r="J2044">
            <v>105</v>
          </cell>
          <cell r="L2044">
            <v>283.83999999999997</v>
          </cell>
        </row>
        <row r="2045">
          <cell r="A2045" t="str">
            <v>DAMIANO, JOSEPH J</v>
          </cell>
          <cell r="B2045" t="str">
            <v>101-575</v>
          </cell>
          <cell r="C2045">
            <v>510400</v>
          </cell>
          <cell r="D2045">
            <v>49400</v>
          </cell>
          <cell r="E2045" t="str">
            <v>AGRICULTURAL BIOLOGIST I</v>
          </cell>
          <cell r="F2045" t="str">
            <v>P110</v>
          </cell>
          <cell r="G2045">
            <v>1</v>
          </cell>
          <cell r="H2045" t="str">
            <v>P110-001</v>
          </cell>
          <cell r="I2045" t="str">
            <v>F</v>
          </cell>
          <cell r="J2045">
            <v>30</v>
          </cell>
          <cell r="L2045">
            <v>85.79</v>
          </cell>
        </row>
        <row r="2046">
          <cell r="A2046" t="str">
            <v>DAMIANO, JOSEPH J</v>
          </cell>
          <cell r="B2046" t="str">
            <v>101-575</v>
          </cell>
          <cell r="C2046">
            <v>510400</v>
          </cell>
          <cell r="D2046">
            <v>49400</v>
          </cell>
          <cell r="E2046" t="str">
            <v>AGRICULTURAL BIOLOGIST I</v>
          </cell>
          <cell r="F2046" t="str">
            <v>P110</v>
          </cell>
          <cell r="G2046">
            <v>1</v>
          </cell>
          <cell r="H2046" t="str">
            <v>P110-001</v>
          </cell>
          <cell r="I2046" t="str">
            <v>F</v>
          </cell>
          <cell r="J2046">
            <v>810</v>
          </cell>
          <cell r="L2046">
            <v>1.71</v>
          </cell>
        </row>
        <row r="2047">
          <cell r="A2047" t="str">
            <v>DARROW, KEELY L</v>
          </cell>
          <cell r="B2047" t="str">
            <v>101-572</v>
          </cell>
          <cell r="C2047">
            <v>510100</v>
          </cell>
          <cell r="D2047">
            <v>3820</v>
          </cell>
          <cell r="E2047" t="str">
            <v>LEGAL OFFICE ASSISTANT II</v>
          </cell>
          <cell r="F2047" t="str">
            <v>D350</v>
          </cell>
          <cell r="G2047">
            <v>0.5</v>
          </cell>
          <cell r="H2047" t="str">
            <v>D350-005</v>
          </cell>
          <cell r="I2047" t="str">
            <v>O</v>
          </cell>
          <cell r="J2047">
            <v>1</v>
          </cell>
          <cell r="K2047" t="str">
            <v>REGULAR PAY</v>
          </cell>
          <cell r="L2047">
            <v>14181.68</v>
          </cell>
        </row>
        <row r="2048">
          <cell r="A2048" t="str">
            <v>DARROW, KEELY L</v>
          </cell>
          <cell r="B2048" t="str">
            <v>101-572</v>
          </cell>
          <cell r="C2048">
            <v>510300</v>
          </cell>
          <cell r="D2048">
            <v>3820</v>
          </cell>
          <cell r="E2048" t="str">
            <v>LEGAL OFFICE ASSISTANT II</v>
          </cell>
          <cell r="F2048" t="str">
            <v>D350</v>
          </cell>
          <cell r="G2048">
            <v>0.5</v>
          </cell>
          <cell r="H2048" t="str">
            <v>D350-005</v>
          </cell>
          <cell r="I2048" t="str">
            <v>F</v>
          </cell>
          <cell r="J2048" t="str">
            <v>*FM</v>
          </cell>
          <cell r="K2048" t="str">
            <v>MEDICARE</v>
          </cell>
          <cell r="L2048">
            <v>205.63</v>
          </cell>
        </row>
        <row r="2049">
          <cell r="A2049" t="str">
            <v>DARROW, KEELY L</v>
          </cell>
          <cell r="B2049" t="str">
            <v>101-572</v>
          </cell>
          <cell r="C2049">
            <v>510300</v>
          </cell>
          <cell r="D2049">
            <v>3820</v>
          </cell>
          <cell r="E2049" t="str">
            <v>LEGAL OFFICE ASSISTANT II</v>
          </cell>
          <cell r="F2049" t="str">
            <v>D350</v>
          </cell>
          <cell r="G2049">
            <v>0.5</v>
          </cell>
          <cell r="H2049" t="str">
            <v>D350-005</v>
          </cell>
          <cell r="I2049" t="str">
            <v>F</v>
          </cell>
          <cell r="J2049" t="str">
            <v>*FI</v>
          </cell>
          <cell r="K2049" t="str">
            <v>FICA</v>
          </cell>
          <cell r="L2049">
            <v>879.26</v>
          </cell>
        </row>
        <row r="2050">
          <cell r="A2050" t="str">
            <v>DARROW, KEELY L</v>
          </cell>
          <cell r="B2050" t="str">
            <v>101-572</v>
          </cell>
          <cell r="C2050">
            <v>510300</v>
          </cell>
          <cell r="D2050">
            <v>3820</v>
          </cell>
          <cell r="E2050" t="str">
            <v>LEGAL OFFICE ASSISTANT II</v>
          </cell>
          <cell r="F2050" t="str">
            <v>D350</v>
          </cell>
          <cell r="G2050">
            <v>0.5</v>
          </cell>
          <cell r="H2050" t="str">
            <v>D350-005</v>
          </cell>
          <cell r="I2050" t="str">
            <v>F</v>
          </cell>
          <cell r="J2050">
            <v>8000</v>
          </cell>
          <cell r="L2050">
            <v>988.42</v>
          </cell>
        </row>
        <row r="2051">
          <cell r="A2051" t="str">
            <v>DARROW, KEELY L</v>
          </cell>
          <cell r="B2051" t="str">
            <v>101-572</v>
          </cell>
          <cell r="C2051">
            <v>510300</v>
          </cell>
          <cell r="D2051">
            <v>3820</v>
          </cell>
          <cell r="E2051" t="str">
            <v>LEGAL OFFICE ASSISTANT II</v>
          </cell>
          <cell r="F2051" t="str">
            <v>D350</v>
          </cell>
          <cell r="G2051">
            <v>0.5</v>
          </cell>
          <cell r="H2051" t="str">
            <v>D350-005</v>
          </cell>
          <cell r="I2051" t="str">
            <v>F</v>
          </cell>
          <cell r="J2051">
            <v>7999</v>
          </cell>
          <cell r="L2051">
            <v>4253.09</v>
          </cell>
        </row>
        <row r="2052">
          <cell r="A2052" t="str">
            <v>DARROW, KEELY L</v>
          </cell>
          <cell r="B2052" t="str">
            <v>101-572</v>
          </cell>
          <cell r="C2052">
            <v>510400</v>
          </cell>
          <cell r="D2052">
            <v>3820</v>
          </cell>
          <cell r="E2052" t="str">
            <v>LEGAL OFFICE ASSISTANT II</v>
          </cell>
          <cell r="F2052" t="str">
            <v>D350</v>
          </cell>
          <cell r="G2052">
            <v>0.5</v>
          </cell>
          <cell r="H2052" t="str">
            <v>D350-005</v>
          </cell>
          <cell r="I2052" t="str">
            <v>F</v>
          </cell>
          <cell r="J2052">
            <v>811</v>
          </cell>
          <cell r="L2052">
            <v>0.94</v>
          </cell>
        </row>
        <row r="2053">
          <cell r="A2053" t="str">
            <v>DARROW, KEELY L</v>
          </cell>
          <cell r="B2053" t="str">
            <v>101-572</v>
          </cell>
          <cell r="C2053">
            <v>510400</v>
          </cell>
          <cell r="D2053">
            <v>3820</v>
          </cell>
          <cell r="E2053" t="str">
            <v>LEGAL OFFICE ASSISTANT II</v>
          </cell>
          <cell r="F2053" t="str">
            <v>D350</v>
          </cell>
          <cell r="G2053">
            <v>0.5</v>
          </cell>
          <cell r="H2053" t="str">
            <v>D350-005</v>
          </cell>
          <cell r="I2053" t="str">
            <v>F</v>
          </cell>
          <cell r="J2053">
            <v>1001</v>
          </cell>
          <cell r="L2053">
            <v>10.17</v>
          </cell>
        </row>
        <row r="2054">
          <cell r="A2054" t="str">
            <v>DARROW, KEELY L</v>
          </cell>
          <cell r="B2054" t="str">
            <v>101-572</v>
          </cell>
          <cell r="C2054">
            <v>510400</v>
          </cell>
          <cell r="D2054">
            <v>3820</v>
          </cell>
          <cell r="E2054" t="str">
            <v>LEGAL OFFICE ASSISTANT II</v>
          </cell>
          <cell r="F2054" t="str">
            <v>D350</v>
          </cell>
          <cell r="G2054">
            <v>0.5</v>
          </cell>
          <cell r="H2054" t="str">
            <v>D350-005</v>
          </cell>
          <cell r="I2054" t="str">
            <v>F</v>
          </cell>
          <cell r="J2054">
            <v>30</v>
          </cell>
          <cell r="L2054">
            <v>35.450000000000003</v>
          </cell>
        </row>
        <row r="2055">
          <cell r="A2055" t="str">
            <v>DARROW, KEELY L</v>
          </cell>
          <cell r="B2055" t="str">
            <v>101-572</v>
          </cell>
          <cell r="C2055">
            <v>510400</v>
          </cell>
          <cell r="D2055">
            <v>3820</v>
          </cell>
          <cell r="E2055" t="str">
            <v>LEGAL OFFICE ASSISTANT II</v>
          </cell>
          <cell r="F2055" t="str">
            <v>D350</v>
          </cell>
          <cell r="G2055">
            <v>0.5</v>
          </cell>
          <cell r="H2055" t="str">
            <v>D350-005</v>
          </cell>
          <cell r="I2055" t="str">
            <v>F</v>
          </cell>
          <cell r="J2055">
            <v>102</v>
          </cell>
          <cell r="L2055">
            <v>105.54</v>
          </cell>
        </row>
        <row r="2056">
          <cell r="A2056" t="str">
            <v>DARROW, KEELY L</v>
          </cell>
          <cell r="B2056" t="str">
            <v>101-572</v>
          </cell>
          <cell r="C2056">
            <v>510400</v>
          </cell>
          <cell r="D2056">
            <v>3820</v>
          </cell>
          <cell r="E2056" t="str">
            <v>LEGAL OFFICE ASSISTANT II</v>
          </cell>
          <cell r="F2056" t="str">
            <v>D350</v>
          </cell>
          <cell r="G2056">
            <v>0.5</v>
          </cell>
          <cell r="H2056" t="str">
            <v>D350-005</v>
          </cell>
          <cell r="I2056" t="str">
            <v>F</v>
          </cell>
          <cell r="J2056">
            <v>703</v>
          </cell>
          <cell r="L2056">
            <v>3.35</v>
          </cell>
        </row>
        <row r="2057">
          <cell r="A2057" t="str">
            <v>DAVENPORT, ROBERT A</v>
          </cell>
          <cell r="B2057" t="str">
            <v>101-565</v>
          </cell>
          <cell r="C2057">
            <v>510100</v>
          </cell>
          <cell r="D2057">
            <v>2470</v>
          </cell>
          <cell r="E2057" t="str">
            <v>DEPUTY SHERIFF II</v>
          </cell>
          <cell r="F2057" t="str">
            <v>E120</v>
          </cell>
          <cell r="G2057">
            <v>1</v>
          </cell>
          <cell r="H2057" t="str">
            <v>E120-011</v>
          </cell>
          <cell r="I2057" t="str">
            <v>O</v>
          </cell>
          <cell r="J2057">
            <v>1</v>
          </cell>
          <cell r="K2057" t="str">
            <v>REGULAR PAY</v>
          </cell>
          <cell r="L2057">
            <v>46368</v>
          </cell>
        </row>
        <row r="2058">
          <cell r="A2058" t="str">
            <v>DAVENPORT, ROBERT A</v>
          </cell>
          <cell r="B2058" t="str">
            <v>101-565</v>
          </cell>
          <cell r="C2058">
            <v>510300</v>
          </cell>
          <cell r="D2058">
            <v>2470</v>
          </cell>
          <cell r="E2058" t="str">
            <v>DEPUTY SHERIFF II</v>
          </cell>
          <cell r="F2058" t="str">
            <v>E120</v>
          </cell>
          <cell r="G2058">
            <v>1</v>
          </cell>
          <cell r="H2058" t="str">
            <v>E120-011</v>
          </cell>
          <cell r="I2058" t="str">
            <v>F</v>
          </cell>
          <cell r="J2058">
            <v>8009</v>
          </cell>
          <cell r="L2058">
            <v>5342.29</v>
          </cell>
        </row>
        <row r="2059">
          <cell r="A2059" t="str">
            <v>DAVENPORT, ROBERT A</v>
          </cell>
          <cell r="B2059" t="str">
            <v>101-565</v>
          </cell>
          <cell r="C2059">
            <v>510300</v>
          </cell>
          <cell r="D2059">
            <v>2470</v>
          </cell>
          <cell r="E2059" t="str">
            <v>DEPUTY SHERIFF II</v>
          </cell>
          <cell r="F2059" t="str">
            <v>E120</v>
          </cell>
          <cell r="G2059">
            <v>1</v>
          </cell>
          <cell r="H2059" t="str">
            <v>E120-011</v>
          </cell>
          <cell r="I2059" t="str">
            <v>F</v>
          </cell>
          <cell r="J2059">
            <v>8010</v>
          </cell>
          <cell r="L2059">
            <v>4167.6000000000004</v>
          </cell>
        </row>
        <row r="2060">
          <cell r="A2060" t="str">
            <v>DAVENPORT, ROBERT A</v>
          </cell>
          <cell r="B2060" t="str">
            <v>101-565</v>
          </cell>
          <cell r="C2060">
            <v>510300</v>
          </cell>
          <cell r="D2060">
            <v>2470</v>
          </cell>
          <cell r="E2060" t="str">
            <v>DEPUTY SHERIFF II</v>
          </cell>
          <cell r="F2060" t="str">
            <v>E120</v>
          </cell>
          <cell r="G2060">
            <v>1</v>
          </cell>
          <cell r="H2060" t="str">
            <v>E120-011</v>
          </cell>
          <cell r="I2060" t="str">
            <v>F</v>
          </cell>
          <cell r="J2060" t="str">
            <v>*FI</v>
          </cell>
          <cell r="K2060" t="str">
            <v>FICA</v>
          </cell>
          <cell r="L2060">
            <v>2874.82</v>
          </cell>
        </row>
        <row r="2061">
          <cell r="A2061" t="str">
            <v>DAVENPORT, ROBERT A</v>
          </cell>
          <cell r="B2061" t="str">
            <v>101-565</v>
          </cell>
          <cell r="C2061">
            <v>510300</v>
          </cell>
          <cell r="D2061">
            <v>2470</v>
          </cell>
          <cell r="E2061" t="str">
            <v>DEPUTY SHERIFF II</v>
          </cell>
          <cell r="F2061" t="str">
            <v>E120</v>
          </cell>
          <cell r="G2061">
            <v>1</v>
          </cell>
          <cell r="H2061" t="str">
            <v>E120-011</v>
          </cell>
          <cell r="I2061" t="str">
            <v>F</v>
          </cell>
          <cell r="J2061" t="str">
            <v>*FM</v>
          </cell>
          <cell r="K2061" t="str">
            <v>MEDICARE</v>
          </cell>
          <cell r="L2061">
            <v>672.34</v>
          </cell>
        </row>
        <row r="2062">
          <cell r="A2062" t="str">
            <v>DAVENPORT, ROBERT A</v>
          </cell>
          <cell r="B2062" t="str">
            <v>101-565</v>
          </cell>
          <cell r="C2062">
            <v>510400</v>
          </cell>
          <cell r="D2062">
            <v>2470</v>
          </cell>
          <cell r="E2062" t="str">
            <v>DEPUTY SHERIFF II</v>
          </cell>
          <cell r="F2062" t="str">
            <v>E120</v>
          </cell>
          <cell r="G2062">
            <v>1</v>
          </cell>
          <cell r="H2062" t="str">
            <v>E120-011</v>
          </cell>
          <cell r="I2062" t="str">
            <v>F</v>
          </cell>
          <cell r="J2062">
            <v>30</v>
          </cell>
          <cell r="L2062">
            <v>115.92</v>
          </cell>
        </row>
        <row r="2063">
          <cell r="A2063" t="str">
            <v>DAVENPORT, ROBERT A</v>
          </cell>
          <cell r="B2063" t="str">
            <v>101-565</v>
          </cell>
          <cell r="C2063">
            <v>510400</v>
          </cell>
          <cell r="D2063">
            <v>2470</v>
          </cell>
          <cell r="E2063" t="str">
            <v>DEPUTY SHERIFF II</v>
          </cell>
          <cell r="F2063" t="str">
            <v>E120</v>
          </cell>
          <cell r="G2063">
            <v>1</v>
          </cell>
          <cell r="H2063" t="str">
            <v>E120-011</v>
          </cell>
          <cell r="I2063" t="str">
            <v>F</v>
          </cell>
          <cell r="J2063">
            <v>605</v>
          </cell>
          <cell r="L2063">
            <v>59.1</v>
          </cell>
        </row>
        <row r="2064">
          <cell r="A2064" t="str">
            <v>DAVENPORT, ROBERT A</v>
          </cell>
          <cell r="B2064" t="str">
            <v>101-565</v>
          </cell>
          <cell r="C2064">
            <v>510400</v>
          </cell>
          <cell r="D2064">
            <v>2470</v>
          </cell>
          <cell r="E2064" t="str">
            <v>DEPUTY SHERIFF II</v>
          </cell>
          <cell r="F2064" t="str">
            <v>E120</v>
          </cell>
          <cell r="G2064">
            <v>1</v>
          </cell>
          <cell r="H2064" t="str">
            <v>E120-011</v>
          </cell>
          <cell r="I2064" t="str">
            <v>F</v>
          </cell>
          <cell r="J2064">
            <v>705</v>
          </cell>
          <cell r="L2064">
            <v>12.04</v>
          </cell>
        </row>
        <row r="2065">
          <cell r="A2065" t="str">
            <v>DAVENPORT, ROBERT A</v>
          </cell>
          <cell r="B2065" t="str">
            <v>101-565</v>
          </cell>
          <cell r="C2065">
            <v>510400</v>
          </cell>
          <cell r="D2065">
            <v>2470</v>
          </cell>
          <cell r="E2065" t="str">
            <v>DEPUTY SHERIFF II</v>
          </cell>
          <cell r="F2065" t="str">
            <v>E120</v>
          </cell>
          <cell r="G2065">
            <v>1</v>
          </cell>
          <cell r="H2065" t="str">
            <v>E120-011</v>
          </cell>
          <cell r="I2065" t="str">
            <v>F</v>
          </cell>
          <cell r="J2065">
            <v>1001</v>
          </cell>
          <cell r="L2065">
            <v>10.17</v>
          </cell>
        </row>
        <row r="2066">
          <cell r="A2066" t="str">
            <v>DAVENPORT, ROBERT A</v>
          </cell>
          <cell r="B2066" t="str">
            <v>101-565</v>
          </cell>
          <cell r="C2066">
            <v>510400</v>
          </cell>
          <cell r="D2066">
            <v>2470</v>
          </cell>
          <cell r="E2066" t="str">
            <v>DEPUTY SHERIFF II</v>
          </cell>
          <cell r="F2066" t="str">
            <v>E120</v>
          </cell>
          <cell r="G2066">
            <v>1</v>
          </cell>
          <cell r="H2066" t="str">
            <v>E120-011</v>
          </cell>
          <cell r="I2066" t="str">
            <v>F</v>
          </cell>
          <cell r="J2066">
            <v>811</v>
          </cell>
          <cell r="L2066">
            <v>1.88</v>
          </cell>
        </row>
        <row r="2067">
          <cell r="A2067" t="str">
            <v>DAVENPORT, ROBERT A</v>
          </cell>
          <cell r="B2067" t="str">
            <v>101-565</v>
          </cell>
          <cell r="C2067">
            <v>510400</v>
          </cell>
          <cell r="D2067">
            <v>2470</v>
          </cell>
          <cell r="E2067" t="str">
            <v>DEPUTY SHERIFF II</v>
          </cell>
          <cell r="F2067" t="str">
            <v>E120</v>
          </cell>
          <cell r="G2067">
            <v>1</v>
          </cell>
          <cell r="H2067" t="str">
            <v>E120-011</v>
          </cell>
          <cell r="I2067" t="str">
            <v>F</v>
          </cell>
          <cell r="J2067">
            <v>204</v>
          </cell>
          <cell r="L2067">
            <v>244.01</v>
          </cell>
        </row>
        <row r="2068">
          <cell r="A2068" t="str">
            <v>DAVIS, ARTHUR F</v>
          </cell>
          <cell r="B2068" t="str">
            <v>101-612</v>
          </cell>
          <cell r="C2068">
            <v>510100</v>
          </cell>
          <cell r="D2068">
            <v>15940</v>
          </cell>
          <cell r="E2068" t="str">
            <v>VETERANS SERVICE OFCR</v>
          </cell>
          <cell r="F2068" t="str">
            <v>B310</v>
          </cell>
          <cell r="G2068">
            <v>1</v>
          </cell>
          <cell r="H2068" t="str">
            <v>B310-001</v>
          </cell>
          <cell r="I2068" t="str">
            <v>O</v>
          </cell>
          <cell r="J2068">
            <v>1</v>
          </cell>
          <cell r="K2068" t="str">
            <v>REGULAR PAY</v>
          </cell>
          <cell r="L2068">
            <v>53789.06</v>
          </cell>
        </row>
        <row r="2069">
          <cell r="A2069" t="str">
            <v>DAVIS, ARTHUR F</v>
          </cell>
          <cell r="B2069" t="str">
            <v>101-612</v>
          </cell>
          <cell r="C2069">
            <v>510300</v>
          </cell>
          <cell r="D2069">
            <v>15940</v>
          </cell>
          <cell r="E2069" t="str">
            <v>VETERANS SERVICE OFCR</v>
          </cell>
          <cell r="F2069" t="str">
            <v>B310</v>
          </cell>
          <cell r="G2069">
            <v>1</v>
          </cell>
          <cell r="H2069" t="str">
            <v>B310-001</v>
          </cell>
          <cell r="I2069" t="str">
            <v>F</v>
          </cell>
          <cell r="J2069">
            <v>7999</v>
          </cell>
          <cell r="L2069">
            <v>16131.34</v>
          </cell>
        </row>
        <row r="2070">
          <cell r="A2070" t="str">
            <v>DAVIS, ARTHUR F</v>
          </cell>
          <cell r="B2070" t="str">
            <v>101-612</v>
          </cell>
          <cell r="C2070">
            <v>510300</v>
          </cell>
          <cell r="D2070">
            <v>15940</v>
          </cell>
          <cell r="E2070" t="str">
            <v>VETERANS SERVICE OFCR</v>
          </cell>
          <cell r="F2070" t="str">
            <v>B310</v>
          </cell>
          <cell r="G2070">
            <v>1</v>
          </cell>
          <cell r="H2070" t="str">
            <v>B310-001</v>
          </cell>
          <cell r="I2070" t="str">
            <v>F</v>
          </cell>
          <cell r="J2070" t="str">
            <v>*FI</v>
          </cell>
          <cell r="K2070" t="str">
            <v>FICA</v>
          </cell>
          <cell r="L2070">
            <v>3334.92</v>
          </cell>
        </row>
        <row r="2071">
          <cell r="A2071" t="str">
            <v>DAVIS, ARTHUR F</v>
          </cell>
          <cell r="B2071" t="str">
            <v>101-612</v>
          </cell>
          <cell r="C2071">
            <v>510300</v>
          </cell>
          <cell r="D2071">
            <v>15940</v>
          </cell>
          <cell r="E2071" t="str">
            <v>VETERANS SERVICE OFCR</v>
          </cell>
          <cell r="F2071" t="str">
            <v>B310</v>
          </cell>
          <cell r="G2071">
            <v>1</v>
          </cell>
          <cell r="H2071" t="str">
            <v>B310-001</v>
          </cell>
          <cell r="I2071" t="str">
            <v>F</v>
          </cell>
          <cell r="J2071">
            <v>8005</v>
          </cell>
          <cell r="L2071">
            <v>263.27</v>
          </cell>
        </row>
        <row r="2072">
          <cell r="A2072" t="str">
            <v>DAVIS, ARTHUR F</v>
          </cell>
          <cell r="B2072" t="str">
            <v>101-612</v>
          </cell>
          <cell r="C2072">
            <v>510300</v>
          </cell>
          <cell r="D2072">
            <v>15940</v>
          </cell>
          <cell r="E2072" t="str">
            <v>VETERANS SERVICE OFCR</v>
          </cell>
          <cell r="F2072" t="str">
            <v>B310</v>
          </cell>
          <cell r="G2072">
            <v>1</v>
          </cell>
          <cell r="H2072" t="str">
            <v>B310-001</v>
          </cell>
          <cell r="I2072" t="str">
            <v>F</v>
          </cell>
          <cell r="J2072">
            <v>8000</v>
          </cell>
          <cell r="L2072">
            <v>3760.94</v>
          </cell>
        </row>
        <row r="2073">
          <cell r="A2073" t="str">
            <v>DAVIS, ARTHUR F</v>
          </cell>
          <cell r="B2073" t="str">
            <v>101-612</v>
          </cell>
          <cell r="C2073">
            <v>510300</v>
          </cell>
          <cell r="D2073">
            <v>15940</v>
          </cell>
          <cell r="E2073" t="str">
            <v>VETERANS SERVICE OFCR</v>
          </cell>
          <cell r="F2073" t="str">
            <v>B310</v>
          </cell>
          <cell r="G2073">
            <v>1</v>
          </cell>
          <cell r="H2073" t="str">
            <v>B310-001</v>
          </cell>
          <cell r="I2073" t="str">
            <v>F</v>
          </cell>
          <cell r="J2073" t="str">
            <v>*FM</v>
          </cell>
          <cell r="K2073" t="str">
            <v>MEDICARE</v>
          </cell>
          <cell r="L2073">
            <v>779.94</v>
          </cell>
        </row>
        <row r="2074">
          <cell r="A2074" t="str">
            <v>DAVIS, ARTHUR F</v>
          </cell>
          <cell r="B2074" t="str">
            <v>101-612</v>
          </cell>
          <cell r="C2074">
            <v>510400</v>
          </cell>
          <cell r="D2074">
            <v>15940</v>
          </cell>
          <cell r="E2074" t="str">
            <v>VETERANS SERVICE OFCR</v>
          </cell>
          <cell r="F2074" t="str">
            <v>B310</v>
          </cell>
          <cell r="G2074">
            <v>1</v>
          </cell>
          <cell r="H2074" t="str">
            <v>B310-001</v>
          </cell>
          <cell r="I2074" t="str">
            <v>F</v>
          </cell>
          <cell r="J2074">
            <v>1001</v>
          </cell>
          <cell r="L2074">
            <v>10.17</v>
          </cell>
        </row>
        <row r="2075">
          <cell r="A2075" t="str">
            <v>DAVIS, ARTHUR F</v>
          </cell>
          <cell r="B2075" t="str">
            <v>101-612</v>
          </cell>
          <cell r="C2075">
            <v>510400</v>
          </cell>
          <cell r="D2075">
            <v>15940</v>
          </cell>
          <cell r="E2075" t="str">
            <v>VETERANS SERVICE OFCR</v>
          </cell>
          <cell r="F2075" t="str">
            <v>B310</v>
          </cell>
          <cell r="G2075">
            <v>1</v>
          </cell>
          <cell r="H2075" t="str">
            <v>B310-001</v>
          </cell>
          <cell r="I2075" t="str">
            <v>F</v>
          </cell>
          <cell r="J2075">
            <v>30</v>
          </cell>
          <cell r="L2075">
            <v>134.47</v>
          </cell>
        </row>
        <row r="2076">
          <cell r="A2076" t="str">
            <v>DAVIS, ARTHUR F</v>
          </cell>
          <cell r="B2076" t="str">
            <v>101-612</v>
          </cell>
          <cell r="C2076">
            <v>510400</v>
          </cell>
          <cell r="D2076">
            <v>15940</v>
          </cell>
          <cell r="E2076" t="str">
            <v>VETERANS SERVICE OFCR</v>
          </cell>
          <cell r="F2076" t="str">
            <v>B310</v>
          </cell>
          <cell r="G2076">
            <v>1</v>
          </cell>
          <cell r="H2076" t="str">
            <v>B310-001</v>
          </cell>
          <cell r="I2076" t="str">
            <v>F</v>
          </cell>
          <cell r="J2076">
            <v>603</v>
          </cell>
          <cell r="L2076">
            <v>31.26</v>
          </cell>
        </row>
        <row r="2077">
          <cell r="A2077" t="str">
            <v>DAVIS, ARTHUR F</v>
          </cell>
          <cell r="B2077" t="str">
            <v>101-612</v>
          </cell>
          <cell r="C2077">
            <v>510400</v>
          </cell>
          <cell r="D2077">
            <v>15940</v>
          </cell>
          <cell r="E2077" t="str">
            <v>VETERANS SERVICE OFCR</v>
          </cell>
          <cell r="F2077" t="str">
            <v>B310</v>
          </cell>
          <cell r="G2077">
            <v>1</v>
          </cell>
          <cell r="H2077" t="str">
            <v>B310-001</v>
          </cell>
          <cell r="I2077" t="str">
            <v>F</v>
          </cell>
          <cell r="J2077">
            <v>703</v>
          </cell>
          <cell r="L2077">
            <v>6.7</v>
          </cell>
        </row>
        <row r="2078">
          <cell r="A2078" t="str">
            <v>DAVIS, ARTHUR F</v>
          </cell>
          <cell r="B2078" t="str">
            <v>101-612</v>
          </cell>
          <cell r="C2078">
            <v>510400</v>
          </cell>
          <cell r="D2078">
            <v>15940</v>
          </cell>
          <cell r="E2078" t="str">
            <v>VETERANS SERVICE OFCR</v>
          </cell>
          <cell r="F2078" t="str">
            <v>B310</v>
          </cell>
          <cell r="G2078">
            <v>1</v>
          </cell>
          <cell r="H2078" t="str">
            <v>B310-001</v>
          </cell>
          <cell r="I2078" t="str">
            <v>F</v>
          </cell>
          <cell r="J2078">
            <v>102</v>
          </cell>
          <cell r="L2078">
            <v>232.19</v>
          </cell>
        </row>
        <row r="2079">
          <cell r="A2079" t="str">
            <v>DAVIS, ARTHUR F</v>
          </cell>
          <cell r="B2079" t="str">
            <v>101-612</v>
          </cell>
          <cell r="C2079">
            <v>510400</v>
          </cell>
          <cell r="D2079">
            <v>15940</v>
          </cell>
          <cell r="E2079" t="str">
            <v>VETERANS SERVICE OFCR</v>
          </cell>
          <cell r="F2079" t="str">
            <v>B310</v>
          </cell>
          <cell r="G2079">
            <v>1</v>
          </cell>
          <cell r="H2079" t="str">
            <v>B310-001</v>
          </cell>
          <cell r="I2079" t="str">
            <v>F</v>
          </cell>
          <cell r="J2079">
            <v>831</v>
          </cell>
          <cell r="L2079">
            <v>5.3</v>
          </cell>
        </row>
        <row r="2080">
          <cell r="A2080" t="str">
            <v>DAVIS, BILLY R</v>
          </cell>
          <cell r="B2080" t="str">
            <v>114-895</v>
          </cell>
          <cell r="C2080">
            <v>510100</v>
          </cell>
          <cell r="D2080">
            <v>34530</v>
          </cell>
          <cell r="E2080" t="str">
            <v>EQUIPMENT PARTS WORKER</v>
          </cell>
          <cell r="F2080" t="str">
            <v>D280</v>
          </cell>
          <cell r="G2080">
            <v>1</v>
          </cell>
          <cell r="H2080" t="str">
            <v>D280-001</v>
          </cell>
          <cell r="I2080" t="str">
            <v>O</v>
          </cell>
          <cell r="J2080">
            <v>1</v>
          </cell>
          <cell r="K2080" t="str">
            <v>REGULAR PAY</v>
          </cell>
          <cell r="L2080">
            <v>31261.360000000001</v>
          </cell>
        </row>
        <row r="2081">
          <cell r="A2081" t="str">
            <v>DAVIS, BILLY R</v>
          </cell>
          <cell r="B2081" t="str">
            <v>114-895</v>
          </cell>
          <cell r="C2081">
            <v>510300</v>
          </cell>
          <cell r="D2081">
            <v>34530</v>
          </cell>
          <cell r="E2081" t="str">
            <v>EQUIPMENT PARTS WORKER</v>
          </cell>
          <cell r="F2081" t="str">
            <v>D280</v>
          </cell>
          <cell r="G2081">
            <v>1</v>
          </cell>
          <cell r="H2081" t="str">
            <v>D280-001</v>
          </cell>
          <cell r="I2081" t="str">
            <v>F</v>
          </cell>
          <cell r="J2081">
            <v>8000</v>
          </cell>
          <cell r="L2081">
            <v>2184</v>
          </cell>
        </row>
        <row r="2082">
          <cell r="A2082" t="str">
            <v>DAVIS, BILLY R</v>
          </cell>
          <cell r="B2082" t="str">
            <v>114-895</v>
          </cell>
          <cell r="C2082">
            <v>510300</v>
          </cell>
          <cell r="D2082">
            <v>34530</v>
          </cell>
          <cell r="E2082" t="str">
            <v>EQUIPMENT PARTS WORKER</v>
          </cell>
          <cell r="F2082" t="str">
            <v>D280</v>
          </cell>
          <cell r="G2082">
            <v>1</v>
          </cell>
          <cell r="H2082" t="str">
            <v>D280-001</v>
          </cell>
          <cell r="I2082" t="str">
            <v>F</v>
          </cell>
          <cell r="J2082" t="str">
            <v>*FI</v>
          </cell>
          <cell r="K2082" t="str">
            <v>FICA</v>
          </cell>
          <cell r="L2082">
            <v>1938.2</v>
          </cell>
        </row>
        <row r="2083">
          <cell r="A2083" t="str">
            <v>DAVIS, BILLY R</v>
          </cell>
          <cell r="B2083" t="str">
            <v>114-895</v>
          </cell>
          <cell r="C2083">
            <v>510300</v>
          </cell>
          <cell r="D2083">
            <v>34530</v>
          </cell>
          <cell r="E2083" t="str">
            <v>EQUIPMENT PARTS WORKER</v>
          </cell>
          <cell r="F2083" t="str">
            <v>D280</v>
          </cell>
          <cell r="G2083">
            <v>1</v>
          </cell>
          <cell r="H2083" t="str">
            <v>D280-001</v>
          </cell>
          <cell r="I2083" t="str">
            <v>F</v>
          </cell>
          <cell r="J2083" t="str">
            <v>*FM</v>
          </cell>
          <cell r="K2083" t="str">
            <v>MEDICARE</v>
          </cell>
          <cell r="L2083">
            <v>453.29</v>
          </cell>
        </row>
        <row r="2084">
          <cell r="A2084" t="str">
            <v>DAVIS, BILLY R</v>
          </cell>
          <cell r="B2084" t="str">
            <v>114-895</v>
          </cell>
          <cell r="C2084">
            <v>510300</v>
          </cell>
          <cell r="D2084">
            <v>34530</v>
          </cell>
          <cell r="E2084" t="str">
            <v>EQUIPMENT PARTS WORKER</v>
          </cell>
          <cell r="F2084" t="str">
            <v>D280</v>
          </cell>
          <cell r="G2084">
            <v>1</v>
          </cell>
          <cell r="H2084" t="str">
            <v>D280-001</v>
          </cell>
          <cell r="I2084" t="str">
            <v>F</v>
          </cell>
          <cell r="J2084">
            <v>7999</v>
          </cell>
          <cell r="L2084">
            <v>9375.2800000000007</v>
          </cell>
        </row>
        <row r="2085">
          <cell r="A2085" t="str">
            <v>DAVIS, BILLY R</v>
          </cell>
          <cell r="B2085" t="str">
            <v>114-895</v>
          </cell>
          <cell r="C2085">
            <v>510400</v>
          </cell>
          <cell r="D2085">
            <v>34530</v>
          </cell>
          <cell r="E2085" t="str">
            <v>EQUIPMENT PARTS WORKER</v>
          </cell>
          <cell r="F2085" t="str">
            <v>D280</v>
          </cell>
          <cell r="G2085">
            <v>1</v>
          </cell>
          <cell r="H2085" t="str">
            <v>D280-001</v>
          </cell>
          <cell r="I2085" t="str">
            <v>F</v>
          </cell>
          <cell r="J2085">
            <v>30</v>
          </cell>
          <cell r="L2085">
            <v>78.150000000000006</v>
          </cell>
        </row>
        <row r="2086">
          <cell r="A2086" t="str">
            <v>DAVIS, BILLY R</v>
          </cell>
          <cell r="B2086" t="str">
            <v>114-895</v>
          </cell>
          <cell r="C2086">
            <v>510400</v>
          </cell>
          <cell r="D2086">
            <v>34530</v>
          </cell>
          <cell r="E2086" t="str">
            <v>EQUIPMENT PARTS WORKER</v>
          </cell>
          <cell r="F2086" t="str">
            <v>D280</v>
          </cell>
          <cell r="G2086">
            <v>1</v>
          </cell>
          <cell r="H2086" t="str">
            <v>D280-001</v>
          </cell>
          <cell r="I2086" t="str">
            <v>F</v>
          </cell>
          <cell r="J2086">
            <v>811</v>
          </cell>
          <cell r="L2086">
            <v>1.88</v>
          </cell>
        </row>
        <row r="2087">
          <cell r="A2087" t="str">
            <v>DAVIS, BILLY R</v>
          </cell>
          <cell r="B2087" t="str">
            <v>114-895</v>
          </cell>
          <cell r="C2087">
            <v>510400</v>
          </cell>
          <cell r="D2087">
            <v>34530</v>
          </cell>
          <cell r="E2087" t="str">
            <v>EQUIPMENT PARTS WORKER</v>
          </cell>
          <cell r="F2087" t="str">
            <v>D280</v>
          </cell>
          <cell r="G2087">
            <v>1</v>
          </cell>
          <cell r="H2087" t="str">
            <v>D280-001</v>
          </cell>
          <cell r="I2087" t="str">
            <v>F</v>
          </cell>
          <cell r="J2087">
            <v>603</v>
          </cell>
          <cell r="L2087">
            <v>31.26</v>
          </cell>
        </row>
        <row r="2088">
          <cell r="A2088" t="str">
            <v>DAVIS, BILLY R</v>
          </cell>
          <cell r="B2088" t="str">
            <v>114-895</v>
          </cell>
          <cell r="C2088">
            <v>510400</v>
          </cell>
          <cell r="D2088">
            <v>34530</v>
          </cell>
          <cell r="E2088" t="str">
            <v>EQUIPMENT PARTS WORKER</v>
          </cell>
          <cell r="F2088" t="str">
            <v>D280</v>
          </cell>
          <cell r="G2088">
            <v>1</v>
          </cell>
          <cell r="H2088" t="str">
            <v>D280-001</v>
          </cell>
          <cell r="I2088" t="str">
            <v>F</v>
          </cell>
          <cell r="J2088">
            <v>1001</v>
          </cell>
          <cell r="L2088">
            <v>10.17</v>
          </cell>
        </row>
        <row r="2089">
          <cell r="A2089" t="str">
            <v>DAVIS, BILLY R</v>
          </cell>
          <cell r="B2089" t="str">
            <v>114-895</v>
          </cell>
          <cell r="C2089">
            <v>510400</v>
          </cell>
          <cell r="D2089">
            <v>34530</v>
          </cell>
          <cell r="E2089" t="str">
            <v>EQUIPMENT PARTS WORKER</v>
          </cell>
          <cell r="F2089" t="str">
            <v>D280</v>
          </cell>
          <cell r="G2089">
            <v>1</v>
          </cell>
          <cell r="H2089" t="str">
            <v>D280-001</v>
          </cell>
          <cell r="I2089" t="str">
            <v>F</v>
          </cell>
          <cell r="J2089">
            <v>703</v>
          </cell>
          <cell r="L2089">
            <v>6.7</v>
          </cell>
        </row>
        <row r="2090">
          <cell r="A2090" t="str">
            <v>DAVIS, BILLY R</v>
          </cell>
          <cell r="B2090" t="str">
            <v>114-895</v>
          </cell>
          <cell r="C2090">
            <v>510400</v>
          </cell>
          <cell r="D2090">
            <v>34530</v>
          </cell>
          <cell r="E2090" t="str">
            <v>EQUIPMENT PARTS WORKER</v>
          </cell>
          <cell r="F2090" t="str">
            <v>D280</v>
          </cell>
          <cell r="G2090">
            <v>1</v>
          </cell>
          <cell r="H2090" t="str">
            <v>D280-001</v>
          </cell>
          <cell r="I2090" t="str">
            <v>F</v>
          </cell>
          <cell r="J2090">
            <v>102</v>
          </cell>
          <cell r="L2090">
            <v>232.19</v>
          </cell>
        </row>
        <row r="2091">
          <cell r="A2091" t="str">
            <v>DAVIS, JANET R</v>
          </cell>
          <cell r="B2091" t="str">
            <v>101-594</v>
          </cell>
          <cell r="C2091">
            <v>510100</v>
          </cell>
          <cell r="D2091">
            <v>32770</v>
          </cell>
          <cell r="E2091" t="str">
            <v>ACCOUNTING ASSIST, SR</v>
          </cell>
          <cell r="F2091" t="str">
            <v>D106</v>
          </cell>
          <cell r="G2091">
            <v>1</v>
          </cell>
          <cell r="H2091" t="str">
            <v>D106-017</v>
          </cell>
          <cell r="I2091" t="str">
            <v>O</v>
          </cell>
          <cell r="J2091">
            <v>1</v>
          </cell>
          <cell r="K2091" t="str">
            <v>REGULAR PAY</v>
          </cell>
          <cell r="L2091">
            <v>31810.97</v>
          </cell>
        </row>
        <row r="2092">
          <cell r="A2092" t="str">
            <v>DAVIS, JANET R</v>
          </cell>
          <cell r="B2092" t="str">
            <v>101-594</v>
          </cell>
          <cell r="C2092">
            <v>510300</v>
          </cell>
          <cell r="D2092">
            <v>32770</v>
          </cell>
          <cell r="E2092" t="str">
            <v>ACCOUNTING ASSIST, SR</v>
          </cell>
          <cell r="F2092" t="str">
            <v>D106</v>
          </cell>
          <cell r="G2092">
            <v>1</v>
          </cell>
          <cell r="H2092" t="str">
            <v>D106-017</v>
          </cell>
          <cell r="I2092" t="str">
            <v>F</v>
          </cell>
          <cell r="J2092" t="str">
            <v>*FM</v>
          </cell>
          <cell r="K2092" t="str">
            <v>MEDICARE</v>
          </cell>
          <cell r="L2092">
            <v>461.26</v>
          </cell>
        </row>
        <row r="2093">
          <cell r="A2093" t="str">
            <v>DAVIS, JANET R</v>
          </cell>
          <cell r="B2093" t="str">
            <v>101-594</v>
          </cell>
          <cell r="C2093">
            <v>510300</v>
          </cell>
          <cell r="D2093">
            <v>32770</v>
          </cell>
          <cell r="E2093" t="str">
            <v>ACCOUNTING ASSIST, SR</v>
          </cell>
          <cell r="F2093" t="str">
            <v>D106</v>
          </cell>
          <cell r="G2093">
            <v>1</v>
          </cell>
          <cell r="H2093" t="str">
            <v>D106-017</v>
          </cell>
          <cell r="I2093" t="str">
            <v>F</v>
          </cell>
          <cell r="J2093">
            <v>8000</v>
          </cell>
          <cell r="L2093">
            <v>2222.4699999999998</v>
          </cell>
        </row>
        <row r="2094">
          <cell r="A2094" t="str">
            <v>DAVIS, JANET R</v>
          </cell>
          <cell r="B2094" t="str">
            <v>101-594</v>
          </cell>
          <cell r="C2094">
            <v>510300</v>
          </cell>
          <cell r="D2094">
            <v>32770</v>
          </cell>
          <cell r="E2094" t="str">
            <v>ACCOUNTING ASSIST, SR</v>
          </cell>
          <cell r="F2094" t="str">
            <v>D106</v>
          </cell>
          <cell r="G2094">
            <v>1</v>
          </cell>
          <cell r="H2094" t="str">
            <v>D106-017</v>
          </cell>
          <cell r="I2094" t="str">
            <v>F</v>
          </cell>
          <cell r="J2094">
            <v>7999</v>
          </cell>
          <cell r="L2094">
            <v>9540.11</v>
          </cell>
        </row>
        <row r="2095">
          <cell r="A2095" t="str">
            <v>DAVIS, JANET R</v>
          </cell>
          <cell r="B2095" t="str">
            <v>101-594</v>
          </cell>
          <cell r="C2095">
            <v>510300</v>
          </cell>
          <cell r="D2095">
            <v>32770</v>
          </cell>
          <cell r="E2095" t="str">
            <v>ACCOUNTING ASSIST, SR</v>
          </cell>
          <cell r="F2095" t="str">
            <v>D106</v>
          </cell>
          <cell r="G2095">
            <v>1</v>
          </cell>
          <cell r="H2095" t="str">
            <v>D106-017</v>
          </cell>
          <cell r="I2095" t="str">
            <v>F</v>
          </cell>
          <cell r="J2095" t="str">
            <v>*FI</v>
          </cell>
          <cell r="K2095" t="str">
            <v>FICA</v>
          </cell>
          <cell r="L2095">
            <v>1972.28</v>
          </cell>
        </row>
        <row r="2096">
          <cell r="A2096" t="str">
            <v>DAVIS, JANET R</v>
          </cell>
          <cell r="B2096" t="str">
            <v>101-594</v>
          </cell>
          <cell r="C2096">
            <v>510400</v>
          </cell>
          <cell r="D2096">
            <v>32770</v>
          </cell>
          <cell r="E2096" t="str">
            <v>ACCOUNTING ASSIST, SR</v>
          </cell>
          <cell r="F2096" t="str">
            <v>D106</v>
          </cell>
          <cell r="G2096">
            <v>1</v>
          </cell>
          <cell r="H2096" t="str">
            <v>D106-017</v>
          </cell>
          <cell r="I2096" t="str">
            <v>F</v>
          </cell>
          <cell r="J2096">
            <v>1001</v>
          </cell>
          <cell r="L2096">
            <v>10.17</v>
          </cell>
        </row>
        <row r="2097">
          <cell r="A2097" t="str">
            <v>DAVIS, JANET R</v>
          </cell>
          <cell r="B2097" t="str">
            <v>101-594</v>
          </cell>
          <cell r="C2097">
            <v>510400</v>
          </cell>
          <cell r="D2097">
            <v>32770</v>
          </cell>
          <cell r="E2097" t="str">
            <v>ACCOUNTING ASSIST, SR</v>
          </cell>
          <cell r="F2097" t="str">
            <v>D106</v>
          </cell>
          <cell r="G2097">
            <v>1</v>
          </cell>
          <cell r="H2097" t="str">
            <v>D106-017</v>
          </cell>
          <cell r="I2097" t="str">
            <v>F</v>
          </cell>
          <cell r="J2097">
            <v>605</v>
          </cell>
          <cell r="L2097">
            <v>59.1</v>
          </cell>
        </row>
        <row r="2098">
          <cell r="A2098" t="str">
            <v>DAVIS, JANET R</v>
          </cell>
          <cell r="B2098" t="str">
            <v>101-594</v>
          </cell>
          <cell r="C2098">
            <v>510400</v>
          </cell>
          <cell r="D2098">
            <v>32770</v>
          </cell>
          <cell r="E2098" t="str">
            <v>ACCOUNTING ASSIST, SR</v>
          </cell>
          <cell r="F2098" t="str">
            <v>D106</v>
          </cell>
          <cell r="G2098">
            <v>1</v>
          </cell>
          <cell r="H2098" t="str">
            <v>D106-017</v>
          </cell>
          <cell r="I2098" t="str">
            <v>F</v>
          </cell>
          <cell r="J2098">
            <v>705</v>
          </cell>
          <cell r="L2098">
            <v>12.04</v>
          </cell>
        </row>
        <row r="2099">
          <cell r="A2099" t="str">
            <v>DAVIS, JANET R</v>
          </cell>
          <cell r="B2099" t="str">
            <v>101-594</v>
          </cell>
          <cell r="C2099">
            <v>510400</v>
          </cell>
          <cell r="D2099">
            <v>32770</v>
          </cell>
          <cell r="E2099" t="str">
            <v>ACCOUNTING ASSIST, SR</v>
          </cell>
          <cell r="F2099" t="str">
            <v>D106</v>
          </cell>
          <cell r="G2099">
            <v>1</v>
          </cell>
          <cell r="H2099" t="str">
            <v>D106-017</v>
          </cell>
          <cell r="I2099" t="str">
            <v>F</v>
          </cell>
          <cell r="J2099">
            <v>30</v>
          </cell>
          <cell r="L2099">
            <v>79.53</v>
          </cell>
        </row>
        <row r="2100">
          <cell r="A2100" t="str">
            <v>DAVIS, JANET R</v>
          </cell>
          <cell r="B2100" t="str">
            <v>101-594</v>
          </cell>
          <cell r="C2100">
            <v>510400</v>
          </cell>
          <cell r="D2100">
            <v>32770</v>
          </cell>
          <cell r="E2100" t="str">
            <v>ACCOUNTING ASSIST, SR</v>
          </cell>
          <cell r="F2100" t="str">
            <v>D106</v>
          </cell>
          <cell r="G2100">
            <v>1</v>
          </cell>
          <cell r="H2100" t="str">
            <v>D106-017</v>
          </cell>
          <cell r="I2100" t="str">
            <v>F</v>
          </cell>
          <cell r="J2100">
            <v>811</v>
          </cell>
          <cell r="L2100">
            <v>1.88</v>
          </cell>
        </row>
        <row r="2101">
          <cell r="A2101" t="str">
            <v>DAVIS, JANET R</v>
          </cell>
          <cell r="B2101" t="str">
            <v>101-594</v>
          </cell>
          <cell r="C2101">
            <v>510400</v>
          </cell>
          <cell r="D2101">
            <v>32770</v>
          </cell>
          <cell r="E2101" t="str">
            <v>ACCOUNTING ASSIST, SR</v>
          </cell>
          <cell r="F2101" t="str">
            <v>D106</v>
          </cell>
          <cell r="G2101">
            <v>1</v>
          </cell>
          <cell r="H2101" t="str">
            <v>D106-017</v>
          </cell>
          <cell r="I2101" t="str">
            <v>F</v>
          </cell>
          <cell r="J2101">
            <v>104</v>
          </cell>
          <cell r="L2101">
            <v>283.83999999999997</v>
          </cell>
        </row>
        <row r="2102">
          <cell r="A2102" t="str">
            <v>DAVIS, MARK S</v>
          </cell>
          <cell r="B2102" t="str">
            <v>101-565</v>
          </cell>
          <cell r="C2102">
            <v>510100</v>
          </cell>
          <cell r="D2102">
            <v>33850</v>
          </cell>
          <cell r="E2102" t="str">
            <v>DEPUTY SHERIFF II</v>
          </cell>
          <cell r="F2102" t="str">
            <v>E120</v>
          </cell>
          <cell r="G2102">
            <v>1</v>
          </cell>
          <cell r="H2102" t="str">
            <v>E120-012</v>
          </cell>
          <cell r="I2102" t="str">
            <v>O</v>
          </cell>
          <cell r="J2102">
            <v>1</v>
          </cell>
          <cell r="K2102" t="str">
            <v>REGULAR PAY</v>
          </cell>
          <cell r="L2102">
            <v>46368</v>
          </cell>
        </row>
        <row r="2103">
          <cell r="A2103" t="str">
            <v>DAVIS, MARK S</v>
          </cell>
          <cell r="B2103" t="str">
            <v>101-565</v>
          </cell>
          <cell r="C2103">
            <v>510300</v>
          </cell>
          <cell r="D2103">
            <v>33850</v>
          </cell>
          <cell r="E2103" t="str">
            <v>DEPUTY SHERIFF II</v>
          </cell>
          <cell r="F2103" t="str">
            <v>E120</v>
          </cell>
          <cell r="G2103">
            <v>1</v>
          </cell>
          <cell r="H2103" t="str">
            <v>E120-012</v>
          </cell>
          <cell r="I2103" t="str">
            <v>F</v>
          </cell>
          <cell r="J2103">
            <v>8010</v>
          </cell>
          <cell r="L2103">
            <v>4167.6000000000004</v>
          </cell>
        </row>
        <row r="2104">
          <cell r="A2104" t="str">
            <v>DAVIS, MARK S</v>
          </cell>
          <cell r="B2104" t="str">
            <v>101-565</v>
          </cell>
          <cell r="C2104">
            <v>510300</v>
          </cell>
          <cell r="D2104">
            <v>33850</v>
          </cell>
          <cell r="E2104" t="str">
            <v>DEPUTY SHERIFF II</v>
          </cell>
          <cell r="F2104" t="str">
            <v>E120</v>
          </cell>
          <cell r="G2104">
            <v>1</v>
          </cell>
          <cell r="H2104" t="str">
            <v>E120-012</v>
          </cell>
          <cell r="I2104" t="str">
            <v>F</v>
          </cell>
          <cell r="J2104" t="str">
            <v>*FM</v>
          </cell>
          <cell r="K2104" t="str">
            <v>MEDICARE</v>
          </cell>
          <cell r="L2104">
            <v>672.34</v>
          </cell>
        </row>
        <row r="2105">
          <cell r="A2105" t="str">
            <v>DAVIS, MARK S</v>
          </cell>
          <cell r="B2105" t="str">
            <v>101-565</v>
          </cell>
          <cell r="C2105">
            <v>510300</v>
          </cell>
          <cell r="D2105">
            <v>33850</v>
          </cell>
          <cell r="E2105" t="str">
            <v>DEPUTY SHERIFF II</v>
          </cell>
          <cell r="F2105" t="str">
            <v>E120</v>
          </cell>
          <cell r="G2105">
            <v>1</v>
          </cell>
          <cell r="H2105" t="str">
            <v>E120-012</v>
          </cell>
          <cell r="I2105" t="str">
            <v>F</v>
          </cell>
          <cell r="J2105" t="str">
            <v>*FI</v>
          </cell>
          <cell r="K2105" t="str">
            <v>FICA</v>
          </cell>
          <cell r="L2105">
            <v>2874.82</v>
          </cell>
        </row>
        <row r="2106">
          <cell r="A2106" t="str">
            <v>DAVIS, MARK S</v>
          </cell>
          <cell r="B2106" t="str">
            <v>101-565</v>
          </cell>
          <cell r="C2106">
            <v>510300</v>
          </cell>
          <cell r="D2106">
            <v>33850</v>
          </cell>
          <cell r="E2106" t="str">
            <v>DEPUTY SHERIFF II</v>
          </cell>
          <cell r="F2106" t="str">
            <v>E120</v>
          </cell>
          <cell r="G2106">
            <v>1</v>
          </cell>
          <cell r="H2106" t="str">
            <v>E120-012</v>
          </cell>
          <cell r="I2106" t="str">
            <v>F</v>
          </cell>
          <cell r="J2106">
            <v>8009</v>
          </cell>
          <cell r="L2106">
            <v>5342.29</v>
          </cell>
        </row>
        <row r="2107">
          <cell r="A2107" t="str">
            <v>DAVIS, MARK S</v>
          </cell>
          <cell r="B2107" t="str">
            <v>101-565</v>
          </cell>
          <cell r="C2107">
            <v>510400</v>
          </cell>
          <cell r="D2107">
            <v>33850</v>
          </cell>
          <cell r="E2107" t="str">
            <v>DEPUTY SHERIFF II</v>
          </cell>
          <cell r="F2107" t="str">
            <v>E120</v>
          </cell>
          <cell r="G2107">
            <v>1</v>
          </cell>
          <cell r="H2107" t="str">
            <v>E120-012</v>
          </cell>
          <cell r="I2107" t="str">
            <v>F</v>
          </cell>
          <cell r="J2107">
            <v>810</v>
          </cell>
          <cell r="L2107">
            <v>1.71</v>
          </cell>
        </row>
        <row r="2108">
          <cell r="A2108" t="str">
            <v>DAVIS, MARK S</v>
          </cell>
          <cell r="B2108" t="str">
            <v>101-565</v>
          </cell>
          <cell r="C2108">
            <v>510400</v>
          </cell>
          <cell r="D2108">
            <v>33850</v>
          </cell>
          <cell r="E2108" t="str">
            <v>DEPUTY SHERIFF II</v>
          </cell>
          <cell r="F2108" t="str">
            <v>E120</v>
          </cell>
          <cell r="G2108">
            <v>1</v>
          </cell>
          <cell r="H2108" t="str">
            <v>E120-012</v>
          </cell>
          <cell r="I2108" t="str">
            <v>F</v>
          </cell>
          <cell r="J2108">
            <v>605</v>
          </cell>
          <cell r="L2108">
            <v>59.1</v>
          </cell>
        </row>
        <row r="2109">
          <cell r="A2109" t="str">
            <v>DAVIS, MARK S</v>
          </cell>
          <cell r="B2109" t="str">
            <v>101-565</v>
          </cell>
          <cell r="C2109">
            <v>510400</v>
          </cell>
          <cell r="D2109">
            <v>33850</v>
          </cell>
          <cell r="E2109" t="str">
            <v>DEPUTY SHERIFF II</v>
          </cell>
          <cell r="F2109" t="str">
            <v>E120</v>
          </cell>
          <cell r="G2109">
            <v>1</v>
          </cell>
          <cell r="H2109" t="str">
            <v>E120-012</v>
          </cell>
          <cell r="I2109" t="str">
            <v>F</v>
          </cell>
          <cell r="J2109">
            <v>1001</v>
          </cell>
          <cell r="L2109">
            <v>10.17</v>
          </cell>
        </row>
        <row r="2110">
          <cell r="A2110" t="str">
            <v>DAVIS, MARK S</v>
          </cell>
          <cell r="B2110" t="str">
            <v>101-565</v>
          </cell>
          <cell r="C2110">
            <v>510400</v>
          </cell>
          <cell r="D2110">
            <v>33850</v>
          </cell>
          <cell r="E2110" t="str">
            <v>DEPUTY SHERIFF II</v>
          </cell>
          <cell r="F2110" t="str">
            <v>E120</v>
          </cell>
          <cell r="G2110">
            <v>1</v>
          </cell>
          <cell r="H2110" t="str">
            <v>E120-012</v>
          </cell>
          <cell r="I2110" t="str">
            <v>F</v>
          </cell>
          <cell r="J2110">
            <v>705</v>
          </cell>
          <cell r="L2110">
            <v>12.04</v>
          </cell>
        </row>
        <row r="2111">
          <cell r="A2111" t="str">
            <v>DAVIS, MARK S</v>
          </cell>
          <cell r="B2111" t="str">
            <v>101-565</v>
          </cell>
          <cell r="C2111">
            <v>510400</v>
          </cell>
          <cell r="D2111">
            <v>33850</v>
          </cell>
          <cell r="E2111" t="str">
            <v>DEPUTY SHERIFF II</v>
          </cell>
          <cell r="F2111" t="str">
            <v>E120</v>
          </cell>
          <cell r="G2111">
            <v>1</v>
          </cell>
          <cell r="H2111" t="str">
            <v>E120-012</v>
          </cell>
          <cell r="I2111" t="str">
            <v>F</v>
          </cell>
          <cell r="J2111">
            <v>204</v>
          </cell>
          <cell r="L2111">
            <v>244.01</v>
          </cell>
        </row>
        <row r="2112">
          <cell r="A2112" t="str">
            <v>DAVIS, MARK S</v>
          </cell>
          <cell r="B2112" t="str">
            <v>101-565</v>
          </cell>
          <cell r="C2112">
            <v>510400</v>
          </cell>
          <cell r="D2112">
            <v>33850</v>
          </cell>
          <cell r="E2112" t="str">
            <v>DEPUTY SHERIFF II</v>
          </cell>
          <cell r="F2112" t="str">
            <v>E120</v>
          </cell>
          <cell r="G2112">
            <v>1</v>
          </cell>
          <cell r="H2112" t="str">
            <v>E120-012</v>
          </cell>
          <cell r="I2112" t="str">
            <v>F</v>
          </cell>
          <cell r="J2112">
            <v>30</v>
          </cell>
          <cell r="L2112">
            <v>115.92</v>
          </cell>
        </row>
        <row r="2113">
          <cell r="A2113" t="str">
            <v>DAVIS, MICHAEL J</v>
          </cell>
          <cell r="B2113" t="str">
            <v>101-525</v>
          </cell>
          <cell r="C2113">
            <v>510100</v>
          </cell>
          <cell r="D2113">
            <v>37070</v>
          </cell>
          <cell r="E2113" t="str">
            <v>BUILDING MAINT SPECIALIST</v>
          </cell>
          <cell r="F2113" t="str">
            <v>D186</v>
          </cell>
          <cell r="G2113">
            <v>1</v>
          </cell>
          <cell r="H2113" t="str">
            <v>D186-003</v>
          </cell>
          <cell r="I2113" t="str">
            <v>O</v>
          </cell>
          <cell r="J2113">
            <v>1</v>
          </cell>
          <cell r="K2113" t="str">
            <v>REGULAR PAY</v>
          </cell>
          <cell r="L2113">
            <v>37094.65</v>
          </cell>
        </row>
        <row r="2114">
          <cell r="A2114" t="str">
            <v>DAVIS, MICHAEL J</v>
          </cell>
          <cell r="B2114" t="str">
            <v>101-525</v>
          </cell>
          <cell r="C2114">
            <v>510300</v>
          </cell>
          <cell r="D2114">
            <v>37070</v>
          </cell>
          <cell r="E2114" t="str">
            <v>BUILDING MAINT SPECIALIST</v>
          </cell>
          <cell r="F2114" t="str">
            <v>D186</v>
          </cell>
          <cell r="G2114">
            <v>1</v>
          </cell>
          <cell r="H2114" t="str">
            <v>D186-003</v>
          </cell>
          <cell r="I2114" t="str">
            <v>F</v>
          </cell>
          <cell r="J2114" t="str">
            <v>*FM</v>
          </cell>
          <cell r="K2114" t="str">
            <v>MEDICARE</v>
          </cell>
          <cell r="L2114">
            <v>537.87</v>
          </cell>
        </row>
        <row r="2115">
          <cell r="A2115" t="str">
            <v>DAVIS, MICHAEL J</v>
          </cell>
          <cell r="B2115" t="str">
            <v>101-525</v>
          </cell>
          <cell r="C2115">
            <v>510300</v>
          </cell>
          <cell r="D2115">
            <v>37070</v>
          </cell>
          <cell r="E2115" t="str">
            <v>BUILDING MAINT SPECIALIST</v>
          </cell>
          <cell r="F2115" t="str">
            <v>D186</v>
          </cell>
          <cell r="G2115">
            <v>1</v>
          </cell>
          <cell r="H2115" t="str">
            <v>D186-003</v>
          </cell>
          <cell r="I2115" t="str">
            <v>F</v>
          </cell>
          <cell r="J2115" t="str">
            <v>*FI</v>
          </cell>
          <cell r="K2115" t="str">
            <v>FICA</v>
          </cell>
          <cell r="L2115">
            <v>2299.87</v>
          </cell>
        </row>
        <row r="2116">
          <cell r="A2116" t="str">
            <v>DAVIS, MICHAEL J</v>
          </cell>
          <cell r="B2116" t="str">
            <v>101-525</v>
          </cell>
          <cell r="C2116">
            <v>510300</v>
          </cell>
          <cell r="D2116">
            <v>37070</v>
          </cell>
          <cell r="E2116" t="str">
            <v>BUILDING MAINT SPECIALIST</v>
          </cell>
          <cell r="F2116" t="str">
            <v>D186</v>
          </cell>
          <cell r="G2116">
            <v>1</v>
          </cell>
          <cell r="H2116" t="str">
            <v>D186-003</v>
          </cell>
          <cell r="I2116" t="str">
            <v>F</v>
          </cell>
          <cell r="J2116">
            <v>7999</v>
          </cell>
          <cell r="L2116">
            <v>11124.69</v>
          </cell>
        </row>
        <row r="2117">
          <cell r="A2117" t="str">
            <v>DAVIS, MICHAEL J</v>
          </cell>
          <cell r="B2117" t="str">
            <v>101-525</v>
          </cell>
          <cell r="C2117">
            <v>510300</v>
          </cell>
          <cell r="D2117">
            <v>37070</v>
          </cell>
          <cell r="E2117" t="str">
            <v>BUILDING MAINT SPECIALIST</v>
          </cell>
          <cell r="F2117" t="str">
            <v>D186</v>
          </cell>
          <cell r="G2117">
            <v>1</v>
          </cell>
          <cell r="H2117" t="str">
            <v>D186-003</v>
          </cell>
          <cell r="I2117" t="str">
            <v>F</v>
          </cell>
          <cell r="J2117">
            <v>8000</v>
          </cell>
          <cell r="L2117">
            <v>2592.33</v>
          </cell>
        </row>
        <row r="2118">
          <cell r="A2118" t="str">
            <v>DAVIS, MICHAEL J</v>
          </cell>
          <cell r="B2118" t="str">
            <v>101-525</v>
          </cell>
          <cell r="C2118">
            <v>510400</v>
          </cell>
          <cell r="D2118">
            <v>37070</v>
          </cell>
          <cell r="E2118" t="str">
            <v>BUILDING MAINT SPECIALIST</v>
          </cell>
          <cell r="F2118" t="str">
            <v>D186</v>
          </cell>
          <cell r="G2118">
            <v>1</v>
          </cell>
          <cell r="H2118" t="str">
            <v>D186-003</v>
          </cell>
          <cell r="I2118" t="str">
            <v>F</v>
          </cell>
          <cell r="J2118">
            <v>104</v>
          </cell>
          <cell r="L2118">
            <v>283.83999999999997</v>
          </cell>
        </row>
        <row r="2119">
          <cell r="A2119" t="str">
            <v>DAVIS, MICHAEL J</v>
          </cell>
          <cell r="B2119" t="str">
            <v>101-525</v>
          </cell>
          <cell r="C2119">
            <v>510400</v>
          </cell>
          <cell r="D2119">
            <v>37070</v>
          </cell>
          <cell r="E2119" t="str">
            <v>BUILDING MAINT SPECIALIST</v>
          </cell>
          <cell r="F2119" t="str">
            <v>D186</v>
          </cell>
          <cell r="G2119">
            <v>1</v>
          </cell>
          <cell r="H2119" t="str">
            <v>D186-003</v>
          </cell>
          <cell r="I2119" t="str">
            <v>F</v>
          </cell>
          <cell r="J2119">
            <v>605</v>
          </cell>
          <cell r="L2119">
            <v>59.1</v>
          </cell>
        </row>
        <row r="2120">
          <cell r="A2120" t="str">
            <v>DAVIS, MICHAEL J</v>
          </cell>
          <cell r="B2120" t="str">
            <v>101-525</v>
          </cell>
          <cell r="C2120">
            <v>510400</v>
          </cell>
          <cell r="D2120">
            <v>37070</v>
          </cell>
          <cell r="E2120" t="str">
            <v>BUILDING MAINT SPECIALIST</v>
          </cell>
          <cell r="F2120" t="str">
            <v>D186</v>
          </cell>
          <cell r="G2120">
            <v>1</v>
          </cell>
          <cell r="H2120" t="str">
            <v>D186-003</v>
          </cell>
          <cell r="I2120" t="str">
            <v>F</v>
          </cell>
          <cell r="J2120">
            <v>705</v>
          </cell>
          <cell r="L2120">
            <v>12.04</v>
          </cell>
        </row>
        <row r="2121">
          <cell r="A2121" t="str">
            <v>DAVIS, MICHAEL J</v>
          </cell>
          <cell r="B2121" t="str">
            <v>101-525</v>
          </cell>
          <cell r="C2121">
            <v>510400</v>
          </cell>
          <cell r="D2121">
            <v>37070</v>
          </cell>
          <cell r="E2121" t="str">
            <v>BUILDING MAINT SPECIALIST</v>
          </cell>
          <cell r="F2121" t="str">
            <v>D186</v>
          </cell>
          <cell r="G2121">
            <v>1</v>
          </cell>
          <cell r="H2121" t="str">
            <v>D186-003</v>
          </cell>
          <cell r="I2121" t="str">
            <v>F</v>
          </cell>
          <cell r="J2121">
            <v>1001</v>
          </cell>
          <cell r="L2121">
            <v>10.17</v>
          </cell>
        </row>
        <row r="2122">
          <cell r="A2122" t="str">
            <v>DAVIS, MICHAEL J</v>
          </cell>
          <cell r="B2122" t="str">
            <v>101-525</v>
          </cell>
          <cell r="C2122">
            <v>510400</v>
          </cell>
          <cell r="D2122">
            <v>37070</v>
          </cell>
          <cell r="E2122" t="str">
            <v>BUILDING MAINT SPECIALIST</v>
          </cell>
          <cell r="F2122" t="str">
            <v>D186</v>
          </cell>
          <cell r="G2122">
            <v>1</v>
          </cell>
          <cell r="H2122" t="str">
            <v>D186-003</v>
          </cell>
          <cell r="I2122" t="str">
            <v>F</v>
          </cell>
          <cell r="J2122">
            <v>811</v>
          </cell>
          <cell r="L2122">
            <v>1.88</v>
          </cell>
        </row>
        <row r="2123">
          <cell r="A2123" t="str">
            <v>DAVIS, MICHAEL J</v>
          </cell>
          <cell r="B2123" t="str">
            <v>101-525</v>
          </cell>
          <cell r="C2123">
            <v>510400</v>
          </cell>
          <cell r="D2123">
            <v>37070</v>
          </cell>
          <cell r="E2123" t="str">
            <v>BUILDING MAINT SPECIALIST</v>
          </cell>
          <cell r="F2123" t="str">
            <v>D186</v>
          </cell>
          <cell r="G2123">
            <v>1</v>
          </cell>
          <cell r="H2123" t="str">
            <v>D186-003</v>
          </cell>
          <cell r="I2123" t="str">
            <v>F</v>
          </cell>
          <cell r="J2123">
            <v>30</v>
          </cell>
          <cell r="L2123">
            <v>92.74</v>
          </cell>
        </row>
        <row r="2124">
          <cell r="A2124" t="str">
            <v>DAVIS, REBECCA E.B</v>
          </cell>
          <cell r="B2124" t="str">
            <v>101-572</v>
          </cell>
          <cell r="C2124">
            <v>510100</v>
          </cell>
          <cell r="D2124">
            <v>42490</v>
          </cell>
          <cell r="E2124" t="str">
            <v>DEP PROBATION OFFICER II</v>
          </cell>
          <cell r="F2124" t="str">
            <v>P140</v>
          </cell>
          <cell r="G2124">
            <v>1</v>
          </cell>
          <cell r="H2124" t="str">
            <v>P140-003</v>
          </cell>
          <cell r="I2124" t="str">
            <v>O</v>
          </cell>
          <cell r="J2124">
            <v>1</v>
          </cell>
          <cell r="K2124" t="str">
            <v>REGULAR PAY</v>
          </cell>
          <cell r="L2124">
            <v>39815.269999999997</v>
          </cell>
        </row>
        <row r="2125">
          <cell r="A2125" t="str">
            <v>DAVIS, REBECCA E.B</v>
          </cell>
          <cell r="B2125" t="str">
            <v>101-572</v>
          </cell>
          <cell r="C2125">
            <v>510300</v>
          </cell>
          <cell r="D2125">
            <v>42490</v>
          </cell>
          <cell r="E2125" t="str">
            <v>DEP PROBATION OFFICER II</v>
          </cell>
          <cell r="F2125" t="str">
            <v>P140</v>
          </cell>
          <cell r="G2125">
            <v>1</v>
          </cell>
          <cell r="H2125" t="str">
            <v>P140-003</v>
          </cell>
          <cell r="I2125" t="str">
            <v>F</v>
          </cell>
          <cell r="J2125">
            <v>8000</v>
          </cell>
          <cell r="L2125">
            <v>2782.78</v>
          </cell>
        </row>
        <row r="2126">
          <cell r="A2126" t="str">
            <v>DAVIS, REBECCA E.B</v>
          </cell>
          <cell r="B2126" t="str">
            <v>101-572</v>
          </cell>
          <cell r="C2126">
            <v>510300</v>
          </cell>
          <cell r="D2126">
            <v>42490</v>
          </cell>
          <cell r="E2126" t="str">
            <v>DEP PROBATION OFFICER II</v>
          </cell>
          <cell r="F2126" t="str">
            <v>P140</v>
          </cell>
          <cell r="G2126">
            <v>1</v>
          </cell>
          <cell r="H2126" t="str">
            <v>P140-003</v>
          </cell>
          <cell r="I2126" t="str">
            <v>F</v>
          </cell>
          <cell r="J2126">
            <v>8005</v>
          </cell>
          <cell r="L2126">
            <v>194.79</v>
          </cell>
        </row>
        <row r="2127">
          <cell r="A2127" t="str">
            <v>DAVIS, REBECCA E.B</v>
          </cell>
          <cell r="B2127" t="str">
            <v>101-572</v>
          </cell>
          <cell r="C2127">
            <v>510300</v>
          </cell>
          <cell r="D2127">
            <v>42490</v>
          </cell>
          <cell r="E2127" t="str">
            <v>DEP PROBATION OFFICER II</v>
          </cell>
          <cell r="F2127" t="str">
            <v>P140</v>
          </cell>
          <cell r="G2127">
            <v>1</v>
          </cell>
          <cell r="H2127" t="str">
            <v>P140-003</v>
          </cell>
          <cell r="I2127" t="str">
            <v>F</v>
          </cell>
          <cell r="J2127">
            <v>7999</v>
          </cell>
          <cell r="L2127">
            <v>11940.6</v>
          </cell>
        </row>
        <row r="2128">
          <cell r="A2128" t="str">
            <v>DAVIS, REBECCA E.B</v>
          </cell>
          <cell r="B2128" t="str">
            <v>101-572</v>
          </cell>
          <cell r="C2128">
            <v>510300</v>
          </cell>
          <cell r="D2128">
            <v>42490</v>
          </cell>
          <cell r="E2128" t="str">
            <v>DEP PROBATION OFFICER II</v>
          </cell>
          <cell r="F2128" t="str">
            <v>P140</v>
          </cell>
          <cell r="G2128">
            <v>1</v>
          </cell>
          <cell r="H2128" t="str">
            <v>P140-003</v>
          </cell>
          <cell r="I2128" t="str">
            <v>F</v>
          </cell>
          <cell r="J2128" t="str">
            <v>*FI</v>
          </cell>
          <cell r="K2128" t="str">
            <v>FICA</v>
          </cell>
          <cell r="L2128">
            <v>2468.5500000000002</v>
          </cell>
        </row>
        <row r="2129">
          <cell r="A2129" t="str">
            <v>DAVIS, REBECCA E.B</v>
          </cell>
          <cell r="B2129" t="str">
            <v>101-572</v>
          </cell>
          <cell r="C2129">
            <v>510300</v>
          </cell>
          <cell r="D2129">
            <v>42490</v>
          </cell>
          <cell r="E2129" t="str">
            <v>DEP PROBATION OFFICER II</v>
          </cell>
          <cell r="F2129" t="str">
            <v>P140</v>
          </cell>
          <cell r="G2129">
            <v>1</v>
          </cell>
          <cell r="H2129" t="str">
            <v>P140-003</v>
          </cell>
          <cell r="I2129" t="str">
            <v>F</v>
          </cell>
          <cell r="J2129" t="str">
            <v>*FM</v>
          </cell>
          <cell r="K2129" t="str">
            <v>MEDICARE</v>
          </cell>
          <cell r="L2129">
            <v>577.32000000000005</v>
          </cell>
        </row>
        <row r="2130">
          <cell r="A2130" t="str">
            <v>DAVIS, REBECCA E.B</v>
          </cell>
          <cell r="B2130" t="str">
            <v>101-572</v>
          </cell>
          <cell r="C2130">
            <v>510400</v>
          </cell>
          <cell r="D2130">
            <v>42490</v>
          </cell>
          <cell r="E2130" t="str">
            <v>DEP PROBATION OFFICER II</v>
          </cell>
          <cell r="F2130" t="str">
            <v>P140</v>
          </cell>
          <cell r="G2130">
            <v>1</v>
          </cell>
          <cell r="H2130" t="str">
            <v>P140-003</v>
          </cell>
          <cell r="I2130" t="str">
            <v>F</v>
          </cell>
          <cell r="J2130">
            <v>30</v>
          </cell>
          <cell r="L2130">
            <v>99.54</v>
          </cell>
        </row>
        <row r="2131">
          <cell r="A2131" t="str">
            <v>DAVIS, REBECCA E.B</v>
          </cell>
          <cell r="B2131" t="str">
            <v>101-572</v>
          </cell>
          <cell r="C2131">
            <v>510400</v>
          </cell>
          <cell r="D2131">
            <v>42490</v>
          </cell>
          <cell r="E2131" t="str">
            <v>DEP PROBATION OFFICER II</v>
          </cell>
          <cell r="F2131" t="str">
            <v>P140</v>
          </cell>
          <cell r="G2131">
            <v>1</v>
          </cell>
          <cell r="H2131" t="str">
            <v>P140-003</v>
          </cell>
          <cell r="I2131" t="str">
            <v>F</v>
          </cell>
          <cell r="J2131">
            <v>1001</v>
          </cell>
          <cell r="L2131">
            <v>10.17</v>
          </cell>
        </row>
        <row r="2132">
          <cell r="A2132" t="str">
            <v>DAVIS, REBECCA E.B</v>
          </cell>
          <cell r="B2132" t="str">
            <v>101-572</v>
          </cell>
          <cell r="C2132">
            <v>510400</v>
          </cell>
          <cell r="D2132">
            <v>42490</v>
          </cell>
          <cell r="E2132" t="str">
            <v>DEP PROBATION OFFICER II</v>
          </cell>
          <cell r="F2132" t="str">
            <v>P140</v>
          </cell>
          <cell r="G2132">
            <v>1</v>
          </cell>
          <cell r="H2132" t="str">
            <v>P140-003</v>
          </cell>
          <cell r="I2132" t="str">
            <v>F</v>
          </cell>
          <cell r="J2132">
            <v>601</v>
          </cell>
          <cell r="L2132">
            <v>17.149999999999999</v>
          </cell>
        </row>
        <row r="2133">
          <cell r="A2133" t="str">
            <v>DAVIS, REBECCA E.B</v>
          </cell>
          <cell r="B2133" t="str">
            <v>101-572</v>
          </cell>
          <cell r="C2133">
            <v>510400</v>
          </cell>
          <cell r="D2133">
            <v>42490</v>
          </cell>
          <cell r="E2133" t="str">
            <v>DEP PROBATION OFFICER II</v>
          </cell>
          <cell r="F2133" t="str">
            <v>P140</v>
          </cell>
          <cell r="G2133">
            <v>1</v>
          </cell>
          <cell r="H2133" t="str">
            <v>P140-003</v>
          </cell>
          <cell r="I2133" t="str">
            <v>F</v>
          </cell>
          <cell r="J2133">
            <v>701</v>
          </cell>
          <cell r="L2133">
            <v>4.01</v>
          </cell>
        </row>
        <row r="2134">
          <cell r="A2134" t="str">
            <v>DAVIS, REBECCA E.B</v>
          </cell>
          <cell r="B2134" t="str">
            <v>101-572</v>
          </cell>
          <cell r="C2134">
            <v>510400</v>
          </cell>
          <cell r="D2134">
            <v>42490</v>
          </cell>
          <cell r="E2134" t="str">
            <v>DEP PROBATION OFFICER II</v>
          </cell>
          <cell r="F2134" t="str">
            <v>P140</v>
          </cell>
          <cell r="G2134">
            <v>1</v>
          </cell>
          <cell r="H2134" t="str">
            <v>P140-003</v>
          </cell>
          <cell r="I2134" t="str">
            <v>F</v>
          </cell>
          <cell r="J2134">
            <v>110</v>
          </cell>
          <cell r="L2134">
            <v>135.97999999999999</v>
          </cell>
        </row>
        <row r="2135">
          <cell r="A2135" t="str">
            <v>DAVIS, REBECCA E.B</v>
          </cell>
          <cell r="B2135" t="str">
            <v>101-572</v>
          </cell>
          <cell r="C2135">
            <v>510400</v>
          </cell>
          <cell r="D2135">
            <v>42490</v>
          </cell>
          <cell r="E2135" t="str">
            <v>DEP PROBATION OFFICER II</v>
          </cell>
          <cell r="F2135" t="str">
            <v>P140</v>
          </cell>
          <cell r="G2135">
            <v>1</v>
          </cell>
          <cell r="H2135" t="str">
            <v>P140-003</v>
          </cell>
          <cell r="I2135" t="str">
            <v>F</v>
          </cell>
          <cell r="J2135">
            <v>810</v>
          </cell>
          <cell r="L2135">
            <v>1.71</v>
          </cell>
        </row>
        <row r="2136">
          <cell r="A2136" t="str">
            <v>DAVIS, SHANNON R L</v>
          </cell>
          <cell r="B2136" t="str">
            <v>125-556</v>
          </cell>
          <cell r="C2136">
            <v>510100</v>
          </cell>
          <cell r="D2136">
            <v>46270</v>
          </cell>
          <cell r="E2136" t="str">
            <v>LEGAL OFFICE ASSIST I</v>
          </cell>
          <cell r="F2136" t="str">
            <v>D348</v>
          </cell>
          <cell r="G2136">
            <v>1</v>
          </cell>
          <cell r="H2136" t="str">
            <v>D348-002</v>
          </cell>
          <cell r="I2136" t="str">
            <v>O</v>
          </cell>
          <cell r="J2136">
            <v>1</v>
          </cell>
          <cell r="K2136" t="str">
            <v>REGULAR PAY</v>
          </cell>
          <cell r="L2136">
            <v>24937.31</v>
          </cell>
        </row>
        <row r="2137">
          <cell r="A2137" t="str">
            <v>DAVIS, SHANNON R L</v>
          </cell>
          <cell r="B2137" t="str">
            <v>125-556</v>
          </cell>
          <cell r="C2137">
            <v>510300</v>
          </cell>
          <cell r="D2137">
            <v>46270</v>
          </cell>
          <cell r="E2137" t="str">
            <v>LEGAL OFFICE ASSIST I</v>
          </cell>
          <cell r="F2137" t="str">
            <v>D348</v>
          </cell>
          <cell r="G2137">
            <v>1</v>
          </cell>
          <cell r="H2137" t="str">
            <v>D348-002</v>
          </cell>
          <cell r="I2137" t="str">
            <v>F</v>
          </cell>
          <cell r="J2137" t="str">
            <v>*FM</v>
          </cell>
          <cell r="K2137" t="str">
            <v>MEDICARE</v>
          </cell>
          <cell r="L2137">
            <v>361.59</v>
          </cell>
        </row>
        <row r="2138">
          <cell r="A2138" t="str">
            <v>DAVIS, SHANNON R L</v>
          </cell>
          <cell r="B2138" t="str">
            <v>125-556</v>
          </cell>
          <cell r="C2138">
            <v>510300</v>
          </cell>
          <cell r="D2138">
            <v>46270</v>
          </cell>
          <cell r="E2138" t="str">
            <v>LEGAL OFFICE ASSIST I</v>
          </cell>
          <cell r="F2138" t="str">
            <v>D348</v>
          </cell>
          <cell r="G2138">
            <v>1</v>
          </cell>
          <cell r="H2138" t="str">
            <v>D348-002</v>
          </cell>
          <cell r="I2138" t="str">
            <v>F</v>
          </cell>
          <cell r="J2138">
            <v>8000</v>
          </cell>
          <cell r="L2138">
            <v>1741.32</v>
          </cell>
        </row>
        <row r="2139">
          <cell r="A2139" t="str">
            <v>DAVIS, SHANNON R L</v>
          </cell>
          <cell r="B2139" t="str">
            <v>125-556</v>
          </cell>
          <cell r="C2139">
            <v>510300</v>
          </cell>
          <cell r="D2139">
            <v>46270</v>
          </cell>
          <cell r="E2139" t="str">
            <v>LEGAL OFFICE ASSIST I</v>
          </cell>
          <cell r="F2139" t="str">
            <v>D348</v>
          </cell>
          <cell r="G2139">
            <v>1</v>
          </cell>
          <cell r="H2139" t="str">
            <v>D348-002</v>
          </cell>
          <cell r="I2139" t="str">
            <v>F</v>
          </cell>
          <cell r="J2139" t="str">
            <v>*FI</v>
          </cell>
          <cell r="K2139" t="str">
            <v>FICA</v>
          </cell>
          <cell r="L2139">
            <v>1546.11</v>
          </cell>
        </row>
        <row r="2140">
          <cell r="A2140" t="str">
            <v>DAVIS, SHANNON R L</v>
          </cell>
          <cell r="B2140" t="str">
            <v>125-556</v>
          </cell>
          <cell r="C2140">
            <v>510300</v>
          </cell>
          <cell r="D2140">
            <v>46270</v>
          </cell>
          <cell r="E2140" t="str">
            <v>LEGAL OFFICE ASSIST I</v>
          </cell>
          <cell r="F2140" t="str">
            <v>D348</v>
          </cell>
          <cell r="G2140">
            <v>1</v>
          </cell>
          <cell r="H2140" t="str">
            <v>D348-002</v>
          </cell>
          <cell r="I2140" t="str">
            <v>F</v>
          </cell>
          <cell r="J2140">
            <v>7999</v>
          </cell>
          <cell r="L2140">
            <v>7478.7</v>
          </cell>
        </row>
        <row r="2141">
          <cell r="A2141" t="str">
            <v>DAVIS, SHANNON R L</v>
          </cell>
          <cell r="B2141" t="str">
            <v>125-556</v>
          </cell>
          <cell r="C2141">
            <v>510400</v>
          </cell>
          <cell r="D2141">
            <v>46270</v>
          </cell>
          <cell r="E2141" t="str">
            <v>LEGAL OFFICE ASSIST I</v>
          </cell>
          <cell r="F2141" t="str">
            <v>D348</v>
          </cell>
          <cell r="G2141">
            <v>1</v>
          </cell>
          <cell r="H2141" t="str">
            <v>D348-002</v>
          </cell>
          <cell r="I2141" t="str">
            <v>F</v>
          </cell>
          <cell r="J2141">
            <v>701</v>
          </cell>
          <cell r="L2141">
            <v>4.01</v>
          </cell>
        </row>
        <row r="2142">
          <cell r="A2142" t="str">
            <v>DAVIS, SHANNON R L</v>
          </cell>
          <cell r="B2142" t="str">
            <v>125-556</v>
          </cell>
          <cell r="C2142">
            <v>510400</v>
          </cell>
          <cell r="D2142">
            <v>46270</v>
          </cell>
          <cell r="E2142" t="str">
            <v>LEGAL OFFICE ASSIST I</v>
          </cell>
          <cell r="F2142" t="str">
            <v>D348</v>
          </cell>
          <cell r="G2142">
            <v>1</v>
          </cell>
          <cell r="H2142" t="str">
            <v>D348-002</v>
          </cell>
          <cell r="I2142" t="str">
            <v>F</v>
          </cell>
          <cell r="J2142">
            <v>810</v>
          </cell>
          <cell r="L2142">
            <v>1.71</v>
          </cell>
        </row>
        <row r="2143">
          <cell r="A2143" t="str">
            <v>DAVIS, SHANNON R L</v>
          </cell>
          <cell r="B2143" t="str">
            <v>125-556</v>
          </cell>
          <cell r="C2143">
            <v>510400</v>
          </cell>
          <cell r="D2143">
            <v>46270</v>
          </cell>
          <cell r="E2143" t="str">
            <v>LEGAL OFFICE ASSIST I</v>
          </cell>
          <cell r="F2143" t="str">
            <v>D348</v>
          </cell>
          <cell r="G2143">
            <v>1</v>
          </cell>
          <cell r="H2143" t="str">
            <v>D348-002</v>
          </cell>
          <cell r="I2143" t="str">
            <v>F</v>
          </cell>
          <cell r="J2143">
            <v>30</v>
          </cell>
          <cell r="L2143">
            <v>62.34</v>
          </cell>
        </row>
        <row r="2144">
          <cell r="A2144" t="str">
            <v>DAVIS, SHANNON R L</v>
          </cell>
          <cell r="B2144" t="str">
            <v>125-556</v>
          </cell>
          <cell r="C2144">
            <v>510400</v>
          </cell>
          <cell r="D2144">
            <v>46270</v>
          </cell>
          <cell r="E2144" t="str">
            <v>LEGAL OFFICE ASSIST I</v>
          </cell>
          <cell r="F2144" t="str">
            <v>D348</v>
          </cell>
          <cell r="G2144">
            <v>1</v>
          </cell>
          <cell r="H2144" t="str">
            <v>D348-002</v>
          </cell>
          <cell r="I2144" t="str">
            <v>F</v>
          </cell>
          <cell r="J2144">
            <v>601</v>
          </cell>
          <cell r="L2144">
            <v>17.149999999999999</v>
          </cell>
        </row>
        <row r="2145">
          <cell r="A2145" t="str">
            <v>DAVIS, SHANNON R L</v>
          </cell>
          <cell r="B2145" t="str">
            <v>125-556</v>
          </cell>
          <cell r="C2145">
            <v>510400</v>
          </cell>
          <cell r="D2145">
            <v>46270</v>
          </cell>
          <cell r="E2145" t="str">
            <v>LEGAL OFFICE ASSIST I</v>
          </cell>
          <cell r="F2145" t="str">
            <v>D348</v>
          </cell>
          <cell r="G2145">
            <v>1</v>
          </cell>
          <cell r="H2145" t="str">
            <v>D348-002</v>
          </cell>
          <cell r="I2145" t="str">
            <v>F</v>
          </cell>
          <cell r="J2145">
            <v>1001</v>
          </cell>
          <cell r="L2145">
            <v>10.17</v>
          </cell>
        </row>
        <row r="2146">
          <cell r="A2146" t="str">
            <v>DAVIS, SHANNON R L</v>
          </cell>
          <cell r="B2146" t="str">
            <v>125-556</v>
          </cell>
          <cell r="C2146">
            <v>510400</v>
          </cell>
          <cell r="D2146">
            <v>46270</v>
          </cell>
          <cell r="E2146" t="str">
            <v>LEGAL OFFICE ASSIST I</v>
          </cell>
          <cell r="F2146" t="str">
            <v>D348</v>
          </cell>
          <cell r="G2146">
            <v>1</v>
          </cell>
          <cell r="H2146" t="str">
            <v>D348-002</v>
          </cell>
          <cell r="I2146" t="str">
            <v>F</v>
          </cell>
          <cell r="J2146">
            <v>101</v>
          </cell>
          <cell r="L2146">
            <v>135.94999999999999</v>
          </cell>
        </row>
        <row r="2147">
          <cell r="A2147" t="str">
            <v>DAVIS, TERRY L</v>
          </cell>
          <cell r="B2147" t="str">
            <v>700-777</v>
          </cell>
          <cell r="C2147">
            <v>510100</v>
          </cell>
          <cell r="D2147">
            <v>48330</v>
          </cell>
          <cell r="E2147" t="str">
            <v>W/W SERVICE WORKER I</v>
          </cell>
          <cell r="F2147" t="str">
            <v>D524</v>
          </cell>
          <cell r="G2147">
            <v>1</v>
          </cell>
          <cell r="H2147" t="str">
            <v>D524-001</v>
          </cell>
          <cell r="I2147" t="str">
            <v>O</v>
          </cell>
          <cell r="J2147">
            <v>1</v>
          </cell>
          <cell r="K2147" t="str">
            <v>REGULAR PAY</v>
          </cell>
          <cell r="L2147">
            <v>28692.62</v>
          </cell>
        </row>
        <row r="2148">
          <cell r="A2148" t="str">
            <v>DAVIS, TERRY L</v>
          </cell>
          <cell r="B2148" t="str">
            <v>700-777</v>
          </cell>
          <cell r="C2148">
            <v>510300</v>
          </cell>
          <cell r="D2148">
            <v>48330</v>
          </cell>
          <cell r="E2148" t="str">
            <v>W/W SERVICE WORKER I</v>
          </cell>
          <cell r="F2148" t="str">
            <v>D524</v>
          </cell>
          <cell r="G2148">
            <v>1</v>
          </cell>
          <cell r="H2148" t="str">
            <v>D524-001</v>
          </cell>
          <cell r="I2148" t="str">
            <v>F</v>
          </cell>
          <cell r="J2148" t="str">
            <v>*FI</v>
          </cell>
          <cell r="K2148" t="str">
            <v>FICA</v>
          </cell>
          <cell r="L2148">
            <v>1778.94</v>
          </cell>
        </row>
        <row r="2149">
          <cell r="A2149" t="str">
            <v>DAVIS, TERRY L</v>
          </cell>
          <cell r="B2149" t="str">
            <v>700-777</v>
          </cell>
          <cell r="C2149">
            <v>510300</v>
          </cell>
          <cell r="D2149">
            <v>48330</v>
          </cell>
          <cell r="E2149" t="str">
            <v>W/W SERVICE WORKER I</v>
          </cell>
          <cell r="F2149" t="str">
            <v>D524</v>
          </cell>
          <cell r="G2149">
            <v>1</v>
          </cell>
          <cell r="H2149" t="str">
            <v>D524-001</v>
          </cell>
          <cell r="I2149" t="str">
            <v>F</v>
          </cell>
          <cell r="J2149" t="str">
            <v>*FM</v>
          </cell>
          <cell r="K2149" t="str">
            <v>MEDICARE</v>
          </cell>
          <cell r="L2149">
            <v>416.04</v>
          </cell>
        </row>
        <row r="2150">
          <cell r="A2150" t="str">
            <v>DAVIS, TERRY L</v>
          </cell>
          <cell r="B2150" t="str">
            <v>700-777</v>
          </cell>
          <cell r="C2150">
            <v>510300</v>
          </cell>
          <cell r="D2150">
            <v>48330</v>
          </cell>
          <cell r="E2150" t="str">
            <v>W/W SERVICE WORKER I</v>
          </cell>
          <cell r="F2150" t="str">
            <v>D524</v>
          </cell>
          <cell r="G2150">
            <v>1</v>
          </cell>
          <cell r="H2150" t="str">
            <v>D524-001</v>
          </cell>
          <cell r="I2150" t="str">
            <v>F</v>
          </cell>
          <cell r="J2150">
            <v>7999</v>
          </cell>
          <cell r="L2150">
            <v>8604.92</v>
          </cell>
        </row>
        <row r="2151">
          <cell r="A2151" t="str">
            <v>DAVIS, TERRY L</v>
          </cell>
          <cell r="B2151" t="str">
            <v>700-777</v>
          </cell>
          <cell r="C2151">
            <v>510300</v>
          </cell>
          <cell r="D2151">
            <v>48330</v>
          </cell>
          <cell r="E2151" t="str">
            <v>W/W SERVICE WORKER I</v>
          </cell>
          <cell r="F2151" t="str">
            <v>D524</v>
          </cell>
          <cell r="G2151">
            <v>1</v>
          </cell>
          <cell r="H2151" t="str">
            <v>D524-001</v>
          </cell>
          <cell r="I2151" t="str">
            <v>F</v>
          </cell>
          <cell r="J2151">
            <v>8000</v>
          </cell>
          <cell r="L2151">
            <v>2004.19</v>
          </cell>
        </row>
        <row r="2152">
          <cell r="A2152" t="str">
            <v>DAVIS, TERRY L</v>
          </cell>
          <cell r="B2152" t="str">
            <v>700-777</v>
          </cell>
          <cell r="C2152">
            <v>510400</v>
          </cell>
          <cell r="D2152">
            <v>48330</v>
          </cell>
          <cell r="E2152" t="str">
            <v>W/W SERVICE WORKER I</v>
          </cell>
          <cell r="F2152" t="str">
            <v>D524</v>
          </cell>
          <cell r="G2152">
            <v>1</v>
          </cell>
          <cell r="H2152" t="str">
            <v>D524-001</v>
          </cell>
          <cell r="I2152" t="str">
            <v>F</v>
          </cell>
          <cell r="J2152">
            <v>701</v>
          </cell>
          <cell r="L2152">
            <v>4.01</v>
          </cell>
        </row>
        <row r="2153">
          <cell r="A2153" t="str">
            <v>DAVIS, TERRY L</v>
          </cell>
          <cell r="B2153" t="str">
            <v>700-777</v>
          </cell>
          <cell r="C2153">
            <v>510400</v>
          </cell>
          <cell r="D2153">
            <v>48330</v>
          </cell>
          <cell r="E2153" t="str">
            <v>W/W SERVICE WORKER I</v>
          </cell>
          <cell r="F2153" t="str">
            <v>D524</v>
          </cell>
          <cell r="G2153">
            <v>1</v>
          </cell>
          <cell r="H2153" t="str">
            <v>D524-001</v>
          </cell>
          <cell r="I2153" t="str">
            <v>F</v>
          </cell>
          <cell r="J2153">
            <v>100</v>
          </cell>
          <cell r="L2153">
            <v>135.94999999999999</v>
          </cell>
        </row>
        <row r="2154">
          <cell r="A2154" t="str">
            <v>DAVIS, TERRY L</v>
          </cell>
          <cell r="B2154" t="str">
            <v>700-777</v>
          </cell>
          <cell r="C2154">
            <v>510400</v>
          </cell>
          <cell r="D2154">
            <v>48330</v>
          </cell>
          <cell r="E2154" t="str">
            <v>W/W SERVICE WORKER I</v>
          </cell>
          <cell r="F2154" t="str">
            <v>D524</v>
          </cell>
          <cell r="G2154">
            <v>1</v>
          </cell>
          <cell r="H2154" t="str">
            <v>D524-001</v>
          </cell>
          <cell r="I2154" t="str">
            <v>F</v>
          </cell>
          <cell r="J2154">
            <v>1001</v>
          </cell>
          <cell r="L2154">
            <v>10.17</v>
          </cell>
        </row>
        <row r="2155">
          <cell r="A2155" t="str">
            <v>DAVIS, TERRY L</v>
          </cell>
          <cell r="B2155" t="str">
            <v>700-777</v>
          </cell>
          <cell r="C2155">
            <v>510400</v>
          </cell>
          <cell r="D2155">
            <v>48330</v>
          </cell>
          <cell r="E2155" t="str">
            <v>W/W SERVICE WORKER I</v>
          </cell>
          <cell r="F2155" t="str">
            <v>D524</v>
          </cell>
          <cell r="G2155">
            <v>1</v>
          </cell>
          <cell r="H2155" t="str">
            <v>D524-001</v>
          </cell>
          <cell r="I2155" t="str">
            <v>F</v>
          </cell>
          <cell r="J2155">
            <v>601</v>
          </cell>
          <cell r="L2155">
            <v>17.149999999999999</v>
          </cell>
        </row>
        <row r="2156">
          <cell r="A2156" t="str">
            <v>DAVIS, TERRY L</v>
          </cell>
          <cell r="B2156" t="str">
            <v>700-777</v>
          </cell>
          <cell r="C2156">
            <v>510400</v>
          </cell>
          <cell r="D2156">
            <v>48330</v>
          </cell>
          <cell r="E2156" t="str">
            <v>W/W SERVICE WORKER I</v>
          </cell>
          <cell r="F2156" t="str">
            <v>D524</v>
          </cell>
          <cell r="G2156">
            <v>1</v>
          </cell>
          <cell r="H2156" t="str">
            <v>D524-001</v>
          </cell>
          <cell r="I2156" t="str">
            <v>F</v>
          </cell>
          <cell r="J2156">
            <v>30</v>
          </cell>
          <cell r="L2156">
            <v>71.73</v>
          </cell>
        </row>
        <row r="2157">
          <cell r="A2157" t="str">
            <v>DAVIS, TERRY L</v>
          </cell>
          <cell r="B2157" t="str">
            <v>700-777</v>
          </cell>
          <cell r="C2157">
            <v>510400</v>
          </cell>
          <cell r="D2157">
            <v>48330</v>
          </cell>
          <cell r="E2157" t="str">
            <v>W/W SERVICE WORKER I</v>
          </cell>
          <cell r="F2157" t="str">
            <v>D524</v>
          </cell>
          <cell r="G2157">
            <v>1</v>
          </cell>
          <cell r="H2157" t="str">
            <v>D524-001</v>
          </cell>
          <cell r="I2157" t="str">
            <v>F</v>
          </cell>
          <cell r="J2157">
            <v>811</v>
          </cell>
          <cell r="L2157">
            <v>1.88</v>
          </cell>
        </row>
        <row r="2158">
          <cell r="A2158" t="str">
            <v>DAY, PHYLLIS K</v>
          </cell>
          <cell r="B2158" t="str">
            <v>101-822</v>
          </cell>
          <cell r="C2158">
            <v>510100</v>
          </cell>
          <cell r="D2158">
            <v>22600</v>
          </cell>
          <cell r="E2158" t="str">
            <v>RECOVERY HOME NIGHT ATT</v>
          </cell>
          <cell r="F2158" t="str">
            <v>D444</v>
          </cell>
          <cell r="G2158">
            <v>1</v>
          </cell>
          <cell r="H2158" t="str">
            <v>D444-001</v>
          </cell>
          <cell r="I2158" t="str">
            <v>O</v>
          </cell>
          <cell r="J2158">
            <v>1</v>
          </cell>
          <cell r="K2158" t="str">
            <v>REGULAR PAY</v>
          </cell>
          <cell r="L2158">
            <v>29154.49</v>
          </cell>
        </row>
        <row r="2159">
          <cell r="A2159" t="str">
            <v>DAY, PHYLLIS K</v>
          </cell>
          <cell r="B2159" t="str">
            <v>101-822</v>
          </cell>
          <cell r="C2159">
            <v>510300</v>
          </cell>
          <cell r="D2159">
            <v>22600</v>
          </cell>
          <cell r="E2159" t="str">
            <v>RECOVERY HOME NIGHT ATT</v>
          </cell>
          <cell r="F2159" t="str">
            <v>D444</v>
          </cell>
          <cell r="G2159">
            <v>1</v>
          </cell>
          <cell r="H2159" t="str">
            <v>D444-001</v>
          </cell>
          <cell r="I2159" t="str">
            <v>F</v>
          </cell>
          <cell r="J2159" t="str">
            <v>*FM</v>
          </cell>
          <cell r="K2159" t="str">
            <v>MEDICARE</v>
          </cell>
          <cell r="L2159">
            <v>422.74</v>
          </cell>
        </row>
        <row r="2160">
          <cell r="A2160" t="str">
            <v>DAY, PHYLLIS K</v>
          </cell>
          <cell r="B2160" t="str">
            <v>101-822</v>
          </cell>
          <cell r="C2160">
            <v>510300</v>
          </cell>
          <cell r="D2160">
            <v>22600</v>
          </cell>
          <cell r="E2160" t="str">
            <v>RECOVERY HOME NIGHT ATT</v>
          </cell>
          <cell r="F2160" t="str">
            <v>D444</v>
          </cell>
          <cell r="G2160">
            <v>1</v>
          </cell>
          <cell r="H2160" t="str">
            <v>D444-001</v>
          </cell>
          <cell r="I2160" t="str">
            <v>F</v>
          </cell>
          <cell r="J2160" t="str">
            <v>*FI</v>
          </cell>
          <cell r="K2160" t="str">
            <v>FICA</v>
          </cell>
          <cell r="L2160">
            <v>1807.58</v>
          </cell>
        </row>
        <row r="2161">
          <cell r="A2161" t="str">
            <v>DAY, PHYLLIS K</v>
          </cell>
          <cell r="B2161" t="str">
            <v>101-822</v>
          </cell>
          <cell r="C2161">
            <v>510300</v>
          </cell>
          <cell r="D2161">
            <v>22600</v>
          </cell>
          <cell r="E2161" t="str">
            <v>RECOVERY HOME NIGHT ATT</v>
          </cell>
          <cell r="F2161" t="str">
            <v>D444</v>
          </cell>
          <cell r="G2161">
            <v>1</v>
          </cell>
          <cell r="H2161" t="str">
            <v>D444-001</v>
          </cell>
          <cell r="I2161" t="str">
            <v>F</v>
          </cell>
          <cell r="J2161">
            <v>7999</v>
          </cell>
          <cell r="L2161">
            <v>8743.43</v>
          </cell>
        </row>
        <row r="2162">
          <cell r="A2162" t="str">
            <v>DAY, PHYLLIS K</v>
          </cell>
          <cell r="B2162" t="str">
            <v>101-822</v>
          </cell>
          <cell r="C2162">
            <v>510300</v>
          </cell>
          <cell r="D2162">
            <v>22600</v>
          </cell>
          <cell r="E2162" t="str">
            <v>RECOVERY HOME NIGHT ATT</v>
          </cell>
          <cell r="F2162" t="str">
            <v>D444</v>
          </cell>
          <cell r="G2162">
            <v>1</v>
          </cell>
          <cell r="H2162" t="str">
            <v>D444-001</v>
          </cell>
          <cell r="I2162" t="str">
            <v>F</v>
          </cell>
          <cell r="J2162">
            <v>8000</v>
          </cell>
          <cell r="L2162">
            <v>2036.52</v>
          </cell>
        </row>
        <row r="2163">
          <cell r="A2163" t="str">
            <v>DAY, PHYLLIS K</v>
          </cell>
          <cell r="B2163" t="str">
            <v>101-822</v>
          </cell>
          <cell r="C2163">
            <v>510400</v>
          </cell>
          <cell r="D2163">
            <v>22600</v>
          </cell>
          <cell r="E2163" t="str">
            <v>RECOVERY HOME NIGHT ATT</v>
          </cell>
          <cell r="F2163" t="str">
            <v>D444</v>
          </cell>
          <cell r="G2163">
            <v>1</v>
          </cell>
          <cell r="H2163" t="str">
            <v>D444-001</v>
          </cell>
          <cell r="I2163" t="str">
            <v>F</v>
          </cell>
          <cell r="J2163">
            <v>810</v>
          </cell>
          <cell r="L2163">
            <v>1.71</v>
          </cell>
        </row>
        <row r="2164">
          <cell r="A2164" t="str">
            <v>DAY, PHYLLIS K</v>
          </cell>
          <cell r="B2164" t="str">
            <v>101-822</v>
          </cell>
          <cell r="C2164">
            <v>510400</v>
          </cell>
          <cell r="D2164">
            <v>22600</v>
          </cell>
          <cell r="E2164" t="str">
            <v>RECOVERY HOME NIGHT ATT</v>
          </cell>
          <cell r="F2164" t="str">
            <v>D444</v>
          </cell>
          <cell r="G2164">
            <v>1</v>
          </cell>
          <cell r="H2164" t="str">
            <v>D444-001</v>
          </cell>
          <cell r="I2164" t="str">
            <v>F</v>
          </cell>
          <cell r="J2164">
            <v>701</v>
          </cell>
          <cell r="L2164">
            <v>4.01</v>
          </cell>
        </row>
        <row r="2165">
          <cell r="A2165" t="str">
            <v>DAY, PHYLLIS K</v>
          </cell>
          <cell r="B2165" t="str">
            <v>101-822</v>
          </cell>
          <cell r="C2165">
            <v>510400</v>
          </cell>
          <cell r="D2165">
            <v>22600</v>
          </cell>
          <cell r="E2165" t="str">
            <v>RECOVERY HOME NIGHT ATT</v>
          </cell>
          <cell r="F2165" t="str">
            <v>D444</v>
          </cell>
          <cell r="G2165">
            <v>1</v>
          </cell>
          <cell r="H2165" t="str">
            <v>D444-001</v>
          </cell>
          <cell r="I2165" t="str">
            <v>F</v>
          </cell>
          <cell r="J2165">
            <v>101</v>
          </cell>
          <cell r="L2165">
            <v>135.94999999999999</v>
          </cell>
        </row>
        <row r="2166">
          <cell r="A2166" t="str">
            <v>DAY, PHYLLIS K</v>
          </cell>
          <cell r="B2166" t="str">
            <v>101-822</v>
          </cell>
          <cell r="C2166">
            <v>510400</v>
          </cell>
          <cell r="D2166">
            <v>22600</v>
          </cell>
          <cell r="E2166" t="str">
            <v>RECOVERY HOME NIGHT ATT</v>
          </cell>
          <cell r="F2166" t="str">
            <v>D444</v>
          </cell>
          <cell r="G2166">
            <v>1</v>
          </cell>
          <cell r="H2166" t="str">
            <v>D444-001</v>
          </cell>
          <cell r="I2166" t="str">
            <v>F</v>
          </cell>
          <cell r="J2166">
            <v>601</v>
          </cell>
          <cell r="L2166">
            <v>17.149999999999999</v>
          </cell>
        </row>
        <row r="2167">
          <cell r="A2167" t="str">
            <v>DAY, PHYLLIS K</v>
          </cell>
          <cell r="B2167" t="str">
            <v>101-822</v>
          </cell>
          <cell r="C2167">
            <v>510400</v>
          </cell>
          <cell r="D2167">
            <v>22600</v>
          </cell>
          <cell r="E2167" t="str">
            <v>RECOVERY HOME NIGHT ATT</v>
          </cell>
          <cell r="F2167" t="str">
            <v>D444</v>
          </cell>
          <cell r="G2167">
            <v>1</v>
          </cell>
          <cell r="H2167" t="str">
            <v>D444-001</v>
          </cell>
          <cell r="I2167" t="str">
            <v>F</v>
          </cell>
          <cell r="J2167">
            <v>1001</v>
          </cell>
          <cell r="L2167">
            <v>10.17</v>
          </cell>
        </row>
        <row r="2168">
          <cell r="A2168" t="str">
            <v>DAY, PHYLLIS K</v>
          </cell>
          <cell r="B2168" t="str">
            <v>101-822</v>
          </cell>
          <cell r="C2168">
            <v>510400</v>
          </cell>
          <cell r="D2168">
            <v>22600</v>
          </cell>
          <cell r="E2168" t="str">
            <v>RECOVERY HOME NIGHT ATT</v>
          </cell>
          <cell r="F2168" t="str">
            <v>D444</v>
          </cell>
          <cell r="G2168">
            <v>1</v>
          </cell>
          <cell r="H2168" t="str">
            <v>D444-001</v>
          </cell>
          <cell r="I2168" t="str">
            <v>F</v>
          </cell>
          <cell r="J2168">
            <v>30</v>
          </cell>
          <cell r="L2168">
            <v>72.89</v>
          </cell>
        </row>
        <row r="2169">
          <cell r="A2169" t="str">
            <v>DAYEN, CYNTHIA L</v>
          </cell>
          <cell r="B2169" t="str">
            <v>101-565</v>
          </cell>
          <cell r="C2169">
            <v>510100</v>
          </cell>
          <cell r="D2169">
            <v>30810</v>
          </cell>
          <cell r="E2169" t="str">
            <v>LAW ENFORCE OFC ASSIST II</v>
          </cell>
          <cell r="F2169" t="str">
            <v>D342</v>
          </cell>
          <cell r="G2169">
            <v>1</v>
          </cell>
          <cell r="H2169" t="str">
            <v>D342-003</v>
          </cell>
          <cell r="I2169" t="str">
            <v>O</v>
          </cell>
          <cell r="J2169">
            <v>1</v>
          </cell>
          <cell r="K2169" t="str">
            <v>REGULAR PAY</v>
          </cell>
          <cell r="L2169">
            <v>29329.29</v>
          </cell>
        </row>
        <row r="2170">
          <cell r="A2170" t="str">
            <v>DAYEN, CYNTHIA L</v>
          </cell>
          <cell r="B2170" t="str">
            <v>101-565</v>
          </cell>
          <cell r="C2170">
            <v>510300</v>
          </cell>
          <cell r="D2170">
            <v>30810</v>
          </cell>
          <cell r="E2170" t="str">
            <v>LAW ENFORCE OFC ASSIST II</v>
          </cell>
          <cell r="F2170" t="str">
            <v>D342</v>
          </cell>
          <cell r="G2170">
            <v>1</v>
          </cell>
          <cell r="H2170" t="str">
            <v>D342-003</v>
          </cell>
          <cell r="I2170" t="str">
            <v>F</v>
          </cell>
          <cell r="J2170" t="str">
            <v>*FM</v>
          </cell>
          <cell r="K2170" t="str">
            <v>MEDICARE</v>
          </cell>
          <cell r="L2170">
            <v>425.27</v>
          </cell>
        </row>
        <row r="2171">
          <cell r="A2171" t="str">
            <v>DAYEN, CYNTHIA L</v>
          </cell>
          <cell r="B2171" t="str">
            <v>101-565</v>
          </cell>
          <cell r="C2171">
            <v>510300</v>
          </cell>
          <cell r="D2171">
            <v>30810</v>
          </cell>
          <cell r="E2171" t="str">
            <v>LAW ENFORCE OFC ASSIST II</v>
          </cell>
          <cell r="F2171" t="str">
            <v>D342</v>
          </cell>
          <cell r="G2171">
            <v>1</v>
          </cell>
          <cell r="H2171" t="str">
            <v>D342-003</v>
          </cell>
          <cell r="I2171" t="str">
            <v>F</v>
          </cell>
          <cell r="J2171" t="str">
            <v>*FI</v>
          </cell>
          <cell r="K2171" t="str">
            <v>FICA</v>
          </cell>
          <cell r="L2171">
            <v>1818.42</v>
          </cell>
        </row>
        <row r="2172">
          <cell r="A2172" t="str">
            <v>DAYEN, CYNTHIA L</v>
          </cell>
          <cell r="B2172" t="str">
            <v>101-565</v>
          </cell>
          <cell r="C2172">
            <v>510300</v>
          </cell>
          <cell r="D2172">
            <v>30810</v>
          </cell>
          <cell r="E2172" t="str">
            <v>LAW ENFORCE OFC ASSIST II</v>
          </cell>
          <cell r="F2172" t="str">
            <v>D342</v>
          </cell>
          <cell r="G2172">
            <v>1</v>
          </cell>
          <cell r="H2172" t="str">
            <v>D342-003</v>
          </cell>
          <cell r="I2172" t="str">
            <v>F</v>
          </cell>
          <cell r="J2172">
            <v>8000</v>
          </cell>
          <cell r="L2172">
            <v>2048.7600000000002</v>
          </cell>
        </row>
        <row r="2173">
          <cell r="A2173" t="str">
            <v>DAYEN, CYNTHIA L</v>
          </cell>
          <cell r="B2173" t="str">
            <v>101-565</v>
          </cell>
          <cell r="C2173">
            <v>510300</v>
          </cell>
          <cell r="D2173">
            <v>30810</v>
          </cell>
          <cell r="E2173" t="str">
            <v>LAW ENFORCE OFC ASSIST II</v>
          </cell>
          <cell r="F2173" t="str">
            <v>D342</v>
          </cell>
          <cell r="G2173">
            <v>1</v>
          </cell>
          <cell r="H2173" t="str">
            <v>D342-003</v>
          </cell>
          <cell r="I2173" t="str">
            <v>F</v>
          </cell>
          <cell r="J2173">
            <v>7999</v>
          </cell>
          <cell r="L2173">
            <v>8795.85</v>
          </cell>
        </row>
        <row r="2174">
          <cell r="A2174" t="str">
            <v>DAYEN, CYNTHIA L</v>
          </cell>
          <cell r="B2174" t="str">
            <v>101-565</v>
          </cell>
          <cell r="C2174">
            <v>510400</v>
          </cell>
          <cell r="D2174">
            <v>30810</v>
          </cell>
          <cell r="E2174" t="str">
            <v>LAW ENFORCE OFC ASSIST II</v>
          </cell>
          <cell r="F2174" t="str">
            <v>D342</v>
          </cell>
          <cell r="G2174">
            <v>1</v>
          </cell>
          <cell r="H2174" t="str">
            <v>D342-003</v>
          </cell>
          <cell r="I2174" t="str">
            <v>F</v>
          </cell>
          <cell r="J2174">
            <v>30</v>
          </cell>
          <cell r="L2174">
            <v>73.319999999999993</v>
          </cell>
        </row>
        <row r="2175">
          <cell r="A2175" t="str">
            <v>DAYEN, CYNTHIA L</v>
          </cell>
          <cell r="B2175" t="str">
            <v>101-565</v>
          </cell>
          <cell r="C2175">
            <v>510400</v>
          </cell>
          <cell r="D2175">
            <v>30810</v>
          </cell>
          <cell r="E2175" t="str">
            <v>LAW ENFORCE OFC ASSIST II</v>
          </cell>
          <cell r="F2175" t="str">
            <v>D342</v>
          </cell>
          <cell r="G2175">
            <v>1</v>
          </cell>
          <cell r="H2175" t="str">
            <v>D342-003</v>
          </cell>
          <cell r="I2175" t="str">
            <v>F</v>
          </cell>
          <cell r="J2175">
            <v>1001</v>
          </cell>
          <cell r="L2175">
            <v>10.17</v>
          </cell>
        </row>
        <row r="2176">
          <cell r="A2176" t="str">
            <v>DAYEN, CYNTHIA L</v>
          </cell>
          <cell r="B2176" t="str">
            <v>101-565</v>
          </cell>
          <cell r="C2176">
            <v>510400</v>
          </cell>
          <cell r="D2176">
            <v>30810</v>
          </cell>
          <cell r="E2176" t="str">
            <v>LAW ENFORCE OFC ASSIST II</v>
          </cell>
          <cell r="F2176" t="str">
            <v>D342</v>
          </cell>
          <cell r="G2176">
            <v>1</v>
          </cell>
          <cell r="H2176" t="str">
            <v>D342-003</v>
          </cell>
          <cell r="I2176" t="str">
            <v>F</v>
          </cell>
          <cell r="J2176">
            <v>104</v>
          </cell>
          <cell r="L2176">
            <v>283.83999999999997</v>
          </cell>
        </row>
        <row r="2177">
          <cell r="A2177" t="str">
            <v>DAYEN, CYNTHIA L</v>
          </cell>
          <cell r="B2177" t="str">
            <v>101-565</v>
          </cell>
          <cell r="C2177">
            <v>510400</v>
          </cell>
          <cell r="D2177">
            <v>30810</v>
          </cell>
          <cell r="E2177" t="str">
            <v>LAW ENFORCE OFC ASSIST II</v>
          </cell>
          <cell r="F2177" t="str">
            <v>D342</v>
          </cell>
          <cell r="G2177">
            <v>1</v>
          </cell>
          <cell r="H2177" t="str">
            <v>D342-003</v>
          </cell>
          <cell r="I2177" t="str">
            <v>F</v>
          </cell>
          <cell r="J2177">
            <v>605</v>
          </cell>
          <cell r="L2177">
            <v>59.1</v>
          </cell>
        </row>
        <row r="2178">
          <cell r="A2178" t="str">
            <v>DAYEN, CYNTHIA L</v>
          </cell>
          <cell r="B2178" t="str">
            <v>101-565</v>
          </cell>
          <cell r="C2178">
            <v>510400</v>
          </cell>
          <cell r="D2178">
            <v>30810</v>
          </cell>
          <cell r="E2178" t="str">
            <v>LAW ENFORCE OFC ASSIST II</v>
          </cell>
          <cell r="F2178" t="str">
            <v>D342</v>
          </cell>
          <cell r="G2178">
            <v>1</v>
          </cell>
          <cell r="H2178" t="str">
            <v>D342-003</v>
          </cell>
          <cell r="I2178" t="str">
            <v>F</v>
          </cell>
          <cell r="J2178">
            <v>705</v>
          </cell>
          <cell r="L2178">
            <v>12.04</v>
          </cell>
        </row>
        <row r="2179">
          <cell r="A2179" t="str">
            <v>DAYEN, CYNTHIA L</v>
          </cell>
          <cell r="B2179" t="str">
            <v>101-565</v>
          </cell>
          <cell r="C2179">
            <v>510400</v>
          </cell>
          <cell r="D2179">
            <v>30810</v>
          </cell>
          <cell r="E2179" t="str">
            <v>LAW ENFORCE OFC ASSIST II</v>
          </cell>
          <cell r="F2179" t="str">
            <v>D342</v>
          </cell>
          <cell r="G2179">
            <v>1</v>
          </cell>
          <cell r="H2179" t="str">
            <v>D342-003</v>
          </cell>
          <cell r="I2179" t="str">
            <v>F</v>
          </cell>
          <cell r="J2179">
            <v>811</v>
          </cell>
          <cell r="L2179">
            <v>1.88</v>
          </cell>
        </row>
        <row r="2180">
          <cell r="A2180" t="str">
            <v>DEBIASE, JOHN A</v>
          </cell>
          <cell r="B2180" t="str">
            <v>123-576</v>
          </cell>
          <cell r="C2180">
            <v>510100</v>
          </cell>
          <cell r="D2180">
            <v>31680</v>
          </cell>
          <cell r="E2180" t="str">
            <v>BUILDING INSPECTOR II</v>
          </cell>
          <cell r="F2180" t="str">
            <v>D180</v>
          </cell>
          <cell r="G2180">
            <v>1</v>
          </cell>
          <cell r="H2180" t="str">
            <v>D180-001</v>
          </cell>
          <cell r="I2180" t="str">
            <v>O</v>
          </cell>
          <cell r="J2180">
            <v>1</v>
          </cell>
          <cell r="K2180" t="str">
            <v>REGULAR PAY</v>
          </cell>
          <cell r="L2180">
            <v>49416.38</v>
          </cell>
        </row>
        <row r="2181">
          <cell r="A2181" t="str">
            <v>DEBIASE, JOHN A</v>
          </cell>
          <cell r="B2181" t="str">
            <v>123-576</v>
          </cell>
          <cell r="C2181">
            <v>510300</v>
          </cell>
          <cell r="D2181">
            <v>31680</v>
          </cell>
          <cell r="E2181" t="str">
            <v>BUILDING INSPECTOR II</v>
          </cell>
          <cell r="F2181" t="str">
            <v>D180</v>
          </cell>
          <cell r="G2181">
            <v>1</v>
          </cell>
          <cell r="H2181" t="str">
            <v>D180-001</v>
          </cell>
          <cell r="I2181" t="str">
            <v>F</v>
          </cell>
          <cell r="J2181" t="str">
            <v>*FI</v>
          </cell>
          <cell r="K2181" t="str">
            <v>FICA</v>
          </cell>
          <cell r="L2181">
            <v>3063.82</v>
          </cell>
        </row>
        <row r="2182">
          <cell r="A2182" t="str">
            <v>DEBIASE, JOHN A</v>
          </cell>
          <cell r="B2182" t="str">
            <v>123-576</v>
          </cell>
          <cell r="C2182">
            <v>510300</v>
          </cell>
          <cell r="D2182">
            <v>31680</v>
          </cell>
          <cell r="E2182" t="str">
            <v>BUILDING INSPECTOR II</v>
          </cell>
          <cell r="F2182" t="str">
            <v>D180</v>
          </cell>
          <cell r="G2182">
            <v>1</v>
          </cell>
          <cell r="H2182" t="str">
            <v>D180-001</v>
          </cell>
          <cell r="I2182" t="str">
            <v>F</v>
          </cell>
          <cell r="J2182">
            <v>7999</v>
          </cell>
          <cell r="L2182">
            <v>14819.97</v>
          </cell>
        </row>
        <row r="2183">
          <cell r="A2183" t="str">
            <v>DEBIASE, JOHN A</v>
          </cell>
          <cell r="B2183" t="str">
            <v>123-576</v>
          </cell>
          <cell r="C2183">
            <v>510300</v>
          </cell>
          <cell r="D2183">
            <v>31680</v>
          </cell>
          <cell r="E2183" t="str">
            <v>BUILDING INSPECTOR II</v>
          </cell>
          <cell r="F2183" t="str">
            <v>D180</v>
          </cell>
          <cell r="G2183">
            <v>1</v>
          </cell>
          <cell r="H2183" t="str">
            <v>D180-001</v>
          </cell>
          <cell r="I2183" t="str">
            <v>F</v>
          </cell>
          <cell r="J2183" t="str">
            <v>*FM</v>
          </cell>
          <cell r="K2183" t="str">
            <v>MEDICARE</v>
          </cell>
          <cell r="L2183">
            <v>716.54</v>
          </cell>
        </row>
        <row r="2184">
          <cell r="A2184" t="str">
            <v>DEBIASE, JOHN A</v>
          </cell>
          <cell r="B2184" t="str">
            <v>123-576</v>
          </cell>
          <cell r="C2184">
            <v>510300</v>
          </cell>
          <cell r="D2184">
            <v>31680</v>
          </cell>
          <cell r="E2184" t="str">
            <v>BUILDING INSPECTOR II</v>
          </cell>
          <cell r="F2184" t="str">
            <v>D180</v>
          </cell>
          <cell r="G2184">
            <v>1</v>
          </cell>
          <cell r="H2184" t="str">
            <v>D180-001</v>
          </cell>
          <cell r="I2184" t="str">
            <v>F</v>
          </cell>
          <cell r="J2184">
            <v>8000</v>
          </cell>
          <cell r="L2184">
            <v>3454.85</v>
          </cell>
        </row>
        <row r="2185">
          <cell r="A2185" t="str">
            <v>DEBIASE, JOHN A</v>
          </cell>
          <cell r="B2185" t="str">
            <v>123-576</v>
          </cell>
          <cell r="C2185">
            <v>510400</v>
          </cell>
          <cell r="D2185">
            <v>31680</v>
          </cell>
          <cell r="E2185" t="str">
            <v>BUILDING INSPECTOR II</v>
          </cell>
          <cell r="F2185" t="str">
            <v>D180</v>
          </cell>
          <cell r="G2185">
            <v>1</v>
          </cell>
          <cell r="H2185" t="str">
            <v>D180-001</v>
          </cell>
          <cell r="I2185" t="str">
            <v>F</v>
          </cell>
          <cell r="J2185">
            <v>701</v>
          </cell>
          <cell r="L2185">
            <v>4.01</v>
          </cell>
        </row>
        <row r="2186">
          <cell r="A2186" t="str">
            <v>DEBIASE, JOHN A</v>
          </cell>
          <cell r="B2186" t="str">
            <v>123-576</v>
          </cell>
          <cell r="C2186">
            <v>510400</v>
          </cell>
          <cell r="D2186">
            <v>31680</v>
          </cell>
          <cell r="E2186" t="str">
            <v>BUILDING INSPECTOR II</v>
          </cell>
          <cell r="F2186" t="str">
            <v>D180</v>
          </cell>
          <cell r="G2186">
            <v>1</v>
          </cell>
          <cell r="H2186" t="str">
            <v>D180-001</v>
          </cell>
          <cell r="I2186" t="str">
            <v>F</v>
          </cell>
          <cell r="J2186">
            <v>30</v>
          </cell>
          <cell r="L2186">
            <v>123.54</v>
          </cell>
        </row>
        <row r="2187">
          <cell r="A2187" t="str">
            <v>DEBIASE, JOHN A</v>
          </cell>
          <cell r="B2187" t="str">
            <v>123-576</v>
          </cell>
          <cell r="C2187">
            <v>510400</v>
          </cell>
          <cell r="D2187">
            <v>31680</v>
          </cell>
          <cell r="E2187" t="str">
            <v>BUILDING INSPECTOR II</v>
          </cell>
          <cell r="F2187" t="str">
            <v>D180</v>
          </cell>
          <cell r="G2187">
            <v>1</v>
          </cell>
          <cell r="H2187" t="str">
            <v>D180-001</v>
          </cell>
          <cell r="I2187" t="str">
            <v>F</v>
          </cell>
          <cell r="J2187">
            <v>601</v>
          </cell>
          <cell r="L2187">
            <v>17.149999999999999</v>
          </cell>
        </row>
        <row r="2188">
          <cell r="A2188" t="str">
            <v>DEBIASE, JOHN A</v>
          </cell>
          <cell r="B2188" t="str">
            <v>123-576</v>
          </cell>
          <cell r="C2188">
            <v>510400</v>
          </cell>
          <cell r="D2188">
            <v>31680</v>
          </cell>
          <cell r="E2188" t="str">
            <v>BUILDING INSPECTOR II</v>
          </cell>
          <cell r="F2188" t="str">
            <v>D180</v>
          </cell>
          <cell r="G2188">
            <v>1</v>
          </cell>
          <cell r="H2188" t="str">
            <v>D180-001</v>
          </cell>
          <cell r="I2188" t="str">
            <v>F</v>
          </cell>
          <cell r="J2188">
            <v>811</v>
          </cell>
          <cell r="L2188">
            <v>1.88</v>
          </cell>
        </row>
        <row r="2189">
          <cell r="A2189" t="str">
            <v>DEBIASE, JOHN A</v>
          </cell>
          <cell r="B2189" t="str">
            <v>123-576</v>
          </cell>
          <cell r="C2189">
            <v>510400</v>
          </cell>
          <cell r="D2189">
            <v>31680</v>
          </cell>
          <cell r="E2189" t="str">
            <v>BUILDING INSPECTOR II</v>
          </cell>
          <cell r="F2189" t="str">
            <v>D180</v>
          </cell>
          <cell r="G2189">
            <v>1</v>
          </cell>
          <cell r="H2189" t="str">
            <v>D180-001</v>
          </cell>
          <cell r="I2189" t="str">
            <v>F</v>
          </cell>
          <cell r="J2189">
            <v>100</v>
          </cell>
          <cell r="L2189">
            <v>135.94999999999999</v>
          </cell>
        </row>
        <row r="2190">
          <cell r="A2190" t="str">
            <v>DEBIASE, JOHN A</v>
          </cell>
          <cell r="B2190" t="str">
            <v>123-576</v>
          </cell>
          <cell r="C2190">
            <v>510400</v>
          </cell>
          <cell r="D2190">
            <v>31680</v>
          </cell>
          <cell r="E2190" t="str">
            <v>BUILDING INSPECTOR II</v>
          </cell>
          <cell r="F2190" t="str">
            <v>D180</v>
          </cell>
          <cell r="G2190">
            <v>1</v>
          </cell>
          <cell r="H2190" t="str">
            <v>D180-001</v>
          </cell>
          <cell r="I2190" t="str">
            <v>F</v>
          </cell>
          <cell r="J2190">
            <v>1001</v>
          </cell>
          <cell r="L2190">
            <v>10.17</v>
          </cell>
        </row>
        <row r="2191">
          <cell r="A2191" t="str">
            <v>DEGIORGIS, PAULA M</v>
          </cell>
          <cell r="B2191" t="str">
            <v>101-594</v>
          </cell>
          <cell r="C2191">
            <v>510100</v>
          </cell>
          <cell r="D2191">
            <v>32620</v>
          </cell>
          <cell r="E2191" t="str">
            <v>APPEALS REP/FAIR HR OFCR</v>
          </cell>
          <cell r="F2191" t="str">
            <v>D136</v>
          </cell>
          <cell r="G2191">
            <v>1</v>
          </cell>
          <cell r="H2191" t="str">
            <v>D136-001</v>
          </cell>
          <cell r="I2191" t="str">
            <v>O</v>
          </cell>
          <cell r="J2191">
            <v>1</v>
          </cell>
          <cell r="K2191" t="str">
            <v>REGULAR PAY</v>
          </cell>
          <cell r="L2191">
            <v>38887.410000000003</v>
          </cell>
        </row>
        <row r="2192">
          <cell r="A2192" t="str">
            <v>DEGIORGIS, PAULA M</v>
          </cell>
          <cell r="B2192" t="str">
            <v>101-594</v>
          </cell>
          <cell r="C2192">
            <v>510300</v>
          </cell>
          <cell r="D2192">
            <v>32620</v>
          </cell>
          <cell r="E2192" t="str">
            <v>APPEALS REP/FAIR HR OFCR</v>
          </cell>
          <cell r="F2192" t="str">
            <v>D136</v>
          </cell>
          <cell r="G2192">
            <v>1</v>
          </cell>
          <cell r="H2192" t="str">
            <v>D136-001</v>
          </cell>
          <cell r="I2192" t="str">
            <v>F</v>
          </cell>
          <cell r="J2192">
            <v>8000</v>
          </cell>
          <cell r="L2192">
            <v>2717.83</v>
          </cell>
        </row>
        <row r="2193">
          <cell r="A2193" t="str">
            <v>DEGIORGIS, PAULA M</v>
          </cell>
          <cell r="B2193" t="str">
            <v>101-594</v>
          </cell>
          <cell r="C2193">
            <v>510300</v>
          </cell>
          <cell r="D2193">
            <v>32620</v>
          </cell>
          <cell r="E2193" t="str">
            <v>APPEALS REP/FAIR HR OFCR</v>
          </cell>
          <cell r="F2193" t="str">
            <v>D136</v>
          </cell>
          <cell r="G2193">
            <v>1</v>
          </cell>
          <cell r="H2193" t="str">
            <v>D136-001</v>
          </cell>
          <cell r="I2193" t="str">
            <v>F</v>
          </cell>
          <cell r="J2193" t="str">
            <v>*FI</v>
          </cell>
          <cell r="K2193" t="str">
            <v>FICA</v>
          </cell>
          <cell r="L2193">
            <v>2411.02</v>
          </cell>
        </row>
        <row r="2194">
          <cell r="A2194" t="str">
            <v>DEGIORGIS, PAULA M</v>
          </cell>
          <cell r="B2194" t="str">
            <v>101-594</v>
          </cell>
          <cell r="C2194">
            <v>510300</v>
          </cell>
          <cell r="D2194">
            <v>32620</v>
          </cell>
          <cell r="E2194" t="str">
            <v>APPEALS REP/FAIR HR OFCR</v>
          </cell>
          <cell r="F2194" t="str">
            <v>D136</v>
          </cell>
          <cell r="G2194">
            <v>1</v>
          </cell>
          <cell r="H2194" t="str">
            <v>D136-001</v>
          </cell>
          <cell r="I2194" t="str">
            <v>F</v>
          </cell>
          <cell r="J2194" t="str">
            <v>*FM</v>
          </cell>
          <cell r="K2194" t="str">
            <v>MEDICARE</v>
          </cell>
          <cell r="L2194">
            <v>563.87</v>
          </cell>
        </row>
        <row r="2195">
          <cell r="A2195" t="str">
            <v>DEGIORGIS, PAULA M</v>
          </cell>
          <cell r="B2195" t="str">
            <v>101-594</v>
          </cell>
          <cell r="C2195">
            <v>510300</v>
          </cell>
          <cell r="D2195">
            <v>32620</v>
          </cell>
          <cell r="E2195" t="str">
            <v>APPEALS REP/FAIR HR OFCR</v>
          </cell>
          <cell r="F2195" t="str">
            <v>D136</v>
          </cell>
          <cell r="G2195">
            <v>1</v>
          </cell>
          <cell r="H2195" t="str">
            <v>D136-001</v>
          </cell>
          <cell r="I2195" t="str">
            <v>F</v>
          </cell>
          <cell r="J2195">
            <v>7999</v>
          </cell>
          <cell r="L2195">
            <v>11662.33</v>
          </cell>
        </row>
        <row r="2196">
          <cell r="A2196" t="str">
            <v>DEGIORGIS, PAULA M</v>
          </cell>
          <cell r="B2196" t="str">
            <v>101-594</v>
          </cell>
          <cell r="C2196">
            <v>510400</v>
          </cell>
          <cell r="D2196">
            <v>32620</v>
          </cell>
          <cell r="E2196" t="str">
            <v>APPEALS REP/FAIR HR OFCR</v>
          </cell>
          <cell r="F2196" t="str">
            <v>D136</v>
          </cell>
          <cell r="G2196">
            <v>1</v>
          </cell>
          <cell r="H2196" t="str">
            <v>D136-001</v>
          </cell>
          <cell r="I2196" t="str">
            <v>F</v>
          </cell>
          <cell r="J2196">
            <v>701</v>
          </cell>
          <cell r="L2196">
            <v>4.01</v>
          </cell>
        </row>
        <row r="2197">
          <cell r="A2197" t="str">
            <v>DEGIORGIS, PAULA M</v>
          </cell>
          <cell r="B2197" t="str">
            <v>101-594</v>
          </cell>
          <cell r="C2197">
            <v>510400</v>
          </cell>
          <cell r="D2197">
            <v>32620</v>
          </cell>
          <cell r="E2197" t="str">
            <v>APPEALS REP/FAIR HR OFCR</v>
          </cell>
          <cell r="F2197" t="str">
            <v>D136</v>
          </cell>
          <cell r="G2197">
            <v>1</v>
          </cell>
          <cell r="H2197" t="str">
            <v>D136-001</v>
          </cell>
          <cell r="I2197" t="str">
            <v>F</v>
          </cell>
          <cell r="J2197">
            <v>601</v>
          </cell>
          <cell r="L2197">
            <v>17.149999999999999</v>
          </cell>
        </row>
        <row r="2198">
          <cell r="A2198" t="str">
            <v>DEGIORGIS, PAULA M</v>
          </cell>
          <cell r="B2198" t="str">
            <v>101-594</v>
          </cell>
          <cell r="C2198">
            <v>510400</v>
          </cell>
          <cell r="D2198">
            <v>32620</v>
          </cell>
          <cell r="E2198" t="str">
            <v>APPEALS REP/FAIR HR OFCR</v>
          </cell>
          <cell r="F2198" t="str">
            <v>D136</v>
          </cell>
          <cell r="G2198">
            <v>1</v>
          </cell>
          <cell r="H2198" t="str">
            <v>D136-001</v>
          </cell>
          <cell r="I2198" t="str">
            <v>F</v>
          </cell>
          <cell r="J2198">
            <v>30</v>
          </cell>
          <cell r="L2198">
            <v>97.22</v>
          </cell>
        </row>
        <row r="2199">
          <cell r="A2199" t="str">
            <v>DEGIORGIS, PAULA M</v>
          </cell>
          <cell r="B2199" t="str">
            <v>101-594</v>
          </cell>
          <cell r="C2199">
            <v>510400</v>
          </cell>
          <cell r="D2199">
            <v>32620</v>
          </cell>
          <cell r="E2199" t="str">
            <v>APPEALS REP/FAIR HR OFCR</v>
          </cell>
          <cell r="F2199" t="str">
            <v>D136</v>
          </cell>
          <cell r="G2199">
            <v>1</v>
          </cell>
          <cell r="H2199" t="str">
            <v>D136-001</v>
          </cell>
          <cell r="I2199" t="str">
            <v>F</v>
          </cell>
          <cell r="J2199">
            <v>810</v>
          </cell>
          <cell r="L2199">
            <v>1.71</v>
          </cell>
        </row>
        <row r="2200">
          <cell r="A2200" t="str">
            <v>DEGIORGIS, PAULA M</v>
          </cell>
          <cell r="B2200" t="str">
            <v>101-594</v>
          </cell>
          <cell r="C2200">
            <v>510400</v>
          </cell>
          <cell r="D2200">
            <v>32620</v>
          </cell>
          <cell r="E2200" t="str">
            <v>APPEALS REP/FAIR HR OFCR</v>
          </cell>
          <cell r="F2200" t="str">
            <v>D136</v>
          </cell>
          <cell r="G2200">
            <v>1</v>
          </cell>
          <cell r="H2200" t="str">
            <v>D136-001</v>
          </cell>
          <cell r="I2200" t="str">
            <v>F</v>
          </cell>
          <cell r="J2200">
            <v>100</v>
          </cell>
          <cell r="L2200">
            <v>135.94999999999999</v>
          </cell>
        </row>
        <row r="2201">
          <cell r="A2201" t="str">
            <v>DEGIORGIS, PAULA M</v>
          </cell>
          <cell r="B2201" t="str">
            <v>101-594</v>
          </cell>
          <cell r="C2201">
            <v>510400</v>
          </cell>
          <cell r="D2201">
            <v>32620</v>
          </cell>
          <cell r="E2201" t="str">
            <v>APPEALS REP/FAIR HR OFCR</v>
          </cell>
          <cell r="F2201" t="str">
            <v>D136</v>
          </cell>
          <cell r="G2201">
            <v>1</v>
          </cell>
          <cell r="H2201" t="str">
            <v>D136-001</v>
          </cell>
          <cell r="I2201" t="str">
            <v>F</v>
          </cell>
          <cell r="J2201">
            <v>1001</v>
          </cell>
          <cell r="L2201">
            <v>10.17</v>
          </cell>
        </row>
        <row r="2202">
          <cell r="A2202" t="str">
            <v>DEGIORGIS, RICHARD J</v>
          </cell>
          <cell r="B2202" t="str">
            <v>101-594</v>
          </cell>
          <cell r="C2202">
            <v>510100</v>
          </cell>
          <cell r="D2202">
            <v>12150</v>
          </cell>
          <cell r="E2202" t="str">
            <v>EMPLOY &amp; TRNG WRK III</v>
          </cell>
          <cell r="F2202" t="str">
            <v>D264</v>
          </cell>
          <cell r="G2202">
            <v>1</v>
          </cell>
          <cell r="H2202" t="str">
            <v>D264-001</v>
          </cell>
          <cell r="I2202" t="str">
            <v>O</v>
          </cell>
          <cell r="J2202">
            <v>1</v>
          </cell>
          <cell r="K2202" t="str">
            <v>REGULAR PAY</v>
          </cell>
          <cell r="L2202">
            <v>44581.84</v>
          </cell>
        </row>
        <row r="2203">
          <cell r="A2203" t="str">
            <v>DEGIORGIS, RICHARD J</v>
          </cell>
          <cell r="B2203" t="str">
            <v>101-594</v>
          </cell>
          <cell r="C2203">
            <v>510300</v>
          </cell>
          <cell r="D2203">
            <v>12150</v>
          </cell>
          <cell r="E2203" t="str">
            <v>EMPLOY &amp; TRNG WRK III</v>
          </cell>
          <cell r="F2203" t="str">
            <v>D264</v>
          </cell>
          <cell r="G2203">
            <v>1</v>
          </cell>
          <cell r="H2203" t="str">
            <v>D264-001</v>
          </cell>
          <cell r="I2203" t="str">
            <v>F</v>
          </cell>
          <cell r="J2203" t="str">
            <v>*FM</v>
          </cell>
          <cell r="K2203" t="str">
            <v>MEDICARE</v>
          </cell>
          <cell r="L2203">
            <v>646.44000000000005</v>
          </cell>
        </row>
        <row r="2204">
          <cell r="A2204" t="str">
            <v>DEGIORGIS, RICHARD J</v>
          </cell>
          <cell r="B2204" t="str">
            <v>101-594</v>
          </cell>
          <cell r="C2204">
            <v>510300</v>
          </cell>
          <cell r="D2204">
            <v>12150</v>
          </cell>
          <cell r="E2204" t="str">
            <v>EMPLOY &amp; TRNG WRK III</v>
          </cell>
          <cell r="F2204" t="str">
            <v>D264</v>
          </cell>
          <cell r="G2204">
            <v>1</v>
          </cell>
          <cell r="H2204" t="str">
            <v>D264-001</v>
          </cell>
          <cell r="I2204" t="str">
            <v>F</v>
          </cell>
          <cell r="J2204" t="str">
            <v>*FI</v>
          </cell>
          <cell r="K2204" t="str">
            <v>FICA</v>
          </cell>
          <cell r="L2204">
            <v>2764.07</v>
          </cell>
        </row>
        <row r="2205">
          <cell r="A2205" t="str">
            <v>DEGIORGIS, RICHARD J</v>
          </cell>
          <cell r="B2205" t="str">
            <v>101-594</v>
          </cell>
          <cell r="C2205">
            <v>510300</v>
          </cell>
          <cell r="D2205">
            <v>12150</v>
          </cell>
          <cell r="E2205" t="str">
            <v>EMPLOY &amp; TRNG WRK III</v>
          </cell>
          <cell r="F2205" t="str">
            <v>D264</v>
          </cell>
          <cell r="G2205">
            <v>1</v>
          </cell>
          <cell r="H2205" t="str">
            <v>D264-001</v>
          </cell>
          <cell r="I2205" t="str">
            <v>F</v>
          </cell>
          <cell r="J2205">
            <v>7999</v>
          </cell>
          <cell r="L2205">
            <v>13370.09</v>
          </cell>
        </row>
        <row r="2206">
          <cell r="A2206" t="str">
            <v>DEGIORGIS, RICHARD J</v>
          </cell>
          <cell r="B2206" t="str">
            <v>101-594</v>
          </cell>
          <cell r="C2206">
            <v>510300</v>
          </cell>
          <cell r="D2206">
            <v>12150</v>
          </cell>
          <cell r="E2206" t="str">
            <v>EMPLOY &amp; TRNG WRK III</v>
          </cell>
          <cell r="F2206" t="str">
            <v>D264</v>
          </cell>
          <cell r="G2206">
            <v>1</v>
          </cell>
          <cell r="H2206" t="str">
            <v>D264-001</v>
          </cell>
          <cell r="I2206" t="str">
            <v>F</v>
          </cell>
          <cell r="J2206">
            <v>8000</v>
          </cell>
          <cell r="L2206">
            <v>3116.44</v>
          </cell>
        </row>
        <row r="2207">
          <cell r="A2207" t="str">
            <v>DEGIORGIS, RICHARD J</v>
          </cell>
          <cell r="B2207" t="str">
            <v>101-594</v>
          </cell>
          <cell r="C2207">
            <v>510400</v>
          </cell>
          <cell r="D2207">
            <v>12150</v>
          </cell>
          <cell r="E2207" t="str">
            <v>EMPLOY &amp; TRNG WRK III</v>
          </cell>
          <cell r="F2207" t="str">
            <v>D264</v>
          </cell>
          <cell r="G2207">
            <v>1</v>
          </cell>
          <cell r="H2207" t="str">
            <v>D264-001</v>
          </cell>
          <cell r="I2207" t="str">
            <v>F</v>
          </cell>
          <cell r="J2207">
            <v>30</v>
          </cell>
          <cell r="L2207">
            <v>111.45</v>
          </cell>
        </row>
        <row r="2208">
          <cell r="A2208" t="str">
            <v>DEGIORGIS, RICHARD J</v>
          </cell>
          <cell r="B2208" t="str">
            <v>101-594</v>
          </cell>
          <cell r="C2208">
            <v>510400</v>
          </cell>
          <cell r="D2208">
            <v>12150</v>
          </cell>
          <cell r="E2208" t="str">
            <v>EMPLOY &amp; TRNG WRK III</v>
          </cell>
          <cell r="F2208" t="str">
            <v>D264</v>
          </cell>
          <cell r="G2208">
            <v>1</v>
          </cell>
          <cell r="H2208" t="str">
            <v>D264-001</v>
          </cell>
          <cell r="I2208" t="str">
            <v>F</v>
          </cell>
          <cell r="J2208">
            <v>701</v>
          </cell>
          <cell r="L2208">
            <v>4.01</v>
          </cell>
        </row>
        <row r="2209">
          <cell r="A2209" t="str">
            <v>DEGIORGIS, RICHARD J</v>
          </cell>
          <cell r="B2209" t="str">
            <v>101-594</v>
          </cell>
          <cell r="C2209">
            <v>510400</v>
          </cell>
          <cell r="D2209">
            <v>12150</v>
          </cell>
          <cell r="E2209" t="str">
            <v>EMPLOY &amp; TRNG WRK III</v>
          </cell>
          <cell r="F2209" t="str">
            <v>D264</v>
          </cell>
          <cell r="G2209">
            <v>1</v>
          </cell>
          <cell r="H2209" t="str">
            <v>D264-001</v>
          </cell>
          <cell r="I2209" t="str">
            <v>F</v>
          </cell>
          <cell r="J2209">
            <v>1001</v>
          </cell>
          <cell r="L2209">
            <v>10.17</v>
          </cell>
        </row>
        <row r="2210">
          <cell r="A2210" t="str">
            <v>DEGIORGIS, RICHARD J</v>
          </cell>
          <cell r="B2210" t="str">
            <v>101-594</v>
          </cell>
          <cell r="C2210">
            <v>510400</v>
          </cell>
          <cell r="D2210">
            <v>12150</v>
          </cell>
          <cell r="E2210" t="str">
            <v>EMPLOY &amp; TRNG WRK III</v>
          </cell>
          <cell r="F2210" t="str">
            <v>D264</v>
          </cell>
          <cell r="G2210">
            <v>1</v>
          </cell>
          <cell r="H2210" t="str">
            <v>D264-001</v>
          </cell>
          <cell r="I2210" t="str">
            <v>F</v>
          </cell>
          <cell r="J2210">
            <v>811</v>
          </cell>
          <cell r="L2210">
            <v>1.88</v>
          </cell>
        </row>
        <row r="2211">
          <cell r="A2211" t="str">
            <v>DEGIORGIS, RICHARD J</v>
          </cell>
          <cell r="B2211" t="str">
            <v>101-594</v>
          </cell>
          <cell r="C2211">
            <v>510400</v>
          </cell>
          <cell r="D2211">
            <v>12150</v>
          </cell>
          <cell r="E2211" t="str">
            <v>EMPLOY &amp; TRNG WRK III</v>
          </cell>
          <cell r="F2211" t="str">
            <v>D264</v>
          </cell>
          <cell r="G2211">
            <v>1</v>
          </cell>
          <cell r="H2211" t="str">
            <v>D264-001</v>
          </cell>
          <cell r="I2211" t="str">
            <v>F</v>
          </cell>
          <cell r="J2211">
            <v>100</v>
          </cell>
          <cell r="L2211">
            <v>135.94999999999999</v>
          </cell>
        </row>
        <row r="2212">
          <cell r="A2212" t="str">
            <v>DEGIORGIS, RICHARD J</v>
          </cell>
          <cell r="B2212" t="str">
            <v>101-594</v>
          </cell>
          <cell r="C2212">
            <v>510400</v>
          </cell>
          <cell r="D2212">
            <v>12150</v>
          </cell>
          <cell r="E2212" t="str">
            <v>EMPLOY &amp; TRNG WRK III</v>
          </cell>
          <cell r="F2212" t="str">
            <v>D264</v>
          </cell>
          <cell r="G2212">
            <v>1</v>
          </cell>
          <cell r="H2212" t="str">
            <v>D264-001</v>
          </cell>
          <cell r="I2212" t="str">
            <v>F</v>
          </cell>
          <cell r="J2212">
            <v>601</v>
          </cell>
          <cell r="L2212">
            <v>17.149999999999999</v>
          </cell>
        </row>
        <row r="2213">
          <cell r="A2213" t="str">
            <v>DEGRAW, HAROLD E</v>
          </cell>
          <cell r="B2213" t="str">
            <v>101-516</v>
          </cell>
          <cell r="C2213">
            <v>510100</v>
          </cell>
          <cell r="D2213">
            <v>14980</v>
          </cell>
          <cell r="E2213" t="str">
            <v>ASSIST COUNTY COUNSEL</v>
          </cell>
          <cell r="F2213" t="str">
            <v>H150</v>
          </cell>
          <cell r="G2213">
            <v>1</v>
          </cell>
          <cell r="H2213" t="str">
            <v>H150-001</v>
          </cell>
          <cell r="I2213" t="str">
            <v>O</v>
          </cell>
          <cell r="J2213">
            <v>1</v>
          </cell>
          <cell r="K2213" t="str">
            <v>REGULAR PAY</v>
          </cell>
          <cell r="L2213">
            <v>95304.22</v>
          </cell>
        </row>
        <row r="2214">
          <cell r="A2214" t="str">
            <v>DEGRAW, HAROLD E</v>
          </cell>
          <cell r="B2214" t="str">
            <v>101-516</v>
          </cell>
          <cell r="C2214">
            <v>510300</v>
          </cell>
          <cell r="D2214">
            <v>14980</v>
          </cell>
          <cell r="E2214" t="str">
            <v>ASSIST COUNTY COUNSEL</v>
          </cell>
          <cell r="F2214" t="str">
            <v>H150</v>
          </cell>
          <cell r="G2214">
            <v>1</v>
          </cell>
          <cell r="H2214" t="str">
            <v>H150-001</v>
          </cell>
          <cell r="I2214" t="str">
            <v>F</v>
          </cell>
          <cell r="J2214">
            <v>8005</v>
          </cell>
          <cell r="L2214">
            <v>466.69</v>
          </cell>
        </row>
        <row r="2215">
          <cell r="A2215" t="str">
            <v>DEGRAW, HAROLD E</v>
          </cell>
          <cell r="B2215" t="str">
            <v>101-516</v>
          </cell>
          <cell r="C2215">
            <v>510300</v>
          </cell>
          <cell r="D2215">
            <v>14980</v>
          </cell>
          <cell r="E2215" t="str">
            <v>ASSIST COUNTY COUNSEL</v>
          </cell>
          <cell r="F2215" t="str">
            <v>H150</v>
          </cell>
          <cell r="G2215">
            <v>1</v>
          </cell>
          <cell r="H2215" t="str">
            <v>H150-001</v>
          </cell>
          <cell r="I2215" t="str">
            <v>F</v>
          </cell>
          <cell r="J2215" t="str">
            <v>*FI</v>
          </cell>
          <cell r="K2215" t="str">
            <v>FICA</v>
          </cell>
          <cell r="L2215">
            <v>5394</v>
          </cell>
        </row>
        <row r="2216">
          <cell r="A2216" t="str">
            <v>DEGRAW, HAROLD E</v>
          </cell>
          <cell r="B2216" t="str">
            <v>101-516</v>
          </cell>
          <cell r="C2216">
            <v>510300</v>
          </cell>
          <cell r="D2216">
            <v>14980</v>
          </cell>
          <cell r="E2216" t="str">
            <v>ASSIST COUNTY COUNSEL</v>
          </cell>
          <cell r="F2216" t="str">
            <v>H150</v>
          </cell>
          <cell r="G2216">
            <v>1</v>
          </cell>
          <cell r="H2216" t="str">
            <v>H150-001</v>
          </cell>
          <cell r="I2216" t="str">
            <v>F</v>
          </cell>
          <cell r="J2216">
            <v>8000</v>
          </cell>
          <cell r="L2216">
            <v>6667</v>
          </cell>
        </row>
        <row r="2217">
          <cell r="A2217" t="str">
            <v>DEGRAW, HAROLD E</v>
          </cell>
          <cell r="B2217" t="str">
            <v>101-516</v>
          </cell>
          <cell r="C2217">
            <v>510300</v>
          </cell>
          <cell r="D2217">
            <v>14980</v>
          </cell>
          <cell r="E2217" t="str">
            <v>ASSIST COUNTY COUNSEL</v>
          </cell>
          <cell r="F2217" t="str">
            <v>H150</v>
          </cell>
          <cell r="G2217">
            <v>1</v>
          </cell>
          <cell r="H2217" t="str">
            <v>H150-001</v>
          </cell>
          <cell r="I2217" t="str">
            <v>F</v>
          </cell>
          <cell r="J2217">
            <v>7999</v>
          </cell>
          <cell r="L2217">
            <v>28581.74</v>
          </cell>
        </row>
        <row r="2218">
          <cell r="A2218" t="str">
            <v>DEGRAW, HAROLD E</v>
          </cell>
          <cell r="B2218" t="str">
            <v>101-516</v>
          </cell>
          <cell r="C2218">
            <v>510300</v>
          </cell>
          <cell r="D2218">
            <v>14980</v>
          </cell>
          <cell r="E2218" t="str">
            <v>ASSIST COUNTY COUNSEL</v>
          </cell>
          <cell r="F2218" t="str">
            <v>H150</v>
          </cell>
          <cell r="G2218">
            <v>1</v>
          </cell>
          <cell r="H2218" t="str">
            <v>H150-001</v>
          </cell>
          <cell r="I2218" t="str">
            <v>F</v>
          </cell>
          <cell r="J2218" t="str">
            <v>*FM</v>
          </cell>
          <cell r="K2218" t="str">
            <v>MEDICARE</v>
          </cell>
          <cell r="L2218">
            <v>1381.91</v>
          </cell>
        </row>
        <row r="2219">
          <cell r="A2219" t="str">
            <v>DEGRAW, HAROLD E</v>
          </cell>
          <cell r="B2219" t="str">
            <v>101-516</v>
          </cell>
          <cell r="C2219">
            <v>510400</v>
          </cell>
          <cell r="D2219">
            <v>14980</v>
          </cell>
          <cell r="E2219" t="str">
            <v>ASSIST COUNTY COUNSEL</v>
          </cell>
          <cell r="F2219" t="str">
            <v>H150</v>
          </cell>
          <cell r="G2219">
            <v>1</v>
          </cell>
          <cell r="H2219" t="str">
            <v>H150-001</v>
          </cell>
          <cell r="I2219" t="str">
            <v>F</v>
          </cell>
          <cell r="J2219">
            <v>603</v>
          </cell>
          <cell r="L2219">
            <v>31.26</v>
          </cell>
        </row>
        <row r="2220">
          <cell r="A2220" t="str">
            <v>DEGRAW, HAROLD E</v>
          </cell>
          <cell r="B2220" t="str">
            <v>101-516</v>
          </cell>
          <cell r="C2220">
            <v>510400</v>
          </cell>
          <cell r="D2220">
            <v>14980</v>
          </cell>
          <cell r="E2220" t="str">
            <v>ASSIST COUNTY COUNSEL</v>
          </cell>
          <cell r="F2220" t="str">
            <v>H150</v>
          </cell>
          <cell r="G2220">
            <v>1</v>
          </cell>
          <cell r="H2220" t="str">
            <v>H150-001</v>
          </cell>
          <cell r="I2220" t="str">
            <v>F</v>
          </cell>
          <cell r="J2220">
            <v>703</v>
          </cell>
          <cell r="L2220">
            <v>6.7</v>
          </cell>
        </row>
        <row r="2221">
          <cell r="A2221" t="str">
            <v>DEGRAW, HAROLD E</v>
          </cell>
          <cell r="B2221" t="str">
            <v>101-516</v>
          </cell>
          <cell r="C2221">
            <v>510400</v>
          </cell>
          <cell r="D2221">
            <v>14980</v>
          </cell>
          <cell r="E2221" t="str">
            <v>ASSIST COUNTY COUNSEL</v>
          </cell>
          <cell r="F2221" t="str">
            <v>H150</v>
          </cell>
          <cell r="G2221">
            <v>1</v>
          </cell>
          <cell r="H2221" t="str">
            <v>H150-001</v>
          </cell>
          <cell r="I2221" t="str">
            <v>F</v>
          </cell>
          <cell r="J2221">
            <v>102</v>
          </cell>
          <cell r="L2221">
            <v>232.19</v>
          </cell>
        </row>
        <row r="2222">
          <cell r="A2222" t="str">
            <v>DEGRAW, HAROLD E</v>
          </cell>
          <cell r="B2222" t="str">
            <v>101-516</v>
          </cell>
          <cell r="C2222">
            <v>510400</v>
          </cell>
          <cell r="D2222">
            <v>14980</v>
          </cell>
          <cell r="E2222" t="str">
            <v>ASSIST COUNTY COUNSEL</v>
          </cell>
          <cell r="F2222" t="str">
            <v>H150</v>
          </cell>
          <cell r="G2222">
            <v>1</v>
          </cell>
          <cell r="H2222" t="str">
            <v>H150-001</v>
          </cell>
          <cell r="I2222" t="str">
            <v>F</v>
          </cell>
          <cell r="J2222">
            <v>811</v>
          </cell>
          <cell r="L2222">
            <v>1.88</v>
          </cell>
        </row>
        <row r="2223">
          <cell r="A2223" t="str">
            <v>DEGRAW, HAROLD E</v>
          </cell>
          <cell r="B2223" t="str">
            <v>101-516</v>
          </cell>
          <cell r="C2223">
            <v>510400</v>
          </cell>
          <cell r="D2223">
            <v>14980</v>
          </cell>
          <cell r="E2223" t="str">
            <v>ASSIST COUNTY COUNSEL</v>
          </cell>
          <cell r="F2223" t="str">
            <v>H150</v>
          </cell>
          <cell r="G2223">
            <v>1</v>
          </cell>
          <cell r="H2223" t="str">
            <v>H150-001</v>
          </cell>
          <cell r="I2223" t="str">
            <v>F</v>
          </cell>
          <cell r="J2223">
            <v>30</v>
          </cell>
          <cell r="L2223">
            <v>238.26</v>
          </cell>
        </row>
        <row r="2224">
          <cell r="A2224" t="str">
            <v>DEGRAW, HAROLD E</v>
          </cell>
          <cell r="B2224" t="str">
            <v>101-516</v>
          </cell>
          <cell r="C2224">
            <v>510400</v>
          </cell>
          <cell r="D2224">
            <v>14980</v>
          </cell>
          <cell r="E2224" t="str">
            <v>ASSIST COUNTY COUNSEL</v>
          </cell>
          <cell r="F2224" t="str">
            <v>H150</v>
          </cell>
          <cell r="G2224">
            <v>1</v>
          </cell>
          <cell r="H2224" t="str">
            <v>H150-001</v>
          </cell>
          <cell r="I2224" t="str">
            <v>F</v>
          </cell>
          <cell r="J2224">
            <v>1001</v>
          </cell>
          <cell r="L2224">
            <v>10.17</v>
          </cell>
        </row>
        <row r="2225">
          <cell r="A2225" t="str">
            <v>DEHAAN, SUSAN S</v>
          </cell>
          <cell r="B2225" t="str">
            <v>101-571</v>
          </cell>
          <cell r="C2225">
            <v>510100</v>
          </cell>
          <cell r="D2225">
            <v>7860</v>
          </cell>
          <cell r="E2225" t="str">
            <v>GROUP SUPERVISOR, SR</v>
          </cell>
          <cell r="F2225" t="str">
            <v>D314</v>
          </cell>
          <cell r="G2225">
            <v>1</v>
          </cell>
          <cell r="H2225" t="str">
            <v>D314-002</v>
          </cell>
          <cell r="I2225" t="str">
            <v>O</v>
          </cell>
          <cell r="J2225">
            <v>1</v>
          </cell>
          <cell r="K2225" t="str">
            <v>REGULAR PAY</v>
          </cell>
          <cell r="L2225">
            <v>41324.29</v>
          </cell>
        </row>
        <row r="2226">
          <cell r="A2226" t="str">
            <v>DEHAAN, SUSAN S</v>
          </cell>
          <cell r="B2226" t="str">
            <v>101-571</v>
          </cell>
          <cell r="C2226">
            <v>510300</v>
          </cell>
          <cell r="D2226">
            <v>7860</v>
          </cell>
          <cell r="E2226" t="str">
            <v>GROUP SUPERVISOR, SR</v>
          </cell>
          <cell r="F2226" t="str">
            <v>D314</v>
          </cell>
          <cell r="G2226">
            <v>1</v>
          </cell>
          <cell r="H2226" t="str">
            <v>D314-002</v>
          </cell>
          <cell r="I2226" t="str">
            <v>F</v>
          </cell>
          <cell r="J2226">
            <v>7999</v>
          </cell>
          <cell r="L2226">
            <v>12393.15</v>
          </cell>
        </row>
        <row r="2227">
          <cell r="A2227" t="str">
            <v>DEHAAN, SUSAN S</v>
          </cell>
          <cell r="B2227" t="str">
            <v>101-571</v>
          </cell>
          <cell r="C2227">
            <v>510300</v>
          </cell>
          <cell r="D2227">
            <v>7860</v>
          </cell>
          <cell r="E2227" t="str">
            <v>GROUP SUPERVISOR, SR</v>
          </cell>
          <cell r="F2227" t="str">
            <v>D314</v>
          </cell>
          <cell r="G2227">
            <v>1</v>
          </cell>
          <cell r="H2227" t="str">
            <v>D314-002</v>
          </cell>
          <cell r="I2227" t="str">
            <v>F</v>
          </cell>
          <cell r="J2227" t="str">
            <v>*FI</v>
          </cell>
          <cell r="K2227" t="str">
            <v>FICA</v>
          </cell>
          <cell r="L2227">
            <v>2562.11</v>
          </cell>
        </row>
        <row r="2228">
          <cell r="A2228" t="str">
            <v>DEHAAN, SUSAN S</v>
          </cell>
          <cell r="B2228" t="str">
            <v>101-571</v>
          </cell>
          <cell r="C2228">
            <v>510300</v>
          </cell>
          <cell r="D2228">
            <v>7860</v>
          </cell>
          <cell r="E2228" t="str">
            <v>GROUP SUPERVISOR, SR</v>
          </cell>
          <cell r="F2228" t="str">
            <v>D314</v>
          </cell>
          <cell r="G2228">
            <v>1</v>
          </cell>
          <cell r="H2228" t="str">
            <v>D314-002</v>
          </cell>
          <cell r="I2228" t="str">
            <v>F</v>
          </cell>
          <cell r="J2228" t="str">
            <v>*FM</v>
          </cell>
          <cell r="K2228" t="str">
            <v>MEDICARE</v>
          </cell>
          <cell r="L2228">
            <v>599.20000000000005</v>
          </cell>
        </row>
        <row r="2229">
          <cell r="A2229" t="str">
            <v>DEHAAN, SUSAN S</v>
          </cell>
          <cell r="B2229" t="str">
            <v>101-571</v>
          </cell>
          <cell r="C2229">
            <v>510300</v>
          </cell>
          <cell r="D2229">
            <v>7860</v>
          </cell>
          <cell r="E2229" t="str">
            <v>GROUP SUPERVISOR, SR</v>
          </cell>
          <cell r="F2229" t="str">
            <v>D314</v>
          </cell>
          <cell r="G2229">
            <v>1</v>
          </cell>
          <cell r="H2229" t="str">
            <v>D314-002</v>
          </cell>
          <cell r="I2229" t="str">
            <v>F</v>
          </cell>
          <cell r="J2229">
            <v>8000</v>
          </cell>
          <cell r="L2229">
            <v>2888.41</v>
          </cell>
        </row>
        <row r="2230">
          <cell r="A2230" t="str">
            <v>DEHAAN, SUSAN S</v>
          </cell>
          <cell r="B2230" t="str">
            <v>101-571</v>
          </cell>
          <cell r="C2230">
            <v>510400</v>
          </cell>
          <cell r="D2230">
            <v>7860</v>
          </cell>
          <cell r="E2230" t="str">
            <v>GROUP SUPERVISOR, SR</v>
          </cell>
          <cell r="F2230" t="str">
            <v>D314</v>
          </cell>
          <cell r="G2230">
            <v>1</v>
          </cell>
          <cell r="H2230" t="str">
            <v>D314-002</v>
          </cell>
          <cell r="I2230" t="str">
            <v>F</v>
          </cell>
          <cell r="J2230">
            <v>1001</v>
          </cell>
          <cell r="L2230">
            <v>10.17</v>
          </cell>
        </row>
        <row r="2231">
          <cell r="A2231" t="str">
            <v>DEHAAN, SUSAN S</v>
          </cell>
          <cell r="B2231" t="str">
            <v>101-571</v>
          </cell>
          <cell r="C2231">
            <v>510400</v>
          </cell>
          <cell r="D2231">
            <v>7860</v>
          </cell>
          <cell r="E2231" t="str">
            <v>GROUP SUPERVISOR, SR</v>
          </cell>
          <cell r="F2231" t="str">
            <v>D314</v>
          </cell>
          <cell r="G2231">
            <v>1</v>
          </cell>
          <cell r="H2231" t="str">
            <v>D314-002</v>
          </cell>
          <cell r="I2231" t="str">
            <v>F</v>
          </cell>
          <cell r="J2231">
            <v>111</v>
          </cell>
          <cell r="L2231">
            <v>135.97999999999999</v>
          </cell>
        </row>
        <row r="2232">
          <cell r="A2232" t="str">
            <v>DEHAAN, SUSAN S</v>
          </cell>
          <cell r="B2232" t="str">
            <v>101-571</v>
          </cell>
          <cell r="C2232">
            <v>510400</v>
          </cell>
          <cell r="D2232">
            <v>7860</v>
          </cell>
          <cell r="E2232" t="str">
            <v>GROUP SUPERVISOR, SR</v>
          </cell>
          <cell r="F2232" t="str">
            <v>D314</v>
          </cell>
          <cell r="G2232">
            <v>1</v>
          </cell>
          <cell r="H2232" t="str">
            <v>D314-002</v>
          </cell>
          <cell r="I2232" t="str">
            <v>F</v>
          </cell>
          <cell r="J2232">
            <v>701</v>
          </cell>
          <cell r="L2232">
            <v>4.01</v>
          </cell>
        </row>
        <row r="2233">
          <cell r="A2233" t="str">
            <v>DEHAAN, SUSAN S</v>
          </cell>
          <cell r="B2233" t="str">
            <v>101-571</v>
          </cell>
          <cell r="C2233">
            <v>510400</v>
          </cell>
          <cell r="D2233">
            <v>7860</v>
          </cell>
          <cell r="E2233" t="str">
            <v>GROUP SUPERVISOR, SR</v>
          </cell>
          <cell r="F2233" t="str">
            <v>D314</v>
          </cell>
          <cell r="G2233">
            <v>1</v>
          </cell>
          <cell r="H2233" t="str">
            <v>D314-002</v>
          </cell>
          <cell r="I2233" t="str">
            <v>F</v>
          </cell>
          <cell r="J2233">
            <v>30</v>
          </cell>
          <cell r="L2233">
            <v>103.31</v>
          </cell>
        </row>
        <row r="2234">
          <cell r="A2234" t="str">
            <v>DEHAAN, SUSAN S</v>
          </cell>
          <cell r="B2234" t="str">
            <v>101-571</v>
          </cell>
          <cell r="C2234">
            <v>510400</v>
          </cell>
          <cell r="D2234">
            <v>7860</v>
          </cell>
          <cell r="E2234" t="str">
            <v>GROUP SUPERVISOR, SR</v>
          </cell>
          <cell r="F2234" t="str">
            <v>D314</v>
          </cell>
          <cell r="G2234">
            <v>1</v>
          </cell>
          <cell r="H2234" t="str">
            <v>D314-002</v>
          </cell>
          <cell r="I2234" t="str">
            <v>F</v>
          </cell>
          <cell r="J2234">
            <v>810</v>
          </cell>
          <cell r="L2234">
            <v>1.71</v>
          </cell>
        </row>
        <row r="2235">
          <cell r="A2235" t="str">
            <v>DEHAAN, SUSAN S</v>
          </cell>
          <cell r="B2235" t="str">
            <v>101-571</v>
          </cell>
          <cell r="C2235">
            <v>510400</v>
          </cell>
          <cell r="D2235">
            <v>7860</v>
          </cell>
          <cell r="E2235" t="str">
            <v>GROUP SUPERVISOR, SR</v>
          </cell>
          <cell r="F2235" t="str">
            <v>D314</v>
          </cell>
          <cell r="G2235">
            <v>1</v>
          </cell>
          <cell r="H2235" t="str">
            <v>D314-002</v>
          </cell>
          <cell r="I2235" t="str">
            <v>F</v>
          </cell>
          <cell r="J2235">
            <v>601</v>
          </cell>
          <cell r="L2235">
            <v>17.149999999999999</v>
          </cell>
        </row>
        <row r="2236">
          <cell r="A2236" t="str">
            <v>DEILY, DANA L</v>
          </cell>
          <cell r="B2236" t="str">
            <v>101-614</v>
          </cell>
          <cell r="C2236">
            <v>510100</v>
          </cell>
          <cell r="D2236">
            <v>23150</v>
          </cell>
          <cell r="E2236" t="str">
            <v>BEH HEALTH WORKER III</v>
          </cell>
          <cell r="F2236" t="str">
            <v>D168</v>
          </cell>
          <cell r="G2236">
            <v>1</v>
          </cell>
          <cell r="H2236" t="str">
            <v>D168-006</v>
          </cell>
          <cell r="I2236" t="str">
            <v>O</v>
          </cell>
          <cell r="J2236">
            <v>1</v>
          </cell>
          <cell r="K2236" t="str">
            <v>REGULAR PAY</v>
          </cell>
          <cell r="L2236">
            <v>35449.65</v>
          </cell>
        </row>
        <row r="2237">
          <cell r="A2237" t="str">
            <v>DEILY, DANA L</v>
          </cell>
          <cell r="B2237" t="str">
            <v>101-614</v>
          </cell>
          <cell r="C2237">
            <v>510300</v>
          </cell>
          <cell r="D2237">
            <v>23150</v>
          </cell>
          <cell r="E2237" t="str">
            <v>BEH HEALTH WORKER III</v>
          </cell>
          <cell r="F2237" t="str">
            <v>D168</v>
          </cell>
          <cell r="G2237">
            <v>1</v>
          </cell>
          <cell r="H2237" t="str">
            <v>D168-006</v>
          </cell>
          <cell r="I2237" t="str">
            <v>F</v>
          </cell>
          <cell r="J2237" t="str">
            <v>*FI</v>
          </cell>
          <cell r="K2237" t="str">
            <v>FICA</v>
          </cell>
          <cell r="L2237">
            <v>2197.88</v>
          </cell>
        </row>
        <row r="2238">
          <cell r="A2238" t="str">
            <v>DEILY, DANA L</v>
          </cell>
          <cell r="B2238" t="str">
            <v>101-614</v>
          </cell>
          <cell r="C2238">
            <v>510300</v>
          </cell>
          <cell r="D2238">
            <v>23150</v>
          </cell>
          <cell r="E2238" t="str">
            <v>BEH HEALTH WORKER III</v>
          </cell>
          <cell r="F2238" t="str">
            <v>D168</v>
          </cell>
          <cell r="G2238">
            <v>1</v>
          </cell>
          <cell r="H2238" t="str">
            <v>D168-006</v>
          </cell>
          <cell r="I2238" t="str">
            <v>F</v>
          </cell>
          <cell r="J2238" t="str">
            <v>*FM</v>
          </cell>
          <cell r="K2238" t="str">
            <v>MEDICARE</v>
          </cell>
          <cell r="L2238">
            <v>514.02</v>
          </cell>
        </row>
        <row r="2239">
          <cell r="A2239" t="str">
            <v>DEILY, DANA L</v>
          </cell>
          <cell r="B2239" t="str">
            <v>101-614</v>
          </cell>
          <cell r="C2239">
            <v>510300</v>
          </cell>
          <cell r="D2239">
            <v>23150</v>
          </cell>
          <cell r="E2239" t="str">
            <v>BEH HEALTH WORKER III</v>
          </cell>
          <cell r="F2239" t="str">
            <v>D168</v>
          </cell>
          <cell r="G2239">
            <v>1</v>
          </cell>
          <cell r="H2239" t="str">
            <v>D168-006</v>
          </cell>
          <cell r="I2239" t="str">
            <v>F</v>
          </cell>
          <cell r="J2239">
            <v>8000</v>
          </cell>
          <cell r="L2239">
            <v>2477.1799999999998</v>
          </cell>
        </row>
        <row r="2240">
          <cell r="A2240" t="str">
            <v>DEILY, DANA L</v>
          </cell>
          <cell r="B2240" t="str">
            <v>101-614</v>
          </cell>
          <cell r="C2240">
            <v>510300</v>
          </cell>
          <cell r="D2240">
            <v>23150</v>
          </cell>
          <cell r="E2240" t="str">
            <v>BEH HEALTH WORKER III</v>
          </cell>
          <cell r="F2240" t="str">
            <v>D168</v>
          </cell>
          <cell r="G2240">
            <v>1</v>
          </cell>
          <cell r="H2240" t="str">
            <v>D168-006</v>
          </cell>
          <cell r="I2240" t="str">
            <v>F</v>
          </cell>
          <cell r="J2240">
            <v>7999</v>
          </cell>
          <cell r="L2240">
            <v>10631.35</v>
          </cell>
        </row>
        <row r="2241">
          <cell r="A2241" t="str">
            <v>DEILY, DANA L</v>
          </cell>
          <cell r="B2241" t="str">
            <v>101-614</v>
          </cell>
          <cell r="C2241">
            <v>510400</v>
          </cell>
          <cell r="D2241">
            <v>23150</v>
          </cell>
          <cell r="E2241" t="str">
            <v>BEH HEALTH WORKER III</v>
          </cell>
          <cell r="F2241" t="str">
            <v>D168</v>
          </cell>
          <cell r="G2241">
            <v>1</v>
          </cell>
          <cell r="H2241" t="str">
            <v>D168-006</v>
          </cell>
          <cell r="I2241" t="str">
            <v>F</v>
          </cell>
          <cell r="J2241">
            <v>30</v>
          </cell>
          <cell r="L2241">
            <v>88.62</v>
          </cell>
        </row>
        <row r="2242">
          <cell r="A2242" t="str">
            <v>DEILY, DANA L</v>
          </cell>
          <cell r="B2242" t="str">
            <v>101-614</v>
          </cell>
          <cell r="C2242">
            <v>510400</v>
          </cell>
          <cell r="D2242">
            <v>23150</v>
          </cell>
          <cell r="E2242" t="str">
            <v>BEH HEALTH WORKER III</v>
          </cell>
          <cell r="F2242" t="str">
            <v>D168</v>
          </cell>
          <cell r="G2242">
            <v>1</v>
          </cell>
          <cell r="H2242" t="str">
            <v>D168-006</v>
          </cell>
          <cell r="I2242" t="str">
            <v>F</v>
          </cell>
          <cell r="J2242">
            <v>605</v>
          </cell>
          <cell r="L2242">
            <v>59.1</v>
          </cell>
        </row>
        <row r="2243">
          <cell r="A2243" t="str">
            <v>DEILY, DANA L</v>
          </cell>
          <cell r="B2243" t="str">
            <v>101-614</v>
          </cell>
          <cell r="C2243">
            <v>510400</v>
          </cell>
          <cell r="D2243">
            <v>23150</v>
          </cell>
          <cell r="E2243" t="str">
            <v>BEH HEALTH WORKER III</v>
          </cell>
          <cell r="F2243" t="str">
            <v>D168</v>
          </cell>
          <cell r="G2243">
            <v>1</v>
          </cell>
          <cell r="H2243" t="str">
            <v>D168-006</v>
          </cell>
          <cell r="I2243" t="str">
            <v>F</v>
          </cell>
          <cell r="J2243">
            <v>811</v>
          </cell>
          <cell r="L2243">
            <v>1.88</v>
          </cell>
        </row>
        <row r="2244">
          <cell r="A2244" t="str">
            <v>DEILY, DANA L</v>
          </cell>
          <cell r="B2244" t="str">
            <v>101-614</v>
          </cell>
          <cell r="C2244">
            <v>510400</v>
          </cell>
          <cell r="D2244">
            <v>23150</v>
          </cell>
          <cell r="E2244" t="str">
            <v>BEH HEALTH WORKER III</v>
          </cell>
          <cell r="F2244" t="str">
            <v>D168</v>
          </cell>
          <cell r="G2244">
            <v>1</v>
          </cell>
          <cell r="H2244" t="str">
            <v>D168-006</v>
          </cell>
          <cell r="I2244" t="str">
            <v>F</v>
          </cell>
          <cell r="J2244">
            <v>104</v>
          </cell>
          <cell r="L2244">
            <v>283.83999999999997</v>
          </cell>
        </row>
        <row r="2245">
          <cell r="A2245" t="str">
            <v>DEILY, DANA L</v>
          </cell>
          <cell r="B2245" t="str">
            <v>101-614</v>
          </cell>
          <cell r="C2245">
            <v>510400</v>
          </cell>
          <cell r="D2245">
            <v>23150</v>
          </cell>
          <cell r="E2245" t="str">
            <v>BEH HEALTH WORKER III</v>
          </cell>
          <cell r="F2245" t="str">
            <v>D168</v>
          </cell>
          <cell r="G2245">
            <v>1</v>
          </cell>
          <cell r="H2245" t="str">
            <v>D168-006</v>
          </cell>
          <cell r="I2245" t="str">
            <v>F</v>
          </cell>
          <cell r="J2245">
            <v>1001</v>
          </cell>
          <cell r="L2245">
            <v>10.17</v>
          </cell>
        </row>
        <row r="2246">
          <cell r="A2246" t="str">
            <v>DEILY, DANA L</v>
          </cell>
          <cell r="B2246" t="str">
            <v>101-614</v>
          </cell>
          <cell r="C2246">
            <v>510400</v>
          </cell>
          <cell r="D2246">
            <v>23150</v>
          </cell>
          <cell r="E2246" t="str">
            <v>BEH HEALTH WORKER III</v>
          </cell>
          <cell r="F2246" t="str">
            <v>D168</v>
          </cell>
          <cell r="G2246">
            <v>1</v>
          </cell>
          <cell r="H2246" t="str">
            <v>D168-006</v>
          </cell>
          <cell r="I2246" t="str">
            <v>F</v>
          </cell>
          <cell r="J2246">
            <v>705</v>
          </cell>
          <cell r="L2246">
            <v>12.04</v>
          </cell>
        </row>
        <row r="2247">
          <cell r="A2247" t="str">
            <v>DELANEY, LINDA S</v>
          </cell>
          <cell r="B2247" t="str">
            <v>165-622</v>
          </cell>
          <cell r="C2247">
            <v>510100</v>
          </cell>
          <cell r="D2247">
            <v>36820</v>
          </cell>
          <cell r="E2247" t="str">
            <v>ACCOUNTING ASSIST, SR</v>
          </cell>
          <cell r="F2247" t="str">
            <v>D106</v>
          </cell>
          <cell r="G2247">
            <v>1</v>
          </cell>
          <cell r="H2247" t="str">
            <v>D106-020</v>
          </cell>
          <cell r="I2247" t="str">
            <v>O</v>
          </cell>
          <cell r="J2247">
            <v>1</v>
          </cell>
          <cell r="K2247" t="str">
            <v>REGULAR PAY</v>
          </cell>
          <cell r="L2247">
            <v>31419.29</v>
          </cell>
        </row>
        <row r="2248">
          <cell r="A2248" t="str">
            <v>DELANEY, LINDA S</v>
          </cell>
          <cell r="B2248" t="str">
            <v>165-622</v>
          </cell>
          <cell r="C2248">
            <v>510300</v>
          </cell>
          <cell r="D2248">
            <v>36820</v>
          </cell>
          <cell r="E2248" t="str">
            <v>ACCOUNTING ASSIST, SR</v>
          </cell>
          <cell r="F2248" t="str">
            <v>D106</v>
          </cell>
          <cell r="G2248">
            <v>1</v>
          </cell>
          <cell r="H2248" t="str">
            <v>D106-020</v>
          </cell>
          <cell r="I2248" t="str">
            <v>F</v>
          </cell>
          <cell r="J2248">
            <v>8000</v>
          </cell>
          <cell r="L2248">
            <v>2195.06</v>
          </cell>
        </row>
        <row r="2249">
          <cell r="A2249" t="str">
            <v>DELANEY, LINDA S</v>
          </cell>
          <cell r="B2249" t="str">
            <v>165-622</v>
          </cell>
          <cell r="C2249">
            <v>510300</v>
          </cell>
          <cell r="D2249">
            <v>36820</v>
          </cell>
          <cell r="E2249" t="str">
            <v>ACCOUNTING ASSIST, SR</v>
          </cell>
          <cell r="F2249" t="str">
            <v>D106</v>
          </cell>
          <cell r="G2249">
            <v>1</v>
          </cell>
          <cell r="H2249" t="str">
            <v>D106-020</v>
          </cell>
          <cell r="I2249" t="str">
            <v>F</v>
          </cell>
          <cell r="J2249">
            <v>7999</v>
          </cell>
          <cell r="L2249">
            <v>9422.65</v>
          </cell>
        </row>
        <row r="2250">
          <cell r="A2250" t="str">
            <v>DELANEY, LINDA S</v>
          </cell>
          <cell r="B2250" t="str">
            <v>165-622</v>
          </cell>
          <cell r="C2250">
            <v>510300</v>
          </cell>
          <cell r="D2250">
            <v>36820</v>
          </cell>
          <cell r="E2250" t="str">
            <v>ACCOUNTING ASSIST, SR</v>
          </cell>
          <cell r="F2250" t="str">
            <v>D106</v>
          </cell>
          <cell r="G2250">
            <v>1</v>
          </cell>
          <cell r="H2250" t="str">
            <v>D106-020</v>
          </cell>
          <cell r="I2250" t="str">
            <v>F</v>
          </cell>
          <cell r="J2250" t="str">
            <v>*FI</v>
          </cell>
          <cell r="K2250" t="str">
            <v>FICA</v>
          </cell>
          <cell r="L2250">
            <v>1948</v>
          </cell>
        </row>
        <row r="2251">
          <cell r="A2251" t="str">
            <v>DELANEY, LINDA S</v>
          </cell>
          <cell r="B2251" t="str">
            <v>165-622</v>
          </cell>
          <cell r="C2251">
            <v>510300</v>
          </cell>
          <cell r="D2251">
            <v>36820</v>
          </cell>
          <cell r="E2251" t="str">
            <v>ACCOUNTING ASSIST, SR</v>
          </cell>
          <cell r="F2251" t="str">
            <v>D106</v>
          </cell>
          <cell r="G2251">
            <v>1</v>
          </cell>
          <cell r="H2251" t="str">
            <v>D106-020</v>
          </cell>
          <cell r="I2251" t="str">
            <v>F</v>
          </cell>
          <cell r="J2251" t="str">
            <v>*FM</v>
          </cell>
          <cell r="K2251" t="str">
            <v>MEDICARE</v>
          </cell>
          <cell r="L2251">
            <v>455.58</v>
          </cell>
        </row>
        <row r="2252">
          <cell r="A2252" t="str">
            <v>DELANEY, LINDA S</v>
          </cell>
          <cell r="B2252" t="str">
            <v>165-622</v>
          </cell>
          <cell r="C2252">
            <v>510400</v>
          </cell>
          <cell r="D2252">
            <v>36820</v>
          </cell>
          <cell r="E2252" t="str">
            <v>ACCOUNTING ASSIST, SR</v>
          </cell>
          <cell r="F2252" t="str">
            <v>D106</v>
          </cell>
          <cell r="G2252">
            <v>1</v>
          </cell>
          <cell r="H2252" t="str">
            <v>D106-020</v>
          </cell>
          <cell r="I2252" t="str">
            <v>F</v>
          </cell>
          <cell r="J2252">
            <v>811</v>
          </cell>
          <cell r="L2252">
            <v>1.88</v>
          </cell>
        </row>
        <row r="2253">
          <cell r="A2253" t="str">
            <v>DELANEY, LINDA S</v>
          </cell>
          <cell r="B2253" t="str">
            <v>165-622</v>
          </cell>
          <cell r="C2253">
            <v>510400</v>
          </cell>
          <cell r="D2253">
            <v>36820</v>
          </cell>
          <cell r="E2253" t="str">
            <v>ACCOUNTING ASSIST, SR</v>
          </cell>
          <cell r="F2253" t="str">
            <v>D106</v>
          </cell>
          <cell r="G2253">
            <v>1</v>
          </cell>
          <cell r="H2253" t="str">
            <v>D106-020</v>
          </cell>
          <cell r="I2253" t="str">
            <v>F</v>
          </cell>
          <cell r="J2253">
            <v>603</v>
          </cell>
          <cell r="L2253">
            <v>31.26</v>
          </cell>
        </row>
        <row r="2254">
          <cell r="A2254" t="str">
            <v>DELANEY, LINDA S</v>
          </cell>
          <cell r="B2254" t="str">
            <v>165-622</v>
          </cell>
          <cell r="C2254">
            <v>510400</v>
          </cell>
          <cell r="D2254">
            <v>36820</v>
          </cell>
          <cell r="E2254" t="str">
            <v>ACCOUNTING ASSIST, SR</v>
          </cell>
          <cell r="F2254" t="str">
            <v>D106</v>
          </cell>
          <cell r="G2254">
            <v>1</v>
          </cell>
          <cell r="H2254" t="str">
            <v>D106-020</v>
          </cell>
          <cell r="I2254" t="str">
            <v>F</v>
          </cell>
          <cell r="J2254">
            <v>703</v>
          </cell>
          <cell r="L2254">
            <v>6.7</v>
          </cell>
        </row>
        <row r="2255">
          <cell r="A2255" t="str">
            <v>DELANEY, LINDA S</v>
          </cell>
          <cell r="B2255" t="str">
            <v>165-622</v>
          </cell>
          <cell r="C2255">
            <v>510400</v>
          </cell>
          <cell r="D2255">
            <v>36820</v>
          </cell>
          <cell r="E2255" t="str">
            <v>ACCOUNTING ASSIST, SR</v>
          </cell>
          <cell r="F2255" t="str">
            <v>D106</v>
          </cell>
          <cell r="G2255">
            <v>1</v>
          </cell>
          <cell r="H2255" t="str">
            <v>D106-020</v>
          </cell>
          <cell r="I2255" t="str">
            <v>F</v>
          </cell>
          <cell r="J2255">
            <v>30</v>
          </cell>
          <cell r="L2255">
            <v>78.55</v>
          </cell>
        </row>
        <row r="2256">
          <cell r="A2256" t="str">
            <v>DELANEY, LINDA S</v>
          </cell>
          <cell r="B2256" t="str">
            <v>165-622</v>
          </cell>
          <cell r="C2256">
            <v>510400</v>
          </cell>
          <cell r="D2256">
            <v>36820</v>
          </cell>
          <cell r="E2256" t="str">
            <v>ACCOUNTING ASSIST, SR</v>
          </cell>
          <cell r="F2256" t="str">
            <v>D106</v>
          </cell>
          <cell r="G2256">
            <v>1</v>
          </cell>
          <cell r="H2256" t="str">
            <v>D106-020</v>
          </cell>
          <cell r="I2256" t="str">
            <v>F</v>
          </cell>
          <cell r="J2256">
            <v>1001</v>
          </cell>
          <cell r="L2256">
            <v>10.17</v>
          </cell>
        </row>
        <row r="2257">
          <cell r="A2257" t="str">
            <v>DELANEY, LINDA S</v>
          </cell>
          <cell r="B2257" t="str">
            <v>165-622</v>
          </cell>
          <cell r="C2257">
            <v>510400</v>
          </cell>
          <cell r="D2257">
            <v>36820</v>
          </cell>
          <cell r="E2257" t="str">
            <v>ACCOUNTING ASSIST, SR</v>
          </cell>
          <cell r="F2257" t="str">
            <v>D106</v>
          </cell>
          <cell r="G2257">
            <v>1</v>
          </cell>
          <cell r="H2257" t="str">
            <v>D106-020</v>
          </cell>
          <cell r="I2257" t="str">
            <v>F</v>
          </cell>
          <cell r="J2257">
            <v>102</v>
          </cell>
          <cell r="L2257">
            <v>232.19</v>
          </cell>
        </row>
        <row r="2258">
          <cell r="A2258" t="str">
            <v>DELAUGHTER, ROBERT N</v>
          </cell>
          <cell r="B2258" t="str">
            <v>117-897</v>
          </cell>
          <cell r="C2258">
            <v>510100</v>
          </cell>
          <cell r="D2258">
            <v>47390</v>
          </cell>
          <cell r="E2258" t="str">
            <v>TRANSFER ST ATTENDANT</v>
          </cell>
          <cell r="F2258" t="str">
            <v>D496</v>
          </cell>
          <cell r="G2258">
            <v>1</v>
          </cell>
          <cell r="H2258" t="str">
            <v>D496-002</v>
          </cell>
          <cell r="I2258" t="str">
            <v>O</v>
          </cell>
          <cell r="J2258">
            <v>1</v>
          </cell>
          <cell r="K2258" t="str">
            <v>REGULAR PAY</v>
          </cell>
          <cell r="L2258">
            <v>29177.14</v>
          </cell>
        </row>
        <row r="2259">
          <cell r="A2259" t="str">
            <v>DELAUGHTER, ROBERT N</v>
          </cell>
          <cell r="B2259" t="str">
            <v>117-897</v>
          </cell>
          <cell r="C2259">
            <v>510300</v>
          </cell>
          <cell r="D2259">
            <v>47390</v>
          </cell>
          <cell r="E2259" t="str">
            <v>TRANSFER ST ATTENDANT</v>
          </cell>
          <cell r="F2259" t="str">
            <v>D496</v>
          </cell>
          <cell r="G2259">
            <v>1</v>
          </cell>
          <cell r="H2259" t="str">
            <v>D496-002</v>
          </cell>
          <cell r="I2259" t="str">
            <v>F</v>
          </cell>
          <cell r="J2259">
            <v>7999</v>
          </cell>
          <cell r="L2259">
            <v>8750.2199999999993</v>
          </cell>
        </row>
        <row r="2260">
          <cell r="A2260" t="str">
            <v>DELAUGHTER, ROBERT N</v>
          </cell>
          <cell r="B2260" t="str">
            <v>117-897</v>
          </cell>
          <cell r="C2260">
            <v>510300</v>
          </cell>
          <cell r="D2260">
            <v>47390</v>
          </cell>
          <cell r="E2260" t="str">
            <v>TRANSFER ST ATTENDANT</v>
          </cell>
          <cell r="F2260" t="str">
            <v>D496</v>
          </cell>
          <cell r="G2260">
            <v>1</v>
          </cell>
          <cell r="H2260" t="str">
            <v>D496-002</v>
          </cell>
          <cell r="I2260" t="str">
            <v>F</v>
          </cell>
          <cell r="J2260" t="str">
            <v>*FM</v>
          </cell>
          <cell r="K2260" t="str">
            <v>MEDICARE</v>
          </cell>
          <cell r="L2260">
            <v>423.07</v>
          </cell>
        </row>
        <row r="2261">
          <cell r="A2261" t="str">
            <v>DELAUGHTER, ROBERT N</v>
          </cell>
          <cell r="B2261" t="str">
            <v>117-897</v>
          </cell>
          <cell r="C2261">
            <v>510300</v>
          </cell>
          <cell r="D2261">
            <v>47390</v>
          </cell>
          <cell r="E2261" t="str">
            <v>TRANSFER ST ATTENDANT</v>
          </cell>
          <cell r="F2261" t="str">
            <v>D496</v>
          </cell>
          <cell r="G2261">
            <v>1</v>
          </cell>
          <cell r="H2261" t="str">
            <v>D496-002</v>
          </cell>
          <cell r="I2261" t="str">
            <v>F</v>
          </cell>
          <cell r="J2261" t="str">
            <v>*FI</v>
          </cell>
          <cell r="K2261" t="str">
            <v>FICA</v>
          </cell>
          <cell r="L2261">
            <v>1808.98</v>
          </cell>
        </row>
        <row r="2262">
          <cell r="A2262" t="str">
            <v>DELAUGHTER, ROBERT N</v>
          </cell>
          <cell r="B2262" t="str">
            <v>117-897</v>
          </cell>
          <cell r="C2262">
            <v>510300</v>
          </cell>
          <cell r="D2262">
            <v>47390</v>
          </cell>
          <cell r="E2262" t="str">
            <v>TRANSFER ST ATTENDANT</v>
          </cell>
          <cell r="F2262" t="str">
            <v>D496</v>
          </cell>
          <cell r="G2262">
            <v>1</v>
          </cell>
          <cell r="H2262" t="str">
            <v>D496-002</v>
          </cell>
          <cell r="I2262" t="str">
            <v>F</v>
          </cell>
          <cell r="J2262">
            <v>8000</v>
          </cell>
          <cell r="L2262">
            <v>2038.11</v>
          </cell>
        </row>
        <row r="2263">
          <cell r="A2263" t="str">
            <v>DELAUGHTER, ROBERT N</v>
          </cell>
          <cell r="B2263" t="str">
            <v>117-897</v>
          </cell>
          <cell r="C2263">
            <v>510400</v>
          </cell>
          <cell r="D2263">
            <v>47390</v>
          </cell>
          <cell r="E2263" t="str">
            <v>TRANSFER ST ATTENDANT</v>
          </cell>
          <cell r="F2263" t="str">
            <v>D496</v>
          </cell>
          <cell r="G2263">
            <v>1</v>
          </cell>
          <cell r="H2263" t="str">
            <v>D496-002</v>
          </cell>
          <cell r="I2263" t="str">
            <v>F</v>
          </cell>
          <cell r="J2263">
            <v>701</v>
          </cell>
          <cell r="L2263">
            <v>4.01</v>
          </cell>
        </row>
        <row r="2264">
          <cell r="A2264" t="str">
            <v>DELAUGHTER, ROBERT N</v>
          </cell>
          <cell r="B2264" t="str">
            <v>117-897</v>
          </cell>
          <cell r="C2264">
            <v>510400</v>
          </cell>
          <cell r="D2264">
            <v>47390</v>
          </cell>
          <cell r="E2264" t="str">
            <v>TRANSFER ST ATTENDANT</v>
          </cell>
          <cell r="F2264" t="str">
            <v>D496</v>
          </cell>
          <cell r="G2264">
            <v>1</v>
          </cell>
          <cell r="H2264" t="str">
            <v>D496-002</v>
          </cell>
          <cell r="I2264" t="str">
            <v>F</v>
          </cell>
          <cell r="J2264">
            <v>601</v>
          </cell>
          <cell r="L2264">
            <v>17.149999999999999</v>
          </cell>
        </row>
        <row r="2265">
          <cell r="A2265" t="str">
            <v>DELAUGHTER, ROBERT N</v>
          </cell>
          <cell r="B2265" t="str">
            <v>117-897</v>
          </cell>
          <cell r="C2265">
            <v>510400</v>
          </cell>
          <cell r="D2265">
            <v>47390</v>
          </cell>
          <cell r="E2265" t="str">
            <v>TRANSFER ST ATTENDANT</v>
          </cell>
          <cell r="F2265" t="str">
            <v>D496</v>
          </cell>
          <cell r="G2265">
            <v>1</v>
          </cell>
          <cell r="H2265" t="str">
            <v>D496-002</v>
          </cell>
          <cell r="I2265" t="str">
            <v>F</v>
          </cell>
          <cell r="J2265">
            <v>30</v>
          </cell>
          <cell r="L2265">
            <v>72.94</v>
          </cell>
        </row>
        <row r="2266">
          <cell r="A2266" t="str">
            <v>DELAUGHTER, ROBERT N</v>
          </cell>
          <cell r="B2266" t="str">
            <v>117-897</v>
          </cell>
          <cell r="C2266">
            <v>510400</v>
          </cell>
          <cell r="D2266">
            <v>47390</v>
          </cell>
          <cell r="E2266" t="str">
            <v>TRANSFER ST ATTENDANT</v>
          </cell>
          <cell r="F2266" t="str">
            <v>D496</v>
          </cell>
          <cell r="G2266">
            <v>1</v>
          </cell>
          <cell r="H2266" t="str">
            <v>D496-002</v>
          </cell>
          <cell r="I2266" t="str">
            <v>F</v>
          </cell>
          <cell r="J2266">
            <v>101</v>
          </cell>
          <cell r="L2266">
            <v>135.94999999999999</v>
          </cell>
        </row>
        <row r="2267">
          <cell r="A2267" t="str">
            <v>DELAUGHTER, ROBERT N</v>
          </cell>
          <cell r="B2267" t="str">
            <v>117-897</v>
          </cell>
          <cell r="C2267">
            <v>510400</v>
          </cell>
          <cell r="D2267">
            <v>47390</v>
          </cell>
          <cell r="E2267" t="str">
            <v>TRANSFER ST ATTENDANT</v>
          </cell>
          <cell r="F2267" t="str">
            <v>D496</v>
          </cell>
          <cell r="G2267">
            <v>1</v>
          </cell>
          <cell r="H2267" t="str">
            <v>D496-002</v>
          </cell>
          <cell r="I2267" t="str">
            <v>F</v>
          </cell>
          <cell r="J2267">
            <v>811</v>
          </cell>
          <cell r="L2267">
            <v>1.88</v>
          </cell>
        </row>
        <row r="2268">
          <cell r="A2268" t="str">
            <v>DELAUGHTER, ROBERT N</v>
          </cell>
          <cell r="B2268" t="str">
            <v>117-897</v>
          </cell>
          <cell r="C2268">
            <v>510400</v>
          </cell>
          <cell r="D2268">
            <v>47390</v>
          </cell>
          <cell r="E2268" t="str">
            <v>TRANSFER ST ATTENDANT</v>
          </cell>
          <cell r="F2268" t="str">
            <v>D496</v>
          </cell>
          <cell r="G2268">
            <v>1</v>
          </cell>
          <cell r="H2268" t="str">
            <v>D496-002</v>
          </cell>
          <cell r="I2268" t="str">
            <v>F</v>
          </cell>
          <cell r="J2268">
            <v>1001</v>
          </cell>
          <cell r="L2268">
            <v>10.17</v>
          </cell>
        </row>
        <row r="2269">
          <cell r="A2269" t="str">
            <v>DELFINO, MARINA L</v>
          </cell>
          <cell r="B2269" t="str">
            <v>165-622</v>
          </cell>
          <cell r="C2269">
            <v>510100</v>
          </cell>
          <cell r="D2269">
            <v>48610</v>
          </cell>
          <cell r="E2269" t="str">
            <v>LIBRARY ASSISTANT I</v>
          </cell>
          <cell r="F2269" t="str">
            <v>D362</v>
          </cell>
          <cell r="G2269">
            <v>0.5</v>
          </cell>
          <cell r="H2269" t="str">
            <v>D362-004</v>
          </cell>
          <cell r="I2269" t="str">
            <v>O</v>
          </cell>
          <cell r="J2269">
            <v>1</v>
          </cell>
          <cell r="K2269" t="str">
            <v>REGULAR PAY</v>
          </cell>
          <cell r="L2269">
            <v>11376.46</v>
          </cell>
        </row>
        <row r="2270">
          <cell r="A2270" t="str">
            <v>DELFINO, MARINA L</v>
          </cell>
          <cell r="B2270" t="str">
            <v>165-622</v>
          </cell>
          <cell r="C2270">
            <v>510300</v>
          </cell>
          <cell r="D2270">
            <v>48610</v>
          </cell>
          <cell r="E2270" t="str">
            <v>LIBRARY ASSISTANT I</v>
          </cell>
          <cell r="F2270" t="str">
            <v>D362</v>
          </cell>
          <cell r="G2270">
            <v>0.5</v>
          </cell>
          <cell r="H2270" t="str">
            <v>D362-004</v>
          </cell>
          <cell r="I2270" t="str">
            <v>F</v>
          </cell>
          <cell r="J2270">
            <v>7999</v>
          </cell>
          <cell r="L2270">
            <v>3411.8</v>
          </cell>
        </row>
        <row r="2271">
          <cell r="A2271" t="str">
            <v>DELFINO, MARINA L</v>
          </cell>
          <cell r="B2271" t="str">
            <v>165-622</v>
          </cell>
          <cell r="C2271">
            <v>510300</v>
          </cell>
          <cell r="D2271">
            <v>48610</v>
          </cell>
          <cell r="E2271" t="str">
            <v>LIBRARY ASSISTANT I</v>
          </cell>
          <cell r="F2271" t="str">
            <v>D362</v>
          </cell>
          <cell r="G2271">
            <v>0.5</v>
          </cell>
          <cell r="H2271" t="str">
            <v>D362-004</v>
          </cell>
          <cell r="I2271" t="str">
            <v>F</v>
          </cell>
          <cell r="J2271" t="str">
            <v>*FM</v>
          </cell>
          <cell r="K2271" t="str">
            <v>MEDICARE</v>
          </cell>
          <cell r="L2271">
            <v>164.96</v>
          </cell>
        </row>
        <row r="2272">
          <cell r="A2272" t="str">
            <v>DELFINO, MARINA L</v>
          </cell>
          <cell r="B2272" t="str">
            <v>165-622</v>
          </cell>
          <cell r="C2272">
            <v>510300</v>
          </cell>
          <cell r="D2272">
            <v>48610</v>
          </cell>
          <cell r="E2272" t="str">
            <v>LIBRARY ASSISTANT I</v>
          </cell>
          <cell r="F2272" t="str">
            <v>D362</v>
          </cell>
          <cell r="G2272">
            <v>0.5</v>
          </cell>
          <cell r="H2272" t="str">
            <v>D362-004</v>
          </cell>
          <cell r="I2272" t="str">
            <v>F</v>
          </cell>
          <cell r="J2272" t="str">
            <v>*FI</v>
          </cell>
          <cell r="K2272" t="str">
            <v>FICA</v>
          </cell>
          <cell r="L2272">
            <v>705.34</v>
          </cell>
        </row>
        <row r="2273">
          <cell r="A2273" t="str">
            <v>DELFINO, MARINA L</v>
          </cell>
          <cell r="B2273" t="str">
            <v>165-622</v>
          </cell>
          <cell r="C2273">
            <v>510300</v>
          </cell>
          <cell r="D2273">
            <v>48610</v>
          </cell>
          <cell r="E2273" t="str">
            <v>LIBRARY ASSISTANT I</v>
          </cell>
          <cell r="F2273" t="str">
            <v>D362</v>
          </cell>
          <cell r="G2273">
            <v>0.5</v>
          </cell>
          <cell r="H2273" t="str">
            <v>D362-004</v>
          </cell>
          <cell r="I2273" t="str">
            <v>F</v>
          </cell>
          <cell r="J2273">
            <v>8000</v>
          </cell>
          <cell r="L2273">
            <v>792.06</v>
          </cell>
        </row>
        <row r="2274">
          <cell r="A2274" t="str">
            <v>DELFINO, MARINA L</v>
          </cell>
          <cell r="B2274" t="str">
            <v>165-622</v>
          </cell>
          <cell r="C2274">
            <v>510400</v>
          </cell>
          <cell r="D2274">
            <v>48610</v>
          </cell>
          <cell r="E2274" t="str">
            <v>LIBRARY ASSISTANT I</v>
          </cell>
          <cell r="F2274" t="str">
            <v>D362</v>
          </cell>
          <cell r="G2274">
            <v>0.5</v>
          </cell>
          <cell r="H2274" t="str">
            <v>D362-004</v>
          </cell>
          <cell r="I2274" t="str">
            <v>F</v>
          </cell>
          <cell r="J2274">
            <v>811</v>
          </cell>
          <cell r="L2274">
            <v>0.94</v>
          </cell>
        </row>
        <row r="2275">
          <cell r="A2275" t="str">
            <v>DELFINO, MARINA L</v>
          </cell>
          <cell r="B2275" t="str">
            <v>165-622</v>
          </cell>
          <cell r="C2275">
            <v>510400</v>
          </cell>
          <cell r="D2275">
            <v>48610</v>
          </cell>
          <cell r="E2275" t="str">
            <v>LIBRARY ASSISTANT I</v>
          </cell>
          <cell r="F2275" t="str">
            <v>D362</v>
          </cell>
          <cell r="G2275">
            <v>0.5</v>
          </cell>
          <cell r="H2275" t="str">
            <v>D362-004</v>
          </cell>
          <cell r="I2275" t="str">
            <v>F</v>
          </cell>
          <cell r="J2275">
            <v>701</v>
          </cell>
          <cell r="L2275">
            <v>2.0099999999999998</v>
          </cell>
        </row>
        <row r="2276">
          <cell r="A2276" t="str">
            <v>DELFINO, MARINA L</v>
          </cell>
          <cell r="B2276" t="str">
            <v>165-622</v>
          </cell>
          <cell r="C2276">
            <v>510400</v>
          </cell>
          <cell r="D2276">
            <v>48610</v>
          </cell>
          <cell r="E2276" t="str">
            <v>LIBRARY ASSISTANT I</v>
          </cell>
          <cell r="F2276" t="str">
            <v>D362</v>
          </cell>
          <cell r="G2276">
            <v>0.5</v>
          </cell>
          <cell r="H2276" t="str">
            <v>D362-004</v>
          </cell>
          <cell r="I2276" t="str">
            <v>F</v>
          </cell>
          <cell r="J2276">
            <v>601</v>
          </cell>
          <cell r="L2276">
            <v>7.8</v>
          </cell>
        </row>
        <row r="2277">
          <cell r="A2277" t="str">
            <v>DELFINO, MARINA L</v>
          </cell>
          <cell r="B2277" t="str">
            <v>165-622</v>
          </cell>
          <cell r="C2277">
            <v>510400</v>
          </cell>
          <cell r="D2277">
            <v>48610</v>
          </cell>
          <cell r="E2277" t="str">
            <v>LIBRARY ASSISTANT I</v>
          </cell>
          <cell r="F2277" t="str">
            <v>D362</v>
          </cell>
          <cell r="G2277">
            <v>0.5</v>
          </cell>
          <cell r="H2277" t="str">
            <v>D362-004</v>
          </cell>
          <cell r="I2277" t="str">
            <v>F</v>
          </cell>
          <cell r="J2277">
            <v>30</v>
          </cell>
          <cell r="L2277">
            <v>28.44</v>
          </cell>
        </row>
        <row r="2278">
          <cell r="A2278" t="str">
            <v>DELFINO, MARINA L</v>
          </cell>
          <cell r="B2278" t="str">
            <v>165-622</v>
          </cell>
          <cell r="C2278">
            <v>510400</v>
          </cell>
          <cell r="D2278">
            <v>48610</v>
          </cell>
          <cell r="E2278" t="str">
            <v>LIBRARY ASSISTANT I</v>
          </cell>
          <cell r="F2278" t="str">
            <v>D362</v>
          </cell>
          <cell r="G2278">
            <v>0.5</v>
          </cell>
          <cell r="H2278" t="str">
            <v>D362-004</v>
          </cell>
          <cell r="I2278" t="str">
            <v>F</v>
          </cell>
          <cell r="J2278">
            <v>101</v>
          </cell>
          <cell r="L2278">
            <v>61.8</v>
          </cell>
        </row>
        <row r="2279">
          <cell r="A2279" t="str">
            <v>DELFINO, MARINA L</v>
          </cell>
          <cell r="B2279" t="str">
            <v>165-622</v>
          </cell>
          <cell r="C2279">
            <v>510400</v>
          </cell>
          <cell r="D2279">
            <v>48610</v>
          </cell>
          <cell r="E2279" t="str">
            <v>LIBRARY ASSISTANT I</v>
          </cell>
          <cell r="F2279" t="str">
            <v>D362</v>
          </cell>
          <cell r="G2279">
            <v>0.5</v>
          </cell>
          <cell r="H2279" t="str">
            <v>D362-004</v>
          </cell>
          <cell r="I2279" t="str">
            <v>F</v>
          </cell>
          <cell r="J2279">
            <v>1001</v>
          </cell>
          <cell r="L2279">
            <v>10.17</v>
          </cell>
        </row>
        <row r="2280">
          <cell r="A2280" t="str">
            <v>DELORIMIER, LUCINDA S</v>
          </cell>
          <cell r="B2280" t="str">
            <v>165-622</v>
          </cell>
          <cell r="C2280">
            <v>510100</v>
          </cell>
          <cell r="D2280">
            <v>43890</v>
          </cell>
          <cell r="E2280" t="str">
            <v>LIBRARY ASSISTANT II</v>
          </cell>
          <cell r="F2280" t="str">
            <v>D364</v>
          </cell>
          <cell r="G2280">
            <v>0.75</v>
          </cell>
          <cell r="H2280" t="str">
            <v>D364-004</v>
          </cell>
          <cell r="I2280" t="str">
            <v>O</v>
          </cell>
          <cell r="J2280">
            <v>1</v>
          </cell>
          <cell r="K2280" t="str">
            <v>REGULAR PAY</v>
          </cell>
          <cell r="L2280">
            <v>18406.47</v>
          </cell>
        </row>
        <row r="2281">
          <cell r="A2281" t="str">
            <v>DELORIMIER, LUCINDA S</v>
          </cell>
          <cell r="B2281" t="str">
            <v>165-622</v>
          </cell>
          <cell r="C2281">
            <v>510300</v>
          </cell>
          <cell r="D2281">
            <v>43890</v>
          </cell>
          <cell r="E2281" t="str">
            <v>LIBRARY ASSISTANT II</v>
          </cell>
          <cell r="F2281" t="str">
            <v>D364</v>
          </cell>
          <cell r="G2281">
            <v>0.75</v>
          </cell>
          <cell r="H2281" t="str">
            <v>D364-004</v>
          </cell>
          <cell r="I2281" t="str">
            <v>F</v>
          </cell>
          <cell r="J2281" t="str">
            <v>*FM</v>
          </cell>
          <cell r="K2281" t="str">
            <v>MEDICARE</v>
          </cell>
          <cell r="L2281">
            <v>266.89</v>
          </cell>
        </row>
        <row r="2282">
          <cell r="A2282" t="str">
            <v>DELORIMIER, LUCINDA S</v>
          </cell>
          <cell r="B2282" t="str">
            <v>165-622</v>
          </cell>
          <cell r="C2282">
            <v>510300</v>
          </cell>
          <cell r="D2282">
            <v>43890</v>
          </cell>
          <cell r="E2282" t="str">
            <v>LIBRARY ASSISTANT II</v>
          </cell>
          <cell r="F2282" t="str">
            <v>D364</v>
          </cell>
          <cell r="G2282">
            <v>0.75</v>
          </cell>
          <cell r="H2282" t="str">
            <v>D364-004</v>
          </cell>
          <cell r="I2282" t="str">
            <v>F</v>
          </cell>
          <cell r="J2282">
            <v>8000</v>
          </cell>
          <cell r="L2282">
            <v>1284.1600000000001</v>
          </cell>
        </row>
        <row r="2283">
          <cell r="A2283" t="str">
            <v>DELORIMIER, LUCINDA S</v>
          </cell>
          <cell r="B2283" t="str">
            <v>165-622</v>
          </cell>
          <cell r="C2283">
            <v>510300</v>
          </cell>
          <cell r="D2283">
            <v>43890</v>
          </cell>
          <cell r="E2283" t="str">
            <v>LIBRARY ASSISTANT II</v>
          </cell>
          <cell r="F2283" t="str">
            <v>D364</v>
          </cell>
          <cell r="G2283">
            <v>0.75</v>
          </cell>
          <cell r="H2283" t="str">
            <v>D364-004</v>
          </cell>
          <cell r="I2283" t="str">
            <v>F</v>
          </cell>
          <cell r="J2283" t="str">
            <v>*FI</v>
          </cell>
          <cell r="K2283" t="str">
            <v>FICA</v>
          </cell>
          <cell r="L2283">
            <v>1141.2</v>
          </cell>
        </row>
        <row r="2284">
          <cell r="A2284" t="str">
            <v>DELORIMIER, LUCINDA S</v>
          </cell>
          <cell r="B2284" t="str">
            <v>165-622</v>
          </cell>
          <cell r="C2284">
            <v>510300</v>
          </cell>
          <cell r="D2284">
            <v>43890</v>
          </cell>
          <cell r="E2284" t="str">
            <v>LIBRARY ASSISTANT II</v>
          </cell>
          <cell r="F2284" t="str">
            <v>D364</v>
          </cell>
          <cell r="G2284">
            <v>0.75</v>
          </cell>
          <cell r="H2284" t="str">
            <v>D364-004</v>
          </cell>
          <cell r="I2284" t="str">
            <v>F</v>
          </cell>
          <cell r="J2284">
            <v>7999</v>
          </cell>
          <cell r="L2284">
            <v>5520.1</v>
          </cell>
        </row>
        <row r="2285">
          <cell r="A2285" t="str">
            <v>DELORIMIER, LUCINDA S</v>
          </cell>
          <cell r="B2285" t="str">
            <v>165-622</v>
          </cell>
          <cell r="C2285">
            <v>510400</v>
          </cell>
          <cell r="D2285">
            <v>43890</v>
          </cell>
          <cell r="E2285" t="str">
            <v>LIBRARY ASSISTANT II</v>
          </cell>
          <cell r="F2285" t="str">
            <v>D364</v>
          </cell>
          <cell r="G2285">
            <v>0.75</v>
          </cell>
          <cell r="H2285" t="str">
            <v>D364-004</v>
          </cell>
          <cell r="I2285" t="str">
            <v>F</v>
          </cell>
          <cell r="J2285">
            <v>102</v>
          </cell>
          <cell r="L2285">
            <v>158.31</v>
          </cell>
        </row>
        <row r="2286">
          <cell r="A2286" t="str">
            <v>DELORIMIER, LUCINDA S</v>
          </cell>
          <cell r="B2286" t="str">
            <v>165-622</v>
          </cell>
          <cell r="C2286">
            <v>510400</v>
          </cell>
          <cell r="D2286">
            <v>43890</v>
          </cell>
          <cell r="E2286" t="str">
            <v>LIBRARY ASSISTANT II</v>
          </cell>
          <cell r="F2286" t="str">
            <v>D364</v>
          </cell>
          <cell r="G2286">
            <v>0.75</v>
          </cell>
          <cell r="H2286" t="str">
            <v>D364-004</v>
          </cell>
          <cell r="I2286" t="str">
            <v>F</v>
          </cell>
          <cell r="J2286">
            <v>1001</v>
          </cell>
          <cell r="L2286">
            <v>10.17</v>
          </cell>
        </row>
        <row r="2287">
          <cell r="A2287" t="str">
            <v>DELORIMIER, LUCINDA S</v>
          </cell>
          <cell r="B2287" t="str">
            <v>165-622</v>
          </cell>
          <cell r="C2287">
            <v>510400</v>
          </cell>
          <cell r="D2287">
            <v>43890</v>
          </cell>
          <cell r="E2287" t="str">
            <v>LIBRARY ASSISTANT II</v>
          </cell>
          <cell r="F2287" t="str">
            <v>D364</v>
          </cell>
          <cell r="G2287">
            <v>0.75</v>
          </cell>
          <cell r="H2287" t="str">
            <v>D364-004</v>
          </cell>
          <cell r="I2287" t="str">
            <v>F</v>
          </cell>
          <cell r="J2287">
            <v>703</v>
          </cell>
          <cell r="L2287">
            <v>5.03</v>
          </cell>
        </row>
        <row r="2288">
          <cell r="A2288" t="str">
            <v>DELORIMIER, LUCINDA S</v>
          </cell>
          <cell r="B2288" t="str">
            <v>165-622</v>
          </cell>
          <cell r="C2288">
            <v>510400</v>
          </cell>
          <cell r="D2288">
            <v>43890</v>
          </cell>
          <cell r="E2288" t="str">
            <v>LIBRARY ASSISTANT II</v>
          </cell>
          <cell r="F2288" t="str">
            <v>D364</v>
          </cell>
          <cell r="G2288">
            <v>0.75</v>
          </cell>
          <cell r="H2288" t="str">
            <v>D364-004</v>
          </cell>
          <cell r="I2288" t="str">
            <v>F</v>
          </cell>
          <cell r="J2288">
            <v>811</v>
          </cell>
          <cell r="L2288">
            <v>1.41</v>
          </cell>
        </row>
        <row r="2289">
          <cell r="A2289" t="str">
            <v>DELORIMIER, LUCINDA S</v>
          </cell>
          <cell r="B2289" t="str">
            <v>165-622</v>
          </cell>
          <cell r="C2289">
            <v>510400</v>
          </cell>
          <cell r="D2289">
            <v>43890</v>
          </cell>
          <cell r="E2289" t="str">
            <v>LIBRARY ASSISTANT II</v>
          </cell>
          <cell r="F2289" t="str">
            <v>D364</v>
          </cell>
          <cell r="G2289">
            <v>0.75</v>
          </cell>
          <cell r="H2289" t="str">
            <v>D364-004</v>
          </cell>
          <cell r="I2289" t="str">
            <v>F</v>
          </cell>
          <cell r="J2289">
            <v>30</v>
          </cell>
          <cell r="L2289">
            <v>46.02</v>
          </cell>
        </row>
        <row r="2290">
          <cell r="A2290" t="str">
            <v>DENBOSKE, JOHN J</v>
          </cell>
          <cell r="B2290" t="str">
            <v>101-565</v>
          </cell>
          <cell r="C2290">
            <v>510100</v>
          </cell>
          <cell r="D2290">
            <v>33760</v>
          </cell>
          <cell r="E2290" t="str">
            <v>SHERIFF'S DISPATCHER, SR</v>
          </cell>
          <cell r="F2290" t="str">
            <v>D468</v>
          </cell>
          <cell r="G2290">
            <v>1</v>
          </cell>
          <cell r="H2290" t="str">
            <v>D468-001</v>
          </cell>
          <cell r="I2290" t="str">
            <v>O</v>
          </cell>
          <cell r="J2290">
            <v>1</v>
          </cell>
          <cell r="K2290" t="str">
            <v>REGULAR PAY</v>
          </cell>
          <cell r="L2290">
            <v>41037.660000000003</v>
          </cell>
        </row>
        <row r="2291">
          <cell r="A2291" t="str">
            <v>DENBOSKE, JOHN J</v>
          </cell>
          <cell r="B2291" t="str">
            <v>101-565</v>
          </cell>
          <cell r="C2291">
            <v>510300</v>
          </cell>
          <cell r="D2291">
            <v>33760</v>
          </cell>
          <cell r="E2291" t="str">
            <v>SHERIFF'S DISPATCHER, SR</v>
          </cell>
          <cell r="F2291" t="str">
            <v>D468</v>
          </cell>
          <cell r="G2291">
            <v>1</v>
          </cell>
          <cell r="H2291" t="str">
            <v>D468-001</v>
          </cell>
          <cell r="I2291" t="str">
            <v>F</v>
          </cell>
          <cell r="J2291" t="str">
            <v>*FI</v>
          </cell>
          <cell r="K2291" t="str">
            <v>FICA</v>
          </cell>
          <cell r="L2291">
            <v>2544.33</v>
          </cell>
        </row>
        <row r="2292">
          <cell r="A2292" t="str">
            <v>DENBOSKE, JOHN J</v>
          </cell>
          <cell r="B2292" t="str">
            <v>101-565</v>
          </cell>
          <cell r="C2292">
            <v>510300</v>
          </cell>
          <cell r="D2292">
            <v>33760</v>
          </cell>
          <cell r="E2292" t="str">
            <v>SHERIFF'S DISPATCHER, SR</v>
          </cell>
          <cell r="F2292" t="str">
            <v>D468</v>
          </cell>
          <cell r="G2292">
            <v>1</v>
          </cell>
          <cell r="H2292" t="str">
            <v>D468-001</v>
          </cell>
          <cell r="I2292" t="str">
            <v>F</v>
          </cell>
          <cell r="J2292">
            <v>7999</v>
          </cell>
          <cell r="L2292">
            <v>12307.19</v>
          </cell>
        </row>
        <row r="2293">
          <cell r="A2293" t="str">
            <v>DENBOSKE, JOHN J</v>
          </cell>
          <cell r="B2293" t="str">
            <v>101-565</v>
          </cell>
          <cell r="C2293">
            <v>510300</v>
          </cell>
          <cell r="D2293">
            <v>33760</v>
          </cell>
          <cell r="E2293" t="str">
            <v>SHERIFF'S DISPATCHER, SR</v>
          </cell>
          <cell r="F2293" t="str">
            <v>D468</v>
          </cell>
          <cell r="G2293">
            <v>1</v>
          </cell>
          <cell r="H2293" t="str">
            <v>D468-001</v>
          </cell>
          <cell r="I2293" t="str">
            <v>F</v>
          </cell>
          <cell r="J2293">
            <v>8000</v>
          </cell>
          <cell r="L2293">
            <v>2868.34</v>
          </cell>
        </row>
        <row r="2294">
          <cell r="A2294" t="str">
            <v>DENBOSKE, JOHN J</v>
          </cell>
          <cell r="B2294" t="str">
            <v>101-565</v>
          </cell>
          <cell r="C2294">
            <v>510300</v>
          </cell>
          <cell r="D2294">
            <v>33760</v>
          </cell>
          <cell r="E2294" t="str">
            <v>SHERIFF'S DISPATCHER, SR</v>
          </cell>
          <cell r="F2294" t="str">
            <v>D468</v>
          </cell>
          <cell r="G2294">
            <v>1</v>
          </cell>
          <cell r="H2294" t="str">
            <v>D468-001</v>
          </cell>
          <cell r="I2294" t="str">
            <v>F</v>
          </cell>
          <cell r="J2294" t="str">
            <v>*FM</v>
          </cell>
          <cell r="K2294" t="str">
            <v>MEDICARE</v>
          </cell>
          <cell r="L2294">
            <v>595.04999999999995</v>
          </cell>
        </row>
        <row r="2295">
          <cell r="A2295" t="str">
            <v>DENBOSKE, JOHN J</v>
          </cell>
          <cell r="B2295" t="str">
            <v>101-565</v>
          </cell>
          <cell r="C2295">
            <v>510400</v>
          </cell>
          <cell r="D2295">
            <v>33760</v>
          </cell>
          <cell r="E2295" t="str">
            <v>SHERIFF'S DISPATCHER, SR</v>
          </cell>
          <cell r="F2295" t="str">
            <v>D468</v>
          </cell>
          <cell r="G2295">
            <v>1</v>
          </cell>
          <cell r="H2295" t="str">
            <v>D468-001</v>
          </cell>
          <cell r="I2295" t="str">
            <v>F</v>
          </cell>
          <cell r="J2295">
            <v>104</v>
          </cell>
          <cell r="L2295">
            <v>283.83999999999997</v>
          </cell>
        </row>
        <row r="2296">
          <cell r="A2296" t="str">
            <v>DENBOSKE, JOHN J</v>
          </cell>
          <cell r="B2296" t="str">
            <v>101-565</v>
          </cell>
          <cell r="C2296">
            <v>510400</v>
          </cell>
          <cell r="D2296">
            <v>33760</v>
          </cell>
          <cell r="E2296" t="str">
            <v>SHERIFF'S DISPATCHER, SR</v>
          </cell>
          <cell r="F2296" t="str">
            <v>D468</v>
          </cell>
          <cell r="G2296">
            <v>1</v>
          </cell>
          <cell r="H2296" t="str">
            <v>D468-001</v>
          </cell>
          <cell r="I2296" t="str">
            <v>F</v>
          </cell>
          <cell r="J2296">
            <v>705</v>
          </cell>
          <cell r="L2296">
            <v>12.04</v>
          </cell>
        </row>
        <row r="2297">
          <cell r="A2297" t="str">
            <v>DENBOSKE, JOHN J</v>
          </cell>
          <cell r="B2297" t="str">
            <v>101-565</v>
          </cell>
          <cell r="C2297">
            <v>510400</v>
          </cell>
          <cell r="D2297">
            <v>33760</v>
          </cell>
          <cell r="E2297" t="str">
            <v>SHERIFF'S DISPATCHER, SR</v>
          </cell>
          <cell r="F2297" t="str">
            <v>D468</v>
          </cell>
          <cell r="G2297">
            <v>1</v>
          </cell>
          <cell r="H2297" t="str">
            <v>D468-001</v>
          </cell>
          <cell r="I2297" t="str">
            <v>F</v>
          </cell>
          <cell r="J2297">
            <v>811</v>
          </cell>
          <cell r="L2297">
            <v>1.88</v>
          </cell>
        </row>
        <row r="2298">
          <cell r="A2298" t="str">
            <v>DENBOSKE, JOHN J</v>
          </cell>
          <cell r="B2298" t="str">
            <v>101-565</v>
          </cell>
          <cell r="C2298">
            <v>510400</v>
          </cell>
          <cell r="D2298">
            <v>33760</v>
          </cell>
          <cell r="E2298" t="str">
            <v>SHERIFF'S DISPATCHER, SR</v>
          </cell>
          <cell r="F2298" t="str">
            <v>D468</v>
          </cell>
          <cell r="G2298">
            <v>1</v>
          </cell>
          <cell r="H2298" t="str">
            <v>D468-001</v>
          </cell>
          <cell r="I2298" t="str">
            <v>F</v>
          </cell>
          <cell r="J2298">
            <v>605</v>
          </cell>
          <cell r="L2298">
            <v>59.1</v>
          </cell>
        </row>
        <row r="2299">
          <cell r="A2299" t="str">
            <v>DENBOSKE, JOHN J</v>
          </cell>
          <cell r="B2299" t="str">
            <v>101-565</v>
          </cell>
          <cell r="C2299">
            <v>510400</v>
          </cell>
          <cell r="D2299">
            <v>33760</v>
          </cell>
          <cell r="E2299" t="str">
            <v>SHERIFF'S DISPATCHER, SR</v>
          </cell>
          <cell r="F2299" t="str">
            <v>D468</v>
          </cell>
          <cell r="G2299">
            <v>1</v>
          </cell>
          <cell r="H2299" t="str">
            <v>D468-001</v>
          </cell>
          <cell r="I2299" t="str">
            <v>F</v>
          </cell>
          <cell r="J2299">
            <v>1001</v>
          </cell>
          <cell r="L2299">
            <v>10.17</v>
          </cell>
        </row>
        <row r="2300">
          <cell r="A2300" t="str">
            <v>DENBOSKE, JOHN J</v>
          </cell>
          <cell r="B2300" t="str">
            <v>101-565</v>
          </cell>
          <cell r="C2300">
            <v>510400</v>
          </cell>
          <cell r="D2300">
            <v>33760</v>
          </cell>
          <cell r="E2300" t="str">
            <v>SHERIFF'S DISPATCHER, SR</v>
          </cell>
          <cell r="F2300" t="str">
            <v>D468</v>
          </cell>
          <cell r="G2300">
            <v>1</v>
          </cell>
          <cell r="H2300" t="str">
            <v>D468-001</v>
          </cell>
          <cell r="I2300" t="str">
            <v>F</v>
          </cell>
          <cell r="J2300">
            <v>30</v>
          </cell>
          <cell r="L2300">
            <v>102.59</v>
          </cell>
        </row>
        <row r="2301">
          <cell r="A2301" t="str">
            <v>DENT, GEORGE M</v>
          </cell>
          <cell r="B2301" t="str">
            <v>101-572</v>
          </cell>
          <cell r="C2301">
            <v>510100</v>
          </cell>
          <cell r="D2301">
            <v>30400</v>
          </cell>
          <cell r="E2301" t="str">
            <v>DEP PROBATION OFFICER III</v>
          </cell>
          <cell r="F2301" t="str">
            <v>P145</v>
          </cell>
          <cell r="G2301">
            <v>1</v>
          </cell>
          <cell r="H2301" t="str">
            <v>P145-002</v>
          </cell>
          <cell r="I2301" t="str">
            <v>O</v>
          </cell>
          <cell r="J2301">
            <v>1</v>
          </cell>
          <cell r="K2301" t="str">
            <v>REGULAR PAY</v>
          </cell>
          <cell r="L2301">
            <v>46423.65</v>
          </cell>
        </row>
        <row r="2302">
          <cell r="A2302" t="str">
            <v>DENT, GEORGE M</v>
          </cell>
          <cell r="B2302" t="str">
            <v>101-572</v>
          </cell>
          <cell r="C2302">
            <v>510300</v>
          </cell>
          <cell r="D2302">
            <v>30400</v>
          </cell>
          <cell r="E2302" t="str">
            <v>DEP PROBATION OFFICER III</v>
          </cell>
          <cell r="F2302" t="str">
            <v>P145</v>
          </cell>
          <cell r="G2302">
            <v>1</v>
          </cell>
          <cell r="H2302" t="str">
            <v>P145-002</v>
          </cell>
          <cell r="I2302" t="str">
            <v>F</v>
          </cell>
          <cell r="J2302" t="str">
            <v>*FI</v>
          </cell>
          <cell r="K2302" t="str">
            <v>FICA</v>
          </cell>
          <cell r="L2302">
            <v>2878.27</v>
          </cell>
        </row>
        <row r="2303">
          <cell r="A2303" t="str">
            <v>DENT, GEORGE M</v>
          </cell>
          <cell r="B2303" t="str">
            <v>101-572</v>
          </cell>
          <cell r="C2303">
            <v>510300</v>
          </cell>
          <cell r="D2303">
            <v>30400</v>
          </cell>
          <cell r="E2303" t="str">
            <v>DEP PROBATION OFFICER III</v>
          </cell>
          <cell r="F2303" t="str">
            <v>P145</v>
          </cell>
          <cell r="G2303">
            <v>1</v>
          </cell>
          <cell r="H2303" t="str">
            <v>P145-002</v>
          </cell>
          <cell r="I2303" t="str">
            <v>F</v>
          </cell>
          <cell r="J2303">
            <v>8000</v>
          </cell>
          <cell r="L2303">
            <v>3245.36</v>
          </cell>
        </row>
        <row r="2304">
          <cell r="A2304" t="str">
            <v>DENT, GEORGE M</v>
          </cell>
          <cell r="B2304" t="str">
            <v>101-572</v>
          </cell>
          <cell r="C2304">
            <v>510300</v>
          </cell>
          <cell r="D2304">
            <v>30400</v>
          </cell>
          <cell r="E2304" t="str">
            <v>DEP PROBATION OFFICER III</v>
          </cell>
          <cell r="F2304" t="str">
            <v>P145</v>
          </cell>
          <cell r="G2304">
            <v>1</v>
          </cell>
          <cell r="H2304" t="str">
            <v>P145-002</v>
          </cell>
          <cell r="I2304" t="str">
            <v>F</v>
          </cell>
          <cell r="J2304">
            <v>7999</v>
          </cell>
          <cell r="L2304">
            <v>13922.45</v>
          </cell>
        </row>
        <row r="2305">
          <cell r="A2305" t="str">
            <v>DENT, GEORGE M</v>
          </cell>
          <cell r="B2305" t="str">
            <v>101-572</v>
          </cell>
          <cell r="C2305">
            <v>510300</v>
          </cell>
          <cell r="D2305">
            <v>30400</v>
          </cell>
          <cell r="E2305" t="str">
            <v>DEP PROBATION OFFICER III</v>
          </cell>
          <cell r="F2305" t="str">
            <v>P145</v>
          </cell>
          <cell r="G2305">
            <v>1</v>
          </cell>
          <cell r="H2305" t="str">
            <v>P145-002</v>
          </cell>
          <cell r="I2305" t="str">
            <v>F</v>
          </cell>
          <cell r="J2305">
            <v>8005</v>
          </cell>
          <cell r="L2305">
            <v>227.18</v>
          </cell>
        </row>
        <row r="2306">
          <cell r="A2306" t="str">
            <v>DENT, GEORGE M</v>
          </cell>
          <cell r="B2306" t="str">
            <v>101-572</v>
          </cell>
          <cell r="C2306">
            <v>510300</v>
          </cell>
          <cell r="D2306">
            <v>30400</v>
          </cell>
          <cell r="E2306" t="str">
            <v>DEP PROBATION OFFICER III</v>
          </cell>
          <cell r="F2306" t="str">
            <v>P145</v>
          </cell>
          <cell r="G2306">
            <v>1</v>
          </cell>
          <cell r="H2306" t="str">
            <v>P145-002</v>
          </cell>
          <cell r="I2306" t="str">
            <v>F</v>
          </cell>
          <cell r="J2306" t="str">
            <v>*FM</v>
          </cell>
          <cell r="K2306" t="str">
            <v>MEDICARE</v>
          </cell>
          <cell r="L2306">
            <v>673.14</v>
          </cell>
        </row>
        <row r="2307">
          <cell r="A2307" t="str">
            <v>DENT, GEORGE M</v>
          </cell>
          <cell r="B2307" t="str">
            <v>101-572</v>
          </cell>
          <cell r="C2307">
            <v>510400</v>
          </cell>
          <cell r="D2307">
            <v>30400</v>
          </cell>
          <cell r="E2307" t="str">
            <v>DEP PROBATION OFFICER III</v>
          </cell>
          <cell r="F2307" t="str">
            <v>P145</v>
          </cell>
          <cell r="G2307">
            <v>1</v>
          </cell>
          <cell r="H2307" t="str">
            <v>P145-002</v>
          </cell>
          <cell r="I2307" t="str">
            <v>F</v>
          </cell>
          <cell r="J2307">
            <v>705</v>
          </cell>
          <cell r="L2307">
            <v>12.04</v>
          </cell>
        </row>
        <row r="2308">
          <cell r="A2308" t="str">
            <v>DENT, GEORGE M</v>
          </cell>
          <cell r="B2308" t="str">
            <v>101-572</v>
          </cell>
          <cell r="C2308">
            <v>510400</v>
          </cell>
          <cell r="D2308">
            <v>30400</v>
          </cell>
          <cell r="E2308" t="str">
            <v>DEP PROBATION OFFICER III</v>
          </cell>
          <cell r="F2308" t="str">
            <v>P145</v>
          </cell>
          <cell r="G2308">
            <v>1</v>
          </cell>
          <cell r="H2308" t="str">
            <v>P145-002</v>
          </cell>
          <cell r="I2308" t="str">
            <v>F</v>
          </cell>
          <cell r="J2308">
            <v>605</v>
          </cell>
          <cell r="L2308">
            <v>59.1</v>
          </cell>
        </row>
        <row r="2309">
          <cell r="A2309" t="str">
            <v>DENT, GEORGE M</v>
          </cell>
          <cell r="B2309" t="str">
            <v>101-572</v>
          </cell>
          <cell r="C2309">
            <v>510400</v>
          </cell>
          <cell r="D2309">
            <v>30400</v>
          </cell>
          <cell r="E2309" t="str">
            <v>DEP PROBATION OFFICER III</v>
          </cell>
          <cell r="F2309" t="str">
            <v>P145</v>
          </cell>
          <cell r="G2309">
            <v>1</v>
          </cell>
          <cell r="H2309" t="str">
            <v>P145-002</v>
          </cell>
          <cell r="I2309" t="str">
            <v>F</v>
          </cell>
          <cell r="J2309">
            <v>104</v>
          </cell>
          <cell r="L2309">
            <v>283.83999999999997</v>
          </cell>
        </row>
        <row r="2310">
          <cell r="A2310" t="str">
            <v>DENT, GEORGE M</v>
          </cell>
          <cell r="B2310" t="str">
            <v>101-572</v>
          </cell>
          <cell r="C2310">
            <v>510400</v>
          </cell>
          <cell r="D2310">
            <v>30400</v>
          </cell>
          <cell r="E2310" t="str">
            <v>DEP PROBATION OFFICER III</v>
          </cell>
          <cell r="F2310" t="str">
            <v>P145</v>
          </cell>
          <cell r="G2310">
            <v>1</v>
          </cell>
          <cell r="H2310" t="str">
            <v>P145-002</v>
          </cell>
          <cell r="I2310" t="str">
            <v>F</v>
          </cell>
          <cell r="J2310">
            <v>1001</v>
          </cell>
          <cell r="L2310">
            <v>10.17</v>
          </cell>
        </row>
        <row r="2311">
          <cell r="A2311" t="str">
            <v>DENT, GEORGE M</v>
          </cell>
          <cell r="B2311" t="str">
            <v>101-572</v>
          </cell>
          <cell r="C2311">
            <v>510400</v>
          </cell>
          <cell r="D2311">
            <v>30400</v>
          </cell>
          <cell r="E2311" t="str">
            <v>DEP PROBATION OFFICER III</v>
          </cell>
          <cell r="F2311" t="str">
            <v>P145</v>
          </cell>
          <cell r="G2311">
            <v>1</v>
          </cell>
          <cell r="H2311" t="str">
            <v>P145-002</v>
          </cell>
          <cell r="I2311" t="str">
            <v>F</v>
          </cell>
          <cell r="J2311">
            <v>811</v>
          </cell>
          <cell r="L2311">
            <v>1.88</v>
          </cell>
        </row>
        <row r="2312">
          <cell r="A2312" t="str">
            <v>DENT, GEORGE M</v>
          </cell>
          <cell r="B2312" t="str">
            <v>101-572</v>
          </cell>
          <cell r="C2312">
            <v>510400</v>
          </cell>
          <cell r="D2312">
            <v>30400</v>
          </cell>
          <cell r="E2312" t="str">
            <v>DEP PROBATION OFFICER III</v>
          </cell>
          <cell r="F2312" t="str">
            <v>P145</v>
          </cell>
          <cell r="G2312">
            <v>1</v>
          </cell>
          <cell r="H2312" t="str">
            <v>P145-002</v>
          </cell>
          <cell r="I2312" t="str">
            <v>F</v>
          </cell>
          <cell r="J2312">
            <v>30</v>
          </cell>
          <cell r="L2312">
            <v>116.06</v>
          </cell>
        </row>
        <row r="2313">
          <cell r="A2313" t="str">
            <v>DENTON, CRAIG D</v>
          </cell>
          <cell r="B2313" t="str">
            <v>101-507</v>
          </cell>
          <cell r="C2313">
            <v>510100</v>
          </cell>
          <cell r="D2313">
            <v>37620</v>
          </cell>
          <cell r="E2313" t="str">
            <v>APPRAISER, SR</v>
          </cell>
          <cell r="F2313" t="str">
            <v>D146</v>
          </cell>
          <cell r="G2313">
            <v>1</v>
          </cell>
          <cell r="H2313" t="str">
            <v>D146-001</v>
          </cell>
          <cell r="I2313" t="str">
            <v>O</v>
          </cell>
          <cell r="J2313">
            <v>1</v>
          </cell>
          <cell r="K2313" t="str">
            <v>REGULAR PAY</v>
          </cell>
          <cell r="L2313">
            <v>52568.5</v>
          </cell>
        </row>
        <row r="2314">
          <cell r="A2314" t="str">
            <v>DENTON, CRAIG D</v>
          </cell>
          <cell r="B2314" t="str">
            <v>101-507</v>
          </cell>
          <cell r="C2314">
            <v>510300</v>
          </cell>
          <cell r="D2314">
            <v>37620</v>
          </cell>
          <cell r="E2314" t="str">
            <v>APPRAISER, SR</v>
          </cell>
          <cell r="F2314" t="str">
            <v>D146</v>
          </cell>
          <cell r="G2314">
            <v>1</v>
          </cell>
          <cell r="H2314" t="str">
            <v>D146-001</v>
          </cell>
          <cell r="I2314" t="str">
            <v>F</v>
          </cell>
          <cell r="J2314">
            <v>7999</v>
          </cell>
          <cell r="L2314">
            <v>15765.29</v>
          </cell>
        </row>
        <row r="2315">
          <cell r="A2315" t="str">
            <v>DENTON, CRAIG D</v>
          </cell>
          <cell r="B2315" t="str">
            <v>101-507</v>
          </cell>
          <cell r="C2315">
            <v>510300</v>
          </cell>
          <cell r="D2315">
            <v>37620</v>
          </cell>
          <cell r="E2315" t="str">
            <v>APPRAISER, SR</v>
          </cell>
          <cell r="F2315" t="str">
            <v>D146</v>
          </cell>
          <cell r="G2315">
            <v>1</v>
          </cell>
          <cell r="H2315" t="str">
            <v>D146-001</v>
          </cell>
          <cell r="I2315" t="str">
            <v>F</v>
          </cell>
          <cell r="J2315" t="str">
            <v>*FM</v>
          </cell>
          <cell r="K2315" t="str">
            <v>MEDICARE</v>
          </cell>
          <cell r="L2315">
            <v>762.24</v>
          </cell>
        </row>
        <row r="2316">
          <cell r="A2316" t="str">
            <v>DENTON, CRAIG D</v>
          </cell>
          <cell r="B2316" t="str">
            <v>101-507</v>
          </cell>
          <cell r="C2316">
            <v>510300</v>
          </cell>
          <cell r="D2316">
            <v>37620</v>
          </cell>
          <cell r="E2316" t="str">
            <v>APPRAISER, SR</v>
          </cell>
          <cell r="F2316" t="str">
            <v>D146</v>
          </cell>
          <cell r="G2316">
            <v>1</v>
          </cell>
          <cell r="H2316" t="str">
            <v>D146-001</v>
          </cell>
          <cell r="I2316" t="str">
            <v>F</v>
          </cell>
          <cell r="J2316">
            <v>8000</v>
          </cell>
          <cell r="L2316">
            <v>3675.5</v>
          </cell>
        </row>
        <row r="2317">
          <cell r="A2317" t="str">
            <v>DENTON, CRAIG D</v>
          </cell>
          <cell r="B2317" t="str">
            <v>101-507</v>
          </cell>
          <cell r="C2317">
            <v>510300</v>
          </cell>
          <cell r="D2317">
            <v>37620</v>
          </cell>
          <cell r="E2317" t="str">
            <v>APPRAISER, SR</v>
          </cell>
          <cell r="F2317" t="str">
            <v>D146</v>
          </cell>
          <cell r="G2317">
            <v>1</v>
          </cell>
          <cell r="H2317" t="str">
            <v>D146-001</v>
          </cell>
          <cell r="I2317" t="str">
            <v>F</v>
          </cell>
          <cell r="J2317" t="str">
            <v>*FI</v>
          </cell>
          <cell r="K2317" t="str">
            <v>FICA</v>
          </cell>
          <cell r="L2317">
            <v>3259.25</v>
          </cell>
        </row>
        <row r="2318">
          <cell r="A2318" t="str">
            <v>DENTON, CRAIG D</v>
          </cell>
          <cell r="B2318" t="str">
            <v>101-507</v>
          </cell>
          <cell r="C2318">
            <v>510400</v>
          </cell>
          <cell r="D2318">
            <v>37620</v>
          </cell>
          <cell r="E2318" t="str">
            <v>APPRAISER, SR</v>
          </cell>
          <cell r="F2318" t="str">
            <v>D146</v>
          </cell>
          <cell r="G2318">
            <v>1</v>
          </cell>
          <cell r="H2318" t="str">
            <v>D146-001</v>
          </cell>
          <cell r="I2318" t="str">
            <v>F</v>
          </cell>
          <cell r="J2318">
            <v>811</v>
          </cell>
          <cell r="L2318">
            <v>1.88</v>
          </cell>
        </row>
        <row r="2319">
          <cell r="A2319" t="str">
            <v>DENTON, CRAIG D</v>
          </cell>
          <cell r="B2319" t="str">
            <v>101-507</v>
          </cell>
          <cell r="C2319">
            <v>510400</v>
          </cell>
          <cell r="D2319">
            <v>37620</v>
          </cell>
          <cell r="E2319" t="str">
            <v>APPRAISER, SR</v>
          </cell>
          <cell r="F2319" t="str">
            <v>D146</v>
          </cell>
          <cell r="G2319">
            <v>1</v>
          </cell>
          <cell r="H2319" t="str">
            <v>D146-001</v>
          </cell>
          <cell r="I2319" t="str">
            <v>F</v>
          </cell>
          <cell r="J2319">
            <v>30</v>
          </cell>
          <cell r="L2319">
            <v>131.41999999999999</v>
          </cell>
        </row>
        <row r="2320">
          <cell r="A2320" t="str">
            <v>DENTON, CRAIG D</v>
          </cell>
          <cell r="B2320" t="str">
            <v>101-507</v>
          </cell>
          <cell r="C2320">
            <v>510400</v>
          </cell>
          <cell r="D2320">
            <v>37620</v>
          </cell>
          <cell r="E2320" t="str">
            <v>APPRAISER, SR</v>
          </cell>
          <cell r="F2320" t="str">
            <v>D146</v>
          </cell>
          <cell r="G2320">
            <v>1</v>
          </cell>
          <cell r="H2320" t="str">
            <v>D146-001</v>
          </cell>
          <cell r="I2320" t="str">
            <v>F</v>
          </cell>
          <cell r="J2320">
            <v>1001</v>
          </cell>
          <cell r="L2320">
            <v>10.17</v>
          </cell>
        </row>
        <row r="2321">
          <cell r="A2321" t="str">
            <v>DERKS, CHRISTOPHER D</v>
          </cell>
          <cell r="B2321" t="str">
            <v>165-622</v>
          </cell>
          <cell r="C2321">
            <v>510100</v>
          </cell>
          <cell r="D2321">
            <v>48740</v>
          </cell>
          <cell r="E2321" t="str">
            <v>LIBRARY ASSISTANT II</v>
          </cell>
          <cell r="F2321" t="str">
            <v>D364</v>
          </cell>
          <cell r="G2321">
            <v>1</v>
          </cell>
          <cell r="H2321" t="str">
            <v>D364-005</v>
          </cell>
          <cell r="I2321" t="str">
            <v>O</v>
          </cell>
          <cell r="J2321">
            <v>1</v>
          </cell>
          <cell r="K2321" t="str">
            <v>REGULAR PAY</v>
          </cell>
          <cell r="L2321">
            <v>24241.26</v>
          </cell>
        </row>
        <row r="2322">
          <cell r="A2322" t="str">
            <v>DERKS, CHRISTOPHER D</v>
          </cell>
          <cell r="B2322" t="str">
            <v>165-622</v>
          </cell>
          <cell r="C2322">
            <v>510300</v>
          </cell>
          <cell r="D2322">
            <v>48740</v>
          </cell>
          <cell r="E2322" t="str">
            <v>LIBRARY ASSISTANT II</v>
          </cell>
          <cell r="F2322" t="str">
            <v>D364</v>
          </cell>
          <cell r="G2322">
            <v>1</v>
          </cell>
          <cell r="H2322" t="str">
            <v>D364-005</v>
          </cell>
          <cell r="I2322" t="str">
            <v>F</v>
          </cell>
          <cell r="J2322" t="str">
            <v>*FM</v>
          </cell>
          <cell r="K2322" t="str">
            <v>MEDICARE</v>
          </cell>
          <cell r="L2322">
            <v>351.5</v>
          </cell>
        </row>
        <row r="2323">
          <cell r="A2323" t="str">
            <v>DERKS, CHRISTOPHER D</v>
          </cell>
          <cell r="B2323" t="str">
            <v>165-622</v>
          </cell>
          <cell r="C2323">
            <v>510300</v>
          </cell>
          <cell r="D2323">
            <v>48740</v>
          </cell>
          <cell r="E2323" t="str">
            <v>LIBRARY ASSISTANT II</v>
          </cell>
          <cell r="F2323" t="str">
            <v>D364</v>
          </cell>
          <cell r="G2323">
            <v>1</v>
          </cell>
          <cell r="H2323" t="str">
            <v>D364-005</v>
          </cell>
          <cell r="I2323" t="str">
            <v>F</v>
          </cell>
          <cell r="J2323">
            <v>7999</v>
          </cell>
          <cell r="L2323">
            <v>7269.95</v>
          </cell>
        </row>
        <row r="2324">
          <cell r="A2324" t="str">
            <v>DERKS, CHRISTOPHER D</v>
          </cell>
          <cell r="B2324" t="str">
            <v>165-622</v>
          </cell>
          <cell r="C2324">
            <v>510300</v>
          </cell>
          <cell r="D2324">
            <v>48740</v>
          </cell>
          <cell r="E2324" t="str">
            <v>LIBRARY ASSISTANT II</v>
          </cell>
          <cell r="F2324" t="str">
            <v>D364</v>
          </cell>
          <cell r="G2324">
            <v>1</v>
          </cell>
          <cell r="H2324" t="str">
            <v>D364-005</v>
          </cell>
          <cell r="I2324" t="str">
            <v>F</v>
          </cell>
          <cell r="J2324">
            <v>8000</v>
          </cell>
          <cell r="L2324">
            <v>1692.6</v>
          </cell>
        </row>
        <row r="2325">
          <cell r="A2325" t="str">
            <v>DERKS, CHRISTOPHER D</v>
          </cell>
          <cell r="B2325" t="str">
            <v>165-622</v>
          </cell>
          <cell r="C2325">
            <v>510300</v>
          </cell>
          <cell r="D2325">
            <v>48740</v>
          </cell>
          <cell r="E2325" t="str">
            <v>LIBRARY ASSISTANT II</v>
          </cell>
          <cell r="F2325" t="str">
            <v>D364</v>
          </cell>
          <cell r="G2325">
            <v>1</v>
          </cell>
          <cell r="H2325" t="str">
            <v>D364-005</v>
          </cell>
          <cell r="I2325" t="str">
            <v>F</v>
          </cell>
          <cell r="J2325" t="str">
            <v>*FI</v>
          </cell>
          <cell r="K2325" t="str">
            <v>FICA</v>
          </cell>
          <cell r="L2325">
            <v>1502.96</v>
          </cell>
        </row>
        <row r="2326">
          <cell r="A2326" t="str">
            <v>DERKS, CHRISTOPHER D</v>
          </cell>
          <cell r="B2326" t="str">
            <v>165-622</v>
          </cell>
          <cell r="C2326">
            <v>510400</v>
          </cell>
          <cell r="D2326">
            <v>48740</v>
          </cell>
          <cell r="E2326" t="str">
            <v>LIBRARY ASSISTANT II</v>
          </cell>
          <cell r="F2326" t="str">
            <v>D364</v>
          </cell>
          <cell r="G2326">
            <v>1</v>
          </cell>
          <cell r="H2326" t="str">
            <v>D364-005</v>
          </cell>
          <cell r="I2326" t="str">
            <v>F</v>
          </cell>
          <cell r="J2326">
            <v>1001</v>
          </cell>
          <cell r="L2326">
            <v>10.17</v>
          </cell>
        </row>
        <row r="2327">
          <cell r="A2327" t="str">
            <v>DERKS, CHRISTOPHER D</v>
          </cell>
          <cell r="B2327" t="str">
            <v>165-622</v>
          </cell>
          <cell r="C2327">
            <v>510400</v>
          </cell>
          <cell r="D2327">
            <v>48740</v>
          </cell>
          <cell r="E2327" t="str">
            <v>LIBRARY ASSISTANT II</v>
          </cell>
          <cell r="F2327" t="str">
            <v>D364</v>
          </cell>
          <cell r="G2327">
            <v>1</v>
          </cell>
          <cell r="H2327" t="str">
            <v>D364-005</v>
          </cell>
          <cell r="I2327" t="str">
            <v>F</v>
          </cell>
          <cell r="J2327">
            <v>101</v>
          </cell>
          <cell r="L2327">
            <v>135.94999999999999</v>
          </cell>
        </row>
        <row r="2328">
          <cell r="A2328" t="str">
            <v>DERKS, CHRISTOPHER D</v>
          </cell>
          <cell r="B2328" t="str">
            <v>165-622</v>
          </cell>
          <cell r="C2328">
            <v>510400</v>
          </cell>
          <cell r="D2328">
            <v>48740</v>
          </cell>
          <cell r="E2328" t="str">
            <v>LIBRARY ASSISTANT II</v>
          </cell>
          <cell r="F2328" t="str">
            <v>D364</v>
          </cell>
          <cell r="G2328">
            <v>1</v>
          </cell>
          <cell r="H2328" t="str">
            <v>D364-005</v>
          </cell>
          <cell r="I2328" t="str">
            <v>F</v>
          </cell>
          <cell r="J2328">
            <v>601</v>
          </cell>
          <cell r="L2328">
            <v>17.149999999999999</v>
          </cell>
        </row>
        <row r="2329">
          <cell r="A2329" t="str">
            <v>DERKS, CHRISTOPHER D</v>
          </cell>
          <cell r="B2329" t="str">
            <v>165-622</v>
          </cell>
          <cell r="C2329">
            <v>510400</v>
          </cell>
          <cell r="D2329">
            <v>48740</v>
          </cell>
          <cell r="E2329" t="str">
            <v>LIBRARY ASSISTANT II</v>
          </cell>
          <cell r="F2329" t="str">
            <v>D364</v>
          </cell>
          <cell r="G2329">
            <v>1</v>
          </cell>
          <cell r="H2329" t="str">
            <v>D364-005</v>
          </cell>
          <cell r="I2329" t="str">
            <v>F</v>
          </cell>
          <cell r="J2329">
            <v>810</v>
          </cell>
          <cell r="L2329">
            <v>1.71</v>
          </cell>
        </row>
        <row r="2330">
          <cell r="A2330" t="str">
            <v>DERKS, CHRISTOPHER D</v>
          </cell>
          <cell r="B2330" t="str">
            <v>165-622</v>
          </cell>
          <cell r="C2330">
            <v>510400</v>
          </cell>
          <cell r="D2330">
            <v>48740</v>
          </cell>
          <cell r="E2330" t="str">
            <v>LIBRARY ASSISTANT II</v>
          </cell>
          <cell r="F2330" t="str">
            <v>D364</v>
          </cell>
          <cell r="G2330">
            <v>1</v>
          </cell>
          <cell r="H2330" t="str">
            <v>D364-005</v>
          </cell>
          <cell r="I2330" t="str">
            <v>F</v>
          </cell>
          <cell r="J2330">
            <v>30</v>
          </cell>
          <cell r="L2330">
            <v>60.6</v>
          </cell>
        </row>
        <row r="2331">
          <cell r="A2331" t="str">
            <v>DERKS, CHRISTOPHER D</v>
          </cell>
          <cell r="B2331" t="str">
            <v>165-622</v>
          </cell>
          <cell r="C2331">
            <v>510400</v>
          </cell>
          <cell r="D2331">
            <v>48740</v>
          </cell>
          <cell r="E2331" t="str">
            <v>LIBRARY ASSISTANT II</v>
          </cell>
          <cell r="F2331" t="str">
            <v>D364</v>
          </cell>
          <cell r="G2331">
            <v>1</v>
          </cell>
          <cell r="H2331" t="str">
            <v>D364-005</v>
          </cell>
          <cell r="I2331" t="str">
            <v>F</v>
          </cell>
          <cell r="J2331">
            <v>701</v>
          </cell>
          <cell r="L2331">
            <v>4.01</v>
          </cell>
        </row>
        <row r="2332">
          <cell r="A2332" t="str">
            <v>DERRICK, WILLIAM F</v>
          </cell>
          <cell r="B2332" t="str">
            <v>281-898</v>
          </cell>
          <cell r="C2332">
            <v>510100</v>
          </cell>
          <cell r="D2332">
            <v>49550</v>
          </cell>
          <cell r="E2332" t="str">
            <v>TRANIST SERVICES MGR</v>
          </cell>
          <cell r="F2332" t="str">
            <v>C350</v>
          </cell>
          <cell r="G2332">
            <v>1</v>
          </cell>
          <cell r="H2332" t="str">
            <v>C350-001</v>
          </cell>
          <cell r="I2332" t="str">
            <v>O</v>
          </cell>
          <cell r="J2332">
            <v>1</v>
          </cell>
          <cell r="K2332" t="str">
            <v>REGULAR PAY</v>
          </cell>
          <cell r="L2332">
            <v>63793.599999999999</v>
          </cell>
        </row>
        <row r="2333">
          <cell r="A2333" t="str">
            <v>DERRICK, WILLIAM F</v>
          </cell>
          <cell r="B2333" t="str">
            <v>281-898</v>
          </cell>
          <cell r="C2333">
            <v>510300</v>
          </cell>
          <cell r="D2333">
            <v>49550</v>
          </cell>
          <cell r="E2333" t="str">
            <v>TRANIST SERVICES MGR</v>
          </cell>
          <cell r="F2333" t="str">
            <v>C350</v>
          </cell>
          <cell r="G2333">
            <v>1</v>
          </cell>
          <cell r="H2333" t="str">
            <v>C350-001</v>
          </cell>
          <cell r="I2333" t="str">
            <v>F</v>
          </cell>
          <cell r="J2333" t="str">
            <v>*FM</v>
          </cell>
          <cell r="K2333" t="str">
            <v>MEDICARE</v>
          </cell>
          <cell r="L2333">
            <v>925.01</v>
          </cell>
        </row>
        <row r="2334">
          <cell r="A2334" t="str">
            <v>DERRICK, WILLIAM F</v>
          </cell>
          <cell r="B2334" t="str">
            <v>281-898</v>
          </cell>
          <cell r="C2334">
            <v>510300</v>
          </cell>
          <cell r="D2334">
            <v>49550</v>
          </cell>
          <cell r="E2334" t="str">
            <v>TRANIST SERVICES MGR</v>
          </cell>
          <cell r="F2334" t="str">
            <v>C350</v>
          </cell>
          <cell r="G2334">
            <v>1</v>
          </cell>
          <cell r="H2334" t="str">
            <v>C350-001</v>
          </cell>
          <cell r="I2334" t="str">
            <v>F</v>
          </cell>
          <cell r="J2334">
            <v>8005</v>
          </cell>
          <cell r="L2334">
            <v>312.29000000000002</v>
          </cell>
        </row>
        <row r="2335">
          <cell r="A2335" t="str">
            <v>DERRICK, WILLIAM F</v>
          </cell>
          <cell r="B2335" t="str">
            <v>281-898</v>
          </cell>
          <cell r="C2335">
            <v>510300</v>
          </cell>
          <cell r="D2335">
            <v>49550</v>
          </cell>
          <cell r="E2335" t="str">
            <v>TRANIST SERVICES MGR</v>
          </cell>
          <cell r="F2335" t="str">
            <v>C350</v>
          </cell>
          <cell r="G2335">
            <v>1</v>
          </cell>
          <cell r="H2335" t="str">
            <v>C350-001</v>
          </cell>
          <cell r="I2335" t="str">
            <v>F</v>
          </cell>
          <cell r="J2335">
            <v>8000</v>
          </cell>
          <cell r="L2335">
            <v>4461.26</v>
          </cell>
        </row>
        <row r="2336">
          <cell r="A2336" t="str">
            <v>DERRICK, WILLIAM F</v>
          </cell>
          <cell r="B2336" t="str">
            <v>281-898</v>
          </cell>
          <cell r="C2336">
            <v>510300</v>
          </cell>
          <cell r="D2336">
            <v>49550</v>
          </cell>
          <cell r="E2336" t="str">
            <v>TRANIST SERVICES MGR</v>
          </cell>
          <cell r="F2336" t="str">
            <v>C350</v>
          </cell>
          <cell r="G2336">
            <v>1</v>
          </cell>
          <cell r="H2336" t="str">
            <v>C350-001</v>
          </cell>
          <cell r="I2336" t="str">
            <v>F</v>
          </cell>
          <cell r="J2336" t="str">
            <v>*FI</v>
          </cell>
          <cell r="K2336" t="str">
            <v>FICA</v>
          </cell>
          <cell r="L2336">
            <v>3955.2</v>
          </cell>
        </row>
        <row r="2337">
          <cell r="A2337" t="str">
            <v>DERRICK, WILLIAM F</v>
          </cell>
          <cell r="B2337" t="str">
            <v>281-898</v>
          </cell>
          <cell r="C2337">
            <v>510300</v>
          </cell>
          <cell r="D2337">
            <v>49550</v>
          </cell>
          <cell r="E2337" t="str">
            <v>TRANIST SERVICES MGR</v>
          </cell>
          <cell r="F2337" t="str">
            <v>C350</v>
          </cell>
          <cell r="G2337">
            <v>1</v>
          </cell>
          <cell r="H2337" t="str">
            <v>C350-001</v>
          </cell>
          <cell r="I2337" t="str">
            <v>F</v>
          </cell>
          <cell r="J2337">
            <v>7999</v>
          </cell>
          <cell r="L2337">
            <v>19131.7</v>
          </cell>
        </row>
        <row r="2338">
          <cell r="A2338" t="str">
            <v>DERRICK, WILLIAM F</v>
          </cell>
          <cell r="B2338" t="str">
            <v>281-898</v>
          </cell>
          <cell r="C2338">
            <v>510400</v>
          </cell>
          <cell r="D2338">
            <v>49550</v>
          </cell>
          <cell r="E2338" t="str">
            <v>TRANIST SERVICES MGR</v>
          </cell>
          <cell r="F2338" t="str">
            <v>C350</v>
          </cell>
          <cell r="G2338">
            <v>1</v>
          </cell>
          <cell r="H2338" t="str">
            <v>C350-001</v>
          </cell>
          <cell r="I2338" t="str">
            <v>F</v>
          </cell>
          <cell r="J2338">
            <v>601</v>
          </cell>
          <cell r="L2338">
            <v>17.149999999999999</v>
          </cell>
        </row>
        <row r="2339">
          <cell r="A2339" t="str">
            <v>DERRICK, WILLIAM F</v>
          </cell>
          <cell r="B2339" t="str">
            <v>281-898</v>
          </cell>
          <cell r="C2339">
            <v>510400</v>
          </cell>
          <cell r="D2339">
            <v>49550</v>
          </cell>
          <cell r="E2339" t="str">
            <v>TRANIST SERVICES MGR</v>
          </cell>
          <cell r="F2339" t="str">
            <v>C350</v>
          </cell>
          <cell r="G2339">
            <v>1</v>
          </cell>
          <cell r="H2339" t="str">
            <v>C350-001</v>
          </cell>
          <cell r="I2339" t="str">
            <v>F</v>
          </cell>
          <cell r="J2339">
            <v>110</v>
          </cell>
          <cell r="L2339">
            <v>135.97999999999999</v>
          </cell>
        </row>
        <row r="2340">
          <cell r="A2340" t="str">
            <v>DERRICK, WILLIAM F</v>
          </cell>
          <cell r="B2340" t="str">
            <v>281-898</v>
          </cell>
          <cell r="C2340">
            <v>510400</v>
          </cell>
          <cell r="D2340">
            <v>49550</v>
          </cell>
          <cell r="E2340" t="str">
            <v>TRANIST SERVICES MGR</v>
          </cell>
          <cell r="F2340" t="str">
            <v>C350</v>
          </cell>
          <cell r="G2340">
            <v>1</v>
          </cell>
          <cell r="H2340" t="str">
            <v>C350-001</v>
          </cell>
          <cell r="I2340" t="str">
            <v>F</v>
          </cell>
          <cell r="J2340">
            <v>1001</v>
          </cell>
          <cell r="L2340">
            <v>10.17</v>
          </cell>
        </row>
        <row r="2341">
          <cell r="A2341" t="str">
            <v>DERRICK, WILLIAM F</v>
          </cell>
          <cell r="B2341" t="str">
            <v>281-898</v>
          </cell>
          <cell r="C2341">
            <v>510400</v>
          </cell>
          <cell r="D2341">
            <v>49550</v>
          </cell>
          <cell r="E2341" t="str">
            <v>TRANIST SERVICES MGR</v>
          </cell>
          <cell r="F2341" t="str">
            <v>C350</v>
          </cell>
          <cell r="G2341">
            <v>1</v>
          </cell>
          <cell r="H2341" t="str">
            <v>C350-001</v>
          </cell>
          <cell r="I2341" t="str">
            <v>F</v>
          </cell>
          <cell r="J2341">
            <v>701</v>
          </cell>
          <cell r="L2341">
            <v>4.01</v>
          </cell>
        </row>
        <row r="2342">
          <cell r="A2342" t="str">
            <v>DERRICK, WILLIAM F</v>
          </cell>
          <cell r="B2342" t="str">
            <v>281-898</v>
          </cell>
          <cell r="C2342">
            <v>510400</v>
          </cell>
          <cell r="D2342">
            <v>49550</v>
          </cell>
          <cell r="E2342" t="str">
            <v>TRANIST SERVICES MGR</v>
          </cell>
          <cell r="F2342" t="str">
            <v>C350</v>
          </cell>
          <cell r="G2342">
            <v>1</v>
          </cell>
          <cell r="H2342" t="str">
            <v>C350-001</v>
          </cell>
          <cell r="I2342" t="str">
            <v>F</v>
          </cell>
          <cell r="J2342">
            <v>30</v>
          </cell>
          <cell r="L2342">
            <v>159.47999999999999</v>
          </cell>
        </row>
        <row r="2343">
          <cell r="A2343" t="str">
            <v>DERRICK, WILLIAM F</v>
          </cell>
          <cell r="B2343" t="str">
            <v>281-898</v>
          </cell>
          <cell r="C2343">
            <v>510400</v>
          </cell>
          <cell r="D2343">
            <v>49550</v>
          </cell>
          <cell r="E2343" t="str">
            <v>TRANIST SERVICES MGR</v>
          </cell>
          <cell r="F2343" t="str">
            <v>C350</v>
          </cell>
          <cell r="G2343">
            <v>1</v>
          </cell>
          <cell r="H2343" t="str">
            <v>C350-001</v>
          </cell>
          <cell r="I2343" t="str">
            <v>F</v>
          </cell>
          <cell r="J2343">
            <v>811</v>
          </cell>
          <cell r="L2343">
            <v>1.88</v>
          </cell>
        </row>
        <row r="2344">
          <cell r="A2344" t="str">
            <v>DETAR, LAUREL S</v>
          </cell>
          <cell r="B2344" t="str">
            <v>101-518</v>
          </cell>
          <cell r="C2344">
            <v>510100</v>
          </cell>
          <cell r="D2344">
            <v>46820</v>
          </cell>
          <cell r="E2344" t="str">
            <v>ELECTIONS ASSISTANT, SR</v>
          </cell>
          <cell r="F2344" t="str">
            <v>D248</v>
          </cell>
          <cell r="G2344">
            <v>1</v>
          </cell>
          <cell r="H2344" t="str">
            <v>D248-001</v>
          </cell>
          <cell r="I2344" t="str">
            <v>O</v>
          </cell>
          <cell r="J2344">
            <v>1</v>
          </cell>
          <cell r="K2344" t="str">
            <v>REGULAR PAY</v>
          </cell>
          <cell r="L2344">
            <v>30180.94</v>
          </cell>
        </row>
        <row r="2345">
          <cell r="A2345" t="str">
            <v>DETAR, LAUREL S</v>
          </cell>
          <cell r="B2345" t="str">
            <v>101-518</v>
          </cell>
          <cell r="C2345">
            <v>510300</v>
          </cell>
          <cell r="D2345">
            <v>46820</v>
          </cell>
          <cell r="E2345" t="str">
            <v>ELECTIONS ASSISTANT, SR</v>
          </cell>
          <cell r="F2345" t="str">
            <v>D248</v>
          </cell>
          <cell r="G2345">
            <v>1</v>
          </cell>
          <cell r="H2345" t="str">
            <v>D248-001</v>
          </cell>
          <cell r="I2345" t="str">
            <v>F</v>
          </cell>
          <cell r="J2345">
            <v>8000</v>
          </cell>
          <cell r="L2345">
            <v>2108.37</v>
          </cell>
        </row>
        <row r="2346">
          <cell r="A2346" t="str">
            <v>DETAR, LAUREL S</v>
          </cell>
          <cell r="B2346" t="str">
            <v>101-518</v>
          </cell>
          <cell r="C2346">
            <v>510300</v>
          </cell>
          <cell r="D2346">
            <v>46820</v>
          </cell>
          <cell r="E2346" t="str">
            <v>ELECTIONS ASSISTANT, SR</v>
          </cell>
          <cell r="F2346" t="str">
            <v>D248</v>
          </cell>
          <cell r="G2346">
            <v>1</v>
          </cell>
          <cell r="H2346" t="str">
            <v>D248-001</v>
          </cell>
          <cell r="I2346" t="str">
            <v>F</v>
          </cell>
          <cell r="J2346" t="str">
            <v>*FI</v>
          </cell>
          <cell r="K2346" t="str">
            <v>FICA</v>
          </cell>
          <cell r="L2346">
            <v>1871.22</v>
          </cell>
        </row>
        <row r="2347">
          <cell r="A2347" t="str">
            <v>DETAR, LAUREL S</v>
          </cell>
          <cell r="B2347" t="str">
            <v>101-518</v>
          </cell>
          <cell r="C2347">
            <v>510300</v>
          </cell>
          <cell r="D2347">
            <v>46820</v>
          </cell>
          <cell r="E2347" t="str">
            <v>ELECTIONS ASSISTANT, SR</v>
          </cell>
          <cell r="F2347" t="str">
            <v>D248</v>
          </cell>
          <cell r="G2347">
            <v>1</v>
          </cell>
          <cell r="H2347" t="str">
            <v>D248-001</v>
          </cell>
          <cell r="I2347" t="str">
            <v>F</v>
          </cell>
          <cell r="J2347" t="str">
            <v>*FM</v>
          </cell>
          <cell r="K2347" t="str">
            <v>MEDICARE</v>
          </cell>
          <cell r="L2347">
            <v>437.62</v>
          </cell>
        </row>
        <row r="2348">
          <cell r="A2348" t="str">
            <v>DETAR, LAUREL S</v>
          </cell>
          <cell r="B2348" t="str">
            <v>101-518</v>
          </cell>
          <cell r="C2348">
            <v>510300</v>
          </cell>
          <cell r="D2348">
            <v>46820</v>
          </cell>
          <cell r="E2348" t="str">
            <v>ELECTIONS ASSISTANT, SR</v>
          </cell>
          <cell r="F2348" t="str">
            <v>D248</v>
          </cell>
          <cell r="G2348">
            <v>1</v>
          </cell>
          <cell r="H2348" t="str">
            <v>D248-001</v>
          </cell>
          <cell r="I2348" t="str">
            <v>F</v>
          </cell>
          <cell r="J2348">
            <v>7999</v>
          </cell>
          <cell r="L2348">
            <v>9051.26</v>
          </cell>
        </row>
        <row r="2349">
          <cell r="A2349" t="str">
            <v>DETAR, LAUREL S</v>
          </cell>
          <cell r="B2349" t="str">
            <v>101-518</v>
          </cell>
          <cell r="C2349">
            <v>510400</v>
          </cell>
          <cell r="D2349">
            <v>46820</v>
          </cell>
          <cell r="E2349" t="str">
            <v>ELECTIONS ASSISTANT, SR</v>
          </cell>
          <cell r="F2349" t="str">
            <v>D248</v>
          </cell>
          <cell r="G2349">
            <v>1</v>
          </cell>
          <cell r="H2349" t="str">
            <v>D248-001</v>
          </cell>
          <cell r="I2349" t="str">
            <v>F</v>
          </cell>
          <cell r="J2349">
            <v>30</v>
          </cell>
          <cell r="L2349">
            <v>75.45</v>
          </cell>
        </row>
        <row r="2350">
          <cell r="A2350" t="str">
            <v>DETAR, LAUREL S</v>
          </cell>
          <cell r="B2350" t="str">
            <v>101-518</v>
          </cell>
          <cell r="C2350">
            <v>510400</v>
          </cell>
          <cell r="D2350">
            <v>46820</v>
          </cell>
          <cell r="E2350" t="str">
            <v>ELECTIONS ASSISTANT, SR</v>
          </cell>
          <cell r="F2350" t="str">
            <v>D248</v>
          </cell>
          <cell r="G2350">
            <v>1</v>
          </cell>
          <cell r="H2350" t="str">
            <v>D248-001</v>
          </cell>
          <cell r="I2350" t="str">
            <v>F</v>
          </cell>
          <cell r="J2350">
            <v>101</v>
          </cell>
          <cell r="L2350">
            <v>135.94999999999999</v>
          </cell>
        </row>
        <row r="2351">
          <cell r="A2351" t="str">
            <v>DETAR, LAUREL S</v>
          </cell>
          <cell r="B2351" t="str">
            <v>101-518</v>
          </cell>
          <cell r="C2351">
            <v>510400</v>
          </cell>
          <cell r="D2351">
            <v>46820</v>
          </cell>
          <cell r="E2351" t="str">
            <v>ELECTIONS ASSISTANT, SR</v>
          </cell>
          <cell r="F2351" t="str">
            <v>D248</v>
          </cell>
          <cell r="G2351">
            <v>1</v>
          </cell>
          <cell r="H2351" t="str">
            <v>D248-001</v>
          </cell>
          <cell r="I2351" t="str">
            <v>F</v>
          </cell>
          <cell r="J2351">
            <v>701</v>
          </cell>
          <cell r="L2351">
            <v>4.01</v>
          </cell>
        </row>
        <row r="2352">
          <cell r="A2352" t="str">
            <v>DETAR, LAUREL S</v>
          </cell>
          <cell r="B2352" t="str">
            <v>101-518</v>
          </cell>
          <cell r="C2352">
            <v>510400</v>
          </cell>
          <cell r="D2352">
            <v>46820</v>
          </cell>
          <cell r="E2352" t="str">
            <v>ELECTIONS ASSISTANT, SR</v>
          </cell>
          <cell r="F2352" t="str">
            <v>D248</v>
          </cell>
          <cell r="G2352">
            <v>1</v>
          </cell>
          <cell r="H2352" t="str">
            <v>D248-001</v>
          </cell>
          <cell r="I2352" t="str">
            <v>F</v>
          </cell>
          <cell r="J2352">
            <v>811</v>
          </cell>
          <cell r="L2352">
            <v>1.88</v>
          </cell>
        </row>
        <row r="2353">
          <cell r="A2353" t="str">
            <v>DETAR, LAUREL S</v>
          </cell>
          <cell r="B2353" t="str">
            <v>101-518</v>
          </cell>
          <cell r="C2353">
            <v>510400</v>
          </cell>
          <cell r="D2353">
            <v>46820</v>
          </cell>
          <cell r="E2353" t="str">
            <v>ELECTIONS ASSISTANT, SR</v>
          </cell>
          <cell r="F2353" t="str">
            <v>D248</v>
          </cell>
          <cell r="G2353">
            <v>1</v>
          </cell>
          <cell r="H2353" t="str">
            <v>D248-001</v>
          </cell>
          <cell r="I2353" t="str">
            <v>F</v>
          </cell>
          <cell r="J2353">
            <v>601</v>
          </cell>
          <cell r="L2353">
            <v>17.149999999999999</v>
          </cell>
        </row>
        <row r="2354">
          <cell r="A2354" t="str">
            <v>DETAR, LAUREL S</v>
          </cell>
          <cell r="B2354" t="str">
            <v>101-518</v>
          </cell>
          <cell r="C2354">
            <v>510400</v>
          </cell>
          <cell r="D2354">
            <v>46820</v>
          </cell>
          <cell r="E2354" t="str">
            <v>ELECTIONS ASSISTANT, SR</v>
          </cell>
          <cell r="F2354" t="str">
            <v>D248</v>
          </cell>
          <cell r="G2354">
            <v>1</v>
          </cell>
          <cell r="H2354" t="str">
            <v>D248-001</v>
          </cell>
          <cell r="I2354" t="str">
            <v>F</v>
          </cell>
          <cell r="J2354">
            <v>1001</v>
          </cell>
          <cell r="L2354">
            <v>10.17</v>
          </cell>
        </row>
        <row r="2355">
          <cell r="A2355" t="str">
            <v>DEVOGELAERE, DAVID A</v>
          </cell>
          <cell r="B2355" t="str">
            <v>101-565</v>
          </cell>
          <cell r="C2355">
            <v>510100</v>
          </cell>
          <cell r="D2355">
            <v>33880</v>
          </cell>
          <cell r="E2355" t="str">
            <v>DEPUTY SHERIFF I</v>
          </cell>
          <cell r="F2355" t="str">
            <v>E110</v>
          </cell>
          <cell r="G2355">
            <v>1</v>
          </cell>
          <cell r="H2355" t="str">
            <v>E110-008</v>
          </cell>
          <cell r="I2355" t="str">
            <v>O</v>
          </cell>
          <cell r="J2355">
            <v>1</v>
          </cell>
          <cell r="K2355" t="str">
            <v>REGULAR PAY</v>
          </cell>
          <cell r="L2355">
            <v>41964</v>
          </cell>
        </row>
        <row r="2356">
          <cell r="A2356" t="str">
            <v>DEVOGELAERE, DAVID A</v>
          </cell>
          <cell r="B2356" t="str">
            <v>101-565</v>
          </cell>
          <cell r="C2356">
            <v>510300</v>
          </cell>
          <cell r="D2356">
            <v>33880</v>
          </cell>
          <cell r="E2356" t="str">
            <v>DEPUTY SHERIFF I</v>
          </cell>
          <cell r="F2356" t="str">
            <v>E110</v>
          </cell>
          <cell r="G2356">
            <v>1</v>
          </cell>
          <cell r="H2356" t="str">
            <v>E110-008</v>
          </cell>
          <cell r="I2356" t="str">
            <v>F</v>
          </cell>
          <cell r="J2356">
            <v>8010</v>
          </cell>
          <cell r="L2356">
            <v>3771.24</v>
          </cell>
        </row>
        <row r="2357">
          <cell r="A2357" t="str">
            <v>DEVOGELAERE, DAVID A</v>
          </cell>
          <cell r="B2357" t="str">
            <v>101-565</v>
          </cell>
          <cell r="C2357">
            <v>510300</v>
          </cell>
          <cell r="D2357">
            <v>33880</v>
          </cell>
          <cell r="E2357" t="str">
            <v>DEPUTY SHERIFF I</v>
          </cell>
          <cell r="F2357" t="str">
            <v>E110</v>
          </cell>
          <cell r="G2357">
            <v>1</v>
          </cell>
          <cell r="H2357" t="str">
            <v>E110-008</v>
          </cell>
          <cell r="I2357" t="str">
            <v>F</v>
          </cell>
          <cell r="J2357" t="str">
            <v>*FM</v>
          </cell>
          <cell r="K2357" t="str">
            <v>MEDICARE</v>
          </cell>
          <cell r="L2357">
            <v>608.48</v>
          </cell>
        </row>
        <row r="2358">
          <cell r="A2358" t="str">
            <v>DEVOGELAERE, DAVID A</v>
          </cell>
          <cell r="B2358" t="str">
            <v>101-565</v>
          </cell>
          <cell r="C2358">
            <v>510300</v>
          </cell>
          <cell r="D2358">
            <v>33880</v>
          </cell>
          <cell r="E2358" t="str">
            <v>DEPUTY SHERIFF I</v>
          </cell>
          <cell r="F2358" t="str">
            <v>E110</v>
          </cell>
          <cell r="G2358">
            <v>1</v>
          </cell>
          <cell r="H2358" t="str">
            <v>E110-008</v>
          </cell>
          <cell r="I2358" t="str">
            <v>F</v>
          </cell>
          <cell r="J2358" t="str">
            <v>*FI</v>
          </cell>
          <cell r="K2358" t="str">
            <v>FICA</v>
          </cell>
          <cell r="L2358">
            <v>2601.77</v>
          </cell>
        </row>
        <row r="2359">
          <cell r="A2359" t="str">
            <v>DEVOGELAERE, DAVID A</v>
          </cell>
          <cell r="B2359" t="str">
            <v>101-565</v>
          </cell>
          <cell r="C2359">
            <v>510300</v>
          </cell>
          <cell r="D2359">
            <v>33880</v>
          </cell>
          <cell r="E2359" t="str">
            <v>DEPUTY SHERIFF I</v>
          </cell>
          <cell r="F2359" t="str">
            <v>E110</v>
          </cell>
          <cell r="G2359">
            <v>1</v>
          </cell>
          <cell r="H2359" t="str">
            <v>E110-008</v>
          </cell>
          <cell r="I2359" t="str">
            <v>F</v>
          </cell>
          <cell r="J2359">
            <v>8009</v>
          </cell>
          <cell r="L2359">
            <v>4834.88</v>
          </cell>
        </row>
        <row r="2360">
          <cell r="A2360" t="str">
            <v>DEVOGELAERE, DAVID A</v>
          </cell>
          <cell r="B2360" t="str">
            <v>101-565</v>
          </cell>
          <cell r="C2360">
            <v>510400</v>
          </cell>
          <cell r="D2360">
            <v>33880</v>
          </cell>
          <cell r="E2360" t="str">
            <v>DEPUTY SHERIFF I</v>
          </cell>
          <cell r="F2360" t="str">
            <v>E110</v>
          </cell>
          <cell r="G2360">
            <v>1</v>
          </cell>
          <cell r="H2360" t="str">
            <v>E110-008</v>
          </cell>
          <cell r="I2360" t="str">
            <v>F</v>
          </cell>
          <cell r="J2360">
            <v>811</v>
          </cell>
          <cell r="L2360">
            <v>1.88</v>
          </cell>
        </row>
        <row r="2361">
          <cell r="A2361" t="str">
            <v>DEVOGELAERE, DAVID A</v>
          </cell>
          <cell r="B2361" t="str">
            <v>101-565</v>
          </cell>
          <cell r="C2361">
            <v>510400</v>
          </cell>
          <cell r="D2361">
            <v>33880</v>
          </cell>
          <cell r="E2361" t="str">
            <v>DEPUTY SHERIFF I</v>
          </cell>
          <cell r="F2361" t="str">
            <v>E110</v>
          </cell>
          <cell r="G2361">
            <v>1</v>
          </cell>
          <cell r="H2361" t="str">
            <v>E110-008</v>
          </cell>
          <cell r="I2361" t="str">
            <v>F</v>
          </cell>
          <cell r="J2361">
            <v>705</v>
          </cell>
          <cell r="L2361">
            <v>12.04</v>
          </cell>
        </row>
        <row r="2362">
          <cell r="A2362" t="str">
            <v>DEVOGELAERE, DAVID A</v>
          </cell>
          <cell r="B2362" t="str">
            <v>101-565</v>
          </cell>
          <cell r="C2362">
            <v>510400</v>
          </cell>
          <cell r="D2362">
            <v>33880</v>
          </cell>
          <cell r="E2362" t="str">
            <v>DEPUTY SHERIFF I</v>
          </cell>
          <cell r="F2362" t="str">
            <v>E110</v>
          </cell>
          <cell r="G2362">
            <v>1</v>
          </cell>
          <cell r="H2362" t="str">
            <v>E110-008</v>
          </cell>
          <cell r="I2362" t="str">
            <v>F</v>
          </cell>
          <cell r="J2362">
            <v>30</v>
          </cell>
          <cell r="L2362">
            <v>104.91</v>
          </cell>
        </row>
        <row r="2363">
          <cell r="A2363" t="str">
            <v>DEVOGELAERE, DAVID A</v>
          </cell>
          <cell r="B2363" t="str">
            <v>101-565</v>
          </cell>
          <cell r="C2363">
            <v>510400</v>
          </cell>
          <cell r="D2363">
            <v>33880</v>
          </cell>
          <cell r="E2363" t="str">
            <v>DEPUTY SHERIFF I</v>
          </cell>
          <cell r="F2363" t="str">
            <v>E110</v>
          </cell>
          <cell r="G2363">
            <v>1</v>
          </cell>
          <cell r="H2363" t="str">
            <v>E110-008</v>
          </cell>
          <cell r="I2363" t="str">
            <v>F</v>
          </cell>
          <cell r="J2363">
            <v>1001</v>
          </cell>
          <cell r="L2363">
            <v>10.17</v>
          </cell>
        </row>
        <row r="2364">
          <cell r="A2364" t="str">
            <v>DEVOGELAERE, DAVID A</v>
          </cell>
          <cell r="B2364" t="str">
            <v>101-565</v>
          </cell>
          <cell r="C2364">
            <v>510400</v>
          </cell>
          <cell r="D2364">
            <v>33880</v>
          </cell>
          <cell r="E2364" t="str">
            <v>DEPUTY SHERIFF I</v>
          </cell>
          <cell r="F2364" t="str">
            <v>E110</v>
          </cell>
          <cell r="G2364">
            <v>1</v>
          </cell>
          <cell r="H2364" t="str">
            <v>E110-008</v>
          </cell>
          <cell r="I2364" t="str">
            <v>F</v>
          </cell>
          <cell r="J2364">
            <v>204</v>
          </cell>
          <cell r="L2364">
            <v>244.01</v>
          </cell>
        </row>
        <row r="2365">
          <cell r="A2365" t="str">
            <v>DEVOGELAERE, DAVID A</v>
          </cell>
          <cell r="B2365" t="str">
            <v>101-565</v>
          </cell>
          <cell r="C2365">
            <v>510400</v>
          </cell>
          <cell r="D2365">
            <v>33880</v>
          </cell>
          <cell r="E2365" t="str">
            <v>DEPUTY SHERIFF I</v>
          </cell>
          <cell r="F2365" t="str">
            <v>E110</v>
          </cell>
          <cell r="G2365">
            <v>1</v>
          </cell>
          <cell r="H2365" t="str">
            <v>E110-008</v>
          </cell>
          <cell r="I2365" t="str">
            <v>F</v>
          </cell>
          <cell r="J2365">
            <v>605</v>
          </cell>
          <cell r="L2365">
            <v>59.1</v>
          </cell>
        </row>
        <row r="2366">
          <cell r="A2366" t="str">
            <v>DIAMOND, EVE R</v>
          </cell>
          <cell r="B2366" t="str">
            <v>101-501</v>
          </cell>
          <cell r="C2366">
            <v>510100</v>
          </cell>
          <cell r="D2366">
            <v>46570</v>
          </cell>
          <cell r="E2366" t="str">
            <v>ADMINISTRATIVE ANALYST I</v>
          </cell>
          <cell r="F2366" t="str">
            <v>H120</v>
          </cell>
          <cell r="G2366">
            <v>1</v>
          </cell>
          <cell r="H2366" t="str">
            <v>H120-001</v>
          </cell>
          <cell r="I2366" t="str">
            <v>O</v>
          </cell>
          <cell r="J2366">
            <v>1</v>
          </cell>
          <cell r="K2366" t="str">
            <v>REGULAR PAY</v>
          </cell>
          <cell r="L2366">
            <v>44037.47</v>
          </cell>
        </row>
        <row r="2367">
          <cell r="A2367" t="str">
            <v>DIAMOND, EVE R</v>
          </cell>
          <cell r="B2367" t="str">
            <v>101-501</v>
          </cell>
          <cell r="C2367">
            <v>510300</v>
          </cell>
          <cell r="D2367">
            <v>46570</v>
          </cell>
          <cell r="E2367" t="str">
            <v>ADMINISTRATIVE ANALYST I</v>
          </cell>
          <cell r="F2367" t="str">
            <v>H120</v>
          </cell>
          <cell r="G2367">
            <v>1</v>
          </cell>
          <cell r="H2367" t="str">
            <v>H120-001</v>
          </cell>
          <cell r="I2367" t="str">
            <v>F</v>
          </cell>
          <cell r="J2367" t="str">
            <v>*FM</v>
          </cell>
          <cell r="K2367" t="str">
            <v>MEDICARE</v>
          </cell>
          <cell r="L2367">
            <v>638.54</v>
          </cell>
        </row>
        <row r="2368">
          <cell r="A2368" t="str">
            <v>DIAMOND, EVE R</v>
          </cell>
          <cell r="B2368" t="str">
            <v>101-501</v>
          </cell>
          <cell r="C2368">
            <v>510300</v>
          </cell>
          <cell r="D2368">
            <v>46570</v>
          </cell>
          <cell r="E2368" t="str">
            <v>ADMINISTRATIVE ANALYST I</v>
          </cell>
          <cell r="F2368" t="str">
            <v>H120</v>
          </cell>
          <cell r="G2368">
            <v>1</v>
          </cell>
          <cell r="H2368" t="str">
            <v>H120-001</v>
          </cell>
          <cell r="I2368" t="str">
            <v>F</v>
          </cell>
          <cell r="J2368" t="str">
            <v>*FI</v>
          </cell>
          <cell r="K2368" t="str">
            <v>FICA</v>
          </cell>
          <cell r="L2368">
            <v>2730.32</v>
          </cell>
        </row>
        <row r="2369">
          <cell r="A2369" t="str">
            <v>DIAMOND, EVE R</v>
          </cell>
          <cell r="B2369" t="str">
            <v>101-501</v>
          </cell>
          <cell r="C2369">
            <v>510300</v>
          </cell>
          <cell r="D2369">
            <v>46570</v>
          </cell>
          <cell r="E2369" t="str">
            <v>ADMINISTRATIVE ANALYST I</v>
          </cell>
          <cell r="F2369" t="str">
            <v>H120</v>
          </cell>
          <cell r="G2369">
            <v>1</v>
          </cell>
          <cell r="H2369" t="str">
            <v>H120-001</v>
          </cell>
          <cell r="I2369" t="str">
            <v>F</v>
          </cell>
          <cell r="J2369">
            <v>8000</v>
          </cell>
          <cell r="L2369">
            <v>3078.33</v>
          </cell>
        </row>
        <row r="2370">
          <cell r="A2370" t="str">
            <v>DIAMOND, EVE R</v>
          </cell>
          <cell r="B2370" t="str">
            <v>101-501</v>
          </cell>
          <cell r="C2370">
            <v>510300</v>
          </cell>
          <cell r="D2370">
            <v>46570</v>
          </cell>
          <cell r="E2370" t="str">
            <v>ADMINISTRATIVE ANALYST I</v>
          </cell>
          <cell r="F2370" t="str">
            <v>H120</v>
          </cell>
          <cell r="G2370">
            <v>1</v>
          </cell>
          <cell r="H2370" t="str">
            <v>H120-001</v>
          </cell>
          <cell r="I2370" t="str">
            <v>F</v>
          </cell>
          <cell r="J2370">
            <v>7999</v>
          </cell>
          <cell r="L2370">
            <v>13206.84</v>
          </cell>
        </row>
        <row r="2371">
          <cell r="A2371" t="str">
            <v>DIAMOND, EVE R</v>
          </cell>
          <cell r="B2371" t="str">
            <v>101-501</v>
          </cell>
          <cell r="C2371">
            <v>510300</v>
          </cell>
          <cell r="D2371">
            <v>46570</v>
          </cell>
          <cell r="E2371" t="str">
            <v>ADMINISTRATIVE ANALYST I</v>
          </cell>
          <cell r="F2371" t="str">
            <v>H120</v>
          </cell>
          <cell r="G2371">
            <v>1</v>
          </cell>
          <cell r="H2371" t="str">
            <v>H120-001</v>
          </cell>
          <cell r="I2371" t="str">
            <v>F</v>
          </cell>
          <cell r="J2371">
            <v>8005</v>
          </cell>
          <cell r="L2371">
            <v>215.48</v>
          </cell>
        </row>
        <row r="2372">
          <cell r="A2372" t="str">
            <v>DIAMOND, EVE R</v>
          </cell>
          <cell r="B2372" t="str">
            <v>101-501</v>
          </cell>
          <cell r="C2372">
            <v>510400</v>
          </cell>
          <cell r="D2372">
            <v>46570</v>
          </cell>
          <cell r="E2372" t="str">
            <v>ADMINISTRATIVE ANALYST I</v>
          </cell>
          <cell r="F2372" t="str">
            <v>H120</v>
          </cell>
          <cell r="G2372">
            <v>1</v>
          </cell>
          <cell r="H2372" t="str">
            <v>H120-001</v>
          </cell>
          <cell r="I2372" t="str">
            <v>F</v>
          </cell>
          <cell r="J2372">
            <v>1001</v>
          </cell>
          <cell r="L2372">
            <v>10.17</v>
          </cell>
        </row>
        <row r="2373">
          <cell r="A2373" t="str">
            <v>DIAMOND, EVE R</v>
          </cell>
          <cell r="B2373" t="str">
            <v>101-501</v>
          </cell>
          <cell r="C2373">
            <v>510400</v>
          </cell>
          <cell r="D2373">
            <v>46570</v>
          </cell>
          <cell r="E2373" t="str">
            <v>ADMINISTRATIVE ANALYST I</v>
          </cell>
          <cell r="F2373" t="str">
            <v>H120</v>
          </cell>
          <cell r="G2373">
            <v>1</v>
          </cell>
          <cell r="H2373" t="str">
            <v>H120-001</v>
          </cell>
          <cell r="I2373" t="str">
            <v>F</v>
          </cell>
          <cell r="J2373">
            <v>30</v>
          </cell>
          <cell r="L2373">
            <v>110.09</v>
          </cell>
        </row>
        <row r="2374">
          <cell r="A2374" t="str">
            <v>DIAMOND, EVE R</v>
          </cell>
          <cell r="B2374" t="str">
            <v>101-501</v>
          </cell>
          <cell r="C2374">
            <v>510400</v>
          </cell>
          <cell r="D2374">
            <v>46570</v>
          </cell>
          <cell r="E2374" t="str">
            <v>ADMINISTRATIVE ANALYST I</v>
          </cell>
          <cell r="F2374" t="str">
            <v>H120</v>
          </cell>
          <cell r="G2374">
            <v>1</v>
          </cell>
          <cell r="H2374" t="str">
            <v>H120-001</v>
          </cell>
          <cell r="I2374" t="str">
            <v>F</v>
          </cell>
          <cell r="J2374">
            <v>810</v>
          </cell>
          <cell r="L2374">
            <v>1.71</v>
          </cell>
        </row>
        <row r="2375">
          <cell r="A2375" t="str">
            <v>DICKEY, ANDREW J</v>
          </cell>
          <cell r="B2375" t="str">
            <v>101-594</v>
          </cell>
          <cell r="C2375">
            <v>510100</v>
          </cell>
          <cell r="D2375">
            <v>38930</v>
          </cell>
          <cell r="E2375" t="str">
            <v>EMPLOY &amp; TRNG WKR II</v>
          </cell>
          <cell r="F2375" t="str">
            <v>D262</v>
          </cell>
          <cell r="G2375">
            <v>1</v>
          </cell>
          <cell r="H2375" t="str">
            <v>D262-001</v>
          </cell>
          <cell r="I2375" t="str">
            <v>O</v>
          </cell>
          <cell r="J2375">
            <v>1</v>
          </cell>
          <cell r="K2375" t="str">
            <v>REGULAR PAY</v>
          </cell>
          <cell r="L2375">
            <v>37917.57</v>
          </cell>
        </row>
        <row r="2376">
          <cell r="A2376" t="str">
            <v>DICKEY, ANDREW J</v>
          </cell>
          <cell r="B2376" t="str">
            <v>101-594</v>
          </cell>
          <cell r="C2376">
            <v>510300</v>
          </cell>
          <cell r="D2376">
            <v>38930</v>
          </cell>
          <cell r="E2376" t="str">
            <v>EMPLOY &amp; TRNG WKR II</v>
          </cell>
          <cell r="F2376" t="str">
            <v>D262</v>
          </cell>
          <cell r="G2376">
            <v>1</v>
          </cell>
          <cell r="H2376" t="str">
            <v>D262-001</v>
          </cell>
          <cell r="I2376" t="str">
            <v>F</v>
          </cell>
          <cell r="J2376">
            <v>7999</v>
          </cell>
          <cell r="L2376">
            <v>11371.48</v>
          </cell>
        </row>
        <row r="2377">
          <cell r="A2377" t="str">
            <v>DICKEY, ANDREW J</v>
          </cell>
          <cell r="B2377" t="str">
            <v>101-594</v>
          </cell>
          <cell r="C2377">
            <v>510300</v>
          </cell>
          <cell r="D2377">
            <v>38930</v>
          </cell>
          <cell r="E2377" t="str">
            <v>EMPLOY &amp; TRNG WKR II</v>
          </cell>
          <cell r="F2377" t="str">
            <v>D262</v>
          </cell>
          <cell r="G2377">
            <v>1</v>
          </cell>
          <cell r="H2377" t="str">
            <v>D262-001</v>
          </cell>
          <cell r="I2377" t="str">
            <v>F</v>
          </cell>
          <cell r="J2377" t="str">
            <v>*FI</v>
          </cell>
          <cell r="K2377" t="str">
            <v>FICA</v>
          </cell>
          <cell r="L2377">
            <v>2350.89</v>
          </cell>
        </row>
        <row r="2378">
          <cell r="A2378" t="str">
            <v>DICKEY, ANDREW J</v>
          </cell>
          <cell r="B2378" t="str">
            <v>101-594</v>
          </cell>
          <cell r="C2378">
            <v>510300</v>
          </cell>
          <cell r="D2378">
            <v>38930</v>
          </cell>
          <cell r="E2378" t="str">
            <v>EMPLOY &amp; TRNG WKR II</v>
          </cell>
          <cell r="F2378" t="str">
            <v>D262</v>
          </cell>
          <cell r="G2378">
            <v>1</v>
          </cell>
          <cell r="H2378" t="str">
            <v>D262-001</v>
          </cell>
          <cell r="I2378" t="str">
            <v>F</v>
          </cell>
          <cell r="J2378">
            <v>8000</v>
          </cell>
          <cell r="L2378">
            <v>2649.94</v>
          </cell>
        </row>
        <row r="2379">
          <cell r="A2379" t="str">
            <v>DICKEY, ANDREW J</v>
          </cell>
          <cell r="B2379" t="str">
            <v>101-594</v>
          </cell>
          <cell r="C2379">
            <v>510300</v>
          </cell>
          <cell r="D2379">
            <v>38930</v>
          </cell>
          <cell r="E2379" t="str">
            <v>EMPLOY &amp; TRNG WKR II</v>
          </cell>
          <cell r="F2379" t="str">
            <v>D262</v>
          </cell>
          <cell r="G2379">
            <v>1</v>
          </cell>
          <cell r="H2379" t="str">
            <v>D262-001</v>
          </cell>
          <cell r="I2379" t="str">
            <v>F</v>
          </cell>
          <cell r="J2379" t="str">
            <v>*FM</v>
          </cell>
          <cell r="K2379" t="str">
            <v>MEDICARE</v>
          </cell>
          <cell r="L2379">
            <v>549.79999999999995</v>
          </cell>
        </row>
        <row r="2380">
          <cell r="A2380" t="str">
            <v>DICKEY, ANDREW J</v>
          </cell>
          <cell r="B2380" t="str">
            <v>101-594</v>
          </cell>
          <cell r="C2380">
            <v>510400</v>
          </cell>
          <cell r="D2380">
            <v>38930</v>
          </cell>
          <cell r="E2380" t="str">
            <v>EMPLOY &amp; TRNG WKR II</v>
          </cell>
          <cell r="F2380" t="str">
            <v>D262</v>
          </cell>
          <cell r="G2380">
            <v>1</v>
          </cell>
          <cell r="H2380" t="str">
            <v>D262-001</v>
          </cell>
          <cell r="I2380" t="str">
            <v>F</v>
          </cell>
          <cell r="J2380">
            <v>1001</v>
          </cell>
          <cell r="L2380">
            <v>10.17</v>
          </cell>
        </row>
        <row r="2381">
          <cell r="A2381" t="str">
            <v>DICKEY, ANDREW J</v>
          </cell>
          <cell r="B2381" t="str">
            <v>101-594</v>
          </cell>
          <cell r="C2381">
            <v>510400</v>
          </cell>
          <cell r="D2381">
            <v>38930</v>
          </cell>
          <cell r="E2381" t="str">
            <v>EMPLOY &amp; TRNG WKR II</v>
          </cell>
          <cell r="F2381" t="str">
            <v>D262</v>
          </cell>
          <cell r="G2381">
            <v>1</v>
          </cell>
          <cell r="H2381" t="str">
            <v>D262-001</v>
          </cell>
          <cell r="I2381" t="str">
            <v>F</v>
          </cell>
          <cell r="J2381">
            <v>30</v>
          </cell>
          <cell r="L2381">
            <v>94.79</v>
          </cell>
        </row>
        <row r="2382">
          <cell r="A2382" t="str">
            <v>DICKEY, ANDREW J</v>
          </cell>
          <cell r="B2382" t="str">
            <v>101-594</v>
          </cell>
          <cell r="C2382">
            <v>510400</v>
          </cell>
          <cell r="D2382">
            <v>38930</v>
          </cell>
          <cell r="E2382" t="str">
            <v>EMPLOY &amp; TRNG WKR II</v>
          </cell>
          <cell r="F2382" t="str">
            <v>D262</v>
          </cell>
          <cell r="G2382">
            <v>1</v>
          </cell>
          <cell r="H2382" t="str">
            <v>D262-001</v>
          </cell>
          <cell r="I2382" t="str">
            <v>F</v>
          </cell>
          <cell r="J2382">
            <v>102</v>
          </cell>
          <cell r="L2382">
            <v>232.19</v>
          </cell>
        </row>
        <row r="2383">
          <cell r="A2383" t="str">
            <v>DICKEY, ANDREW J</v>
          </cell>
          <cell r="B2383" t="str">
            <v>101-594</v>
          </cell>
          <cell r="C2383">
            <v>510400</v>
          </cell>
          <cell r="D2383">
            <v>38930</v>
          </cell>
          <cell r="E2383" t="str">
            <v>EMPLOY &amp; TRNG WKR II</v>
          </cell>
          <cell r="F2383" t="str">
            <v>D262</v>
          </cell>
          <cell r="G2383">
            <v>1</v>
          </cell>
          <cell r="H2383" t="str">
            <v>D262-001</v>
          </cell>
          <cell r="I2383" t="str">
            <v>F</v>
          </cell>
          <cell r="J2383">
            <v>703</v>
          </cell>
          <cell r="L2383">
            <v>6.7</v>
          </cell>
        </row>
        <row r="2384">
          <cell r="A2384" t="str">
            <v>DICKEY, ANDREW J</v>
          </cell>
          <cell r="B2384" t="str">
            <v>101-594</v>
          </cell>
          <cell r="C2384">
            <v>510400</v>
          </cell>
          <cell r="D2384">
            <v>38930</v>
          </cell>
          <cell r="E2384" t="str">
            <v>EMPLOY &amp; TRNG WKR II</v>
          </cell>
          <cell r="F2384" t="str">
            <v>D262</v>
          </cell>
          <cell r="G2384">
            <v>1</v>
          </cell>
          <cell r="H2384" t="str">
            <v>D262-001</v>
          </cell>
          <cell r="I2384" t="str">
            <v>F</v>
          </cell>
          <cell r="J2384">
            <v>811</v>
          </cell>
          <cell r="L2384">
            <v>1.88</v>
          </cell>
        </row>
        <row r="2385">
          <cell r="A2385" t="str">
            <v>DICKEY, ANDREW J</v>
          </cell>
          <cell r="B2385" t="str">
            <v>101-594</v>
          </cell>
          <cell r="C2385">
            <v>510400</v>
          </cell>
          <cell r="D2385">
            <v>38930</v>
          </cell>
          <cell r="E2385" t="str">
            <v>EMPLOY &amp; TRNG WKR II</v>
          </cell>
          <cell r="F2385" t="str">
            <v>D262</v>
          </cell>
          <cell r="G2385">
            <v>1</v>
          </cell>
          <cell r="H2385" t="str">
            <v>D262-001</v>
          </cell>
          <cell r="I2385" t="str">
            <v>F</v>
          </cell>
          <cell r="J2385">
            <v>603</v>
          </cell>
          <cell r="L2385">
            <v>31.26</v>
          </cell>
        </row>
        <row r="2386">
          <cell r="A2386" t="str">
            <v>DILLON, GERALDINE L</v>
          </cell>
          <cell r="B2386" t="str">
            <v>101-527</v>
          </cell>
          <cell r="C2386">
            <v>510100</v>
          </cell>
          <cell r="D2386">
            <v>39120</v>
          </cell>
          <cell r="E2386" t="str">
            <v>OFFICE ASSISTANT, SR</v>
          </cell>
          <cell r="F2386" t="str">
            <v>J260</v>
          </cell>
          <cell r="G2386">
            <v>1</v>
          </cell>
          <cell r="H2386" t="str">
            <v>J260-002</v>
          </cell>
          <cell r="I2386" t="str">
            <v>O</v>
          </cell>
          <cell r="J2386">
            <v>1</v>
          </cell>
          <cell r="K2386" t="str">
            <v>REGULAR PAY</v>
          </cell>
          <cell r="L2386">
            <v>28830.05</v>
          </cell>
        </row>
        <row r="2387">
          <cell r="A2387" t="str">
            <v>DILLON, GERALDINE L</v>
          </cell>
          <cell r="B2387" t="str">
            <v>101-527</v>
          </cell>
          <cell r="C2387">
            <v>510300</v>
          </cell>
          <cell r="D2387">
            <v>39120</v>
          </cell>
          <cell r="E2387" t="str">
            <v>OFFICE ASSISTANT, SR</v>
          </cell>
          <cell r="F2387" t="str">
            <v>J260</v>
          </cell>
          <cell r="G2387">
            <v>1</v>
          </cell>
          <cell r="H2387" t="str">
            <v>J260-002</v>
          </cell>
          <cell r="I2387" t="str">
            <v>F</v>
          </cell>
          <cell r="J2387" t="str">
            <v>*FI</v>
          </cell>
          <cell r="K2387" t="str">
            <v>FICA</v>
          </cell>
          <cell r="L2387">
            <v>1787.46</v>
          </cell>
        </row>
        <row r="2388">
          <cell r="A2388" t="str">
            <v>DILLON, GERALDINE L</v>
          </cell>
          <cell r="B2388" t="str">
            <v>101-527</v>
          </cell>
          <cell r="C2388">
            <v>510300</v>
          </cell>
          <cell r="D2388">
            <v>39120</v>
          </cell>
          <cell r="E2388" t="str">
            <v>OFFICE ASSISTANT, SR</v>
          </cell>
          <cell r="F2388" t="str">
            <v>J260</v>
          </cell>
          <cell r="G2388">
            <v>1</v>
          </cell>
          <cell r="H2388" t="str">
            <v>J260-002</v>
          </cell>
          <cell r="I2388" t="str">
            <v>F</v>
          </cell>
          <cell r="J2388">
            <v>8005</v>
          </cell>
          <cell r="L2388">
            <v>140.97</v>
          </cell>
        </row>
        <row r="2389">
          <cell r="A2389" t="str">
            <v>DILLON, GERALDINE L</v>
          </cell>
          <cell r="B2389" t="str">
            <v>101-527</v>
          </cell>
          <cell r="C2389">
            <v>510300</v>
          </cell>
          <cell r="D2389">
            <v>39120</v>
          </cell>
          <cell r="E2389" t="str">
            <v>OFFICE ASSISTANT, SR</v>
          </cell>
          <cell r="F2389" t="str">
            <v>J260</v>
          </cell>
          <cell r="G2389">
            <v>1</v>
          </cell>
          <cell r="H2389" t="str">
            <v>J260-002</v>
          </cell>
          <cell r="I2389" t="str">
            <v>F</v>
          </cell>
          <cell r="J2389">
            <v>7999</v>
          </cell>
          <cell r="L2389">
            <v>8646.1299999999992</v>
          </cell>
        </row>
        <row r="2390">
          <cell r="A2390" t="str">
            <v>DILLON, GERALDINE L</v>
          </cell>
          <cell r="B2390" t="str">
            <v>101-527</v>
          </cell>
          <cell r="C2390">
            <v>510300</v>
          </cell>
          <cell r="D2390">
            <v>39120</v>
          </cell>
          <cell r="E2390" t="str">
            <v>OFFICE ASSISTANT, SR</v>
          </cell>
          <cell r="F2390" t="str">
            <v>J260</v>
          </cell>
          <cell r="G2390">
            <v>1</v>
          </cell>
          <cell r="H2390" t="str">
            <v>J260-002</v>
          </cell>
          <cell r="I2390" t="str">
            <v>F</v>
          </cell>
          <cell r="J2390" t="str">
            <v>*FM</v>
          </cell>
          <cell r="K2390" t="str">
            <v>MEDICARE</v>
          </cell>
          <cell r="L2390">
            <v>418.04</v>
          </cell>
        </row>
        <row r="2391">
          <cell r="A2391" t="str">
            <v>DILLON, GERALDINE L</v>
          </cell>
          <cell r="B2391" t="str">
            <v>101-527</v>
          </cell>
          <cell r="C2391">
            <v>510300</v>
          </cell>
          <cell r="D2391">
            <v>39120</v>
          </cell>
          <cell r="E2391" t="str">
            <v>OFFICE ASSISTANT, SR</v>
          </cell>
          <cell r="F2391" t="str">
            <v>J260</v>
          </cell>
          <cell r="G2391">
            <v>1</v>
          </cell>
          <cell r="H2391" t="str">
            <v>J260-002</v>
          </cell>
          <cell r="I2391" t="str">
            <v>F</v>
          </cell>
          <cell r="J2391">
            <v>8000</v>
          </cell>
          <cell r="L2391">
            <v>2013.81</v>
          </cell>
        </row>
        <row r="2392">
          <cell r="A2392" t="str">
            <v>DILLON, GERALDINE L</v>
          </cell>
          <cell r="B2392" t="str">
            <v>101-527</v>
          </cell>
          <cell r="C2392">
            <v>510400</v>
          </cell>
          <cell r="D2392">
            <v>39120</v>
          </cell>
          <cell r="E2392" t="str">
            <v>OFFICE ASSISTANT, SR</v>
          </cell>
          <cell r="F2392" t="str">
            <v>J260</v>
          </cell>
          <cell r="G2392">
            <v>1</v>
          </cell>
          <cell r="H2392" t="str">
            <v>J260-002</v>
          </cell>
          <cell r="I2392" t="str">
            <v>F</v>
          </cell>
          <cell r="J2392">
            <v>811</v>
          </cell>
          <cell r="L2392">
            <v>1.88</v>
          </cell>
        </row>
        <row r="2393">
          <cell r="A2393" t="str">
            <v>DILLON, GERALDINE L</v>
          </cell>
          <cell r="B2393" t="str">
            <v>101-527</v>
          </cell>
          <cell r="C2393">
            <v>510400</v>
          </cell>
          <cell r="D2393">
            <v>39120</v>
          </cell>
          <cell r="E2393" t="str">
            <v>OFFICE ASSISTANT, SR</v>
          </cell>
          <cell r="F2393" t="str">
            <v>J260</v>
          </cell>
          <cell r="G2393">
            <v>1</v>
          </cell>
          <cell r="H2393" t="str">
            <v>J260-002</v>
          </cell>
          <cell r="I2393" t="str">
            <v>F</v>
          </cell>
          <cell r="J2393">
            <v>1001</v>
          </cell>
          <cell r="L2393">
            <v>10.17</v>
          </cell>
        </row>
        <row r="2394">
          <cell r="A2394" t="str">
            <v>DILLON, GERALDINE L</v>
          </cell>
          <cell r="B2394" t="str">
            <v>101-527</v>
          </cell>
          <cell r="C2394">
            <v>510400</v>
          </cell>
          <cell r="D2394">
            <v>39120</v>
          </cell>
          <cell r="E2394" t="str">
            <v>OFFICE ASSISTANT, SR</v>
          </cell>
          <cell r="F2394" t="str">
            <v>J260</v>
          </cell>
          <cell r="G2394">
            <v>1</v>
          </cell>
          <cell r="H2394" t="str">
            <v>J260-002</v>
          </cell>
          <cell r="I2394" t="str">
            <v>F</v>
          </cell>
          <cell r="J2394">
            <v>30</v>
          </cell>
          <cell r="L2394">
            <v>72.08</v>
          </cell>
        </row>
        <row r="2395">
          <cell r="A2395" t="str">
            <v>DILLON, MATTHEW M</v>
          </cell>
          <cell r="B2395" t="str">
            <v>101-570</v>
          </cell>
          <cell r="C2395">
            <v>510100</v>
          </cell>
          <cell r="D2395">
            <v>44320</v>
          </cell>
          <cell r="E2395" t="str">
            <v>CORRECTIONAL OFFICER II</v>
          </cell>
          <cell r="F2395" t="str">
            <v>D230</v>
          </cell>
          <cell r="G2395">
            <v>1</v>
          </cell>
          <cell r="H2395" t="str">
            <v>D230-014</v>
          </cell>
          <cell r="I2395" t="str">
            <v>O</v>
          </cell>
          <cell r="J2395">
            <v>1</v>
          </cell>
          <cell r="K2395" t="str">
            <v>REGULAR PAY</v>
          </cell>
          <cell r="L2395">
            <v>54505.56</v>
          </cell>
        </row>
        <row r="2396">
          <cell r="A2396" t="str">
            <v>DILLON, MATTHEW M</v>
          </cell>
          <cell r="B2396" t="str">
            <v>101-570</v>
          </cell>
          <cell r="C2396">
            <v>510300</v>
          </cell>
          <cell r="D2396">
            <v>44320</v>
          </cell>
          <cell r="E2396" t="str">
            <v>CORRECTIONAL OFFICER II</v>
          </cell>
          <cell r="F2396" t="str">
            <v>D230</v>
          </cell>
          <cell r="G2396">
            <v>1</v>
          </cell>
          <cell r="H2396" t="str">
            <v>D230-014</v>
          </cell>
          <cell r="I2396" t="str">
            <v>F</v>
          </cell>
          <cell r="J2396">
            <v>7999</v>
          </cell>
          <cell r="L2396">
            <v>16346.22</v>
          </cell>
        </row>
        <row r="2397">
          <cell r="A2397" t="str">
            <v>DILLON, MATTHEW M</v>
          </cell>
          <cell r="B2397" t="str">
            <v>101-570</v>
          </cell>
          <cell r="C2397">
            <v>510300</v>
          </cell>
          <cell r="D2397">
            <v>44320</v>
          </cell>
          <cell r="E2397" t="str">
            <v>CORRECTIONAL OFFICER II</v>
          </cell>
          <cell r="F2397" t="str">
            <v>D230</v>
          </cell>
          <cell r="G2397">
            <v>1</v>
          </cell>
          <cell r="H2397" t="str">
            <v>D230-014</v>
          </cell>
          <cell r="I2397" t="str">
            <v>F</v>
          </cell>
          <cell r="J2397" t="str">
            <v>*FI</v>
          </cell>
          <cell r="K2397" t="str">
            <v>FICA</v>
          </cell>
          <cell r="L2397">
            <v>3379.34</v>
          </cell>
        </row>
        <row r="2398">
          <cell r="A2398" t="str">
            <v>DILLON, MATTHEW M</v>
          </cell>
          <cell r="B2398" t="str">
            <v>101-570</v>
          </cell>
          <cell r="C2398">
            <v>510300</v>
          </cell>
          <cell r="D2398">
            <v>44320</v>
          </cell>
          <cell r="E2398" t="str">
            <v>CORRECTIONAL OFFICER II</v>
          </cell>
          <cell r="F2398" t="str">
            <v>D230</v>
          </cell>
          <cell r="G2398">
            <v>1</v>
          </cell>
          <cell r="H2398" t="str">
            <v>D230-014</v>
          </cell>
          <cell r="I2398" t="str">
            <v>F</v>
          </cell>
          <cell r="J2398">
            <v>8000</v>
          </cell>
          <cell r="L2398">
            <v>3811.1</v>
          </cell>
        </row>
        <row r="2399">
          <cell r="A2399" t="str">
            <v>DILLON, MATTHEW M</v>
          </cell>
          <cell r="B2399" t="str">
            <v>101-570</v>
          </cell>
          <cell r="C2399">
            <v>510300</v>
          </cell>
          <cell r="D2399">
            <v>44320</v>
          </cell>
          <cell r="E2399" t="str">
            <v>CORRECTIONAL OFFICER II</v>
          </cell>
          <cell r="F2399" t="str">
            <v>D230</v>
          </cell>
          <cell r="G2399">
            <v>1</v>
          </cell>
          <cell r="H2399" t="str">
            <v>D230-014</v>
          </cell>
          <cell r="I2399" t="str">
            <v>F</v>
          </cell>
          <cell r="J2399" t="str">
            <v>*FM</v>
          </cell>
          <cell r="K2399" t="str">
            <v>MEDICARE</v>
          </cell>
          <cell r="L2399">
            <v>790.33</v>
          </cell>
        </row>
        <row r="2400">
          <cell r="A2400" t="str">
            <v>DILLON, MATTHEW M</v>
          </cell>
          <cell r="B2400" t="str">
            <v>101-570</v>
          </cell>
          <cell r="C2400">
            <v>510400</v>
          </cell>
          <cell r="D2400">
            <v>44320</v>
          </cell>
          <cell r="E2400" t="str">
            <v>CORRECTIONAL OFFICER II</v>
          </cell>
          <cell r="F2400" t="str">
            <v>D230</v>
          </cell>
          <cell r="G2400">
            <v>1</v>
          </cell>
          <cell r="H2400" t="str">
            <v>D230-014</v>
          </cell>
          <cell r="I2400" t="str">
            <v>F</v>
          </cell>
          <cell r="J2400">
            <v>1001</v>
          </cell>
          <cell r="L2400">
            <v>10.17</v>
          </cell>
        </row>
        <row r="2401">
          <cell r="A2401" t="str">
            <v>DILLON, MATTHEW M</v>
          </cell>
          <cell r="B2401" t="str">
            <v>101-570</v>
          </cell>
          <cell r="C2401">
            <v>510400</v>
          </cell>
          <cell r="D2401">
            <v>44320</v>
          </cell>
          <cell r="E2401" t="str">
            <v>CORRECTIONAL OFFICER II</v>
          </cell>
          <cell r="F2401" t="str">
            <v>D230</v>
          </cell>
          <cell r="G2401">
            <v>1</v>
          </cell>
          <cell r="H2401" t="str">
            <v>D230-014</v>
          </cell>
          <cell r="I2401" t="str">
            <v>F</v>
          </cell>
          <cell r="J2401">
            <v>701</v>
          </cell>
          <cell r="L2401">
            <v>4.01</v>
          </cell>
        </row>
        <row r="2402">
          <cell r="A2402" t="str">
            <v>DILLON, MATTHEW M</v>
          </cell>
          <cell r="B2402" t="str">
            <v>101-570</v>
          </cell>
          <cell r="C2402">
            <v>510400</v>
          </cell>
          <cell r="D2402">
            <v>44320</v>
          </cell>
          <cell r="E2402" t="str">
            <v>CORRECTIONAL OFFICER II</v>
          </cell>
          <cell r="F2402" t="str">
            <v>D230</v>
          </cell>
          <cell r="G2402">
            <v>1</v>
          </cell>
          <cell r="H2402" t="str">
            <v>D230-014</v>
          </cell>
          <cell r="I2402" t="str">
            <v>F</v>
          </cell>
          <cell r="J2402">
            <v>601</v>
          </cell>
          <cell r="L2402">
            <v>17.149999999999999</v>
          </cell>
        </row>
        <row r="2403">
          <cell r="A2403" t="str">
            <v>DILLON, MATTHEW M</v>
          </cell>
          <cell r="B2403" t="str">
            <v>101-570</v>
          </cell>
          <cell r="C2403">
            <v>510400</v>
          </cell>
          <cell r="D2403">
            <v>44320</v>
          </cell>
          <cell r="E2403" t="str">
            <v>CORRECTIONAL OFFICER II</v>
          </cell>
          <cell r="F2403" t="str">
            <v>D230</v>
          </cell>
          <cell r="G2403">
            <v>1</v>
          </cell>
          <cell r="H2403" t="str">
            <v>D230-014</v>
          </cell>
          <cell r="I2403" t="str">
            <v>F</v>
          </cell>
          <cell r="J2403">
            <v>30</v>
          </cell>
          <cell r="L2403">
            <v>136.26</v>
          </cell>
        </row>
        <row r="2404">
          <cell r="A2404" t="str">
            <v>DILLON, MATTHEW M</v>
          </cell>
          <cell r="B2404" t="str">
            <v>101-570</v>
          </cell>
          <cell r="C2404">
            <v>510400</v>
          </cell>
          <cell r="D2404">
            <v>44320</v>
          </cell>
          <cell r="E2404" t="str">
            <v>CORRECTIONAL OFFICER II</v>
          </cell>
          <cell r="F2404" t="str">
            <v>D230</v>
          </cell>
          <cell r="G2404">
            <v>1</v>
          </cell>
          <cell r="H2404" t="str">
            <v>D230-014</v>
          </cell>
          <cell r="I2404" t="str">
            <v>F</v>
          </cell>
          <cell r="J2404">
            <v>810</v>
          </cell>
          <cell r="L2404">
            <v>1.71</v>
          </cell>
        </row>
        <row r="2405">
          <cell r="A2405" t="str">
            <v>DILLON, MATTHEW M</v>
          </cell>
          <cell r="B2405" t="str">
            <v>101-570</v>
          </cell>
          <cell r="C2405">
            <v>510400</v>
          </cell>
          <cell r="D2405">
            <v>44320</v>
          </cell>
          <cell r="E2405" t="str">
            <v>CORRECTIONAL OFFICER II</v>
          </cell>
          <cell r="F2405" t="str">
            <v>D230</v>
          </cell>
          <cell r="G2405">
            <v>1</v>
          </cell>
          <cell r="H2405" t="str">
            <v>D230-014</v>
          </cell>
          <cell r="I2405" t="str">
            <v>F</v>
          </cell>
          <cell r="J2405">
            <v>100</v>
          </cell>
          <cell r="L2405">
            <v>135.94999999999999</v>
          </cell>
        </row>
        <row r="2406">
          <cell r="A2406" t="str">
            <v>DITROVATI, PATRICIA A</v>
          </cell>
          <cell r="B2406" t="str">
            <v>123-592</v>
          </cell>
          <cell r="C2406">
            <v>510100</v>
          </cell>
          <cell r="D2406">
            <v>18730</v>
          </cell>
          <cell r="E2406" t="str">
            <v>ENVIRONMENTAL HTH PRG MGR</v>
          </cell>
          <cell r="F2406" t="str">
            <v>C245</v>
          </cell>
          <cell r="G2406">
            <v>1</v>
          </cell>
          <cell r="H2406" t="str">
            <v>C245-001</v>
          </cell>
          <cell r="I2406" t="str">
            <v>O</v>
          </cell>
          <cell r="J2406">
            <v>1</v>
          </cell>
          <cell r="K2406" t="str">
            <v>REGULAR PAY</v>
          </cell>
          <cell r="L2406">
            <v>66369.8</v>
          </cell>
        </row>
        <row r="2407">
          <cell r="A2407" t="str">
            <v>DITROVATI, PATRICIA A</v>
          </cell>
          <cell r="B2407" t="str">
            <v>123-592</v>
          </cell>
          <cell r="C2407">
            <v>510300</v>
          </cell>
          <cell r="D2407">
            <v>18730</v>
          </cell>
          <cell r="E2407" t="str">
            <v>ENVIRONMENTAL HTH PRG MGR</v>
          </cell>
          <cell r="F2407" t="str">
            <v>C245</v>
          </cell>
          <cell r="G2407">
            <v>1</v>
          </cell>
          <cell r="H2407" t="str">
            <v>C245-001</v>
          </cell>
          <cell r="I2407" t="str">
            <v>F</v>
          </cell>
          <cell r="J2407" t="str">
            <v>*FM</v>
          </cell>
          <cell r="K2407" t="str">
            <v>MEDICARE</v>
          </cell>
          <cell r="L2407">
            <v>962.36</v>
          </cell>
        </row>
        <row r="2408">
          <cell r="A2408" t="str">
            <v>DITROVATI, PATRICIA A</v>
          </cell>
          <cell r="B2408" t="str">
            <v>123-592</v>
          </cell>
          <cell r="C2408">
            <v>510300</v>
          </cell>
          <cell r="D2408">
            <v>18730</v>
          </cell>
          <cell r="E2408" t="str">
            <v>ENVIRONMENTAL HTH PRG MGR</v>
          </cell>
          <cell r="F2408" t="str">
            <v>C245</v>
          </cell>
          <cell r="G2408">
            <v>1</v>
          </cell>
          <cell r="H2408" t="str">
            <v>C245-001</v>
          </cell>
          <cell r="I2408" t="str">
            <v>F</v>
          </cell>
          <cell r="J2408">
            <v>8000</v>
          </cell>
          <cell r="L2408">
            <v>4641.59</v>
          </cell>
        </row>
        <row r="2409">
          <cell r="A2409" t="str">
            <v>DITROVATI, PATRICIA A</v>
          </cell>
          <cell r="B2409" t="str">
            <v>123-592</v>
          </cell>
          <cell r="C2409">
            <v>510300</v>
          </cell>
          <cell r="D2409">
            <v>18730</v>
          </cell>
          <cell r="E2409" t="str">
            <v>ENVIRONMENTAL HTH PRG MGR</v>
          </cell>
          <cell r="F2409" t="str">
            <v>C245</v>
          </cell>
          <cell r="G2409">
            <v>1</v>
          </cell>
          <cell r="H2409" t="str">
            <v>C245-001</v>
          </cell>
          <cell r="I2409" t="str">
            <v>F</v>
          </cell>
          <cell r="J2409">
            <v>7999</v>
          </cell>
          <cell r="L2409">
            <v>19904.3</v>
          </cell>
        </row>
        <row r="2410">
          <cell r="A2410" t="str">
            <v>DITROVATI, PATRICIA A</v>
          </cell>
          <cell r="B2410" t="str">
            <v>123-592</v>
          </cell>
          <cell r="C2410">
            <v>510300</v>
          </cell>
          <cell r="D2410">
            <v>18730</v>
          </cell>
          <cell r="E2410" t="str">
            <v>ENVIRONMENTAL HTH PRG MGR</v>
          </cell>
          <cell r="F2410" t="str">
            <v>C245</v>
          </cell>
          <cell r="G2410">
            <v>1</v>
          </cell>
          <cell r="H2410" t="str">
            <v>C245-001</v>
          </cell>
          <cell r="I2410" t="str">
            <v>F</v>
          </cell>
          <cell r="J2410">
            <v>8005</v>
          </cell>
          <cell r="L2410">
            <v>324.91000000000003</v>
          </cell>
        </row>
        <row r="2411">
          <cell r="A2411" t="str">
            <v>DITROVATI, PATRICIA A</v>
          </cell>
          <cell r="B2411" t="str">
            <v>123-592</v>
          </cell>
          <cell r="C2411">
            <v>510300</v>
          </cell>
          <cell r="D2411">
            <v>18730</v>
          </cell>
          <cell r="E2411" t="str">
            <v>ENVIRONMENTAL HTH PRG MGR</v>
          </cell>
          <cell r="F2411" t="str">
            <v>C245</v>
          </cell>
          <cell r="G2411">
            <v>1</v>
          </cell>
          <cell r="H2411" t="str">
            <v>C245-001</v>
          </cell>
          <cell r="I2411" t="str">
            <v>F</v>
          </cell>
          <cell r="J2411" t="str">
            <v>*FI</v>
          </cell>
          <cell r="K2411" t="str">
            <v>FICA</v>
          </cell>
          <cell r="L2411">
            <v>4114.93</v>
          </cell>
        </row>
        <row r="2412">
          <cell r="A2412" t="str">
            <v>DITROVATI, PATRICIA A</v>
          </cell>
          <cell r="B2412" t="str">
            <v>123-592</v>
          </cell>
          <cell r="C2412">
            <v>510400</v>
          </cell>
          <cell r="D2412">
            <v>18730</v>
          </cell>
          <cell r="E2412" t="str">
            <v>ENVIRONMENTAL HTH PRG MGR</v>
          </cell>
          <cell r="F2412" t="str">
            <v>C245</v>
          </cell>
          <cell r="G2412">
            <v>1</v>
          </cell>
          <cell r="H2412" t="str">
            <v>C245-001</v>
          </cell>
          <cell r="I2412" t="str">
            <v>F</v>
          </cell>
          <cell r="J2412">
            <v>400</v>
          </cell>
          <cell r="L2412">
            <v>0.67</v>
          </cell>
        </row>
        <row r="2413">
          <cell r="A2413" t="str">
            <v>DITROVATI, PATRICIA A</v>
          </cell>
          <cell r="B2413" t="str">
            <v>123-592</v>
          </cell>
          <cell r="C2413">
            <v>510400</v>
          </cell>
          <cell r="D2413">
            <v>18730</v>
          </cell>
          <cell r="E2413" t="str">
            <v>ENVIRONMENTAL HTH PRG MGR</v>
          </cell>
          <cell r="F2413" t="str">
            <v>C245</v>
          </cell>
          <cell r="G2413">
            <v>1</v>
          </cell>
          <cell r="H2413" t="str">
            <v>C245-001</v>
          </cell>
          <cell r="I2413" t="str">
            <v>F</v>
          </cell>
          <cell r="J2413">
            <v>1001</v>
          </cell>
          <cell r="L2413">
            <v>10.17</v>
          </cell>
        </row>
        <row r="2414">
          <cell r="A2414" t="str">
            <v>DITROVATI, PATRICIA A</v>
          </cell>
          <cell r="B2414" t="str">
            <v>123-592</v>
          </cell>
          <cell r="C2414">
            <v>510400</v>
          </cell>
          <cell r="D2414">
            <v>18730</v>
          </cell>
          <cell r="E2414" t="str">
            <v>ENVIRONMENTAL HTH PRG MGR</v>
          </cell>
          <cell r="F2414" t="str">
            <v>C245</v>
          </cell>
          <cell r="G2414">
            <v>1</v>
          </cell>
          <cell r="H2414" t="str">
            <v>C245-001</v>
          </cell>
          <cell r="I2414" t="str">
            <v>F</v>
          </cell>
          <cell r="J2414">
            <v>810</v>
          </cell>
          <cell r="L2414">
            <v>1.71</v>
          </cell>
        </row>
        <row r="2415">
          <cell r="A2415" t="str">
            <v>DITROVATI, PATRICIA A</v>
          </cell>
          <cell r="B2415" t="str">
            <v>123-592</v>
          </cell>
          <cell r="C2415">
            <v>510400</v>
          </cell>
          <cell r="D2415">
            <v>18730</v>
          </cell>
          <cell r="E2415" t="str">
            <v>ENVIRONMENTAL HTH PRG MGR</v>
          </cell>
          <cell r="F2415" t="str">
            <v>C245</v>
          </cell>
          <cell r="G2415">
            <v>1</v>
          </cell>
          <cell r="H2415" t="str">
            <v>C245-001</v>
          </cell>
          <cell r="I2415" t="str">
            <v>F</v>
          </cell>
          <cell r="J2415">
            <v>30</v>
          </cell>
          <cell r="L2415">
            <v>165.92</v>
          </cell>
        </row>
        <row r="2416">
          <cell r="A2416" t="str">
            <v>DOMB, DOREEN</v>
          </cell>
          <cell r="B2416" t="str">
            <v>101-594</v>
          </cell>
          <cell r="C2416">
            <v>510100</v>
          </cell>
          <cell r="D2416">
            <v>48280</v>
          </cell>
          <cell r="E2416" t="str">
            <v>OFFICE ASSISTANT II</v>
          </cell>
          <cell r="F2416" t="str">
            <v>D382</v>
          </cell>
          <cell r="G2416">
            <v>0.5</v>
          </cell>
          <cell r="H2416" t="str">
            <v>D382-005</v>
          </cell>
          <cell r="I2416" t="str">
            <v>O</v>
          </cell>
          <cell r="J2416">
            <v>1</v>
          </cell>
          <cell r="K2416" t="str">
            <v>REGULAR PAY</v>
          </cell>
          <cell r="L2416">
            <v>12411.76</v>
          </cell>
        </row>
        <row r="2417">
          <cell r="A2417" t="str">
            <v>DOMB, DOREEN</v>
          </cell>
          <cell r="B2417" t="str">
            <v>101-594</v>
          </cell>
          <cell r="C2417">
            <v>510300</v>
          </cell>
          <cell r="D2417">
            <v>48280</v>
          </cell>
          <cell r="E2417" t="str">
            <v>OFFICE ASSISTANT II</v>
          </cell>
          <cell r="F2417" t="str">
            <v>D382</v>
          </cell>
          <cell r="G2417">
            <v>0.5</v>
          </cell>
          <cell r="H2417" t="str">
            <v>D382-005</v>
          </cell>
          <cell r="I2417" t="str">
            <v>F</v>
          </cell>
          <cell r="J2417">
            <v>8000</v>
          </cell>
          <cell r="L2417">
            <v>864.53</v>
          </cell>
        </row>
        <row r="2418">
          <cell r="A2418" t="str">
            <v>DOMB, DOREEN</v>
          </cell>
          <cell r="B2418" t="str">
            <v>101-594</v>
          </cell>
          <cell r="C2418">
            <v>510300</v>
          </cell>
          <cell r="D2418">
            <v>48280</v>
          </cell>
          <cell r="E2418" t="str">
            <v>OFFICE ASSISTANT II</v>
          </cell>
          <cell r="F2418" t="str">
            <v>D382</v>
          </cell>
          <cell r="G2418">
            <v>0.5</v>
          </cell>
          <cell r="H2418" t="str">
            <v>D382-005</v>
          </cell>
          <cell r="I2418" t="str">
            <v>F</v>
          </cell>
          <cell r="J2418">
            <v>7999</v>
          </cell>
          <cell r="L2418">
            <v>3722.29</v>
          </cell>
        </row>
        <row r="2419">
          <cell r="A2419" t="str">
            <v>DOMB, DOREEN</v>
          </cell>
          <cell r="B2419" t="str">
            <v>101-594</v>
          </cell>
          <cell r="C2419">
            <v>510300</v>
          </cell>
          <cell r="D2419">
            <v>48280</v>
          </cell>
          <cell r="E2419" t="str">
            <v>OFFICE ASSISTANT II</v>
          </cell>
          <cell r="F2419" t="str">
            <v>D382</v>
          </cell>
          <cell r="G2419">
            <v>0.5</v>
          </cell>
          <cell r="H2419" t="str">
            <v>D382-005</v>
          </cell>
          <cell r="I2419" t="str">
            <v>F</v>
          </cell>
          <cell r="J2419" t="str">
            <v>*FM</v>
          </cell>
          <cell r="K2419" t="str">
            <v>MEDICARE</v>
          </cell>
          <cell r="L2419">
            <v>179.97</v>
          </cell>
        </row>
        <row r="2420">
          <cell r="A2420" t="str">
            <v>DOMB, DOREEN</v>
          </cell>
          <cell r="B2420" t="str">
            <v>101-594</v>
          </cell>
          <cell r="C2420">
            <v>510300</v>
          </cell>
          <cell r="D2420">
            <v>48280</v>
          </cell>
          <cell r="E2420" t="str">
            <v>OFFICE ASSISTANT II</v>
          </cell>
          <cell r="F2420" t="str">
            <v>D382</v>
          </cell>
          <cell r="G2420">
            <v>0.5</v>
          </cell>
          <cell r="H2420" t="str">
            <v>D382-005</v>
          </cell>
          <cell r="I2420" t="str">
            <v>F</v>
          </cell>
          <cell r="J2420" t="str">
            <v>*FI</v>
          </cell>
          <cell r="K2420" t="str">
            <v>FICA</v>
          </cell>
          <cell r="L2420">
            <v>769.53</v>
          </cell>
        </row>
        <row r="2421">
          <cell r="A2421" t="str">
            <v>DOMB, DOREEN</v>
          </cell>
          <cell r="B2421" t="str">
            <v>101-594</v>
          </cell>
          <cell r="C2421">
            <v>510400</v>
          </cell>
          <cell r="D2421">
            <v>48280</v>
          </cell>
          <cell r="E2421" t="str">
            <v>OFFICE ASSISTANT II</v>
          </cell>
          <cell r="F2421" t="str">
            <v>D382</v>
          </cell>
          <cell r="G2421">
            <v>0.5</v>
          </cell>
          <cell r="H2421" t="str">
            <v>D382-005</v>
          </cell>
          <cell r="I2421" t="str">
            <v>F</v>
          </cell>
          <cell r="J2421">
            <v>100</v>
          </cell>
          <cell r="L2421">
            <v>61.98</v>
          </cell>
        </row>
        <row r="2422">
          <cell r="A2422" t="str">
            <v>DOMB, DOREEN</v>
          </cell>
          <cell r="B2422" t="str">
            <v>101-594</v>
          </cell>
          <cell r="C2422">
            <v>510400</v>
          </cell>
          <cell r="D2422">
            <v>48280</v>
          </cell>
          <cell r="E2422" t="str">
            <v>OFFICE ASSISTANT II</v>
          </cell>
          <cell r="F2422" t="str">
            <v>D382</v>
          </cell>
          <cell r="G2422">
            <v>0.5</v>
          </cell>
          <cell r="H2422" t="str">
            <v>D382-005</v>
          </cell>
          <cell r="I2422" t="str">
            <v>F</v>
          </cell>
          <cell r="J2422">
            <v>1001</v>
          </cell>
          <cell r="L2422">
            <v>10.17</v>
          </cell>
        </row>
        <row r="2423">
          <cell r="A2423" t="str">
            <v>DOMB, DOREEN</v>
          </cell>
          <cell r="B2423" t="str">
            <v>101-594</v>
          </cell>
          <cell r="C2423">
            <v>510400</v>
          </cell>
          <cell r="D2423">
            <v>48280</v>
          </cell>
          <cell r="E2423" t="str">
            <v>OFFICE ASSISTANT II</v>
          </cell>
          <cell r="F2423" t="str">
            <v>D382</v>
          </cell>
          <cell r="G2423">
            <v>0.5</v>
          </cell>
          <cell r="H2423" t="str">
            <v>D382-005</v>
          </cell>
          <cell r="I2423" t="str">
            <v>F</v>
          </cell>
          <cell r="J2423">
            <v>30</v>
          </cell>
          <cell r="L2423">
            <v>31.03</v>
          </cell>
        </row>
        <row r="2424">
          <cell r="A2424" t="str">
            <v>DOMB, DOREEN</v>
          </cell>
          <cell r="B2424" t="str">
            <v>101-594</v>
          </cell>
          <cell r="C2424">
            <v>510400</v>
          </cell>
          <cell r="D2424">
            <v>48280</v>
          </cell>
          <cell r="E2424" t="str">
            <v>OFFICE ASSISTANT II</v>
          </cell>
          <cell r="F2424" t="str">
            <v>D382</v>
          </cell>
          <cell r="G2424">
            <v>0.5</v>
          </cell>
          <cell r="H2424" t="str">
            <v>D382-005</v>
          </cell>
          <cell r="I2424" t="str">
            <v>F</v>
          </cell>
          <cell r="J2424">
            <v>701</v>
          </cell>
          <cell r="L2424">
            <v>2.0099999999999998</v>
          </cell>
        </row>
        <row r="2425">
          <cell r="A2425" t="str">
            <v>DOMB, DOREEN</v>
          </cell>
          <cell r="B2425" t="str">
            <v>101-594</v>
          </cell>
          <cell r="C2425">
            <v>510400</v>
          </cell>
          <cell r="D2425">
            <v>48280</v>
          </cell>
          <cell r="E2425" t="str">
            <v>OFFICE ASSISTANT II</v>
          </cell>
          <cell r="F2425" t="str">
            <v>D382</v>
          </cell>
          <cell r="G2425">
            <v>0.5</v>
          </cell>
          <cell r="H2425" t="str">
            <v>D382-005</v>
          </cell>
          <cell r="I2425" t="str">
            <v>F</v>
          </cell>
          <cell r="J2425">
            <v>810</v>
          </cell>
          <cell r="L2425">
            <v>0.86</v>
          </cell>
        </row>
        <row r="2426">
          <cell r="A2426" t="str">
            <v>DOMINGUEZ, TAMARA A</v>
          </cell>
          <cell r="B2426" t="str">
            <v>114-894</v>
          </cell>
          <cell r="C2426">
            <v>510100</v>
          </cell>
          <cell r="D2426">
            <v>20580</v>
          </cell>
          <cell r="E2426" t="str">
            <v>TRAFFIC SIGN TECH, SR</v>
          </cell>
          <cell r="F2426" t="str">
            <v>D494</v>
          </cell>
          <cell r="G2426">
            <v>1</v>
          </cell>
          <cell r="H2426" t="str">
            <v>D494-001</v>
          </cell>
          <cell r="I2426" t="str">
            <v>O</v>
          </cell>
          <cell r="J2426">
            <v>1</v>
          </cell>
          <cell r="K2426" t="str">
            <v>REGULAR PAY</v>
          </cell>
          <cell r="L2426">
            <v>41890.93</v>
          </cell>
        </row>
        <row r="2427">
          <cell r="A2427" t="str">
            <v>DOMINGUEZ, TAMARA A</v>
          </cell>
          <cell r="B2427" t="str">
            <v>114-894</v>
          </cell>
          <cell r="C2427">
            <v>510300</v>
          </cell>
          <cell r="D2427">
            <v>20580</v>
          </cell>
          <cell r="E2427" t="str">
            <v>TRAFFIC SIGN TECH, SR</v>
          </cell>
          <cell r="F2427" t="str">
            <v>D494</v>
          </cell>
          <cell r="G2427">
            <v>1</v>
          </cell>
          <cell r="H2427" t="str">
            <v>D494-001</v>
          </cell>
          <cell r="I2427" t="str">
            <v>F</v>
          </cell>
          <cell r="J2427">
            <v>7999</v>
          </cell>
          <cell r="L2427">
            <v>12563.09</v>
          </cell>
        </row>
        <row r="2428">
          <cell r="A2428" t="str">
            <v>DOMINGUEZ, TAMARA A</v>
          </cell>
          <cell r="B2428" t="str">
            <v>114-894</v>
          </cell>
          <cell r="C2428">
            <v>510300</v>
          </cell>
          <cell r="D2428">
            <v>20580</v>
          </cell>
          <cell r="E2428" t="str">
            <v>TRAFFIC SIGN TECH, SR</v>
          </cell>
          <cell r="F2428" t="str">
            <v>D494</v>
          </cell>
          <cell r="G2428">
            <v>1</v>
          </cell>
          <cell r="H2428" t="str">
            <v>D494-001</v>
          </cell>
          <cell r="I2428" t="str">
            <v>F</v>
          </cell>
          <cell r="J2428" t="str">
            <v>*FI</v>
          </cell>
          <cell r="K2428" t="str">
            <v>FICA</v>
          </cell>
          <cell r="L2428">
            <v>2597.2399999999998</v>
          </cell>
        </row>
        <row r="2429">
          <cell r="A2429" t="str">
            <v>DOMINGUEZ, TAMARA A</v>
          </cell>
          <cell r="B2429" t="str">
            <v>114-894</v>
          </cell>
          <cell r="C2429">
            <v>510300</v>
          </cell>
          <cell r="D2429">
            <v>20580</v>
          </cell>
          <cell r="E2429" t="str">
            <v>TRAFFIC SIGN TECH, SR</v>
          </cell>
          <cell r="F2429" t="str">
            <v>D494</v>
          </cell>
          <cell r="G2429">
            <v>1</v>
          </cell>
          <cell r="H2429" t="str">
            <v>D494-001</v>
          </cell>
          <cell r="I2429" t="str">
            <v>F</v>
          </cell>
          <cell r="J2429">
            <v>8000</v>
          </cell>
          <cell r="L2429">
            <v>2928.07</v>
          </cell>
        </row>
        <row r="2430">
          <cell r="A2430" t="str">
            <v>DOMINGUEZ, TAMARA A</v>
          </cell>
          <cell r="B2430" t="str">
            <v>114-894</v>
          </cell>
          <cell r="C2430">
            <v>510300</v>
          </cell>
          <cell r="D2430">
            <v>20580</v>
          </cell>
          <cell r="E2430" t="str">
            <v>TRAFFIC SIGN TECH, SR</v>
          </cell>
          <cell r="F2430" t="str">
            <v>D494</v>
          </cell>
          <cell r="G2430">
            <v>1</v>
          </cell>
          <cell r="H2430" t="str">
            <v>D494-001</v>
          </cell>
          <cell r="I2430" t="str">
            <v>F</v>
          </cell>
          <cell r="J2430" t="str">
            <v>*FM</v>
          </cell>
          <cell r="K2430" t="str">
            <v>MEDICARE</v>
          </cell>
          <cell r="L2430">
            <v>607.41999999999996</v>
          </cell>
        </row>
        <row r="2431">
          <cell r="A2431" t="str">
            <v>DOMINGUEZ, TAMARA A</v>
          </cell>
          <cell r="B2431" t="str">
            <v>114-894</v>
          </cell>
          <cell r="C2431">
            <v>510400</v>
          </cell>
          <cell r="D2431">
            <v>20580</v>
          </cell>
          <cell r="E2431" t="str">
            <v>TRAFFIC SIGN TECH, SR</v>
          </cell>
          <cell r="F2431" t="str">
            <v>D494</v>
          </cell>
          <cell r="G2431">
            <v>1</v>
          </cell>
          <cell r="H2431" t="str">
            <v>D494-001</v>
          </cell>
          <cell r="I2431" t="str">
            <v>F</v>
          </cell>
          <cell r="J2431">
            <v>30</v>
          </cell>
          <cell r="L2431">
            <v>104.73</v>
          </cell>
        </row>
        <row r="2432">
          <cell r="A2432" t="str">
            <v>DOMINGUEZ, TAMARA A</v>
          </cell>
          <cell r="B2432" t="str">
            <v>114-894</v>
          </cell>
          <cell r="C2432">
            <v>510400</v>
          </cell>
          <cell r="D2432">
            <v>20580</v>
          </cell>
          <cell r="E2432" t="str">
            <v>TRAFFIC SIGN TECH, SR</v>
          </cell>
          <cell r="F2432" t="str">
            <v>D494</v>
          </cell>
          <cell r="G2432">
            <v>1</v>
          </cell>
          <cell r="H2432" t="str">
            <v>D494-001</v>
          </cell>
          <cell r="I2432" t="str">
            <v>F</v>
          </cell>
          <cell r="J2432">
            <v>1001</v>
          </cell>
          <cell r="L2432">
            <v>10.17</v>
          </cell>
        </row>
        <row r="2433">
          <cell r="A2433" t="str">
            <v>DOMINGUEZ, TAMARA A</v>
          </cell>
          <cell r="B2433" t="str">
            <v>114-894</v>
          </cell>
          <cell r="C2433">
            <v>510400</v>
          </cell>
          <cell r="D2433">
            <v>20580</v>
          </cell>
          <cell r="E2433" t="str">
            <v>TRAFFIC SIGN TECH, SR</v>
          </cell>
          <cell r="F2433" t="str">
            <v>D494</v>
          </cell>
          <cell r="G2433">
            <v>1</v>
          </cell>
          <cell r="H2433" t="str">
            <v>D494-001</v>
          </cell>
          <cell r="I2433" t="str">
            <v>F</v>
          </cell>
          <cell r="J2433">
            <v>811</v>
          </cell>
          <cell r="L2433">
            <v>1.88</v>
          </cell>
        </row>
        <row r="2434">
          <cell r="A2434" t="str">
            <v>DONALDSON, CHRISTINE A</v>
          </cell>
          <cell r="B2434" t="str">
            <v>101-566</v>
          </cell>
          <cell r="C2434">
            <v>510100</v>
          </cell>
          <cell r="D2434">
            <v>10140</v>
          </cell>
          <cell r="E2434" t="str">
            <v>CORRECTIONAL SERGEANT</v>
          </cell>
          <cell r="F2434" t="str">
            <v>D234</v>
          </cell>
          <cell r="G2434">
            <v>1</v>
          </cell>
          <cell r="H2434" t="str">
            <v>D234-001</v>
          </cell>
          <cell r="I2434" t="str">
            <v>O</v>
          </cell>
          <cell r="J2434">
            <v>1</v>
          </cell>
          <cell r="K2434" t="str">
            <v>REGULAR PAY</v>
          </cell>
          <cell r="L2434">
            <v>71724.39</v>
          </cell>
        </row>
        <row r="2435">
          <cell r="A2435" t="str">
            <v>DONALDSON, CHRISTINE A</v>
          </cell>
          <cell r="B2435" t="str">
            <v>101-566</v>
          </cell>
          <cell r="C2435">
            <v>510300</v>
          </cell>
          <cell r="D2435">
            <v>10140</v>
          </cell>
          <cell r="E2435" t="str">
            <v>CORRECTIONAL SERGEANT</v>
          </cell>
          <cell r="F2435" t="str">
            <v>D234</v>
          </cell>
          <cell r="G2435">
            <v>1</v>
          </cell>
          <cell r="H2435" t="str">
            <v>D234-001</v>
          </cell>
          <cell r="I2435" t="str">
            <v>F</v>
          </cell>
          <cell r="J2435">
            <v>7999</v>
          </cell>
          <cell r="L2435">
            <v>21510.14</v>
          </cell>
        </row>
        <row r="2436">
          <cell r="A2436" t="str">
            <v>DONALDSON, CHRISTINE A</v>
          </cell>
          <cell r="B2436" t="str">
            <v>101-566</v>
          </cell>
          <cell r="C2436">
            <v>510300</v>
          </cell>
          <cell r="D2436">
            <v>10140</v>
          </cell>
          <cell r="E2436" t="str">
            <v>CORRECTIONAL SERGEANT</v>
          </cell>
          <cell r="F2436" t="str">
            <v>D234</v>
          </cell>
          <cell r="G2436">
            <v>1</v>
          </cell>
          <cell r="H2436" t="str">
            <v>D234-001</v>
          </cell>
          <cell r="I2436" t="str">
            <v>F</v>
          </cell>
          <cell r="J2436" t="str">
            <v>*FM</v>
          </cell>
          <cell r="K2436" t="str">
            <v>MEDICARE</v>
          </cell>
          <cell r="L2436">
            <v>1040</v>
          </cell>
        </row>
        <row r="2437">
          <cell r="A2437" t="str">
            <v>DONALDSON, CHRISTINE A</v>
          </cell>
          <cell r="B2437" t="str">
            <v>101-566</v>
          </cell>
          <cell r="C2437">
            <v>510300</v>
          </cell>
          <cell r="D2437">
            <v>10140</v>
          </cell>
          <cell r="E2437" t="str">
            <v>CORRECTIONAL SERGEANT</v>
          </cell>
          <cell r="F2437" t="str">
            <v>D234</v>
          </cell>
          <cell r="G2437">
            <v>1</v>
          </cell>
          <cell r="H2437" t="str">
            <v>D234-001</v>
          </cell>
          <cell r="I2437" t="str">
            <v>F</v>
          </cell>
          <cell r="J2437" t="str">
            <v>*FI</v>
          </cell>
          <cell r="K2437" t="str">
            <v>FICA</v>
          </cell>
          <cell r="L2437">
            <v>4446.91</v>
          </cell>
        </row>
        <row r="2438">
          <cell r="A2438" t="str">
            <v>DONALDSON, CHRISTINE A</v>
          </cell>
          <cell r="B2438" t="str">
            <v>101-566</v>
          </cell>
          <cell r="C2438">
            <v>510300</v>
          </cell>
          <cell r="D2438">
            <v>10140</v>
          </cell>
          <cell r="E2438" t="str">
            <v>CORRECTIONAL SERGEANT</v>
          </cell>
          <cell r="F2438" t="str">
            <v>D234</v>
          </cell>
          <cell r="G2438">
            <v>1</v>
          </cell>
          <cell r="H2438" t="str">
            <v>D234-001</v>
          </cell>
          <cell r="I2438" t="str">
            <v>F</v>
          </cell>
          <cell r="J2438">
            <v>8000</v>
          </cell>
          <cell r="L2438">
            <v>5016.41</v>
          </cell>
        </row>
        <row r="2439">
          <cell r="A2439" t="str">
            <v>DONALDSON, CHRISTINE A</v>
          </cell>
          <cell r="B2439" t="str">
            <v>101-566</v>
          </cell>
          <cell r="C2439">
            <v>510400</v>
          </cell>
          <cell r="D2439">
            <v>10140</v>
          </cell>
          <cell r="E2439" t="str">
            <v>CORRECTIONAL SERGEANT</v>
          </cell>
          <cell r="F2439" t="str">
            <v>D234</v>
          </cell>
          <cell r="G2439">
            <v>1</v>
          </cell>
          <cell r="H2439" t="str">
            <v>D234-001</v>
          </cell>
          <cell r="I2439" t="str">
            <v>F</v>
          </cell>
          <cell r="J2439">
            <v>810</v>
          </cell>
          <cell r="L2439">
            <v>1.71</v>
          </cell>
        </row>
        <row r="2440">
          <cell r="A2440" t="str">
            <v>DONALDSON, CHRISTINE A</v>
          </cell>
          <cell r="B2440" t="str">
            <v>101-566</v>
          </cell>
          <cell r="C2440">
            <v>510400</v>
          </cell>
          <cell r="D2440">
            <v>10140</v>
          </cell>
          <cell r="E2440" t="str">
            <v>CORRECTIONAL SERGEANT</v>
          </cell>
          <cell r="F2440" t="str">
            <v>D234</v>
          </cell>
          <cell r="G2440">
            <v>1</v>
          </cell>
          <cell r="H2440" t="str">
            <v>D234-001</v>
          </cell>
          <cell r="I2440" t="str">
            <v>F</v>
          </cell>
          <cell r="J2440">
            <v>701</v>
          </cell>
          <cell r="L2440">
            <v>4.01</v>
          </cell>
        </row>
        <row r="2441">
          <cell r="A2441" t="str">
            <v>DONALDSON, CHRISTINE A</v>
          </cell>
          <cell r="B2441" t="str">
            <v>101-566</v>
          </cell>
          <cell r="C2441">
            <v>510400</v>
          </cell>
          <cell r="D2441">
            <v>10140</v>
          </cell>
          <cell r="E2441" t="str">
            <v>CORRECTIONAL SERGEANT</v>
          </cell>
          <cell r="F2441" t="str">
            <v>D234</v>
          </cell>
          <cell r="G2441">
            <v>1</v>
          </cell>
          <cell r="H2441" t="str">
            <v>D234-001</v>
          </cell>
          <cell r="I2441" t="str">
            <v>F</v>
          </cell>
          <cell r="J2441">
            <v>30</v>
          </cell>
          <cell r="L2441">
            <v>179.31</v>
          </cell>
        </row>
        <row r="2442">
          <cell r="A2442" t="str">
            <v>DONALDSON, CHRISTINE A</v>
          </cell>
          <cell r="B2442" t="str">
            <v>101-566</v>
          </cell>
          <cell r="C2442">
            <v>510400</v>
          </cell>
          <cell r="D2442">
            <v>10140</v>
          </cell>
          <cell r="E2442" t="str">
            <v>CORRECTIONAL SERGEANT</v>
          </cell>
          <cell r="F2442" t="str">
            <v>D234</v>
          </cell>
          <cell r="G2442">
            <v>1</v>
          </cell>
          <cell r="H2442" t="str">
            <v>D234-001</v>
          </cell>
          <cell r="I2442" t="str">
            <v>F</v>
          </cell>
          <cell r="J2442">
            <v>1001</v>
          </cell>
          <cell r="L2442">
            <v>10.17</v>
          </cell>
        </row>
        <row r="2443">
          <cell r="A2443" t="str">
            <v>DONALDSON, CHRISTINE A</v>
          </cell>
          <cell r="B2443" t="str">
            <v>101-566</v>
          </cell>
          <cell r="C2443">
            <v>510400</v>
          </cell>
          <cell r="D2443">
            <v>10140</v>
          </cell>
          <cell r="E2443" t="str">
            <v>CORRECTIONAL SERGEANT</v>
          </cell>
          <cell r="F2443" t="str">
            <v>D234</v>
          </cell>
          <cell r="G2443">
            <v>1</v>
          </cell>
          <cell r="H2443" t="str">
            <v>D234-001</v>
          </cell>
          <cell r="I2443" t="str">
            <v>F</v>
          </cell>
          <cell r="J2443">
            <v>121</v>
          </cell>
          <cell r="L2443">
            <v>131.86000000000001</v>
          </cell>
        </row>
        <row r="2444">
          <cell r="A2444" t="str">
            <v>DONALDSON, CHRISTINE A</v>
          </cell>
          <cell r="B2444" t="str">
            <v>101-566</v>
          </cell>
          <cell r="C2444">
            <v>510400</v>
          </cell>
          <cell r="D2444">
            <v>10140</v>
          </cell>
          <cell r="E2444" t="str">
            <v>CORRECTIONAL SERGEANT</v>
          </cell>
          <cell r="F2444" t="str">
            <v>D234</v>
          </cell>
          <cell r="G2444">
            <v>1</v>
          </cell>
          <cell r="H2444" t="str">
            <v>D234-001</v>
          </cell>
          <cell r="I2444" t="str">
            <v>F</v>
          </cell>
          <cell r="J2444">
            <v>601</v>
          </cell>
          <cell r="L2444">
            <v>17.149999999999999</v>
          </cell>
        </row>
        <row r="2445">
          <cell r="A2445" t="str">
            <v>DONNENWIRTH, ROBERT N</v>
          </cell>
          <cell r="B2445" t="str">
            <v>281-898</v>
          </cell>
          <cell r="C2445">
            <v>510100</v>
          </cell>
          <cell r="D2445">
            <v>11810</v>
          </cell>
          <cell r="E2445" t="str">
            <v>BUS DRIVER</v>
          </cell>
          <cell r="F2445" t="str">
            <v>D190</v>
          </cell>
          <cell r="G2445">
            <v>1</v>
          </cell>
          <cell r="H2445" t="str">
            <v>D190-004</v>
          </cell>
          <cell r="I2445" t="str">
            <v>O</v>
          </cell>
          <cell r="J2445">
            <v>1</v>
          </cell>
          <cell r="K2445" t="str">
            <v>REGULAR PAY</v>
          </cell>
          <cell r="L2445">
            <v>29410.99</v>
          </cell>
        </row>
        <row r="2446">
          <cell r="A2446" t="str">
            <v>DONNENWIRTH, ROBERT N</v>
          </cell>
          <cell r="B2446" t="str">
            <v>281-898</v>
          </cell>
          <cell r="C2446">
            <v>510300</v>
          </cell>
          <cell r="D2446">
            <v>11810</v>
          </cell>
          <cell r="E2446" t="str">
            <v>BUS DRIVER</v>
          </cell>
          <cell r="F2446" t="str">
            <v>D190</v>
          </cell>
          <cell r="G2446">
            <v>1</v>
          </cell>
          <cell r="H2446" t="str">
            <v>D190-004</v>
          </cell>
          <cell r="I2446" t="str">
            <v>F</v>
          </cell>
          <cell r="J2446" t="str">
            <v>*FI</v>
          </cell>
          <cell r="K2446" t="str">
            <v>FICA</v>
          </cell>
          <cell r="L2446">
            <v>1823.48</v>
          </cell>
        </row>
        <row r="2447">
          <cell r="A2447" t="str">
            <v>DONNENWIRTH, ROBERT N</v>
          </cell>
          <cell r="B2447" t="str">
            <v>281-898</v>
          </cell>
          <cell r="C2447">
            <v>510300</v>
          </cell>
          <cell r="D2447">
            <v>11810</v>
          </cell>
          <cell r="E2447" t="str">
            <v>BUS DRIVER</v>
          </cell>
          <cell r="F2447" t="str">
            <v>D190</v>
          </cell>
          <cell r="G2447">
            <v>1</v>
          </cell>
          <cell r="H2447" t="str">
            <v>D190-004</v>
          </cell>
          <cell r="I2447" t="str">
            <v>F</v>
          </cell>
          <cell r="J2447">
            <v>8000</v>
          </cell>
          <cell r="L2447">
            <v>2054.48</v>
          </cell>
        </row>
        <row r="2448">
          <cell r="A2448" t="str">
            <v>DONNENWIRTH, ROBERT N</v>
          </cell>
          <cell r="B2448" t="str">
            <v>281-898</v>
          </cell>
          <cell r="C2448">
            <v>510300</v>
          </cell>
          <cell r="D2448">
            <v>11810</v>
          </cell>
          <cell r="E2448" t="str">
            <v>BUS DRIVER</v>
          </cell>
          <cell r="F2448" t="str">
            <v>D190</v>
          </cell>
          <cell r="G2448">
            <v>1</v>
          </cell>
          <cell r="H2448" t="str">
            <v>D190-004</v>
          </cell>
          <cell r="I2448" t="str">
            <v>F</v>
          </cell>
          <cell r="J2448">
            <v>7999</v>
          </cell>
          <cell r="L2448">
            <v>8820.36</v>
          </cell>
        </row>
        <row r="2449">
          <cell r="A2449" t="str">
            <v>DONNENWIRTH, ROBERT N</v>
          </cell>
          <cell r="B2449" t="str">
            <v>281-898</v>
          </cell>
          <cell r="C2449">
            <v>510300</v>
          </cell>
          <cell r="D2449">
            <v>11810</v>
          </cell>
          <cell r="E2449" t="str">
            <v>BUS DRIVER</v>
          </cell>
          <cell r="F2449" t="str">
            <v>D190</v>
          </cell>
          <cell r="G2449">
            <v>1</v>
          </cell>
          <cell r="H2449" t="str">
            <v>D190-004</v>
          </cell>
          <cell r="I2449" t="str">
            <v>F</v>
          </cell>
          <cell r="J2449" t="str">
            <v>*FM</v>
          </cell>
          <cell r="K2449" t="str">
            <v>MEDICARE</v>
          </cell>
          <cell r="L2449">
            <v>426.46</v>
          </cell>
        </row>
        <row r="2450">
          <cell r="A2450" t="str">
            <v>DONNENWIRTH, ROBERT N</v>
          </cell>
          <cell r="B2450" t="str">
            <v>281-898</v>
          </cell>
          <cell r="C2450">
            <v>510400</v>
          </cell>
          <cell r="D2450">
            <v>11810</v>
          </cell>
          <cell r="E2450" t="str">
            <v>BUS DRIVER</v>
          </cell>
          <cell r="F2450" t="str">
            <v>D190</v>
          </cell>
          <cell r="G2450">
            <v>1</v>
          </cell>
          <cell r="H2450" t="str">
            <v>D190-004</v>
          </cell>
          <cell r="I2450" t="str">
            <v>F</v>
          </cell>
          <cell r="J2450">
            <v>30</v>
          </cell>
          <cell r="L2450">
            <v>73.53</v>
          </cell>
        </row>
        <row r="2451">
          <cell r="A2451" t="str">
            <v>DONNENWIRTH, ROBERT N</v>
          </cell>
          <cell r="B2451" t="str">
            <v>281-898</v>
          </cell>
          <cell r="C2451">
            <v>510400</v>
          </cell>
          <cell r="D2451">
            <v>11810</v>
          </cell>
          <cell r="E2451" t="str">
            <v>BUS DRIVER</v>
          </cell>
          <cell r="F2451" t="str">
            <v>D190</v>
          </cell>
          <cell r="G2451">
            <v>1</v>
          </cell>
          <cell r="H2451" t="str">
            <v>D190-004</v>
          </cell>
          <cell r="I2451" t="str">
            <v>F</v>
          </cell>
          <cell r="J2451">
            <v>810</v>
          </cell>
          <cell r="L2451">
            <v>1.71</v>
          </cell>
        </row>
        <row r="2452">
          <cell r="A2452" t="str">
            <v>DONNENWIRTH, ROBERT N</v>
          </cell>
          <cell r="B2452" t="str">
            <v>281-898</v>
          </cell>
          <cell r="C2452">
            <v>510400</v>
          </cell>
          <cell r="D2452">
            <v>11810</v>
          </cell>
          <cell r="E2452" t="str">
            <v>BUS DRIVER</v>
          </cell>
          <cell r="F2452" t="str">
            <v>D190</v>
          </cell>
          <cell r="G2452">
            <v>1</v>
          </cell>
          <cell r="H2452" t="str">
            <v>D190-004</v>
          </cell>
          <cell r="I2452" t="str">
            <v>F</v>
          </cell>
          <cell r="J2452">
            <v>1001</v>
          </cell>
          <cell r="L2452">
            <v>10.17</v>
          </cell>
        </row>
        <row r="2453">
          <cell r="A2453" t="str">
            <v>DORRIS, LAURA M</v>
          </cell>
          <cell r="B2453" t="str">
            <v>101-571</v>
          </cell>
          <cell r="C2453">
            <v>510100</v>
          </cell>
          <cell r="D2453">
            <v>15050</v>
          </cell>
          <cell r="E2453" t="str">
            <v>COOK</v>
          </cell>
          <cell r="F2453" t="str">
            <v>D224</v>
          </cell>
          <cell r="G2453">
            <v>1</v>
          </cell>
          <cell r="H2453" t="str">
            <v>D224-004</v>
          </cell>
          <cell r="I2453" t="str">
            <v>O</v>
          </cell>
          <cell r="J2453">
            <v>1</v>
          </cell>
          <cell r="K2453" t="str">
            <v>REGULAR PAY</v>
          </cell>
          <cell r="L2453">
            <v>28674.73</v>
          </cell>
        </row>
        <row r="2454">
          <cell r="A2454" t="str">
            <v>DORRIS, LAURA M</v>
          </cell>
          <cell r="B2454" t="str">
            <v>101-571</v>
          </cell>
          <cell r="C2454">
            <v>510300</v>
          </cell>
          <cell r="D2454">
            <v>15050</v>
          </cell>
          <cell r="E2454" t="str">
            <v>COOK</v>
          </cell>
          <cell r="F2454" t="str">
            <v>D224</v>
          </cell>
          <cell r="G2454">
            <v>1</v>
          </cell>
          <cell r="H2454" t="str">
            <v>D224-004</v>
          </cell>
          <cell r="I2454" t="str">
            <v>F</v>
          </cell>
          <cell r="J2454">
            <v>8000</v>
          </cell>
          <cell r="L2454">
            <v>2002.94</v>
          </cell>
        </row>
        <row r="2455">
          <cell r="A2455" t="str">
            <v>DORRIS, LAURA M</v>
          </cell>
          <cell r="B2455" t="str">
            <v>101-571</v>
          </cell>
          <cell r="C2455">
            <v>510300</v>
          </cell>
          <cell r="D2455">
            <v>15050</v>
          </cell>
          <cell r="E2455" t="str">
            <v>COOK</v>
          </cell>
          <cell r="F2455" t="str">
            <v>D224</v>
          </cell>
          <cell r="G2455">
            <v>1</v>
          </cell>
          <cell r="H2455" t="str">
            <v>D224-004</v>
          </cell>
          <cell r="I2455" t="str">
            <v>F</v>
          </cell>
          <cell r="J2455" t="str">
            <v>*FM</v>
          </cell>
          <cell r="K2455" t="str">
            <v>MEDICARE</v>
          </cell>
          <cell r="L2455">
            <v>415.78</v>
          </cell>
        </row>
        <row r="2456">
          <cell r="A2456" t="str">
            <v>DORRIS, LAURA M</v>
          </cell>
          <cell r="B2456" t="str">
            <v>101-571</v>
          </cell>
          <cell r="C2456">
            <v>510300</v>
          </cell>
          <cell r="D2456">
            <v>15050</v>
          </cell>
          <cell r="E2456" t="str">
            <v>COOK</v>
          </cell>
          <cell r="F2456" t="str">
            <v>D224</v>
          </cell>
          <cell r="G2456">
            <v>1</v>
          </cell>
          <cell r="H2456" t="str">
            <v>D224-004</v>
          </cell>
          <cell r="I2456" t="str">
            <v>F</v>
          </cell>
          <cell r="J2456" t="str">
            <v>*FI</v>
          </cell>
          <cell r="K2456" t="str">
            <v>FICA</v>
          </cell>
          <cell r="L2456">
            <v>1777.83</v>
          </cell>
        </row>
        <row r="2457">
          <cell r="A2457" t="str">
            <v>DORRIS, LAURA M</v>
          </cell>
          <cell r="B2457" t="str">
            <v>101-571</v>
          </cell>
          <cell r="C2457">
            <v>510300</v>
          </cell>
          <cell r="D2457">
            <v>15050</v>
          </cell>
          <cell r="E2457" t="str">
            <v>COOK</v>
          </cell>
          <cell r="F2457" t="str">
            <v>D224</v>
          </cell>
          <cell r="G2457">
            <v>1</v>
          </cell>
          <cell r="H2457" t="str">
            <v>D224-004</v>
          </cell>
          <cell r="I2457" t="str">
            <v>F</v>
          </cell>
          <cell r="J2457">
            <v>7999</v>
          </cell>
          <cell r="L2457">
            <v>8599.5499999999993</v>
          </cell>
        </row>
        <row r="2458">
          <cell r="A2458" t="str">
            <v>DORRIS, LAURA M</v>
          </cell>
          <cell r="B2458" t="str">
            <v>101-571</v>
          </cell>
          <cell r="C2458">
            <v>510400</v>
          </cell>
          <cell r="D2458">
            <v>15050</v>
          </cell>
          <cell r="E2458" t="str">
            <v>COOK</v>
          </cell>
          <cell r="F2458" t="str">
            <v>D224</v>
          </cell>
          <cell r="G2458">
            <v>1</v>
          </cell>
          <cell r="H2458" t="str">
            <v>D224-004</v>
          </cell>
          <cell r="I2458" t="str">
            <v>F</v>
          </cell>
          <cell r="J2458">
            <v>701</v>
          </cell>
          <cell r="L2458">
            <v>4.01</v>
          </cell>
        </row>
        <row r="2459">
          <cell r="A2459" t="str">
            <v>DORRIS, LAURA M</v>
          </cell>
          <cell r="B2459" t="str">
            <v>101-571</v>
          </cell>
          <cell r="C2459">
            <v>510400</v>
          </cell>
          <cell r="D2459">
            <v>15050</v>
          </cell>
          <cell r="E2459" t="str">
            <v>COOK</v>
          </cell>
          <cell r="F2459" t="str">
            <v>D224</v>
          </cell>
          <cell r="G2459">
            <v>1</v>
          </cell>
          <cell r="H2459" t="str">
            <v>D224-004</v>
          </cell>
          <cell r="I2459" t="str">
            <v>F</v>
          </cell>
          <cell r="J2459">
            <v>811</v>
          </cell>
          <cell r="L2459">
            <v>1.88</v>
          </cell>
        </row>
        <row r="2460">
          <cell r="A2460" t="str">
            <v>DORRIS, LAURA M</v>
          </cell>
          <cell r="B2460" t="str">
            <v>101-571</v>
          </cell>
          <cell r="C2460">
            <v>510400</v>
          </cell>
          <cell r="D2460">
            <v>15050</v>
          </cell>
          <cell r="E2460" t="str">
            <v>COOK</v>
          </cell>
          <cell r="F2460" t="str">
            <v>D224</v>
          </cell>
          <cell r="G2460">
            <v>1</v>
          </cell>
          <cell r="H2460" t="str">
            <v>D224-004</v>
          </cell>
          <cell r="I2460" t="str">
            <v>F</v>
          </cell>
          <cell r="J2460">
            <v>30</v>
          </cell>
          <cell r="L2460">
            <v>71.69</v>
          </cell>
        </row>
        <row r="2461">
          <cell r="A2461" t="str">
            <v>DORRIS, LAURA M</v>
          </cell>
          <cell r="B2461" t="str">
            <v>101-571</v>
          </cell>
          <cell r="C2461">
            <v>510400</v>
          </cell>
          <cell r="D2461">
            <v>15050</v>
          </cell>
          <cell r="E2461" t="str">
            <v>COOK</v>
          </cell>
          <cell r="F2461" t="str">
            <v>D224</v>
          </cell>
          <cell r="G2461">
            <v>1</v>
          </cell>
          <cell r="H2461" t="str">
            <v>D224-004</v>
          </cell>
          <cell r="I2461" t="str">
            <v>F</v>
          </cell>
          <cell r="J2461">
            <v>1001</v>
          </cell>
          <cell r="L2461">
            <v>10.17</v>
          </cell>
        </row>
        <row r="2462">
          <cell r="A2462" t="str">
            <v>DORRIS, LAURA M</v>
          </cell>
          <cell r="B2462" t="str">
            <v>101-571</v>
          </cell>
          <cell r="C2462">
            <v>510400</v>
          </cell>
          <cell r="D2462">
            <v>15050</v>
          </cell>
          <cell r="E2462" t="str">
            <v>COOK</v>
          </cell>
          <cell r="F2462" t="str">
            <v>D224</v>
          </cell>
          <cell r="G2462">
            <v>1</v>
          </cell>
          <cell r="H2462" t="str">
            <v>D224-004</v>
          </cell>
          <cell r="I2462" t="str">
            <v>F</v>
          </cell>
          <cell r="J2462">
            <v>601</v>
          </cell>
          <cell r="L2462">
            <v>17.149999999999999</v>
          </cell>
        </row>
        <row r="2463">
          <cell r="A2463" t="str">
            <v>DORRIS, LAURA M</v>
          </cell>
          <cell r="B2463" t="str">
            <v>101-571</v>
          </cell>
          <cell r="C2463">
            <v>510400</v>
          </cell>
          <cell r="D2463">
            <v>15050</v>
          </cell>
          <cell r="E2463" t="str">
            <v>COOK</v>
          </cell>
          <cell r="F2463" t="str">
            <v>D224</v>
          </cell>
          <cell r="G2463">
            <v>1</v>
          </cell>
          <cell r="H2463" t="str">
            <v>D224-004</v>
          </cell>
          <cell r="I2463" t="str">
            <v>F</v>
          </cell>
          <cell r="J2463">
            <v>100</v>
          </cell>
          <cell r="L2463">
            <v>135.94999999999999</v>
          </cell>
        </row>
        <row r="2464">
          <cell r="A2464" t="str">
            <v>DOUGLAS, CYNTHIA J</v>
          </cell>
          <cell r="B2464" t="str">
            <v>101-614</v>
          </cell>
          <cell r="C2464">
            <v>510100</v>
          </cell>
          <cell r="D2464">
            <v>41090</v>
          </cell>
          <cell r="E2464" t="str">
            <v>BEH HEALTH THERAPIST-LIC</v>
          </cell>
          <cell r="F2464" t="str">
            <v>G165</v>
          </cell>
          <cell r="G2464">
            <v>0.5</v>
          </cell>
          <cell r="H2464" t="str">
            <v>G165-015</v>
          </cell>
          <cell r="I2464" t="str">
            <v>O</v>
          </cell>
          <cell r="J2464">
            <v>1</v>
          </cell>
          <cell r="K2464" t="str">
            <v>REGULAR PAY</v>
          </cell>
          <cell r="L2464">
            <v>26646.11</v>
          </cell>
        </row>
        <row r="2465">
          <cell r="A2465" t="str">
            <v>DOUGLAS, CYNTHIA J</v>
          </cell>
          <cell r="B2465" t="str">
            <v>101-614</v>
          </cell>
          <cell r="C2465">
            <v>510300</v>
          </cell>
          <cell r="D2465">
            <v>41090</v>
          </cell>
          <cell r="E2465" t="str">
            <v>BEH HEALTH THERAPIST-LIC</v>
          </cell>
          <cell r="F2465" t="str">
            <v>G165</v>
          </cell>
          <cell r="G2465">
            <v>0.5</v>
          </cell>
          <cell r="H2465" t="str">
            <v>G165-015</v>
          </cell>
          <cell r="I2465" t="str">
            <v>F</v>
          </cell>
          <cell r="J2465">
            <v>8000</v>
          </cell>
          <cell r="L2465">
            <v>1860.93</v>
          </cell>
        </row>
        <row r="2466">
          <cell r="A2466" t="str">
            <v>DOUGLAS, CYNTHIA J</v>
          </cell>
          <cell r="B2466" t="str">
            <v>101-614</v>
          </cell>
          <cell r="C2466">
            <v>510300</v>
          </cell>
          <cell r="D2466">
            <v>41090</v>
          </cell>
          <cell r="E2466" t="str">
            <v>BEH HEALTH THERAPIST-LIC</v>
          </cell>
          <cell r="F2466" t="str">
            <v>G165</v>
          </cell>
          <cell r="G2466">
            <v>0.5</v>
          </cell>
          <cell r="H2466" t="str">
            <v>G165-015</v>
          </cell>
          <cell r="I2466" t="str">
            <v>F</v>
          </cell>
          <cell r="J2466" t="str">
            <v>*FI</v>
          </cell>
          <cell r="K2466" t="str">
            <v>FICA</v>
          </cell>
          <cell r="L2466">
            <v>1652.06</v>
          </cell>
        </row>
        <row r="2467">
          <cell r="A2467" t="str">
            <v>DOUGLAS, CYNTHIA J</v>
          </cell>
          <cell r="B2467" t="str">
            <v>101-614</v>
          </cell>
          <cell r="C2467">
            <v>510300</v>
          </cell>
          <cell r="D2467">
            <v>41090</v>
          </cell>
          <cell r="E2467" t="str">
            <v>BEH HEALTH THERAPIST-LIC</v>
          </cell>
          <cell r="F2467" t="str">
            <v>G165</v>
          </cell>
          <cell r="G2467">
            <v>0.5</v>
          </cell>
          <cell r="H2467" t="str">
            <v>G165-015</v>
          </cell>
          <cell r="I2467" t="str">
            <v>F</v>
          </cell>
          <cell r="J2467" t="str">
            <v>*FM</v>
          </cell>
          <cell r="K2467" t="str">
            <v>MEDICARE</v>
          </cell>
          <cell r="L2467">
            <v>386.37</v>
          </cell>
        </row>
        <row r="2468">
          <cell r="A2468" t="str">
            <v>DOUGLAS, CYNTHIA J</v>
          </cell>
          <cell r="B2468" t="str">
            <v>101-614</v>
          </cell>
          <cell r="C2468">
            <v>510300</v>
          </cell>
          <cell r="D2468">
            <v>41090</v>
          </cell>
          <cell r="E2468" t="str">
            <v>BEH HEALTH THERAPIST-LIC</v>
          </cell>
          <cell r="F2468" t="str">
            <v>G165</v>
          </cell>
          <cell r="G2468">
            <v>0.5</v>
          </cell>
          <cell r="H2468" t="str">
            <v>G165-015</v>
          </cell>
          <cell r="I2468" t="str">
            <v>F</v>
          </cell>
          <cell r="J2468">
            <v>7999</v>
          </cell>
          <cell r="L2468">
            <v>7991.17</v>
          </cell>
        </row>
        <row r="2469">
          <cell r="A2469" t="str">
            <v>DOUGLAS, CYNTHIA J</v>
          </cell>
          <cell r="B2469" t="str">
            <v>101-614</v>
          </cell>
          <cell r="C2469">
            <v>510300</v>
          </cell>
          <cell r="D2469">
            <v>41090</v>
          </cell>
          <cell r="E2469" t="str">
            <v>BEH HEALTH THERAPIST-LIC</v>
          </cell>
          <cell r="F2469" t="str">
            <v>G165</v>
          </cell>
          <cell r="G2469">
            <v>0.5</v>
          </cell>
          <cell r="H2469" t="str">
            <v>G165-015</v>
          </cell>
          <cell r="I2469" t="str">
            <v>F</v>
          </cell>
          <cell r="J2469">
            <v>8005</v>
          </cell>
          <cell r="L2469">
            <v>130.27000000000001</v>
          </cell>
        </row>
        <row r="2470">
          <cell r="A2470" t="str">
            <v>DOUGLAS, CYNTHIA J</v>
          </cell>
          <cell r="B2470" t="str">
            <v>101-614</v>
          </cell>
          <cell r="C2470">
            <v>510400</v>
          </cell>
          <cell r="D2470">
            <v>41090</v>
          </cell>
          <cell r="E2470" t="str">
            <v>BEH HEALTH THERAPIST-LIC</v>
          </cell>
          <cell r="F2470" t="str">
            <v>G165</v>
          </cell>
          <cell r="G2470">
            <v>0.5</v>
          </cell>
          <cell r="H2470" t="str">
            <v>G165-015</v>
          </cell>
          <cell r="I2470" t="str">
            <v>F</v>
          </cell>
          <cell r="J2470">
            <v>30</v>
          </cell>
          <cell r="L2470">
            <v>66.62</v>
          </cell>
        </row>
        <row r="2471">
          <cell r="A2471" t="str">
            <v>DOUGLAS, CYNTHIA J</v>
          </cell>
          <cell r="B2471" t="str">
            <v>101-614</v>
          </cell>
          <cell r="C2471">
            <v>510400</v>
          </cell>
          <cell r="D2471">
            <v>41090</v>
          </cell>
          <cell r="E2471" t="str">
            <v>BEH HEALTH THERAPIST-LIC</v>
          </cell>
          <cell r="F2471" t="str">
            <v>G165</v>
          </cell>
          <cell r="G2471">
            <v>0.5</v>
          </cell>
          <cell r="H2471" t="str">
            <v>G165-015</v>
          </cell>
          <cell r="I2471" t="str">
            <v>F</v>
          </cell>
          <cell r="J2471">
            <v>811</v>
          </cell>
          <cell r="L2471">
            <v>0.94</v>
          </cell>
        </row>
        <row r="2472">
          <cell r="A2472" t="str">
            <v>DOUGLAS, CYNTHIA J</v>
          </cell>
          <cell r="B2472" t="str">
            <v>101-614</v>
          </cell>
          <cell r="C2472">
            <v>510400</v>
          </cell>
          <cell r="D2472">
            <v>41090</v>
          </cell>
          <cell r="E2472" t="str">
            <v>BEH HEALTH THERAPIST-LIC</v>
          </cell>
          <cell r="F2472" t="str">
            <v>G165</v>
          </cell>
          <cell r="G2472">
            <v>0.5</v>
          </cell>
          <cell r="H2472" t="str">
            <v>G165-015</v>
          </cell>
          <cell r="I2472" t="str">
            <v>F</v>
          </cell>
          <cell r="J2472">
            <v>1001</v>
          </cell>
          <cell r="L2472">
            <v>10.17</v>
          </cell>
        </row>
        <row r="2473">
          <cell r="A2473" t="str">
            <v>DOWDY, CAROLYN L</v>
          </cell>
          <cell r="B2473" t="str">
            <v>101-572</v>
          </cell>
          <cell r="C2473">
            <v>510100</v>
          </cell>
          <cell r="D2473">
            <v>37170</v>
          </cell>
          <cell r="E2473" t="str">
            <v>DEP PROBATION OFFICER II</v>
          </cell>
          <cell r="F2473" t="str">
            <v>P140</v>
          </cell>
          <cell r="G2473">
            <v>0.8</v>
          </cell>
          <cell r="H2473" t="str">
            <v>P140-004</v>
          </cell>
          <cell r="I2473" t="str">
            <v>O</v>
          </cell>
          <cell r="J2473">
            <v>1</v>
          </cell>
          <cell r="K2473" t="str">
            <v>REGULAR PAY</v>
          </cell>
          <cell r="L2473">
            <v>35626.699999999997</v>
          </cell>
        </row>
        <row r="2474">
          <cell r="A2474" t="str">
            <v>DOWDY, CAROLYN L</v>
          </cell>
          <cell r="B2474" t="str">
            <v>101-572</v>
          </cell>
          <cell r="C2474">
            <v>510300</v>
          </cell>
          <cell r="D2474">
            <v>37170</v>
          </cell>
          <cell r="E2474" t="str">
            <v>DEP PROBATION OFFICER II</v>
          </cell>
          <cell r="F2474" t="str">
            <v>P140</v>
          </cell>
          <cell r="G2474">
            <v>0.8</v>
          </cell>
          <cell r="H2474" t="str">
            <v>P140-004</v>
          </cell>
          <cell r="I2474" t="str">
            <v>F</v>
          </cell>
          <cell r="J2474">
            <v>8000</v>
          </cell>
          <cell r="L2474">
            <v>2489.58</v>
          </cell>
        </row>
        <row r="2475">
          <cell r="A2475" t="str">
            <v>DOWDY, CAROLYN L</v>
          </cell>
          <cell r="B2475" t="str">
            <v>101-572</v>
          </cell>
          <cell r="C2475">
            <v>510300</v>
          </cell>
          <cell r="D2475">
            <v>37170</v>
          </cell>
          <cell r="E2475" t="str">
            <v>DEP PROBATION OFFICER II</v>
          </cell>
          <cell r="F2475" t="str">
            <v>P140</v>
          </cell>
          <cell r="G2475">
            <v>0.8</v>
          </cell>
          <cell r="H2475" t="str">
            <v>P140-004</v>
          </cell>
          <cell r="I2475" t="str">
            <v>F</v>
          </cell>
          <cell r="J2475" t="str">
            <v>*FI</v>
          </cell>
          <cell r="K2475" t="str">
            <v>FICA</v>
          </cell>
          <cell r="L2475">
            <v>2208.86</v>
          </cell>
        </row>
        <row r="2476">
          <cell r="A2476" t="str">
            <v>DOWDY, CAROLYN L</v>
          </cell>
          <cell r="B2476" t="str">
            <v>101-572</v>
          </cell>
          <cell r="C2476">
            <v>510300</v>
          </cell>
          <cell r="D2476">
            <v>37170</v>
          </cell>
          <cell r="E2476" t="str">
            <v>DEP PROBATION OFFICER II</v>
          </cell>
          <cell r="F2476" t="str">
            <v>P140</v>
          </cell>
          <cell r="G2476">
            <v>0.8</v>
          </cell>
          <cell r="H2476" t="str">
            <v>P140-004</v>
          </cell>
          <cell r="I2476" t="str">
            <v>F</v>
          </cell>
          <cell r="J2476">
            <v>8005</v>
          </cell>
          <cell r="L2476">
            <v>174.27</v>
          </cell>
        </row>
        <row r="2477">
          <cell r="A2477" t="str">
            <v>DOWDY, CAROLYN L</v>
          </cell>
          <cell r="B2477" t="str">
            <v>101-572</v>
          </cell>
          <cell r="C2477">
            <v>510300</v>
          </cell>
          <cell r="D2477">
            <v>37170</v>
          </cell>
          <cell r="E2477" t="str">
            <v>DEP PROBATION OFFICER II</v>
          </cell>
          <cell r="F2477" t="str">
            <v>P140</v>
          </cell>
          <cell r="G2477">
            <v>0.8</v>
          </cell>
          <cell r="H2477" t="str">
            <v>P140-004</v>
          </cell>
          <cell r="I2477" t="str">
            <v>F</v>
          </cell>
          <cell r="J2477" t="str">
            <v>*FM</v>
          </cell>
          <cell r="K2477" t="str">
            <v>MEDICARE</v>
          </cell>
          <cell r="L2477">
            <v>516.59</v>
          </cell>
        </row>
        <row r="2478">
          <cell r="A2478" t="str">
            <v>DOWDY, CAROLYN L</v>
          </cell>
          <cell r="B2478" t="str">
            <v>101-572</v>
          </cell>
          <cell r="C2478">
            <v>510300</v>
          </cell>
          <cell r="D2478">
            <v>37170</v>
          </cell>
          <cell r="E2478" t="str">
            <v>DEP PROBATION OFFICER II</v>
          </cell>
          <cell r="F2478" t="str">
            <v>P140</v>
          </cell>
          <cell r="G2478">
            <v>0.8</v>
          </cell>
          <cell r="H2478" t="str">
            <v>P140-004</v>
          </cell>
          <cell r="I2478" t="str">
            <v>F</v>
          </cell>
          <cell r="J2478">
            <v>7999</v>
          </cell>
          <cell r="L2478">
            <v>10684.45</v>
          </cell>
        </row>
        <row r="2479">
          <cell r="A2479" t="str">
            <v>DOWDY, CAROLYN L</v>
          </cell>
          <cell r="B2479" t="str">
            <v>101-572</v>
          </cell>
          <cell r="C2479">
            <v>510400</v>
          </cell>
          <cell r="D2479">
            <v>37170</v>
          </cell>
          <cell r="E2479" t="str">
            <v>DEP PROBATION OFFICER II</v>
          </cell>
          <cell r="F2479" t="str">
            <v>P140</v>
          </cell>
          <cell r="G2479">
            <v>0.8</v>
          </cell>
          <cell r="H2479" t="str">
            <v>P140-004</v>
          </cell>
          <cell r="I2479" t="str">
            <v>F</v>
          </cell>
          <cell r="J2479">
            <v>1001</v>
          </cell>
          <cell r="L2479">
            <v>10.17</v>
          </cell>
        </row>
        <row r="2480">
          <cell r="A2480" t="str">
            <v>DOWDY, CAROLYN L</v>
          </cell>
          <cell r="B2480" t="str">
            <v>101-572</v>
          </cell>
          <cell r="C2480">
            <v>510400</v>
          </cell>
          <cell r="D2480">
            <v>37170</v>
          </cell>
          <cell r="E2480" t="str">
            <v>DEP PROBATION OFFICER II</v>
          </cell>
          <cell r="F2480" t="str">
            <v>P140</v>
          </cell>
          <cell r="G2480">
            <v>0.8</v>
          </cell>
          <cell r="H2480" t="str">
            <v>P140-004</v>
          </cell>
          <cell r="I2480" t="str">
            <v>F</v>
          </cell>
          <cell r="J2480">
            <v>811</v>
          </cell>
          <cell r="L2480">
            <v>1.5</v>
          </cell>
        </row>
        <row r="2481">
          <cell r="A2481" t="str">
            <v>DOWDY, CAROLYN L</v>
          </cell>
          <cell r="B2481" t="str">
            <v>101-572</v>
          </cell>
          <cell r="C2481">
            <v>510400</v>
          </cell>
          <cell r="D2481">
            <v>37170</v>
          </cell>
          <cell r="E2481" t="str">
            <v>DEP PROBATION OFFICER II</v>
          </cell>
          <cell r="F2481" t="str">
            <v>P140</v>
          </cell>
          <cell r="G2481">
            <v>0.8</v>
          </cell>
          <cell r="H2481" t="str">
            <v>P140-004</v>
          </cell>
          <cell r="I2481" t="str">
            <v>F</v>
          </cell>
          <cell r="J2481">
            <v>30</v>
          </cell>
          <cell r="L2481">
            <v>89.07</v>
          </cell>
        </row>
        <row r="2482">
          <cell r="A2482" t="str">
            <v>DOWRICK, ROBERT L</v>
          </cell>
          <cell r="B2482" t="str">
            <v>101-572</v>
          </cell>
          <cell r="C2482">
            <v>510100</v>
          </cell>
          <cell r="D2482">
            <v>27790</v>
          </cell>
          <cell r="E2482" t="str">
            <v>DEP PROBATION OFFICER,SR</v>
          </cell>
          <cell r="F2482" t="str">
            <v>P150</v>
          </cell>
          <cell r="G2482">
            <v>1</v>
          </cell>
          <cell r="H2482" t="str">
            <v>P150-001</v>
          </cell>
          <cell r="I2482" t="str">
            <v>O</v>
          </cell>
          <cell r="J2482">
            <v>1</v>
          </cell>
          <cell r="K2482" t="str">
            <v>REGULAR PAY</v>
          </cell>
          <cell r="L2482">
            <v>52593.919999999998</v>
          </cell>
        </row>
        <row r="2483">
          <cell r="A2483" t="str">
            <v>DOWRICK, ROBERT L</v>
          </cell>
          <cell r="B2483" t="str">
            <v>101-572</v>
          </cell>
          <cell r="C2483">
            <v>510300</v>
          </cell>
          <cell r="D2483">
            <v>27790</v>
          </cell>
          <cell r="E2483" t="str">
            <v>DEP PROBATION OFFICER,SR</v>
          </cell>
          <cell r="F2483" t="str">
            <v>P150</v>
          </cell>
          <cell r="G2483">
            <v>1</v>
          </cell>
          <cell r="H2483" t="str">
            <v>P150-001</v>
          </cell>
          <cell r="I2483" t="str">
            <v>F</v>
          </cell>
          <cell r="J2483" t="str">
            <v>*FM</v>
          </cell>
          <cell r="K2483" t="str">
            <v>MEDICARE</v>
          </cell>
          <cell r="L2483">
            <v>762.61</v>
          </cell>
        </row>
        <row r="2484">
          <cell r="A2484" t="str">
            <v>DOWRICK, ROBERT L</v>
          </cell>
          <cell r="B2484" t="str">
            <v>101-572</v>
          </cell>
          <cell r="C2484">
            <v>510300</v>
          </cell>
          <cell r="D2484">
            <v>27790</v>
          </cell>
          <cell r="E2484" t="str">
            <v>DEP PROBATION OFFICER,SR</v>
          </cell>
          <cell r="F2484" t="str">
            <v>P150</v>
          </cell>
          <cell r="G2484">
            <v>1</v>
          </cell>
          <cell r="H2484" t="str">
            <v>P150-001</v>
          </cell>
          <cell r="I2484" t="str">
            <v>F</v>
          </cell>
          <cell r="J2484" t="str">
            <v>*FI</v>
          </cell>
          <cell r="K2484" t="str">
            <v>FICA</v>
          </cell>
          <cell r="L2484">
            <v>3260.82</v>
          </cell>
        </row>
        <row r="2485">
          <cell r="A2485" t="str">
            <v>DOWRICK, ROBERT L</v>
          </cell>
          <cell r="B2485" t="str">
            <v>101-572</v>
          </cell>
          <cell r="C2485">
            <v>510300</v>
          </cell>
          <cell r="D2485">
            <v>27790</v>
          </cell>
          <cell r="E2485" t="str">
            <v>DEP PROBATION OFFICER,SR</v>
          </cell>
          <cell r="F2485" t="str">
            <v>P150</v>
          </cell>
          <cell r="G2485">
            <v>1</v>
          </cell>
          <cell r="H2485" t="str">
            <v>P150-001</v>
          </cell>
          <cell r="I2485" t="str">
            <v>F</v>
          </cell>
          <cell r="J2485">
            <v>7999</v>
          </cell>
          <cell r="L2485">
            <v>15772.92</v>
          </cell>
        </row>
        <row r="2486">
          <cell r="A2486" t="str">
            <v>DOWRICK, ROBERT L</v>
          </cell>
          <cell r="B2486" t="str">
            <v>101-572</v>
          </cell>
          <cell r="C2486">
            <v>510300</v>
          </cell>
          <cell r="D2486">
            <v>27790</v>
          </cell>
          <cell r="E2486" t="str">
            <v>DEP PROBATION OFFICER,SR</v>
          </cell>
          <cell r="F2486" t="str">
            <v>P150</v>
          </cell>
          <cell r="G2486">
            <v>1</v>
          </cell>
          <cell r="H2486" t="str">
            <v>P150-001</v>
          </cell>
          <cell r="I2486" t="str">
            <v>F</v>
          </cell>
          <cell r="J2486">
            <v>8005</v>
          </cell>
          <cell r="L2486">
            <v>257.41000000000003</v>
          </cell>
        </row>
        <row r="2487">
          <cell r="A2487" t="str">
            <v>DOWRICK, ROBERT L</v>
          </cell>
          <cell r="B2487" t="str">
            <v>101-572</v>
          </cell>
          <cell r="C2487">
            <v>510300</v>
          </cell>
          <cell r="D2487">
            <v>27790</v>
          </cell>
          <cell r="E2487" t="str">
            <v>DEP PROBATION OFFICER,SR</v>
          </cell>
          <cell r="F2487" t="str">
            <v>P150</v>
          </cell>
          <cell r="G2487">
            <v>1</v>
          </cell>
          <cell r="H2487" t="str">
            <v>P150-001</v>
          </cell>
          <cell r="I2487" t="str">
            <v>F</v>
          </cell>
          <cell r="J2487">
            <v>8000</v>
          </cell>
          <cell r="L2487">
            <v>3677.28</v>
          </cell>
        </row>
        <row r="2488">
          <cell r="A2488" t="str">
            <v>DOWRICK, ROBERT L</v>
          </cell>
          <cell r="B2488" t="str">
            <v>101-572</v>
          </cell>
          <cell r="C2488">
            <v>510400</v>
          </cell>
          <cell r="D2488">
            <v>27790</v>
          </cell>
          <cell r="E2488" t="str">
            <v>DEP PROBATION OFFICER,SR</v>
          </cell>
          <cell r="F2488" t="str">
            <v>P150</v>
          </cell>
          <cell r="G2488">
            <v>1</v>
          </cell>
          <cell r="H2488" t="str">
            <v>P150-001</v>
          </cell>
          <cell r="I2488" t="str">
            <v>F</v>
          </cell>
          <cell r="J2488">
            <v>810</v>
          </cell>
          <cell r="L2488">
            <v>1.71</v>
          </cell>
        </row>
        <row r="2489">
          <cell r="A2489" t="str">
            <v>DOWRICK, ROBERT L</v>
          </cell>
          <cell r="B2489" t="str">
            <v>101-572</v>
          </cell>
          <cell r="C2489">
            <v>510400</v>
          </cell>
          <cell r="D2489">
            <v>27790</v>
          </cell>
          <cell r="E2489" t="str">
            <v>DEP PROBATION OFFICER,SR</v>
          </cell>
          <cell r="F2489" t="str">
            <v>P150</v>
          </cell>
          <cell r="G2489">
            <v>1</v>
          </cell>
          <cell r="H2489" t="str">
            <v>P150-001</v>
          </cell>
          <cell r="I2489" t="str">
            <v>F</v>
          </cell>
          <cell r="J2489">
            <v>601</v>
          </cell>
          <cell r="L2489">
            <v>17.149999999999999</v>
          </cell>
        </row>
        <row r="2490">
          <cell r="A2490" t="str">
            <v>DOWRICK, ROBERT L</v>
          </cell>
          <cell r="B2490" t="str">
            <v>101-572</v>
          </cell>
          <cell r="C2490">
            <v>510400</v>
          </cell>
          <cell r="D2490">
            <v>27790</v>
          </cell>
          <cell r="E2490" t="str">
            <v>DEP PROBATION OFFICER,SR</v>
          </cell>
          <cell r="F2490" t="str">
            <v>P150</v>
          </cell>
          <cell r="G2490">
            <v>1</v>
          </cell>
          <cell r="H2490" t="str">
            <v>P150-001</v>
          </cell>
          <cell r="I2490" t="str">
            <v>F</v>
          </cell>
          <cell r="J2490">
            <v>701</v>
          </cell>
          <cell r="L2490">
            <v>4.01</v>
          </cell>
        </row>
        <row r="2491">
          <cell r="A2491" t="str">
            <v>DOWRICK, ROBERT L</v>
          </cell>
          <cell r="B2491" t="str">
            <v>101-572</v>
          </cell>
          <cell r="C2491">
            <v>510400</v>
          </cell>
          <cell r="D2491">
            <v>27790</v>
          </cell>
          <cell r="E2491" t="str">
            <v>DEP PROBATION OFFICER,SR</v>
          </cell>
          <cell r="F2491" t="str">
            <v>P150</v>
          </cell>
          <cell r="G2491">
            <v>1</v>
          </cell>
          <cell r="H2491" t="str">
            <v>P150-001</v>
          </cell>
          <cell r="I2491" t="str">
            <v>F</v>
          </cell>
          <cell r="J2491">
            <v>130</v>
          </cell>
          <cell r="L2491">
            <v>150.58000000000001</v>
          </cell>
        </row>
        <row r="2492">
          <cell r="A2492" t="str">
            <v>DOWRICK, ROBERT L</v>
          </cell>
          <cell r="B2492" t="str">
            <v>101-572</v>
          </cell>
          <cell r="C2492">
            <v>510400</v>
          </cell>
          <cell r="D2492">
            <v>27790</v>
          </cell>
          <cell r="E2492" t="str">
            <v>DEP PROBATION OFFICER,SR</v>
          </cell>
          <cell r="F2492" t="str">
            <v>P150</v>
          </cell>
          <cell r="G2492">
            <v>1</v>
          </cell>
          <cell r="H2492" t="str">
            <v>P150-001</v>
          </cell>
          <cell r="I2492" t="str">
            <v>F</v>
          </cell>
          <cell r="J2492">
            <v>30</v>
          </cell>
          <cell r="L2492">
            <v>131.47999999999999</v>
          </cell>
        </row>
        <row r="2493">
          <cell r="A2493" t="str">
            <v>DOWRICK, ROBERT L</v>
          </cell>
          <cell r="B2493" t="str">
            <v>101-572</v>
          </cell>
          <cell r="C2493">
            <v>510400</v>
          </cell>
          <cell r="D2493">
            <v>27790</v>
          </cell>
          <cell r="E2493" t="str">
            <v>DEP PROBATION OFFICER,SR</v>
          </cell>
          <cell r="F2493" t="str">
            <v>P150</v>
          </cell>
          <cell r="G2493">
            <v>1</v>
          </cell>
          <cell r="H2493" t="str">
            <v>P150-001</v>
          </cell>
          <cell r="I2493" t="str">
            <v>F</v>
          </cell>
          <cell r="J2493">
            <v>1001</v>
          </cell>
          <cell r="L2493">
            <v>10.17</v>
          </cell>
        </row>
        <row r="2494">
          <cell r="A2494" t="str">
            <v>DRAKE, DAVID D</v>
          </cell>
          <cell r="B2494" t="str">
            <v>281-898</v>
          </cell>
          <cell r="C2494">
            <v>510100</v>
          </cell>
          <cell r="D2494">
            <v>34650</v>
          </cell>
          <cell r="E2494" t="str">
            <v>BUS DRIVER</v>
          </cell>
          <cell r="F2494" t="str">
            <v>D190</v>
          </cell>
          <cell r="G2494">
            <v>1</v>
          </cell>
          <cell r="H2494" t="str">
            <v>D190-005</v>
          </cell>
          <cell r="I2494" t="str">
            <v>O</v>
          </cell>
          <cell r="J2494">
            <v>1</v>
          </cell>
          <cell r="K2494" t="str">
            <v>REGULAR PAY</v>
          </cell>
          <cell r="L2494">
            <v>29545.8</v>
          </cell>
        </row>
        <row r="2495">
          <cell r="A2495" t="str">
            <v>DRAKE, DAVID D</v>
          </cell>
          <cell r="B2495" t="str">
            <v>281-898</v>
          </cell>
          <cell r="C2495">
            <v>510100</v>
          </cell>
          <cell r="D2495">
            <v>34650</v>
          </cell>
          <cell r="E2495" t="str">
            <v>BUS DRIVER</v>
          </cell>
          <cell r="F2495" t="str">
            <v>Z006</v>
          </cell>
          <cell r="G2495">
            <v>1</v>
          </cell>
          <cell r="H2495" t="str">
            <v>D190-005</v>
          </cell>
          <cell r="I2495" t="str">
            <v>O</v>
          </cell>
          <cell r="J2495">
            <v>6</v>
          </cell>
          <cell r="K2495" t="str">
            <v>INTERIM PAY</v>
          </cell>
          <cell r="L2495">
            <v>548.27</v>
          </cell>
        </row>
        <row r="2496">
          <cell r="A2496" t="str">
            <v>DRAKE, DAVID D</v>
          </cell>
          <cell r="B2496" t="str">
            <v>281-898</v>
          </cell>
          <cell r="C2496">
            <v>510300</v>
          </cell>
          <cell r="D2496">
            <v>34650</v>
          </cell>
          <cell r="E2496" t="str">
            <v>BUS DRIVER</v>
          </cell>
          <cell r="F2496" t="str">
            <v>D190</v>
          </cell>
          <cell r="G2496">
            <v>1</v>
          </cell>
          <cell r="H2496" t="str">
            <v>D190-005</v>
          </cell>
          <cell r="I2496" t="str">
            <v>F</v>
          </cell>
          <cell r="J2496" t="str">
            <v>*FM</v>
          </cell>
          <cell r="K2496" t="str">
            <v>MEDICARE</v>
          </cell>
          <cell r="L2496">
            <v>428.41</v>
          </cell>
        </row>
        <row r="2497">
          <cell r="A2497" t="str">
            <v>DRAKE, DAVID D</v>
          </cell>
          <cell r="B2497" t="str">
            <v>281-898</v>
          </cell>
          <cell r="C2497">
            <v>510300</v>
          </cell>
          <cell r="D2497">
            <v>34650</v>
          </cell>
          <cell r="E2497" t="str">
            <v>BUS DRIVER</v>
          </cell>
          <cell r="F2497" t="str">
            <v>D190</v>
          </cell>
          <cell r="G2497">
            <v>1</v>
          </cell>
          <cell r="H2497" t="str">
            <v>D190-005</v>
          </cell>
          <cell r="I2497" t="str">
            <v>F</v>
          </cell>
          <cell r="J2497">
            <v>7999</v>
          </cell>
          <cell r="L2497">
            <v>9025.2099999999991</v>
          </cell>
        </row>
        <row r="2498">
          <cell r="A2498" t="str">
            <v>DRAKE, DAVID D</v>
          </cell>
          <cell r="B2498" t="str">
            <v>281-898</v>
          </cell>
          <cell r="C2498">
            <v>510300</v>
          </cell>
          <cell r="D2498">
            <v>34650</v>
          </cell>
          <cell r="E2498" t="str">
            <v>BUS DRIVER</v>
          </cell>
          <cell r="F2498" t="str">
            <v>D190</v>
          </cell>
          <cell r="G2498">
            <v>1</v>
          </cell>
          <cell r="H2498" t="str">
            <v>D190-005</v>
          </cell>
          <cell r="I2498" t="str">
            <v>F</v>
          </cell>
          <cell r="J2498" t="str">
            <v>*FI</v>
          </cell>
          <cell r="K2498" t="str">
            <v>FICA</v>
          </cell>
          <cell r="L2498">
            <v>1831.84</v>
          </cell>
        </row>
        <row r="2499">
          <cell r="A2499" t="str">
            <v>DRAKE, DAVID D</v>
          </cell>
          <cell r="B2499" t="str">
            <v>281-898</v>
          </cell>
          <cell r="C2499">
            <v>510300</v>
          </cell>
          <cell r="D2499">
            <v>34650</v>
          </cell>
          <cell r="E2499" t="str">
            <v>BUS DRIVER</v>
          </cell>
          <cell r="F2499" t="str">
            <v>D190</v>
          </cell>
          <cell r="G2499">
            <v>1</v>
          </cell>
          <cell r="H2499" t="str">
            <v>D190-005</v>
          </cell>
          <cell r="I2499" t="str">
            <v>F</v>
          </cell>
          <cell r="J2499">
            <v>8002</v>
          </cell>
          <cell r="L2499">
            <v>38.380000000000003</v>
          </cell>
        </row>
        <row r="2500">
          <cell r="A2500" t="str">
            <v>DRAKE, DAVID D</v>
          </cell>
          <cell r="B2500" t="str">
            <v>281-898</v>
          </cell>
          <cell r="C2500">
            <v>510300</v>
          </cell>
          <cell r="D2500">
            <v>34650</v>
          </cell>
          <cell r="E2500" t="str">
            <v>BUS DRIVER</v>
          </cell>
          <cell r="F2500" t="str">
            <v>D190</v>
          </cell>
          <cell r="G2500">
            <v>1</v>
          </cell>
          <cell r="H2500" t="str">
            <v>D190-005</v>
          </cell>
          <cell r="I2500" t="str">
            <v>F</v>
          </cell>
          <cell r="J2500">
            <v>8000</v>
          </cell>
          <cell r="L2500">
            <v>2063.91</v>
          </cell>
        </row>
        <row r="2501">
          <cell r="A2501" t="str">
            <v>DRAKE, DAVID D</v>
          </cell>
          <cell r="B2501" t="str">
            <v>281-898</v>
          </cell>
          <cell r="C2501">
            <v>510300</v>
          </cell>
          <cell r="D2501">
            <v>34650</v>
          </cell>
          <cell r="E2501" t="str">
            <v>BUS DRIVER</v>
          </cell>
          <cell r="F2501" t="str">
            <v>Z006</v>
          </cell>
          <cell r="G2501">
            <v>1</v>
          </cell>
          <cell r="H2501" t="str">
            <v>D190-005</v>
          </cell>
          <cell r="I2501" t="str">
            <v>F</v>
          </cell>
          <cell r="J2501" t="str">
            <v>*FI</v>
          </cell>
          <cell r="K2501" t="str">
            <v>FICA</v>
          </cell>
          <cell r="L2501">
            <v>33.99</v>
          </cell>
        </row>
        <row r="2502">
          <cell r="A2502" t="str">
            <v>DRAKE, DAVID D</v>
          </cell>
          <cell r="B2502" t="str">
            <v>281-898</v>
          </cell>
          <cell r="C2502">
            <v>510300</v>
          </cell>
          <cell r="D2502">
            <v>34650</v>
          </cell>
          <cell r="E2502" t="str">
            <v>BUS DRIVER</v>
          </cell>
          <cell r="F2502" t="str">
            <v>Z006</v>
          </cell>
          <cell r="G2502">
            <v>1</v>
          </cell>
          <cell r="H2502" t="str">
            <v>D190-005</v>
          </cell>
          <cell r="I2502" t="str">
            <v>F</v>
          </cell>
          <cell r="J2502" t="str">
            <v>*FM</v>
          </cell>
          <cell r="K2502" t="str">
            <v>MEDICARE</v>
          </cell>
          <cell r="L2502">
            <v>7.95</v>
          </cell>
        </row>
        <row r="2503">
          <cell r="A2503" t="str">
            <v>DRAKE, DAVID D</v>
          </cell>
          <cell r="B2503" t="str">
            <v>281-898</v>
          </cell>
          <cell r="C2503">
            <v>510400</v>
          </cell>
          <cell r="D2503">
            <v>34650</v>
          </cell>
          <cell r="E2503" t="str">
            <v>BUS DRIVER</v>
          </cell>
          <cell r="F2503" t="str">
            <v>D190</v>
          </cell>
          <cell r="G2503">
            <v>1</v>
          </cell>
          <cell r="H2503" t="str">
            <v>D190-005</v>
          </cell>
          <cell r="I2503" t="str">
            <v>F</v>
          </cell>
          <cell r="J2503">
            <v>30</v>
          </cell>
          <cell r="L2503">
            <v>73.86</v>
          </cell>
        </row>
        <row r="2504">
          <cell r="A2504" t="str">
            <v>DRAKE, DAVID D</v>
          </cell>
          <cell r="B2504" t="str">
            <v>281-898</v>
          </cell>
          <cell r="C2504">
            <v>510400</v>
          </cell>
          <cell r="D2504">
            <v>34650</v>
          </cell>
          <cell r="E2504" t="str">
            <v>BUS DRIVER</v>
          </cell>
          <cell r="F2504" t="str">
            <v>D190</v>
          </cell>
          <cell r="G2504">
            <v>1</v>
          </cell>
          <cell r="H2504" t="str">
            <v>D190-005</v>
          </cell>
          <cell r="I2504" t="str">
            <v>F</v>
          </cell>
          <cell r="J2504">
            <v>1001</v>
          </cell>
          <cell r="L2504">
            <v>10.17</v>
          </cell>
        </row>
        <row r="2505">
          <cell r="A2505" t="str">
            <v>DRAKE, DAVID D</v>
          </cell>
          <cell r="B2505" t="str">
            <v>281-898</v>
          </cell>
          <cell r="C2505">
            <v>510400</v>
          </cell>
          <cell r="D2505">
            <v>34650</v>
          </cell>
          <cell r="E2505" t="str">
            <v>BUS DRIVER</v>
          </cell>
          <cell r="F2505" t="str">
            <v>D190</v>
          </cell>
          <cell r="G2505">
            <v>1</v>
          </cell>
          <cell r="H2505" t="str">
            <v>D190-005</v>
          </cell>
          <cell r="I2505" t="str">
            <v>F</v>
          </cell>
          <cell r="J2505">
            <v>605</v>
          </cell>
          <cell r="L2505">
            <v>59.1</v>
          </cell>
        </row>
        <row r="2506">
          <cell r="A2506" t="str">
            <v>DRAKE, DAVID D</v>
          </cell>
          <cell r="B2506" t="str">
            <v>281-898</v>
          </cell>
          <cell r="C2506">
            <v>510400</v>
          </cell>
          <cell r="D2506">
            <v>34650</v>
          </cell>
          <cell r="E2506" t="str">
            <v>BUS DRIVER</v>
          </cell>
          <cell r="F2506" t="str">
            <v>D190</v>
          </cell>
          <cell r="G2506">
            <v>1</v>
          </cell>
          <cell r="H2506" t="str">
            <v>D190-005</v>
          </cell>
          <cell r="I2506" t="str">
            <v>F</v>
          </cell>
          <cell r="J2506">
            <v>811</v>
          </cell>
          <cell r="L2506">
            <v>1.88</v>
          </cell>
        </row>
        <row r="2507">
          <cell r="A2507" t="str">
            <v>DRAKE, DAVID D</v>
          </cell>
          <cell r="B2507" t="str">
            <v>281-898</v>
          </cell>
          <cell r="C2507">
            <v>510400</v>
          </cell>
          <cell r="D2507">
            <v>34650</v>
          </cell>
          <cell r="E2507" t="str">
            <v>BUS DRIVER</v>
          </cell>
          <cell r="F2507" t="str">
            <v>D190</v>
          </cell>
          <cell r="G2507">
            <v>1</v>
          </cell>
          <cell r="H2507" t="str">
            <v>D190-005</v>
          </cell>
          <cell r="I2507" t="str">
            <v>F</v>
          </cell>
          <cell r="J2507">
            <v>705</v>
          </cell>
          <cell r="L2507">
            <v>12.04</v>
          </cell>
        </row>
        <row r="2508">
          <cell r="A2508" t="str">
            <v>DRAKE, DAVID D</v>
          </cell>
          <cell r="B2508" t="str">
            <v>281-898</v>
          </cell>
          <cell r="C2508">
            <v>510400</v>
          </cell>
          <cell r="D2508">
            <v>34650</v>
          </cell>
          <cell r="E2508" t="str">
            <v>BUS DRIVER</v>
          </cell>
          <cell r="F2508" t="str">
            <v>D190</v>
          </cell>
          <cell r="G2508">
            <v>1</v>
          </cell>
          <cell r="H2508" t="str">
            <v>D190-005</v>
          </cell>
          <cell r="I2508" t="str">
            <v>F</v>
          </cell>
          <cell r="J2508">
            <v>104</v>
          </cell>
          <cell r="L2508">
            <v>283.83999999999997</v>
          </cell>
        </row>
        <row r="2509">
          <cell r="A2509" t="str">
            <v>DRAKE, DAVID D</v>
          </cell>
          <cell r="B2509" t="str">
            <v>281-898</v>
          </cell>
          <cell r="C2509">
            <v>510400</v>
          </cell>
          <cell r="D2509">
            <v>34650</v>
          </cell>
          <cell r="E2509" t="str">
            <v>BUS DRIVER</v>
          </cell>
          <cell r="F2509" t="str">
            <v>Z006</v>
          </cell>
          <cell r="G2509">
            <v>1</v>
          </cell>
          <cell r="H2509" t="str">
            <v>D190-005</v>
          </cell>
          <cell r="I2509" t="str">
            <v>F</v>
          </cell>
          <cell r="J2509">
            <v>30</v>
          </cell>
          <cell r="L2509">
            <v>1.37</v>
          </cell>
        </row>
        <row r="2510">
          <cell r="A2510" t="str">
            <v>DREHER, CHERYLE A</v>
          </cell>
          <cell r="B2510" t="str">
            <v>125-556</v>
          </cell>
          <cell r="C2510">
            <v>510100</v>
          </cell>
          <cell r="D2510">
            <v>1450</v>
          </cell>
          <cell r="E2510" t="str">
            <v>CHILD SUPPORT OFCR, SUPV</v>
          </cell>
          <cell r="F2510" t="str">
            <v>C190</v>
          </cell>
          <cell r="G2510">
            <v>1</v>
          </cell>
          <cell r="H2510" t="str">
            <v>C190-001</v>
          </cell>
          <cell r="I2510" t="str">
            <v>O</v>
          </cell>
          <cell r="J2510">
            <v>1</v>
          </cell>
          <cell r="K2510" t="str">
            <v>REGULAR PAY</v>
          </cell>
          <cell r="L2510">
            <v>43436.55</v>
          </cell>
        </row>
        <row r="2511">
          <cell r="A2511" t="str">
            <v>DREHER, CHERYLE A</v>
          </cell>
          <cell r="B2511" t="str">
            <v>125-556</v>
          </cell>
          <cell r="C2511">
            <v>510300</v>
          </cell>
          <cell r="D2511">
            <v>1450</v>
          </cell>
          <cell r="E2511" t="str">
            <v>CHILD SUPPORT OFCR, SUPV</v>
          </cell>
          <cell r="F2511" t="str">
            <v>C190</v>
          </cell>
          <cell r="G2511">
            <v>1</v>
          </cell>
          <cell r="H2511" t="str">
            <v>C190-001</v>
          </cell>
          <cell r="I2511" t="str">
            <v>F</v>
          </cell>
          <cell r="J2511" t="str">
            <v>*FI</v>
          </cell>
          <cell r="K2511" t="str">
            <v>FICA</v>
          </cell>
          <cell r="L2511">
            <v>2693.07</v>
          </cell>
        </row>
        <row r="2512">
          <cell r="A2512" t="str">
            <v>DREHER, CHERYLE A</v>
          </cell>
          <cell r="B2512" t="str">
            <v>125-556</v>
          </cell>
          <cell r="C2512">
            <v>510300</v>
          </cell>
          <cell r="D2512">
            <v>1450</v>
          </cell>
          <cell r="E2512" t="str">
            <v>CHILD SUPPORT OFCR, SUPV</v>
          </cell>
          <cell r="F2512" t="str">
            <v>C190</v>
          </cell>
          <cell r="G2512">
            <v>1</v>
          </cell>
          <cell r="H2512" t="str">
            <v>C190-001</v>
          </cell>
          <cell r="I2512" t="str">
            <v>F</v>
          </cell>
          <cell r="J2512">
            <v>7999</v>
          </cell>
          <cell r="L2512">
            <v>13026.62</v>
          </cell>
        </row>
        <row r="2513">
          <cell r="A2513" t="str">
            <v>DREHER, CHERYLE A</v>
          </cell>
          <cell r="B2513" t="str">
            <v>125-556</v>
          </cell>
          <cell r="C2513">
            <v>510300</v>
          </cell>
          <cell r="D2513">
            <v>1450</v>
          </cell>
          <cell r="E2513" t="str">
            <v>CHILD SUPPORT OFCR, SUPV</v>
          </cell>
          <cell r="F2513" t="str">
            <v>C190</v>
          </cell>
          <cell r="G2513">
            <v>1</v>
          </cell>
          <cell r="H2513" t="str">
            <v>C190-001</v>
          </cell>
          <cell r="I2513" t="str">
            <v>F</v>
          </cell>
          <cell r="J2513" t="str">
            <v>*FM</v>
          </cell>
          <cell r="K2513" t="str">
            <v>MEDICARE</v>
          </cell>
          <cell r="L2513">
            <v>629.83000000000004</v>
          </cell>
        </row>
        <row r="2514">
          <cell r="A2514" t="str">
            <v>DREHER, CHERYLE A</v>
          </cell>
          <cell r="B2514" t="str">
            <v>125-556</v>
          </cell>
          <cell r="C2514">
            <v>510300</v>
          </cell>
          <cell r="D2514">
            <v>1450</v>
          </cell>
          <cell r="E2514" t="str">
            <v>CHILD SUPPORT OFCR, SUPV</v>
          </cell>
          <cell r="F2514" t="str">
            <v>C190</v>
          </cell>
          <cell r="G2514">
            <v>1</v>
          </cell>
          <cell r="H2514" t="str">
            <v>C190-001</v>
          </cell>
          <cell r="I2514" t="str">
            <v>F</v>
          </cell>
          <cell r="J2514">
            <v>8005</v>
          </cell>
          <cell r="L2514">
            <v>212.54</v>
          </cell>
        </row>
        <row r="2515">
          <cell r="A2515" t="str">
            <v>DREHER, CHERYLE A</v>
          </cell>
          <cell r="B2515" t="str">
            <v>125-556</v>
          </cell>
          <cell r="C2515">
            <v>510300</v>
          </cell>
          <cell r="D2515">
            <v>1450</v>
          </cell>
          <cell r="E2515" t="str">
            <v>CHILD SUPPORT OFCR, SUPV</v>
          </cell>
          <cell r="F2515" t="str">
            <v>C190</v>
          </cell>
          <cell r="G2515">
            <v>1</v>
          </cell>
          <cell r="H2515" t="str">
            <v>C190-001</v>
          </cell>
          <cell r="I2515" t="str">
            <v>F</v>
          </cell>
          <cell r="J2515">
            <v>8000</v>
          </cell>
          <cell r="L2515">
            <v>3036.27</v>
          </cell>
        </row>
        <row r="2516">
          <cell r="A2516" t="str">
            <v>DREHER, CHERYLE A</v>
          </cell>
          <cell r="B2516" t="str">
            <v>125-556</v>
          </cell>
          <cell r="C2516">
            <v>510400</v>
          </cell>
          <cell r="D2516">
            <v>1450</v>
          </cell>
          <cell r="E2516" t="str">
            <v>CHILD SUPPORT OFCR, SUPV</v>
          </cell>
          <cell r="F2516" t="str">
            <v>C190</v>
          </cell>
          <cell r="G2516">
            <v>1</v>
          </cell>
          <cell r="H2516" t="str">
            <v>C190-001</v>
          </cell>
          <cell r="I2516" t="str">
            <v>F</v>
          </cell>
          <cell r="J2516">
            <v>703</v>
          </cell>
          <cell r="L2516">
            <v>6.7</v>
          </cell>
        </row>
        <row r="2517">
          <cell r="A2517" t="str">
            <v>DREHER, CHERYLE A</v>
          </cell>
          <cell r="B2517" t="str">
            <v>125-556</v>
          </cell>
          <cell r="C2517">
            <v>510400</v>
          </cell>
          <cell r="D2517">
            <v>1450</v>
          </cell>
          <cell r="E2517" t="str">
            <v>CHILD SUPPORT OFCR, SUPV</v>
          </cell>
          <cell r="F2517" t="str">
            <v>C190</v>
          </cell>
          <cell r="G2517">
            <v>1</v>
          </cell>
          <cell r="H2517" t="str">
            <v>C190-001</v>
          </cell>
          <cell r="I2517" t="str">
            <v>F</v>
          </cell>
          <cell r="J2517">
            <v>811</v>
          </cell>
          <cell r="L2517">
            <v>1.88</v>
          </cell>
        </row>
        <row r="2518">
          <cell r="A2518" t="str">
            <v>DREHER, CHERYLE A</v>
          </cell>
          <cell r="B2518" t="str">
            <v>125-556</v>
          </cell>
          <cell r="C2518">
            <v>510400</v>
          </cell>
          <cell r="D2518">
            <v>1450</v>
          </cell>
          <cell r="E2518" t="str">
            <v>CHILD SUPPORT OFCR, SUPV</v>
          </cell>
          <cell r="F2518" t="str">
            <v>C190</v>
          </cell>
          <cell r="G2518">
            <v>1</v>
          </cell>
          <cell r="H2518" t="str">
            <v>C190-001</v>
          </cell>
          <cell r="I2518" t="str">
            <v>F</v>
          </cell>
          <cell r="J2518">
            <v>603</v>
          </cell>
          <cell r="L2518">
            <v>31.26</v>
          </cell>
        </row>
        <row r="2519">
          <cell r="A2519" t="str">
            <v>DREHER, CHERYLE A</v>
          </cell>
          <cell r="B2519" t="str">
            <v>125-556</v>
          </cell>
          <cell r="C2519">
            <v>510400</v>
          </cell>
          <cell r="D2519">
            <v>1450</v>
          </cell>
          <cell r="E2519" t="str">
            <v>CHILD SUPPORT OFCR, SUPV</v>
          </cell>
          <cell r="F2519" t="str">
            <v>C190</v>
          </cell>
          <cell r="G2519">
            <v>1</v>
          </cell>
          <cell r="H2519" t="str">
            <v>C190-001</v>
          </cell>
          <cell r="I2519" t="str">
            <v>F</v>
          </cell>
          <cell r="J2519">
            <v>102</v>
          </cell>
          <cell r="L2519">
            <v>232.19</v>
          </cell>
        </row>
        <row r="2520">
          <cell r="A2520" t="str">
            <v>DREHER, CHERYLE A</v>
          </cell>
          <cell r="B2520" t="str">
            <v>125-556</v>
          </cell>
          <cell r="C2520">
            <v>510400</v>
          </cell>
          <cell r="D2520">
            <v>1450</v>
          </cell>
          <cell r="E2520" t="str">
            <v>CHILD SUPPORT OFCR, SUPV</v>
          </cell>
          <cell r="F2520" t="str">
            <v>C190</v>
          </cell>
          <cell r="G2520">
            <v>1</v>
          </cell>
          <cell r="H2520" t="str">
            <v>C190-001</v>
          </cell>
          <cell r="I2520" t="str">
            <v>F</v>
          </cell>
          <cell r="J2520">
            <v>30</v>
          </cell>
          <cell r="L2520">
            <v>108.59</v>
          </cell>
        </row>
        <row r="2521">
          <cell r="A2521" t="str">
            <v>DREHER, CHERYLE A</v>
          </cell>
          <cell r="B2521" t="str">
            <v>125-556</v>
          </cell>
          <cell r="C2521">
            <v>510400</v>
          </cell>
          <cell r="D2521">
            <v>1450</v>
          </cell>
          <cell r="E2521" t="str">
            <v>CHILD SUPPORT OFCR, SUPV</v>
          </cell>
          <cell r="F2521" t="str">
            <v>C190</v>
          </cell>
          <cell r="G2521">
            <v>1</v>
          </cell>
          <cell r="H2521" t="str">
            <v>C190-001</v>
          </cell>
          <cell r="I2521" t="str">
            <v>F</v>
          </cell>
          <cell r="J2521">
            <v>1001</v>
          </cell>
          <cell r="L2521">
            <v>10.17</v>
          </cell>
        </row>
        <row r="2522">
          <cell r="A2522" t="str">
            <v>DREW, BARBARA I</v>
          </cell>
          <cell r="B2522" t="str">
            <v>101-609</v>
          </cell>
          <cell r="C2522">
            <v>510100</v>
          </cell>
          <cell r="D2522">
            <v>36080</v>
          </cell>
          <cell r="E2522" t="str">
            <v>BEH HEALTH PROG MGR</v>
          </cell>
          <cell r="F2522" t="str">
            <v>C165</v>
          </cell>
          <cell r="G2522">
            <v>1</v>
          </cell>
          <cell r="H2522" t="str">
            <v>C165-001</v>
          </cell>
          <cell r="I2522" t="str">
            <v>O</v>
          </cell>
          <cell r="J2522">
            <v>1</v>
          </cell>
          <cell r="K2522" t="str">
            <v>REGULAR PAY</v>
          </cell>
          <cell r="L2522">
            <v>64615.71</v>
          </cell>
        </row>
        <row r="2523">
          <cell r="A2523" t="str">
            <v>DREW, BARBARA I</v>
          </cell>
          <cell r="B2523" t="str">
            <v>101-609</v>
          </cell>
          <cell r="C2523">
            <v>510300</v>
          </cell>
          <cell r="D2523">
            <v>36080</v>
          </cell>
          <cell r="E2523" t="str">
            <v>BEH HEALTH PROG MGR</v>
          </cell>
          <cell r="F2523" t="str">
            <v>C165</v>
          </cell>
          <cell r="G2523">
            <v>1</v>
          </cell>
          <cell r="H2523" t="str">
            <v>C165-001</v>
          </cell>
          <cell r="I2523" t="str">
            <v>F</v>
          </cell>
          <cell r="J2523">
            <v>8005</v>
          </cell>
          <cell r="L2523">
            <v>316.32</v>
          </cell>
        </row>
        <row r="2524">
          <cell r="A2524" t="str">
            <v>DREW, BARBARA I</v>
          </cell>
          <cell r="B2524" t="str">
            <v>101-609</v>
          </cell>
          <cell r="C2524">
            <v>510300</v>
          </cell>
          <cell r="D2524">
            <v>36080</v>
          </cell>
          <cell r="E2524" t="str">
            <v>BEH HEALTH PROG MGR</v>
          </cell>
          <cell r="F2524" t="str">
            <v>C165</v>
          </cell>
          <cell r="G2524">
            <v>1</v>
          </cell>
          <cell r="H2524" t="str">
            <v>C165-001</v>
          </cell>
          <cell r="I2524" t="str">
            <v>F</v>
          </cell>
          <cell r="J2524" t="str">
            <v>*FM</v>
          </cell>
          <cell r="K2524" t="str">
            <v>MEDICARE</v>
          </cell>
          <cell r="L2524">
            <v>936.93</v>
          </cell>
        </row>
        <row r="2525">
          <cell r="A2525" t="str">
            <v>DREW, BARBARA I</v>
          </cell>
          <cell r="B2525" t="str">
            <v>101-609</v>
          </cell>
          <cell r="C2525">
            <v>510300</v>
          </cell>
          <cell r="D2525">
            <v>36080</v>
          </cell>
          <cell r="E2525" t="str">
            <v>BEH HEALTH PROG MGR</v>
          </cell>
          <cell r="F2525" t="str">
            <v>C165</v>
          </cell>
          <cell r="G2525">
            <v>1</v>
          </cell>
          <cell r="H2525" t="str">
            <v>C165-001</v>
          </cell>
          <cell r="I2525" t="str">
            <v>F</v>
          </cell>
          <cell r="J2525">
            <v>8000</v>
          </cell>
          <cell r="L2525">
            <v>4518.8100000000004</v>
          </cell>
        </row>
        <row r="2526">
          <cell r="A2526" t="str">
            <v>DREW, BARBARA I</v>
          </cell>
          <cell r="B2526" t="str">
            <v>101-609</v>
          </cell>
          <cell r="C2526">
            <v>510300</v>
          </cell>
          <cell r="D2526">
            <v>36080</v>
          </cell>
          <cell r="E2526" t="str">
            <v>BEH HEALTH PROG MGR</v>
          </cell>
          <cell r="F2526" t="str">
            <v>C165</v>
          </cell>
          <cell r="G2526">
            <v>1</v>
          </cell>
          <cell r="H2526" t="str">
            <v>C165-001</v>
          </cell>
          <cell r="I2526" t="str">
            <v>F</v>
          </cell>
          <cell r="J2526" t="str">
            <v>*FI</v>
          </cell>
          <cell r="K2526" t="str">
            <v>FICA</v>
          </cell>
          <cell r="L2526">
            <v>4006.17</v>
          </cell>
        </row>
        <row r="2527">
          <cell r="A2527" t="str">
            <v>DREW, BARBARA I</v>
          </cell>
          <cell r="B2527" t="str">
            <v>101-609</v>
          </cell>
          <cell r="C2527">
            <v>510300</v>
          </cell>
          <cell r="D2527">
            <v>36080</v>
          </cell>
          <cell r="E2527" t="str">
            <v>BEH HEALTH PROG MGR</v>
          </cell>
          <cell r="F2527" t="str">
            <v>C165</v>
          </cell>
          <cell r="G2527">
            <v>1</v>
          </cell>
          <cell r="H2527" t="str">
            <v>C165-001</v>
          </cell>
          <cell r="I2527" t="str">
            <v>F</v>
          </cell>
          <cell r="J2527">
            <v>7999</v>
          </cell>
          <cell r="L2527">
            <v>19378.25</v>
          </cell>
        </row>
        <row r="2528">
          <cell r="A2528" t="str">
            <v>DREW, BARBARA I</v>
          </cell>
          <cell r="B2528" t="str">
            <v>101-609</v>
          </cell>
          <cell r="C2528">
            <v>510400</v>
          </cell>
          <cell r="D2528">
            <v>36080</v>
          </cell>
          <cell r="E2528" t="str">
            <v>BEH HEALTH PROG MGR</v>
          </cell>
          <cell r="F2528" t="str">
            <v>C165</v>
          </cell>
          <cell r="G2528">
            <v>1</v>
          </cell>
          <cell r="H2528" t="str">
            <v>C165-001</v>
          </cell>
          <cell r="I2528" t="str">
            <v>F</v>
          </cell>
          <cell r="J2528">
            <v>30</v>
          </cell>
          <cell r="L2528">
            <v>161.54</v>
          </cell>
        </row>
        <row r="2529">
          <cell r="A2529" t="str">
            <v>DREW, BARBARA I</v>
          </cell>
          <cell r="B2529" t="str">
            <v>101-609</v>
          </cell>
          <cell r="C2529">
            <v>510400</v>
          </cell>
          <cell r="D2529">
            <v>36080</v>
          </cell>
          <cell r="E2529" t="str">
            <v>BEH HEALTH PROG MGR</v>
          </cell>
          <cell r="F2529" t="str">
            <v>C165</v>
          </cell>
          <cell r="G2529">
            <v>1</v>
          </cell>
          <cell r="H2529" t="str">
            <v>C165-001</v>
          </cell>
          <cell r="I2529" t="str">
            <v>F</v>
          </cell>
          <cell r="J2529">
            <v>1001</v>
          </cell>
          <cell r="L2529">
            <v>10.17</v>
          </cell>
        </row>
        <row r="2530">
          <cell r="A2530" t="str">
            <v>DREW, BARBARA I</v>
          </cell>
          <cell r="B2530" t="str">
            <v>101-609</v>
          </cell>
          <cell r="C2530">
            <v>510400</v>
          </cell>
          <cell r="D2530">
            <v>36080</v>
          </cell>
          <cell r="E2530" t="str">
            <v>BEH HEALTH PROG MGR</v>
          </cell>
          <cell r="F2530" t="str">
            <v>C165</v>
          </cell>
          <cell r="G2530">
            <v>1</v>
          </cell>
          <cell r="H2530" t="str">
            <v>C165-001</v>
          </cell>
          <cell r="I2530" t="str">
            <v>F</v>
          </cell>
          <cell r="J2530">
            <v>400</v>
          </cell>
          <cell r="L2530">
            <v>0.67</v>
          </cell>
        </row>
        <row r="2531">
          <cell r="A2531" t="str">
            <v>DREW, BARBARA I</v>
          </cell>
          <cell r="B2531" t="str">
            <v>101-609</v>
          </cell>
          <cell r="C2531">
            <v>510400</v>
          </cell>
          <cell r="D2531">
            <v>36080</v>
          </cell>
          <cell r="E2531" t="str">
            <v>BEH HEALTH PROG MGR</v>
          </cell>
          <cell r="F2531" t="str">
            <v>C165</v>
          </cell>
          <cell r="G2531">
            <v>1</v>
          </cell>
          <cell r="H2531" t="str">
            <v>C165-001</v>
          </cell>
          <cell r="I2531" t="str">
            <v>F</v>
          </cell>
          <cell r="J2531">
            <v>810</v>
          </cell>
          <cell r="L2531">
            <v>1.71</v>
          </cell>
        </row>
        <row r="2532">
          <cell r="A2532" t="str">
            <v>DREYER, CHRISTINE M</v>
          </cell>
          <cell r="B2532" t="str">
            <v>165-622</v>
          </cell>
          <cell r="C2532">
            <v>510100</v>
          </cell>
          <cell r="D2532">
            <v>36100</v>
          </cell>
          <cell r="E2532" t="str">
            <v>LIBRARY ASSISTANT II</v>
          </cell>
          <cell r="F2532" t="str">
            <v>D364</v>
          </cell>
          <cell r="G2532">
            <v>1</v>
          </cell>
          <cell r="H2532" t="str">
            <v>D364-006</v>
          </cell>
          <cell r="I2532" t="str">
            <v>O</v>
          </cell>
          <cell r="J2532">
            <v>1</v>
          </cell>
          <cell r="K2532" t="str">
            <v>REGULAR PAY</v>
          </cell>
          <cell r="L2532">
            <v>27049.86</v>
          </cell>
        </row>
        <row r="2533">
          <cell r="A2533" t="str">
            <v>DREYER, CHRISTINE M</v>
          </cell>
          <cell r="B2533" t="str">
            <v>165-622</v>
          </cell>
          <cell r="C2533">
            <v>510300</v>
          </cell>
          <cell r="D2533">
            <v>36100</v>
          </cell>
          <cell r="E2533" t="str">
            <v>LIBRARY ASSISTANT II</v>
          </cell>
          <cell r="F2533" t="str">
            <v>D364</v>
          </cell>
          <cell r="G2533">
            <v>1</v>
          </cell>
          <cell r="H2533" t="str">
            <v>D364-006</v>
          </cell>
          <cell r="I2533" t="str">
            <v>F</v>
          </cell>
          <cell r="J2533" t="str">
            <v>*FM</v>
          </cell>
          <cell r="K2533" t="str">
            <v>MEDICARE</v>
          </cell>
          <cell r="L2533">
            <v>392.22</v>
          </cell>
        </row>
        <row r="2534">
          <cell r="A2534" t="str">
            <v>DREYER, CHRISTINE M</v>
          </cell>
          <cell r="B2534" t="str">
            <v>165-622</v>
          </cell>
          <cell r="C2534">
            <v>510300</v>
          </cell>
          <cell r="D2534">
            <v>36100</v>
          </cell>
          <cell r="E2534" t="str">
            <v>LIBRARY ASSISTANT II</v>
          </cell>
          <cell r="F2534" t="str">
            <v>D364</v>
          </cell>
          <cell r="G2534">
            <v>1</v>
          </cell>
          <cell r="H2534" t="str">
            <v>D364-006</v>
          </cell>
          <cell r="I2534" t="str">
            <v>F</v>
          </cell>
          <cell r="J2534">
            <v>7999</v>
          </cell>
          <cell r="L2534">
            <v>8112.25</v>
          </cell>
        </row>
        <row r="2535">
          <cell r="A2535" t="str">
            <v>DREYER, CHRISTINE M</v>
          </cell>
          <cell r="B2535" t="str">
            <v>165-622</v>
          </cell>
          <cell r="C2535">
            <v>510300</v>
          </cell>
          <cell r="D2535">
            <v>36100</v>
          </cell>
          <cell r="E2535" t="str">
            <v>LIBRARY ASSISTANT II</v>
          </cell>
          <cell r="F2535" t="str">
            <v>D364</v>
          </cell>
          <cell r="G2535">
            <v>1</v>
          </cell>
          <cell r="H2535" t="str">
            <v>D364-006</v>
          </cell>
          <cell r="I2535" t="str">
            <v>F</v>
          </cell>
          <cell r="J2535" t="str">
            <v>*FI</v>
          </cell>
          <cell r="K2535" t="str">
            <v>FICA</v>
          </cell>
          <cell r="L2535">
            <v>1677.09</v>
          </cell>
        </row>
        <row r="2536">
          <cell r="A2536" t="str">
            <v>DREYER, CHRISTINE M</v>
          </cell>
          <cell r="B2536" t="str">
            <v>165-622</v>
          </cell>
          <cell r="C2536">
            <v>510300</v>
          </cell>
          <cell r="D2536">
            <v>36100</v>
          </cell>
          <cell r="E2536" t="str">
            <v>LIBRARY ASSISTANT II</v>
          </cell>
          <cell r="F2536" t="str">
            <v>D364</v>
          </cell>
          <cell r="G2536">
            <v>1</v>
          </cell>
          <cell r="H2536" t="str">
            <v>D364-006</v>
          </cell>
          <cell r="I2536" t="str">
            <v>F</v>
          </cell>
          <cell r="J2536">
            <v>8000</v>
          </cell>
          <cell r="L2536">
            <v>1889.2</v>
          </cell>
        </row>
        <row r="2537">
          <cell r="A2537" t="str">
            <v>DREYER, CHRISTINE M</v>
          </cell>
          <cell r="B2537" t="str">
            <v>165-622</v>
          </cell>
          <cell r="C2537">
            <v>510400</v>
          </cell>
          <cell r="D2537">
            <v>36100</v>
          </cell>
          <cell r="E2537" t="str">
            <v>LIBRARY ASSISTANT II</v>
          </cell>
          <cell r="F2537" t="str">
            <v>D364</v>
          </cell>
          <cell r="G2537">
            <v>1</v>
          </cell>
          <cell r="H2537" t="str">
            <v>D364-006</v>
          </cell>
          <cell r="I2537" t="str">
            <v>F</v>
          </cell>
          <cell r="J2537">
            <v>30</v>
          </cell>
          <cell r="L2537">
            <v>67.62</v>
          </cell>
        </row>
        <row r="2538">
          <cell r="A2538" t="str">
            <v>DREYER, CHRISTINE M</v>
          </cell>
          <cell r="B2538" t="str">
            <v>165-622</v>
          </cell>
          <cell r="C2538">
            <v>510400</v>
          </cell>
          <cell r="D2538">
            <v>36100</v>
          </cell>
          <cell r="E2538" t="str">
            <v>LIBRARY ASSISTANT II</v>
          </cell>
          <cell r="F2538" t="str">
            <v>D364</v>
          </cell>
          <cell r="G2538">
            <v>1</v>
          </cell>
          <cell r="H2538" t="str">
            <v>D364-006</v>
          </cell>
          <cell r="I2538" t="str">
            <v>F</v>
          </cell>
          <cell r="J2538">
            <v>701</v>
          </cell>
          <cell r="L2538">
            <v>4.01</v>
          </cell>
        </row>
        <row r="2539">
          <cell r="A2539" t="str">
            <v>DREYER, CHRISTINE M</v>
          </cell>
          <cell r="B2539" t="str">
            <v>165-622</v>
          </cell>
          <cell r="C2539">
            <v>510400</v>
          </cell>
          <cell r="D2539">
            <v>36100</v>
          </cell>
          <cell r="E2539" t="str">
            <v>LIBRARY ASSISTANT II</v>
          </cell>
          <cell r="F2539" t="str">
            <v>D364</v>
          </cell>
          <cell r="G2539">
            <v>1</v>
          </cell>
          <cell r="H2539" t="str">
            <v>D364-006</v>
          </cell>
          <cell r="I2539" t="str">
            <v>F</v>
          </cell>
          <cell r="J2539">
            <v>601</v>
          </cell>
          <cell r="L2539">
            <v>17.149999999999999</v>
          </cell>
        </row>
        <row r="2540">
          <cell r="A2540" t="str">
            <v>DREYER, CHRISTINE M</v>
          </cell>
          <cell r="B2540" t="str">
            <v>165-622</v>
          </cell>
          <cell r="C2540">
            <v>510400</v>
          </cell>
          <cell r="D2540">
            <v>36100</v>
          </cell>
          <cell r="E2540" t="str">
            <v>LIBRARY ASSISTANT II</v>
          </cell>
          <cell r="F2540" t="str">
            <v>D364</v>
          </cell>
          <cell r="G2540">
            <v>1</v>
          </cell>
          <cell r="H2540" t="str">
            <v>D364-006</v>
          </cell>
          <cell r="I2540" t="str">
            <v>F</v>
          </cell>
          <cell r="J2540">
            <v>810</v>
          </cell>
          <cell r="L2540">
            <v>1.71</v>
          </cell>
        </row>
        <row r="2541">
          <cell r="A2541" t="str">
            <v>DREYER, CHRISTINE M</v>
          </cell>
          <cell r="B2541" t="str">
            <v>165-622</v>
          </cell>
          <cell r="C2541">
            <v>510400</v>
          </cell>
          <cell r="D2541">
            <v>36100</v>
          </cell>
          <cell r="E2541" t="str">
            <v>LIBRARY ASSISTANT II</v>
          </cell>
          <cell r="F2541" t="str">
            <v>D364</v>
          </cell>
          <cell r="G2541">
            <v>1</v>
          </cell>
          <cell r="H2541" t="str">
            <v>D364-006</v>
          </cell>
          <cell r="I2541" t="str">
            <v>F</v>
          </cell>
          <cell r="J2541">
            <v>101</v>
          </cell>
          <cell r="L2541">
            <v>135.94999999999999</v>
          </cell>
        </row>
        <row r="2542">
          <cell r="A2542" t="str">
            <v>DREYER, CHRISTINE M</v>
          </cell>
          <cell r="B2542" t="str">
            <v>165-622</v>
          </cell>
          <cell r="C2542">
            <v>510400</v>
          </cell>
          <cell r="D2542">
            <v>36100</v>
          </cell>
          <cell r="E2542" t="str">
            <v>LIBRARY ASSISTANT II</v>
          </cell>
          <cell r="F2542" t="str">
            <v>D364</v>
          </cell>
          <cell r="G2542">
            <v>1</v>
          </cell>
          <cell r="H2542" t="str">
            <v>D364-006</v>
          </cell>
          <cell r="I2542" t="str">
            <v>F</v>
          </cell>
          <cell r="J2542">
            <v>1001</v>
          </cell>
          <cell r="L2542">
            <v>10.17</v>
          </cell>
        </row>
        <row r="2543">
          <cell r="A2543" t="str">
            <v>DRISCOLL, GARY J</v>
          </cell>
          <cell r="B2543" t="str">
            <v>101-553</v>
          </cell>
          <cell r="C2543">
            <v>510100</v>
          </cell>
          <cell r="D2543">
            <v>17670</v>
          </cell>
          <cell r="E2543" t="str">
            <v>SHERIFF'S SERGEANT</v>
          </cell>
          <cell r="F2543" t="str">
            <v>F110</v>
          </cell>
          <cell r="G2543">
            <v>1</v>
          </cell>
          <cell r="H2543" t="str">
            <v>F110-001</v>
          </cell>
          <cell r="I2543" t="str">
            <v>O</v>
          </cell>
          <cell r="J2543">
            <v>1</v>
          </cell>
          <cell r="K2543" t="str">
            <v>REGULAR PAY</v>
          </cell>
          <cell r="L2543">
            <v>51744</v>
          </cell>
        </row>
        <row r="2544">
          <cell r="A2544" t="str">
            <v>DRISCOLL, GARY J</v>
          </cell>
          <cell r="B2544" t="str">
            <v>101-553</v>
          </cell>
          <cell r="C2544">
            <v>510300</v>
          </cell>
          <cell r="D2544">
            <v>17670</v>
          </cell>
          <cell r="E2544" t="str">
            <v>SHERIFF'S SERGEANT</v>
          </cell>
          <cell r="F2544" t="str">
            <v>F110</v>
          </cell>
          <cell r="G2544">
            <v>1</v>
          </cell>
          <cell r="H2544" t="str">
            <v>F110-001</v>
          </cell>
          <cell r="I2544" t="str">
            <v>F</v>
          </cell>
          <cell r="J2544" t="str">
            <v>*FM</v>
          </cell>
          <cell r="K2544" t="str">
            <v>MEDICARE</v>
          </cell>
          <cell r="L2544">
            <v>750.29</v>
          </cell>
        </row>
        <row r="2545">
          <cell r="A2545" t="str">
            <v>DRISCOLL, GARY J</v>
          </cell>
          <cell r="B2545" t="str">
            <v>101-553</v>
          </cell>
          <cell r="C2545">
            <v>510300</v>
          </cell>
          <cell r="D2545">
            <v>17670</v>
          </cell>
          <cell r="E2545" t="str">
            <v>SHERIFF'S SERGEANT</v>
          </cell>
          <cell r="F2545" t="str">
            <v>F110</v>
          </cell>
          <cell r="G2545">
            <v>1</v>
          </cell>
          <cell r="H2545" t="str">
            <v>F110-001</v>
          </cell>
          <cell r="I2545" t="str">
            <v>F</v>
          </cell>
          <cell r="J2545" t="str">
            <v>*FI</v>
          </cell>
          <cell r="K2545" t="str">
            <v>FICA</v>
          </cell>
          <cell r="L2545">
            <v>3208.13</v>
          </cell>
        </row>
        <row r="2546">
          <cell r="A2546" t="str">
            <v>DRISCOLL, GARY J</v>
          </cell>
          <cell r="B2546" t="str">
            <v>101-553</v>
          </cell>
          <cell r="C2546">
            <v>510300</v>
          </cell>
          <cell r="D2546">
            <v>17670</v>
          </cell>
          <cell r="E2546" t="str">
            <v>SHERIFF'S SERGEANT</v>
          </cell>
          <cell r="F2546" t="str">
            <v>F110</v>
          </cell>
          <cell r="G2546">
            <v>1</v>
          </cell>
          <cell r="H2546" t="str">
            <v>F110-001</v>
          </cell>
          <cell r="I2546" t="str">
            <v>F</v>
          </cell>
          <cell r="J2546">
            <v>8014</v>
          </cell>
          <cell r="L2546">
            <v>418.63</v>
          </cell>
        </row>
        <row r="2547">
          <cell r="A2547" t="str">
            <v>DRISCOLL, GARY J</v>
          </cell>
          <cell r="B2547" t="str">
            <v>101-553</v>
          </cell>
          <cell r="C2547">
            <v>510300</v>
          </cell>
          <cell r="D2547">
            <v>17670</v>
          </cell>
          <cell r="E2547" t="str">
            <v>SHERIFF'S SERGEANT</v>
          </cell>
          <cell r="F2547" t="str">
            <v>F110</v>
          </cell>
          <cell r="G2547">
            <v>1</v>
          </cell>
          <cell r="H2547" t="str">
            <v>F110-001</v>
          </cell>
          <cell r="I2547" t="str">
            <v>F</v>
          </cell>
          <cell r="J2547">
            <v>8010</v>
          </cell>
          <cell r="L2547">
            <v>4651.4399999999996</v>
          </cell>
        </row>
        <row r="2548">
          <cell r="A2548" t="str">
            <v>DRISCOLL, GARY J</v>
          </cell>
          <cell r="B2548" t="str">
            <v>101-553</v>
          </cell>
          <cell r="C2548">
            <v>510300</v>
          </cell>
          <cell r="D2548">
            <v>17670</v>
          </cell>
          <cell r="E2548" t="str">
            <v>SHERIFF'S SERGEANT</v>
          </cell>
          <cell r="F2548" t="str">
            <v>F110</v>
          </cell>
          <cell r="G2548">
            <v>1</v>
          </cell>
          <cell r="H2548" t="str">
            <v>F110-001</v>
          </cell>
          <cell r="I2548" t="str">
            <v>F</v>
          </cell>
          <cell r="J2548">
            <v>8009</v>
          </cell>
          <cell r="L2548">
            <v>5961.68</v>
          </cell>
        </row>
        <row r="2549">
          <cell r="A2549" t="str">
            <v>DRISCOLL, GARY J</v>
          </cell>
          <cell r="B2549" t="str">
            <v>101-553</v>
          </cell>
          <cell r="C2549">
            <v>510400</v>
          </cell>
          <cell r="D2549">
            <v>17670</v>
          </cell>
          <cell r="E2549" t="str">
            <v>SHERIFF'S SERGEANT</v>
          </cell>
          <cell r="F2549" t="str">
            <v>F110</v>
          </cell>
          <cell r="G2549">
            <v>1</v>
          </cell>
          <cell r="H2549" t="str">
            <v>F110-001</v>
          </cell>
          <cell r="I2549" t="str">
            <v>F</v>
          </cell>
          <cell r="J2549">
            <v>1001</v>
          </cell>
          <cell r="L2549">
            <v>10.17</v>
          </cell>
        </row>
        <row r="2550">
          <cell r="A2550" t="str">
            <v>DRISCOLL, GARY J</v>
          </cell>
          <cell r="B2550" t="str">
            <v>101-553</v>
          </cell>
          <cell r="C2550">
            <v>510400</v>
          </cell>
          <cell r="D2550">
            <v>17670</v>
          </cell>
          <cell r="E2550" t="str">
            <v>SHERIFF'S SERGEANT</v>
          </cell>
          <cell r="F2550" t="str">
            <v>F110</v>
          </cell>
          <cell r="G2550">
            <v>1</v>
          </cell>
          <cell r="H2550" t="str">
            <v>F110-001</v>
          </cell>
          <cell r="I2550" t="str">
            <v>F</v>
          </cell>
          <cell r="J2550">
            <v>810</v>
          </cell>
          <cell r="L2550">
            <v>1.71</v>
          </cell>
        </row>
        <row r="2551">
          <cell r="A2551" t="str">
            <v>DRISCOLL, GARY J</v>
          </cell>
          <cell r="B2551" t="str">
            <v>101-553</v>
          </cell>
          <cell r="C2551">
            <v>510400</v>
          </cell>
          <cell r="D2551">
            <v>17670</v>
          </cell>
          <cell r="E2551" t="str">
            <v>SHERIFF'S SERGEANT</v>
          </cell>
          <cell r="F2551" t="str">
            <v>F110</v>
          </cell>
          <cell r="G2551">
            <v>1</v>
          </cell>
          <cell r="H2551" t="str">
            <v>F110-001</v>
          </cell>
          <cell r="I2551" t="str">
            <v>F</v>
          </cell>
          <cell r="J2551">
            <v>30</v>
          </cell>
          <cell r="L2551">
            <v>129.36000000000001</v>
          </cell>
        </row>
        <row r="2552">
          <cell r="A2552" t="str">
            <v>DUDLEY, KATHRYN L</v>
          </cell>
          <cell r="B2552" t="str">
            <v>101-594</v>
          </cell>
          <cell r="C2552">
            <v>510100</v>
          </cell>
          <cell r="D2552">
            <v>43200</v>
          </cell>
          <cell r="E2552" t="str">
            <v>SOCIAL SERVICE WORKER II</v>
          </cell>
          <cell r="F2552" t="str">
            <v>D472</v>
          </cell>
          <cell r="G2552">
            <v>1</v>
          </cell>
          <cell r="H2552" t="str">
            <v>D472-001</v>
          </cell>
          <cell r="I2552" t="str">
            <v>O</v>
          </cell>
          <cell r="J2552">
            <v>1</v>
          </cell>
          <cell r="K2552" t="str">
            <v>REGULAR PAY</v>
          </cell>
          <cell r="L2552">
            <v>37636.1</v>
          </cell>
        </row>
        <row r="2553">
          <cell r="A2553" t="str">
            <v>DUDLEY, KATHRYN L</v>
          </cell>
          <cell r="B2553" t="str">
            <v>101-594</v>
          </cell>
          <cell r="C2553">
            <v>510300</v>
          </cell>
          <cell r="D2553">
            <v>43200</v>
          </cell>
          <cell r="E2553" t="str">
            <v>SOCIAL SERVICE WORKER II</v>
          </cell>
          <cell r="F2553" t="str">
            <v>D472</v>
          </cell>
          <cell r="G2553">
            <v>1</v>
          </cell>
          <cell r="H2553" t="str">
            <v>D472-001</v>
          </cell>
          <cell r="I2553" t="str">
            <v>F</v>
          </cell>
          <cell r="J2553" t="str">
            <v>*FI</v>
          </cell>
          <cell r="K2553" t="str">
            <v>FICA</v>
          </cell>
          <cell r="L2553">
            <v>2333.44</v>
          </cell>
        </row>
        <row r="2554">
          <cell r="A2554" t="str">
            <v>DUDLEY, KATHRYN L</v>
          </cell>
          <cell r="B2554" t="str">
            <v>101-594</v>
          </cell>
          <cell r="C2554">
            <v>510300</v>
          </cell>
          <cell r="D2554">
            <v>43200</v>
          </cell>
          <cell r="E2554" t="str">
            <v>SOCIAL SERVICE WORKER II</v>
          </cell>
          <cell r="F2554" t="str">
            <v>D472</v>
          </cell>
          <cell r="G2554">
            <v>1</v>
          </cell>
          <cell r="H2554" t="str">
            <v>D472-001</v>
          </cell>
          <cell r="I2554" t="str">
            <v>F</v>
          </cell>
          <cell r="J2554" t="str">
            <v>*FM</v>
          </cell>
          <cell r="K2554" t="str">
            <v>MEDICARE</v>
          </cell>
          <cell r="L2554">
            <v>545.72</v>
          </cell>
        </row>
        <row r="2555">
          <cell r="A2555" t="str">
            <v>DUDLEY, KATHRYN L</v>
          </cell>
          <cell r="B2555" t="str">
            <v>101-594</v>
          </cell>
          <cell r="C2555">
            <v>510300</v>
          </cell>
          <cell r="D2555">
            <v>43200</v>
          </cell>
          <cell r="E2555" t="str">
            <v>SOCIAL SERVICE WORKER II</v>
          </cell>
          <cell r="F2555" t="str">
            <v>D472</v>
          </cell>
          <cell r="G2555">
            <v>1</v>
          </cell>
          <cell r="H2555" t="str">
            <v>D472-001</v>
          </cell>
          <cell r="I2555" t="str">
            <v>F</v>
          </cell>
          <cell r="J2555">
            <v>8000</v>
          </cell>
          <cell r="L2555">
            <v>2630.23</v>
          </cell>
        </row>
        <row r="2556">
          <cell r="A2556" t="str">
            <v>DUDLEY, KATHRYN L</v>
          </cell>
          <cell r="B2556" t="str">
            <v>101-594</v>
          </cell>
          <cell r="C2556">
            <v>510300</v>
          </cell>
          <cell r="D2556">
            <v>43200</v>
          </cell>
          <cell r="E2556" t="str">
            <v>SOCIAL SERVICE WORKER II</v>
          </cell>
          <cell r="F2556" t="str">
            <v>D472</v>
          </cell>
          <cell r="G2556">
            <v>1</v>
          </cell>
          <cell r="H2556" t="str">
            <v>D472-001</v>
          </cell>
          <cell r="I2556" t="str">
            <v>F</v>
          </cell>
          <cell r="J2556">
            <v>7999</v>
          </cell>
          <cell r="L2556">
            <v>11287.07</v>
          </cell>
        </row>
        <row r="2557">
          <cell r="A2557" t="str">
            <v>DUDLEY, KATHRYN L</v>
          </cell>
          <cell r="B2557" t="str">
            <v>101-594</v>
          </cell>
          <cell r="C2557">
            <v>510400</v>
          </cell>
          <cell r="D2557">
            <v>43200</v>
          </cell>
          <cell r="E2557" t="str">
            <v>SOCIAL SERVICE WORKER II</v>
          </cell>
          <cell r="F2557" t="str">
            <v>D472</v>
          </cell>
          <cell r="G2557">
            <v>1</v>
          </cell>
          <cell r="H2557" t="str">
            <v>D472-001</v>
          </cell>
          <cell r="I2557" t="str">
            <v>F</v>
          </cell>
          <cell r="J2557">
            <v>30</v>
          </cell>
          <cell r="L2557">
            <v>94.09</v>
          </cell>
        </row>
        <row r="2558">
          <cell r="A2558" t="str">
            <v>DUDLEY, KATHRYN L</v>
          </cell>
          <cell r="B2558" t="str">
            <v>101-594</v>
          </cell>
          <cell r="C2558">
            <v>510400</v>
          </cell>
          <cell r="D2558">
            <v>43200</v>
          </cell>
          <cell r="E2558" t="str">
            <v>SOCIAL SERVICE WORKER II</v>
          </cell>
          <cell r="F2558" t="str">
            <v>D472</v>
          </cell>
          <cell r="G2558">
            <v>1</v>
          </cell>
          <cell r="H2558" t="str">
            <v>D472-001</v>
          </cell>
          <cell r="I2558" t="str">
            <v>F</v>
          </cell>
          <cell r="J2558">
            <v>701</v>
          </cell>
          <cell r="L2558">
            <v>4.01</v>
          </cell>
        </row>
        <row r="2559">
          <cell r="A2559" t="str">
            <v>DUDLEY, KATHRYN L</v>
          </cell>
          <cell r="B2559" t="str">
            <v>101-594</v>
          </cell>
          <cell r="C2559">
            <v>510400</v>
          </cell>
          <cell r="D2559">
            <v>43200</v>
          </cell>
          <cell r="E2559" t="str">
            <v>SOCIAL SERVICE WORKER II</v>
          </cell>
          <cell r="F2559" t="str">
            <v>D472</v>
          </cell>
          <cell r="G2559">
            <v>1</v>
          </cell>
          <cell r="H2559" t="str">
            <v>D472-001</v>
          </cell>
          <cell r="I2559" t="str">
            <v>F</v>
          </cell>
          <cell r="J2559">
            <v>811</v>
          </cell>
          <cell r="L2559">
            <v>1.88</v>
          </cell>
        </row>
        <row r="2560">
          <cell r="A2560" t="str">
            <v>DUDLEY, KATHRYN L</v>
          </cell>
          <cell r="B2560" t="str">
            <v>101-594</v>
          </cell>
          <cell r="C2560">
            <v>510400</v>
          </cell>
          <cell r="D2560">
            <v>43200</v>
          </cell>
          <cell r="E2560" t="str">
            <v>SOCIAL SERVICE WORKER II</v>
          </cell>
          <cell r="F2560" t="str">
            <v>D472</v>
          </cell>
          <cell r="G2560">
            <v>1</v>
          </cell>
          <cell r="H2560" t="str">
            <v>D472-001</v>
          </cell>
          <cell r="I2560" t="str">
            <v>F</v>
          </cell>
          <cell r="J2560">
            <v>601</v>
          </cell>
          <cell r="L2560">
            <v>17.149999999999999</v>
          </cell>
        </row>
        <row r="2561">
          <cell r="A2561" t="str">
            <v>DUDLEY, KATHRYN L</v>
          </cell>
          <cell r="B2561" t="str">
            <v>101-594</v>
          </cell>
          <cell r="C2561">
            <v>510400</v>
          </cell>
          <cell r="D2561">
            <v>43200</v>
          </cell>
          <cell r="E2561" t="str">
            <v>SOCIAL SERVICE WORKER II</v>
          </cell>
          <cell r="F2561" t="str">
            <v>D472</v>
          </cell>
          <cell r="G2561">
            <v>1</v>
          </cell>
          <cell r="H2561" t="str">
            <v>D472-001</v>
          </cell>
          <cell r="I2561" t="str">
            <v>F</v>
          </cell>
          <cell r="J2561">
            <v>100</v>
          </cell>
          <cell r="L2561">
            <v>135.94999999999999</v>
          </cell>
        </row>
        <row r="2562">
          <cell r="A2562" t="str">
            <v>DUDLEY, KATHRYN L</v>
          </cell>
          <cell r="B2562" t="str">
            <v>101-594</v>
          </cell>
          <cell r="C2562">
            <v>510400</v>
          </cell>
          <cell r="D2562">
            <v>43200</v>
          </cell>
          <cell r="E2562" t="str">
            <v>SOCIAL SERVICE WORKER II</v>
          </cell>
          <cell r="F2562" t="str">
            <v>D472</v>
          </cell>
          <cell r="G2562">
            <v>1</v>
          </cell>
          <cell r="H2562" t="str">
            <v>D472-001</v>
          </cell>
          <cell r="I2562" t="str">
            <v>F</v>
          </cell>
          <cell r="J2562">
            <v>1001</v>
          </cell>
          <cell r="L2562">
            <v>10.17</v>
          </cell>
        </row>
        <row r="2563">
          <cell r="A2563" t="str">
            <v>DUNCAN, KENNETH N</v>
          </cell>
          <cell r="B2563" t="str">
            <v>101-570</v>
          </cell>
          <cell r="C2563">
            <v>510100</v>
          </cell>
          <cell r="D2563">
            <v>2480</v>
          </cell>
          <cell r="E2563" t="str">
            <v>SHERIFF'S CAPTAIN</v>
          </cell>
          <cell r="F2563" t="str">
            <v>L100</v>
          </cell>
          <cell r="G2563">
            <v>1</v>
          </cell>
          <cell r="H2563" t="str">
            <v>L100-003</v>
          </cell>
          <cell r="I2563" t="str">
            <v>O</v>
          </cell>
          <cell r="J2563">
            <v>1</v>
          </cell>
          <cell r="K2563" t="str">
            <v>REGULAR PAY</v>
          </cell>
          <cell r="L2563">
            <v>72996</v>
          </cell>
        </row>
        <row r="2564">
          <cell r="A2564" t="str">
            <v>DUNCAN, KENNETH N</v>
          </cell>
          <cell r="B2564" t="str">
            <v>101-570</v>
          </cell>
          <cell r="C2564">
            <v>510300</v>
          </cell>
          <cell r="D2564">
            <v>2480</v>
          </cell>
          <cell r="E2564" t="str">
            <v>SHERIFF'S CAPTAIN</v>
          </cell>
          <cell r="F2564" t="str">
            <v>L100</v>
          </cell>
          <cell r="G2564">
            <v>1</v>
          </cell>
          <cell r="H2564" t="str">
            <v>L100-003</v>
          </cell>
          <cell r="I2564" t="str">
            <v>F</v>
          </cell>
          <cell r="J2564">
            <v>8009</v>
          </cell>
          <cell r="L2564">
            <v>8410.23</v>
          </cell>
        </row>
        <row r="2565">
          <cell r="A2565" t="str">
            <v>DUNCAN, KENNETH N</v>
          </cell>
          <cell r="B2565" t="str">
            <v>101-570</v>
          </cell>
          <cell r="C2565">
            <v>510300</v>
          </cell>
          <cell r="D2565">
            <v>2480</v>
          </cell>
          <cell r="E2565" t="str">
            <v>SHERIFF'S CAPTAIN</v>
          </cell>
          <cell r="F2565" t="str">
            <v>L100</v>
          </cell>
          <cell r="G2565">
            <v>1</v>
          </cell>
          <cell r="H2565" t="str">
            <v>L100-003</v>
          </cell>
          <cell r="I2565" t="str">
            <v>F</v>
          </cell>
          <cell r="J2565">
            <v>8010</v>
          </cell>
          <cell r="L2565">
            <v>6564.12</v>
          </cell>
        </row>
        <row r="2566">
          <cell r="A2566" t="str">
            <v>DUNCAN, KENNETH N</v>
          </cell>
          <cell r="B2566" t="str">
            <v>101-570</v>
          </cell>
          <cell r="C2566">
            <v>510300</v>
          </cell>
          <cell r="D2566">
            <v>2480</v>
          </cell>
          <cell r="E2566" t="str">
            <v>SHERIFF'S CAPTAIN</v>
          </cell>
          <cell r="F2566" t="str">
            <v>L100</v>
          </cell>
          <cell r="G2566">
            <v>1</v>
          </cell>
          <cell r="H2566" t="str">
            <v>L100-003</v>
          </cell>
          <cell r="I2566" t="str">
            <v>F</v>
          </cell>
          <cell r="J2566">
            <v>8014</v>
          </cell>
          <cell r="L2566">
            <v>590.77</v>
          </cell>
        </row>
        <row r="2567">
          <cell r="A2567" t="str">
            <v>DUNCAN, KENNETH N</v>
          </cell>
          <cell r="B2567" t="str">
            <v>101-570</v>
          </cell>
          <cell r="C2567">
            <v>510300</v>
          </cell>
          <cell r="D2567">
            <v>2480</v>
          </cell>
          <cell r="E2567" t="str">
            <v>SHERIFF'S CAPTAIN</v>
          </cell>
          <cell r="F2567" t="str">
            <v>L100</v>
          </cell>
          <cell r="G2567">
            <v>1</v>
          </cell>
          <cell r="H2567" t="str">
            <v>L100-003</v>
          </cell>
          <cell r="I2567" t="str">
            <v>F</v>
          </cell>
          <cell r="J2567" t="str">
            <v>*FI</v>
          </cell>
          <cell r="K2567" t="str">
            <v>FICA</v>
          </cell>
          <cell r="L2567">
            <v>4525.75</v>
          </cell>
        </row>
        <row r="2568">
          <cell r="A2568" t="str">
            <v>DUNCAN, KENNETH N</v>
          </cell>
          <cell r="B2568" t="str">
            <v>101-570</v>
          </cell>
          <cell r="C2568">
            <v>510300</v>
          </cell>
          <cell r="D2568">
            <v>2480</v>
          </cell>
          <cell r="E2568" t="str">
            <v>SHERIFF'S CAPTAIN</v>
          </cell>
          <cell r="F2568" t="str">
            <v>L100</v>
          </cell>
          <cell r="G2568">
            <v>1</v>
          </cell>
          <cell r="H2568" t="str">
            <v>L100-003</v>
          </cell>
          <cell r="I2568" t="str">
            <v>F</v>
          </cell>
          <cell r="J2568" t="str">
            <v>*FM</v>
          </cell>
          <cell r="K2568" t="str">
            <v>MEDICARE</v>
          </cell>
          <cell r="L2568">
            <v>1058.44</v>
          </cell>
        </row>
        <row r="2569">
          <cell r="A2569" t="str">
            <v>DUNCAN, KENNETH N</v>
          </cell>
          <cell r="B2569" t="str">
            <v>101-570</v>
          </cell>
          <cell r="C2569">
            <v>510400</v>
          </cell>
          <cell r="D2569">
            <v>2480</v>
          </cell>
          <cell r="E2569" t="str">
            <v>SHERIFF'S CAPTAIN</v>
          </cell>
          <cell r="F2569" t="str">
            <v>L100</v>
          </cell>
          <cell r="G2569">
            <v>1</v>
          </cell>
          <cell r="H2569" t="str">
            <v>L100-003</v>
          </cell>
          <cell r="I2569" t="str">
            <v>F</v>
          </cell>
          <cell r="J2569">
            <v>810</v>
          </cell>
          <cell r="L2569">
            <v>1.71</v>
          </cell>
        </row>
        <row r="2570">
          <cell r="A2570" t="str">
            <v>DUNCAN, KENNETH N</v>
          </cell>
          <cell r="B2570" t="str">
            <v>101-570</v>
          </cell>
          <cell r="C2570">
            <v>510400</v>
          </cell>
          <cell r="D2570">
            <v>2480</v>
          </cell>
          <cell r="E2570" t="str">
            <v>SHERIFF'S CAPTAIN</v>
          </cell>
          <cell r="F2570" t="str">
            <v>L100</v>
          </cell>
          <cell r="G2570">
            <v>1</v>
          </cell>
          <cell r="H2570" t="str">
            <v>L100-003</v>
          </cell>
          <cell r="I2570" t="str">
            <v>F</v>
          </cell>
          <cell r="J2570">
            <v>30</v>
          </cell>
          <cell r="L2570">
            <v>182.49</v>
          </cell>
        </row>
        <row r="2571">
          <cell r="A2571" t="str">
            <v>DUNCAN, KENNETH N</v>
          </cell>
          <cell r="B2571" t="str">
            <v>101-570</v>
          </cell>
          <cell r="C2571">
            <v>510400</v>
          </cell>
          <cell r="D2571">
            <v>2480</v>
          </cell>
          <cell r="E2571" t="str">
            <v>SHERIFF'S CAPTAIN</v>
          </cell>
          <cell r="F2571" t="str">
            <v>L100</v>
          </cell>
          <cell r="G2571">
            <v>1</v>
          </cell>
          <cell r="H2571" t="str">
            <v>L100-003</v>
          </cell>
          <cell r="I2571" t="str">
            <v>F</v>
          </cell>
          <cell r="J2571">
            <v>1001</v>
          </cell>
          <cell r="L2571">
            <v>10.17</v>
          </cell>
        </row>
        <row r="2572">
          <cell r="A2572" t="str">
            <v>DUNCAN, SUSAN R</v>
          </cell>
          <cell r="B2572" t="str">
            <v>101-594</v>
          </cell>
          <cell r="C2572">
            <v>510100</v>
          </cell>
          <cell r="D2572">
            <v>39640</v>
          </cell>
          <cell r="E2572" t="str">
            <v>WELFARE FRAUD INVEST II</v>
          </cell>
          <cell r="F2572" t="str">
            <v>D542</v>
          </cell>
          <cell r="G2572">
            <v>1</v>
          </cell>
          <cell r="H2572" t="str">
            <v>D542-001</v>
          </cell>
          <cell r="I2572" t="str">
            <v>O</v>
          </cell>
          <cell r="J2572">
            <v>1</v>
          </cell>
          <cell r="K2572" t="str">
            <v>REGULAR PAY</v>
          </cell>
          <cell r="L2572">
            <v>43161.82</v>
          </cell>
        </row>
        <row r="2573">
          <cell r="A2573" t="str">
            <v>DUNCAN, SUSAN R</v>
          </cell>
          <cell r="B2573" t="str">
            <v>101-594</v>
          </cell>
          <cell r="C2573">
            <v>510300</v>
          </cell>
          <cell r="D2573">
            <v>39640</v>
          </cell>
          <cell r="E2573" t="str">
            <v>WELFARE FRAUD INVEST II</v>
          </cell>
          <cell r="F2573" t="str">
            <v>D542</v>
          </cell>
          <cell r="G2573">
            <v>1</v>
          </cell>
          <cell r="H2573" t="str">
            <v>D542-001</v>
          </cell>
          <cell r="I2573" t="str">
            <v>F</v>
          </cell>
          <cell r="J2573">
            <v>8000</v>
          </cell>
          <cell r="L2573">
            <v>3017.03</v>
          </cell>
        </row>
        <row r="2574">
          <cell r="A2574" t="str">
            <v>DUNCAN, SUSAN R</v>
          </cell>
          <cell r="B2574" t="str">
            <v>101-594</v>
          </cell>
          <cell r="C2574">
            <v>510300</v>
          </cell>
          <cell r="D2574">
            <v>39640</v>
          </cell>
          <cell r="E2574" t="str">
            <v>WELFARE FRAUD INVEST II</v>
          </cell>
          <cell r="F2574" t="str">
            <v>D542</v>
          </cell>
          <cell r="G2574">
            <v>1</v>
          </cell>
          <cell r="H2574" t="str">
            <v>D542-001</v>
          </cell>
          <cell r="I2574" t="str">
            <v>F</v>
          </cell>
          <cell r="J2574">
            <v>7999</v>
          </cell>
          <cell r="L2574">
            <v>12944.23</v>
          </cell>
        </row>
        <row r="2575">
          <cell r="A2575" t="str">
            <v>DUNCAN, SUSAN R</v>
          </cell>
          <cell r="B2575" t="str">
            <v>101-594</v>
          </cell>
          <cell r="C2575">
            <v>510300</v>
          </cell>
          <cell r="D2575">
            <v>39640</v>
          </cell>
          <cell r="E2575" t="str">
            <v>WELFARE FRAUD INVEST II</v>
          </cell>
          <cell r="F2575" t="str">
            <v>D542</v>
          </cell>
          <cell r="G2575">
            <v>1</v>
          </cell>
          <cell r="H2575" t="str">
            <v>D542-001</v>
          </cell>
          <cell r="I2575" t="str">
            <v>F</v>
          </cell>
          <cell r="J2575" t="str">
            <v>*FI</v>
          </cell>
          <cell r="K2575" t="str">
            <v>FICA</v>
          </cell>
          <cell r="L2575">
            <v>2676.03</v>
          </cell>
        </row>
        <row r="2576">
          <cell r="A2576" t="str">
            <v>DUNCAN, SUSAN R</v>
          </cell>
          <cell r="B2576" t="str">
            <v>101-594</v>
          </cell>
          <cell r="C2576">
            <v>510300</v>
          </cell>
          <cell r="D2576">
            <v>39640</v>
          </cell>
          <cell r="E2576" t="str">
            <v>WELFARE FRAUD INVEST II</v>
          </cell>
          <cell r="F2576" t="str">
            <v>D542</v>
          </cell>
          <cell r="G2576">
            <v>1</v>
          </cell>
          <cell r="H2576" t="str">
            <v>D542-001</v>
          </cell>
          <cell r="I2576" t="str">
            <v>F</v>
          </cell>
          <cell r="J2576" t="str">
            <v>*FM</v>
          </cell>
          <cell r="K2576" t="str">
            <v>MEDICARE</v>
          </cell>
          <cell r="L2576">
            <v>625.85</v>
          </cell>
        </row>
        <row r="2577">
          <cell r="A2577" t="str">
            <v>DUNCAN, SUSAN R</v>
          </cell>
          <cell r="B2577" t="str">
            <v>101-594</v>
          </cell>
          <cell r="C2577">
            <v>510400</v>
          </cell>
          <cell r="D2577">
            <v>39640</v>
          </cell>
          <cell r="E2577" t="str">
            <v>WELFARE FRAUD INVEST II</v>
          </cell>
          <cell r="F2577" t="str">
            <v>D542</v>
          </cell>
          <cell r="G2577">
            <v>1</v>
          </cell>
          <cell r="H2577" t="str">
            <v>D542-001</v>
          </cell>
          <cell r="I2577" t="str">
            <v>F</v>
          </cell>
          <cell r="J2577">
            <v>1001</v>
          </cell>
          <cell r="L2577">
            <v>10.17</v>
          </cell>
        </row>
        <row r="2578">
          <cell r="A2578" t="str">
            <v>DUNCAN, SUSAN R</v>
          </cell>
          <cell r="B2578" t="str">
            <v>101-594</v>
          </cell>
          <cell r="C2578">
            <v>510400</v>
          </cell>
          <cell r="D2578">
            <v>39640</v>
          </cell>
          <cell r="E2578" t="str">
            <v>WELFARE FRAUD INVEST II</v>
          </cell>
          <cell r="F2578" t="str">
            <v>D542</v>
          </cell>
          <cell r="G2578">
            <v>1</v>
          </cell>
          <cell r="H2578" t="str">
            <v>D542-001</v>
          </cell>
          <cell r="I2578" t="str">
            <v>F</v>
          </cell>
          <cell r="J2578">
            <v>103</v>
          </cell>
          <cell r="L2578">
            <v>232.19</v>
          </cell>
        </row>
        <row r="2579">
          <cell r="A2579" t="str">
            <v>DUNCAN, SUSAN R</v>
          </cell>
          <cell r="B2579" t="str">
            <v>101-594</v>
          </cell>
          <cell r="C2579">
            <v>510400</v>
          </cell>
          <cell r="D2579">
            <v>39640</v>
          </cell>
          <cell r="E2579" t="str">
            <v>WELFARE FRAUD INVEST II</v>
          </cell>
          <cell r="F2579" t="str">
            <v>D542</v>
          </cell>
          <cell r="G2579">
            <v>1</v>
          </cell>
          <cell r="H2579" t="str">
            <v>D542-001</v>
          </cell>
          <cell r="I2579" t="str">
            <v>F</v>
          </cell>
          <cell r="J2579">
            <v>810</v>
          </cell>
          <cell r="L2579">
            <v>1.71</v>
          </cell>
        </row>
        <row r="2580">
          <cell r="A2580" t="str">
            <v>DUNCAN, SUSAN R</v>
          </cell>
          <cell r="B2580" t="str">
            <v>101-594</v>
          </cell>
          <cell r="C2580">
            <v>510400</v>
          </cell>
          <cell r="D2580">
            <v>39640</v>
          </cell>
          <cell r="E2580" t="str">
            <v>WELFARE FRAUD INVEST II</v>
          </cell>
          <cell r="F2580" t="str">
            <v>D542</v>
          </cell>
          <cell r="G2580">
            <v>1</v>
          </cell>
          <cell r="H2580" t="str">
            <v>D542-001</v>
          </cell>
          <cell r="I2580" t="str">
            <v>F</v>
          </cell>
          <cell r="J2580">
            <v>603</v>
          </cell>
          <cell r="L2580">
            <v>31.26</v>
          </cell>
        </row>
        <row r="2581">
          <cell r="A2581" t="str">
            <v>DUNCAN, SUSAN R</v>
          </cell>
          <cell r="B2581" t="str">
            <v>101-594</v>
          </cell>
          <cell r="C2581">
            <v>510400</v>
          </cell>
          <cell r="D2581">
            <v>39640</v>
          </cell>
          <cell r="E2581" t="str">
            <v>WELFARE FRAUD INVEST II</v>
          </cell>
          <cell r="F2581" t="str">
            <v>D542</v>
          </cell>
          <cell r="G2581">
            <v>1</v>
          </cell>
          <cell r="H2581" t="str">
            <v>D542-001</v>
          </cell>
          <cell r="I2581" t="str">
            <v>F</v>
          </cell>
          <cell r="J2581">
            <v>30</v>
          </cell>
          <cell r="L2581">
            <v>107.9</v>
          </cell>
        </row>
        <row r="2582">
          <cell r="A2582" t="str">
            <v>DUNCAN, SUSAN R</v>
          </cell>
          <cell r="B2582" t="str">
            <v>101-594</v>
          </cell>
          <cell r="C2582">
            <v>510400</v>
          </cell>
          <cell r="D2582">
            <v>39640</v>
          </cell>
          <cell r="E2582" t="str">
            <v>WELFARE FRAUD INVEST II</v>
          </cell>
          <cell r="F2582" t="str">
            <v>D542</v>
          </cell>
          <cell r="G2582">
            <v>1</v>
          </cell>
          <cell r="H2582" t="str">
            <v>D542-001</v>
          </cell>
          <cell r="I2582" t="str">
            <v>F</v>
          </cell>
          <cell r="J2582">
            <v>703</v>
          </cell>
          <cell r="L2582">
            <v>6.7</v>
          </cell>
        </row>
        <row r="2583">
          <cell r="A2583" t="str">
            <v>DUPONT, NICHOLE D</v>
          </cell>
          <cell r="B2583" t="str">
            <v>101-591</v>
          </cell>
          <cell r="C2583">
            <v>510100</v>
          </cell>
          <cell r="D2583">
            <v>46740</v>
          </cell>
          <cell r="E2583" t="str">
            <v>PHYSICAL/OCCUP THERP, SR</v>
          </cell>
          <cell r="F2583" t="str">
            <v>G270</v>
          </cell>
          <cell r="G2583">
            <v>1</v>
          </cell>
          <cell r="H2583" t="str">
            <v>G270-001</v>
          </cell>
          <cell r="I2583" t="str">
            <v>O</v>
          </cell>
          <cell r="J2583">
            <v>1</v>
          </cell>
          <cell r="K2583" t="str">
            <v>REGULAR PAY</v>
          </cell>
          <cell r="L2583">
            <v>63140.78</v>
          </cell>
        </row>
        <row r="2584">
          <cell r="A2584" t="str">
            <v>DUPONT, NICHOLE D</v>
          </cell>
          <cell r="B2584" t="str">
            <v>101-591</v>
          </cell>
          <cell r="C2584">
            <v>510300</v>
          </cell>
          <cell r="D2584">
            <v>46740</v>
          </cell>
          <cell r="E2584" t="str">
            <v>PHYSICAL/OCCUP THERP, SR</v>
          </cell>
          <cell r="F2584" t="str">
            <v>G270</v>
          </cell>
          <cell r="G2584">
            <v>1</v>
          </cell>
          <cell r="H2584" t="str">
            <v>G270-001</v>
          </cell>
          <cell r="I2584" t="str">
            <v>F</v>
          </cell>
          <cell r="J2584" t="str">
            <v>*FI</v>
          </cell>
          <cell r="K2584" t="str">
            <v>FICA</v>
          </cell>
          <cell r="L2584">
            <v>3914.73</v>
          </cell>
        </row>
        <row r="2585">
          <cell r="A2585" t="str">
            <v>DUPONT, NICHOLE D</v>
          </cell>
          <cell r="B2585" t="str">
            <v>101-591</v>
          </cell>
          <cell r="C2585">
            <v>510300</v>
          </cell>
          <cell r="D2585">
            <v>46740</v>
          </cell>
          <cell r="E2585" t="str">
            <v>PHYSICAL/OCCUP THERP, SR</v>
          </cell>
          <cell r="F2585" t="str">
            <v>G270</v>
          </cell>
          <cell r="G2585">
            <v>1</v>
          </cell>
          <cell r="H2585" t="str">
            <v>G270-001</v>
          </cell>
          <cell r="I2585" t="str">
            <v>F</v>
          </cell>
          <cell r="J2585">
            <v>7999</v>
          </cell>
          <cell r="L2585">
            <v>18935.919999999998</v>
          </cell>
        </row>
        <row r="2586">
          <cell r="A2586" t="str">
            <v>DUPONT, NICHOLE D</v>
          </cell>
          <cell r="B2586" t="str">
            <v>101-591</v>
          </cell>
          <cell r="C2586">
            <v>510300</v>
          </cell>
          <cell r="D2586">
            <v>46740</v>
          </cell>
          <cell r="E2586" t="str">
            <v>PHYSICAL/OCCUP THERP, SR</v>
          </cell>
          <cell r="F2586" t="str">
            <v>G270</v>
          </cell>
          <cell r="G2586">
            <v>1</v>
          </cell>
          <cell r="H2586" t="str">
            <v>G270-001</v>
          </cell>
          <cell r="I2586" t="str">
            <v>F</v>
          </cell>
          <cell r="J2586" t="str">
            <v>*FM</v>
          </cell>
          <cell r="K2586" t="str">
            <v>MEDICARE</v>
          </cell>
          <cell r="L2586">
            <v>915.54</v>
          </cell>
        </row>
        <row r="2587">
          <cell r="A2587" t="str">
            <v>DUPONT, NICHOLE D</v>
          </cell>
          <cell r="B2587" t="str">
            <v>101-591</v>
          </cell>
          <cell r="C2587">
            <v>510300</v>
          </cell>
          <cell r="D2587">
            <v>46740</v>
          </cell>
          <cell r="E2587" t="str">
            <v>PHYSICAL/OCCUP THERP, SR</v>
          </cell>
          <cell r="F2587" t="str">
            <v>G270</v>
          </cell>
          <cell r="G2587">
            <v>1</v>
          </cell>
          <cell r="H2587" t="str">
            <v>G270-001</v>
          </cell>
          <cell r="I2587" t="str">
            <v>F</v>
          </cell>
          <cell r="J2587">
            <v>8000</v>
          </cell>
          <cell r="L2587">
            <v>4415.5600000000004</v>
          </cell>
        </row>
        <row r="2588">
          <cell r="A2588" t="str">
            <v>DUPONT, NICHOLE D</v>
          </cell>
          <cell r="B2588" t="str">
            <v>101-591</v>
          </cell>
          <cell r="C2588">
            <v>510300</v>
          </cell>
          <cell r="D2588">
            <v>46740</v>
          </cell>
          <cell r="E2588" t="str">
            <v>PHYSICAL/OCCUP THERP, SR</v>
          </cell>
          <cell r="F2588" t="str">
            <v>G270</v>
          </cell>
          <cell r="G2588">
            <v>1</v>
          </cell>
          <cell r="H2588" t="str">
            <v>G270-001</v>
          </cell>
          <cell r="I2588" t="str">
            <v>F</v>
          </cell>
          <cell r="J2588">
            <v>8005</v>
          </cell>
          <cell r="L2588">
            <v>309.08999999999997</v>
          </cell>
        </row>
        <row r="2589">
          <cell r="A2589" t="str">
            <v>DUPONT, NICHOLE D</v>
          </cell>
          <cell r="B2589" t="str">
            <v>101-591</v>
          </cell>
          <cell r="C2589">
            <v>510400</v>
          </cell>
          <cell r="D2589">
            <v>46740</v>
          </cell>
          <cell r="E2589" t="str">
            <v>PHYSICAL/OCCUP THERP, SR</v>
          </cell>
          <cell r="F2589" t="str">
            <v>G270</v>
          </cell>
          <cell r="G2589">
            <v>1</v>
          </cell>
          <cell r="H2589" t="str">
            <v>G270-001</v>
          </cell>
          <cell r="I2589" t="str">
            <v>F</v>
          </cell>
          <cell r="J2589">
            <v>104</v>
          </cell>
          <cell r="L2589">
            <v>283.83999999999997</v>
          </cell>
        </row>
        <row r="2590">
          <cell r="A2590" t="str">
            <v>DUPONT, NICHOLE D</v>
          </cell>
          <cell r="B2590" t="str">
            <v>101-591</v>
          </cell>
          <cell r="C2590">
            <v>510400</v>
          </cell>
          <cell r="D2590">
            <v>46740</v>
          </cell>
          <cell r="E2590" t="str">
            <v>PHYSICAL/OCCUP THERP, SR</v>
          </cell>
          <cell r="F2590" t="str">
            <v>G270</v>
          </cell>
          <cell r="G2590">
            <v>1</v>
          </cell>
          <cell r="H2590" t="str">
            <v>G270-001</v>
          </cell>
          <cell r="I2590" t="str">
            <v>F</v>
          </cell>
          <cell r="J2590">
            <v>811</v>
          </cell>
          <cell r="L2590">
            <v>1.88</v>
          </cell>
        </row>
        <row r="2591">
          <cell r="A2591" t="str">
            <v>DUPONT, NICHOLE D</v>
          </cell>
          <cell r="B2591" t="str">
            <v>101-591</v>
          </cell>
          <cell r="C2591">
            <v>510400</v>
          </cell>
          <cell r="D2591">
            <v>46740</v>
          </cell>
          <cell r="E2591" t="str">
            <v>PHYSICAL/OCCUP THERP, SR</v>
          </cell>
          <cell r="F2591" t="str">
            <v>G270</v>
          </cell>
          <cell r="G2591">
            <v>1</v>
          </cell>
          <cell r="H2591" t="str">
            <v>G270-001</v>
          </cell>
          <cell r="I2591" t="str">
            <v>F</v>
          </cell>
          <cell r="J2591">
            <v>1001</v>
          </cell>
          <cell r="L2591">
            <v>10.17</v>
          </cell>
        </row>
        <row r="2592">
          <cell r="A2592" t="str">
            <v>DUPONT, NICHOLE D</v>
          </cell>
          <cell r="B2592" t="str">
            <v>101-591</v>
          </cell>
          <cell r="C2592">
            <v>510400</v>
          </cell>
          <cell r="D2592">
            <v>46740</v>
          </cell>
          <cell r="E2592" t="str">
            <v>PHYSICAL/OCCUP THERP, SR</v>
          </cell>
          <cell r="F2592" t="str">
            <v>G270</v>
          </cell>
          <cell r="G2592">
            <v>1</v>
          </cell>
          <cell r="H2592" t="str">
            <v>G270-001</v>
          </cell>
          <cell r="I2592" t="str">
            <v>F</v>
          </cell>
          <cell r="J2592">
            <v>605</v>
          </cell>
          <cell r="L2592">
            <v>59.1</v>
          </cell>
        </row>
        <row r="2593">
          <cell r="A2593" t="str">
            <v>DUPONT, NICHOLE D</v>
          </cell>
          <cell r="B2593" t="str">
            <v>101-591</v>
          </cell>
          <cell r="C2593">
            <v>510400</v>
          </cell>
          <cell r="D2593">
            <v>46740</v>
          </cell>
          <cell r="E2593" t="str">
            <v>PHYSICAL/OCCUP THERP, SR</v>
          </cell>
          <cell r="F2593" t="str">
            <v>G270</v>
          </cell>
          <cell r="G2593">
            <v>1</v>
          </cell>
          <cell r="H2593" t="str">
            <v>G270-001</v>
          </cell>
          <cell r="I2593" t="str">
            <v>F</v>
          </cell>
          <cell r="J2593">
            <v>30</v>
          </cell>
          <cell r="L2593">
            <v>157.85</v>
          </cell>
        </row>
        <row r="2594">
          <cell r="A2594" t="str">
            <v>DUPONT, NICHOLE D</v>
          </cell>
          <cell r="B2594" t="str">
            <v>101-591</v>
          </cell>
          <cell r="C2594">
            <v>510400</v>
          </cell>
          <cell r="D2594">
            <v>46740</v>
          </cell>
          <cell r="E2594" t="str">
            <v>PHYSICAL/OCCUP THERP, SR</v>
          </cell>
          <cell r="F2594" t="str">
            <v>G270</v>
          </cell>
          <cell r="G2594">
            <v>1</v>
          </cell>
          <cell r="H2594" t="str">
            <v>G270-001</v>
          </cell>
          <cell r="I2594" t="str">
            <v>F</v>
          </cell>
          <cell r="J2594">
            <v>705</v>
          </cell>
          <cell r="L2594">
            <v>12.04</v>
          </cell>
        </row>
        <row r="2595">
          <cell r="A2595" t="str">
            <v>DURGIN, ELSIE M</v>
          </cell>
          <cell r="B2595" t="str">
            <v>101-572</v>
          </cell>
          <cell r="C2595">
            <v>510100</v>
          </cell>
          <cell r="D2595">
            <v>4850</v>
          </cell>
          <cell r="E2595" t="str">
            <v>ADMINISTRATIVE SVCS OFCR</v>
          </cell>
          <cell r="F2595" t="str">
            <v>C110</v>
          </cell>
          <cell r="G2595">
            <v>1</v>
          </cell>
          <cell r="H2595" t="str">
            <v>C110-002</v>
          </cell>
          <cell r="I2595" t="str">
            <v>O</v>
          </cell>
          <cell r="J2595">
            <v>1</v>
          </cell>
          <cell r="K2595" t="str">
            <v>REGULAR PAY</v>
          </cell>
          <cell r="L2595">
            <v>59928.63</v>
          </cell>
        </row>
        <row r="2596">
          <cell r="A2596" t="str">
            <v>DURGIN, ELSIE M</v>
          </cell>
          <cell r="B2596" t="str">
            <v>101-572</v>
          </cell>
          <cell r="C2596">
            <v>510300</v>
          </cell>
          <cell r="D2596">
            <v>4850</v>
          </cell>
          <cell r="E2596" t="str">
            <v>ADMINISTRATIVE SVCS OFCR</v>
          </cell>
          <cell r="F2596" t="str">
            <v>C110</v>
          </cell>
          <cell r="G2596">
            <v>1</v>
          </cell>
          <cell r="H2596" t="str">
            <v>C110-002</v>
          </cell>
          <cell r="I2596" t="str">
            <v>F</v>
          </cell>
          <cell r="J2596" t="str">
            <v>*FI</v>
          </cell>
          <cell r="K2596" t="str">
            <v>FICA</v>
          </cell>
          <cell r="L2596">
            <v>3715.58</v>
          </cell>
        </row>
        <row r="2597">
          <cell r="A2597" t="str">
            <v>DURGIN, ELSIE M</v>
          </cell>
          <cell r="B2597" t="str">
            <v>101-572</v>
          </cell>
          <cell r="C2597">
            <v>510300</v>
          </cell>
          <cell r="D2597">
            <v>4850</v>
          </cell>
          <cell r="E2597" t="str">
            <v>ADMINISTRATIVE SVCS OFCR</v>
          </cell>
          <cell r="F2597" t="str">
            <v>C110</v>
          </cell>
          <cell r="G2597">
            <v>1</v>
          </cell>
          <cell r="H2597" t="str">
            <v>C110-002</v>
          </cell>
          <cell r="I2597" t="str">
            <v>F</v>
          </cell>
          <cell r="J2597">
            <v>8000</v>
          </cell>
          <cell r="L2597">
            <v>4190.71</v>
          </cell>
        </row>
        <row r="2598">
          <cell r="A2598" t="str">
            <v>DURGIN, ELSIE M</v>
          </cell>
          <cell r="B2598" t="str">
            <v>101-572</v>
          </cell>
          <cell r="C2598">
            <v>510300</v>
          </cell>
          <cell r="D2598">
            <v>4850</v>
          </cell>
          <cell r="E2598" t="str">
            <v>ADMINISTRATIVE SVCS OFCR</v>
          </cell>
          <cell r="F2598" t="str">
            <v>C110</v>
          </cell>
          <cell r="G2598">
            <v>1</v>
          </cell>
          <cell r="H2598" t="str">
            <v>C110-002</v>
          </cell>
          <cell r="I2598" t="str">
            <v>F</v>
          </cell>
          <cell r="J2598">
            <v>8005</v>
          </cell>
          <cell r="L2598">
            <v>293.35000000000002</v>
          </cell>
        </row>
        <row r="2599">
          <cell r="A2599" t="str">
            <v>DURGIN, ELSIE M</v>
          </cell>
          <cell r="B2599" t="str">
            <v>101-572</v>
          </cell>
          <cell r="C2599">
            <v>510300</v>
          </cell>
          <cell r="D2599">
            <v>4850</v>
          </cell>
          <cell r="E2599" t="str">
            <v>ADMINISTRATIVE SVCS OFCR</v>
          </cell>
          <cell r="F2599" t="str">
            <v>C110</v>
          </cell>
          <cell r="G2599">
            <v>1</v>
          </cell>
          <cell r="H2599" t="str">
            <v>C110-002</v>
          </cell>
          <cell r="I2599" t="str">
            <v>F</v>
          </cell>
          <cell r="J2599">
            <v>7999</v>
          </cell>
          <cell r="L2599">
            <v>17972.599999999999</v>
          </cell>
        </row>
        <row r="2600">
          <cell r="A2600" t="str">
            <v>DURGIN, ELSIE M</v>
          </cell>
          <cell r="B2600" t="str">
            <v>101-572</v>
          </cell>
          <cell r="C2600">
            <v>510300</v>
          </cell>
          <cell r="D2600">
            <v>4850</v>
          </cell>
          <cell r="E2600" t="str">
            <v>ADMINISTRATIVE SVCS OFCR</v>
          </cell>
          <cell r="F2600" t="str">
            <v>C110</v>
          </cell>
          <cell r="G2600">
            <v>1</v>
          </cell>
          <cell r="H2600" t="str">
            <v>C110-002</v>
          </cell>
          <cell r="I2600" t="str">
            <v>F</v>
          </cell>
          <cell r="J2600" t="str">
            <v>*FM</v>
          </cell>
          <cell r="K2600" t="str">
            <v>MEDICARE</v>
          </cell>
          <cell r="L2600">
            <v>868.97</v>
          </cell>
        </row>
        <row r="2601">
          <cell r="A2601" t="str">
            <v>DURGIN, ELSIE M</v>
          </cell>
          <cell r="B2601" t="str">
            <v>101-572</v>
          </cell>
          <cell r="C2601">
            <v>510400</v>
          </cell>
          <cell r="D2601">
            <v>4850</v>
          </cell>
          <cell r="E2601" t="str">
            <v>ADMINISTRATIVE SVCS OFCR</v>
          </cell>
          <cell r="F2601" t="str">
            <v>C110</v>
          </cell>
          <cell r="G2601">
            <v>1</v>
          </cell>
          <cell r="H2601" t="str">
            <v>C110-002</v>
          </cell>
          <cell r="I2601" t="str">
            <v>F</v>
          </cell>
          <cell r="J2601">
            <v>102</v>
          </cell>
          <cell r="L2601">
            <v>232.19</v>
          </cell>
        </row>
        <row r="2602">
          <cell r="A2602" t="str">
            <v>DURGIN, ELSIE M</v>
          </cell>
          <cell r="B2602" t="str">
            <v>101-572</v>
          </cell>
          <cell r="C2602">
            <v>510400</v>
          </cell>
          <cell r="D2602">
            <v>4850</v>
          </cell>
          <cell r="E2602" t="str">
            <v>ADMINISTRATIVE SVCS OFCR</v>
          </cell>
          <cell r="F2602" t="str">
            <v>C110</v>
          </cell>
          <cell r="G2602">
            <v>1</v>
          </cell>
          <cell r="H2602" t="str">
            <v>C110-002</v>
          </cell>
          <cell r="I2602" t="str">
            <v>F</v>
          </cell>
          <cell r="J2602">
            <v>30</v>
          </cell>
          <cell r="L2602">
            <v>149.82</v>
          </cell>
        </row>
        <row r="2603">
          <cell r="A2603" t="str">
            <v>DURGIN, ELSIE M</v>
          </cell>
          <cell r="B2603" t="str">
            <v>101-572</v>
          </cell>
          <cell r="C2603">
            <v>510400</v>
          </cell>
          <cell r="D2603">
            <v>4850</v>
          </cell>
          <cell r="E2603" t="str">
            <v>ADMINISTRATIVE SVCS OFCR</v>
          </cell>
          <cell r="F2603" t="str">
            <v>C110</v>
          </cell>
          <cell r="G2603">
            <v>1</v>
          </cell>
          <cell r="H2603" t="str">
            <v>C110-002</v>
          </cell>
          <cell r="I2603" t="str">
            <v>F</v>
          </cell>
          <cell r="J2603">
            <v>1001</v>
          </cell>
          <cell r="L2603">
            <v>10.17</v>
          </cell>
        </row>
        <row r="2604">
          <cell r="A2604" t="str">
            <v>DURGIN, ELSIE M</v>
          </cell>
          <cell r="B2604" t="str">
            <v>101-572</v>
          </cell>
          <cell r="C2604">
            <v>510400</v>
          </cell>
          <cell r="D2604">
            <v>4850</v>
          </cell>
          <cell r="E2604" t="str">
            <v>ADMINISTRATIVE SVCS OFCR</v>
          </cell>
          <cell r="F2604" t="str">
            <v>C110</v>
          </cell>
          <cell r="G2604">
            <v>1</v>
          </cell>
          <cell r="H2604" t="str">
            <v>C110-002</v>
          </cell>
          <cell r="I2604" t="str">
            <v>F</v>
          </cell>
          <cell r="J2604">
            <v>811</v>
          </cell>
          <cell r="L2604">
            <v>1.88</v>
          </cell>
        </row>
        <row r="2605">
          <cell r="A2605" t="str">
            <v>DURGIN, ELSIE M</v>
          </cell>
          <cell r="B2605" t="str">
            <v>101-572</v>
          </cell>
          <cell r="C2605">
            <v>510400</v>
          </cell>
          <cell r="D2605">
            <v>4850</v>
          </cell>
          <cell r="E2605" t="str">
            <v>ADMINISTRATIVE SVCS OFCR</v>
          </cell>
          <cell r="F2605" t="str">
            <v>C110</v>
          </cell>
          <cell r="G2605">
            <v>1</v>
          </cell>
          <cell r="H2605" t="str">
            <v>C110-002</v>
          </cell>
          <cell r="I2605" t="str">
            <v>F</v>
          </cell>
          <cell r="J2605">
            <v>603</v>
          </cell>
          <cell r="L2605">
            <v>31.26</v>
          </cell>
        </row>
        <row r="2606">
          <cell r="A2606" t="str">
            <v>DURGIN, ELSIE M</v>
          </cell>
          <cell r="B2606" t="str">
            <v>101-572</v>
          </cell>
          <cell r="C2606">
            <v>510400</v>
          </cell>
          <cell r="D2606">
            <v>4850</v>
          </cell>
          <cell r="E2606" t="str">
            <v>ADMINISTRATIVE SVCS OFCR</v>
          </cell>
          <cell r="F2606" t="str">
            <v>C110</v>
          </cell>
          <cell r="G2606">
            <v>1</v>
          </cell>
          <cell r="H2606" t="str">
            <v>C110-002</v>
          </cell>
          <cell r="I2606" t="str">
            <v>F</v>
          </cell>
          <cell r="J2606">
            <v>703</v>
          </cell>
          <cell r="L2606">
            <v>6.7</v>
          </cell>
        </row>
        <row r="2607">
          <cell r="A2607" t="str">
            <v>DURKIN, DEBBIE J</v>
          </cell>
          <cell r="B2607" t="str">
            <v>101-505</v>
          </cell>
          <cell r="C2607">
            <v>510100</v>
          </cell>
          <cell r="D2607">
            <v>36970</v>
          </cell>
          <cell r="E2607" t="str">
            <v>ACCOUNTING TECHNICIAN</v>
          </cell>
          <cell r="F2607" t="str">
            <v>D110</v>
          </cell>
          <cell r="G2607">
            <v>1</v>
          </cell>
          <cell r="H2607" t="str">
            <v>D110-002</v>
          </cell>
          <cell r="I2607" t="str">
            <v>O</v>
          </cell>
          <cell r="J2607">
            <v>1</v>
          </cell>
          <cell r="K2607" t="str">
            <v>REGULAR PAY</v>
          </cell>
          <cell r="L2607">
            <v>35147.94</v>
          </cell>
        </row>
        <row r="2608">
          <cell r="A2608" t="str">
            <v>DURKIN, DEBBIE J</v>
          </cell>
          <cell r="B2608" t="str">
            <v>101-505</v>
          </cell>
          <cell r="C2608">
            <v>510300</v>
          </cell>
          <cell r="D2608">
            <v>36970</v>
          </cell>
          <cell r="E2608" t="str">
            <v>ACCOUNTING TECHNICIAN</v>
          </cell>
          <cell r="F2608" t="str">
            <v>D110</v>
          </cell>
          <cell r="G2608">
            <v>1</v>
          </cell>
          <cell r="H2608" t="str">
            <v>D110-002</v>
          </cell>
          <cell r="I2608" t="str">
            <v>F</v>
          </cell>
          <cell r="J2608">
            <v>7999</v>
          </cell>
          <cell r="L2608">
            <v>10540.87</v>
          </cell>
        </row>
        <row r="2609">
          <cell r="A2609" t="str">
            <v>DURKIN, DEBBIE J</v>
          </cell>
          <cell r="B2609" t="str">
            <v>101-505</v>
          </cell>
          <cell r="C2609">
            <v>510300</v>
          </cell>
          <cell r="D2609">
            <v>36970</v>
          </cell>
          <cell r="E2609" t="str">
            <v>ACCOUNTING TECHNICIAN</v>
          </cell>
          <cell r="F2609" t="str">
            <v>D110</v>
          </cell>
          <cell r="G2609">
            <v>1</v>
          </cell>
          <cell r="H2609" t="str">
            <v>D110-002</v>
          </cell>
          <cell r="I2609" t="str">
            <v>F</v>
          </cell>
          <cell r="J2609" t="str">
            <v>*FM</v>
          </cell>
          <cell r="K2609" t="str">
            <v>MEDICARE</v>
          </cell>
          <cell r="L2609">
            <v>509.65</v>
          </cell>
        </row>
        <row r="2610">
          <cell r="A2610" t="str">
            <v>DURKIN, DEBBIE J</v>
          </cell>
          <cell r="B2610" t="str">
            <v>101-505</v>
          </cell>
          <cell r="C2610">
            <v>510300</v>
          </cell>
          <cell r="D2610">
            <v>36970</v>
          </cell>
          <cell r="E2610" t="str">
            <v>ACCOUNTING TECHNICIAN</v>
          </cell>
          <cell r="F2610" t="str">
            <v>D110</v>
          </cell>
          <cell r="G2610">
            <v>1</v>
          </cell>
          <cell r="H2610" t="str">
            <v>D110-002</v>
          </cell>
          <cell r="I2610" t="str">
            <v>F</v>
          </cell>
          <cell r="J2610">
            <v>8000</v>
          </cell>
          <cell r="L2610">
            <v>2456.06</v>
          </cell>
        </row>
        <row r="2611">
          <cell r="A2611" t="str">
            <v>DURKIN, DEBBIE J</v>
          </cell>
          <cell r="B2611" t="str">
            <v>101-505</v>
          </cell>
          <cell r="C2611">
            <v>510300</v>
          </cell>
          <cell r="D2611">
            <v>36970</v>
          </cell>
          <cell r="E2611" t="str">
            <v>ACCOUNTING TECHNICIAN</v>
          </cell>
          <cell r="F2611" t="str">
            <v>D110</v>
          </cell>
          <cell r="G2611">
            <v>1</v>
          </cell>
          <cell r="H2611" t="str">
            <v>D110-002</v>
          </cell>
          <cell r="I2611" t="str">
            <v>F</v>
          </cell>
          <cell r="J2611" t="str">
            <v>*FI</v>
          </cell>
          <cell r="K2611" t="str">
            <v>FICA</v>
          </cell>
          <cell r="L2611">
            <v>2179.17</v>
          </cell>
        </row>
        <row r="2612">
          <cell r="A2612" t="str">
            <v>DURKIN, DEBBIE J</v>
          </cell>
          <cell r="B2612" t="str">
            <v>101-505</v>
          </cell>
          <cell r="C2612">
            <v>510400</v>
          </cell>
          <cell r="D2612">
            <v>36970</v>
          </cell>
          <cell r="E2612" t="str">
            <v>ACCOUNTING TECHNICIAN</v>
          </cell>
          <cell r="F2612" t="str">
            <v>D110</v>
          </cell>
          <cell r="G2612">
            <v>1</v>
          </cell>
          <cell r="H2612" t="str">
            <v>D110-002</v>
          </cell>
          <cell r="I2612" t="str">
            <v>F</v>
          </cell>
          <cell r="J2612">
            <v>1001</v>
          </cell>
          <cell r="L2612">
            <v>10.17</v>
          </cell>
        </row>
        <row r="2613">
          <cell r="A2613" t="str">
            <v>DURKIN, DEBBIE J</v>
          </cell>
          <cell r="B2613" t="str">
            <v>101-505</v>
          </cell>
          <cell r="C2613">
            <v>510400</v>
          </cell>
          <cell r="D2613">
            <v>36970</v>
          </cell>
          <cell r="E2613" t="str">
            <v>ACCOUNTING TECHNICIAN</v>
          </cell>
          <cell r="F2613" t="str">
            <v>D110</v>
          </cell>
          <cell r="G2613">
            <v>1</v>
          </cell>
          <cell r="H2613" t="str">
            <v>D110-002</v>
          </cell>
          <cell r="I2613" t="str">
            <v>F</v>
          </cell>
          <cell r="J2613">
            <v>811</v>
          </cell>
          <cell r="L2613">
            <v>1.88</v>
          </cell>
        </row>
        <row r="2614">
          <cell r="A2614" t="str">
            <v>DURKIN, DEBBIE J</v>
          </cell>
          <cell r="B2614" t="str">
            <v>101-505</v>
          </cell>
          <cell r="C2614">
            <v>510400</v>
          </cell>
          <cell r="D2614">
            <v>36970</v>
          </cell>
          <cell r="E2614" t="str">
            <v>ACCOUNTING TECHNICIAN</v>
          </cell>
          <cell r="F2614" t="str">
            <v>D110</v>
          </cell>
          <cell r="G2614">
            <v>1</v>
          </cell>
          <cell r="H2614" t="str">
            <v>D110-002</v>
          </cell>
          <cell r="I2614" t="str">
            <v>F</v>
          </cell>
          <cell r="J2614">
            <v>30</v>
          </cell>
          <cell r="L2614">
            <v>87.87</v>
          </cell>
        </row>
        <row r="2615">
          <cell r="A2615" t="str">
            <v>EARLES, RONALD E</v>
          </cell>
          <cell r="B2615" t="str">
            <v>101-597</v>
          </cell>
          <cell r="C2615">
            <v>510100</v>
          </cell>
          <cell r="D2615">
            <v>510</v>
          </cell>
          <cell r="E2615" t="str">
            <v>ANIMAL CONTROL OFCR, SR</v>
          </cell>
          <cell r="F2615" t="str">
            <v>D128</v>
          </cell>
          <cell r="G2615">
            <v>1</v>
          </cell>
          <cell r="H2615" t="str">
            <v>D128-001</v>
          </cell>
          <cell r="I2615" t="str">
            <v>O</v>
          </cell>
          <cell r="J2615">
            <v>1</v>
          </cell>
          <cell r="K2615" t="str">
            <v>REGULAR PAY</v>
          </cell>
          <cell r="L2615">
            <v>35711.339999999997</v>
          </cell>
        </row>
        <row r="2616">
          <cell r="A2616" t="str">
            <v>EARLES, RONALD E</v>
          </cell>
          <cell r="B2616" t="str">
            <v>101-597</v>
          </cell>
          <cell r="C2616">
            <v>510300</v>
          </cell>
          <cell r="D2616">
            <v>510</v>
          </cell>
          <cell r="E2616" t="str">
            <v>ANIMAL CONTROL OFCR, SR</v>
          </cell>
          <cell r="F2616" t="str">
            <v>D128</v>
          </cell>
          <cell r="G2616">
            <v>1</v>
          </cell>
          <cell r="H2616" t="str">
            <v>D128-001</v>
          </cell>
          <cell r="I2616" t="str">
            <v>F</v>
          </cell>
          <cell r="J2616">
            <v>8000</v>
          </cell>
          <cell r="L2616">
            <v>2495.5</v>
          </cell>
        </row>
        <row r="2617">
          <cell r="A2617" t="str">
            <v>EARLES, RONALD E</v>
          </cell>
          <cell r="B2617" t="str">
            <v>101-597</v>
          </cell>
          <cell r="C2617">
            <v>510300</v>
          </cell>
          <cell r="D2617">
            <v>510</v>
          </cell>
          <cell r="E2617" t="str">
            <v>ANIMAL CONTROL OFCR, SR</v>
          </cell>
          <cell r="F2617" t="str">
            <v>D128</v>
          </cell>
          <cell r="G2617">
            <v>1</v>
          </cell>
          <cell r="H2617" t="str">
            <v>D128-001</v>
          </cell>
          <cell r="I2617" t="str">
            <v>F</v>
          </cell>
          <cell r="J2617">
            <v>7999</v>
          </cell>
          <cell r="L2617">
            <v>10709.83</v>
          </cell>
        </row>
        <row r="2618">
          <cell r="A2618" t="str">
            <v>EARLES, RONALD E</v>
          </cell>
          <cell r="B2618" t="str">
            <v>101-597</v>
          </cell>
          <cell r="C2618">
            <v>510300</v>
          </cell>
          <cell r="D2618">
            <v>510</v>
          </cell>
          <cell r="E2618" t="str">
            <v>ANIMAL CONTROL OFCR, SR</v>
          </cell>
          <cell r="F2618" t="str">
            <v>D128</v>
          </cell>
          <cell r="G2618">
            <v>1</v>
          </cell>
          <cell r="H2618" t="str">
            <v>D128-001</v>
          </cell>
          <cell r="I2618" t="str">
            <v>F</v>
          </cell>
          <cell r="J2618" t="str">
            <v>*FM</v>
          </cell>
          <cell r="K2618" t="str">
            <v>MEDICARE</v>
          </cell>
          <cell r="L2618">
            <v>517.80999999999995</v>
          </cell>
        </row>
        <row r="2619">
          <cell r="A2619" t="str">
            <v>EARLES, RONALD E</v>
          </cell>
          <cell r="B2619" t="str">
            <v>101-597</v>
          </cell>
          <cell r="C2619">
            <v>510300</v>
          </cell>
          <cell r="D2619">
            <v>510</v>
          </cell>
          <cell r="E2619" t="str">
            <v>ANIMAL CONTROL OFCR, SR</v>
          </cell>
          <cell r="F2619" t="str">
            <v>D128</v>
          </cell>
          <cell r="G2619">
            <v>1</v>
          </cell>
          <cell r="H2619" t="str">
            <v>D128-001</v>
          </cell>
          <cell r="I2619" t="str">
            <v>F</v>
          </cell>
          <cell r="J2619" t="str">
            <v>*FI</v>
          </cell>
          <cell r="K2619" t="str">
            <v>FICA</v>
          </cell>
          <cell r="L2619">
            <v>2214.1</v>
          </cell>
        </row>
        <row r="2620">
          <cell r="A2620" t="str">
            <v>EARLES, RONALD E</v>
          </cell>
          <cell r="B2620" t="str">
            <v>101-597</v>
          </cell>
          <cell r="C2620">
            <v>510400</v>
          </cell>
          <cell r="D2620">
            <v>510</v>
          </cell>
          <cell r="E2620" t="str">
            <v>ANIMAL CONTROL OFCR, SR</v>
          </cell>
          <cell r="F2620" t="str">
            <v>D128</v>
          </cell>
          <cell r="G2620">
            <v>1</v>
          </cell>
          <cell r="H2620" t="str">
            <v>D128-001</v>
          </cell>
          <cell r="I2620" t="str">
            <v>F</v>
          </cell>
          <cell r="J2620">
            <v>1001</v>
          </cell>
          <cell r="L2620">
            <v>10.17</v>
          </cell>
        </row>
        <row r="2621">
          <cell r="A2621" t="str">
            <v>EARLES, RONALD E</v>
          </cell>
          <cell r="B2621" t="str">
            <v>101-597</v>
          </cell>
          <cell r="C2621">
            <v>510400</v>
          </cell>
          <cell r="D2621">
            <v>510</v>
          </cell>
          <cell r="E2621" t="str">
            <v>ANIMAL CONTROL OFCR, SR</v>
          </cell>
          <cell r="F2621" t="str">
            <v>D128</v>
          </cell>
          <cell r="G2621">
            <v>1</v>
          </cell>
          <cell r="H2621" t="str">
            <v>D128-001</v>
          </cell>
          <cell r="I2621" t="str">
            <v>F</v>
          </cell>
          <cell r="J2621">
            <v>30</v>
          </cell>
          <cell r="L2621">
            <v>89.28</v>
          </cell>
        </row>
        <row r="2622">
          <cell r="A2622" t="str">
            <v>EARLES, RONALD E</v>
          </cell>
          <cell r="B2622" t="str">
            <v>101-597</v>
          </cell>
          <cell r="C2622">
            <v>510400</v>
          </cell>
          <cell r="D2622">
            <v>510</v>
          </cell>
          <cell r="E2622" t="str">
            <v>ANIMAL CONTROL OFCR, SR</v>
          </cell>
          <cell r="F2622" t="str">
            <v>D128</v>
          </cell>
          <cell r="G2622">
            <v>1</v>
          </cell>
          <cell r="H2622" t="str">
            <v>D128-001</v>
          </cell>
          <cell r="I2622" t="str">
            <v>F</v>
          </cell>
          <cell r="J2622">
            <v>603</v>
          </cell>
          <cell r="L2622">
            <v>31.26</v>
          </cell>
        </row>
        <row r="2623">
          <cell r="A2623" t="str">
            <v>EARLES, RONALD E</v>
          </cell>
          <cell r="B2623" t="str">
            <v>101-597</v>
          </cell>
          <cell r="C2623">
            <v>510400</v>
          </cell>
          <cell r="D2623">
            <v>510</v>
          </cell>
          <cell r="E2623" t="str">
            <v>ANIMAL CONTROL OFCR, SR</v>
          </cell>
          <cell r="F2623" t="str">
            <v>D128</v>
          </cell>
          <cell r="G2623">
            <v>1</v>
          </cell>
          <cell r="H2623" t="str">
            <v>D128-001</v>
          </cell>
          <cell r="I2623" t="str">
            <v>F</v>
          </cell>
          <cell r="J2623">
            <v>811</v>
          </cell>
          <cell r="L2623">
            <v>1.88</v>
          </cell>
        </row>
        <row r="2624">
          <cell r="A2624" t="str">
            <v>EARLES, RONALD E</v>
          </cell>
          <cell r="B2624" t="str">
            <v>101-597</v>
          </cell>
          <cell r="C2624">
            <v>510400</v>
          </cell>
          <cell r="D2624">
            <v>510</v>
          </cell>
          <cell r="E2624" t="str">
            <v>ANIMAL CONTROL OFCR, SR</v>
          </cell>
          <cell r="F2624" t="str">
            <v>D128</v>
          </cell>
          <cell r="G2624">
            <v>1</v>
          </cell>
          <cell r="H2624" t="str">
            <v>D128-001</v>
          </cell>
          <cell r="I2624" t="str">
            <v>F</v>
          </cell>
          <cell r="J2624">
            <v>703</v>
          </cell>
          <cell r="L2624">
            <v>6.7</v>
          </cell>
        </row>
        <row r="2625">
          <cell r="A2625" t="str">
            <v>EARLES, RONALD E</v>
          </cell>
          <cell r="B2625" t="str">
            <v>101-597</v>
          </cell>
          <cell r="C2625">
            <v>510400</v>
          </cell>
          <cell r="D2625">
            <v>510</v>
          </cell>
          <cell r="E2625" t="str">
            <v>ANIMAL CONTROL OFCR, SR</v>
          </cell>
          <cell r="F2625" t="str">
            <v>D128</v>
          </cell>
          <cell r="G2625">
            <v>1</v>
          </cell>
          <cell r="H2625" t="str">
            <v>D128-001</v>
          </cell>
          <cell r="I2625" t="str">
            <v>F</v>
          </cell>
          <cell r="J2625">
            <v>102</v>
          </cell>
          <cell r="L2625">
            <v>232.19</v>
          </cell>
        </row>
        <row r="2626">
          <cell r="A2626" t="str">
            <v>EASLEY, PHILIP R</v>
          </cell>
          <cell r="B2626" t="str">
            <v>101-565</v>
          </cell>
          <cell r="C2626">
            <v>510100</v>
          </cell>
          <cell r="D2626">
            <v>2700</v>
          </cell>
          <cell r="E2626" t="str">
            <v>DEPUTY SHERIFF II</v>
          </cell>
          <cell r="F2626" t="str">
            <v>E120</v>
          </cell>
          <cell r="G2626">
            <v>1</v>
          </cell>
          <cell r="H2626" t="str">
            <v>E120-013</v>
          </cell>
          <cell r="I2626" t="str">
            <v>O</v>
          </cell>
          <cell r="J2626">
            <v>1</v>
          </cell>
          <cell r="K2626" t="str">
            <v>REGULAR PAY</v>
          </cell>
          <cell r="L2626">
            <v>46368</v>
          </cell>
        </row>
        <row r="2627">
          <cell r="A2627" t="str">
            <v>EASLEY, PHILIP R</v>
          </cell>
          <cell r="B2627" t="str">
            <v>101-565</v>
          </cell>
          <cell r="C2627">
            <v>510300</v>
          </cell>
          <cell r="D2627">
            <v>2700</v>
          </cell>
          <cell r="E2627" t="str">
            <v>DEPUTY SHERIFF II</v>
          </cell>
          <cell r="F2627" t="str">
            <v>E120</v>
          </cell>
          <cell r="G2627">
            <v>1</v>
          </cell>
          <cell r="H2627" t="str">
            <v>E120-013</v>
          </cell>
          <cell r="I2627" t="str">
            <v>F</v>
          </cell>
          <cell r="J2627" t="str">
            <v>*FI</v>
          </cell>
          <cell r="K2627" t="str">
            <v>FICA</v>
          </cell>
          <cell r="L2627">
            <v>2874.82</v>
          </cell>
        </row>
        <row r="2628">
          <cell r="A2628" t="str">
            <v>EASLEY, PHILIP R</v>
          </cell>
          <cell r="B2628" t="str">
            <v>101-565</v>
          </cell>
          <cell r="C2628">
            <v>510300</v>
          </cell>
          <cell r="D2628">
            <v>2700</v>
          </cell>
          <cell r="E2628" t="str">
            <v>DEPUTY SHERIFF II</v>
          </cell>
          <cell r="F2628" t="str">
            <v>E120</v>
          </cell>
          <cell r="G2628">
            <v>1</v>
          </cell>
          <cell r="H2628" t="str">
            <v>E120-013</v>
          </cell>
          <cell r="I2628" t="str">
            <v>F</v>
          </cell>
          <cell r="J2628" t="str">
            <v>*FM</v>
          </cell>
          <cell r="K2628" t="str">
            <v>MEDICARE</v>
          </cell>
          <cell r="L2628">
            <v>672.34</v>
          </cell>
        </row>
        <row r="2629">
          <cell r="A2629" t="str">
            <v>EASLEY, PHILIP R</v>
          </cell>
          <cell r="B2629" t="str">
            <v>101-565</v>
          </cell>
          <cell r="C2629">
            <v>510300</v>
          </cell>
          <cell r="D2629">
            <v>2700</v>
          </cell>
          <cell r="E2629" t="str">
            <v>DEPUTY SHERIFF II</v>
          </cell>
          <cell r="F2629" t="str">
            <v>E120</v>
          </cell>
          <cell r="G2629">
            <v>1</v>
          </cell>
          <cell r="H2629" t="str">
            <v>E120-013</v>
          </cell>
          <cell r="I2629" t="str">
            <v>F</v>
          </cell>
          <cell r="J2629">
            <v>8009</v>
          </cell>
          <cell r="L2629">
            <v>5342.29</v>
          </cell>
        </row>
        <row r="2630">
          <cell r="A2630" t="str">
            <v>EASLEY, PHILIP R</v>
          </cell>
          <cell r="B2630" t="str">
            <v>101-565</v>
          </cell>
          <cell r="C2630">
            <v>510300</v>
          </cell>
          <cell r="D2630">
            <v>2700</v>
          </cell>
          <cell r="E2630" t="str">
            <v>DEPUTY SHERIFF II</v>
          </cell>
          <cell r="F2630" t="str">
            <v>E120</v>
          </cell>
          <cell r="G2630">
            <v>1</v>
          </cell>
          <cell r="H2630" t="str">
            <v>E120-013</v>
          </cell>
          <cell r="I2630" t="str">
            <v>F</v>
          </cell>
          <cell r="J2630">
            <v>8010</v>
          </cell>
          <cell r="L2630">
            <v>4167.6000000000004</v>
          </cell>
        </row>
        <row r="2631">
          <cell r="A2631" t="str">
            <v>EASLEY, PHILIP R</v>
          </cell>
          <cell r="B2631" t="str">
            <v>101-565</v>
          </cell>
          <cell r="C2631">
            <v>510400</v>
          </cell>
          <cell r="D2631">
            <v>2700</v>
          </cell>
          <cell r="E2631" t="str">
            <v>DEPUTY SHERIFF II</v>
          </cell>
          <cell r="F2631" t="str">
            <v>E120</v>
          </cell>
          <cell r="G2631">
            <v>1</v>
          </cell>
          <cell r="H2631" t="str">
            <v>E120-013</v>
          </cell>
          <cell r="I2631" t="str">
            <v>F</v>
          </cell>
          <cell r="J2631">
            <v>204</v>
          </cell>
          <cell r="L2631">
            <v>244.01</v>
          </cell>
        </row>
        <row r="2632">
          <cell r="A2632" t="str">
            <v>EASLEY, PHILIP R</v>
          </cell>
          <cell r="B2632" t="str">
            <v>101-565</v>
          </cell>
          <cell r="C2632">
            <v>510400</v>
          </cell>
          <cell r="D2632">
            <v>2700</v>
          </cell>
          <cell r="E2632" t="str">
            <v>DEPUTY SHERIFF II</v>
          </cell>
          <cell r="F2632" t="str">
            <v>E120</v>
          </cell>
          <cell r="G2632">
            <v>1</v>
          </cell>
          <cell r="H2632" t="str">
            <v>E120-013</v>
          </cell>
          <cell r="I2632" t="str">
            <v>F</v>
          </cell>
          <cell r="J2632">
            <v>30</v>
          </cell>
          <cell r="L2632">
            <v>115.92</v>
          </cell>
        </row>
        <row r="2633">
          <cell r="A2633" t="str">
            <v>EASLEY, PHILIP R</v>
          </cell>
          <cell r="B2633" t="str">
            <v>101-565</v>
          </cell>
          <cell r="C2633">
            <v>510400</v>
          </cell>
          <cell r="D2633">
            <v>2700</v>
          </cell>
          <cell r="E2633" t="str">
            <v>DEPUTY SHERIFF II</v>
          </cell>
          <cell r="F2633" t="str">
            <v>E120</v>
          </cell>
          <cell r="G2633">
            <v>1</v>
          </cell>
          <cell r="H2633" t="str">
            <v>E120-013</v>
          </cell>
          <cell r="I2633" t="str">
            <v>F</v>
          </cell>
          <cell r="J2633">
            <v>811</v>
          </cell>
          <cell r="L2633">
            <v>1.88</v>
          </cell>
        </row>
        <row r="2634">
          <cell r="A2634" t="str">
            <v>EASLEY, PHILIP R</v>
          </cell>
          <cell r="B2634" t="str">
            <v>101-565</v>
          </cell>
          <cell r="C2634">
            <v>510400</v>
          </cell>
          <cell r="D2634">
            <v>2700</v>
          </cell>
          <cell r="E2634" t="str">
            <v>DEPUTY SHERIFF II</v>
          </cell>
          <cell r="F2634" t="str">
            <v>E120</v>
          </cell>
          <cell r="G2634">
            <v>1</v>
          </cell>
          <cell r="H2634" t="str">
            <v>E120-013</v>
          </cell>
          <cell r="I2634" t="str">
            <v>F</v>
          </cell>
          <cell r="J2634">
            <v>605</v>
          </cell>
          <cell r="L2634">
            <v>59.1</v>
          </cell>
        </row>
        <row r="2635">
          <cell r="A2635" t="str">
            <v>EASLEY, PHILIP R</v>
          </cell>
          <cell r="B2635" t="str">
            <v>101-565</v>
          </cell>
          <cell r="C2635">
            <v>510400</v>
          </cell>
          <cell r="D2635">
            <v>2700</v>
          </cell>
          <cell r="E2635" t="str">
            <v>DEPUTY SHERIFF II</v>
          </cell>
          <cell r="F2635" t="str">
            <v>E120</v>
          </cell>
          <cell r="G2635">
            <v>1</v>
          </cell>
          <cell r="H2635" t="str">
            <v>E120-013</v>
          </cell>
          <cell r="I2635" t="str">
            <v>F</v>
          </cell>
          <cell r="J2635">
            <v>705</v>
          </cell>
          <cell r="L2635">
            <v>12.04</v>
          </cell>
        </row>
        <row r="2636">
          <cell r="A2636" t="str">
            <v>EASLEY, PHILIP R</v>
          </cell>
          <cell r="B2636" t="str">
            <v>101-565</v>
          </cell>
          <cell r="C2636">
            <v>510400</v>
          </cell>
          <cell r="D2636">
            <v>2700</v>
          </cell>
          <cell r="E2636" t="str">
            <v>DEPUTY SHERIFF II</v>
          </cell>
          <cell r="F2636" t="str">
            <v>E120</v>
          </cell>
          <cell r="G2636">
            <v>1</v>
          </cell>
          <cell r="H2636" t="str">
            <v>E120-013</v>
          </cell>
          <cell r="I2636" t="str">
            <v>F</v>
          </cell>
          <cell r="J2636">
            <v>1001</v>
          </cell>
          <cell r="L2636">
            <v>10.17</v>
          </cell>
        </row>
        <row r="2637">
          <cell r="A2637" t="str">
            <v>ECCARIUS, MICHAEL D</v>
          </cell>
          <cell r="B2637" t="str">
            <v>114-895</v>
          </cell>
          <cell r="C2637">
            <v>510100</v>
          </cell>
          <cell r="D2637">
            <v>23410</v>
          </cell>
          <cell r="E2637" t="str">
            <v>HEAVY EQUIP MECHANIC</v>
          </cell>
          <cell r="F2637" t="str">
            <v>D324</v>
          </cell>
          <cell r="G2637">
            <v>1</v>
          </cell>
          <cell r="H2637" t="str">
            <v>D324-002</v>
          </cell>
          <cell r="I2637" t="str">
            <v>O</v>
          </cell>
          <cell r="J2637">
            <v>1</v>
          </cell>
          <cell r="K2637" t="str">
            <v>REGULAR PAY</v>
          </cell>
          <cell r="L2637">
            <v>42379.91</v>
          </cell>
        </row>
        <row r="2638">
          <cell r="A2638" t="str">
            <v>ECCARIUS, MICHAEL D</v>
          </cell>
          <cell r="B2638" t="str">
            <v>114-895</v>
          </cell>
          <cell r="C2638">
            <v>510300</v>
          </cell>
          <cell r="D2638">
            <v>23410</v>
          </cell>
          <cell r="E2638" t="str">
            <v>HEAVY EQUIP MECHANIC</v>
          </cell>
          <cell r="F2638" t="str">
            <v>D324</v>
          </cell>
          <cell r="G2638">
            <v>1</v>
          </cell>
          <cell r="H2638" t="str">
            <v>D324-002</v>
          </cell>
          <cell r="I2638" t="str">
            <v>F</v>
          </cell>
          <cell r="J2638" t="str">
            <v>*FM</v>
          </cell>
          <cell r="K2638" t="str">
            <v>MEDICARE</v>
          </cell>
          <cell r="L2638">
            <v>614.51</v>
          </cell>
        </row>
        <row r="2639">
          <cell r="A2639" t="str">
            <v>ECCARIUS, MICHAEL D</v>
          </cell>
          <cell r="B2639" t="str">
            <v>114-895</v>
          </cell>
          <cell r="C2639">
            <v>510300</v>
          </cell>
          <cell r="D2639">
            <v>23410</v>
          </cell>
          <cell r="E2639" t="str">
            <v>HEAVY EQUIP MECHANIC</v>
          </cell>
          <cell r="F2639" t="str">
            <v>D324</v>
          </cell>
          <cell r="G2639">
            <v>1</v>
          </cell>
          <cell r="H2639" t="str">
            <v>D324-002</v>
          </cell>
          <cell r="I2639" t="str">
            <v>F</v>
          </cell>
          <cell r="J2639">
            <v>8000</v>
          </cell>
          <cell r="L2639">
            <v>2962.3</v>
          </cell>
        </row>
        <row r="2640">
          <cell r="A2640" t="str">
            <v>ECCARIUS, MICHAEL D</v>
          </cell>
          <cell r="B2640" t="str">
            <v>114-895</v>
          </cell>
          <cell r="C2640">
            <v>510300</v>
          </cell>
          <cell r="D2640">
            <v>23410</v>
          </cell>
          <cell r="E2640" t="str">
            <v>HEAVY EQUIP MECHANIC</v>
          </cell>
          <cell r="F2640" t="str">
            <v>D324</v>
          </cell>
          <cell r="G2640">
            <v>1</v>
          </cell>
          <cell r="H2640" t="str">
            <v>D324-002</v>
          </cell>
          <cell r="I2640" t="str">
            <v>F</v>
          </cell>
          <cell r="J2640">
            <v>7999</v>
          </cell>
          <cell r="L2640">
            <v>12709.74</v>
          </cell>
        </row>
        <row r="2641">
          <cell r="A2641" t="str">
            <v>ECCARIUS, MICHAEL D</v>
          </cell>
          <cell r="B2641" t="str">
            <v>114-895</v>
          </cell>
          <cell r="C2641">
            <v>510300</v>
          </cell>
          <cell r="D2641">
            <v>23410</v>
          </cell>
          <cell r="E2641" t="str">
            <v>HEAVY EQUIP MECHANIC</v>
          </cell>
          <cell r="F2641" t="str">
            <v>D324</v>
          </cell>
          <cell r="G2641">
            <v>1</v>
          </cell>
          <cell r="H2641" t="str">
            <v>D324-002</v>
          </cell>
          <cell r="I2641" t="str">
            <v>F</v>
          </cell>
          <cell r="J2641" t="str">
            <v>*FI</v>
          </cell>
          <cell r="K2641" t="str">
            <v>FICA</v>
          </cell>
          <cell r="L2641">
            <v>2627.55</v>
          </cell>
        </row>
        <row r="2642">
          <cell r="A2642" t="str">
            <v>ECCARIUS, MICHAEL D</v>
          </cell>
          <cell r="B2642" t="str">
            <v>114-895</v>
          </cell>
          <cell r="C2642">
            <v>510400</v>
          </cell>
          <cell r="D2642">
            <v>23410</v>
          </cell>
          <cell r="E2642" t="str">
            <v>HEAVY EQUIP MECHANIC</v>
          </cell>
          <cell r="F2642" t="str">
            <v>D324</v>
          </cell>
          <cell r="G2642">
            <v>1</v>
          </cell>
          <cell r="H2642" t="str">
            <v>D324-002</v>
          </cell>
          <cell r="I2642" t="str">
            <v>F</v>
          </cell>
          <cell r="J2642">
            <v>30</v>
          </cell>
          <cell r="L2642">
            <v>105.95</v>
          </cell>
        </row>
        <row r="2643">
          <cell r="A2643" t="str">
            <v>ECCARIUS, MICHAEL D</v>
          </cell>
          <cell r="B2643" t="str">
            <v>114-895</v>
          </cell>
          <cell r="C2643">
            <v>510400</v>
          </cell>
          <cell r="D2643">
            <v>23410</v>
          </cell>
          <cell r="E2643" t="str">
            <v>HEAVY EQUIP MECHANIC</v>
          </cell>
          <cell r="F2643" t="str">
            <v>D324</v>
          </cell>
          <cell r="G2643">
            <v>1</v>
          </cell>
          <cell r="H2643" t="str">
            <v>D324-002</v>
          </cell>
          <cell r="I2643" t="str">
            <v>F</v>
          </cell>
          <cell r="J2643">
            <v>605</v>
          </cell>
          <cell r="L2643">
            <v>59.1</v>
          </cell>
        </row>
        <row r="2644">
          <cell r="A2644" t="str">
            <v>ECCARIUS, MICHAEL D</v>
          </cell>
          <cell r="B2644" t="str">
            <v>114-895</v>
          </cell>
          <cell r="C2644">
            <v>510400</v>
          </cell>
          <cell r="D2644">
            <v>23410</v>
          </cell>
          <cell r="E2644" t="str">
            <v>HEAVY EQUIP MECHANIC</v>
          </cell>
          <cell r="F2644" t="str">
            <v>D324</v>
          </cell>
          <cell r="G2644">
            <v>1</v>
          </cell>
          <cell r="H2644" t="str">
            <v>D324-002</v>
          </cell>
          <cell r="I2644" t="str">
            <v>F</v>
          </cell>
          <cell r="J2644">
            <v>811</v>
          </cell>
          <cell r="L2644">
            <v>1.88</v>
          </cell>
        </row>
        <row r="2645">
          <cell r="A2645" t="str">
            <v>ECCARIUS, MICHAEL D</v>
          </cell>
          <cell r="B2645" t="str">
            <v>114-895</v>
          </cell>
          <cell r="C2645">
            <v>510400</v>
          </cell>
          <cell r="D2645">
            <v>23410</v>
          </cell>
          <cell r="E2645" t="str">
            <v>HEAVY EQUIP MECHANIC</v>
          </cell>
          <cell r="F2645" t="str">
            <v>D324</v>
          </cell>
          <cell r="G2645">
            <v>1</v>
          </cell>
          <cell r="H2645" t="str">
            <v>D324-002</v>
          </cell>
          <cell r="I2645" t="str">
            <v>F</v>
          </cell>
          <cell r="J2645">
            <v>705</v>
          </cell>
          <cell r="L2645">
            <v>12.04</v>
          </cell>
        </row>
        <row r="2646">
          <cell r="A2646" t="str">
            <v>ECCARIUS, MICHAEL D</v>
          </cell>
          <cell r="B2646" t="str">
            <v>114-895</v>
          </cell>
          <cell r="C2646">
            <v>510400</v>
          </cell>
          <cell r="D2646">
            <v>23410</v>
          </cell>
          <cell r="E2646" t="str">
            <v>HEAVY EQUIP MECHANIC</v>
          </cell>
          <cell r="F2646" t="str">
            <v>D324</v>
          </cell>
          <cell r="G2646">
            <v>1</v>
          </cell>
          <cell r="H2646" t="str">
            <v>D324-002</v>
          </cell>
          <cell r="I2646" t="str">
            <v>F</v>
          </cell>
          <cell r="J2646">
            <v>1001</v>
          </cell>
          <cell r="L2646">
            <v>10.17</v>
          </cell>
        </row>
        <row r="2647">
          <cell r="A2647" t="str">
            <v>ECCARIUS, MICHAEL D</v>
          </cell>
          <cell r="B2647" t="str">
            <v>114-895</v>
          </cell>
          <cell r="C2647">
            <v>510400</v>
          </cell>
          <cell r="D2647">
            <v>23410</v>
          </cell>
          <cell r="E2647" t="str">
            <v>HEAVY EQUIP MECHANIC</v>
          </cell>
          <cell r="F2647" t="str">
            <v>D324</v>
          </cell>
          <cell r="G2647">
            <v>1</v>
          </cell>
          <cell r="H2647" t="str">
            <v>D324-002</v>
          </cell>
          <cell r="I2647" t="str">
            <v>F</v>
          </cell>
          <cell r="J2647">
            <v>104</v>
          </cell>
          <cell r="L2647">
            <v>283.83999999999997</v>
          </cell>
        </row>
        <row r="2648">
          <cell r="A2648" t="str">
            <v>ECKERT, KATHRYN L</v>
          </cell>
          <cell r="B2648" t="str">
            <v>101-594</v>
          </cell>
          <cell r="C2648">
            <v>510100</v>
          </cell>
          <cell r="D2648">
            <v>32550</v>
          </cell>
          <cell r="E2648" t="str">
            <v>STAFF SVCS ANALYST II</v>
          </cell>
          <cell r="F2648" t="str">
            <v>D482</v>
          </cell>
          <cell r="G2648">
            <v>1</v>
          </cell>
          <cell r="H2648" t="str">
            <v>D482-002</v>
          </cell>
          <cell r="I2648" t="str">
            <v>O</v>
          </cell>
          <cell r="J2648">
            <v>1</v>
          </cell>
          <cell r="K2648" t="str">
            <v>REGULAR PAY</v>
          </cell>
          <cell r="L2648">
            <v>47237.34</v>
          </cell>
        </row>
        <row r="2649">
          <cell r="A2649" t="str">
            <v>ECKERT, KATHRYN L</v>
          </cell>
          <cell r="B2649" t="str">
            <v>101-594</v>
          </cell>
          <cell r="C2649">
            <v>510300</v>
          </cell>
          <cell r="D2649">
            <v>32550</v>
          </cell>
          <cell r="E2649" t="str">
            <v>STAFF SVCS ANALYST II</v>
          </cell>
          <cell r="F2649" t="str">
            <v>D482</v>
          </cell>
          <cell r="G2649">
            <v>1</v>
          </cell>
          <cell r="H2649" t="str">
            <v>D482-002</v>
          </cell>
          <cell r="I2649" t="str">
            <v>F</v>
          </cell>
          <cell r="J2649">
            <v>7999</v>
          </cell>
          <cell r="L2649">
            <v>14166.48</v>
          </cell>
        </row>
        <row r="2650">
          <cell r="A2650" t="str">
            <v>ECKERT, KATHRYN L</v>
          </cell>
          <cell r="B2650" t="str">
            <v>101-594</v>
          </cell>
          <cell r="C2650">
            <v>510300</v>
          </cell>
          <cell r="D2650">
            <v>32550</v>
          </cell>
          <cell r="E2650" t="str">
            <v>STAFF SVCS ANALYST II</v>
          </cell>
          <cell r="F2650" t="str">
            <v>D482</v>
          </cell>
          <cell r="G2650">
            <v>1</v>
          </cell>
          <cell r="H2650" t="str">
            <v>D482-002</v>
          </cell>
          <cell r="I2650" t="str">
            <v>F</v>
          </cell>
          <cell r="J2650" t="str">
            <v>*FM</v>
          </cell>
          <cell r="K2650" t="str">
            <v>MEDICARE</v>
          </cell>
          <cell r="L2650">
            <v>684.94</v>
          </cell>
        </row>
        <row r="2651">
          <cell r="A2651" t="str">
            <v>ECKERT, KATHRYN L</v>
          </cell>
          <cell r="B2651" t="str">
            <v>101-594</v>
          </cell>
          <cell r="C2651">
            <v>510300</v>
          </cell>
          <cell r="D2651">
            <v>32550</v>
          </cell>
          <cell r="E2651" t="str">
            <v>STAFF SVCS ANALYST II</v>
          </cell>
          <cell r="F2651" t="str">
            <v>D482</v>
          </cell>
          <cell r="G2651">
            <v>1</v>
          </cell>
          <cell r="H2651" t="str">
            <v>D482-002</v>
          </cell>
          <cell r="I2651" t="str">
            <v>F</v>
          </cell>
          <cell r="J2651">
            <v>8000</v>
          </cell>
          <cell r="L2651">
            <v>3302.32</v>
          </cell>
        </row>
        <row r="2652">
          <cell r="A2652" t="str">
            <v>ECKERT, KATHRYN L</v>
          </cell>
          <cell r="B2652" t="str">
            <v>101-594</v>
          </cell>
          <cell r="C2652">
            <v>510300</v>
          </cell>
          <cell r="D2652">
            <v>32550</v>
          </cell>
          <cell r="E2652" t="str">
            <v>STAFF SVCS ANALYST II</v>
          </cell>
          <cell r="F2652" t="str">
            <v>D482</v>
          </cell>
          <cell r="G2652">
            <v>1</v>
          </cell>
          <cell r="H2652" t="str">
            <v>D482-002</v>
          </cell>
          <cell r="I2652" t="str">
            <v>F</v>
          </cell>
          <cell r="J2652" t="str">
            <v>*FI</v>
          </cell>
          <cell r="K2652" t="str">
            <v>FICA</v>
          </cell>
          <cell r="L2652">
            <v>2928.72</v>
          </cell>
        </row>
        <row r="2653">
          <cell r="A2653" t="str">
            <v>ECKERT, KATHRYN L</v>
          </cell>
          <cell r="B2653" t="str">
            <v>101-594</v>
          </cell>
          <cell r="C2653">
            <v>510400</v>
          </cell>
          <cell r="D2653">
            <v>32550</v>
          </cell>
          <cell r="E2653" t="str">
            <v>STAFF SVCS ANALYST II</v>
          </cell>
          <cell r="F2653" t="str">
            <v>D482</v>
          </cell>
          <cell r="G2653">
            <v>1</v>
          </cell>
          <cell r="H2653" t="str">
            <v>D482-002</v>
          </cell>
          <cell r="I2653" t="str">
            <v>F</v>
          </cell>
          <cell r="J2653">
            <v>601</v>
          </cell>
          <cell r="L2653">
            <v>17.149999999999999</v>
          </cell>
        </row>
        <row r="2654">
          <cell r="A2654" t="str">
            <v>ECKERT, KATHRYN L</v>
          </cell>
          <cell r="B2654" t="str">
            <v>101-594</v>
          </cell>
          <cell r="C2654">
            <v>510400</v>
          </cell>
          <cell r="D2654">
            <v>32550</v>
          </cell>
          <cell r="E2654" t="str">
            <v>STAFF SVCS ANALYST II</v>
          </cell>
          <cell r="F2654" t="str">
            <v>D482</v>
          </cell>
          <cell r="G2654">
            <v>1</v>
          </cell>
          <cell r="H2654" t="str">
            <v>D482-002</v>
          </cell>
          <cell r="I2654" t="str">
            <v>F</v>
          </cell>
          <cell r="J2654">
            <v>701</v>
          </cell>
          <cell r="L2654">
            <v>4.01</v>
          </cell>
        </row>
        <row r="2655">
          <cell r="A2655" t="str">
            <v>ECKERT, KATHRYN L</v>
          </cell>
          <cell r="B2655" t="str">
            <v>101-594</v>
          </cell>
          <cell r="C2655">
            <v>510400</v>
          </cell>
          <cell r="D2655">
            <v>32550</v>
          </cell>
          <cell r="E2655" t="str">
            <v>STAFF SVCS ANALYST II</v>
          </cell>
          <cell r="F2655" t="str">
            <v>D482</v>
          </cell>
          <cell r="G2655">
            <v>1</v>
          </cell>
          <cell r="H2655" t="str">
            <v>D482-002</v>
          </cell>
          <cell r="I2655" t="str">
            <v>F</v>
          </cell>
          <cell r="J2655">
            <v>30</v>
          </cell>
          <cell r="L2655">
            <v>118.09</v>
          </cell>
        </row>
        <row r="2656">
          <cell r="A2656" t="str">
            <v>ECKERT, KATHRYN L</v>
          </cell>
          <cell r="B2656" t="str">
            <v>101-594</v>
          </cell>
          <cell r="C2656">
            <v>510400</v>
          </cell>
          <cell r="D2656">
            <v>32550</v>
          </cell>
          <cell r="E2656" t="str">
            <v>STAFF SVCS ANALYST II</v>
          </cell>
          <cell r="F2656" t="str">
            <v>D482</v>
          </cell>
          <cell r="G2656">
            <v>1</v>
          </cell>
          <cell r="H2656" t="str">
            <v>D482-002</v>
          </cell>
          <cell r="I2656" t="str">
            <v>F</v>
          </cell>
          <cell r="J2656">
            <v>101</v>
          </cell>
          <cell r="L2656">
            <v>135.94999999999999</v>
          </cell>
        </row>
        <row r="2657">
          <cell r="A2657" t="str">
            <v>ECKERT, KATHRYN L</v>
          </cell>
          <cell r="B2657" t="str">
            <v>101-594</v>
          </cell>
          <cell r="C2657">
            <v>510400</v>
          </cell>
          <cell r="D2657">
            <v>32550</v>
          </cell>
          <cell r="E2657" t="str">
            <v>STAFF SVCS ANALYST II</v>
          </cell>
          <cell r="F2657" t="str">
            <v>D482</v>
          </cell>
          <cell r="G2657">
            <v>1</v>
          </cell>
          <cell r="H2657" t="str">
            <v>D482-002</v>
          </cell>
          <cell r="I2657" t="str">
            <v>F</v>
          </cell>
          <cell r="J2657">
            <v>1001</v>
          </cell>
          <cell r="L2657">
            <v>10.17</v>
          </cell>
        </row>
        <row r="2658">
          <cell r="A2658" t="str">
            <v>ECKERT, KATHRYN L</v>
          </cell>
          <cell r="B2658" t="str">
            <v>101-594</v>
          </cell>
          <cell r="C2658">
            <v>510400</v>
          </cell>
          <cell r="D2658">
            <v>32550</v>
          </cell>
          <cell r="E2658" t="str">
            <v>STAFF SVCS ANALYST II</v>
          </cell>
          <cell r="F2658" t="str">
            <v>D482</v>
          </cell>
          <cell r="G2658">
            <v>1</v>
          </cell>
          <cell r="H2658" t="str">
            <v>D482-002</v>
          </cell>
          <cell r="I2658" t="str">
            <v>F</v>
          </cell>
          <cell r="J2658">
            <v>810</v>
          </cell>
          <cell r="L2658">
            <v>1.71</v>
          </cell>
        </row>
        <row r="2659">
          <cell r="A2659" t="str">
            <v>ECKMAN, BELINDA J</v>
          </cell>
          <cell r="B2659" t="str">
            <v>125-556</v>
          </cell>
          <cell r="C2659">
            <v>510100</v>
          </cell>
          <cell r="D2659">
            <v>40140</v>
          </cell>
          <cell r="E2659" t="str">
            <v>LEGAL SECRETARY I</v>
          </cell>
          <cell r="F2659" t="str">
            <v>D356</v>
          </cell>
          <cell r="G2659">
            <v>1</v>
          </cell>
          <cell r="H2659" t="str">
            <v>D356-001</v>
          </cell>
          <cell r="I2659" t="str">
            <v>O</v>
          </cell>
          <cell r="J2659">
            <v>1</v>
          </cell>
          <cell r="K2659" t="str">
            <v>REGULAR PAY</v>
          </cell>
          <cell r="L2659">
            <v>26030.11</v>
          </cell>
        </row>
        <row r="2660">
          <cell r="A2660" t="str">
            <v>ECKMAN, BELINDA J</v>
          </cell>
          <cell r="B2660" t="str">
            <v>125-556</v>
          </cell>
          <cell r="C2660">
            <v>510300</v>
          </cell>
          <cell r="D2660">
            <v>40140</v>
          </cell>
          <cell r="E2660" t="str">
            <v>LEGAL SECRETARY I</v>
          </cell>
          <cell r="F2660" t="str">
            <v>D356</v>
          </cell>
          <cell r="G2660">
            <v>1</v>
          </cell>
          <cell r="H2660" t="str">
            <v>D356-001</v>
          </cell>
          <cell r="I2660" t="str">
            <v>F</v>
          </cell>
          <cell r="J2660" t="str">
            <v>*FM</v>
          </cell>
          <cell r="K2660" t="str">
            <v>MEDICARE</v>
          </cell>
          <cell r="L2660">
            <v>377.44</v>
          </cell>
        </row>
        <row r="2661">
          <cell r="A2661" t="str">
            <v>ECKMAN, BELINDA J</v>
          </cell>
          <cell r="B2661" t="str">
            <v>125-556</v>
          </cell>
          <cell r="C2661">
            <v>510300</v>
          </cell>
          <cell r="D2661">
            <v>40140</v>
          </cell>
          <cell r="E2661" t="str">
            <v>LEGAL SECRETARY I</v>
          </cell>
          <cell r="F2661" t="str">
            <v>D356</v>
          </cell>
          <cell r="G2661">
            <v>1</v>
          </cell>
          <cell r="H2661" t="str">
            <v>D356-001</v>
          </cell>
          <cell r="I2661" t="str">
            <v>F</v>
          </cell>
          <cell r="J2661">
            <v>8000</v>
          </cell>
          <cell r="L2661">
            <v>1817.81</v>
          </cell>
        </row>
        <row r="2662">
          <cell r="A2662" t="str">
            <v>ECKMAN, BELINDA J</v>
          </cell>
          <cell r="B2662" t="str">
            <v>125-556</v>
          </cell>
          <cell r="C2662">
            <v>510300</v>
          </cell>
          <cell r="D2662">
            <v>40140</v>
          </cell>
          <cell r="E2662" t="str">
            <v>LEGAL SECRETARY I</v>
          </cell>
          <cell r="F2662" t="str">
            <v>D356</v>
          </cell>
          <cell r="G2662">
            <v>1</v>
          </cell>
          <cell r="H2662" t="str">
            <v>D356-001</v>
          </cell>
          <cell r="I2662" t="str">
            <v>F</v>
          </cell>
          <cell r="J2662">
            <v>7999</v>
          </cell>
          <cell r="L2662">
            <v>7806.43</v>
          </cell>
        </row>
        <row r="2663">
          <cell r="A2663" t="str">
            <v>ECKMAN, BELINDA J</v>
          </cell>
          <cell r="B2663" t="str">
            <v>125-556</v>
          </cell>
          <cell r="C2663">
            <v>510300</v>
          </cell>
          <cell r="D2663">
            <v>40140</v>
          </cell>
          <cell r="E2663" t="str">
            <v>LEGAL SECRETARY I</v>
          </cell>
          <cell r="F2663" t="str">
            <v>D356</v>
          </cell>
          <cell r="G2663">
            <v>1</v>
          </cell>
          <cell r="H2663" t="str">
            <v>D356-001</v>
          </cell>
          <cell r="I2663" t="str">
            <v>F</v>
          </cell>
          <cell r="J2663" t="str">
            <v>*FI</v>
          </cell>
          <cell r="K2663" t="str">
            <v>FICA</v>
          </cell>
          <cell r="L2663">
            <v>1613.87</v>
          </cell>
        </row>
        <row r="2664">
          <cell r="A2664" t="str">
            <v>ECKMAN, BELINDA J</v>
          </cell>
          <cell r="B2664" t="str">
            <v>125-556</v>
          </cell>
          <cell r="C2664">
            <v>510400</v>
          </cell>
          <cell r="D2664">
            <v>40140</v>
          </cell>
          <cell r="E2664" t="str">
            <v>LEGAL SECRETARY I</v>
          </cell>
          <cell r="F2664" t="str">
            <v>D356</v>
          </cell>
          <cell r="G2664">
            <v>1</v>
          </cell>
          <cell r="H2664" t="str">
            <v>D356-001</v>
          </cell>
          <cell r="I2664" t="str">
            <v>F</v>
          </cell>
          <cell r="J2664">
            <v>100</v>
          </cell>
          <cell r="L2664">
            <v>135.94999999999999</v>
          </cell>
        </row>
        <row r="2665">
          <cell r="A2665" t="str">
            <v>ECKMAN, BELINDA J</v>
          </cell>
          <cell r="B2665" t="str">
            <v>125-556</v>
          </cell>
          <cell r="C2665">
            <v>510400</v>
          </cell>
          <cell r="D2665">
            <v>40140</v>
          </cell>
          <cell r="E2665" t="str">
            <v>LEGAL SECRETARY I</v>
          </cell>
          <cell r="F2665" t="str">
            <v>D356</v>
          </cell>
          <cell r="G2665">
            <v>1</v>
          </cell>
          <cell r="H2665" t="str">
            <v>D356-001</v>
          </cell>
          <cell r="I2665" t="str">
            <v>F</v>
          </cell>
          <cell r="J2665">
            <v>701</v>
          </cell>
          <cell r="L2665">
            <v>4.01</v>
          </cell>
        </row>
        <row r="2666">
          <cell r="A2666" t="str">
            <v>ECKMAN, BELINDA J</v>
          </cell>
          <cell r="B2666" t="str">
            <v>125-556</v>
          </cell>
          <cell r="C2666">
            <v>510400</v>
          </cell>
          <cell r="D2666">
            <v>40140</v>
          </cell>
          <cell r="E2666" t="str">
            <v>LEGAL SECRETARY I</v>
          </cell>
          <cell r="F2666" t="str">
            <v>D356</v>
          </cell>
          <cell r="G2666">
            <v>1</v>
          </cell>
          <cell r="H2666" t="str">
            <v>D356-001</v>
          </cell>
          <cell r="I2666" t="str">
            <v>F</v>
          </cell>
          <cell r="J2666">
            <v>811</v>
          </cell>
          <cell r="L2666">
            <v>1.88</v>
          </cell>
        </row>
        <row r="2667">
          <cell r="A2667" t="str">
            <v>ECKMAN, BELINDA J</v>
          </cell>
          <cell r="B2667" t="str">
            <v>125-556</v>
          </cell>
          <cell r="C2667">
            <v>510400</v>
          </cell>
          <cell r="D2667">
            <v>40140</v>
          </cell>
          <cell r="E2667" t="str">
            <v>LEGAL SECRETARY I</v>
          </cell>
          <cell r="F2667" t="str">
            <v>D356</v>
          </cell>
          <cell r="G2667">
            <v>1</v>
          </cell>
          <cell r="H2667" t="str">
            <v>D356-001</v>
          </cell>
          <cell r="I2667" t="str">
            <v>F</v>
          </cell>
          <cell r="J2667">
            <v>30</v>
          </cell>
          <cell r="L2667">
            <v>65.08</v>
          </cell>
        </row>
        <row r="2668">
          <cell r="A2668" t="str">
            <v>ECKMAN, BELINDA J</v>
          </cell>
          <cell r="B2668" t="str">
            <v>125-556</v>
          </cell>
          <cell r="C2668">
            <v>510400</v>
          </cell>
          <cell r="D2668">
            <v>40140</v>
          </cell>
          <cell r="E2668" t="str">
            <v>LEGAL SECRETARY I</v>
          </cell>
          <cell r="F2668" t="str">
            <v>D356</v>
          </cell>
          <cell r="G2668">
            <v>1</v>
          </cell>
          <cell r="H2668" t="str">
            <v>D356-001</v>
          </cell>
          <cell r="I2668" t="str">
            <v>F</v>
          </cell>
          <cell r="J2668">
            <v>601</v>
          </cell>
          <cell r="L2668">
            <v>17.149999999999999</v>
          </cell>
        </row>
        <row r="2669">
          <cell r="A2669" t="str">
            <v>ECKMAN, BELINDA J</v>
          </cell>
          <cell r="B2669" t="str">
            <v>125-556</v>
          </cell>
          <cell r="C2669">
            <v>510400</v>
          </cell>
          <cell r="D2669">
            <v>40140</v>
          </cell>
          <cell r="E2669" t="str">
            <v>LEGAL SECRETARY I</v>
          </cell>
          <cell r="F2669" t="str">
            <v>D356</v>
          </cell>
          <cell r="G2669">
            <v>1</v>
          </cell>
          <cell r="H2669" t="str">
            <v>D356-001</v>
          </cell>
          <cell r="I2669" t="str">
            <v>F</v>
          </cell>
          <cell r="J2669">
            <v>1001</v>
          </cell>
          <cell r="L2669">
            <v>10.17</v>
          </cell>
        </row>
        <row r="2670">
          <cell r="A2670" t="str">
            <v>EDZARDS, JUDITH A</v>
          </cell>
          <cell r="B2670" t="str">
            <v>101-609</v>
          </cell>
          <cell r="C2670">
            <v>510100</v>
          </cell>
          <cell r="D2670">
            <v>36860</v>
          </cell>
          <cell r="E2670" t="str">
            <v>HEALTH TECHNICIAN, SUPV</v>
          </cell>
          <cell r="F2670" t="str">
            <v>D322</v>
          </cell>
          <cell r="G2670">
            <v>1</v>
          </cell>
          <cell r="H2670" t="str">
            <v>D322-003</v>
          </cell>
          <cell r="I2670" t="str">
            <v>O</v>
          </cell>
          <cell r="J2670">
            <v>1</v>
          </cell>
          <cell r="K2670" t="str">
            <v>REGULAR PAY</v>
          </cell>
          <cell r="L2670">
            <v>35356.89</v>
          </cell>
        </row>
        <row r="2671">
          <cell r="A2671" t="str">
            <v>EDZARDS, JUDITH A</v>
          </cell>
          <cell r="B2671" t="str">
            <v>101-609</v>
          </cell>
          <cell r="C2671">
            <v>510300</v>
          </cell>
          <cell r="D2671">
            <v>36860</v>
          </cell>
          <cell r="E2671" t="str">
            <v>HEALTH TECHNICIAN, SUPV</v>
          </cell>
          <cell r="F2671" t="str">
            <v>D322</v>
          </cell>
          <cell r="G2671">
            <v>1</v>
          </cell>
          <cell r="H2671" t="str">
            <v>D322-003</v>
          </cell>
          <cell r="I2671" t="str">
            <v>F</v>
          </cell>
          <cell r="J2671" t="str">
            <v>*FM</v>
          </cell>
          <cell r="K2671" t="str">
            <v>MEDICARE</v>
          </cell>
          <cell r="L2671">
            <v>512.66999999999996</v>
          </cell>
        </row>
        <row r="2672">
          <cell r="A2672" t="str">
            <v>EDZARDS, JUDITH A</v>
          </cell>
          <cell r="B2672" t="str">
            <v>101-609</v>
          </cell>
          <cell r="C2672">
            <v>510300</v>
          </cell>
          <cell r="D2672">
            <v>36860</v>
          </cell>
          <cell r="E2672" t="str">
            <v>HEALTH TECHNICIAN, SUPV</v>
          </cell>
          <cell r="F2672" t="str">
            <v>D322</v>
          </cell>
          <cell r="G2672">
            <v>1</v>
          </cell>
          <cell r="H2672" t="str">
            <v>D322-003</v>
          </cell>
          <cell r="I2672" t="str">
            <v>F</v>
          </cell>
          <cell r="J2672" t="str">
            <v>*FI</v>
          </cell>
          <cell r="K2672" t="str">
            <v>FICA</v>
          </cell>
          <cell r="L2672">
            <v>2192.13</v>
          </cell>
        </row>
        <row r="2673">
          <cell r="A2673" t="str">
            <v>EDZARDS, JUDITH A</v>
          </cell>
          <cell r="B2673" t="str">
            <v>101-609</v>
          </cell>
          <cell r="C2673">
            <v>510300</v>
          </cell>
          <cell r="D2673">
            <v>36860</v>
          </cell>
          <cell r="E2673" t="str">
            <v>HEALTH TECHNICIAN, SUPV</v>
          </cell>
          <cell r="F2673" t="str">
            <v>D322</v>
          </cell>
          <cell r="G2673">
            <v>1</v>
          </cell>
          <cell r="H2673" t="str">
            <v>D322-003</v>
          </cell>
          <cell r="I2673" t="str">
            <v>F</v>
          </cell>
          <cell r="J2673">
            <v>7999</v>
          </cell>
          <cell r="L2673">
            <v>10603.53</v>
          </cell>
        </row>
        <row r="2674">
          <cell r="A2674" t="str">
            <v>EDZARDS, JUDITH A</v>
          </cell>
          <cell r="B2674" t="str">
            <v>101-609</v>
          </cell>
          <cell r="C2674">
            <v>510300</v>
          </cell>
          <cell r="D2674">
            <v>36860</v>
          </cell>
          <cell r="E2674" t="str">
            <v>HEALTH TECHNICIAN, SUPV</v>
          </cell>
          <cell r="F2674" t="str">
            <v>D322</v>
          </cell>
          <cell r="G2674">
            <v>1</v>
          </cell>
          <cell r="H2674" t="str">
            <v>D322-003</v>
          </cell>
          <cell r="I2674" t="str">
            <v>F</v>
          </cell>
          <cell r="J2674">
            <v>8000</v>
          </cell>
          <cell r="L2674">
            <v>2470.69</v>
          </cell>
        </row>
        <row r="2675">
          <cell r="A2675" t="str">
            <v>EDZARDS, JUDITH A</v>
          </cell>
          <cell r="B2675" t="str">
            <v>101-609</v>
          </cell>
          <cell r="C2675">
            <v>510400</v>
          </cell>
          <cell r="D2675">
            <v>36860</v>
          </cell>
          <cell r="E2675" t="str">
            <v>HEALTH TECHNICIAN, SUPV</v>
          </cell>
          <cell r="F2675" t="str">
            <v>D322</v>
          </cell>
          <cell r="G2675">
            <v>1</v>
          </cell>
          <cell r="H2675" t="str">
            <v>D322-003</v>
          </cell>
          <cell r="I2675" t="str">
            <v>F</v>
          </cell>
          <cell r="J2675">
            <v>30</v>
          </cell>
          <cell r="L2675">
            <v>88.39</v>
          </cell>
        </row>
        <row r="2676">
          <cell r="A2676" t="str">
            <v>EDZARDS, JUDITH A</v>
          </cell>
          <cell r="B2676" t="str">
            <v>101-609</v>
          </cell>
          <cell r="C2676">
            <v>510400</v>
          </cell>
          <cell r="D2676">
            <v>36860</v>
          </cell>
          <cell r="E2676" t="str">
            <v>HEALTH TECHNICIAN, SUPV</v>
          </cell>
          <cell r="F2676" t="str">
            <v>D322</v>
          </cell>
          <cell r="G2676">
            <v>1</v>
          </cell>
          <cell r="H2676" t="str">
            <v>D322-003</v>
          </cell>
          <cell r="I2676" t="str">
            <v>F</v>
          </cell>
          <cell r="J2676">
            <v>103</v>
          </cell>
          <cell r="L2676">
            <v>232.19</v>
          </cell>
        </row>
        <row r="2677">
          <cell r="A2677" t="str">
            <v>EDZARDS, JUDITH A</v>
          </cell>
          <cell r="B2677" t="str">
            <v>101-609</v>
          </cell>
          <cell r="C2677">
            <v>510400</v>
          </cell>
          <cell r="D2677">
            <v>36860</v>
          </cell>
          <cell r="E2677" t="str">
            <v>HEALTH TECHNICIAN, SUPV</v>
          </cell>
          <cell r="F2677" t="str">
            <v>D322</v>
          </cell>
          <cell r="G2677">
            <v>1</v>
          </cell>
          <cell r="H2677" t="str">
            <v>D322-003</v>
          </cell>
          <cell r="I2677" t="str">
            <v>F</v>
          </cell>
          <cell r="J2677">
            <v>811</v>
          </cell>
          <cell r="L2677">
            <v>1.88</v>
          </cell>
        </row>
        <row r="2678">
          <cell r="A2678" t="str">
            <v>EDZARDS, JUDITH A</v>
          </cell>
          <cell r="B2678" t="str">
            <v>101-609</v>
          </cell>
          <cell r="C2678">
            <v>510400</v>
          </cell>
          <cell r="D2678">
            <v>36860</v>
          </cell>
          <cell r="E2678" t="str">
            <v>HEALTH TECHNICIAN, SUPV</v>
          </cell>
          <cell r="F2678" t="str">
            <v>D322</v>
          </cell>
          <cell r="G2678">
            <v>1</v>
          </cell>
          <cell r="H2678" t="str">
            <v>D322-003</v>
          </cell>
          <cell r="I2678" t="str">
            <v>F</v>
          </cell>
          <cell r="J2678">
            <v>1001</v>
          </cell>
          <cell r="L2678">
            <v>10.17</v>
          </cell>
        </row>
        <row r="2679">
          <cell r="A2679" t="str">
            <v>EDZARDS, JUDITH A</v>
          </cell>
          <cell r="B2679" t="str">
            <v>101-609</v>
          </cell>
          <cell r="C2679">
            <v>510400</v>
          </cell>
          <cell r="D2679">
            <v>36860</v>
          </cell>
          <cell r="E2679" t="str">
            <v>HEALTH TECHNICIAN, SUPV</v>
          </cell>
          <cell r="F2679" t="str">
            <v>D322</v>
          </cell>
          <cell r="G2679">
            <v>1</v>
          </cell>
          <cell r="H2679" t="str">
            <v>D322-003</v>
          </cell>
          <cell r="I2679" t="str">
            <v>F</v>
          </cell>
          <cell r="J2679">
            <v>703</v>
          </cell>
          <cell r="L2679">
            <v>6.7</v>
          </cell>
        </row>
        <row r="2680">
          <cell r="A2680" t="str">
            <v>EDZARDS, JUDITH A</v>
          </cell>
          <cell r="B2680" t="str">
            <v>101-609</v>
          </cell>
          <cell r="C2680">
            <v>510400</v>
          </cell>
          <cell r="D2680">
            <v>36860</v>
          </cell>
          <cell r="E2680" t="str">
            <v>HEALTH TECHNICIAN, SUPV</v>
          </cell>
          <cell r="F2680" t="str">
            <v>D322</v>
          </cell>
          <cell r="G2680">
            <v>1</v>
          </cell>
          <cell r="H2680" t="str">
            <v>D322-003</v>
          </cell>
          <cell r="I2680" t="str">
            <v>F</v>
          </cell>
          <cell r="J2680">
            <v>603</v>
          </cell>
          <cell r="L2680">
            <v>31.26</v>
          </cell>
        </row>
        <row r="2681">
          <cell r="A2681" t="str">
            <v>EISEN, GRANT V</v>
          </cell>
          <cell r="B2681" t="str">
            <v>123-592</v>
          </cell>
          <cell r="C2681">
            <v>510100</v>
          </cell>
          <cell r="D2681">
            <v>14500</v>
          </cell>
          <cell r="E2681" t="str">
            <v>ENVIRONMENTAL SPEC III</v>
          </cell>
          <cell r="F2681" t="str">
            <v>P165</v>
          </cell>
          <cell r="G2681">
            <v>1</v>
          </cell>
          <cell r="H2681" t="str">
            <v>P165-002</v>
          </cell>
          <cell r="I2681" t="str">
            <v>O</v>
          </cell>
          <cell r="J2681">
            <v>1</v>
          </cell>
          <cell r="K2681" t="str">
            <v>REGULAR PAY</v>
          </cell>
          <cell r="L2681">
            <v>52240.86</v>
          </cell>
        </row>
        <row r="2682">
          <cell r="A2682" t="str">
            <v>EISEN, GRANT V</v>
          </cell>
          <cell r="B2682" t="str">
            <v>123-592</v>
          </cell>
          <cell r="C2682">
            <v>510300</v>
          </cell>
          <cell r="D2682">
            <v>14500</v>
          </cell>
          <cell r="E2682" t="str">
            <v>ENVIRONMENTAL SPEC III</v>
          </cell>
          <cell r="F2682" t="str">
            <v>P165</v>
          </cell>
          <cell r="G2682">
            <v>1</v>
          </cell>
          <cell r="H2682" t="str">
            <v>P165-002</v>
          </cell>
          <cell r="I2682" t="str">
            <v>F</v>
          </cell>
          <cell r="J2682">
            <v>7999</v>
          </cell>
          <cell r="L2682">
            <v>15667.03</v>
          </cell>
        </row>
        <row r="2683">
          <cell r="A2683" t="str">
            <v>EISEN, GRANT V</v>
          </cell>
          <cell r="B2683" t="str">
            <v>123-592</v>
          </cell>
          <cell r="C2683">
            <v>510300</v>
          </cell>
          <cell r="D2683">
            <v>14500</v>
          </cell>
          <cell r="E2683" t="str">
            <v>ENVIRONMENTAL SPEC III</v>
          </cell>
          <cell r="F2683" t="str">
            <v>P165</v>
          </cell>
          <cell r="G2683">
            <v>1</v>
          </cell>
          <cell r="H2683" t="str">
            <v>P165-002</v>
          </cell>
          <cell r="I2683" t="str">
            <v>F</v>
          </cell>
          <cell r="J2683" t="str">
            <v>*FI</v>
          </cell>
          <cell r="K2683" t="str">
            <v>FICA</v>
          </cell>
          <cell r="L2683">
            <v>3238.93</v>
          </cell>
        </row>
        <row r="2684">
          <cell r="A2684" t="str">
            <v>EISEN, GRANT V</v>
          </cell>
          <cell r="B2684" t="str">
            <v>123-592</v>
          </cell>
          <cell r="C2684">
            <v>510300</v>
          </cell>
          <cell r="D2684">
            <v>14500</v>
          </cell>
          <cell r="E2684" t="str">
            <v>ENVIRONMENTAL SPEC III</v>
          </cell>
          <cell r="F2684" t="str">
            <v>P165</v>
          </cell>
          <cell r="G2684">
            <v>1</v>
          </cell>
          <cell r="H2684" t="str">
            <v>P165-002</v>
          </cell>
          <cell r="I2684" t="str">
            <v>F</v>
          </cell>
          <cell r="J2684" t="str">
            <v>*FM</v>
          </cell>
          <cell r="K2684" t="str">
            <v>MEDICARE</v>
          </cell>
          <cell r="L2684">
            <v>757.49</v>
          </cell>
        </row>
        <row r="2685">
          <cell r="A2685" t="str">
            <v>EISEN, GRANT V</v>
          </cell>
          <cell r="B2685" t="str">
            <v>123-592</v>
          </cell>
          <cell r="C2685">
            <v>510300</v>
          </cell>
          <cell r="D2685">
            <v>14500</v>
          </cell>
          <cell r="E2685" t="str">
            <v>ENVIRONMENTAL SPEC III</v>
          </cell>
          <cell r="F2685" t="str">
            <v>P165</v>
          </cell>
          <cell r="G2685">
            <v>1</v>
          </cell>
          <cell r="H2685" t="str">
            <v>P165-002</v>
          </cell>
          <cell r="I2685" t="str">
            <v>F</v>
          </cell>
          <cell r="J2685">
            <v>8005</v>
          </cell>
          <cell r="L2685">
            <v>255.68</v>
          </cell>
        </row>
        <row r="2686">
          <cell r="A2686" t="str">
            <v>EISEN, GRANT V</v>
          </cell>
          <cell r="B2686" t="str">
            <v>123-592</v>
          </cell>
          <cell r="C2686">
            <v>510300</v>
          </cell>
          <cell r="D2686">
            <v>14500</v>
          </cell>
          <cell r="E2686" t="str">
            <v>ENVIRONMENTAL SPEC III</v>
          </cell>
          <cell r="F2686" t="str">
            <v>P165</v>
          </cell>
          <cell r="G2686">
            <v>1</v>
          </cell>
          <cell r="H2686" t="str">
            <v>P165-002</v>
          </cell>
          <cell r="I2686" t="str">
            <v>F</v>
          </cell>
          <cell r="J2686">
            <v>8000</v>
          </cell>
          <cell r="L2686">
            <v>3652.57</v>
          </cell>
        </row>
        <row r="2687">
          <cell r="A2687" t="str">
            <v>EISEN, GRANT V</v>
          </cell>
          <cell r="B2687" t="str">
            <v>123-592</v>
          </cell>
          <cell r="C2687">
            <v>510400</v>
          </cell>
          <cell r="D2687">
            <v>14500</v>
          </cell>
          <cell r="E2687" t="str">
            <v>ENVIRONMENTAL SPEC III</v>
          </cell>
          <cell r="F2687" t="str">
            <v>P165</v>
          </cell>
          <cell r="G2687">
            <v>1</v>
          </cell>
          <cell r="H2687" t="str">
            <v>P165-002</v>
          </cell>
          <cell r="I2687" t="str">
            <v>F</v>
          </cell>
          <cell r="J2687">
            <v>705</v>
          </cell>
          <cell r="L2687">
            <v>12.04</v>
          </cell>
        </row>
        <row r="2688">
          <cell r="A2688" t="str">
            <v>EISEN, GRANT V</v>
          </cell>
          <cell r="B2688" t="str">
            <v>123-592</v>
          </cell>
          <cell r="C2688">
            <v>510400</v>
          </cell>
          <cell r="D2688">
            <v>14500</v>
          </cell>
          <cell r="E2688" t="str">
            <v>ENVIRONMENTAL SPEC III</v>
          </cell>
          <cell r="F2688" t="str">
            <v>P165</v>
          </cell>
          <cell r="G2688">
            <v>1</v>
          </cell>
          <cell r="H2688" t="str">
            <v>P165-002</v>
          </cell>
          <cell r="I2688" t="str">
            <v>F</v>
          </cell>
          <cell r="J2688">
            <v>811</v>
          </cell>
          <cell r="L2688">
            <v>1.88</v>
          </cell>
        </row>
        <row r="2689">
          <cell r="A2689" t="str">
            <v>EISEN, GRANT V</v>
          </cell>
          <cell r="B2689" t="str">
            <v>123-592</v>
          </cell>
          <cell r="C2689">
            <v>510400</v>
          </cell>
          <cell r="D2689">
            <v>14500</v>
          </cell>
          <cell r="E2689" t="str">
            <v>ENVIRONMENTAL SPEC III</v>
          </cell>
          <cell r="F2689" t="str">
            <v>P165</v>
          </cell>
          <cell r="G2689">
            <v>1</v>
          </cell>
          <cell r="H2689" t="str">
            <v>P165-002</v>
          </cell>
          <cell r="I2689" t="str">
            <v>F</v>
          </cell>
          <cell r="J2689">
            <v>605</v>
          </cell>
          <cell r="L2689">
            <v>59.1</v>
          </cell>
        </row>
        <row r="2690">
          <cell r="A2690" t="str">
            <v>EISEN, GRANT V</v>
          </cell>
          <cell r="B2690" t="str">
            <v>123-592</v>
          </cell>
          <cell r="C2690">
            <v>510400</v>
          </cell>
          <cell r="D2690">
            <v>14500</v>
          </cell>
          <cell r="E2690" t="str">
            <v>ENVIRONMENTAL SPEC III</v>
          </cell>
          <cell r="F2690" t="str">
            <v>P165</v>
          </cell>
          <cell r="G2690">
            <v>1</v>
          </cell>
          <cell r="H2690" t="str">
            <v>P165-002</v>
          </cell>
          <cell r="I2690" t="str">
            <v>F</v>
          </cell>
          <cell r="J2690">
            <v>30</v>
          </cell>
          <cell r="L2690">
            <v>130.6</v>
          </cell>
        </row>
        <row r="2691">
          <cell r="A2691" t="str">
            <v>EISEN, GRANT V</v>
          </cell>
          <cell r="B2691" t="str">
            <v>123-592</v>
          </cell>
          <cell r="C2691">
            <v>510400</v>
          </cell>
          <cell r="D2691">
            <v>14500</v>
          </cell>
          <cell r="E2691" t="str">
            <v>ENVIRONMENTAL SPEC III</v>
          </cell>
          <cell r="F2691" t="str">
            <v>P165</v>
          </cell>
          <cell r="G2691">
            <v>1</v>
          </cell>
          <cell r="H2691" t="str">
            <v>P165-002</v>
          </cell>
          <cell r="I2691" t="str">
            <v>F</v>
          </cell>
          <cell r="J2691">
            <v>104</v>
          </cell>
          <cell r="L2691">
            <v>283.83999999999997</v>
          </cell>
        </row>
        <row r="2692">
          <cell r="A2692" t="str">
            <v>EISEN, GRANT V</v>
          </cell>
          <cell r="B2692" t="str">
            <v>123-592</v>
          </cell>
          <cell r="C2692">
            <v>510400</v>
          </cell>
          <cell r="D2692">
            <v>14500</v>
          </cell>
          <cell r="E2692" t="str">
            <v>ENVIRONMENTAL SPEC III</v>
          </cell>
          <cell r="F2692" t="str">
            <v>P165</v>
          </cell>
          <cell r="G2692">
            <v>1</v>
          </cell>
          <cell r="H2692" t="str">
            <v>P165-002</v>
          </cell>
          <cell r="I2692" t="str">
            <v>F</v>
          </cell>
          <cell r="J2692">
            <v>1001</v>
          </cell>
          <cell r="L2692">
            <v>10.17</v>
          </cell>
        </row>
        <row r="2693">
          <cell r="A2693" t="str">
            <v>ELLIS, OLIVIA</v>
          </cell>
          <cell r="B2693" t="str">
            <v>101-591</v>
          </cell>
          <cell r="C2693">
            <v>510100</v>
          </cell>
          <cell r="D2693">
            <v>48090</v>
          </cell>
          <cell r="E2693" t="str">
            <v>HEALTH TECHNICIAN I</v>
          </cell>
          <cell r="F2693" t="str">
            <v>D316</v>
          </cell>
          <cell r="G2693">
            <v>1</v>
          </cell>
          <cell r="H2693" t="str">
            <v>D316-001</v>
          </cell>
          <cell r="I2693" t="str">
            <v>O</v>
          </cell>
          <cell r="J2693">
            <v>1</v>
          </cell>
          <cell r="K2693" t="str">
            <v>REGULAR PAY</v>
          </cell>
          <cell r="L2693">
            <v>24217.21</v>
          </cell>
        </row>
        <row r="2694">
          <cell r="A2694" t="str">
            <v>ELLIS, OLIVIA</v>
          </cell>
          <cell r="B2694" t="str">
            <v>101-591</v>
          </cell>
          <cell r="C2694">
            <v>510300</v>
          </cell>
          <cell r="D2694">
            <v>48090</v>
          </cell>
          <cell r="E2694" t="str">
            <v>HEALTH TECHNICIAN I</v>
          </cell>
          <cell r="F2694" t="str">
            <v>D316</v>
          </cell>
          <cell r="G2694">
            <v>1</v>
          </cell>
          <cell r="H2694" t="str">
            <v>D316-001</v>
          </cell>
          <cell r="I2694" t="str">
            <v>F</v>
          </cell>
          <cell r="J2694">
            <v>7999</v>
          </cell>
          <cell r="L2694">
            <v>7262.74</v>
          </cell>
        </row>
        <row r="2695">
          <cell r="A2695" t="str">
            <v>ELLIS, OLIVIA</v>
          </cell>
          <cell r="B2695" t="str">
            <v>101-591</v>
          </cell>
          <cell r="C2695">
            <v>510300</v>
          </cell>
          <cell r="D2695">
            <v>48090</v>
          </cell>
          <cell r="E2695" t="str">
            <v>HEALTH TECHNICIAN I</v>
          </cell>
          <cell r="F2695" t="str">
            <v>D316</v>
          </cell>
          <cell r="G2695">
            <v>1</v>
          </cell>
          <cell r="H2695" t="str">
            <v>D316-001</v>
          </cell>
          <cell r="I2695" t="str">
            <v>F</v>
          </cell>
          <cell r="J2695">
            <v>8000</v>
          </cell>
          <cell r="L2695">
            <v>1690.91</v>
          </cell>
        </row>
        <row r="2696">
          <cell r="A2696" t="str">
            <v>ELLIS, OLIVIA</v>
          </cell>
          <cell r="B2696" t="str">
            <v>101-591</v>
          </cell>
          <cell r="C2696">
            <v>510300</v>
          </cell>
          <cell r="D2696">
            <v>48090</v>
          </cell>
          <cell r="E2696" t="str">
            <v>HEALTH TECHNICIAN I</v>
          </cell>
          <cell r="F2696" t="str">
            <v>D316</v>
          </cell>
          <cell r="G2696">
            <v>1</v>
          </cell>
          <cell r="H2696" t="str">
            <v>D316-001</v>
          </cell>
          <cell r="I2696" t="str">
            <v>F</v>
          </cell>
          <cell r="J2696" t="str">
            <v>*FI</v>
          </cell>
          <cell r="K2696" t="str">
            <v>FICA</v>
          </cell>
          <cell r="L2696">
            <v>1501.47</v>
          </cell>
        </row>
        <row r="2697">
          <cell r="A2697" t="str">
            <v>ELLIS, OLIVIA</v>
          </cell>
          <cell r="B2697" t="str">
            <v>101-591</v>
          </cell>
          <cell r="C2697">
            <v>510300</v>
          </cell>
          <cell r="D2697">
            <v>48090</v>
          </cell>
          <cell r="E2697" t="str">
            <v>HEALTH TECHNICIAN I</v>
          </cell>
          <cell r="F2697" t="str">
            <v>D316</v>
          </cell>
          <cell r="G2697">
            <v>1</v>
          </cell>
          <cell r="H2697" t="str">
            <v>D316-001</v>
          </cell>
          <cell r="I2697" t="str">
            <v>F</v>
          </cell>
          <cell r="J2697" t="str">
            <v>*FM</v>
          </cell>
          <cell r="K2697" t="str">
            <v>MEDICARE</v>
          </cell>
          <cell r="L2697">
            <v>351.15</v>
          </cell>
        </row>
        <row r="2698">
          <cell r="A2698" t="str">
            <v>ELLIS, OLIVIA</v>
          </cell>
          <cell r="B2698" t="str">
            <v>101-591</v>
          </cell>
          <cell r="C2698">
            <v>510400</v>
          </cell>
          <cell r="D2698">
            <v>48090</v>
          </cell>
          <cell r="E2698" t="str">
            <v>HEALTH TECHNICIAN I</v>
          </cell>
          <cell r="F2698" t="str">
            <v>D316</v>
          </cell>
          <cell r="G2698">
            <v>1</v>
          </cell>
          <cell r="H2698" t="str">
            <v>D316-001</v>
          </cell>
          <cell r="I2698" t="str">
            <v>F</v>
          </cell>
          <cell r="J2698">
            <v>811</v>
          </cell>
          <cell r="L2698">
            <v>1.88</v>
          </cell>
        </row>
        <row r="2699">
          <cell r="A2699" t="str">
            <v>ELLIS, OLIVIA</v>
          </cell>
          <cell r="B2699" t="str">
            <v>101-591</v>
          </cell>
          <cell r="C2699">
            <v>510400</v>
          </cell>
          <cell r="D2699">
            <v>48090</v>
          </cell>
          <cell r="E2699" t="str">
            <v>HEALTH TECHNICIAN I</v>
          </cell>
          <cell r="F2699" t="str">
            <v>D316</v>
          </cell>
          <cell r="G2699">
            <v>1</v>
          </cell>
          <cell r="H2699" t="str">
            <v>D316-001</v>
          </cell>
          <cell r="I2699" t="str">
            <v>F</v>
          </cell>
          <cell r="J2699">
            <v>1001</v>
          </cell>
          <cell r="L2699">
            <v>10.17</v>
          </cell>
        </row>
        <row r="2700">
          <cell r="A2700" t="str">
            <v>ELLIS, OLIVIA</v>
          </cell>
          <cell r="B2700" t="str">
            <v>101-591</v>
          </cell>
          <cell r="C2700">
            <v>510400</v>
          </cell>
          <cell r="D2700">
            <v>48090</v>
          </cell>
          <cell r="E2700" t="str">
            <v>HEALTH TECHNICIAN I</v>
          </cell>
          <cell r="F2700" t="str">
            <v>D316</v>
          </cell>
          <cell r="G2700">
            <v>1</v>
          </cell>
          <cell r="H2700" t="str">
            <v>D316-001</v>
          </cell>
          <cell r="I2700" t="str">
            <v>F</v>
          </cell>
          <cell r="J2700">
            <v>30</v>
          </cell>
          <cell r="L2700">
            <v>60.54</v>
          </cell>
        </row>
        <row r="2701">
          <cell r="A2701" t="str">
            <v>ELLIS, OLIVIA</v>
          </cell>
          <cell r="B2701" t="str">
            <v>101-591</v>
          </cell>
          <cell r="C2701">
            <v>510400</v>
          </cell>
          <cell r="D2701">
            <v>48090</v>
          </cell>
          <cell r="E2701" t="str">
            <v>HEALTH TECHNICIAN I</v>
          </cell>
          <cell r="F2701" t="str">
            <v>D316</v>
          </cell>
          <cell r="G2701">
            <v>1</v>
          </cell>
          <cell r="H2701" t="str">
            <v>D316-001</v>
          </cell>
          <cell r="I2701" t="str">
            <v>F</v>
          </cell>
          <cell r="J2701">
            <v>603</v>
          </cell>
          <cell r="L2701">
            <v>31.26</v>
          </cell>
        </row>
        <row r="2702">
          <cell r="A2702" t="str">
            <v>ELLIS, OLIVIA</v>
          </cell>
          <cell r="B2702" t="str">
            <v>101-591</v>
          </cell>
          <cell r="C2702">
            <v>510400</v>
          </cell>
          <cell r="D2702">
            <v>48090</v>
          </cell>
          <cell r="E2702" t="str">
            <v>HEALTH TECHNICIAN I</v>
          </cell>
          <cell r="F2702" t="str">
            <v>D316</v>
          </cell>
          <cell r="G2702">
            <v>1</v>
          </cell>
          <cell r="H2702" t="str">
            <v>D316-001</v>
          </cell>
          <cell r="I2702" t="str">
            <v>F</v>
          </cell>
          <cell r="J2702">
            <v>102</v>
          </cell>
          <cell r="L2702">
            <v>232.19</v>
          </cell>
        </row>
        <row r="2703">
          <cell r="A2703" t="str">
            <v>ELLIS, OLIVIA</v>
          </cell>
          <cell r="B2703" t="str">
            <v>101-591</v>
          </cell>
          <cell r="C2703">
            <v>510400</v>
          </cell>
          <cell r="D2703">
            <v>48090</v>
          </cell>
          <cell r="E2703" t="str">
            <v>HEALTH TECHNICIAN I</v>
          </cell>
          <cell r="F2703" t="str">
            <v>D316</v>
          </cell>
          <cell r="G2703">
            <v>1</v>
          </cell>
          <cell r="H2703" t="str">
            <v>D316-001</v>
          </cell>
          <cell r="I2703" t="str">
            <v>F</v>
          </cell>
          <cell r="J2703">
            <v>703</v>
          </cell>
          <cell r="L2703">
            <v>6.7</v>
          </cell>
        </row>
        <row r="2704">
          <cell r="A2704" t="str">
            <v>ELLISON, MARY L</v>
          </cell>
          <cell r="B2704" t="str">
            <v>101-507</v>
          </cell>
          <cell r="C2704">
            <v>510100</v>
          </cell>
          <cell r="D2704">
            <v>26270</v>
          </cell>
          <cell r="E2704" t="str">
            <v>ADMINISTRATIVE ANALYST I</v>
          </cell>
          <cell r="F2704" t="str">
            <v>G110</v>
          </cell>
          <cell r="G2704">
            <v>1</v>
          </cell>
          <cell r="H2704" t="str">
            <v>G110-001</v>
          </cell>
          <cell r="I2704" t="str">
            <v>O</v>
          </cell>
          <cell r="J2704">
            <v>1</v>
          </cell>
          <cell r="K2704" t="str">
            <v>REGULAR PAY</v>
          </cell>
          <cell r="L2704">
            <v>45717.35</v>
          </cell>
        </row>
        <row r="2705">
          <cell r="A2705" t="str">
            <v>ELLISON, MARY L</v>
          </cell>
          <cell r="B2705" t="str">
            <v>101-507</v>
          </cell>
          <cell r="C2705">
            <v>510300</v>
          </cell>
          <cell r="D2705">
            <v>26270</v>
          </cell>
          <cell r="E2705" t="str">
            <v>ADMINISTRATIVE ANALYST I</v>
          </cell>
          <cell r="F2705" t="str">
            <v>G110</v>
          </cell>
          <cell r="G2705">
            <v>1</v>
          </cell>
          <cell r="H2705" t="str">
            <v>G110-001</v>
          </cell>
          <cell r="I2705" t="str">
            <v>F</v>
          </cell>
          <cell r="J2705">
            <v>8005</v>
          </cell>
          <cell r="L2705">
            <v>223.71</v>
          </cell>
        </row>
        <row r="2706">
          <cell r="A2706" t="str">
            <v>ELLISON, MARY L</v>
          </cell>
          <cell r="B2706" t="str">
            <v>101-507</v>
          </cell>
          <cell r="C2706">
            <v>510300</v>
          </cell>
          <cell r="D2706">
            <v>26270</v>
          </cell>
          <cell r="E2706" t="str">
            <v>ADMINISTRATIVE ANALYST I</v>
          </cell>
          <cell r="F2706" t="str">
            <v>G110</v>
          </cell>
          <cell r="G2706">
            <v>1</v>
          </cell>
          <cell r="H2706" t="str">
            <v>G110-001</v>
          </cell>
          <cell r="I2706" t="str">
            <v>F</v>
          </cell>
          <cell r="J2706">
            <v>8000</v>
          </cell>
          <cell r="L2706">
            <v>3195.92</v>
          </cell>
        </row>
        <row r="2707">
          <cell r="A2707" t="str">
            <v>ELLISON, MARY L</v>
          </cell>
          <cell r="B2707" t="str">
            <v>101-507</v>
          </cell>
          <cell r="C2707">
            <v>510300</v>
          </cell>
          <cell r="D2707">
            <v>26270</v>
          </cell>
          <cell r="E2707" t="str">
            <v>ADMINISTRATIVE ANALYST I</v>
          </cell>
          <cell r="F2707" t="str">
            <v>G110</v>
          </cell>
          <cell r="G2707">
            <v>1</v>
          </cell>
          <cell r="H2707" t="str">
            <v>G110-001</v>
          </cell>
          <cell r="I2707" t="str">
            <v>F</v>
          </cell>
          <cell r="J2707" t="str">
            <v>*FI</v>
          </cell>
          <cell r="K2707" t="str">
            <v>FICA</v>
          </cell>
          <cell r="L2707">
            <v>2834.48</v>
          </cell>
        </row>
        <row r="2708">
          <cell r="A2708" t="str">
            <v>ELLISON, MARY L</v>
          </cell>
          <cell r="B2708" t="str">
            <v>101-507</v>
          </cell>
          <cell r="C2708">
            <v>510300</v>
          </cell>
          <cell r="D2708">
            <v>26270</v>
          </cell>
          <cell r="E2708" t="str">
            <v>ADMINISTRATIVE ANALYST I</v>
          </cell>
          <cell r="F2708" t="str">
            <v>G110</v>
          </cell>
          <cell r="G2708">
            <v>1</v>
          </cell>
          <cell r="H2708" t="str">
            <v>G110-001</v>
          </cell>
          <cell r="I2708" t="str">
            <v>F</v>
          </cell>
          <cell r="J2708">
            <v>7999</v>
          </cell>
          <cell r="L2708">
            <v>13710.63</v>
          </cell>
        </row>
        <row r="2709">
          <cell r="A2709" t="str">
            <v>ELLISON, MARY L</v>
          </cell>
          <cell r="B2709" t="str">
            <v>101-507</v>
          </cell>
          <cell r="C2709">
            <v>510300</v>
          </cell>
          <cell r="D2709">
            <v>26270</v>
          </cell>
          <cell r="E2709" t="str">
            <v>ADMINISTRATIVE ANALYST I</v>
          </cell>
          <cell r="F2709" t="str">
            <v>G110</v>
          </cell>
          <cell r="G2709">
            <v>1</v>
          </cell>
          <cell r="H2709" t="str">
            <v>G110-001</v>
          </cell>
          <cell r="I2709" t="str">
            <v>F</v>
          </cell>
          <cell r="J2709" t="str">
            <v>*FM</v>
          </cell>
          <cell r="K2709" t="str">
            <v>MEDICARE</v>
          </cell>
          <cell r="L2709">
            <v>662.9</v>
          </cell>
        </row>
        <row r="2710">
          <cell r="A2710" t="str">
            <v>ELLISON, MARY L</v>
          </cell>
          <cell r="B2710" t="str">
            <v>101-507</v>
          </cell>
          <cell r="C2710">
            <v>510400</v>
          </cell>
          <cell r="D2710">
            <v>26270</v>
          </cell>
          <cell r="E2710" t="str">
            <v>ADMINISTRATIVE ANALYST I</v>
          </cell>
          <cell r="F2710" t="str">
            <v>G110</v>
          </cell>
          <cell r="G2710">
            <v>1</v>
          </cell>
          <cell r="H2710" t="str">
            <v>G110-001</v>
          </cell>
          <cell r="I2710" t="str">
            <v>F</v>
          </cell>
          <cell r="J2710">
            <v>103</v>
          </cell>
          <cell r="L2710">
            <v>232.19</v>
          </cell>
        </row>
        <row r="2711">
          <cell r="A2711" t="str">
            <v>ELLISON, MARY L</v>
          </cell>
          <cell r="B2711" t="str">
            <v>101-507</v>
          </cell>
          <cell r="C2711">
            <v>510400</v>
          </cell>
          <cell r="D2711">
            <v>26270</v>
          </cell>
          <cell r="E2711" t="str">
            <v>ADMINISTRATIVE ANALYST I</v>
          </cell>
          <cell r="F2711" t="str">
            <v>G110</v>
          </cell>
          <cell r="G2711">
            <v>1</v>
          </cell>
          <cell r="H2711" t="str">
            <v>G110-001</v>
          </cell>
          <cell r="I2711" t="str">
            <v>F</v>
          </cell>
          <cell r="J2711">
            <v>811</v>
          </cell>
          <cell r="L2711">
            <v>1.88</v>
          </cell>
        </row>
        <row r="2712">
          <cell r="A2712" t="str">
            <v>ELLISON, MARY L</v>
          </cell>
          <cell r="B2712" t="str">
            <v>101-507</v>
          </cell>
          <cell r="C2712">
            <v>510400</v>
          </cell>
          <cell r="D2712">
            <v>26270</v>
          </cell>
          <cell r="E2712" t="str">
            <v>ADMINISTRATIVE ANALYST I</v>
          </cell>
          <cell r="F2712" t="str">
            <v>G110</v>
          </cell>
          <cell r="G2712">
            <v>1</v>
          </cell>
          <cell r="H2712" t="str">
            <v>G110-001</v>
          </cell>
          <cell r="I2712" t="str">
            <v>F</v>
          </cell>
          <cell r="J2712">
            <v>703</v>
          </cell>
          <cell r="L2712">
            <v>6.7</v>
          </cell>
        </row>
        <row r="2713">
          <cell r="A2713" t="str">
            <v>ELLISON, MARY L</v>
          </cell>
          <cell r="B2713" t="str">
            <v>101-507</v>
          </cell>
          <cell r="C2713">
            <v>510400</v>
          </cell>
          <cell r="D2713">
            <v>26270</v>
          </cell>
          <cell r="E2713" t="str">
            <v>ADMINISTRATIVE ANALYST I</v>
          </cell>
          <cell r="F2713" t="str">
            <v>G110</v>
          </cell>
          <cell r="G2713">
            <v>1</v>
          </cell>
          <cell r="H2713" t="str">
            <v>G110-001</v>
          </cell>
          <cell r="I2713" t="str">
            <v>F</v>
          </cell>
          <cell r="J2713">
            <v>1001</v>
          </cell>
          <cell r="L2713">
            <v>10.17</v>
          </cell>
        </row>
        <row r="2714">
          <cell r="A2714" t="str">
            <v>ELLISON, MARY L</v>
          </cell>
          <cell r="B2714" t="str">
            <v>101-507</v>
          </cell>
          <cell r="C2714">
            <v>510400</v>
          </cell>
          <cell r="D2714">
            <v>26270</v>
          </cell>
          <cell r="E2714" t="str">
            <v>ADMINISTRATIVE ANALYST I</v>
          </cell>
          <cell r="F2714" t="str">
            <v>G110</v>
          </cell>
          <cell r="G2714">
            <v>1</v>
          </cell>
          <cell r="H2714" t="str">
            <v>G110-001</v>
          </cell>
          <cell r="I2714" t="str">
            <v>F</v>
          </cell>
          <cell r="J2714">
            <v>30</v>
          </cell>
          <cell r="L2714">
            <v>114.29</v>
          </cell>
        </row>
        <row r="2715">
          <cell r="A2715" t="str">
            <v>ELLISON, MARY L</v>
          </cell>
          <cell r="B2715" t="str">
            <v>101-507</v>
          </cell>
          <cell r="C2715">
            <v>510400</v>
          </cell>
          <cell r="D2715">
            <v>26270</v>
          </cell>
          <cell r="E2715" t="str">
            <v>ADMINISTRATIVE ANALYST I</v>
          </cell>
          <cell r="F2715" t="str">
            <v>G110</v>
          </cell>
          <cell r="G2715">
            <v>1</v>
          </cell>
          <cell r="H2715" t="str">
            <v>G110-001</v>
          </cell>
          <cell r="I2715" t="str">
            <v>F</v>
          </cell>
          <cell r="J2715">
            <v>603</v>
          </cell>
          <cell r="L2715">
            <v>31.26</v>
          </cell>
        </row>
        <row r="2716">
          <cell r="A2716" t="str">
            <v>ELVIN, LYNN M</v>
          </cell>
          <cell r="B2716" t="str">
            <v>101-571</v>
          </cell>
          <cell r="C2716">
            <v>510100</v>
          </cell>
          <cell r="D2716">
            <v>38550</v>
          </cell>
          <cell r="E2716" t="str">
            <v>GROUP SUPERVISOR II</v>
          </cell>
          <cell r="F2716" t="str">
            <v>D312</v>
          </cell>
          <cell r="G2716">
            <v>1</v>
          </cell>
          <cell r="H2716" t="str">
            <v>D312-002</v>
          </cell>
          <cell r="I2716" t="str">
            <v>O</v>
          </cell>
          <cell r="J2716">
            <v>1</v>
          </cell>
          <cell r="K2716" t="str">
            <v>REGULAR PAY</v>
          </cell>
          <cell r="L2716">
            <v>33469.35</v>
          </cell>
        </row>
        <row r="2717">
          <cell r="A2717" t="str">
            <v>ELVIN, LYNN M</v>
          </cell>
          <cell r="B2717" t="str">
            <v>101-571</v>
          </cell>
          <cell r="C2717">
            <v>510300</v>
          </cell>
          <cell r="D2717">
            <v>38550</v>
          </cell>
          <cell r="E2717" t="str">
            <v>GROUP SUPERVISOR II</v>
          </cell>
          <cell r="F2717" t="str">
            <v>D312</v>
          </cell>
          <cell r="G2717">
            <v>1</v>
          </cell>
          <cell r="H2717" t="str">
            <v>D312-002</v>
          </cell>
          <cell r="I2717" t="str">
            <v>F</v>
          </cell>
          <cell r="J2717">
            <v>8000</v>
          </cell>
          <cell r="L2717">
            <v>2338.56</v>
          </cell>
        </row>
        <row r="2718">
          <cell r="A2718" t="str">
            <v>ELVIN, LYNN M</v>
          </cell>
          <cell r="B2718" t="str">
            <v>101-571</v>
          </cell>
          <cell r="C2718">
            <v>510300</v>
          </cell>
          <cell r="D2718">
            <v>38550</v>
          </cell>
          <cell r="E2718" t="str">
            <v>GROUP SUPERVISOR II</v>
          </cell>
          <cell r="F2718" t="str">
            <v>D312</v>
          </cell>
          <cell r="G2718">
            <v>1</v>
          </cell>
          <cell r="H2718" t="str">
            <v>D312-002</v>
          </cell>
          <cell r="I2718" t="str">
            <v>F</v>
          </cell>
          <cell r="J2718">
            <v>7999</v>
          </cell>
          <cell r="L2718">
            <v>10037.459999999999</v>
          </cell>
        </row>
        <row r="2719">
          <cell r="A2719" t="str">
            <v>ELVIN, LYNN M</v>
          </cell>
          <cell r="B2719" t="str">
            <v>101-571</v>
          </cell>
          <cell r="C2719">
            <v>510300</v>
          </cell>
          <cell r="D2719">
            <v>38550</v>
          </cell>
          <cell r="E2719" t="str">
            <v>GROUP SUPERVISOR II</v>
          </cell>
          <cell r="F2719" t="str">
            <v>D312</v>
          </cell>
          <cell r="G2719">
            <v>1</v>
          </cell>
          <cell r="H2719" t="str">
            <v>D312-002</v>
          </cell>
          <cell r="I2719" t="str">
            <v>F</v>
          </cell>
          <cell r="J2719" t="str">
            <v>*FM</v>
          </cell>
          <cell r="K2719" t="str">
            <v>MEDICARE</v>
          </cell>
          <cell r="L2719">
            <v>485.31</v>
          </cell>
        </row>
        <row r="2720">
          <cell r="A2720" t="str">
            <v>ELVIN, LYNN M</v>
          </cell>
          <cell r="B2720" t="str">
            <v>101-571</v>
          </cell>
          <cell r="C2720">
            <v>510300</v>
          </cell>
          <cell r="D2720">
            <v>38550</v>
          </cell>
          <cell r="E2720" t="str">
            <v>GROUP SUPERVISOR II</v>
          </cell>
          <cell r="F2720" t="str">
            <v>D312</v>
          </cell>
          <cell r="G2720">
            <v>1</v>
          </cell>
          <cell r="H2720" t="str">
            <v>D312-002</v>
          </cell>
          <cell r="I2720" t="str">
            <v>F</v>
          </cell>
          <cell r="J2720" t="str">
            <v>*FI</v>
          </cell>
          <cell r="K2720" t="str">
            <v>FICA</v>
          </cell>
          <cell r="L2720">
            <v>2075.1</v>
          </cell>
        </row>
        <row r="2721">
          <cell r="A2721" t="str">
            <v>ELVIN, LYNN M</v>
          </cell>
          <cell r="B2721" t="str">
            <v>101-571</v>
          </cell>
          <cell r="C2721">
            <v>510400</v>
          </cell>
          <cell r="D2721">
            <v>38550</v>
          </cell>
          <cell r="E2721" t="str">
            <v>GROUP SUPERVISOR II</v>
          </cell>
          <cell r="F2721" t="str">
            <v>D312</v>
          </cell>
          <cell r="G2721">
            <v>1</v>
          </cell>
          <cell r="H2721" t="str">
            <v>D312-002</v>
          </cell>
          <cell r="I2721" t="str">
            <v>F</v>
          </cell>
          <cell r="J2721">
            <v>701</v>
          </cell>
          <cell r="L2721">
            <v>4.01</v>
          </cell>
        </row>
        <row r="2722">
          <cell r="A2722" t="str">
            <v>ELVIN, LYNN M</v>
          </cell>
          <cell r="B2722" t="str">
            <v>101-571</v>
          </cell>
          <cell r="C2722">
            <v>510400</v>
          </cell>
          <cell r="D2722">
            <v>38550</v>
          </cell>
          <cell r="E2722" t="str">
            <v>GROUP SUPERVISOR II</v>
          </cell>
          <cell r="F2722" t="str">
            <v>D312</v>
          </cell>
          <cell r="G2722">
            <v>1</v>
          </cell>
          <cell r="H2722" t="str">
            <v>D312-002</v>
          </cell>
          <cell r="I2722" t="str">
            <v>F</v>
          </cell>
          <cell r="J2722">
            <v>601</v>
          </cell>
          <cell r="L2722">
            <v>17.149999999999999</v>
          </cell>
        </row>
        <row r="2723">
          <cell r="A2723" t="str">
            <v>ELVIN, LYNN M</v>
          </cell>
          <cell r="B2723" t="str">
            <v>101-571</v>
          </cell>
          <cell r="C2723">
            <v>510400</v>
          </cell>
          <cell r="D2723">
            <v>38550</v>
          </cell>
          <cell r="E2723" t="str">
            <v>GROUP SUPERVISOR II</v>
          </cell>
          <cell r="F2723" t="str">
            <v>D312</v>
          </cell>
          <cell r="G2723">
            <v>1</v>
          </cell>
          <cell r="H2723" t="str">
            <v>D312-002</v>
          </cell>
          <cell r="I2723" t="str">
            <v>F</v>
          </cell>
          <cell r="J2723">
            <v>1001</v>
          </cell>
          <cell r="L2723">
            <v>10.17</v>
          </cell>
        </row>
        <row r="2724">
          <cell r="A2724" t="str">
            <v>ELVIN, LYNN M</v>
          </cell>
          <cell r="B2724" t="str">
            <v>101-571</v>
          </cell>
          <cell r="C2724">
            <v>510400</v>
          </cell>
          <cell r="D2724">
            <v>38550</v>
          </cell>
          <cell r="E2724" t="str">
            <v>GROUP SUPERVISOR II</v>
          </cell>
          <cell r="F2724" t="str">
            <v>D312</v>
          </cell>
          <cell r="G2724">
            <v>1</v>
          </cell>
          <cell r="H2724" t="str">
            <v>D312-002</v>
          </cell>
          <cell r="I2724" t="str">
            <v>F</v>
          </cell>
          <cell r="J2724">
            <v>30</v>
          </cell>
          <cell r="L2724">
            <v>83.67</v>
          </cell>
        </row>
        <row r="2725">
          <cell r="A2725" t="str">
            <v>ELVIN, LYNN M</v>
          </cell>
          <cell r="B2725" t="str">
            <v>101-571</v>
          </cell>
          <cell r="C2725">
            <v>510400</v>
          </cell>
          <cell r="D2725">
            <v>38550</v>
          </cell>
          <cell r="E2725" t="str">
            <v>GROUP SUPERVISOR II</v>
          </cell>
          <cell r="F2725" t="str">
            <v>D312</v>
          </cell>
          <cell r="G2725">
            <v>1</v>
          </cell>
          <cell r="H2725" t="str">
            <v>D312-002</v>
          </cell>
          <cell r="I2725" t="str">
            <v>F</v>
          </cell>
          <cell r="J2725">
            <v>100</v>
          </cell>
          <cell r="L2725">
            <v>135.94999999999999</v>
          </cell>
        </row>
        <row r="2726">
          <cell r="A2726" t="str">
            <v>ELVIN, LYNN M</v>
          </cell>
          <cell r="B2726" t="str">
            <v>101-571</v>
          </cell>
          <cell r="C2726">
            <v>510400</v>
          </cell>
          <cell r="D2726">
            <v>38550</v>
          </cell>
          <cell r="E2726" t="str">
            <v>GROUP SUPERVISOR II</v>
          </cell>
          <cell r="F2726" t="str">
            <v>D312</v>
          </cell>
          <cell r="G2726">
            <v>1</v>
          </cell>
          <cell r="H2726" t="str">
            <v>D312-002</v>
          </cell>
          <cell r="I2726" t="str">
            <v>F</v>
          </cell>
          <cell r="J2726">
            <v>811</v>
          </cell>
          <cell r="L2726">
            <v>1.88</v>
          </cell>
        </row>
        <row r="2727">
          <cell r="A2727" t="str">
            <v>ERICKSON, ROBERT S</v>
          </cell>
          <cell r="B2727" t="str">
            <v>101-609</v>
          </cell>
          <cell r="C2727">
            <v>510100</v>
          </cell>
          <cell r="D2727">
            <v>44860</v>
          </cell>
          <cell r="E2727" t="str">
            <v>DIR OF BEHAVIORAL HEALTH</v>
          </cell>
          <cell r="F2727" t="str">
            <v>B170</v>
          </cell>
          <cell r="G2727">
            <v>1</v>
          </cell>
          <cell r="H2727" t="str">
            <v>B170-001</v>
          </cell>
          <cell r="I2727" t="str">
            <v>O</v>
          </cell>
          <cell r="J2727">
            <v>1</v>
          </cell>
          <cell r="K2727" t="str">
            <v>REGULAR PAY</v>
          </cell>
          <cell r="L2727">
            <v>86687.59</v>
          </cell>
        </row>
        <row r="2728">
          <cell r="A2728" t="str">
            <v>ERICKSON, ROBERT S</v>
          </cell>
          <cell r="B2728" t="str">
            <v>101-609</v>
          </cell>
          <cell r="C2728">
            <v>510300</v>
          </cell>
          <cell r="D2728">
            <v>44860</v>
          </cell>
          <cell r="E2728" t="str">
            <v>DIR OF BEHAVIORAL HEALTH</v>
          </cell>
          <cell r="F2728" t="str">
            <v>B170</v>
          </cell>
          <cell r="G2728">
            <v>1</v>
          </cell>
          <cell r="H2728" t="str">
            <v>B170-001</v>
          </cell>
          <cell r="I2728" t="str">
            <v>F</v>
          </cell>
          <cell r="J2728">
            <v>8005</v>
          </cell>
          <cell r="L2728">
            <v>424.47</v>
          </cell>
        </row>
        <row r="2729">
          <cell r="A2729" t="str">
            <v>ERICKSON, ROBERT S</v>
          </cell>
          <cell r="B2729" t="str">
            <v>101-609</v>
          </cell>
          <cell r="C2729">
            <v>510300</v>
          </cell>
          <cell r="D2729">
            <v>44860</v>
          </cell>
          <cell r="E2729" t="str">
            <v>DIR OF BEHAVIORAL HEALTH</v>
          </cell>
          <cell r="F2729" t="str">
            <v>B170</v>
          </cell>
          <cell r="G2729">
            <v>1</v>
          </cell>
          <cell r="H2729" t="str">
            <v>B170-001</v>
          </cell>
          <cell r="I2729" t="str">
            <v>F</v>
          </cell>
          <cell r="J2729">
            <v>8000</v>
          </cell>
          <cell r="L2729">
            <v>6063.84</v>
          </cell>
        </row>
        <row r="2730">
          <cell r="A2730" t="str">
            <v>ERICKSON, ROBERT S</v>
          </cell>
          <cell r="B2730" t="str">
            <v>101-609</v>
          </cell>
          <cell r="C2730">
            <v>510300</v>
          </cell>
          <cell r="D2730">
            <v>44860</v>
          </cell>
          <cell r="E2730" t="str">
            <v>DIR OF BEHAVIORAL HEALTH</v>
          </cell>
          <cell r="F2730" t="str">
            <v>B170</v>
          </cell>
          <cell r="G2730">
            <v>1</v>
          </cell>
          <cell r="H2730" t="str">
            <v>B170-001</v>
          </cell>
          <cell r="I2730" t="str">
            <v>F</v>
          </cell>
          <cell r="J2730" t="str">
            <v>*FI</v>
          </cell>
          <cell r="K2730" t="str">
            <v>FICA</v>
          </cell>
          <cell r="L2730">
            <v>5374.63</v>
          </cell>
        </row>
        <row r="2731">
          <cell r="A2731" t="str">
            <v>ERICKSON, ROBERT S</v>
          </cell>
          <cell r="B2731" t="str">
            <v>101-609</v>
          </cell>
          <cell r="C2731">
            <v>510300</v>
          </cell>
          <cell r="D2731">
            <v>44860</v>
          </cell>
          <cell r="E2731" t="str">
            <v>DIR OF BEHAVIORAL HEALTH</v>
          </cell>
          <cell r="F2731" t="str">
            <v>B170</v>
          </cell>
          <cell r="G2731">
            <v>1</v>
          </cell>
          <cell r="H2731" t="str">
            <v>B170-001</v>
          </cell>
          <cell r="I2731" t="str">
            <v>F</v>
          </cell>
          <cell r="J2731" t="str">
            <v>*FM</v>
          </cell>
          <cell r="K2731" t="str">
            <v>MEDICARE</v>
          </cell>
          <cell r="L2731">
            <v>1256.97</v>
          </cell>
        </row>
        <row r="2732">
          <cell r="A2732" t="str">
            <v>ERICKSON, ROBERT S</v>
          </cell>
          <cell r="B2732" t="str">
            <v>101-609</v>
          </cell>
          <cell r="C2732">
            <v>510300</v>
          </cell>
          <cell r="D2732">
            <v>44860</v>
          </cell>
          <cell r="E2732" t="str">
            <v>DIR OF BEHAVIORAL HEALTH</v>
          </cell>
          <cell r="F2732" t="str">
            <v>B170</v>
          </cell>
          <cell r="G2732">
            <v>1</v>
          </cell>
          <cell r="H2732" t="str">
            <v>B170-001</v>
          </cell>
          <cell r="I2732" t="str">
            <v>F</v>
          </cell>
          <cell r="J2732">
            <v>7999</v>
          </cell>
          <cell r="L2732">
            <v>25997.61</v>
          </cell>
        </row>
        <row r="2733">
          <cell r="A2733" t="str">
            <v>ERICKSON, ROBERT S</v>
          </cell>
          <cell r="B2733" t="str">
            <v>101-609</v>
          </cell>
          <cell r="C2733">
            <v>510400</v>
          </cell>
          <cell r="D2733">
            <v>44860</v>
          </cell>
          <cell r="E2733" t="str">
            <v>DIR OF BEHAVIORAL HEALTH</v>
          </cell>
          <cell r="F2733" t="str">
            <v>B170</v>
          </cell>
          <cell r="G2733">
            <v>1</v>
          </cell>
          <cell r="H2733" t="str">
            <v>B170-001</v>
          </cell>
          <cell r="I2733" t="str">
            <v>F</v>
          </cell>
          <cell r="J2733">
            <v>703</v>
          </cell>
          <cell r="L2733">
            <v>6.7</v>
          </cell>
        </row>
        <row r="2734">
          <cell r="A2734" t="str">
            <v>ERICKSON, ROBERT S</v>
          </cell>
          <cell r="B2734" t="str">
            <v>101-609</v>
          </cell>
          <cell r="C2734">
            <v>510400</v>
          </cell>
          <cell r="D2734">
            <v>44860</v>
          </cell>
          <cell r="E2734" t="str">
            <v>DIR OF BEHAVIORAL HEALTH</v>
          </cell>
          <cell r="F2734" t="str">
            <v>B170</v>
          </cell>
          <cell r="G2734">
            <v>1</v>
          </cell>
          <cell r="H2734" t="str">
            <v>B170-001</v>
          </cell>
          <cell r="I2734" t="str">
            <v>F</v>
          </cell>
          <cell r="J2734">
            <v>1001</v>
          </cell>
          <cell r="L2734">
            <v>10.17</v>
          </cell>
        </row>
        <row r="2735">
          <cell r="A2735" t="str">
            <v>ERICKSON, ROBERT S</v>
          </cell>
          <cell r="B2735" t="str">
            <v>101-609</v>
          </cell>
          <cell r="C2735">
            <v>510400</v>
          </cell>
          <cell r="D2735">
            <v>44860</v>
          </cell>
          <cell r="E2735" t="str">
            <v>DIR OF BEHAVIORAL HEALTH</v>
          </cell>
          <cell r="F2735" t="str">
            <v>B170</v>
          </cell>
          <cell r="G2735">
            <v>1</v>
          </cell>
          <cell r="H2735" t="str">
            <v>B170-001</v>
          </cell>
          <cell r="I2735" t="str">
            <v>F</v>
          </cell>
          <cell r="J2735">
            <v>603</v>
          </cell>
          <cell r="L2735">
            <v>31.26</v>
          </cell>
        </row>
        <row r="2736">
          <cell r="A2736" t="str">
            <v>ERICKSON, ROBERT S</v>
          </cell>
          <cell r="B2736" t="str">
            <v>101-609</v>
          </cell>
          <cell r="C2736">
            <v>510400</v>
          </cell>
          <cell r="D2736">
            <v>44860</v>
          </cell>
          <cell r="E2736" t="str">
            <v>DIR OF BEHAVIORAL HEALTH</v>
          </cell>
          <cell r="F2736" t="str">
            <v>B170</v>
          </cell>
          <cell r="G2736">
            <v>1</v>
          </cell>
          <cell r="H2736" t="str">
            <v>B170-001</v>
          </cell>
          <cell r="I2736" t="str">
            <v>F</v>
          </cell>
          <cell r="J2736">
            <v>830</v>
          </cell>
          <cell r="L2736">
            <v>5.12</v>
          </cell>
        </row>
        <row r="2737">
          <cell r="A2737" t="str">
            <v>ERICKSON, ROBERT S</v>
          </cell>
          <cell r="B2737" t="str">
            <v>101-609</v>
          </cell>
          <cell r="C2737">
            <v>510400</v>
          </cell>
          <cell r="D2737">
            <v>44860</v>
          </cell>
          <cell r="E2737" t="str">
            <v>DIR OF BEHAVIORAL HEALTH</v>
          </cell>
          <cell r="F2737" t="str">
            <v>B170</v>
          </cell>
          <cell r="G2737">
            <v>1</v>
          </cell>
          <cell r="H2737" t="str">
            <v>B170-001</v>
          </cell>
          <cell r="I2737" t="str">
            <v>F</v>
          </cell>
          <cell r="J2737">
            <v>30</v>
          </cell>
          <cell r="L2737">
            <v>216.72</v>
          </cell>
        </row>
        <row r="2738">
          <cell r="A2738" t="str">
            <v>ERICKSON, ROBERT S</v>
          </cell>
          <cell r="B2738" t="str">
            <v>101-609</v>
          </cell>
          <cell r="C2738">
            <v>510400</v>
          </cell>
          <cell r="D2738">
            <v>44860</v>
          </cell>
          <cell r="E2738" t="str">
            <v>DIR OF BEHAVIORAL HEALTH</v>
          </cell>
          <cell r="F2738" t="str">
            <v>B170</v>
          </cell>
          <cell r="G2738">
            <v>1</v>
          </cell>
          <cell r="H2738" t="str">
            <v>B170-001</v>
          </cell>
          <cell r="I2738" t="str">
            <v>F</v>
          </cell>
          <cell r="J2738">
            <v>112</v>
          </cell>
          <cell r="L2738">
            <v>232.24</v>
          </cell>
        </row>
        <row r="2739">
          <cell r="A2739" t="str">
            <v>ERION, CHARLIE J</v>
          </cell>
          <cell r="B2739" t="str">
            <v>101-532</v>
          </cell>
          <cell r="C2739">
            <v>510100</v>
          </cell>
          <cell r="D2739">
            <v>28220</v>
          </cell>
          <cell r="E2739" t="str">
            <v>OFFICE ASSISTANT, SR</v>
          </cell>
          <cell r="F2739" t="str">
            <v>D384</v>
          </cell>
          <cell r="G2739">
            <v>1</v>
          </cell>
          <cell r="H2739" t="str">
            <v>D384-002</v>
          </cell>
          <cell r="I2739" t="str">
            <v>O</v>
          </cell>
          <cell r="J2739">
            <v>1</v>
          </cell>
          <cell r="K2739" t="str">
            <v>REGULAR PAY</v>
          </cell>
          <cell r="L2739">
            <v>28125.87</v>
          </cell>
        </row>
        <row r="2740">
          <cell r="A2740" t="str">
            <v>ERION, CHARLIE J</v>
          </cell>
          <cell r="B2740" t="str">
            <v>101-532</v>
          </cell>
          <cell r="C2740">
            <v>510300</v>
          </cell>
          <cell r="D2740">
            <v>28220</v>
          </cell>
          <cell r="E2740" t="str">
            <v>OFFICE ASSISTANT, SR</v>
          </cell>
          <cell r="F2740" t="str">
            <v>D384</v>
          </cell>
          <cell r="G2740">
            <v>1</v>
          </cell>
          <cell r="H2740" t="str">
            <v>D384-002</v>
          </cell>
          <cell r="I2740" t="str">
            <v>F</v>
          </cell>
          <cell r="J2740" t="str">
            <v>*FM</v>
          </cell>
          <cell r="K2740" t="str">
            <v>MEDICARE</v>
          </cell>
          <cell r="L2740">
            <v>407.83</v>
          </cell>
        </row>
        <row r="2741">
          <cell r="A2741" t="str">
            <v>ERION, CHARLIE J</v>
          </cell>
          <cell r="B2741" t="str">
            <v>101-532</v>
          </cell>
          <cell r="C2741">
            <v>510300</v>
          </cell>
          <cell r="D2741">
            <v>28220</v>
          </cell>
          <cell r="E2741" t="str">
            <v>OFFICE ASSISTANT, SR</v>
          </cell>
          <cell r="F2741" t="str">
            <v>D384</v>
          </cell>
          <cell r="G2741">
            <v>1</v>
          </cell>
          <cell r="H2741" t="str">
            <v>D384-002</v>
          </cell>
          <cell r="I2741" t="str">
            <v>F</v>
          </cell>
          <cell r="J2741" t="str">
            <v>*FI</v>
          </cell>
          <cell r="K2741" t="str">
            <v>FICA</v>
          </cell>
          <cell r="L2741">
            <v>1743.8</v>
          </cell>
        </row>
        <row r="2742">
          <cell r="A2742" t="str">
            <v>ERION, CHARLIE J</v>
          </cell>
          <cell r="B2742" t="str">
            <v>101-532</v>
          </cell>
          <cell r="C2742">
            <v>510300</v>
          </cell>
          <cell r="D2742">
            <v>28220</v>
          </cell>
          <cell r="E2742" t="str">
            <v>OFFICE ASSISTANT, SR</v>
          </cell>
          <cell r="F2742" t="str">
            <v>D384</v>
          </cell>
          <cell r="G2742">
            <v>1</v>
          </cell>
          <cell r="H2742" t="str">
            <v>D384-002</v>
          </cell>
          <cell r="I2742" t="str">
            <v>F</v>
          </cell>
          <cell r="J2742">
            <v>8000</v>
          </cell>
          <cell r="L2742">
            <v>1964.52</v>
          </cell>
        </row>
        <row r="2743">
          <cell r="A2743" t="str">
            <v>ERION, CHARLIE J</v>
          </cell>
          <cell r="B2743" t="str">
            <v>101-532</v>
          </cell>
          <cell r="C2743">
            <v>510300</v>
          </cell>
          <cell r="D2743">
            <v>28220</v>
          </cell>
          <cell r="E2743" t="str">
            <v>OFFICE ASSISTANT, SR</v>
          </cell>
          <cell r="F2743" t="str">
            <v>D384</v>
          </cell>
          <cell r="G2743">
            <v>1</v>
          </cell>
          <cell r="H2743" t="str">
            <v>D384-002</v>
          </cell>
          <cell r="I2743" t="str">
            <v>F</v>
          </cell>
          <cell r="J2743">
            <v>7999</v>
          </cell>
          <cell r="L2743">
            <v>8434.9500000000007</v>
          </cell>
        </row>
        <row r="2744">
          <cell r="A2744" t="str">
            <v>ERION, CHARLIE J</v>
          </cell>
          <cell r="B2744" t="str">
            <v>101-532</v>
          </cell>
          <cell r="C2744">
            <v>510400</v>
          </cell>
          <cell r="D2744">
            <v>28220</v>
          </cell>
          <cell r="E2744" t="str">
            <v>OFFICE ASSISTANT, SR</v>
          </cell>
          <cell r="F2744" t="str">
            <v>D384</v>
          </cell>
          <cell r="G2744">
            <v>1</v>
          </cell>
          <cell r="H2744" t="str">
            <v>D384-002</v>
          </cell>
          <cell r="I2744" t="str">
            <v>F</v>
          </cell>
          <cell r="J2744">
            <v>811</v>
          </cell>
          <cell r="L2744">
            <v>1.88</v>
          </cell>
        </row>
        <row r="2745">
          <cell r="A2745" t="str">
            <v>ERION, CHARLIE J</v>
          </cell>
          <cell r="B2745" t="str">
            <v>101-532</v>
          </cell>
          <cell r="C2745">
            <v>510400</v>
          </cell>
          <cell r="D2745">
            <v>28220</v>
          </cell>
          <cell r="E2745" t="str">
            <v>OFFICE ASSISTANT, SR</v>
          </cell>
          <cell r="F2745" t="str">
            <v>D384</v>
          </cell>
          <cell r="G2745">
            <v>1</v>
          </cell>
          <cell r="H2745" t="str">
            <v>D384-002</v>
          </cell>
          <cell r="I2745" t="str">
            <v>F</v>
          </cell>
          <cell r="J2745">
            <v>705</v>
          </cell>
          <cell r="L2745">
            <v>12.04</v>
          </cell>
        </row>
        <row r="2746">
          <cell r="A2746" t="str">
            <v>ERION, CHARLIE J</v>
          </cell>
          <cell r="B2746" t="str">
            <v>101-532</v>
          </cell>
          <cell r="C2746">
            <v>510400</v>
          </cell>
          <cell r="D2746">
            <v>28220</v>
          </cell>
          <cell r="E2746" t="str">
            <v>OFFICE ASSISTANT, SR</v>
          </cell>
          <cell r="F2746" t="str">
            <v>D384</v>
          </cell>
          <cell r="G2746">
            <v>1</v>
          </cell>
          <cell r="H2746" t="str">
            <v>D384-002</v>
          </cell>
          <cell r="I2746" t="str">
            <v>F</v>
          </cell>
          <cell r="J2746">
            <v>1001</v>
          </cell>
          <cell r="L2746">
            <v>10.17</v>
          </cell>
        </row>
        <row r="2747">
          <cell r="A2747" t="str">
            <v>ERION, CHARLIE J</v>
          </cell>
          <cell r="B2747" t="str">
            <v>101-532</v>
          </cell>
          <cell r="C2747">
            <v>510400</v>
          </cell>
          <cell r="D2747">
            <v>28220</v>
          </cell>
          <cell r="E2747" t="str">
            <v>OFFICE ASSISTANT, SR</v>
          </cell>
          <cell r="F2747" t="str">
            <v>D384</v>
          </cell>
          <cell r="G2747">
            <v>1</v>
          </cell>
          <cell r="H2747" t="str">
            <v>D384-002</v>
          </cell>
          <cell r="I2747" t="str">
            <v>F</v>
          </cell>
          <cell r="J2747">
            <v>605</v>
          </cell>
          <cell r="L2747">
            <v>59.1</v>
          </cell>
        </row>
        <row r="2748">
          <cell r="A2748" t="str">
            <v>ERION, CHARLIE J</v>
          </cell>
          <cell r="B2748" t="str">
            <v>101-532</v>
          </cell>
          <cell r="C2748">
            <v>510400</v>
          </cell>
          <cell r="D2748">
            <v>28220</v>
          </cell>
          <cell r="E2748" t="str">
            <v>OFFICE ASSISTANT, SR</v>
          </cell>
          <cell r="F2748" t="str">
            <v>D384</v>
          </cell>
          <cell r="G2748">
            <v>1</v>
          </cell>
          <cell r="H2748" t="str">
            <v>D384-002</v>
          </cell>
          <cell r="I2748" t="str">
            <v>F</v>
          </cell>
          <cell r="J2748">
            <v>30</v>
          </cell>
          <cell r="L2748">
            <v>70.31</v>
          </cell>
        </row>
        <row r="2749">
          <cell r="A2749" t="str">
            <v>ERION, CHARLIE J</v>
          </cell>
          <cell r="B2749" t="str">
            <v>101-532</v>
          </cell>
          <cell r="C2749">
            <v>510400</v>
          </cell>
          <cell r="D2749">
            <v>28220</v>
          </cell>
          <cell r="E2749" t="str">
            <v>OFFICE ASSISTANT, SR</v>
          </cell>
          <cell r="F2749" t="str">
            <v>D384</v>
          </cell>
          <cell r="G2749">
            <v>1</v>
          </cell>
          <cell r="H2749" t="str">
            <v>D384-002</v>
          </cell>
          <cell r="I2749" t="str">
            <v>F</v>
          </cell>
          <cell r="J2749">
            <v>104</v>
          </cell>
          <cell r="L2749">
            <v>283.83999999999997</v>
          </cell>
        </row>
        <row r="2750">
          <cell r="A2750" t="str">
            <v>ERTOLA, MICHAEL N</v>
          </cell>
          <cell r="B2750" t="str">
            <v>101-572</v>
          </cell>
          <cell r="C2750">
            <v>510100</v>
          </cell>
          <cell r="D2750">
            <v>44480</v>
          </cell>
          <cell r="E2750" t="str">
            <v>DEP PROBATION OFFICER III</v>
          </cell>
          <cell r="F2750" t="str">
            <v>P145</v>
          </cell>
          <cell r="G2750">
            <v>1</v>
          </cell>
          <cell r="H2750" t="str">
            <v>P145-003</v>
          </cell>
          <cell r="I2750" t="str">
            <v>O</v>
          </cell>
          <cell r="J2750">
            <v>1</v>
          </cell>
          <cell r="K2750" t="str">
            <v>REGULAR PAY</v>
          </cell>
          <cell r="L2750">
            <v>48606.25</v>
          </cell>
        </row>
        <row r="2751">
          <cell r="A2751" t="str">
            <v>ERTOLA, MICHAEL N</v>
          </cell>
          <cell r="B2751" t="str">
            <v>101-572</v>
          </cell>
          <cell r="C2751">
            <v>510300</v>
          </cell>
          <cell r="D2751">
            <v>44480</v>
          </cell>
          <cell r="E2751" t="str">
            <v>DEP PROBATION OFFICER III</v>
          </cell>
          <cell r="F2751" t="str">
            <v>P145</v>
          </cell>
          <cell r="G2751">
            <v>1</v>
          </cell>
          <cell r="H2751" t="str">
            <v>P145-003</v>
          </cell>
          <cell r="I2751" t="str">
            <v>F</v>
          </cell>
          <cell r="J2751">
            <v>8000</v>
          </cell>
          <cell r="L2751">
            <v>3398.14</v>
          </cell>
        </row>
        <row r="2752">
          <cell r="A2752" t="str">
            <v>ERTOLA, MICHAEL N</v>
          </cell>
          <cell r="B2752" t="str">
            <v>101-572</v>
          </cell>
          <cell r="C2752">
            <v>510300</v>
          </cell>
          <cell r="D2752">
            <v>44480</v>
          </cell>
          <cell r="E2752" t="str">
            <v>DEP PROBATION OFFICER III</v>
          </cell>
          <cell r="F2752" t="str">
            <v>P145</v>
          </cell>
          <cell r="G2752">
            <v>1</v>
          </cell>
          <cell r="H2752" t="str">
            <v>P145-003</v>
          </cell>
          <cell r="I2752" t="str">
            <v>F</v>
          </cell>
          <cell r="J2752">
            <v>8005</v>
          </cell>
          <cell r="L2752">
            <v>237.87</v>
          </cell>
        </row>
        <row r="2753">
          <cell r="A2753" t="str">
            <v>ERTOLA, MICHAEL N</v>
          </cell>
          <cell r="B2753" t="str">
            <v>101-572</v>
          </cell>
          <cell r="C2753">
            <v>510300</v>
          </cell>
          <cell r="D2753">
            <v>44480</v>
          </cell>
          <cell r="E2753" t="str">
            <v>DEP PROBATION OFFICER III</v>
          </cell>
          <cell r="F2753" t="str">
            <v>P145</v>
          </cell>
          <cell r="G2753">
            <v>1</v>
          </cell>
          <cell r="H2753" t="str">
            <v>P145-003</v>
          </cell>
          <cell r="I2753" t="str">
            <v>F</v>
          </cell>
          <cell r="J2753" t="str">
            <v>*FI</v>
          </cell>
          <cell r="K2753" t="str">
            <v>FICA</v>
          </cell>
          <cell r="L2753">
            <v>3013.59</v>
          </cell>
        </row>
        <row r="2754">
          <cell r="A2754" t="str">
            <v>ERTOLA, MICHAEL N</v>
          </cell>
          <cell r="B2754" t="str">
            <v>101-572</v>
          </cell>
          <cell r="C2754">
            <v>510300</v>
          </cell>
          <cell r="D2754">
            <v>44480</v>
          </cell>
          <cell r="E2754" t="str">
            <v>DEP PROBATION OFFICER III</v>
          </cell>
          <cell r="F2754" t="str">
            <v>P145</v>
          </cell>
          <cell r="G2754">
            <v>1</v>
          </cell>
          <cell r="H2754" t="str">
            <v>P145-003</v>
          </cell>
          <cell r="I2754" t="str">
            <v>F</v>
          </cell>
          <cell r="J2754" t="str">
            <v>*FM</v>
          </cell>
          <cell r="K2754" t="str">
            <v>MEDICARE</v>
          </cell>
          <cell r="L2754">
            <v>704.79</v>
          </cell>
        </row>
        <row r="2755">
          <cell r="A2755" t="str">
            <v>ERTOLA, MICHAEL N</v>
          </cell>
          <cell r="B2755" t="str">
            <v>101-572</v>
          </cell>
          <cell r="C2755">
            <v>510300</v>
          </cell>
          <cell r="D2755">
            <v>44480</v>
          </cell>
          <cell r="E2755" t="str">
            <v>DEP PROBATION OFFICER III</v>
          </cell>
          <cell r="F2755" t="str">
            <v>P145</v>
          </cell>
          <cell r="G2755">
            <v>1</v>
          </cell>
          <cell r="H2755" t="str">
            <v>P145-003</v>
          </cell>
          <cell r="I2755" t="str">
            <v>F</v>
          </cell>
          <cell r="J2755">
            <v>7999</v>
          </cell>
          <cell r="L2755">
            <v>14577.01</v>
          </cell>
        </row>
        <row r="2756">
          <cell r="A2756" t="str">
            <v>ERTOLA, MICHAEL N</v>
          </cell>
          <cell r="B2756" t="str">
            <v>101-572</v>
          </cell>
          <cell r="C2756">
            <v>510400</v>
          </cell>
          <cell r="D2756">
            <v>44480</v>
          </cell>
          <cell r="E2756" t="str">
            <v>DEP PROBATION OFFICER III</v>
          </cell>
          <cell r="F2756" t="str">
            <v>P145</v>
          </cell>
          <cell r="G2756">
            <v>1</v>
          </cell>
          <cell r="H2756" t="str">
            <v>P145-003</v>
          </cell>
          <cell r="I2756" t="str">
            <v>F</v>
          </cell>
          <cell r="J2756">
            <v>605</v>
          </cell>
          <cell r="L2756">
            <v>59.1</v>
          </cell>
        </row>
        <row r="2757">
          <cell r="A2757" t="str">
            <v>ERTOLA, MICHAEL N</v>
          </cell>
          <cell r="B2757" t="str">
            <v>101-572</v>
          </cell>
          <cell r="C2757">
            <v>510400</v>
          </cell>
          <cell r="D2757">
            <v>44480</v>
          </cell>
          <cell r="E2757" t="str">
            <v>DEP PROBATION OFFICER III</v>
          </cell>
          <cell r="F2757" t="str">
            <v>P145</v>
          </cell>
          <cell r="G2757">
            <v>1</v>
          </cell>
          <cell r="H2757" t="str">
            <v>P145-003</v>
          </cell>
          <cell r="I2757" t="str">
            <v>F</v>
          </cell>
          <cell r="J2757">
            <v>104</v>
          </cell>
          <cell r="L2757">
            <v>283.83999999999997</v>
          </cell>
        </row>
        <row r="2758">
          <cell r="A2758" t="str">
            <v>ERTOLA, MICHAEL N</v>
          </cell>
          <cell r="B2758" t="str">
            <v>101-572</v>
          </cell>
          <cell r="C2758">
            <v>510400</v>
          </cell>
          <cell r="D2758">
            <v>44480</v>
          </cell>
          <cell r="E2758" t="str">
            <v>DEP PROBATION OFFICER III</v>
          </cell>
          <cell r="F2758" t="str">
            <v>P145</v>
          </cell>
          <cell r="G2758">
            <v>1</v>
          </cell>
          <cell r="H2758" t="str">
            <v>P145-003</v>
          </cell>
          <cell r="I2758" t="str">
            <v>F</v>
          </cell>
          <cell r="J2758">
            <v>1001</v>
          </cell>
          <cell r="L2758">
            <v>10.17</v>
          </cell>
        </row>
        <row r="2759">
          <cell r="A2759" t="str">
            <v>ERTOLA, MICHAEL N</v>
          </cell>
          <cell r="B2759" t="str">
            <v>101-572</v>
          </cell>
          <cell r="C2759">
            <v>510400</v>
          </cell>
          <cell r="D2759">
            <v>44480</v>
          </cell>
          <cell r="E2759" t="str">
            <v>DEP PROBATION OFFICER III</v>
          </cell>
          <cell r="F2759" t="str">
            <v>P145</v>
          </cell>
          <cell r="G2759">
            <v>1</v>
          </cell>
          <cell r="H2759" t="str">
            <v>P145-003</v>
          </cell>
          <cell r="I2759" t="str">
            <v>F</v>
          </cell>
          <cell r="J2759">
            <v>810</v>
          </cell>
          <cell r="L2759">
            <v>1.71</v>
          </cell>
        </row>
        <row r="2760">
          <cell r="A2760" t="str">
            <v>ERTOLA, MICHAEL N</v>
          </cell>
          <cell r="B2760" t="str">
            <v>101-572</v>
          </cell>
          <cell r="C2760">
            <v>510400</v>
          </cell>
          <cell r="D2760">
            <v>44480</v>
          </cell>
          <cell r="E2760" t="str">
            <v>DEP PROBATION OFFICER III</v>
          </cell>
          <cell r="F2760" t="str">
            <v>P145</v>
          </cell>
          <cell r="G2760">
            <v>1</v>
          </cell>
          <cell r="H2760" t="str">
            <v>P145-003</v>
          </cell>
          <cell r="I2760" t="str">
            <v>F</v>
          </cell>
          <cell r="J2760">
            <v>705</v>
          </cell>
          <cell r="L2760">
            <v>12.04</v>
          </cell>
        </row>
        <row r="2761">
          <cell r="A2761" t="str">
            <v>ERTOLA, MICHAEL N</v>
          </cell>
          <cell r="B2761" t="str">
            <v>101-572</v>
          </cell>
          <cell r="C2761">
            <v>510400</v>
          </cell>
          <cell r="D2761">
            <v>44480</v>
          </cell>
          <cell r="E2761" t="str">
            <v>DEP PROBATION OFFICER III</v>
          </cell>
          <cell r="F2761" t="str">
            <v>P145</v>
          </cell>
          <cell r="G2761">
            <v>1</v>
          </cell>
          <cell r="H2761" t="str">
            <v>P145-003</v>
          </cell>
          <cell r="I2761" t="str">
            <v>F</v>
          </cell>
          <cell r="J2761">
            <v>30</v>
          </cell>
          <cell r="L2761">
            <v>121.52</v>
          </cell>
        </row>
        <row r="2762">
          <cell r="A2762" t="str">
            <v>ESPINOZA, CARLOS</v>
          </cell>
          <cell r="B2762" t="str">
            <v>700-777</v>
          </cell>
          <cell r="C2762">
            <v>510100</v>
          </cell>
          <cell r="D2762">
            <v>33840</v>
          </cell>
          <cell r="E2762" t="str">
            <v>W/W SERVICE WORKER II</v>
          </cell>
          <cell r="F2762" t="str">
            <v>D526</v>
          </cell>
          <cell r="G2762">
            <v>1</v>
          </cell>
          <cell r="H2762" t="str">
            <v>D526-001</v>
          </cell>
          <cell r="I2762" t="str">
            <v>O</v>
          </cell>
          <cell r="J2762">
            <v>1</v>
          </cell>
          <cell r="K2762" t="str">
            <v>REGULAR PAY</v>
          </cell>
          <cell r="L2762">
            <v>35904.769999999997</v>
          </cell>
        </row>
        <row r="2763">
          <cell r="A2763" t="str">
            <v>ESPINOZA, CARLOS</v>
          </cell>
          <cell r="B2763" t="str">
            <v>700-777</v>
          </cell>
          <cell r="C2763">
            <v>510300</v>
          </cell>
          <cell r="D2763">
            <v>33840</v>
          </cell>
          <cell r="E2763" t="str">
            <v>W/W SERVICE WORKER II</v>
          </cell>
          <cell r="F2763" t="str">
            <v>D526</v>
          </cell>
          <cell r="G2763">
            <v>1</v>
          </cell>
          <cell r="H2763" t="str">
            <v>D526-001</v>
          </cell>
          <cell r="I2763" t="str">
            <v>F</v>
          </cell>
          <cell r="J2763" t="str">
            <v>*FI</v>
          </cell>
          <cell r="K2763" t="str">
            <v>FICA</v>
          </cell>
          <cell r="L2763">
            <v>2226.1</v>
          </cell>
        </row>
        <row r="2764">
          <cell r="A2764" t="str">
            <v>ESPINOZA, CARLOS</v>
          </cell>
          <cell r="B2764" t="str">
            <v>700-777</v>
          </cell>
          <cell r="C2764">
            <v>510300</v>
          </cell>
          <cell r="D2764">
            <v>33840</v>
          </cell>
          <cell r="E2764" t="str">
            <v>W/W SERVICE WORKER II</v>
          </cell>
          <cell r="F2764" t="str">
            <v>D526</v>
          </cell>
          <cell r="G2764">
            <v>1</v>
          </cell>
          <cell r="H2764" t="str">
            <v>D526-001</v>
          </cell>
          <cell r="I2764" t="str">
            <v>F</v>
          </cell>
          <cell r="J2764" t="str">
            <v>*FM</v>
          </cell>
          <cell r="K2764" t="str">
            <v>MEDICARE</v>
          </cell>
          <cell r="L2764">
            <v>520.62</v>
          </cell>
        </row>
        <row r="2765">
          <cell r="A2765" t="str">
            <v>ESPINOZA, CARLOS</v>
          </cell>
          <cell r="B2765" t="str">
            <v>700-777</v>
          </cell>
          <cell r="C2765">
            <v>510300</v>
          </cell>
          <cell r="D2765">
            <v>33840</v>
          </cell>
          <cell r="E2765" t="str">
            <v>W/W SERVICE WORKER II</v>
          </cell>
          <cell r="F2765" t="str">
            <v>D526</v>
          </cell>
          <cell r="G2765">
            <v>1</v>
          </cell>
          <cell r="H2765" t="str">
            <v>D526-001</v>
          </cell>
          <cell r="I2765" t="str">
            <v>F</v>
          </cell>
          <cell r="J2765">
            <v>8000</v>
          </cell>
          <cell r="L2765">
            <v>2509.04</v>
          </cell>
        </row>
        <row r="2766">
          <cell r="A2766" t="str">
            <v>ESPINOZA, CARLOS</v>
          </cell>
          <cell r="B2766" t="str">
            <v>700-777</v>
          </cell>
          <cell r="C2766">
            <v>510300</v>
          </cell>
          <cell r="D2766">
            <v>33840</v>
          </cell>
          <cell r="E2766" t="str">
            <v>W/W SERVICE WORKER II</v>
          </cell>
          <cell r="F2766" t="str">
            <v>D526</v>
          </cell>
          <cell r="G2766">
            <v>1</v>
          </cell>
          <cell r="H2766" t="str">
            <v>D526-001</v>
          </cell>
          <cell r="I2766" t="str">
            <v>F</v>
          </cell>
          <cell r="J2766">
            <v>7999</v>
          </cell>
          <cell r="L2766">
            <v>10767.84</v>
          </cell>
        </row>
        <row r="2767">
          <cell r="A2767" t="str">
            <v>ESPINOZA, CARLOS</v>
          </cell>
          <cell r="B2767" t="str">
            <v>700-777</v>
          </cell>
          <cell r="C2767">
            <v>510400</v>
          </cell>
          <cell r="D2767">
            <v>33840</v>
          </cell>
          <cell r="E2767" t="str">
            <v>W/W SERVICE WORKER II</v>
          </cell>
          <cell r="F2767" t="str">
            <v>D526</v>
          </cell>
          <cell r="G2767">
            <v>1</v>
          </cell>
          <cell r="H2767" t="str">
            <v>D526-001</v>
          </cell>
          <cell r="I2767" t="str">
            <v>F</v>
          </cell>
          <cell r="J2767">
            <v>605</v>
          </cell>
          <cell r="L2767">
            <v>59.1</v>
          </cell>
        </row>
        <row r="2768">
          <cell r="A2768" t="str">
            <v>ESPINOZA, CARLOS</v>
          </cell>
          <cell r="B2768" t="str">
            <v>700-777</v>
          </cell>
          <cell r="C2768">
            <v>510400</v>
          </cell>
          <cell r="D2768">
            <v>33840</v>
          </cell>
          <cell r="E2768" t="str">
            <v>W/W SERVICE WORKER II</v>
          </cell>
          <cell r="F2768" t="str">
            <v>D526</v>
          </cell>
          <cell r="G2768">
            <v>1</v>
          </cell>
          <cell r="H2768" t="str">
            <v>D526-001</v>
          </cell>
          <cell r="I2768" t="str">
            <v>F</v>
          </cell>
          <cell r="J2768">
            <v>705</v>
          </cell>
          <cell r="L2768">
            <v>12.04</v>
          </cell>
        </row>
        <row r="2769">
          <cell r="A2769" t="str">
            <v>ESPINOZA, CARLOS</v>
          </cell>
          <cell r="B2769" t="str">
            <v>700-777</v>
          </cell>
          <cell r="C2769">
            <v>510400</v>
          </cell>
          <cell r="D2769">
            <v>33840</v>
          </cell>
          <cell r="E2769" t="str">
            <v>W/W SERVICE WORKER II</v>
          </cell>
          <cell r="F2769" t="str">
            <v>D526</v>
          </cell>
          <cell r="G2769">
            <v>1</v>
          </cell>
          <cell r="H2769" t="str">
            <v>D526-001</v>
          </cell>
          <cell r="I2769" t="str">
            <v>F</v>
          </cell>
          <cell r="J2769">
            <v>124</v>
          </cell>
          <cell r="L2769">
            <v>283.81</v>
          </cell>
        </row>
        <row r="2770">
          <cell r="A2770" t="str">
            <v>ESPINOZA, CARLOS</v>
          </cell>
          <cell r="B2770" t="str">
            <v>700-777</v>
          </cell>
          <cell r="C2770">
            <v>510400</v>
          </cell>
          <cell r="D2770">
            <v>33840</v>
          </cell>
          <cell r="E2770" t="str">
            <v>W/W SERVICE WORKER II</v>
          </cell>
          <cell r="F2770" t="str">
            <v>D526</v>
          </cell>
          <cell r="G2770">
            <v>1</v>
          </cell>
          <cell r="H2770" t="str">
            <v>D526-001</v>
          </cell>
          <cell r="I2770" t="str">
            <v>F</v>
          </cell>
          <cell r="J2770">
            <v>810</v>
          </cell>
          <cell r="L2770">
            <v>1.71</v>
          </cell>
        </row>
        <row r="2771">
          <cell r="A2771" t="str">
            <v>ESPINOZA, CARLOS</v>
          </cell>
          <cell r="B2771" t="str">
            <v>700-777</v>
          </cell>
          <cell r="C2771">
            <v>510400</v>
          </cell>
          <cell r="D2771">
            <v>33840</v>
          </cell>
          <cell r="E2771" t="str">
            <v>W/W SERVICE WORKER II</v>
          </cell>
          <cell r="F2771" t="str">
            <v>D526</v>
          </cell>
          <cell r="G2771">
            <v>1</v>
          </cell>
          <cell r="H2771" t="str">
            <v>D526-001</v>
          </cell>
          <cell r="I2771" t="str">
            <v>F</v>
          </cell>
          <cell r="J2771">
            <v>1001</v>
          </cell>
          <cell r="L2771">
            <v>10.17</v>
          </cell>
        </row>
        <row r="2772">
          <cell r="A2772" t="str">
            <v>ESPINOZA, CARLOS</v>
          </cell>
          <cell r="B2772" t="str">
            <v>700-777</v>
          </cell>
          <cell r="C2772">
            <v>510400</v>
          </cell>
          <cell r="D2772">
            <v>33840</v>
          </cell>
          <cell r="E2772" t="str">
            <v>W/W SERVICE WORKER II</v>
          </cell>
          <cell r="F2772" t="str">
            <v>D526</v>
          </cell>
          <cell r="G2772">
            <v>1</v>
          </cell>
          <cell r="H2772" t="str">
            <v>D526-001</v>
          </cell>
          <cell r="I2772" t="str">
            <v>F</v>
          </cell>
          <cell r="J2772">
            <v>30</v>
          </cell>
          <cell r="L2772">
            <v>89.76</v>
          </cell>
        </row>
        <row r="2773">
          <cell r="A2773" t="str">
            <v>ESTES, KIMAREE</v>
          </cell>
          <cell r="B2773" t="str">
            <v>101-565</v>
          </cell>
          <cell r="C2773">
            <v>510100</v>
          </cell>
          <cell r="D2773">
            <v>23990</v>
          </cell>
          <cell r="E2773" t="str">
            <v>COMMUNICATIONS MANAGER</v>
          </cell>
          <cell r="F2773" t="str">
            <v>C220</v>
          </cell>
          <cell r="G2773">
            <v>1</v>
          </cell>
          <cell r="H2773" t="str">
            <v>C220-001</v>
          </cell>
          <cell r="I2773" t="str">
            <v>O</v>
          </cell>
          <cell r="J2773">
            <v>1</v>
          </cell>
          <cell r="K2773" t="str">
            <v>REGULAR PAY</v>
          </cell>
          <cell r="L2773">
            <v>48169.25</v>
          </cell>
        </row>
        <row r="2774">
          <cell r="A2774" t="str">
            <v>ESTES, KIMAREE</v>
          </cell>
          <cell r="B2774" t="str">
            <v>101-565</v>
          </cell>
          <cell r="C2774">
            <v>510300</v>
          </cell>
          <cell r="D2774">
            <v>23990</v>
          </cell>
          <cell r="E2774" t="str">
            <v>COMMUNICATIONS MANAGER</v>
          </cell>
          <cell r="F2774" t="str">
            <v>C220</v>
          </cell>
          <cell r="G2774">
            <v>1</v>
          </cell>
          <cell r="H2774" t="str">
            <v>C220-001</v>
          </cell>
          <cell r="I2774" t="str">
            <v>F</v>
          </cell>
          <cell r="J2774" t="str">
            <v>*FM</v>
          </cell>
          <cell r="K2774" t="str">
            <v>MEDICARE</v>
          </cell>
          <cell r="L2774">
            <v>698.45</v>
          </cell>
        </row>
        <row r="2775">
          <cell r="A2775" t="str">
            <v>ESTES, KIMAREE</v>
          </cell>
          <cell r="B2775" t="str">
            <v>101-565</v>
          </cell>
          <cell r="C2775">
            <v>510300</v>
          </cell>
          <cell r="D2775">
            <v>23990</v>
          </cell>
          <cell r="E2775" t="str">
            <v>COMMUNICATIONS MANAGER</v>
          </cell>
          <cell r="F2775" t="str">
            <v>C220</v>
          </cell>
          <cell r="G2775">
            <v>1</v>
          </cell>
          <cell r="H2775" t="str">
            <v>C220-001</v>
          </cell>
          <cell r="I2775" t="str">
            <v>F</v>
          </cell>
          <cell r="J2775">
            <v>8005</v>
          </cell>
          <cell r="L2775">
            <v>235.73</v>
          </cell>
        </row>
        <row r="2776">
          <cell r="A2776" t="str">
            <v>ESTES, KIMAREE</v>
          </cell>
          <cell r="B2776" t="str">
            <v>101-565</v>
          </cell>
          <cell r="C2776">
            <v>510300</v>
          </cell>
          <cell r="D2776">
            <v>23990</v>
          </cell>
          <cell r="E2776" t="str">
            <v>COMMUNICATIONS MANAGER</v>
          </cell>
          <cell r="F2776" t="str">
            <v>C220</v>
          </cell>
          <cell r="G2776">
            <v>1</v>
          </cell>
          <cell r="H2776" t="str">
            <v>C220-001</v>
          </cell>
          <cell r="I2776" t="str">
            <v>F</v>
          </cell>
          <cell r="J2776" t="str">
            <v>*FI</v>
          </cell>
          <cell r="K2776" t="str">
            <v>FICA</v>
          </cell>
          <cell r="L2776">
            <v>2986.49</v>
          </cell>
        </row>
        <row r="2777">
          <cell r="A2777" t="str">
            <v>ESTES, KIMAREE</v>
          </cell>
          <cell r="B2777" t="str">
            <v>101-565</v>
          </cell>
          <cell r="C2777">
            <v>510300</v>
          </cell>
          <cell r="D2777">
            <v>23990</v>
          </cell>
          <cell r="E2777" t="str">
            <v>COMMUNICATIONS MANAGER</v>
          </cell>
          <cell r="F2777" t="str">
            <v>C220</v>
          </cell>
          <cell r="G2777">
            <v>1</v>
          </cell>
          <cell r="H2777" t="str">
            <v>C220-001</v>
          </cell>
          <cell r="I2777" t="str">
            <v>F</v>
          </cell>
          <cell r="J2777">
            <v>8000</v>
          </cell>
          <cell r="L2777">
            <v>3367.55</v>
          </cell>
        </row>
        <row r="2778">
          <cell r="A2778" t="str">
            <v>ESTES, KIMAREE</v>
          </cell>
          <cell r="B2778" t="str">
            <v>101-565</v>
          </cell>
          <cell r="C2778">
            <v>510300</v>
          </cell>
          <cell r="D2778">
            <v>23990</v>
          </cell>
          <cell r="E2778" t="str">
            <v>COMMUNICATIONS MANAGER</v>
          </cell>
          <cell r="F2778" t="str">
            <v>C220</v>
          </cell>
          <cell r="G2778">
            <v>1</v>
          </cell>
          <cell r="H2778" t="str">
            <v>C220-001</v>
          </cell>
          <cell r="I2778" t="str">
            <v>F</v>
          </cell>
          <cell r="J2778">
            <v>7999</v>
          </cell>
          <cell r="L2778">
            <v>14445.96</v>
          </cell>
        </row>
        <row r="2779">
          <cell r="A2779" t="str">
            <v>ESTES, KIMAREE</v>
          </cell>
          <cell r="B2779" t="str">
            <v>101-565</v>
          </cell>
          <cell r="C2779">
            <v>510400</v>
          </cell>
          <cell r="D2779">
            <v>23990</v>
          </cell>
          <cell r="E2779" t="str">
            <v>COMMUNICATIONS MANAGER</v>
          </cell>
          <cell r="F2779" t="str">
            <v>C220</v>
          </cell>
          <cell r="G2779">
            <v>1</v>
          </cell>
          <cell r="H2779" t="str">
            <v>C220-001</v>
          </cell>
          <cell r="I2779" t="str">
            <v>F</v>
          </cell>
          <cell r="J2779">
            <v>1001</v>
          </cell>
          <cell r="L2779">
            <v>10.17</v>
          </cell>
        </row>
        <row r="2780">
          <cell r="A2780" t="str">
            <v>ESTES, KIMAREE</v>
          </cell>
          <cell r="B2780" t="str">
            <v>101-565</v>
          </cell>
          <cell r="C2780">
            <v>510400</v>
          </cell>
          <cell r="D2780">
            <v>23990</v>
          </cell>
          <cell r="E2780" t="str">
            <v>COMMUNICATIONS MANAGER</v>
          </cell>
          <cell r="F2780" t="str">
            <v>C220</v>
          </cell>
          <cell r="G2780">
            <v>1</v>
          </cell>
          <cell r="H2780" t="str">
            <v>C220-001</v>
          </cell>
          <cell r="I2780" t="str">
            <v>F</v>
          </cell>
          <cell r="J2780">
            <v>400</v>
          </cell>
          <cell r="L2780">
            <v>0.67</v>
          </cell>
        </row>
        <row r="2781">
          <cell r="A2781" t="str">
            <v>ESTES, KIMAREE</v>
          </cell>
          <cell r="B2781" t="str">
            <v>101-565</v>
          </cell>
          <cell r="C2781">
            <v>510400</v>
          </cell>
          <cell r="D2781">
            <v>23990</v>
          </cell>
          <cell r="E2781" t="str">
            <v>COMMUNICATIONS MANAGER</v>
          </cell>
          <cell r="F2781" t="str">
            <v>C220</v>
          </cell>
          <cell r="G2781">
            <v>1</v>
          </cell>
          <cell r="H2781" t="str">
            <v>C220-001</v>
          </cell>
          <cell r="I2781" t="str">
            <v>F</v>
          </cell>
          <cell r="J2781">
            <v>30</v>
          </cell>
          <cell r="L2781">
            <v>120.42</v>
          </cell>
        </row>
        <row r="2782">
          <cell r="A2782" t="str">
            <v>ESTES, KIMAREE</v>
          </cell>
          <cell r="B2782" t="str">
            <v>101-565</v>
          </cell>
          <cell r="C2782">
            <v>510400</v>
          </cell>
          <cell r="D2782">
            <v>23990</v>
          </cell>
          <cell r="E2782" t="str">
            <v>COMMUNICATIONS MANAGER</v>
          </cell>
          <cell r="F2782" t="str">
            <v>C220</v>
          </cell>
          <cell r="G2782">
            <v>1</v>
          </cell>
          <cell r="H2782" t="str">
            <v>C220-001</v>
          </cell>
          <cell r="I2782" t="str">
            <v>F</v>
          </cell>
          <cell r="J2782">
            <v>810</v>
          </cell>
          <cell r="L2782">
            <v>1.71</v>
          </cell>
        </row>
        <row r="2783">
          <cell r="A2783" t="str">
            <v>ESTIN, MARY ELLEN</v>
          </cell>
          <cell r="B2783" t="str">
            <v>101-570</v>
          </cell>
          <cell r="C2783">
            <v>510100</v>
          </cell>
          <cell r="D2783">
            <v>27430</v>
          </cell>
          <cell r="E2783" t="str">
            <v>CORRECTIONAL TECH, SR</v>
          </cell>
          <cell r="F2783" t="str">
            <v>D236</v>
          </cell>
          <cell r="G2783">
            <v>1</v>
          </cell>
          <cell r="H2783" t="str">
            <v>D236-002</v>
          </cell>
          <cell r="I2783" t="str">
            <v>O</v>
          </cell>
          <cell r="J2783">
            <v>1</v>
          </cell>
          <cell r="K2783" t="str">
            <v>REGULAR PAY</v>
          </cell>
          <cell r="L2783">
            <v>33024.370000000003</v>
          </cell>
        </row>
        <row r="2784">
          <cell r="A2784" t="str">
            <v>ESTIN, MARY ELLEN</v>
          </cell>
          <cell r="B2784" t="str">
            <v>101-570</v>
          </cell>
          <cell r="C2784">
            <v>510300</v>
          </cell>
          <cell r="D2784">
            <v>27430</v>
          </cell>
          <cell r="E2784" t="str">
            <v>CORRECTIONAL TECH, SR</v>
          </cell>
          <cell r="F2784" t="str">
            <v>D236</v>
          </cell>
          <cell r="G2784">
            <v>1</v>
          </cell>
          <cell r="H2784" t="str">
            <v>D236-002</v>
          </cell>
          <cell r="I2784" t="str">
            <v>F</v>
          </cell>
          <cell r="J2784">
            <v>8000</v>
          </cell>
          <cell r="L2784">
            <v>2307.41</v>
          </cell>
        </row>
        <row r="2785">
          <cell r="A2785" t="str">
            <v>ESTIN, MARY ELLEN</v>
          </cell>
          <cell r="B2785" t="str">
            <v>101-570</v>
          </cell>
          <cell r="C2785">
            <v>510300</v>
          </cell>
          <cell r="D2785">
            <v>27430</v>
          </cell>
          <cell r="E2785" t="str">
            <v>CORRECTIONAL TECH, SR</v>
          </cell>
          <cell r="F2785" t="str">
            <v>D236</v>
          </cell>
          <cell r="G2785">
            <v>1</v>
          </cell>
          <cell r="H2785" t="str">
            <v>D236-002</v>
          </cell>
          <cell r="I2785" t="str">
            <v>F</v>
          </cell>
          <cell r="J2785">
            <v>7999</v>
          </cell>
          <cell r="L2785">
            <v>9904.01</v>
          </cell>
        </row>
        <row r="2786">
          <cell r="A2786" t="str">
            <v>ESTIN, MARY ELLEN</v>
          </cell>
          <cell r="B2786" t="str">
            <v>101-570</v>
          </cell>
          <cell r="C2786">
            <v>510300</v>
          </cell>
          <cell r="D2786">
            <v>27430</v>
          </cell>
          <cell r="E2786" t="str">
            <v>CORRECTIONAL TECH, SR</v>
          </cell>
          <cell r="F2786" t="str">
            <v>D236</v>
          </cell>
          <cell r="G2786">
            <v>1</v>
          </cell>
          <cell r="H2786" t="str">
            <v>D236-002</v>
          </cell>
          <cell r="I2786" t="str">
            <v>F</v>
          </cell>
          <cell r="J2786" t="str">
            <v>*FM</v>
          </cell>
          <cell r="K2786" t="str">
            <v>MEDICARE</v>
          </cell>
          <cell r="L2786">
            <v>478.85</v>
          </cell>
        </row>
        <row r="2787">
          <cell r="A2787" t="str">
            <v>ESTIN, MARY ELLEN</v>
          </cell>
          <cell r="B2787" t="str">
            <v>101-570</v>
          </cell>
          <cell r="C2787">
            <v>510300</v>
          </cell>
          <cell r="D2787">
            <v>27430</v>
          </cell>
          <cell r="E2787" t="str">
            <v>CORRECTIONAL TECH, SR</v>
          </cell>
          <cell r="F2787" t="str">
            <v>D236</v>
          </cell>
          <cell r="G2787">
            <v>1</v>
          </cell>
          <cell r="H2787" t="str">
            <v>D236-002</v>
          </cell>
          <cell r="I2787" t="str">
            <v>F</v>
          </cell>
          <cell r="J2787" t="str">
            <v>*FI</v>
          </cell>
          <cell r="K2787" t="str">
            <v>FICA</v>
          </cell>
          <cell r="L2787">
            <v>2047.51</v>
          </cell>
        </row>
        <row r="2788">
          <cell r="A2788" t="str">
            <v>ESTIN, MARY ELLEN</v>
          </cell>
          <cell r="B2788" t="str">
            <v>101-570</v>
          </cell>
          <cell r="C2788">
            <v>510400</v>
          </cell>
          <cell r="D2788">
            <v>27430</v>
          </cell>
          <cell r="E2788" t="str">
            <v>CORRECTIONAL TECH, SR</v>
          </cell>
          <cell r="F2788" t="str">
            <v>D236</v>
          </cell>
          <cell r="G2788">
            <v>1</v>
          </cell>
          <cell r="H2788" t="str">
            <v>D236-002</v>
          </cell>
          <cell r="I2788" t="str">
            <v>F</v>
          </cell>
          <cell r="J2788">
            <v>811</v>
          </cell>
          <cell r="L2788">
            <v>1.88</v>
          </cell>
        </row>
        <row r="2789">
          <cell r="A2789" t="str">
            <v>ESTIN, MARY ELLEN</v>
          </cell>
          <cell r="B2789" t="str">
            <v>101-570</v>
          </cell>
          <cell r="C2789">
            <v>510400</v>
          </cell>
          <cell r="D2789">
            <v>27430</v>
          </cell>
          <cell r="E2789" t="str">
            <v>CORRECTIONAL TECH, SR</v>
          </cell>
          <cell r="F2789" t="str">
            <v>D236</v>
          </cell>
          <cell r="G2789">
            <v>1</v>
          </cell>
          <cell r="H2789" t="str">
            <v>D236-002</v>
          </cell>
          <cell r="I2789" t="str">
            <v>F</v>
          </cell>
          <cell r="J2789">
            <v>701</v>
          </cell>
          <cell r="L2789">
            <v>4.01</v>
          </cell>
        </row>
        <row r="2790">
          <cell r="A2790" t="str">
            <v>ESTIN, MARY ELLEN</v>
          </cell>
          <cell r="B2790" t="str">
            <v>101-570</v>
          </cell>
          <cell r="C2790">
            <v>510400</v>
          </cell>
          <cell r="D2790">
            <v>27430</v>
          </cell>
          <cell r="E2790" t="str">
            <v>CORRECTIONAL TECH, SR</v>
          </cell>
          <cell r="F2790" t="str">
            <v>D236</v>
          </cell>
          <cell r="G2790">
            <v>1</v>
          </cell>
          <cell r="H2790" t="str">
            <v>D236-002</v>
          </cell>
          <cell r="I2790" t="str">
            <v>F</v>
          </cell>
          <cell r="J2790">
            <v>601</v>
          </cell>
          <cell r="L2790">
            <v>17.149999999999999</v>
          </cell>
        </row>
        <row r="2791">
          <cell r="A2791" t="str">
            <v>ESTIN, MARY ELLEN</v>
          </cell>
          <cell r="B2791" t="str">
            <v>101-570</v>
          </cell>
          <cell r="C2791">
            <v>510400</v>
          </cell>
          <cell r="D2791">
            <v>27430</v>
          </cell>
          <cell r="E2791" t="str">
            <v>CORRECTIONAL TECH, SR</v>
          </cell>
          <cell r="F2791" t="str">
            <v>D236</v>
          </cell>
          <cell r="G2791">
            <v>1</v>
          </cell>
          <cell r="H2791" t="str">
            <v>D236-002</v>
          </cell>
          <cell r="I2791" t="str">
            <v>F</v>
          </cell>
          <cell r="J2791">
            <v>30</v>
          </cell>
          <cell r="L2791">
            <v>82.56</v>
          </cell>
        </row>
        <row r="2792">
          <cell r="A2792" t="str">
            <v>ESTIN, MARY ELLEN</v>
          </cell>
          <cell r="B2792" t="str">
            <v>101-570</v>
          </cell>
          <cell r="C2792">
            <v>510400</v>
          </cell>
          <cell r="D2792">
            <v>27430</v>
          </cell>
          <cell r="E2792" t="str">
            <v>CORRECTIONAL TECH, SR</v>
          </cell>
          <cell r="F2792" t="str">
            <v>D236</v>
          </cell>
          <cell r="G2792">
            <v>1</v>
          </cell>
          <cell r="H2792" t="str">
            <v>D236-002</v>
          </cell>
          <cell r="I2792" t="str">
            <v>F</v>
          </cell>
          <cell r="J2792">
            <v>100</v>
          </cell>
          <cell r="L2792">
            <v>135.94999999999999</v>
          </cell>
        </row>
        <row r="2793">
          <cell r="A2793" t="str">
            <v>ESTIN, MARY ELLEN</v>
          </cell>
          <cell r="B2793" t="str">
            <v>101-570</v>
          </cell>
          <cell r="C2793">
            <v>510400</v>
          </cell>
          <cell r="D2793">
            <v>27430</v>
          </cell>
          <cell r="E2793" t="str">
            <v>CORRECTIONAL TECH, SR</v>
          </cell>
          <cell r="F2793" t="str">
            <v>D236</v>
          </cell>
          <cell r="G2793">
            <v>1</v>
          </cell>
          <cell r="H2793" t="str">
            <v>D236-002</v>
          </cell>
          <cell r="I2793" t="str">
            <v>F</v>
          </cell>
          <cell r="J2793">
            <v>1001</v>
          </cell>
          <cell r="L2793">
            <v>10.17</v>
          </cell>
        </row>
        <row r="2794">
          <cell r="A2794" t="str">
            <v>EVANS, WILLIAM E</v>
          </cell>
          <cell r="B2794" t="str">
            <v>101-565</v>
          </cell>
          <cell r="C2794">
            <v>510100</v>
          </cell>
          <cell r="D2794">
            <v>20510</v>
          </cell>
          <cell r="E2794" t="str">
            <v>SHERIFF'S SERGEANT</v>
          </cell>
          <cell r="F2794" t="str">
            <v>F110</v>
          </cell>
          <cell r="G2794">
            <v>1</v>
          </cell>
          <cell r="H2794" t="str">
            <v>F110-003</v>
          </cell>
          <cell r="I2794" t="str">
            <v>O</v>
          </cell>
          <cell r="J2794">
            <v>1</v>
          </cell>
          <cell r="K2794" t="str">
            <v>REGULAR PAY</v>
          </cell>
          <cell r="L2794">
            <v>51744</v>
          </cell>
        </row>
        <row r="2795">
          <cell r="A2795" t="str">
            <v>EVANS, WILLIAM E</v>
          </cell>
          <cell r="B2795" t="str">
            <v>101-565</v>
          </cell>
          <cell r="C2795">
            <v>510300</v>
          </cell>
          <cell r="D2795">
            <v>20510</v>
          </cell>
          <cell r="E2795" t="str">
            <v>SHERIFF'S SERGEANT</v>
          </cell>
          <cell r="F2795" t="str">
            <v>F110</v>
          </cell>
          <cell r="G2795">
            <v>1</v>
          </cell>
          <cell r="H2795" t="str">
            <v>F110-003</v>
          </cell>
          <cell r="I2795" t="str">
            <v>F</v>
          </cell>
          <cell r="J2795" t="str">
            <v>*FM</v>
          </cell>
          <cell r="K2795" t="str">
            <v>MEDICARE</v>
          </cell>
          <cell r="L2795">
            <v>750.29</v>
          </cell>
        </row>
        <row r="2796">
          <cell r="A2796" t="str">
            <v>EVANS, WILLIAM E</v>
          </cell>
          <cell r="B2796" t="str">
            <v>101-565</v>
          </cell>
          <cell r="C2796">
            <v>510300</v>
          </cell>
          <cell r="D2796">
            <v>20510</v>
          </cell>
          <cell r="E2796" t="str">
            <v>SHERIFF'S SERGEANT</v>
          </cell>
          <cell r="F2796" t="str">
            <v>F110</v>
          </cell>
          <cell r="G2796">
            <v>1</v>
          </cell>
          <cell r="H2796" t="str">
            <v>F110-003</v>
          </cell>
          <cell r="I2796" t="str">
            <v>F</v>
          </cell>
          <cell r="J2796">
            <v>8014</v>
          </cell>
          <cell r="L2796">
            <v>418.63</v>
          </cell>
        </row>
        <row r="2797">
          <cell r="A2797" t="str">
            <v>EVANS, WILLIAM E</v>
          </cell>
          <cell r="B2797" t="str">
            <v>101-565</v>
          </cell>
          <cell r="C2797">
            <v>510300</v>
          </cell>
          <cell r="D2797">
            <v>20510</v>
          </cell>
          <cell r="E2797" t="str">
            <v>SHERIFF'S SERGEANT</v>
          </cell>
          <cell r="F2797" t="str">
            <v>F110</v>
          </cell>
          <cell r="G2797">
            <v>1</v>
          </cell>
          <cell r="H2797" t="str">
            <v>F110-003</v>
          </cell>
          <cell r="I2797" t="str">
            <v>F</v>
          </cell>
          <cell r="J2797">
            <v>8009</v>
          </cell>
          <cell r="L2797">
            <v>5961.68</v>
          </cell>
        </row>
        <row r="2798">
          <cell r="A2798" t="str">
            <v>EVANS, WILLIAM E</v>
          </cell>
          <cell r="B2798" t="str">
            <v>101-565</v>
          </cell>
          <cell r="C2798">
            <v>510300</v>
          </cell>
          <cell r="D2798">
            <v>20510</v>
          </cell>
          <cell r="E2798" t="str">
            <v>SHERIFF'S SERGEANT</v>
          </cell>
          <cell r="F2798" t="str">
            <v>F110</v>
          </cell>
          <cell r="G2798">
            <v>1</v>
          </cell>
          <cell r="H2798" t="str">
            <v>F110-003</v>
          </cell>
          <cell r="I2798" t="str">
            <v>F</v>
          </cell>
          <cell r="J2798" t="str">
            <v>*FI</v>
          </cell>
          <cell r="K2798" t="str">
            <v>FICA</v>
          </cell>
          <cell r="L2798">
            <v>3208.13</v>
          </cell>
        </row>
        <row r="2799">
          <cell r="A2799" t="str">
            <v>EVANS, WILLIAM E</v>
          </cell>
          <cell r="B2799" t="str">
            <v>101-565</v>
          </cell>
          <cell r="C2799">
            <v>510300</v>
          </cell>
          <cell r="D2799">
            <v>20510</v>
          </cell>
          <cell r="E2799" t="str">
            <v>SHERIFF'S SERGEANT</v>
          </cell>
          <cell r="F2799" t="str">
            <v>F110</v>
          </cell>
          <cell r="G2799">
            <v>1</v>
          </cell>
          <cell r="H2799" t="str">
            <v>F110-003</v>
          </cell>
          <cell r="I2799" t="str">
            <v>F</v>
          </cell>
          <cell r="J2799">
            <v>8010</v>
          </cell>
          <cell r="L2799">
            <v>4651.4399999999996</v>
          </cell>
        </row>
        <row r="2800">
          <cell r="A2800" t="str">
            <v>EVANS, WILLIAM E</v>
          </cell>
          <cell r="B2800" t="str">
            <v>101-565</v>
          </cell>
          <cell r="C2800">
            <v>510400</v>
          </cell>
          <cell r="D2800">
            <v>20510</v>
          </cell>
          <cell r="E2800" t="str">
            <v>SHERIFF'S SERGEANT</v>
          </cell>
          <cell r="F2800" t="str">
            <v>F110</v>
          </cell>
          <cell r="G2800">
            <v>1</v>
          </cell>
          <cell r="H2800" t="str">
            <v>F110-003</v>
          </cell>
          <cell r="I2800" t="str">
            <v>F</v>
          </cell>
          <cell r="J2800">
            <v>404</v>
          </cell>
          <cell r="L2800">
            <v>1.77</v>
          </cell>
        </row>
        <row r="2801">
          <cell r="A2801" t="str">
            <v>EVANS, WILLIAM E</v>
          </cell>
          <cell r="B2801" t="str">
            <v>101-565</v>
          </cell>
          <cell r="C2801">
            <v>510400</v>
          </cell>
          <cell r="D2801">
            <v>20510</v>
          </cell>
          <cell r="E2801" t="str">
            <v>SHERIFF'S SERGEANT</v>
          </cell>
          <cell r="F2801" t="str">
            <v>F110</v>
          </cell>
          <cell r="G2801">
            <v>1</v>
          </cell>
          <cell r="H2801" t="str">
            <v>F110-003</v>
          </cell>
          <cell r="I2801" t="str">
            <v>F</v>
          </cell>
          <cell r="J2801">
            <v>811</v>
          </cell>
          <cell r="L2801">
            <v>1.88</v>
          </cell>
        </row>
        <row r="2802">
          <cell r="A2802" t="str">
            <v>EVANS, WILLIAM E</v>
          </cell>
          <cell r="B2802" t="str">
            <v>101-565</v>
          </cell>
          <cell r="C2802">
            <v>510400</v>
          </cell>
          <cell r="D2802">
            <v>20510</v>
          </cell>
          <cell r="E2802" t="str">
            <v>SHERIFF'S SERGEANT</v>
          </cell>
          <cell r="F2802" t="str">
            <v>F110</v>
          </cell>
          <cell r="G2802">
            <v>1</v>
          </cell>
          <cell r="H2802" t="str">
            <v>F110-003</v>
          </cell>
          <cell r="I2802" t="str">
            <v>F</v>
          </cell>
          <cell r="J2802">
            <v>30</v>
          </cell>
          <cell r="L2802">
            <v>129.36000000000001</v>
          </cell>
        </row>
        <row r="2803">
          <cell r="A2803" t="str">
            <v>EVANS, WILLIAM E</v>
          </cell>
          <cell r="B2803" t="str">
            <v>101-565</v>
          </cell>
          <cell r="C2803">
            <v>510400</v>
          </cell>
          <cell r="D2803">
            <v>20510</v>
          </cell>
          <cell r="E2803" t="str">
            <v>SHERIFF'S SERGEANT</v>
          </cell>
          <cell r="F2803" t="str">
            <v>F110</v>
          </cell>
          <cell r="G2803">
            <v>1</v>
          </cell>
          <cell r="H2803" t="str">
            <v>F110-003</v>
          </cell>
          <cell r="I2803" t="str">
            <v>F</v>
          </cell>
          <cell r="J2803">
            <v>1001</v>
          </cell>
          <cell r="L2803">
            <v>10.17</v>
          </cell>
        </row>
        <row r="2804">
          <cell r="A2804" t="str">
            <v>EVERS, DANIEL J</v>
          </cell>
          <cell r="B2804" t="str">
            <v>101-538</v>
          </cell>
          <cell r="C2804">
            <v>510100</v>
          </cell>
          <cell r="D2804">
            <v>33180</v>
          </cell>
          <cell r="E2804" t="str">
            <v>NETWORK SYSTEM ANLYST II</v>
          </cell>
          <cell r="F2804" t="str">
            <v>D376</v>
          </cell>
          <cell r="G2804">
            <v>1</v>
          </cell>
          <cell r="H2804" t="str">
            <v>D376-001</v>
          </cell>
          <cell r="I2804" t="str">
            <v>O</v>
          </cell>
          <cell r="J2804">
            <v>1</v>
          </cell>
          <cell r="K2804" t="str">
            <v>REGULAR PAY</v>
          </cell>
          <cell r="L2804">
            <v>55196.54</v>
          </cell>
        </row>
        <row r="2805">
          <cell r="A2805" t="str">
            <v>EVERS, DANIEL J</v>
          </cell>
          <cell r="B2805" t="str">
            <v>101-538</v>
          </cell>
          <cell r="C2805">
            <v>510300</v>
          </cell>
          <cell r="D2805">
            <v>33180</v>
          </cell>
          <cell r="E2805" t="str">
            <v>NETWORK SYSTEM ANLYST II</v>
          </cell>
          <cell r="F2805" t="str">
            <v>D376</v>
          </cell>
          <cell r="G2805">
            <v>1</v>
          </cell>
          <cell r="H2805" t="str">
            <v>D376-001</v>
          </cell>
          <cell r="I2805" t="str">
            <v>F</v>
          </cell>
          <cell r="J2805" t="str">
            <v>*FI</v>
          </cell>
          <cell r="K2805" t="str">
            <v>FICA</v>
          </cell>
          <cell r="L2805">
            <v>3422.19</v>
          </cell>
        </row>
        <row r="2806">
          <cell r="A2806" t="str">
            <v>EVERS, DANIEL J</v>
          </cell>
          <cell r="B2806" t="str">
            <v>101-538</v>
          </cell>
          <cell r="C2806">
            <v>510300</v>
          </cell>
          <cell r="D2806">
            <v>33180</v>
          </cell>
          <cell r="E2806" t="str">
            <v>NETWORK SYSTEM ANLYST II</v>
          </cell>
          <cell r="F2806" t="str">
            <v>D376</v>
          </cell>
          <cell r="G2806">
            <v>1</v>
          </cell>
          <cell r="H2806" t="str">
            <v>D376-001</v>
          </cell>
          <cell r="I2806" t="str">
            <v>F</v>
          </cell>
          <cell r="J2806">
            <v>8000</v>
          </cell>
          <cell r="L2806">
            <v>3859.46</v>
          </cell>
        </row>
        <row r="2807">
          <cell r="A2807" t="str">
            <v>EVERS, DANIEL J</v>
          </cell>
          <cell r="B2807" t="str">
            <v>101-538</v>
          </cell>
          <cell r="C2807">
            <v>510300</v>
          </cell>
          <cell r="D2807">
            <v>33180</v>
          </cell>
          <cell r="E2807" t="str">
            <v>NETWORK SYSTEM ANLYST II</v>
          </cell>
          <cell r="F2807" t="str">
            <v>D376</v>
          </cell>
          <cell r="G2807">
            <v>1</v>
          </cell>
          <cell r="H2807" t="str">
            <v>D376-001</v>
          </cell>
          <cell r="I2807" t="str">
            <v>F</v>
          </cell>
          <cell r="J2807">
            <v>7999</v>
          </cell>
          <cell r="L2807">
            <v>16553.439999999999</v>
          </cell>
        </row>
        <row r="2808">
          <cell r="A2808" t="str">
            <v>EVERS, DANIEL J</v>
          </cell>
          <cell r="B2808" t="str">
            <v>101-538</v>
          </cell>
          <cell r="C2808">
            <v>510300</v>
          </cell>
          <cell r="D2808">
            <v>33180</v>
          </cell>
          <cell r="E2808" t="str">
            <v>NETWORK SYSTEM ANLYST II</v>
          </cell>
          <cell r="F2808" t="str">
            <v>D376</v>
          </cell>
          <cell r="G2808">
            <v>1</v>
          </cell>
          <cell r="H2808" t="str">
            <v>D376-001</v>
          </cell>
          <cell r="I2808" t="str">
            <v>F</v>
          </cell>
          <cell r="J2808" t="str">
            <v>*FM</v>
          </cell>
          <cell r="K2808" t="str">
            <v>MEDICARE</v>
          </cell>
          <cell r="L2808">
            <v>800.35</v>
          </cell>
        </row>
        <row r="2809">
          <cell r="A2809" t="str">
            <v>EVERS, DANIEL J</v>
          </cell>
          <cell r="B2809" t="str">
            <v>101-538</v>
          </cell>
          <cell r="C2809">
            <v>510400</v>
          </cell>
          <cell r="D2809">
            <v>33180</v>
          </cell>
          <cell r="E2809" t="str">
            <v>NETWORK SYSTEM ANLYST II</v>
          </cell>
          <cell r="F2809" t="str">
            <v>D376</v>
          </cell>
          <cell r="G2809">
            <v>1</v>
          </cell>
          <cell r="H2809" t="str">
            <v>D376-001</v>
          </cell>
          <cell r="I2809" t="str">
            <v>F</v>
          </cell>
          <cell r="J2809">
            <v>1001</v>
          </cell>
          <cell r="L2809">
            <v>10.17</v>
          </cell>
        </row>
        <row r="2810">
          <cell r="A2810" t="str">
            <v>EVERS, DANIEL J</v>
          </cell>
          <cell r="B2810" t="str">
            <v>101-538</v>
          </cell>
          <cell r="C2810">
            <v>510400</v>
          </cell>
          <cell r="D2810">
            <v>33180</v>
          </cell>
          <cell r="E2810" t="str">
            <v>NETWORK SYSTEM ANLYST II</v>
          </cell>
          <cell r="F2810" t="str">
            <v>D376</v>
          </cell>
          <cell r="G2810">
            <v>1</v>
          </cell>
          <cell r="H2810" t="str">
            <v>D376-001</v>
          </cell>
          <cell r="I2810" t="str">
            <v>F</v>
          </cell>
          <cell r="J2810">
            <v>102</v>
          </cell>
          <cell r="L2810">
            <v>232.19</v>
          </cell>
        </row>
        <row r="2811">
          <cell r="A2811" t="str">
            <v>EVERS, DANIEL J</v>
          </cell>
          <cell r="B2811" t="str">
            <v>101-538</v>
          </cell>
          <cell r="C2811">
            <v>510400</v>
          </cell>
          <cell r="D2811">
            <v>33180</v>
          </cell>
          <cell r="E2811" t="str">
            <v>NETWORK SYSTEM ANLYST II</v>
          </cell>
          <cell r="F2811" t="str">
            <v>D376</v>
          </cell>
          <cell r="G2811">
            <v>1</v>
          </cell>
          <cell r="H2811" t="str">
            <v>D376-001</v>
          </cell>
          <cell r="I2811" t="str">
            <v>F</v>
          </cell>
          <cell r="J2811">
            <v>703</v>
          </cell>
          <cell r="L2811">
            <v>6.7</v>
          </cell>
        </row>
        <row r="2812">
          <cell r="A2812" t="str">
            <v>EVERS, DANIEL J</v>
          </cell>
          <cell r="B2812" t="str">
            <v>101-538</v>
          </cell>
          <cell r="C2812">
            <v>510400</v>
          </cell>
          <cell r="D2812">
            <v>33180</v>
          </cell>
          <cell r="E2812" t="str">
            <v>NETWORK SYSTEM ANLYST II</v>
          </cell>
          <cell r="F2812" t="str">
            <v>D376</v>
          </cell>
          <cell r="G2812">
            <v>1</v>
          </cell>
          <cell r="H2812" t="str">
            <v>D376-001</v>
          </cell>
          <cell r="I2812" t="str">
            <v>F</v>
          </cell>
          <cell r="J2812">
            <v>30</v>
          </cell>
          <cell r="L2812">
            <v>137.99</v>
          </cell>
        </row>
        <row r="2813">
          <cell r="A2813" t="str">
            <v>EVERS, DANIEL J</v>
          </cell>
          <cell r="B2813" t="str">
            <v>101-538</v>
          </cell>
          <cell r="C2813">
            <v>510400</v>
          </cell>
          <cell r="D2813">
            <v>33180</v>
          </cell>
          <cell r="E2813" t="str">
            <v>NETWORK SYSTEM ANLYST II</v>
          </cell>
          <cell r="F2813" t="str">
            <v>D376</v>
          </cell>
          <cell r="G2813">
            <v>1</v>
          </cell>
          <cell r="H2813" t="str">
            <v>D376-001</v>
          </cell>
          <cell r="I2813" t="str">
            <v>F</v>
          </cell>
          <cell r="J2813">
            <v>603</v>
          </cell>
          <cell r="L2813">
            <v>31.26</v>
          </cell>
        </row>
        <row r="2814">
          <cell r="A2814" t="str">
            <v>EVERS, DANIEL J</v>
          </cell>
          <cell r="B2814" t="str">
            <v>101-538</v>
          </cell>
          <cell r="C2814">
            <v>510400</v>
          </cell>
          <cell r="D2814">
            <v>33180</v>
          </cell>
          <cell r="E2814" t="str">
            <v>NETWORK SYSTEM ANLYST II</v>
          </cell>
          <cell r="F2814" t="str">
            <v>D376</v>
          </cell>
          <cell r="G2814">
            <v>1</v>
          </cell>
          <cell r="H2814" t="str">
            <v>D376-001</v>
          </cell>
          <cell r="I2814" t="str">
            <v>F</v>
          </cell>
          <cell r="J2814">
            <v>811</v>
          </cell>
          <cell r="L2814">
            <v>1.88</v>
          </cell>
        </row>
        <row r="2815">
          <cell r="A2815" t="str">
            <v>EVERT, KIMBERLY A</v>
          </cell>
          <cell r="B2815" t="str">
            <v>125-556</v>
          </cell>
          <cell r="C2815">
            <v>510100</v>
          </cell>
          <cell r="D2815">
            <v>34380</v>
          </cell>
          <cell r="E2815" t="str">
            <v>STAFF SVCS ANALYST II</v>
          </cell>
          <cell r="F2815" t="str">
            <v>D482</v>
          </cell>
          <cell r="G2815">
            <v>1</v>
          </cell>
          <cell r="H2815" t="str">
            <v>D482-001</v>
          </cell>
          <cell r="I2815" t="str">
            <v>O</v>
          </cell>
          <cell r="J2815">
            <v>1</v>
          </cell>
          <cell r="K2815" t="str">
            <v>REGULAR PAY</v>
          </cell>
          <cell r="L2815">
            <v>44581.84</v>
          </cell>
        </row>
        <row r="2816">
          <cell r="A2816" t="str">
            <v>EVERT, KIMBERLY A</v>
          </cell>
          <cell r="B2816" t="str">
            <v>125-556</v>
          </cell>
          <cell r="C2816">
            <v>510300</v>
          </cell>
          <cell r="D2816">
            <v>34380</v>
          </cell>
          <cell r="E2816" t="str">
            <v>STAFF SVCS ANALYST II</v>
          </cell>
          <cell r="F2816" t="str">
            <v>D482</v>
          </cell>
          <cell r="G2816">
            <v>1</v>
          </cell>
          <cell r="H2816" t="str">
            <v>D482-001</v>
          </cell>
          <cell r="I2816" t="str">
            <v>F</v>
          </cell>
          <cell r="J2816" t="str">
            <v>*FI</v>
          </cell>
          <cell r="K2816" t="str">
            <v>FICA</v>
          </cell>
          <cell r="L2816">
            <v>2764.07</v>
          </cell>
        </row>
        <row r="2817">
          <cell r="A2817" t="str">
            <v>EVERT, KIMBERLY A</v>
          </cell>
          <cell r="B2817" t="str">
            <v>125-556</v>
          </cell>
          <cell r="C2817">
            <v>510300</v>
          </cell>
          <cell r="D2817">
            <v>34380</v>
          </cell>
          <cell r="E2817" t="str">
            <v>STAFF SVCS ANALYST II</v>
          </cell>
          <cell r="F2817" t="str">
            <v>D482</v>
          </cell>
          <cell r="G2817">
            <v>1</v>
          </cell>
          <cell r="H2817" t="str">
            <v>D482-001</v>
          </cell>
          <cell r="I2817" t="str">
            <v>F</v>
          </cell>
          <cell r="J2817">
            <v>7999</v>
          </cell>
          <cell r="L2817">
            <v>13370.09</v>
          </cell>
        </row>
        <row r="2818">
          <cell r="A2818" t="str">
            <v>EVERT, KIMBERLY A</v>
          </cell>
          <cell r="B2818" t="str">
            <v>125-556</v>
          </cell>
          <cell r="C2818">
            <v>510300</v>
          </cell>
          <cell r="D2818">
            <v>34380</v>
          </cell>
          <cell r="E2818" t="str">
            <v>STAFF SVCS ANALYST II</v>
          </cell>
          <cell r="F2818" t="str">
            <v>D482</v>
          </cell>
          <cell r="G2818">
            <v>1</v>
          </cell>
          <cell r="H2818" t="str">
            <v>D482-001</v>
          </cell>
          <cell r="I2818" t="str">
            <v>F</v>
          </cell>
          <cell r="J2818" t="str">
            <v>*FM</v>
          </cell>
          <cell r="K2818" t="str">
            <v>MEDICARE</v>
          </cell>
          <cell r="L2818">
            <v>646.44000000000005</v>
          </cell>
        </row>
        <row r="2819">
          <cell r="A2819" t="str">
            <v>EVERT, KIMBERLY A</v>
          </cell>
          <cell r="B2819" t="str">
            <v>125-556</v>
          </cell>
          <cell r="C2819">
            <v>510300</v>
          </cell>
          <cell r="D2819">
            <v>34380</v>
          </cell>
          <cell r="E2819" t="str">
            <v>STAFF SVCS ANALYST II</v>
          </cell>
          <cell r="F2819" t="str">
            <v>D482</v>
          </cell>
          <cell r="G2819">
            <v>1</v>
          </cell>
          <cell r="H2819" t="str">
            <v>D482-001</v>
          </cell>
          <cell r="I2819" t="str">
            <v>F</v>
          </cell>
          <cell r="J2819">
            <v>8000</v>
          </cell>
          <cell r="L2819">
            <v>3116.44</v>
          </cell>
        </row>
        <row r="2820">
          <cell r="A2820" t="str">
            <v>EVERT, KIMBERLY A</v>
          </cell>
          <cell r="B2820" t="str">
            <v>125-556</v>
          </cell>
          <cell r="C2820">
            <v>510400</v>
          </cell>
          <cell r="D2820">
            <v>34380</v>
          </cell>
          <cell r="E2820" t="str">
            <v>STAFF SVCS ANALYST II</v>
          </cell>
          <cell r="F2820" t="str">
            <v>D482</v>
          </cell>
          <cell r="G2820">
            <v>1</v>
          </cell>
          <cell r="H2820" t="str">
            <v>D482-001</v>
          </cell>
          <cell r="I2820" t="str">
            <v>F</v>
          </cell>
          <cell r="J2820">
            <v>601</v>
          </cell>
          <cell r="L2820">
            <v>17.149999999999999</v>
          </cell>
        </row>
        <row r="2821">
          <cell r="A2821" t="str">
            <v>EVERT, KIMBERLY A</v>
          </cell>
          <cell r="B2821" t="str">
            <v>125-556</v>
          </cell>
          <cell r="C2821">
            <v>510400</v>
          </cell>
          <cell r="D2821">
            <v>34380</v>
          </cell>
          <cell r="E2821" t="str">
            <v>STAFF SVCS ANALYST II</v>
          </cell>
          <cell r="F2821" t="str">
            <v>D482</v>
          </cell>
          <cell r="G2821">
            <v>1</v>
          </cell>
          <cell r="H2821" t="str">
            <v>D482-001</v>
          </cell>
          <cell r="I2821" t="str">
            <v>F</v>
          </cell>
          <cell r="J2821">
            <v>810</v>
          </cell>
          <cell r="L2821">
            <v>1.71</v>
          </cell>
        </row>
        <row r="2822">
          <cell r="A2822" t="str">
            <v>EVERT, KIMBERLY A</v>
          </cell>
          <cell r="B2822" t="str">
            <v>125-556</v>
          </cell>
          <cell r="C2822">
            <v>510400</v>
          </cell>
          <cell r="D2822">
            <v>34380</v>
          </cell>
          <cell r="E2822" t="str">
            <v>STAFF SVCS ANALYST II</v>
          </cell>
          <cell r="F2822" t="str">
            <v>D482</v>
          </cell>
          <cell r="G2822">
            <v>1</v>
          </cell>
          <cell r="H2822" t="str">
            <v>D482-001</v>
          </cell>
          <cell r="I2822" t="str">
            <v>F</v>
          </cell>
          <cell r="J2822">
            <v>30</v>
          </cell>
          <cell r="L2822">
            <v>111.45</v>
          </cell>
        </row>
        <row r="2823">
          <cell r="A2823" t="str">
            <v>EVERT, KIMBERLY A</v>
          </cell>
          <cell r="B2823" t="str">
            <v>125-556</v>
          </cell>
          <cell r="C2823">
            <v>510400</v>
          </cell>
          <cell r="D2823">
            <v>34380</v>
          </cell>
          <cell r="E2823" t="str">
            <v>STAFF SVCS ANALYST II</v>
          </cell>
          <cell r="F2823" t="str">
            <v>D482</v>
          </cell>
          <cell r="G2823">
            <v>1</v>
          </cell>
          <cell r="H2823" t="str">
            <v>D482-001</v>
          </cell>
          <cell r="I2823" t="str">
            <v>F</v>
          </cell>
          <cell r="J2823">
            <v>101</v>
          </cell>
          <cell r="L2823">
            <v>135.94999999999999</v>
          </cell>
        </row>
        <row r="2824">
          <cell r="A2824" t="str">
            <v>EVERT, KIMBERLY A</v>
          </cell>
          <cell r="B2824" t="str">
            <v>125-556</v>
          </cell>
          <cell r="C2824">
            <v>510400</v>
          </cell>
          <cell r="D2824">
            <v>34380</v>
          </cell>
          <cell r="E2824" t="str">
            <v>STAFF SVCS ANALYST II</v>
          </cell>
          <cell r="F2824" t="str">
            <v>D482</v>
          </cell>
          <cell r="G2824">
            <v>1</v>
          </cell>
          <cell r="H2824" t="str">
            <v>D482-001</v>
          </cell>
          <cell r="I2824" t="str">
            <v>F</v>
          </cell>
          <cell r="J2824">
            <v>701</v>
          </cell>
          <cell r="L2824">
            <v>4.01</v>
          </cell>
        </row>
        <row r="2825">
          <cell r="A2825" t="str">
            <v>EVERT, KIMBERLY A</v>
          </cell>
          <cell r="B2825" t="str">
            <v>125-556</v>
          </cell>
          <cell r="C2825">
            <v>510400</v>
          </cell>
          <cell r="D2825">
            <v>34380</v>
          </cell>
          <cell r="E2825" t="str">
            <v>STAFF SVCS ANALYST II</v>
          </cell>
          <cell r="F2825" t="str">
            <v>D482</v>
          </cell>
          <cell r="G2825">
            <v>1</v>
          </cell>
          <cell r="H2825" t="str">
            <v>D482-001</v>
          </cell>
          <cell r="I2825" t="str">
            <v>F</v>
          </cell>
          <cell r="J2825">
            <v>1001</v>
          </cell>
          <cell r="L2825">
            <v>10.17</v>
          </cell>
        </row>
        <row r="2826">
          <cell r="A2826" t="str">
            <v>EVERT, ROBIN E</v>
          </cell>
          <cell r="B2826" t="str">
            <v>101-594</v>
          </cell>
          <cell r="C2826">
            <v>510100</v>
          </cell>
          <cell r="D2826">
            <v>35980</v>
          </cell>
          <cell r="E2826" t="str">
            <v>ELIGIBILITY WORKER II</v>
          </cell>
          <cell r="F2826" t="str">
            <v>D256</v>
          </cell>
          <cell r="G2826">
            <v>1</v>
          </cell>
          <cell r="H2826" t="str">
            <v>D256-008</v>
          </cell>
          <cell r="I2826" t="str">
            <v>O</v>
          </cell>
          <cell r="J2826">
            <v>1</v>
          </cell>
          <cell r="K2826" t="str">
            <v>REGULAR PAY</v>
          </cell>
          <cell r="L2826">
            <v>34188.839999999997</v>
          </cell>
        </row>
        <row r="2827">
          <cell r="A2827" t="str">
            <v>EVERT, ROBIN E</v>
          </cell>
          <cell r="B2827" t="str">
            <v>101-594</v>
          </cell>
          <cell r="C2827">
            <v>510300</v>
          </cell>
          <cell r="D2827">
            <v>35980</v>
          </cell>
          <cell r="E2827" t="str">
            <v>ELIGIBILITY WORKER II</v>
          </cell>
          <cell r="F2827" t="str">
            <v>D256</v>
          </cell>
          <cell r="G2827">
            <v>1</v>
          </cell>
          <cell r="H2827" t="str">
            <v>D256-008</v>
          </cell>
          <cell r="I2827" t="str">
            <v>F</v>
          </cell>
          <cell r="J2827">
            <v>7999</v>
          </cell>
          <cell r="L2827">
            <v>10253.23</v>
          </cell>
        </row>
        <row r="2828">
          <cell r="A2828" t="str">
            <v>EVERT, ROBIN E</v>
          </cell>
          <cell r="B2828" t="str">
            <v>101-594</v>
          </cell>
          <cell r="C2828">
            <v>510300</v>
          </cell>
          <cell r="D2828">
            <v>35980</v>
          </cell>
          <cell r="E2828" t="str">
            <v>ELIGIBILITY WORKER II</v>
          </cell>
          <cell r="F2828" t="str">
            <v>D256</v>
          </cell>
          <cell r="G2828">
            <v>1</v>
          </cell>
          <cell r="H2828" t="str">
            <v>D256-008</v>
          </cell>
          <cell r="I2828" t="str">
            <v>F</v>
          </cell>
          <cell r="J2828" t="str">
            <v>*FI</v>
          </cell>
          <cell r="K2828" t="str">
            <v>FICA</v>
          </cell>
          <cell r="L2828">
            <v>2119.71</v>
          </cell>
        </row>
        <row r="2829">
          <cell r="A2829" t="str">
            <v>EVERT, ROBIN E</v>
          </cell>
          <cell r="B2829" t="str">
            <v>101-594</v>
          </cell>
          <cell r="C2829">
            <v>510300</v>
          </cell>
          <cell r="D2829">
            <v>35980</v>
          </cell>
          <cell r="E2829" t="str">
            <v>ELIGIBILITY WORKER II</v>
          </cell>
          <cell r="F2829" t="str">
            <v>D256</v>
          </cell>
          <cell r="G2829">
            <v>1</v>
          </cell>
          <cell r="H2829" t="str">
            <v>D256-008</v>
          </cell>
          <cell r="I2829" t="str">
            <v>F</v>
          </cell>
          <cell r="J2829">
            <v>8000</v>
          </cell>
          <cell r="L2829">
            <v>2388.9299999999998</v>
          </cell>
        </row>
        <row r="2830">
          <cell r="A2830" t="str">
            <v>EVERT, ROBIN E</v>
          </cell>
          <cell r="B2830" t="str">
            <v>101-594</v>
          </cell>
          <cell r="C2830">
            <v>510300</v>
          </cell>
          <cell r="D2830">
            <v>35980</v>
          </cell>
          <cell r="E2830" t="str">
            <v>ELIGIBILITY WORKER II</v>
          </cell>
          <cell r="F2830" t="str">
            <v>D256</v>
          </cell>
          <cell r="G2830">
            <v>1</v>
          </cell>
          <cell r="H2830" t="str">
            <v>D256-008</v>
          </cell>
          <cell r="I2830" t="str">
            <v>F</v>
          </cell>
          <cell r="J2830" t="str">
            <v>*FM</v>
          </cell>
          <cell r="K2830" t="str">
            <v>MEDICARE</v>
          </cell>
          <cell r="L2830">
            <v>495.74</v>
          </cell>
        </row>
        <row r="2831">
          <cell r="A2831" t="str">
            <v>EVERT, ROBIN E</v>
          </cell>
          <cell r="B2831" t="str">
            <v>101-594</v>
          </cell>
          <cell r="C2831">
            <v>510400</v>
          </cell>
          <cell r="D2831">
            <v>35980</v>
          </cell>
          <cell r="E2831" t="str">
            <v>ELIGIBILITY WORKER II</v>
          </cell>
          <cell r="F2831" t="str">
            <v>D256</v>
          </cell>
          <cell r="G2831">
            <v>1</v>
          </cell>
          <cell r="H2831" t="str">
            <v>D256-008</v>
          </cell>
          <cell r="I2831" t="str">
            <v>F</v>
          </cell>
          <cell r="J2831">
            <v>811</v>
          </cell>
          <cell r="L2831">
            <v>1.88</v>
          </cell>
        </row>
        <row r="2832">
          <cell r="A2832" t="str">
            <v>EVERT, ROBIN E</v>
          </cell>
          <cell r="B2832" t="str">
            <v>101-594</v>
          </cell>
          <cell r="C2832">
            <v>510400</v>
          </cell>
          <cell r="D2832">
            <v>35980</v>
          </cell>
          <cell r="E2832" t="str">
            <v>ELIGIBILITY WORKER II</v>
          </cell>
          <cell r="F2832" t="str">
            <v>D256</v>
          </cell>
          <cell r="G2832">
            <v>1</v>
          </cell>
          <cell r="H2832" t="str">
            <v>D256-008</v>
          </cell>
          <cell r="I2832" t="str">
            <v>F</v>
          </cell>
          <cell r="J2832">
            <v>605</v>
          </cell>
          <cell r="L2832">
            <v>59.1</v>
          </cell>
        </row>
        <row r="2833">
          <cell r="A2833" t="str">
            <v>EVERT, ROBIN E</v>
          </cell>
          <cell r="B2833" t="str">
            <v>101-594</v>
          </cell>
          <cell r="C2833">
            <v>510400</v>
          </cell>
          <cell r="D2833">
            <v>35980</v>
          </cell>
          <cell r="E2833" t="str">
            <v>ELIGIBILITY WORKER II</v>
          </cell>
          <cell r="F2833" t="str">
            <v>D256</v>
          </cell>
          <cell r="G2833">
            <v>1</v>
          </cell>
          <cell r="H2833" t="str">
            <v>D256-008</v>
          </cell>
          <cell r="I2833" t="str">
            <v>F</v>
          </cell>
          <cell r="J2833">
            <v>30</v>
          </cell>
          <cell r="L2833">
            <v>85.47</v>
          </cell>
        </row>
        <row r="2834">
          <cell r="A2834" t="str">
            <v>EVERT, ROBIN E</v>
          </cell>
          <cell r="B2834" t="str">
            <v>101-594</v>
          </cell>
          <cell r="C2834">
            <v>510400</v>
          </cell>
          <cell r="D2834">
            <v>35980</v>
          </cell>
          <cell r="E2834" t="str">
            <v>ELIGIBILITY WORKER II</v>
          </cell>
          <cell r="F2834" t="str">
            <v>D256</v>
          </cell>
          <cell r="G2834">
            <v>1</v>
          </cell>
          <cell r="H2834" t="str">
            <v>D256-008</v>
          </cell>
          <cell r="I2834" t="str">
            <v>F</v>
          </cell>
          <cell r="J2834">
            <v>1001</v>
          </cell>
          <cell r="L2834">
            <v>10.17</v>
          </cell>
        </row>
        <row r="2835">
          <cell r="A2835" t="str">
            <v>EVERT, ROBIN E</v>
          </cell>
          <cell r="B2835" t="str">
            <v>101-594</v>
          </cell>
          <cell r="C2835">
            <v>510400</v>
          </cell>
          <cell r="D2835">
            <v>35980</v>
          </cell>
          <cell r="E2835" t="str">
            <v>ELIGIBILITY WORKER II</v>
          </cell>
          <cell r="F2835" t="str">
            <v>D256</v>
          </cell>
          <cell r="G2835">
            <v>1</v>
          </cell>
          <cell r="H2835" t="str">
            <v>D256-008</v>
          </cell>
          <cell r="I2835" t="str">
            <v>F</v>
          </cell>
          <cell r="J2835">
            <v>104</v>
          </cell>
          <cell r="L2835">
            <v>283.83999999999997</v>
          </cell>
        </row>
        <row r="2836">
          <cell r="A2836" t="str">
            <v>EVERT, ROBIN E</v>
          </cell>
          <cell r="B2836" t="str">
            <v>101-594</v>
          </cell>
          <cell r="C2836">
            <v>510400</v>
          </cell>
          <cell r="D2836">
            <v>35980</v>
          </cell>
          <cell r="E2836" t="str">
            <v>ELIGIBILITY WORKER II</v>
          </cell>
          <cell r="F2836" t="str">
            <v>D256</v>
          </cell>
          <cell r="G2836">
            <v>1</v>
          </cell>
          <cell r="H2836" t="str">
            <v>D256-008</v>
          </cell>
          <cell r="I2836" t="str">
            <v>F</v>
          </cell>
          <cell r="J2836">
            <v>705</v>
          </cell>
          <cell r="L2836">
            <v>12.04</v>
          </cell>
        </row>
        <row r="2837">
          <cell r="A2837" t="str">
            <v>EWING, TIMOTHY J</v>
          </cell>
          <cell r="B2837" t="str">
            <v>101-565</v>
          </cell>
          <cell r="C2837">
            <v>510100</v>
          </cell>
          <cell r="D2837">
            <v>48820</v>
          </cell>
          <cell r="E2837" t="str">
            <v>DEPUTY SHERIFF I</v>
          </cell>
          <cell r="F2837" t="str">
            <v>E110</v>
          </cell>
          <cell r="G2837">
            <v>1</v>
          </cell>
          <cell r="H2837" t="str">
            <v>E110-005</v>
          </cell>
          <cell r="I2837" t="str">
            <v>O</v>
          </cell>
          <cell r="J2837">
            <v>1</v>
          </cell>
          <cell r="K2837" t="str">
            <v>REGULAR PAY</v>
          </cell>
          <cell r="L2837">
            <v>34368</v>
          </cell>
        </row>
        <row r="2838">
          <cell r="A2838" t="str">
            <v>EWING, TIMOTHY J</v>
          </cell>
          <cell r="B2838" t="str">
            <v>101-565</v>
          </cell>
          <cell r="C2838">
            <v>510300</v>
          </cell>
          <cell r="D2838">
            <v>48820</v>
          </cell>
          <cell r="E2838" t="str">
            <v>DEPUTY SHERIFF I</v>
          </cell>
          <cell r="F2838" t="str">
            <v>E110</v>
          </cell>
          <cell r="G2838">
            <v>1</v>
          </cell>
          <cell r="H2838" t="str">
            <v>E110-005</v>
          </cell>
          <cell r="I2838" t="str">
            <v>F</v>
          </cell>
          <cell r="J2838">
            <v>8009</v>
          </cell>
          <cell r="L2838">
            <v>3959.71</v>
          </cell>
        </row>
        <row r="2839">
          <cell r="A2839" t="str">
            <v>EWING, TIMOTHY J</v>
          </cell>
          <cell r="B2839" t="str">
            <v>101-565</v>
          </cell>
          <cell r="C2839">
            <v>510300</v>
          </cell>
          <cell r="D2839">
            <v>48820</v>
          </cell>
          <cell r="E2839" t="str">
            <v>DEPUTY SHERIFF I</v>
          </cell>
          <cell r="F2839" t="str">
            <v>E110</v>
          </cell>
          <cell r="G2839">
            <v>1</v>
          </cell>
          <cell r="H2839" t="str">
            <v>E110-005</v>
          </cell>
          <cell r="I2839" t="str">
            <v>F</v>
          </cell>
          <cell r="J2839" t="str">
            <v>*FI</v>
          </cell>
          <cell r="K2839" t="str">
            <v>FICA</v>
          </cell>
          <cell r="L2839">
            <v>2130.8200000000002</v>
          </cell>
        </row>
        <row r="2840">
          <cell r="A2840" t="str">
            <v>EWING, TIMOTHY J</v>
          </cell>
          <cell r="B2840" t="str">
            <v>101-565</v>
          </cell>
          <cell r="C2840">
            <v>510300</v>
          </cell>
          <cell r="D2840">
            <v>48820</v>
          </cell>
          <cell r="E2840" t="str">
            <v>DEPUTY SHERIFF I</v>
          </cell>
          <cell r="F2840" t="str">
            <v>E110</v>
          </cell>
          <cell r="G2840">
            <v>1</v>
          </cell>
          <cell r="H2840" t="str">
            <v>E110-005</v>
          </cell>
          <cell r="I2840" t="str">
            <v>F</v>
          </cell>
          <cell r="J2840" t="str">
            <v>*FM</v>
          </cell>
          <cell r="K2840" t="str">
            <v>MEDICARE</v>
          </cell>
          <cell r="L2840">
            <v>498.34</v>
          </cell>
        </row>
        <row r="2841">
          <cell r="A2841" t="str">
            <v>EWING, TIMOTHY J</v>
          </cell>
          <cell r="B2841" t="str">
            <v>101-565</v>
          </cell>
          <cell r="C2841">
            <v>510300</v>
          </cell>
          <cell r="D2841">
            <v>48820</v>
          </cell>
          <cell r="E2841" t="str">
            <v>DEPUTY SHERIFF I</v>
          </cell>
          <cell r="F2841" t="str">
            <v>E110</v>
          </cell>
          <cell r="G2841">
            <v>1</v>
          </cell>
          <cell r="H2841" t="str">
            <v>E110-005</v>
          </cell>
          <cell r="I2841" t="str">
            <v>F</v>
          </cell>
          <cell r="J2841">
            <v>8010</v>
          </cell>
          <cell r="L2841">
            <v>3087.6</v>
          </cell>
        </row>
        <row r="2842">
          <cell r="A2842" t="str">
            <v>EWING, TIMOTHY J</v>
          </cell>
          <cell r="B2842" t="str">
            <v>101-565</v>
          </cell>
          <cell r="C2842">
            <v>510400</v>
          </cell>
          <cell r="D2842">
            <v>48820</v>
          </cell>
          <cell r="E2842" t="str">
            <v>DEPUTY SHERIFF I</v>
          </cell>
          <cell r="F2842" t="str">
            <v>E110</v>
          </cell>
          <cell r="G2842">
            <v>1</v>
          </cell>
          <cell r="H2842" t="str">
            <v>E110-005</v>
          </cell>
          <cell r="I2842" t="str">
            <v>F</v>
          </cell>
          <cell r="J2842">
            <v>205</v>
          </cell>
          <cell r="L2842">
            <v>244.01</v>
          </cell>
        </row>
        <row r="2843">
          <cell r="A2843" t="str">
            <v>EWING, TIMOTHY J</v>
          </cell>
          <cell r="B2843" t="str">
            <v>101-565</v>
          </cell>
          <cell r="C2843">
            <v>510400</v>
          </cell>
          <cell r="D2843">
            <v>48820</v>
          </cell>
          <cell r="E2843" t="str">
            <v>DEPUTY SHERIFF I</v>
          </cell>
          <cell r="F2843" t="str">
            <v>E110</v>
          </cell>
          <cell r="G2843">
            <v>1</v>
          </cell>
          <cell r="H2843" t="str">
            <v>E110-005</v>
          </cell>
          <cell r="I2843" t="str">
            <v>F</v>
          </cell>
          <cell r="J2843">
            <v>705</v>
          </cell>
          <cell r="L2843">
            <v>12.04</v>
          </cell>
        </row>
        <row r="2844">
          <cell r="A2844" t="str">
            <v>EWING, TIMOTHY J</v>
          </cell>
          <cell r="B2844" t="str">
            <v>101-565</v>
          </cell>
          <cell r="C2844">
            <v>510400</v>
          </cell>
          <cell r="D2844">
            <v>48820</v>
          </cell>
          <cell r="E2844" t="str">
            <v>DEPUTY SHERIFF I</v>
          </cell>
          <cell r="F2844" t="str">
            <v>E110</v>
          </cell>
          <cell r="G2844">
            <v>1</v>
          </cell>
          <cell r="H2844" t="str">
            <v>E110-005</v>
          </cell>
          <cell r="I2844" t="str">
            <v>F</v>
          </cell>
          <cell r="J2844">
            <v>30</v>
          </cell>
          <cell r="L2844">
            <v>85.92</v>
          </cell>
        </row>
        <row r="2845">
          <cell r="A2845" t="str">
            <v>EWING, TIMOTHY J</v>
          </cell>
          <cell r="B2845" t="str">
            <v>101-565</v>
          </cell>
          <cell r="C2845">
            <v>510400</v>
          </cell>
          <cell r="D2845">
            <v>48820</v>
          </cell>
          <cell r="E2845" t="str">
            <v>DEPUTY SHERIFF I</v>
          </cell>
          <cell r="F2845" t="str">
            <v>E110</v>
          </cell>
          <cell r="G2845">
            <v>1</v>
          </cell>
          <cell r="H2845" t="str">
            <v>E110-005</v>
          </cell>
          <cell r="I2845" t="str">
            <v>F</v>
          </cell>
          <cell r="J2845">
            <v>1001</v>
          </cell>
          <cell r="L2845">
            <v>10.17</v>
          </cell>
        </row>
        <row r="2846">
          <cell r="A2846" t="str">
            <v>EWING, TIMOTHY J</v>
          </cell>
          <cell r="B2846" t="str">
            <v>101-565</v>
          </cell>
          <cell r="C2846">
            <v>510400</v>
          </cell>
          <cell r="D2846">
            <v>48820</v>
          </cell>
          <cell r="E2846" t="str">
            <v>DEPUTY SHERIFF I</v>
          </cell>
          <cell r="F2846" t="str">
            <v>E110</v>
          </cell>
          <cell r="G2846">
            <v>1</v>
          </cell>
          <cell r="H2846" t="str">
            <v>E110-005</v>
          </cell>
          <cell r="I2846" t="str">
            <v>F</v>
          </cell>
          <cell r="J2846">
            <v>605</v>
          </cell>
          <cell r="L2846">
            <v>59.1</v>
          </cell>
        </row>
        <row r="2847">
          <cell r="A2847" t="str">
            <v>FADENRECHT, DALE R</v>
          </cell>
          <cell r="B2847" t="str">
            <v>101-538</v>
          </cell>
          <cell r="C2847">
            <v>510100</v>
          </cell>
          <cell r="D2847">
            <v>42750</v>
          </cell>
          <cell r="E2847" t="str">
            <v>PROJECT SERVICES MGR</v>
          </cell>
          <cell r="F2847" t="str">
            <v>C295</v>
          </cell>
          <cell r="G2847">
            <v>1</v>
          </cell>
          <cell r="H2847" t="str">
            <v>C295-001</v>
          </cell>
          <cell r="I2847" t="str">
            <v>O</v>
          </cell>
          <cell r="J2847">
            <v>1</v>
          </cell>
          <cell r="K2847" t="str">
            <v>REGULAR PAY</v>
          </cell>
          <cell r="L2847">
            <v>75868.47</v>
          </cell>
        </row>
        <row r="2848">
          <cell r="A2848" t="str">
            <v>FADENRECHT, DALE R</v>
          </cell>
          <cell r="B2848" t="str">
            <v>101-538</v>
          </cell>
          <cell r="C2848">
            <v>510300</v>
          </cell>
          <cell r="D2848">
            <v>42750</v>
          </cell>
          <cell r="E2848" t="str">
            <v>PROJECT SERVICES MGR</v>
          </cell>
          <cell r="F2848" t="str">
            <v>C295</v>
          </cell>
          <cell r="G2848">
            <v>1</v>
          </cell>
          <cell r="H2848" t="str">
            <v>C295-001</v>
          </cell>
          <cell r="I2848" t="str">
            <v>F</v>
          </cell>
          <cell r="J2848">
            <v>8000</v>
          </cell>
          <cell r="L2848">
            <v>5306.5</v>
          </cell>
        </row>
        <row r="2849">
          <cell r="A2849" t="str">
            <v>FADENRECHT, DALE R</v>
          </cell>
          <cell r="B2849" t="str">
            <v>101-538</v>
          </cell>
          <cell r="C2849">
            <v>510300</v>
          </cell>
          <cell r="D2849">
            <v>42750</v>
          </cell>
          <cell r="E2849" t="str">
            <v>PROJECT SERVICES MGR</v>
          </cell>
          <cell r="F2849" t="str">
            <v>C295</v>
          </cell>
          <cell r="G2849">
            <v>1</v>
          </cell>
          <cell r="H2849" t="str">
            <v>C295-001</v>
          </cell>
          <cell r="I2849" t="str">
            <v>F</v>
          </cell>
          <cell r="J2849">
            <v>7999</v>
          </cell>
          <cell r="L2849">
            <v>22752.95</v>
          </cell>
        </row>
        <row r="2850">
          <cell r="A2850" t="str">
            <v>FADENRECHT, DALE R</v>
          </cell>
          <cell r="B2850" t="str">
            <v>101-538</v>
          </cell>
          <cell r="C2850">
            <v>510300</v>
          </cell>
          <cell r="D2850">
            <v>42750</v>
          </cell>
          <cell r="E2850" t="str">
            <v>PROJECT SERVICES MGR</v>
          </cell>
          <cell r="F2850" t="str">
            <v>C295</v>
          </cell>
          <cell r="G2850">
            <v>1</v>
          </cell>
          <cell r="H2850" t="str">
            <v>C295-001</v>
          </cell>
          <cell r="I2850" t="str">
            <v>F</v>
          </cell>
          <cell r="J2850" t="str">
            <v>*FM</v>
          </cell>
          <cell r="K2850" t="str">
            <v>MEDICARE</v>
          </cell>
          <cell r="L2850">
            <v>1100.0899999999999</v>
          </cell>
        </row>
        <row r="2851">
          <cell r="A2851" t="str">
            <v>FADENRECHT, DALE R</v>
          </cell>
          <cell r="B2851" t="str">
            <v>101-538</v>
          </cell>
          <cell r="C2851">
            <v>510300</v>
          </cell>
          <cell r="D2851">
            <v>42750</v>
          </cell>
          <cell r="E2851" t="str">
            <v>PROJECT SERVICES MGR</v>
          </cell>
          <cell r="F2851" t="str">
            <v>C295</v>
          </cell>
          <cell r="G2851">
            <v>1</v>
          </cell>
          <cell r="H2851" t="str">
            <v>C295-001</v>
          </cell>
          <cell r="I2851" t="str">
            <v>F</v>
          </cell>
          <cell r="J2851">
            <v>8005</v>
          </cell>
          <cell r="L2851">
            <v>371.46</v>
          </cell>
        </row>
        <row r="2852">
          <cell r="A2852" t="str">
            <v>FADENRECHT, DALE R</v>
          </cell>
          <cell r="B2852" t="str">
            <v>101-538</v>
          </cell>
          <cell r="C2852">
            <v>510300</v>
          </cell>
          <cell r="D2852">
            <v>42750</v>
          </cell>
          <cell r="E2852" t="str">
            <v>PROJECT SERVICES MGR</v>
          </cell>
          <cell r="F2852" t="str">
            <v>C295</v>
          </cell>
          <cell r="G2852">
            <v>1</v>
          </cell>
          <cell r="H2852" t="str">
            <v>C295-001</v>
          </cell>
          <cell r="I2852" t="str">
            <v>F</v>
          </cell>
          <cell r="J2852" t="str">
            <v>*FI</v>
          </cell>
          <cell r="K2852" t="str">
            <v>FICA</v>
          </cell>
          <cell r="L2852">
            <v>4703.8500000000004</v>
          </cell>
        </row>
        <row r="2853">
          <cell r="A2853" t="str">
            <v>FADENRECHT, DALE R</v>
          </cell>
          <cell r="B2853" t="str">
            <v>101-538</v>
          </cell>
          <cell r="C2853">
            <v>510400</v>
          </cell>
          <cell r="D2853">
            <v>42750</v>
          </cell>
          <cell r="E2853" t="str">
            <v>PROJECT SERVICES MGR</v>
          </cell>
          <cell r="F2853" t="str">
            <v>C295</v>
          </cell>
          <cell r="G2853">
            <v>1</v>
          </cell>
          <cell r="H2853" t="str">
            <v>C295-001</v>
          </cell>
          <cell r="I2853" t="str">
            <v>F</v>
          </cell>
          <cell r="J2853">
            <v>1001</v>
          </cell>
          <cell r="L2853">
            <v>10.17</v>
          </cell>
        </row>
        <row r="2854">
          <cell r="A2854" t="str">
            <v>FADENRECHT, DALE R</v>
          </cell>
          <cell r="B2854" t="str">
            <v>101-538</v>
          </cell>
          <cell r="C2854">
            <v>510400</v>
          </cell>
          <cell r="D2854">
            <v>42750</v>
          </cell>
          <cell r="E2854" t="str">
            <v>PROJECT SERVICES MGR</v>
          </cell>
          <cell r="F2854" t="str">
            <v>C295</v>
          </cell>
          <cell r="G2854">
            <v>1</v>
          </cell>
          <cell r="H2854" t="str">
            <v>C295-001</v>
          </cell>
          <cell r="I2854" t="str">
            <v>F</v>
          </cell>
          <cell r="J2854">
            <v>30</v>
          </cell>
          <cell r="L2854">
            <v>189.67</v>
          </cell>
        </row>
        <row r="2855">
          <cell r="A2855" t="str">
            <v>FADENRECHT, DALE R</v>
          </cell>
          <cell r="B2855" t="str">
            <v>101-538</v>
          </cell>
          <cell r="C2855">
            <v>510400</v>
          </cell>
          <cell r="D2855">
            <v>42750</v>
          </cell>
          <cell r="E2855" t="str">
            <v>PROJECT SERVICES MGR</v>
          </cell>
          <cell r="F2855" t="str">
            <v>C295</v>
          </cell>
          <cell r="G2855">
            <v>1</v>
          </cell>
          <cell r="H2855" t="str">
            <v>C295-001</v>
          </cell>
          <cell r="I2855" t="str">
            <v>F</v>
          </cell>
          <cell r="J2855">
            <v>810</v>
          </cell>
          <cell r="L2855">
            <v>1.71</v>
          </cell>
        </row>
        <row r="2856">
          <cell r="A2856" t="str">
            <v>FADENRECHT, DALE R</v>
          </cell>
          <cell r="B2856" t="str">
            <v>101-538</v>
          </cell>
          <cell r="C2856">
            <v>510400</v>
          </cell>
          <cell r="D2856">
            <v>42750</v>
          </cell>
          <cell r="E2856" t="str">
            <v>PROJECT SERVICES MGR</v>
          </cell>
          <cell r="F2856" t="str">
            <v>C295</v>
          </cell>
          <cell r="G2856">
            <v>1</v>
          </cell>
          <cell r="H2856" t="str">
            <v>C295-001</v>
          </cell>
          <cell r="I2856" t="str">
            <v>F</v>
          </cell>
          <cell r="J2856">
            <v>400</v>
          </cell>
          <cell r="L2856">
            <v>0.67</v>
          </cell>
        </row>
        <row r="2857">
          <cell r="A2857" t="str">
            <v>FANKHOUSER, CANDACE G</v>
          </cell>
          <cell r="B2857" t="str">
            <v>101-607</v>
          </cell>
          <cell r="C2857">
            <v>510100</v>
          </cell>
          <cell r="D2857">
            <v>32360</v>
          </cell>
          <cell r="E2857" t="str">
            <v>HOUSING &amp; COM SVC REP II</v>
          </cell>
          <cell r="F2857" t="str">
            <v>D330</v>
          </cell>
          <cell r="G2857">
            <v>1</v>
          </cell>
          <cell r="H2857" t="str">
            <v>D330-001</v>
          </cell>
          <cell r="I2857" t="str">
            <v>O</v>
          </cell>
          <cell r="J2857">
            <v>1</v>
          </cell>
          <cell r="K2857" t="str">
            <v>REGULAR PAY</v>
          </cell>
          <cell r="L2857">
            <v>32114.05</v>
          </cell>
        </row>
        <row r="2858">
          <cell r="A2858" t="str">
            <v>FANKHOUSER, CANDACE G</v>
          </cell>
          <cell r="B2858" t="str">
            <v>101-607</v>
          </cell>
          <cell r="C2858">
            <v>510300</v>
          </cell>
          <cell r="D2858">
            <v>32360</v>
          </cell>
          <cell r="E2858" t="str">
            <v>HOUSING &amp; COM SVC REP II</v>
          </cell>
          <cell r="F2858" t="str">
            <v>D330</v>
          </cell>
          <cell r="G2858">
            <v>1</v>
          </cell>
          <cell r="H2858" t="str">
            <v>D330-001</v>
          </cell>
          <cell r="I2858" t="str">
            <v>F</v>
          </cell>
          <cell r="J2858">
            <v>7999</v>
          </cell>
          <cell r="L2858">
            <v>9631</v>
          </cell>
        </row>
        <row r="2859">
          <cell r="A2859" t="str">
            <v>FANKHOUSER, CANDACE G</v>
          </cell>
          <cell r="B2859" t="str">
            <v>101-607</v>
          </cell>
          <cell r="C2859">
            <v>510300</v>
          </cell>
          <cell r="D2859">
            <v>32360</v>
          </cell>
          <cell r="E2859" t="str">
            <v>HOUSING &amp; COM SVC REP II</v>
          </cell>
          <cell r="F2859" t="str">
            <v>D330</v>
          </cell>
          <cell r="G2859">
            <v>1</v>
          </cell>
          <cell r="H2859" t="str">
            <v>D330-001</v>
          </cell>
          <cell r="I2859" t="str">
            <v>F</v>
          </cell>
          <cell r="J2859">
            <v>8000</v>
          </cell>
          <cell r="L2859">
            <v>2243.69</v>
          </cell>
        </row>
        <row r="2860">
          <cell r="A2860" t="str">
            <v>FANKHOUSER, CANDACE G</v>
          </cell>
          <cell r="B2860" t="str">
            <v>101-607</v>
          </cell>
          <cell r="C2860">
            <v>510300</v>
          </cell>
          <cell r="D2860">
            <v>32360</v>
          </cell>
          <cell r="E2860" t="str">
            <v>HOUSING &amp; COM SVC REP II</v>
          </cell>
          <cell r="F2860" t="str">
            <v>D330</v>
          </cell>
          <cell r="G2860">
            <v>1</v>
          </cell>
          <cell r="H2860" t="str">
            <v>D330-001</v>
          </cell>
          <cell r="I2860" t="str">
            <v>F</v>
          </cell>
          <cell r="J2860" t="str">
            <v>*FI</v>
          </cell>
          <cell r="K2860" t="str">
            <v>FICA</v>
          </cell>
          <cell r="L2860">
            <v>1991.07</v>
          </cell>
        </row>
        <row r="2861">
          <cell r="A2861" t="str">
            <v>FANKHOUSER, CANDACE G</v>
          </cell>
          <cell r="B2861" t="str">
            <v>101-607</v>
          </cell>
          <cell r="C2861">
            <v>510300</v>
          </cell>
          <cell r="D2861">
            <v>32360</v>
          </cell>
          <cell r="E2861" t="str">
            <v>HOUSING &amp; COM SVC REP II</v>
          </cell>
          <cell r="F2861" t="str">
            <v>D330</v>
          </cell>
          <cell r="G2861">
            <v>1</v>
          </cell>
          <cell r="H2861" t="str">
            <v>D330-001</v>
          </cell>
          <cell r="I2861" t="str">
            <v>F</v>
          </cell>
          <cell r="J2861" t="str">
            <v>*FM</v>
          </cell>
          <cell r="K2861" t="str">
            <v>MEDICARE</v>
          </cell>
          <cell r="L2861">
            <v>465.65</v>
          </cell>
        </row>
        <row r="2862">
          <cell r="A2862" t="str">
            <v>FANKHOUSER, CANDACE G</v>
          </cell>
          <cell r="B2862" t="str">
            <v>101-607</v>
          </cell>
          <cell r="C2862">
            <v>510400</v>
          </cell>
          <cell r="D2862">
            <v>32360</v>
          </cell>
          <cell r="E2862" t="str">
            <v>HOUSING &amp; COM SVC REP II</v>
          </cell>
          <cell r="F2862" t="str">
            <v>D330</v>
          </cell>
          <cell r="G2862">
            <v>1</v>
          </cell>
          <cell r="H2862" t="str">
            <v>D330-001</v>
          </cell>
          <cell r="I2862" t="str">
            <v>F</v>
          </cell>
          <cell r="J2862">
            <v>101</v>
          </cell>
          <cell r="L2862">
            <v>135.94999999999999</v>
          </cell>
        </row>
        <row r="2863">
          <cell r="A2863" t="str">
            <v>FANKHOUSER, CANDACE G</v>
          </cell>
          <cell r="B2863" t="str">
            <v>101-607</v>
          </cell>
          <cell r="C2863">
            <v>510400</v>
          </cell>
          <cell r="D2863">
            <v>32360</v>
          </cell>
          <cell r="E2863" t="str">
            <v>HOUSING &amp; COM SVC REP II</v>
          </cell>
          <cell r="F2863" t="str">
            <v>D330</v>
          </cell>
          <cell r="G2863">
            <v>1</v>
          </cell>
          <cell r="H2863" t="str">
            <v>D330-001</v>
          </cell>
          <cell r="I2863" t="str">
            <v>F</v>
          </cell>
          <cell r="J2863">
            <v>601</v>
          </cell>
          <cell r="L2863">
            <v>17.149999999999999</v>
          </cell>
        </row>
        <row r="2864">
          <cell r="A2864" t="str">
            <v>FANKHOUSER, CANDACE G</v>
          </cell>
          <cell r="B2864" t="str">
            <v>101-607</v>
          </cell>
          <cell r="C2864">
            <v>510400</v>
          </cell>
          <cell r="D2864">
            <v>32360</v>
          </cell>
          <cell r="E2864" t="str">
            <v>HOUSING &amp; COM SVC REP II</v>
          </cell>
          <cell r="F2864" t="str">
            <v>D330</v>
          </cell>
          <cell r="G2864">
            <v>1</v>
          </cell>
          <cell r="H2864" t="str">
            <v>D330-001</v>
          </cell>
          <cell r="I2864" t="str">
            <v>F</v>
          </cell>
          <cell r="J2864">
            <v>810</v>
          </cell>
          <cell r="L2864">
            <v>1.71</v>
          </cell>
        </row>
        <row r="2865">
          <cell r="A2865" t="str">
            <v>FANKHOUSER, CANDACE G</v>
          </cell>
          <cell r="B2865" t="str">
            <v>101-607</v>
          </cell>
          <cell r="C2865">
            <v>510400</v>
          </cell>
          <cell r="D2865">
            <v>32360</v>
          </cell>
          <cell r="E2865" t="str">
            <v>HOUSING &amp; COM SVC REP II</v>
          </cell>
          <cell r="F2865" t="str">
            <v>D330</v>
          </cell>
          <cell r="G2865">
            <v>1</v>
          </cell>
          <cell r="H2865" t="str">
            <v>D330-001</v>
          </cell>
          <cell r="I2865" t="str">
            <v>F</v>
          </cell>
          <cell r="J2865">
            <v>1001</v>
          </cell>
          <cell r="L2865">
            <v>10.17</v>
          </cell>
        </row>
        <row r="2866">
          <cell r="A2866" t="str">
            <v>FANKHOUSER, CANDACE G</v>
          </cell>
          <cell r="B2866" t="str">
            <v>101-607</v>
          </cell>
          <cell r="C2866">
            <v>510400</v>
          </cell>
          <cell r="D2866">
            <v>32360</v>
          </cell>
          <cell r="E2866" t="str">
            <v>HOUSING &amp; COM SVC REP II</v>
          </cell>
          <cell r="F2866" t="str">
            <v>D330</v>
          </cell>
          <cell r="G2866">
            <v>1</v>
          </cell>
          <cell r="H2866" t="str">
            <v>D330-001</v>
          </cell>
          <cell r="I2866" t="str">
            <v>F</v>
          </cell>
          <cell r="J2866">
            <v>701</v>
          </cell>
          <cell r="L2866">
            <v>4.01</v>
          </cell>
        </row>
        <row r="2867">
          <cell r="A2867" t="str">
            <v>FANKHOUSER, CANDACE G</v>
          </cell>
          <cell r="B2867" t="str">
            <v>101-607</v>
          </cell>
          <cell r="C2867">
            <v>510400</v>
          </cell>
          <cell r="D2867">
            <v>32360</v>
          </cell>
          <cell r="E2867" t="str">
            <v>HOUSING &amp; COM SVC REP II</v>
          </cell>
          <cell r="F2867" t="str">
            <v>D330</v>
          </cell>
          <cell r="G2867">
            <v>1</v>
          </cell>
          <cell r="H2867" t="str">
            <v>D330-001</v>
          </cell>
          <cell r="I2867" t="str">
            <v>F</v>
          </cell>
          <cell r="J2867">
            <v>30</v>
          </cell>
          <cell r="L2867">
            <v>80.290000000000006</v>
          </cell>
        </row>
        <row r="2868">
          <cell r="A2868" t="str">
            <v>FARMER, MICHAEL J</v>
          </cell>
          <cell r="B2868" t="str">
            <v>123-576</v>
          </cell>
          <cell r="C2868">
            <v>510100</v>
          </cell>
          <cell r="D2868">
            <v>37250</v>
          </cell>
          <cell r="E2868" t="str">
            <v>BUILDING PLANS EXAMINER</v>
          </cell>
          <cell r="F2868" t="str">
            <v>P130</v>
          </cell>
          <cell r="G2868">
            <v>1</v>
          </cell>
          <cell r="H2868" t="str">
            <v>P130-001</v>
          </cell>
          <cell r="I2868" t="str">
            <v>O</v>
          </cell>
          <cell r="J2868">
            <v>1</v>
          </cell>
          <cell r="K2868" t="str">
            <v>REGULAR PAY</v>
          </cell>
          <cell r="L2868">
            <v>52717.5</v>
          </cell>
        </row>
        <row r="2869">
          <cell r="A2869" t="str">
            <v>FARMER, MICHAEL J</v>
          </cell>
          <cell r="B2869" t="str">
            <v>123-576</v>
          </cell>
          <cell r="C2869">
            <v>510300</v>
          </cell>
          <cell r="D2869">
            <v>37250</v>
          </cell>
          <cell r="E2869" t="str">
            <v>BUILDING PLANS EXAMINER</v>
          </cell>
          <cell r="F2869" t="str">
            <v>P130</v>
          </cell>
          <cell r="G2869">
            <v>1</v>
          </cell>
          <cell r="H2869" t="str">
            <v>P130-001</v>
          </cell>
          <cell r="I2869" t="str">
            <v>F</v>
          </cell>
          <cell r="J2869">
            <v>7999</v>
          </cell>
          <cell r="L2869">
            <v>15809.98</v>
          </cell>
        </row>
        <row r="2870">
          <cell r="A2870" t="str">
            <v>FARMER, MICHAEL J</v>
          </cell>
          <cell r="B2870" t="str">
            <v>123-576</v>
          </cell>
          <cell r="C2870">
            <v>510300</v>
          </cell>
          <cell r="D2870">
            <v>37250</v>
          </cell>
          <cell r="E2870" t="str">
            <v>BUILDING PLANS EXAMINER</v>
          </cell>
          <cell r="F2870" t="str">
            <v>P130</v>
          </cell>
          <cell r="G2870">
            <v>1</v>
          </cell>
          <cell r="H2870" t="str">
            <v>P130-001</v>
          </cell>
          <cell r="I2870" t="str">
            <v>F</v>
          </cell>
          <cell r="J2870" t="str">
            <v>*FM</v>
          </cell>
          <cell r="K2870" t="str">
            <v>MEDICARE</v>
          </cell>
          <cell r="L2870">
            <v>764.4</v>
          </cell>
        </row>
        <row r="2871">
          <cell r="A2871" t="str">
            <v>FARMER, MICHAEL J</v>
          </cell>
          <cell r="B2871" t="str">
            <v>123-576</v>
          </cell>
          <cell r="C2871">
            <v>510300</v>
          </cell>
          <cell r="D2871">
            <v>37250</v>
          </cell>
          <cell r="E2871" t="str">
            <v>BUILDING PLANS EXAMINER</v>
          </cell>
          <cell r="F2871" t="str">
            <v>P130</v>
          </cell>
          <cell r="G2871">
            <v>1</v>
          </cell>
          <cell r="H2871" t="str">
            <v>P130-001</v>
          </cell>
          <cell r="I2871" t="str">
            <v>F</v>
          </cell>
          <cell r="J2871" t="str">
            <v>*FI</v>
          </cell>
          <cell r="K2871" t="str">
            <v>FICA</v>
          </cell>
          <cell r="L2871">
            <v>3268.49</v>
          </cell>
        </row>
        <row r="2872">
          <cell r="A2872" t="str">
            <v>FARMER, MICHAEL J</v>
          </cell>
          <cell r="B2872" t="str">
            <v>123-576</v>
          </cell>
          <cell r="C2872">
            <v>510300</v>
          </cell>
          <cell r="D2872">
            <v>37250</v>
          </cell>
          <cell r="E2872" t="str">
            <v>BUILDING PLANS EXAMINER</v>
          </cell>
          <cell r="F2872" t="str">
            <v>P130</v>
          </cell>
          <cell r="G2872">
            <v>1</v>
          </cell>
          <cell r="H2872" t="str">
            <v>P130-001</v>
          </cell>
          <cell r="I2872" t="str">
            <v>F</v>
          </cell>
          <cell r="J2872">
            <v>8000</v>
          </cell>
          <cell r="L2872">
            <v>3685.93</v>
          </cell>
        </row>
        <row r="2873">
          <cell r="A2873" t="str">
            <v>FARMER, MICHAEL J</v>
          </cell>
          <cell r="B2873" t="str">
            <v>123-576</v>
          </cell>
          <cell r="C2873">
            <v>510300</v>
          </cell>
          <cell r="D2873">
            <v>37250</v>
          </cell>
          <cell r="E2873" t="str">
            <v>BUILDING PLANS EXAMINER</v>
          </cell>
          <cell r="F2873" t="str">
            <v>P130</v>
          </cell>
          <cell r="G2873">
            <v>1</v>
          </cell>
          <cell r="H2873" t="str">
            <v>P130-001</v>
          </cell>
          <cell r="I2873" t="str">
            <v>F</v>
          </cell>
          <cell r="J2873">
            <v>8005</v>
          </cell>
          <cell r="L2873">
            <v>258.02</v>
          </cell>
        </row>
        <row r="2874">
          <cell r="A2874" t="str">
            <v>FARMER, MICHAEL J</v>
          </cell>
          <cell r="B2874" t="str">
            <v>123-576</v>
          </cell>
          <cell r="C2874">
            <v>510400</v>
          </cell>
          <cell r="D2874">
            <v>37250</v>
          </cell>
          <cell r="E2874" t="str">
            <v>BUILDING PLANS EXAMINER</v>
          </cell>
          <cell r="F2874" t="str">
            <v>P130</v>
          </cell>
          <cell r="G2874">
            <v>1</v>
          </cell>
          <cell r="H2874" t="str">
            <v>P130-001</v>
          </cell>
          <cell r="I2874" t="str">
            <v>F</v>
          </cell>
          <cell r="J2874">
            <v>811</v>
          </cell>
          <cell r="L2874">
            <v>1.88</v>
          </cell>
        </row>
        <row r="2875">
          <cell r="A2875" t="str">
            <v>FARMER, MICHAEL J</v>
          </cell>
          <cell r="B2875" t="str">
            <v>123-576</v>
          </cell>
          <cell r="C2875">
            <v>510400</v>
          </cell>
          <cell r="D2875">
            <v>37250</v>
          </cell>
          <cell r="E2875" t="str">
            <v>BUILDING PLANS EXAMINER</v>
          </cell>
          <cell r="F2875" t="str">
            <v>P130</v>
          </cell>
          <cell r="G2875">
            <v>1</v>
          </cell>
          <cell r="H2875" t="str">
            <v>P130-001</v>
          </cell>
          <cell r="I2875" t="str">
            <v>F</v>
          </cell>
          <cell r="J2875">
            <v>705</v>
          </cell>
          <cell r="L2875">
            <v>12.04</v>
          </cell>
        </row>
        <row r="2876">
          <cell r="A2876" t="str">
            <v>FARMER, MICHAEL J</v>
          </cell>
          <cell r="B2876" t="str">
            <v>123-576</v>
          </cell>
          <cell r="C2876">
            <v>510400</v>
          </cell>
          <cell r="D2876">
            <v>37250</v>
          </cell>
          <cell r="E2876" t="str">
            <v>BUILDING PLANS EXAMINER</v>
          </cell>
          <cell r="F2876" t="str">
            <v>P130</v>
          </cell>
          <cell r="G2876">
            <v>1</v>
          </cell>
          <cell r="H2876" t="str">
            <v>P130-001</v>
          </cell>
          <cell r="I2876" t="str">
            <v>F</v>
          </cell>
          <cell r="J2876">
            <v>1001</v>
          </cell>
          <cell r="L2876">
            <v>10.17</v>
          </cell>
        </row>
        <row r="2877">
          <cell r="A2877" t="str">
            <v>FARMER, MICHAEL J</v>
          </cell>
          <cell r="B2877" t="str">
            <v>123-576</v>
          </cell>
          <cell r="C2877">
            <v>510400</v>
          </cell>
          <cell r="D2877">
            <v>37250</v>
          </cell>
          <cell r="E2877" t="str">
            <v>BUILDING PLANS EXAMINER</v>
          </cell>
          <cell r="F2877" t="str">
            <v>P130</v>
          </cell>
          <cell r="G2877">
            <v>1</v>
          </cell>
          <cell r="H2877" t="str">
            <v>P130-001</v>
          </cell>
          <cell r="I2877" t="str">
            <v>F</v>
          </cell>
          <cell r="J2877">
            <v>605</v>
          </cell>
          <cell r="L2877">
            <v>59.1</v>
          </cell>
        </row>
        <row r="2878">
          <cell r="A2878" t="str">
            <v>FARMER, MICHAEL J</v>
          </cell>
          <cell r="B2878" t="str">
            <v>123-576</v>
          </cell>
          <cell r="C2878">
            <v>510400</v>
          </cell>
          <cell r="D2878">
            <v>37250</v>
          </cell>
          <cell r="E2878" t="str">
            <v>BUILDING PLANS EXAMINER</v>
          </cell>
          <cell r="F2878" t="str">
            <v>P130</v>
          </cell>
          <cell r="G2878">
            <v>1</v>
          </cell>
          <cell r="H2878" t="str">
            <v>P130-001</v>
          </cell>
          <cell r="I2878" t="str">
            <v>F</v>
          </cell>
          <cell r="J2878">
            <v>104</v>
          </cell>
          <cell r="L2878">
            <v>283.83999999999997</v>
          </cell>
        </row>
        <row r="2879">
          <cell r="A2879" t="str">
            <v>FARMER, MICHAEL J</v>
          </cell>
          <cell r="B2879" t="str">
            <v>123-576</v>
          </cell>
          <cell r="C2879">
            <v>510400</v>
          </cell>
          <cell r="D2879">
            <v>37250</v>
          </cell>
          <cell r="E2879" t="str">
            <v>BUILDING PLANS EXAMINER</v>
          </cell>
          <cell r="F2879" t="str">
            <v>P130</v>
          </cell>
          <cell r="G2879">
            <v>1</v>
          </cell>
          <cell r="H2879" t="str">
            <v>P130-001</v>
          </cell>
          <cell r="I2879" t="str">
            <v>F</v>
          </cell>
          <cell r="J2879">
            <v>30</v>
          </cell>
          <cell r="L2879">
            <v>131.79</v>
          </cell>
        </row>
        <row r="2880">
          <cell r="A2880" t="str">
            <v>FARNSWORTH, ELIZABETH C</v>
          </cell>
          <cell r="B2880" t="str">
            <v>101-570</v>
          </cell>
          <cell r="C2880">
            <v>510100</v>
          </cell>
          <cell r="D2880">
            <v>49560</v>
          </cell>
          <cell r="E2880" t="str">
            <v>CORRECTIONAL OFFICER I</v>
          </cell>
          <cell r="F2880" t="str">
            <v>D228</v>
          </cell>
          <cell r="G2880">
            <v>1</v>
          </cell>
          <cell r="H2880" t="str">
            <v>D228-007</v>
          </cell>
          <cell r="I2880" t="str">
            <v>O</v>
          </cell>
          <cell r="J2880">
            <v>1</v>
          </cell>
          <cell r="K2880" t="str">
            <v>REGULAR PAY</v>
          </cell>
          <cell r="L2880">
            <v>49523.7</v>
          </cell>
        </row>
        <row r="2881">
          <cell r="A2881" t="str">
            <v>FARNSWORTH, ELIZABETH C</v>
          </cell>
          <cell r="B2881" t="str">
            <v>101-570</v>
          </cell>
          <cell r="C2881">
            <v>510300</v>
          </cell>
          <cell r="D2881">
            <v>49560</v>
          </cell>
          <cell r="E2881" t="str">
            <v>CORRECTIONAL OFFICER I</v>
          </cell>
          <cell r="F2881" t="str">
            <v>D228</v>
          </cell>
          <cell r="G2881">
            <v>1</v>
          </cell>
          <cell r="H2881" t="str">
            <v>D228-007</v>
          </cell>
          <cell r="I2881" t="str">
            <v>F</v>
          </cell>
          <cell r="J2881">
            <v>8000</v>
          </cell>
          <cell r="L2881">
            <v>3462.37</v>
          </cell>
        </row>
        <row r="2882">
          <cell r="A2882" t="str">
            <v>FARNSWORTH, ELIZABETH C</v>
          </cell>
          <cell r="B2882" t="str">
            <v>101-570</v>
          </cell>
          <cell r="C2882">
            <v>510300</v>
          </cell>
          <cell r="D2882">
            <v>49560</v>
          </cell>
          <cell r="E2882" t="str">
            <v>CORRECTIONAL OFFICER I</v>
          </cell>
          <cell r="F2882" t="str">
            <v>D228</v>
          </cell>
          <cell r="G2882">
            <v>1</v>
          </cell>
          <cell r="H2882" t="str">
            <v>D228-007</v>
          </cell>
          <cell r="I2882" t="str">
            <v>F</v>
          </cell>
          <cell r="J2882" t="str">
            <v>*FI</v>
          </cell>
          <cell r="K2882" t="str">
            <v>FICA</v>
          </cell>
          <cell r="L2882">
            <v>3070.47</v>
          </cell>
        </row>
        <row r="2883">
          <cell r="A2883" t="str">
            <v>FARNSWORTH, ELIZABETH C</v>
          </cell>
          <cell r="B2883" t="str">
            <v>101-570</v>
          </cell>
          <cell r="C2883">
            <v>510300</v>
          </cell>
          <cell r="D2883">
            <v>49560</v>
          </cell>
          <cell r="E2883" t="str">
            <v>CORRECTIONAL OFFICER I</v>
          </cell>
          <cell r="F2883" t="str">
            <v>D228</v>
          </cell>
          <cell r="G2883">
            <v>1</v>
          </cell>
          <cell r="H2883" t="str">
            <v>D228-007</v>
          </cell>
          <cell r="I2883" t="str">
            <v>F</v>
          </cell>
          <cell r="J2883" t="str">
            <v>*FM</v>
          </cell>
          <cell r="K2883" t="str">
            <v>MEDICARE</v>
          </cell>
          <cell r="L2883">
            <v>718.09</v>
          </cell>
        </row>
        <row r="2884">
          <cell r="A2884" t="str">
            <v>FARNSWORTH, ELIZABETH C</v>
          </cell>
          <cell r="B2884" t="str">
            <v>101-570</v>
          </cell>
          <cell r="C2884">
            <v>510300</v>
          </cell>
          <cell r="D2884">
            <v>49560</v>
          </cell>
          <cell r="E2884" t="str">
            <v>CORRECTIONAL OFFICER I</v>
          </cell>
          <cell r="F2884" t="str">
            <v>D228</v>
          </cell>
          <cell r="G2884">
            <v>1</v>
          </cell>
          <cell r="H2884" t="str">
            <v>D228-007</v>
          </cell>
          <cell r="I2884" t="str">
            <v>F</v>
          </cell>
          <cell r="J2884">
            <v>7999</v>
          </cell>
          <cell r="L2884">
            <v>14852.16</v>
          </cell>
        </row>
        <row r="2885">
          <cell r="A2885" t="str">
            <v>FARNSWORTH, ELIZABETH C</v>
          </cell>
          <cell r="B2885" t="str">
            <v>101-570</v>
          </cell>
          <cell r="C2885">
            <v>510400</v>
          </cell>
          <cell r="D2885">
            <v>49560</v>
          </cell>
          <cell r="E2885" t="str">
            <v>CORRECTIONAL OFFICER I</v>
          </cell>
          <cell r="F2885" t="str">
            <v>D228</v>
          </cell>
          <cell r="G2885">
            <v>1</v>
          </cell>
          <cell r="H2885" t="str">
            <v>D228-007</v>
          </cell>
          <cell r="I2885" t="str">
            <v>F</v>
          </cell>
          <cell r="J2885">
            <v>1001</v>
          </cell>
          <cell r="L2885">
            <v>10.17</v>
          </cell>
        </row>
        <row r="2886">
          <cell r="A2886" t="str">
            <v>FARNSWORTH, ELIZABETH C</v>
          </cell>
          <cell r="B2886" t="str">
            <v>101-570</v>
          </cell>
          <cell r="C2886">
            <v>510400</v>
          </cell>
          <cell r="D2886">
            <v>49560</v>
          </cell>
          <cell r="E2886" t="str">
            <v>CORRECTIONAL OFFICER I</v>
          </cell>
          <cell r="F2886" t="str">
            <v>D228</v>
          </cell>
          <cell r="G2886">
            <v>1</v>
          </cell>
          <cell r="H2886" t="str">
            <v>D228-007</v>
          </cell>
          <cell r="I2886" t="str">
            <v>F</v>
          </cell>
          <cell r="J2886">
            <v>601</v>
          </cell>
          <cell r="L2886">
            <v>17.149999999999999</v>
          </cell>
        </row>
        <row r="2887">
          <cell r="A2887" t="str">
            <v>FARNSWORTH, ELIZABETH C</v>
          </cell>
          <cell r="B2887" t="str">
            <v>101-570</v>
          </cell>
          <cell r="C2887">
            <v>510400</v>
          </cell>
          <cell r="D2887">
            <v>49560</v>
          </cell>
          <cell r="E2887" t="str">
            <v>CORRECTIONAL OFFICER I</v>
          </cell>
          <cell r="F2887" t="str">
            <v>D228</v>
          </cell>
          <cell r="G2887">
            <v>1</v>
          </cell>
          <cell r="H2887" t="str">
            <v>D228-007</v>
          </cell>
          <cell r="I2887" t="str">
            <v>F</v>
          </cell>
          <cell r="J2887">
            <v>101</v>
          </cell>
          <cell r="L2887">
            <v>135.94999999999999</v>
          </cell>
        </row>
        <row r="2888">
          <cell r="A2888" t="str">
            <v>FARNSWORTH, ELIZABETH C</v>
          </cell>
          <cell r="B2888" t="str">
            <v>101-570</v>
          </cell>
          <cell r="C2888">
            <v>510400</v>
          </cell>
          <cell r="D2888">
            <v>49560</v>
          </cell>
          <cell r="E2888" t="str">
            <v>CORRECTIONAL OFFICER I</v>
          </cell>
          <cell r="F2888" t="str">
            <v>D228</v>
          </cell>
          <cell r="G2888">
            <v>1</v>
          </cell>
          <cell r="H2888" t="str">
            <v>D228-007</v>
          </cell>
          <cell r="I2888" t="str">
            <v>F</v>
          </cell>
          <cell r="J2888">
            <v>701</v>
          </cell>
          <cell r="L2888">
            <v>4.01</v>
          </cell>
        </row>
        <row r="2889">
          <cell r="A2889" t="str">
            <v>FARNSWORTH, ELIZABETH C</v>
          </cell>
          <cell r="B2889" t="str">
            <v>101-570</v>
          </cell>
          <cell r="C2889">
            <v>510400</v>
          </cell>
          <cell r="D2889">
            <v>49560</v>
          </cell>
          <cell r="E2889" t="str">
            <v>CORRECTIONAL OFFICER I</v>
          </cell>
          <cell r="F2889" t="str">
            <v>D228</v>
          </cell>
          <cell r="G2889">
            <v>1</v>
          </cell>
          <cell r="H2889" t="str">
            <v>D228-007</v>
          </cell>
          <cell r="I2889" t="str">
            <v>F</v>
          </cell>
          <cell r="J2889">
            <v>810</v>
          </cell>
          <cell r="L2889">
            <v>1.71</v>
          </cell>
        </row>
        <row r="2890">
          <cell r="A2890" t="str">
            <v>FARNSWORTH, ELIZABETH C</v>
          </cell>
          <cell r="B2890" t="str">
            <v>101-570</v>
          </cell>
          <cell r="C2890">
            <v>510400</v>
          </cell>
          <cell r="D2890">
            <v>49560</v>
          </cell>
          <cell r="E2890" t="str">
            <v>CORRECTIONAL OFFICER I</v>
          </cell>
          <cell r="F2890" t="str">
            <v>D228</v>
          </cell>
          <cell r="G2890">
            <v>1</v>
          </cell>
          <cell r="H2890" t="str">
            <v>D228-007</v>
          </cell>
          <cell r="I2890" t="str">
            <v>F</v>
          </cell>
          <cell r="J2890">
            <v>30</v>
          </cell>
          <cell r="L2890">
            <v>123.81</v>
          </cell>
        </row>
        <row r="2891">
          <cell r="A2891" t="str">
            <v>FARRELL, DOUGLAS T</v>
          </cell>
          <cell r="B2891" t="str">
            <v>114-894</v>
          </cell>
          <cell r="C2891">
            <v>510100</v>
          </cell>
          <cell r="D2891">
            <v>15730</v>
          </cell>
          <cell r="E2891" t="str">
            <v>CIVIL ENGINEER, SUPV</v>
          </cell>
          <cell r="F2891" t="str">
            <v>C205</v>
          </cell>
          <cell r="G2891">
            <v>1</v>
          </cell>
          <cell r="H2891" t="str">
            <v>C205-001</v>
          </cell>
          <cell r="I2891" t="str">
            <v>O</v>
          </cell>
          <cell r="J2891">
            <v>1</v>
          </cell>
          <cell r="K2891" t="str">
            <v>REGULAR PAY</v>
          </cell>
          <cell r="L2891">
            <v>84131.56</v>
          </cell>
        </row>
        <row r="2892">
          <cell r="A2892" t="str">
            <v>FARRELL, DOUGLAS T</v>
          </cell>
          <cell r="B2892" t="str">
            <v>114-894</v>
          </cell>
          <cell r="C2892">
            <v>510300</v>
          </cell>
          <cell r="D2892">
            <v>15730</v>
          </cell>
          <cell r="E2892" t="str">
            <v>CIVIL ENGINEER, SUPV</v>
          </cell>
          <cell r="F2892" t="str">
            <v>C205</v>
          </cell>
          <cell r="G2892">
            <v>1</v>
          </cell>
          <cell r="H2892" t="str">
            <v>C205-001</v>
          </cell>
          <cell r="I2892" t="str">
            <v>F</v>
          </cell>
          <cell r="J2892" t="str">
            <v>*FI</v>
          </cell>
          <cell r="K2892" t="str">
            <v>FICA</v>
          </cell>
          <cell r="L2892">
            <v>5216.16</v>
          </cell>
        </row>
        <row r="2893">
          <cell r="A2893" t="str">
            <v>FARRELL, DOUGLAS T</v>
          </cell>
          <cell r="B2893" t="str">
            <v>114-894</v>
          </cell>
          <cell r="C2893">
            <v>510300</v>
          </cell>
          <cell r="D2893">
            <v>15730</v>
          </cell>
          <cell r="E2893" t="str">
            <v>CIVIL ENGINEER, SUPV</v>
          </cell>
          <cell r="F2893" t="str">
            <v>C205</v>
          </cell>
          <cell r="G2893">
            <v>1</v>
          </cell>
          <cell r="H2893" t="str">
            <v>C205-001</v>
          </cell>
          <cell r="I2893" t="str">
            <v>F</v>
          </cell>
          <cell r="J2893" t="str">
            <v>*FM</v>
          </cell>
          <cell r="K2893" t="str">
            <v>MEDICARE</v>
          </cell>
          <cell r="L2893">
            <v>1219.9100000000001</v>
          </cell>
        </row>
        <row r="2894">
          <cell r="A2894" t="str">
            <v>FARRELL, DOUGLAS T</v>
          </cell>
          <cell r="B2894" t="str">
            <v>114-894</v>
          </cell>
          <cell r="C2894">
            <v>510300</v>
          </cell>
          <cell r="D2894">
            <v>15730</v>
          </cell>
          <cell r="E2894" t="str">
            <v>CIVIL ENGINEER, SUPV</v>
          </cell>
          <cell r="F2894" t="str">
            <v>C205</v>
          </cell>
          <cell r="G2894">
            <v>1</v>
          </cell>
          <cell r="H2894" t="str">
            <v>C205-001</v>
          </cell>
          <cell r="I2894" t="str">
            <v>F</v>
          </cell>
          <cell r="J2894">
            <v>8005</v>
          </cell>
          <cell r="L2894">
            <v>411.94</v>
          </cell>
        </row>
        <row r="2895">
          <cell r="A2895" t="str">
            <v>FARRELL, DOUGLAS T</v>
          </cell>
          <cell r="B2895" t="str">
            <v>114-894</v>
          </cell>
          <cell r="C2895">
            <v>510300</v>
          </cell>
          <cell r="D2895">
            <v>15730</v>
          </cell>
          <cell r="E2895" t="str">
            <v>CIVIL ENGINEER, SUPV</v>
          </cell>
          <cell r="F2895" t="str">
            <v>C205</v>
          </cell>
          <cell r="G2895">
            <v>1</v>
          </cell>
          <cell r="H2895" t="str">
            <v>C205-001</v>
          </cell>
          <cell r="I2895" t="str">
            <v>F</v>
          </cell>
          <cell r="J2895">
            <v>7999</v>
          </cell>
          <cell r="L2895">
            <v>25231.05</v>
          </cell>
        </row>
        <row r="2896">
          <cell r="A2896" t="str">
            <v>FARRELL, DOUGLAS T</v>
          </cell>
          <cell r="B2896" t="str">
            <v>114-894</v>
          </cell>
          <cell r="C2896">
            <v>510300</v>
          </cell>
          <cell r="D2896">
            <v>15730</v>
          </cell>
          <cell r="E2896" t="str">
            <v>CIVIL ENGINEER, SUPV</v>
          </cell>
          <cell r="F2896" t="str">
            <v>C205</v>
          </cell>
          <cell r="G2896">
            <v>1</v>
          </cell>
          <cell r="H2896" t="str">
            <v>C205-001</v>
          </cell>
          <cell r="I2896" t="str">
            <v>F</v>
          </cell>
          <cell r="J2896">
            <v>8000</v>
          </cell>
          <cell r="L2896">
            <v>5884.92</v>
          </cell>
        </row>
        <row r="2897">
          <cell r="A2897" t="str">
            <v>FARRELL, DOUGLAS T</v>
          </cell>
          <cell r="B2897" t="str">
            <v>114-894</v>
          </cell>
          <cell r="C2897">
            <v>510400</v>
          </cell>
          <cell r="D2897">
            <v>15730</v>
          </cell>
          <cell r="E2897" t="str">
            <v>CIVIL ENGINEER, SUPV</v>
          </cell>
          <cell r="F2897" t="str">
            <v>C205</v>
          </cell>
          <cell r="G2897">
            <v>1</v>
          </cell>
          <cell r="H2897" t="str">
            <v>C205-001</v>
          </cell>
          <cell r="I2897" t="str">
            <v>F</v>
          </cell>
          <cell r="J2897">
            <v>30</v>
          </cell>
          <cell r="L2897">
            <v>210.33</v>
          </cell>
        </row>
        <row r="2898">
          <cell r="A2898" t="str">
            <v>FARRELL, DOUGLAS T</v>
          </cell>
          <cell r="B2898" t="str">
            <v>114-894</v>
          </cell>
          <cell r="C2898">
            <v>510400</v>
          </cell>
          <cell r="D2898">
            <v>15730</v>
          </cell>
          <cell r="E2898" t="str">
            <v>CIVIL ENGINEER, SUPV</v>
          </cell>
          <cell r="F2898" t="str">
            <v>C205</v>
          </cell>
          <cell r="G2898">
            <v>1</v>
          </cell>
          <cell r="H2898" t="str">
            <v>C205-001</v>
          </cell>
          <cell r="I2898" t="str">
            <v>F</v>
          </cell>
          <cell r="J2898">
            <v>603</v>
          </cell>
          <cell r="L2898">
            <v>31.26</v>
          </cell>
        </row>
        <row r="2899">
          <cell r="A2899" t="str">
            <v>FARRELL, DOUGLAS T</v>
          </cell>
          <cell r="B2899" t="str">
            <v>114-894</v>
          </cell>
          <cell r="C2899">
            <v>510400</v>
          </cell>
          <cell r="D2899">
            <v>15730</v>
          </cell>
          <cell r="E2899" t="str">
            <v>CIVIL ENGINEER, SUPV</v>
          </cell>
          <cell r="F2899" t="str">
            <v>C205</v>
          </cell>
          <cell r="G2899">
            <v>1</v>
          </cell>
          <cell r="H2899" t="str">
            <v>C205-001</v>
          </cell>
          <cell r="I2899" t="str">
            <v>F</v>
          </cell>
          <cell r="J2899">
            <v>102</v>
          </cell>
          <cell r="L2899">
            <v>232.19</v>
          </cell>
        </row>
        <row r="2900">
          <cell r="A2900" t="str">
            <v>FARRELL, DOUGLAS T</v>
          </cell>
          <cell r="B2900" t="str">
            <v>114-894</v>
          </cell>
          <cell r="C2900">
            <v>510400</v>
          </cell>
          <cell r="D2900">
            <v>15730</v>
          </cell>
          <cell r="E2900" t="str">
            <v>CIVIL ENGINEER, SUPV</v>
          </cell>
          <cell r="F2900" t="str">
            <v>C205</v>
          </cell>
          <cell r="G2900">
            <v>1</v>
          </cell>
          <cell r="H2900" t="str">
            <v>C205-001</v>
          </cell>
          <cell r="I2900" t="str">
            <v>F</v>
          </cell>
          <cell r="J2900">
            <v>811</v>
          </cell>
          <cell r="L2900">
            <v>1.88</v>
          </cell>
        </row>
        <row r="2901">
          <cell r="A2901" t="str">
            <v>FARRELL, DOUGLAS T</v>
          </cell>
          <cell r="B2901" t="str">
            <v>114-894</v>
          </cell>
          <cell r="C2901">
            <v>510400</v>
          </cell>
          <cell r="D2901">
            <v>15730</v>
          </cell>
          <cell r="E2901" t="str">
            <v>CIVIL ENGINEER, SUPV</v>
          </cell>
          <cell r="F2901" t="str">
            <v>C205</v>
          </cell>
          <cell r="G2901">
            <v>1</v>
          </cell>
          <cell r="H2901" t="str">
            <v>C205-001</v>
          </cell>
          <cell r="I2901" t="str">
            <v>F</v>
          </cell>
          <cell r="J2901">
            <v>1001</v>
          </cell>
          <cell r="L2901">
            <v>10.17</v>
          </cell>
        </row>
        <row r="2902">
          <cell r="A2902" t="str">
            <v>FARRELL, DOUGLAS T</v>
          </cell>
          <cell r="B2902" t="str">
            <v>114-894</v>
          </cell>
          <cell r="C2902">
            <v>510400</v>
          </cell>
          <cell r="D2902">
            <v>15730</v>
          </cell>
          <cell r="E2902" t="str">
            <v>CIVIL ENGINEER, SUPV</v>
          </cell>
          <cell r="F2902" t="str">
            <v>C205</v>
          </cell>
          <cell r="G2902">
            <v>1</v>
          </cell>
          <cell r="H2902" t="str">
            <v>C205-001</v>
          </cell>
          <cell r="I2902" t="str">
            <v>F</v>
          </cell>
          <cell r="J2902">
            <v>703</v>
          </cell>
          <cell r="L2902">
            <v>6.7</v>
          </cell>
        </row>
        <row r="2903">
          <cell r="A2903" t="str">
            <v>FEATHERSTON, ANNA M</v>
          </cell>
          <cell r="B2903" t="str">
            <v>101-557</v>
          </cell>
          <cell r="C2903">
            <v>510100</v>
          </cell>
          <cell r="D2903">
            <v>36900</v>
          </cell>
          <cell r="E2903" t="str">
            <v>ACCOUNTING ASSIST, SR</v>
          </cell>
          <cell r="F2903" t="str">
            <v>D106</v>
          </cell>
          <cell r="G2903">
            <v>1</v>
          </cell>
          <cell r="H2903" t="str">
            <v>D106-007</v>
          </cell>
          <cell r="I2903" t="str">
            <v>O</v>
          </cell>
          <cell r="J2903">
            <v>1</v>
          </cell>
          <cell r="K2903" t="str">
            <v>REGULAR PAY</v>
          </cell>
          <cell r="L2903">
            <v>29088.7</v>
          </cell>
        </row>
        <row r="2904">
          <cell r="A2904" t="str">
            <v>FEATHERSTON, ANNA M</v>
          </cell>
          <cell r="B2904" t="str">
            <v>101-557</v>
          </cell>
          <cell r="C2904">
            <v>510300</v>
          </cell>
          <cell r="D2904">
            <v>36900</v>
          </cell>
          <cell r="E2904" t="str">
            <v>ACCOUNTING ASSIST, SR</v>
          </cell>
          <cell r="F2904" t="str">
            <v>D106</v>
          </cell>
          <cell r="G2904">
            <v>1</v>
          </cell>
          <cell r="H2904" t="str">
            <v>D106-007</v>
          </cell>
          <cell r="I2904" t="str">
            <v>F</v>
          </cell>
          <cell r="J2904" t="str">
            <v>*FI</v>
          </cell>
          <cell r="K2904" t="str">
            <v>FICA</v>
          </cell>
          <cell r="L2904">
            <v>1803.5</v>
          </cell>
        </row>
        <row r="2905">
          <cell r="A2905" t="str">
            <v>FEATHERSTON, ANNA M</v>
          </cell>
          <cell r="B2905" t="str">
            <v>101-557</v>
          </cell>
          <cell r="C2905">
            <v>510300</v>
          </cell>
          <cell r="D2905">
            <v>36900</v>
          </cell>
          <cell r="E2905" t="str">
            <v>ACCOUNTING ASSIST, SR</v>
          </cell>
          <cell r="F2905" t="str">
            <v>D106</v>
          </cell>
          <cell r="G2905">
            <v>1</v>
          </cell>
          <cell r="H2905" t="str">
            <v>D106-007</v>
          </cell>
          <cell r="I2905" t="str">
            <v>F</v>
          </cell>
          <cell r="J2905">
            <v>7999</v>
          </cell>
          <cell r="L2905">
            <v>8723.7000000000007</v>
          </cell>
        </row>
        <row r="2906">
          <cell r="A2906" t="str">
            <v>FEATHERSTON, ANNA M</v>
          </cell>
          <cell r="B2906" t="str">
            <v>101-557</v>
          </cell>
          <cell r="C2906">
            <v>510300</v>
          </cell>
          <cell r="D2906">
            <v>36900</v>
          </cell>
          <cell r="E2906" t="str">
            <v>ACCOUNTING ASSIST, SR</v>
          </cell>
          <cell r="F2906" t="str">
            <v>D106</v>
          </cell>
          <cell r="G2906">
            <v>1</v>
          </cell>
          <cell r="H2906" t="str">
            <v>D106-007</v>
          </cell>
          <cell r="I2906" t="str">
            <v>F</v>
          </cell>
          <cell r="J2906" t="str">
            <v>*FM</v>
          </cell>
          <cell r="K2906" t="str">
            <v>MEDICARE</v>
          </cell>
          <cell r="L2906">
            <v>421.79</v>
          </cell>
        </row>
        <row r="2907">
          <cell r="A2907" t="str">
            <v>FEATHERSTON, ANNA M</v>
          </cell>
          <cell r="B2907" t="str">
            <v>101-557</v>
          </cell>
          <cell r="C2907">
            <v>510300</v>
          </cell>
          <cell r="D2907">
            <v>36900</v>
          </cell>
          <cell r="E2907" t="str">
            <v>ACCOUNTING ASSIST, SR</v>
          </cell>
          <cell r="F2907" t="str">
            <v>D106</v>
          </cell>
          <cell r="G2907">
            <v>1</v>
          </cell>
          <cell r="H2907" t="str">
            <v>D106-007</v>
          </cell>
          <cell r="I2907" t="str">
            <v>F</v>
          </cell>
          <cell r="J2907">
            <v>8000</v>
          </cell>
          <cell r="L2907">
            <v>2031.92</v>
          </cell>
        </row>
        <row r="2908">
          <cell r="A2908" t="str">
            <v>FEATHERSTON, ANNA M</v>
          </cell>
          <cell r="B2908" t="str">
            <v>101-557</v>
          </cell>
          <cell r="C2908">
            <v>510400</v>
          </cell>
          <cell r="D2908">
            <v>36900</v>
          </cell>
          <cell r="E2908" t="str">
            <v>ACCOUNTING ASSIST, SR</v>
          </cell>
          <cell r="F2908" t="str">
            <v>D106</v>
          </cell>
          <cell r="G2908">
            <v>1</v>
          </cell>
          <cell r="H2908" t="str">
            <v>D106-007</v>
          </cell>
          <cell r="I2908" t="str">
            <v>F</v>
          </cell>
          <cell r="J2908">
            <v>603</v>
          </cell>
          <cell r="L2908">
            <v>31.26</v>
          </cell>
        </row>
        <row r="2909">
          <cell r="A2909" t="str">
            <v>FEATHERSTON, ANNA M</v>
          </cell>
          <cell r="B2909" t="str">
            <v>101-557</v>
          </cell>
          <cell r="C2909">
            <v>510400</v>
          </cell>
          <cell r="D2909">
            <v>36900</v>
          </cell>
          <cell r="E2909" t="str">
            <v>ACCOUNTING ASSIST, SR</v>
          </cell>
          <cell r="F2909" t="str">
            <v>D106</v>
          </cell>
          <cell r="G2909">
            <v>1</v>
          </cell>
          <cell r="H2909" t="str">
            <v>D106-007</v>
          </cell>
          <cell r="I2909" t="str">
            <v>F</v>
          </cell>
          <cell r="J2909">
            <v>30</v>
          </cell>
          <cell r="L2909">
            <v>72.72</v>
          </cell>
        </row>
        <row r="2910">
          <cell r="A2910" t="str">
            <v>FEATHERSTON, ANNA M</v>
          </cell>
          <cell r="B2910" t="str">
            <v>101-557</v>
          </cell>
          <cell r="C2910">
            <v>510400</v>
          </cell>
          <cell r="D2910">
            <v>36900</v>
          </cell>
          <cell r="E2910" t="str">
            <v>ACCOUNTING ASSIST, SR</v>
          </cell>
          <cell r="F2910" t="str">
            <v>D106</v>
          </cell>
          <cell r="G2910">
            <v>1</v>
          </cell>
          <cell r="H2910" t="str">
            <v>D106-007</v>
          </cell>
          <cell r="I2910" t="str">
            <v>F</v>
          </cell>
          <cell r="J2910">
            <v>1001</v>
          </cell>
          <cell r="L2910">
            <v>10.17</v>
          </cell>
        </row>
        <row r="2911">
          <cell r="A2911" t="str">
            <v>FEATHERSTON, ANNA M</v>
          </cell>
          <cell r="B2911" t="str">
            <v>101-557</v>
          </cell>
          <cell r="C2911">
            <v>510400</v>
          </cell>
          <cell r="D2911">
            <v>36900</v>
          </cell>
          <cell r="E2911" t="str">
            <v>ACCOUNTING ASSIST, SR</v>
          </cell>
          <cell r="F2911" t="str">
            <v>D106</v>
          </cell>
          <cell r="G2911">
            <v>1</v>
          </cell>
          <cell r="H2911" t="str">
            <v>D106-007</v>
          </cell>
          <cell r="I2911" t="str">
            <v>F</v>
          </cell>
          <cell r="J2911">
            <v>811</v>
          </cell>
          <cell r="L2911">
            <v>1.88</v>
          </cell>
        </row>
        <row r="2912">
          <cell r="A2912" t="str">
            <v>FEATHERSTON, ANNA M</v>
          </cell>
          <cell r="B2912" t="str">
            <v>101-557</v>
          </cell>
          <cell r="C2912">
            <v>510400</v>
          </cell>
          <cell r="D2912">
            <v>36900</v>
          </cell>
          <cell r="E2912" t="str">
            <v>ACCOUNTING ASSIST, SR</v>
          </cell>
          <cell r="F2912" t="str">
            <v>D106</v>
          </cell>
          <cell r="G2912">
            <v>1</v>
          </cell>
          <cell r="H2912" t="str">
            <v>D106-007</v>
          </cell>
          <cell r="I2912" t="str">
            <v>F</v>
          </cell>
          <cell r="J2912">
            <v>102</v>
          </cell>
          <cell r="L2912">
            <v>232.19</v>
          </cell>
        </row>
        <row r="2913">
          <cell r="A2913" t="str">
            <v>FEATHERSTON, ANNA M</v>
          </cell>
          <cell r="B2913" t="str">
            <v>101-557</v>
          </cell>
          <cell r="C2913">
            <v>510400</v>
          </cell>
          <cell r="D2913">
            <v>36900</v>
          </cell>
          <cell r="E2913" t="str">
            <v>ACCOUNTING ASSIST, SR</v>
          </cell>
          <cell r="F2913" t="str">
            <v>D106</v>
          </cell>
          <cell r="G2913">
            <v>1</v>
          </cell>
          <cell r="H2913" t="str">
            <v>D106-007</v>
          </cell>
          <cell r="I2913" t="str">
            <v>F</v>
          </cell>
          <cell r="J2913">
            <v>703</v>
          </cell>
          <cell r="L2913">
            <v>6.7</v>
          </cell>
        </row>
        <row r="2914">
          <cell r="A2914" t="str">
            <v>FEDEROFF, YURI</v>
          </cell>
          <cell r="B2914" t="str">
            <v>123-592</v>
          </cell>
          <cell r="C2914">
            <v>510100</v>
          </cell>
          <cell r="D2914">
            <v>24300</v>
          </cell>
          <cell r="E2914" t="str">
            <v>ENVIRONMENTAL SPEC III</v>
          </cell>
          <cell r="F2914" t="str">
            <v>P165</v>
          </cell>
          <cell r="G2914">
            <v>1</v>
          </cell>
          <cell r="H2914" t="str">
            <v>P165-003</v>
          </cell>
          <cell r="I2914" t="str">
            <v>O</v>
          </cell>
          <cell r="J2914">
            <v>1</v>
          </cell>
          <cell r="K2914" t="str">
            <v>REGULAR PAY</v>
          </cell>
          <cell r="L2914">
            <v>52240.86</v>
          </cell>
        </row>
        <row r="2915">
          <cell r="A2915" t="str">
            <v>FEDEROFF, YURI</v>
          </cell>
          <cell r="B2915" t="str">
            <v>123-592</v>
          </cell>
          <cell r="C2915">
            <v>510300</v>
          </cell>
          <cell r="D2915">
            <v>24300</v>
          </cell>
          <cell r="E2915" t="str">
            <v>ENVIRONMENTAL SPEC III</v>
          </cell>
          <cell r="F2915" t="str">
            <v>P165</v>
          </cell>
          <cell r="G2915">
            <v>1</v>
          </cell>
          <cell r="H2915" t="str">
            <v>P165-003</v>
          </cell>
          <cell r="I2915" t="str">
            <v>F</v>
          </cell>
          <cell r="J2915" t="str">
            <v>*FM</v>
          </cell>
          <cell r="K2915" t="str">
            <v>MEDICARE</v>
          </cell>
          <cell r="L2915">
            <v>757.49</v>
          </cell>
        </row>
        <row r="2916">
          <cell r="A2916" t="str">
            <v>FEDEROFF, YURI</v>
          </cell>
          <cell r="B2916" t="str">
            <v>123-592</v>
          </cell>
          <cell r="C2916">
            <v>510300</v>
          </cell>
          <cell r="D2916">
            <v>24300</v>
          </cell>
          <cell r="E2916" t="str">
            <v>ENVIRONMENTAL SPEC III</v>
          </cell>
          <cell r="F2916" t="str">
            <v>P165</v>
          </cell>
          <cell r="G2916">
            <v>1</v>
          </cell>
          <cell r="H2916" t="str">
            <v>P165-003</v>
          </cell>
          <cell r="I2916" t="str">
            <v>F</v>
          </cell>
          <cell r="J2916" t="str">
            <v>*FI</v>
          </cell>
          <cell r="K2916" t="str">
            <v>FICA</v>
          </cell>
          <cell r="L2916">
            <v>3238.93</v>
          </cell>
        </row>
        <row r="2917">
          <cell r="A2917" t="str">
            <v>FEDEROFF, YURI</v>
          </cell>
          <cell r="B2917" t="str">
            <v>123-592</v>
          </cell>
          <cell r="C2917">
            <v>510300</v>
          </cell>
          <cell r="D2917">
            <v>24300</v>
          </cell>
          <cell r="E2917" t="str">
            <v>ENVIRONMENTAL SPEC III</v>
          </cell>
          <cell r="F2917" t="str">
            <v>P165</v>
          </cell>
          <cell r="G2917">
            <v>1</v>
          </cell>
          <cell r="H2917" t="str">
            <v>P165-003</v>
          </cell>
          <cell r="I2917" t="str">
            <v>F</v>
          </cell>
          <cell r="J2917">
            <v>8000</v>
          </cell>
          <cell r="L2917">
            <v>3652.57</v>
          </cell>
        </row>
        <row r="2918">
          <cell r="A2918" t="str">
            <v>FEDEROFF, YURI</v>
          </cell>
          <cell r="B2918" t="str">
            <v>123-592</v>
          </cell>
          <cell r="C2918">
            <v>510300</v>
          </cell>
          <cell r="D2918">
            <v>24300</v>
          </cell>
          <cell r="E2918" t="str">
            <v>ENVIRONMENTAL SPEC III</v>
          </cell>
          <cell r="F2918" t="str">
            <v>P165</v>
          </cell>
          <cell r="G2918">
            <v>1</v>
          </cell>
          <cell r="H2918" t="str">
            <v>P165-003</v>
          </cell>
          <cell r="I2918" t="str">
            <v>F</v>
          </cell>
          <cell r="J2918">
            <v>8005</v>
          </cell>
          <cell r="L2918">
            <v>255.68</v>
          </cell>
        </row>
        <row r="2919">
          <cell r="A2919" t="str">
            <v>FEDEROFF, YURI</v>
          </cell>
          <cell r="B2919" t="str">
            <v>123-592</v>
          </cell>
          <cell r="C2919">
            <v>510300</v>
          </cell>
          <cell r="D2919">
            <v>24300</v>
          </cell>
          <cell r="E2919" t="str">
            <v>ENVIRONMENTAL SPEC III</v>
          </cell>
          <cell r="F2919" t="str">
            <v>P165</v>
          </cell>
          <cell r="G2919">
            <v>1</v>
          </cell>
          <cell r="H2919" t="str">
            <v>P165-003</v>
          </cell>
          <cell r="I2919" t="str">
            <v>F</v>
          </cell>
          <cell r="J2919">
            <v>7999</v>
          </cell>
          <cell r="L2919">
            <v>15667.03</v>
          </cell>
        </row>
        <row r="2920">
          <cell r="A2920" t="str">
            <v>FEDEROFF, YURI</v>
          </cell>
          <cell r="B2920" t="str">
            <v>123-592</v>
          </cell>
          <cell r="C2920">
            <v>510400</v>
          </cell>
          <cell r="D2920">
            <v>24300</v>
          </cell>
          <cell r="E2920" t="str">
            <v>ENVIRONMENTAL SPEC III</v>
          </cell>
          <cell r="F2920" t="str">
            <v>P165</v>
          </cell>
          <cell r="G2920">
            <v>1</v>
          </cell>
          <cell r="H2920" t="str">
            <v>P165-003</v>
          </cell>
          <cell r="I2920" t="str">
            <v>F</v>
          </cell>
          <cell r="J2920">
            <v>705</v>
          </cell>
          <cell r="L2920">
            <v>12.04</v>
          </cell>
        </row>
        <row r="2921">
          <cell r="A2921" t="str">
            <v>FEDEROFF, YURI</v>
          </cell>
          <cell r="B2921" t="str">
            <v>123-592</v>
          </cell>
          <cell r="C2921">
            <v>510400</v>
          </cell>
          <cell r="D2921">
            <v>24300</v>
          </cell>
          <cell r="E2921" t="str">
            <v>ENVIRONMENTAL SPEC III</v>
          </cell>
          <cell r="F2921" t="str">
            <v>P165</v>
          </cell>
          <cell r="G2921">
            <v>1</v>
          </cell>
          <cell r="H2921" t="str">
            <v>P165-003</v>
          </cell>
          <cell r="I2921" t="str">
            <v>F</v>
          </cell>
          <cell r="J2921">
            <v>104</v>
          </cell>
          <cell r="L2921">
            <v>283.83999999999997</v>
          </cell>
        </row>
        <row r="2922">
          <cell r="A2922" t="str">
            <v>FEDEROFF, YURI</v>
          </cell>
          <cell r="B2922" t="str">
            <v>123-592</v>
          </cell>
          <cell r="C2922">
            <v>510400</v>
          </cell>
          <cell r="D2922">
            <v>24300</v>
          </cell>
          <cell r="E2922" t="str">
            <v>ENVIRONMENTAL SPEC III</v>
          </cell>
          <cell r="F2922" t="str">
            <v>P165</v>
          </cell>
          <cell r="G2922">
            <v>1</v>
          </cell>
          <cell r="H2922" t="str">
            <v>P165-003</v>
          </cell>
          <cell r="I2922" t="str">
            <v>F</v>
          </cell>
          <cell r="J2922">
            <v>811</v>
          </cell>
          <cell r="L2922">
            <v>1.88</v>
          </cell>
        </row>
        <row r="2923">
          <cell r="A2923" t="str">
            <v>FEDEROFF, YURI</v>
          </cell>
          <cell r="B2923" t="str">
            <v>123-592</v>
          </cell>
          <cell r="C2923">
            <v>510400</v>
          </cell>
          <cell r="D2923">
            <v>24300</v>
          </cell>
          <cell r="E2923" t="str">
            <v>ENVIRONMENTAL SPEC III</v>
          </cell>
          <cell r="F2923" t="str">
            <v>P165</v>
          </cell>
          <cell r="G2923">
            <v>1</v>
          </cell>
          <cell r="H2923" t="str">
            <v>P165-003</v>
          </cell>
          <cell r="I2923" t="str">
            <v>F</v>
          </cell>
          <cell r="J2923">
            <v>605</v>
          </cell>
          <cell r="L2923">
            <v>59.1</v>
          </cell>
        </row>
        <row r="2924">
          <cell r="A2924" t="str">
            <v>FEDEROFF, YURI</v>
          </cell>
          <cell r="B2924" t="str">
            <v>123-592</v>
          </cell>
          <cell r="C2924">
            <v>510400</v>
          </cell>
          <cell r="D2924">
            <v>24300</v>
          </cell>
          <cell r="E2924" t="str">
            <v>ENVIRONMENTAL SPEC III</v>
          </cell>
          <cell r="F2924" t="str">
            <v>P165</v>
          </cell>
          <cell r="G2924">
            <v>1</v>
          </cell>
          <cell r="H2924" t="str">
            <v>P165-003</v>
          </cell>
          <cell r="I2924" t="str">
            <v>F</v>
          </cell>
          <cell r="J2924">
            <v>30</v>
          </cell>
          <cell r="L2924">
            <v>130.6</v>
          </cell>
        </row>
        <row r="2925">
          <cell r="A2925" t="str">
            <v>FEDEROFF, YURI</v>
          </cell>
          <cell r="B2925" t="str">
            <v>123-592</v>
          </cell>
          <cell r="C2925">
            <v>510400</v>
          </cell>
          <cell r="D2925">
            <v>24300</v>
          </cell>
          <cell r="E2925" t="str">
            <v>ENVIRONMENTAL SPEC III</v>
          </cell>
          <cell r="F2925" t="str">
            <v>P165</v>
          </cell>
          <cell r="G2925">
            <v>1</v>
          </cell>
          <cell r="H2925" t="str">
            <v>P165-003</v>
          </cell>
          <cell r="I2925" t="str">
            <v>F</v>
          </cell>
          <cell r="J2925">
            <v>1001</v>
          </cell>
          <cell r="L2925">
            <v>10.17</v>
          </cell>
        </row>
        <row r="2926">
          <cell r="A2926" t="str">
            <v>FERGUSON, LAURILEE</v>
          </cell>
          <cell r="B2926" t="str">
            <v>165-622</v>
          </cell>
          <cell r="C2926">
            <v>510100</v>
          </cell>
          <cell r="D2926">
            <v>39540</v>
          </cell>
          <cell r="E2926" t="str">
            <v>LIBRARIAN II</v>
          </cell>
          <cell r="F2926" t="str">
            <v>G235</v>
          </cell>
          <cell r="G2926">
            <v>1</v>
          </cell>
          <cell r="H2926" t="str">
            <v>G235-001</v>
          </cell>
          <cell r="I2926" t="str">
            <v>O</v>
          </cell>
          <cell r="J2926">
            <v>1</v>
          </cell>
          <cell r="K2926" t="str">
            <v>REGULAR PAY</v>
          </cell>
          <cell r="L2926">
            <v>43005.42</v>
          </cell>
        </row>
        <row r="2927">
          <cell r="A2927" t="str">
            <v>FERGUSON, LAURILEE</v>
          </cell>
          <cell r="B2927" t="str">
            <v>165-622</v>
          </cell>
          <cell r="C2927">
            <v>510300</v>
          </cell>
          <cell r="D2927">
            <v>39540</v>
          </cell>
          <cell r="E2927" t="str">
            <v>LIBRARIAN II</v>
          </cell>
          <cell r="F2927" t="str">
            <v>G235</v>
          </cell>
          <cell r="G2927">
            <v>1</v>
          </cell>
          <cell r="H2927" t="str">
            <v>G235-001</v>
          </cell>
          <cell r="I2927" t="str">
            <v>F</v>
          </cell>
          <cell r="J2927">
            <v>7999</v>
          </cell>
          <cell r="L2927">
            <v>12897.33</v>
          </cell>
        </row>
        <row r="2928">
          <cell r="A2928" t="str">
            <v>FERGUSON, LAURILEE</v>
          </cell>
          <cell r="B2928" t="str">
            <v>165-622</v>
          </cell>
          <cell r="C2928">
            <v>510300</v>
          </cell>
          <cell r="D2928">
            <v>39540</v>
          </cell>
          <cell r="E2928" t="str">
            <v>LIBRARIAN II</v>
          </cell>
          <cell r="F2928" t="str">
            <v>G235</v>
          </cell>
          <cell r="G2928">
            <v>1</v>
          </cell>
          <cell r="H2928" t="str">
            <v>G235-001</v>
          </cell>
          <cell r="I2928" t="str">
            <v>F</v>
          </cell>
          <cell r="J2928">
            <v>8000</v>
          </cell>
          <cell r="L2928">
            <v>3006.09</v>
          </cell>
        </row>
        <row r="2929">
          <cell r="A2929" t="str">
            <v>FERGUSON, LAURILEE</v>
          </cell>
          <cell r="B2929" t="str">
            <v>165-622</v>
          </cell>
          <cell r="C2929">
            <v>510300</v>
          </cell>
          <cell r="D2929">
            <v>39540</v>
          </cell>
          <cell r="E2929" t="str">
            <v>LIBRARIAN II</v>
          </cell>
          <cell r="F2929" t="str">
            <v>G235</v>
          </cell>
          <cell r="G2929">
            <v>1</v>
          </cell>
          <cell r="H2929" t="str">
            <v>G235-001</v>
          </cell>
          <cell r="I2929" t="str">
            <v>F</v>
          </cell>
          <cell r="J2929" t="str">
            <v>*FM</v>
          </cell>
          <cell r="K2929" t="str">
            <v>MEDICARE</v>
          </cell>
          <cell r="L2929">
            <v>623.58000000000004</v>
          </cell>
        </row>
        <row r="2930">
          <cell r="A2930" t="str">
            <v>FERGUSON, LAURILEE</v>
          </cell>
          <cell r="B2930" t="str">
            <v>165-622</v>
          </cell>
          <cell r="C2930">
            <v>510300</v>
          </cell>
          <cell r="D2930">
            <v>39540</v>
          </cell>
          <cell r="E2930" t="str">
            <v>LIBRARIAN II</v>
          </cell>
          <cell r="F2930" t="str">
            <v>G235</v>
          </cell>
          <cell r="G2930">
            <v>1</v>
          </cell>
          <cell r="H2930" t="str">
            <v>G235-001</v>
          </cell>
          <cell r="I2930" t="str">
            <v>F</v>
          </cell>
          <cell r="J2930">
            <v>8005</v>
          </cell>
          <cell r="L2930">
            <v>210.43</v>
          </cell>
        </row>
        <row r="2931">
          <cell r="A2931" t="str">
            <v>FERGUSON, LAURILEE</v>
          </cell>
          <cell r="B2931" t="str">
            <v>165-622</v>
          </cell>
          <cell r="C2931">
            <v>510300</v>
          </cell>
          <cell r="D2931">
            <v>39540</v>
          </cell>
          <cell r="E2931" t="str">
            <v>LIBRARIAN II</v>
          </cell>
          <cell r="F2931" t="str">
            <v>G235</v>
          </cell>
          <cell r="G2931">
            <v>1</v>
          </cell>
          <cell r="H2931" t="str">
            <v>G235-001</v>
          </cell>
          <cell r="I2931" t="str">
            <v>F</v>
          </cell>
          <cell r="J2931" t="str">
            <v>*FI</v>
          </cell>
          <cell r="K2931" t="str">
            <v>FICA</v>
          </cell>
          <cell r="L2931">
            <v>2666.34</v>
          </cell>
        </row>
        <row r="2932">
          <cell r="A2932" t="str">
            <v>FERGUSON, LAURILEE</v>
          </cell>
          <cell r="B2932" t="str">
            <v>165-622</v>
          </cell>
          <cell r="C2932">
            <v>510400</v>
          </cell>
          <cell r="D2932">
            <v>39540</v>
          </cell>
          <cell r="E2932" t="str">
            <v>LIBRARIAN II</v>
          </cell>
          <cell r="F2932" t="str">
            <v>G235</v>
          </cell>
          <cell r="G2932">
            <v>1</v>
          </cell>
          <cell r="H2932" t="str">
            <v>G235-001</v>
          </cell>
          <cell r="I2932" t="str">
            <v>F</v>
          </cell>
          <cell r="J2932">
            <v>810</v>
          </cell>
          <cell r="L2932">
            <v>1.71</v>
          </cell>
        </row>
        <row r="2933">
          <cell r="A2933" t="str">
            <v>FERGUSON, LAURILEE</v>
          </cell>
          <cell r="B2933" t="str">
            <v>165-622</v>
          </cell>
          <cell r="C2933">
            <v>510400</v>
          </cell>
          <cell r="D2933">
            <v>39540</v>
          </cell>
          <cell r="E2933" t="str">
            <v>LIBRARIAN II</v>
          </cell>
          <cell r="F2933" t="str">
            <v>G235</v>
          </cell>
          <cell r="G2933">
            <v>1</v>
          </cell>
          <cell r="H2933" t="str">
            <v>G235-001</v>
          </cell>
          <cell r="I2933" t="str">
            <v>F</v>
          </cell>
          <cell r="J2933">
            <v>601</v>
          </cell>
          <cell r="L2933">
            <v>17.149999999999999</v>
          </cell>
        </row>
        <row r="2934">
          <cell r="A2934" t="str">
            <v>FERGUSON, LAURILEE</v>
          </cell>
          <cell r="B2934" t="str">
            <v>165-622</v>
          </cell>
          <cell r="C2934">
            <v>510400</v>
          </cell>
          <cell r="D2934">
            <v>39540</v>
          </cell>
          <cell r="E2934" t="str">
            <v>LIBRARIAN II</v>
          </cell>
          <cell r="F2934" t="str">
            <v>G235</v>
          </cell>
          <cell r="G2934">
            <v>1</v>
          </cell>
          <cell r="H2934" t="str">
            <v>G235-001</v>
          </cell>
          <cell r="I2934" t="str">
            <v>F</v>
          </cell>
          <cell r="J2934">
            <v>130</v>
          </cell>
          <cell r="L2934">
            <v>150.58000000000001</v>
          </cell>
        </row>
        <row r="2935">
          <cell r="A2935" t="str">
            <v>FERGUSON, LAURILEE</v>
          </cell>
          <cell r="B2935" t="str">
            <v>165-622</v>
          </cell>
          <cell r="C2935">
            <v>510400</v>
          </cell>
          <cell r="D2935">
            <v>39540</v>
          </cell>
          <cell r="E2935" t="str">
            <v>LIBRARIAN II</v>
          </cell>
          <cell r="F2935" t="str">
            <v>G235</v>
          </cell>
          <cell r="G2935">
            <v>1</v>
          </cell>
          <cell r="H2935" t="str">
            <v>G235-001</v>
          </cell>
          <cell r="I2935" t="str">
            <v>F</v>
          </cell>
          <cell r="J2935">
            <v>30</v>
          </cell>
          <cell r="L2935">
            <v>107.51</v>
          </cell>
        </row>
        <row r="2936">
          <cell r="A2936" t="str">
            <v>FERGUSON, LAURILEE</v>
          </cell>
          <cell r="B2936" t="str">
            <v>165-622</v>
          </cell>
          <cell r="C2936">
            <v>510400</v>
          </cell>
          <cell r="D2936">
            <v>39540</v>
          </cell>
          <cell r="E2936" t="str">
            <v>LIBRARIAN II</v>
          </cell>
          <cell r="F2936" t="str">
            <v>G235</v>
          </cell>
          <cell r="G2936">
            <v>1</v>
          </cell>
          <cell r="H2936" t="str">
            <v>G235-001</v>
          </cell>
          <cell r="I2936" t="str">
            <v>F</v>
          </cell>
          <cell r="J2936">
            <v>701</v>
          </cell>
          <cell r="L2936">
            <v>4.01</v>
          </cell>
        </row>
        <row r="2937">
          <cell r="A2937" t="str">
            <v>FERGUSON, LAURILEE</v>
          </cell>
          <cell r="B2937" t="str">
            <v>165-622</v>
          </cell>
          <cell r="C2937">
            <v>510400</v>
          </cell>
          <cell r="D2937">
            <v>39540</v>
          </cell>
          <cell r="E2937" t="str">
            <v>LIBRARIAN II</v>
          </cell>
          <cell r="F2937" t="str">
            <v>G235</v>
          </cell>
          <cell r="G2937">
            <v>1</v>
          </cell>
          <cell r="H2937" t="str">
            <v>G235-001</v>
          </cell>
          <cell r="I2937" t="str">
            <v>F</v>
          </cell>
          <cell r="J2937">
            <v>1001</v>
          </cell>
          <cell r="L2937">
            <v>10.17</v>
          </cell>
        </row>
        <row r="2938">
          <cell r="A2938" t="str">
            <v>FERGUSON, MICHAEL W</v>
          </cell>
          <cell r="B2938" t="str">
            <v>101-557</v>
          </cell>
          <cell r="C2938">
            <v>510100</v>
          </cell>
          <cell r="D2938">
            <v>1000580</v>
          </cell>
          <cell r="E2938" t="str">
            <v>DISTRICT ATTORNEY</v>
          </cell>
          <cell r="F2938" t="str">
            <v>A130</v>
          </cell>
          <cell r="G2938">
            <v>1</v>
          </cell>
          <cell r="H2938" t="str">
            <v>A130-001</v>
          </cell>
          <cell r="I2938" t="str">
            <v>O</v>
          </cell>
          <cell r="J2938">
            <v>4</v>
          </cell>
          <cell r="K2938" t="str">
            <v>REGULAR PAY-ELECTED</v>
          </cell>
          <cell r="L2938">
            <v>124421.18</v>
          </cell>
        </row>
        <row r="2939">
          <cell r="A2939" t="str">
            <v>FERGUSON, MICHAEL W</v>
          </cell>
          <cell r="B2939" t="str">
            <v>101-557</v>
          </cell>
          <cell r="C2939">
            <v>510300</v>
          </cell>
          <cell r="D2939">
            <v>1000580</v>
          </cell>
          <cell r="E2939" t="str">
            <v>DISTRICT ATTORNEY</v>
          </cell>
          <cell r="F2939" t="str">
            <v>A130</v>
          </cell>
          <cell r="G2939">
            <v>1</v>
          </cell>
          <cell r="H2939" t="str">
            <v>A130-001</v>
          </cell>
          <cell r="I2939" t="str">
            <v>F</v>
          </cell>
          <cell r="J2939" t="str">
            <v>*FM</v>
          </cell>
          <cell r="K2939" t="str">
            <v>MEDICARE</v>
          </cell>
          <cell r="L2939">
            <v>1804.11</v>
          </cell>
        </row>
        <row r="2940">
          <cell r="A2940" t="str">
            <v>FERGUSON, MICHAEL W</v>
          </cell>
          <cell r="B2940" t="str">
            <v>101-557</v>
          </cell>
          <cell r="C2940">
            <v>510300</v>
          </cell>
          <cell r="D2940">
            <v>1000580</v>
          </cell>
          <cell r="E2940" t="str">
            <v>DISTRICT ATTORNEY</v>
          </cell>
          <cell r="F2940" t="str">
            <v>A130</v>
          </cell>
          <cell r="G2940">
            <v>1</v>
          </cell>
          <cell r="H2940" t="str">
            <v>A130-001</v>
          </cell>
          <cell r="I2940" t="str">
            <v>F</v>
          </cell>
          <cell r="J2940">
            <v>7999</v>
          </cell>
          <cell r="L2940">
            <v>37313.910000000003</v>
          </cell>
        </row>
        <row r="2941">
          <cell r="A2941" t="str">
            <v>FERGUSON, MICHAEL W</v>
          </cell>
          <cell r="B2941" t="str">
            <v>101-557</v>
          </cell>
          <cell r="C2941">
            <v>510300</v>
          </cell>
          <cell r="D2941">
            <v>1000580</v>
          </cell>
          <cell r="E2941" t="str">
            <v>DISTRICT ATTORNEY</v>
          </cell>
          <cell r="F2941" t="str">
            <v>A130</v>
          </cell>
          <cell r="G2941">
            <v>1</v>
          </cell>
          <cell r="H2941" t="str">
            <v>A130-001</v>
          </cell>
          <cell r="I2941" t="str">
            <v>F</v>
          </cell>
          <cell r="J2941">
            <v>8005</v>
          </cell>
          <cell r="L2941">
            <v>609.01</v>
          </cell>
        </row>
        <row r="2942">
          <cell r="A2942" t="str">
            <v>FERGUSON, MICHAEL W</v>
          </cell>
          <cell r="B2942" t="str">
            <v>101-557</v>
          </cell>
          <cell r="C2942">
            <v>510300</v>
          </cell>
          <cell r="D2942">
            <v>1000580</v>
          </cell>
          <cell r="E2942" t="str">
            <v>DISTRICT ATTORNEY</v>
          </cell>
          <cell r="F2942" t="str">
            <v>A130</v>
          </cell>
          <cell r="G2942">
            <v>1</v>
          </cell>
          <cell r="H2942" t="str">
            <v>A130-001</v>
          </cell>
          <cell r="I2942" t="str">
            <v>F</v>
          </cell>
          <cell r="J2942" t="str">
            <v>*FI</v>
          </cell>
          <cell r="K2942" t="str">
            <v>FICA</v>
          </cell>
          <cell r="L2942">
            <v>5394</v>
          </cell>
        </row>
        <row r="2943">
          <cell r="A2943" t="str">
            <v>FERGUSON, MICHAEL W</v>
          </cell>
          <cell r="B2943" t="str">
            <v>101-557</v>
          </cell>
          <cell r="C2943">
            <v>510300</v>
          </cell>
          <cell r="D2943">
            <v>1000580</v>
          </cell>
          <cell r="E2943" t="str">
            <v>DISTRICT ATTORNEY</v>
          </cell>
          <cell r="F2943" t="str">
            <v>A130</v>
          </cell>
          <cell r="G2943">
            <v>1</v>
          </cell>
          <cell r="H2943" t="str">
            <v>A130-001</v>
          </cell>
          <cell r="I2943" t="str">
            <v>F</v>
          </cell>
          <cell r="J2943">
            <v>8000</v>
          </cell>
          <cell r="L2943">
            <v>8700.15</v>
          </cell>
        </row>
        <row r="2944">
          <cell r="A2944" t="str">
            <v>FERGUSON, MICHAEL W</v>
          </cell>
          <cell r="B2944" t="str">
            <v>101-557</v>
          </cell>
          <cell r="C2944">
            <v>510400</v>
          </cell>
          <cell r="D2944">
            <v>1000580</v>
          </cell>
          <cell r="E2944" t="str">
            <v>DISTRICT ATTORNEY</v>
          </cell>
          <cell r="F2944" t="str">
            <v>A130</v>
          </cell>
          <cell r="G2944">
            <v>1</v>
          </cell>
          <cell r="H2944" t="str">
            <v>A130-001</v>
          </cell>
          <cell r="I2944" t="str">
            <v>F</v>
          </cell>
          <cell r="J2944">
            <v>450</v>
          </cell>
          <cell r="L2944">
            <v>1.47</v>
          </cell>
        </row>
        <row r="2945">
          <cell r="A2945" t="str">
            <v>FERGUSON, MICHAEL W</v>
          </cell>
          <cell r="B2945" t="str">
            <v>101-557</v>
          </cell>
          <cell r="C2945">
            <v>510400</v>
          </cell>
          <cell r="D2945">
            <v>1000580</v>
          </cell>
          <cell r="E2945" t="str">
            <v>DISTRICT ATTORNEY</v>
          </cell>
          <cell r="F2945" t="str">
            <v>A130</v>
          </cell>
          <cell r="G2945">
            <v>1</v>
          </cell>
          <cell r="H2945" t="str">
            <v>A130-001</v>
          </cell>
          <cell r="I2945" t="str">
            <v>F</v>
          </cell>
          <cell r="J2945">
            <v>840</v>
          </cell>
          <cell r="L2945">
            <v>11.1</v>
          </cell>
        </row>
        <row r="2946">
          <cell r="A2946" t="str">
            <v>FERGUSON, MICHAEL W</v>
          </cell>
          <cell r="B2946" t="str">
            <v>101-557</v>
          </cell>
          <cell r="C2946">
            <v>510400</v>
          </cell>
          <cell r="D2946">
            <v>1000580</v>
          </cell>
          <cell r="E2946" t="str">
            <v>DISTRICT ATTORNEY</v>
          </cell>
          <cell r="F2946" t="str">
            <v>A130</v>
          </cell>
          <cell r="G2946">
            <v>1</v>
          </cell>
          <cell r="H2946" t="str">
            <v>A130-001</v>
          </cell>
          <cell r="I2946" t="str">
            <v>F</v>
          </cell>
          <cell r="J2946">
            <v>1001</v>
          </cell>
          <cell r="L2946">
            <v>10.17</v>
          </cell>
        </row>
        <row r="2947">
          <cell r="A2947" t="str">
            <v>FERREIRA, MICHELLE R</v>
          </cell>
          <cell r="B2947" t="str">
            <v>101-506</v>
          </cell>
          <cell r="C2947">
            <v>510100</v>
          </cell>
          <cell r="D2947">
            <v>48790</v>
          </cell>
          <cell r="E2947" t="str">
            <v>ACCOUNTING ASSIST II</v>
          </cell>
          <cell r="F2947" t="str">
            <v>D104</v>
          </cell>
          <cell r="G2947">
            <v>1</v>
          </cell>
          <cell r="H2947" t="str">
            <v>D104-001</v>
          </cell>
          <cell r="I2947" t="str">
            <v>O</v>
          </cell>
          <cell r="J2947">
            <v>1</v>
          </cell>
          <cell r="K2947" t="str">
            <v>REGULAR PAY</v>
          </cell>
          <cell r="L2947">
            <v>26945.02</v>
          </cell>
        </row>
        <row r="2948">
          <cell r="A2948" t="str">
            <v>FERREIRA, MICHELLE R</v>
          </cell>
          <cell r="B2948" t="str">
            <v>101-506</v>
          </cell>
          <cell r="C2948">
            <v>510300</v>
          </cell>
          <cell r="D2948">
            <v>48790</v>
          </cell>
          <cell r="E2948" t="str">
            <v>ACCOUNTING ASSIST II</v>
          </cell>
          <cell r="F2948" t="str">
            <v>D104</v>
          </cell>
          <cell r="G2948">
            <v>1</v>
          </cell>
          <cell r="H2948" t="str">
            <v>D104-001</v>
          </cell>
          <cell r="I2948" t="str">
            <v>F</v>
          </cell>
          <cell r="J2948">
            <v>7999</v>
          </cell>
          <cell r="L2948">
            <v>8080.81</v>
          </cell>
        </row>
        <row r="2949">
          <cell r="A2949" t="str">
            <v>FERREIRA, MICHELLE R</v>
          </cell>
          <cell r="B2949" t="str">
            <v>101-506</v>
          </cell>
          <cell r="C2949">
            <v>510300</v>
          </cell>
          <cell r="D2949">
            <v>48790</v>
          </cell>
          <cell r="E2949" t="str">
            <v>ACCOUNTING ASSIST II</v>
          </cell>
          <cell r="F2949" t="str">
            <v>D104</v>
          </cell>
          <cell r="G2949">
            <v>1</v>
          </cell>
          <cell r="H2949" t="str">
            <v>D104-001</v>
          </cell>
          <cell r="I2949" t="str">
            <v>F</v>
          </cell>
          <cell r="J2949">
            <v>8000</v>
          </cell>
          <cell r="L2949">
            <v>1881.86</v>
          </cell>
        </row>
        <row r="2950">
          <cell r="A2950" t="str">
            <v>FERREIRA, MICHELLE R</v>
          </cell>
          <cell r="B2950" t="str">
            <v>101-506</v>
          </cell>
          <cell r="C2950">
            <v>510300</v>
          </cell>
          <cell r="D2950">
            <v>48790</v>
          </cell>
          <cell r="E2950" t="str">
            <v>ACCOUNTING ASSIST II</v>
          </cell>
          <cell r="F2950" t="str">
            <v>D104</v>
          </cell>
          <cell r="G2950">
            <v>1</v>
          </cell>
          <cell r="H2950" t="str">
            <v>D104-001</v>
          </cell>
          <cell r="I2950" t="str">
            <v>F</v>
          </cell>
          <cell r="J2950" t="str">
            <v>*FI</v>
          </cell>
          <cell r="K2950" t="str">
            <v>FICA</v>
          </cell>
          <cell r="L2950">
            <v>1670.59</v>
          </cell>
        </row>
        <row r="2951">
          <cell r="A2951" t="str">
            <v>FERREIRA, MICHELLE R</v>
          </cell>
          <cell r="B2951" t="str">
            <v>101-506</v>
          </cell>
          <cell r="C2951">
            <v>510300</v>
          </cell>
          <cell r="D2951">
            <v>48790</v>
          </cell>
          <cell r="E2951" t="str">
            <v>ACCOUNTING ASSIST II</v>
          </cell>
          <cell r="F2951" t="str">
            <v>D104</v>
          </cell>
          <cell r="G2951">
            <v>1</v>
          </cell>
          <cell r="H2951" t="str">
            <v>D104-001</v>
          </cell>
          <cell r="I2951" t="str">
            <v>F</v>
          </cell>
          <cell r="J2951" t="str">
            <v>*FM</v>
          </cell>
          <cell r="K2951" t="str">
            <v>MEDICARE</v>
          </cell>
          <cell r="L2951">
            <v>390.7</v>
          </cell>
        </row>
        <row r="2952">
          <cell r="A2952" t="str">
            <v>FERREIRA, MICHELLE R</v>
          </cell>
          <cell r="B2952" t="str">
            <v>101-506</v>
          </cell>
          <cell r="C2952">
            <v>510400</v>
          </cell>
          <cell r="D2952">
            <v>48790</v>
          </cell>
          <cell r="E2952" t="str">
            <v>ACCOUNTING ASSIST II</v>
          </cell>
          <cell r="F2952" t="str">
            <v>D104</v>
          </cell>
          <cell r="G2952">
            <v>1</v>
          </cell>
          <cell r="H2952" t="str">
            <v>D104-001</v>
          </cell>
          <cell r="I2952" t="str">
            <v>F</v>
          </cell>
          <cell r="J2952">
            <v>703</v>
          </cell>
          <cell r="L2952">
            <v>6.7</v>
          </cell>
        </row>
        <row r="2953">
          <cell r="A2953" t="str">
            <v>FERREIRA, MICHELLE R</v>
          </cell>
          <cell r="B2953" t="str">
            <v>101-506</v>
          </cell>
          <cell r="C2953">
            <v>510400</v>
          </cell>
          <cell r="D2953">
            <v>48790</v>
          </cell>
          <cell r="E2953" t="str">
            <v>ACCOUNTING ASSIST II</v>
          </cell>
          <cell r="F2953" t="str">
            <v>D104</v>
          </cell>
          <cell r="G2953">
            <v>1</v>
          </cell>
          <cell r="H2953" t="str">
            <v>D104-001</v>
          </cell>
          <cell r="I2953" t="str">
            <v>F</v>
          </cell>
          <cell r="J2953">
            <v>1001</v>
          </cell>
          <cell r="L2953">
            <v>10.17</v>
          </cell>
        </row>
        <row r="2954">
          <cell r="A2954" t="str">
            <v>FERREIRA, MICHELLE R</v>
          </cell>
          <cell r="B2954" t="str">
            <v>101-506</v>
          </cell>
          <cell r="C2954">
            <v>510400</v>
          </cell>
          <cell r="D2954">
            <v>48790</v>
          </cell>
          <cell r="E2954" t="str">
            <v>ACCOUNTING ASSIST II</v>
          </cell>
          <cell r="F2954" t="str">
            <v>D104</v>
          </cell>
          <cell r="G2954">
            <v>1</v>
          </cell>
          <cell r="H2954" t="str">
            <v>D104-001</v>
          </cell>
          <cell r="I2954" t="str">
            <v>F</v>
          </cell>
          <cell r="J2954">
            <v>102</v>
          </cell>
          <cell r="L2954">
            <v>232.19</v>
          </cell>
        </row>
        <row r="2955">
          <cell r="A2955" t="str">
            <v>FERREIRA, MICHELLE R</v>
          </cell>
          <cell r="B2955" t="str">
            <v>101-506</v>
          </cell>
          <cell r="C2955">
            <v>510400</v>
          </cell>
          <cell r="D2955">
            <v>48790</v>
          </cell>
          <cell r="E2955" t="str">
            <v>ACCOUNTING ASSIST II</v>
          </cell>
          <cell r="F2955" t="str">
            <v>D104</v>
          </cell>
          <cell r="G2955">
            <v>1</v>
          </cell>
          <cell r="H2955" t="str">
            <v>D104-001</v>
          </cell>
          <cell r="I2955" t="str">
            <v>F</v>
          </cell>
          <cell r="J2955">
            <v>603</v>
          </cell>
          <cell r="L2955">
            <v>31.26</v>
          </cell>
        </row>
        <row r="2956">
          <cell r="A2956" t="str">
            <v>FERREIRA, MICHELLE R</v>
          </cell>
          <cell r="B2956" t="str">
            <v>101-506</v>
          </cell>
          <cell r="C2956">
            <v>510400</v>
          </cell>
          <cell r="D2956">
            <v>48790</v>
          </cell>
          <cell r="E2956" t="str">
            <v>ACCOUNTING ASSIST II</v>
          </cell>
          <cell r="F2956" t="str">
            <v>D104</v>
          </cell>
          <cell r="G2956">
            <v>1</v>
          </cell>
          <cell r="H2956" t="str">
            <v>D104-001</v>
          </cell>
          <cell r="I2956" t="str">
            <v>F</v>
          </cell>
          <cell r="J2956">
            <v>30</v>
          </cell>
          <cell r="L2956">
            <v>67.36</v>
          </cell>
        </row>
        <row r="2957">
          <cell r="A2957" t="str">
            <v>FERREIRA, MICHELLE R</v>
          </cell>
          <cell r="B2957" t="str">
            <v>101-506</v>
          </cell>
          <cell r="C2957">
            <v>510400</v>
          </cell>
          <cell r="D2957">
            <v>48790</v>
          </cell>
          <cell r="E2957" t="str">
            <v>ACCOUNTING ASSIST II</v>
          </cell>
          <cell r="F2957" t="str">
            <v>D104</v>
          </cell>
          <cell r="G2957">
            <v>1</v>
          </cell>
          <cell r="H2957" t="str">
            <v>D104-001</v>
          </cell>
          <cell r="I2957" t="str">
            <v>F</v>
          </cell>
          <cell r="J2957">
            <v>811</v>
          </cell>
          <cell r="L2957">
            <v>1.88</v>
          </cell>
        </row>
        <row r="2958">
          <cell r="A2958" t="str">
            <v>FEVINGER, RICHARD J</v>
          </cell>
          <cell r="B2958" t="str">
            <v>101-565</v>
          </cell>
          <cell r="C2958">
            <v>510100</v>
          </cell>
          <cell r="D2958">
            <v>24060</v>
          </cell>
          <cell r="E2958" t="str">
            <v>DEPUTY SHERIFF II</v>
          </cell>
          <cell r="F2958" t="str">
            <v>E120</v>
          </cell>
          <cell r="G2958">
            <v>1</v>
          </cell>
          <cell r="H2958" t="str">
            <v>E120-014</v>
          </cell>
          <cell r="I2958" t="str">
            <v>O</v>
          </cell>
          <cell r="J2958">
            <v>1</v>
          </cell>
          <cell r="K2958" t="str">
            <v>REGULAR PAY</v>
          </cell>
          <cell r="L2958">
            <v>46368</v>
          </cell>
        </row>
        <row r="2959">
          <cell r="A2959" t="str">
            <v>FEVINGER, RICHARD J</v>
          </cell>
          <cell r="B2959" t="str">
            <v>101-565</v>
          </cell>
          <cell r="C2959">
            <v>510300</v>
          </cell>
          <cell r="D2959">
            <v>24060</v>
          </cell>
          <cell r="E2959" t="str">
            <v>DEPUTY SHERIFF II</v>
          </cell>
          <cell r="F2959" t="str">
            <v>E120</v>
          </cell>
          <cell r="G2959">
            <v>1</v>
          </cell>
          <cell r="H2959" t="str">
            <v>E120-014</v>
          </cell>
          <cell r="I2959" t="str">
            <v>F</v>
          </cell>
          <cell r="J2959">
            <v>8010</v>
          </cell>
          <cell r="L2959">
            <v>4167.6000000000004</v>
          </cell>
        </row>
        <row r="2960">
          <cell r="A2960" t="str">
            <v>FEVINGER, RICHARD J</v>
          </cell>
          <cell r="B2960" t="str">
            <v>101-565</v>
          </cell>
          <cell r="C2960">
            <v>510300</v>
          </cell>
          <cell r="D2960">
            <v>24060</v>
          </cell>
          <cell r="E2960" t="str">
            <v>DEPUTY SHERIFF II</v>
          </cell>
          <cell r="F2960" t="str">
            <v>E120</v>
          </cell>
          <cell r="G2960">
            <v>1</v>
          </cell>
          <cell r="H2960" t="str">
            <v>E120-014</v>
          </cell>
          <cell r="I2960" t="str">
            <v>F</v>
          </cell>
          <cell r="J2960" t="str">
            <v>*FI</v>
          </cell>
          <cell r="K2960" t="str">
            <v>FICA</v>
          </cell>
          <cell r="L2960">
            <v>2874.82</v>
          </cell>
        </row>
        <row r="2961">
          <cell r="A2961" t="str">
            <v>FEVINGER, RICHARD J</v>
          </cell>
          <cell r="B2961" t="str">
            <v>101-565</v>
          </cell>
          <cell r="C2961">
            <v>510300</v>
          </cell>
          <cell r="D2961">
            <v>24060</v>
          </cell>
          <cell r="E2961" t="str">
            <v>DEPUTY SHERIFF II</v>
          </cell>
          <cell r="F2961" t="str">
            <v>E120</v>
          </cell>
          <cell r="G2961">
            <v>1</v>
          </cell>
          <cell r="H2961" t="str">
            <v>E120-014</v>
          </cell>
          <cell r="I2961" t="str">
            <v>F</v>
          </cell>
          <cell r="J2961" t="str">
            <v>*FM</v>
          </cell>
          <cell r="K2961" t="str">
            <v>MEDICARE</v>
          </cell>
          <cell r="L2961">
            <v>672.34</v>
          </cell>
        </row>
        <row r="2962">
          <cell r="A2962" t="str">
            <v>FEVINGER, RICHARD J</v>
          </cell>
          <cell r="B2962" t="str">
            <v>101-565</v>
          </cell>
          <cell r="C2962">
            <v>510300</v>
          </cell>
          <cell r="D2962">
            <v>24060</v>
          </cell>
          <cell r="E2962" t="str">
            <v>DEPUTY SHERIFF II</v>
          </cell>
          <cell r="F2962" t="str">
            <v>E120</v>
          </cell>
          <cell r="G2962">
            <v>1</v>
          </cell>
          <cell r="H2962" t="str">
            <v>E120-014</v>
          </cell>
          <cell r="I2962" t="str">
            <v>F</v>
          </cell>
          <cell r="J2962">
            <v>8009</v>
          </cell>
          <cell r="L2962">
            <v>5342.29</v>
          </cell>
        </row>
        <row r="2963">
          <cell r="A2963" t="str">
            <v>FEVINGER, RICHARD J</v>
          </cell>
          <cell r="B2963" t="str">
            <v>101-565</v>
          </cell>
          <cell r="C2963">
            <v>510400</v>
          </cell>
          <cell r="D2963">
            <v>24060</v>
          </cell>
          <cell r="E2963" t="str">
            <v>DEPUTY SHERIFF II</v>
          </cell>
          <cell r="F2963" t="str">
            <v>E120</v>
          </cell>
          <cell r="G2963">
            <v>1</v>
          </cell>
          <cell r="H2963" t="str">
            <v>E120-014</v>
          </cell>
          <cell r="I2963" t="str">
            <v>F</v>
          </cell>
          <cell r="J2963">
            <v>1001</v>
          </cell>
          <cell r="L2963">
            <v>10.17</v>
          </cell>
        </row>
        <row r="2964">
          <cell r="A2964" t="str">
            <v>FEVINGER, RICHARD J</v>
          </cell>
          <cell r="B2964" t="str">
            <v>101-565</v>
          </cell>
          <cell r="C2964">
            <v>510400</v>
          </cell>
          <cell r="D2964">
            <v>24060</v>
          </cell>
          <cell r="E2964" t="str">
            <v>DEPUTY SHERIFF II</v>
          </cell>
          <cell r="F2964" t="str">
            <v>E120</v>
          </cell>
          <cell r="G2964">
            <v>1</v>
          </cell>
          <cell r="H2964" t="str">
            <v>E120-014</v>
          </cell>
          <cell r="I2964" t="str">
            <v>F</v>
          </cell>
          <cell r="J2964">
            <v>30</v>
          </cell>
          <cell r="L2964">
            <v>115.92</v>
          </cell>
        </row>
        <row r="2965">
          <cell r="A2965" t="str">
            <v>FEVINGER, RICHARD J</v>
          </cell>
          <cell r="B2965" t="str">
            <v>101-565</v>
          </cell>
          <cell r="C2965">
            <v>510400</v>
          </cell>
          <cell r="D2965">
            <v>24060</v>
          </cell>
          <cell r="E2965" t="str">
            <v>DEPUTY SHERIFF II</v>
          </cell>
          <cell r="F2965" t="str">
            <v>E120</v>
          </cell>
          <cell r="G2965">
            <v>1</v>
          </cell>
          <cell r="H2965" t="str">
            <v>E120-014</v>
          </cell>
          <cell r="I2965" t="str">
            <v>F</v>
          </cell>
          <cell r="J2965">
            <v>811</v>
          </cell>
          <cell r="L2965">
            <v>1.88</v>
          </cell>
        </row>
        <row r="2966">
          <cell r="A2966" t="str">
            <v>FINLEY, CAROLE A</v>
          </cell>
          <cell r="B2966" t="str">
            <v>101-501</v>
          </cell>
          <cell r="C2966">
            <v>510100</v>
          </cell>
          <cell r="D2966">
            <v>13670</v>
          </cell>
          <cell r="E2966" t="str">
            <v>DEP CLERK TO BOARD OF SUP</v>
          </cell>
          <cell r="F2966" t="str">
            <v>J180</v>
          </cell>
          <cell r="G2966">
            <v>1</v>
          </cell>
          <cell r="H2966" t="str">
            <v>J180-001</v>
          </cell>
          <cell r="I2966" t="str">
            <v>O</v>
          </cell>
          <cell r="J2966">
            <v>1</v>
          </cell>
          <cell r="K2966" t="str">
            <v>REGULAR PAY</v>
          </cell>
          <cell r="L2966">
            <v>34846.22</v>
          </cell>
        </row>
        <row r="2967">
          <cell r="A2967" t="str">
            <v>FINLEY, CAROLE A</v>
          </cell>
          <cell r="B2967" t="str">
            <v>101-501</v>
          </cell>
          <cell r="C2967">
            <v>510300</v>
          </cell>
          <cell r="D2967">
            <v>13670</v>
          </cell>
          <cell r="E2967" t="str">
            <v>DEP CLERK TO BOARD OF SUP</v>
          </cell>
          <cell r="F2967" t="str">
            <v>J180</v>
          </cell>
          <cell r="G2967">
            <v>1</v>
          </cell>
          <cell r="H2967" t="str">
            <v>J180-001</v>
          </cell>
          <cell r="I2967" t="str">
            <v>F</v>
          </cell>
          <cell r="J2967">
            <v>8005</v>
          </cell>
          <cell r="L2967">
            <v>170.45</v>
          </cell>
        </row>
        <row r="2968">
          <cell r="A2968" t="str">
            <v>FINLEY, CAROLE A</v>
          </cell>
          <cell r="B2968" t="str">
            <v>101-501</v>
          </cell>
          <cell r="C2968">
            <v>510300</v>
          </cell>
          <cell r="D2968">
            <v>13670</v>
          </cell>
          <cell r="E2968" t="str">
            <v>DEP CLERK TO BOARD OF SUP</v>
          </cell>
          <cell r="F2968" t="str">
            <v>J180</v>
          </cell>
          <cell r="G2968">
            <v>1</v>
          </cell>
          <cell r="H2968" t="str">
            <v>J180-001</v>
          </cell>
          <cell r="I2968" t="str">
            <v>F</v>
          </cell>
          <cell r="J2968">
            <v>8000</v>
          </cell>
          <cell r="L2968">
            <v>2434.94</v>
          </cell>
        </row>
        <row r="2969">
          <cell r="A2969" t="str">
            <v>FINLEY, CAROLE A</v>
          </cell>
          <cell r="B2969" t="str">
            <v>101-501</v>
          </cell>
          <cell r="C2969">
            <v>510300</v>
          </cell>
          <cell r="D2969">
            <v>13670</v>
          </cell>
          <cell r="E2969" t="str">
            <v>DEP CLERK TO BOARD OF SUP</v>
          </cell>
          <cell r="F2969" t="str">
            <v>J180</v>
          </cell>
          <cell r="G2969">
            <v>1</v>
          </cell>
          <cell r="H2969" t="str">
            <v>J180-001</v>
          </cell>
          <cell r="I2969" t="str">
            <v>F</v>
          </cell>
          <cell r="J2969" t="str">
            <v>*FM</v>
          </cell>
          <cell r="K2969" t="str">
            <v>MEDICARE</v>
          </cell>
          <cell r="L2969">
            <v>505.27</v>
          </cell>
        </row>
        <row r="2970">
          <cell r="A2970" t="str">
            <v>FINLEY, CAROLE A</v>
          </cell>
          <cell r="B2970" t="str">
            <v>101-501</v>
          </cell>
          <cell r="C2970">
            <v>510300</v>
          </cell>
          <cell r="D2970">
            <v>13670</v>
          </cell>
          <cell r="E2970" t="str">
            <v>DEP CLERK TO BOARD OF SUP</v>
          </cell>
          <cell r="F2970" t="str">
            <v>J180</v>
          </cell>
          <cell r="G2970">
            <v>1</v>
          </cell>
          <cell r="H2970" t="str">
            <v>J180-001</v>
          </cell>
          <cell r="I2970" t="str">
            <v>F</v>
          </cell>
          <cell r="J2970">
            <v>7999</v>
          </cell>
          <cell r="L2970">
            <v>10450.379999999999</v>
          </cell>
        </row>
        <row r="2971">
          <cell r="A2971" t="str">
            <v>FINLEY, CAROLE A</v>
          </cell>
          <cell r="B2971" t="str">
            <v>101-501</v>
          </cell>
          <cell r="C2971">
            <v>510300</v>
          </cell>
          <cell r="D2971">
            <v>13670</v>
          </cell>
          <cell r="E2971" t="str">
            <v>DEP CLERK TO BOARD OF SUP</v>
          </cell>
          <cell r="F2971" t="str">
            <v>J180</v>
          </cell>
          <cell r="G2971">
            <v>1</v>
          </cell>
          <cell r="H2971" t="str">
            <v>J180-001</v>
          </cell>
          <cell r="I2971" t="str">
            <v>F</v>
          </cell>
          <cell r="J2971" t="str">
            <v>*FI</v>
          </cell>
          <cell r="K2971" t="str">
            <v>FICA</v>
          </cell>
          <cell r="L2971">
            <v>2160.4699999999998</v>
          </cell>
        </row>
        <row r="2972">
          <cell r="A2972" t="str">
            <v>FINLEY, CAROLE A</v>
          </cell>
          <cell r="B2972" t="str">
            <v>101-501</v>
          </cell>
          <cell r="C2972">
            <v>510400</v>
          </cell>
          <cell r="D2972">
            <v>13670</v>
          </cell>
          <cell r="E2972" t="str">
            <v>DEP CLERK TO BOARD OF SUP</v>
          </cell>
          <cell r="F2972" t="str">
            <v>J180</v>
          </cell>
          <cell r="G2972">
            <v>1</v>
          </cell>
          <cell r="H2972" t="str">
            <v>J180-001</v>
          </cell>
          <cell r="I2972" t="str">
            <v>F</v>
          </cell>
          <cell r="J2972">
            <v>30</v>
          </cell>
          <cell r="L2972">
            <v>87.12</v>
          </cell>
        </row>
        <row r="2973">
          <cell r="A2973" t="str">
            <v>FINLEY, CAROLE A</v>
          </cell>
          <cell r="B2973" t="str">
            <v>101-501</v>
          </cell>
          <cell r="C2973">
            <v>510400</v>
          </cell>
          <cell r="D2973">
            <v>13670</v>
          </cell>
          <cell r="E2973" t="str">
            <v>DEP CLERK TO BOARD OF SUP</v>
          </cell>
          <cell r="F2973" t="str">
            <v>J180</v>
          </cell>
          <cell r="G2973">
            <v>1</v>
          </cell>
          <cell r="H2973" t="str">
            <v>J180-001</v>
          </cell>
          <cell r="I2973" t="str">
            <v>F</v>
          </cell>
          <cell r="J2973">
            <v>1001</v>
          </cell>
          <cell r="L2973">
            <v>10.17</v>
          </cell>
        </row>
        <row r="2974">
          <cell r="A2974" t="str">
            <v>FINLEY, CAROLE A</v>
          </cell>
          <cell r="B2974" t="str">
            <v>101-501</v>
          </cell>
          <cell r="C2974">
            <v>510400</v>
          </cell>
          <cell r="D2974">
            <v>13670</v>
          </cell>
          <cell r="E2974" t="str">
            <v>DEP CLERK TO BOARD OF SUP</v>
          </cell>
          <cell r="F2974" t="str">
            <v>J180</v>
          </cell>
          <cell r="G2974">
            <v>1</v>
          </cell>
          <cell r="H2974" t="str">
            <v>J180-001</v>
          </cell>
          <cell r="I2974" t="str">
            <v>F</v>
          </cell>
          <cell r="J2974">
            <v>811</v>
          </cell>
          <cell r="L2974">
            <v>1.88</v>
          </cell>
        </row>
        <row r="2975">
          <cell r="A2975" t="str">
            <v>FLECKSTEINER, ROBERT E</v>
          </cell>
          <cell r="B2975" t="str">
            <v>101-570</v>
          </cell>
          <cell r="C2975">
            <v>510100</v>
          </cell>
          <cell r="D2975">
            <v>38600</v>
          </cell>
          <cell r="E2975" t="str">
            <v>CORRECTIONAL OFFICER II</v>
          </cell>
          <cell r="F2975" t="str">
            <v>D230</v>
          </cell>
          <cell r="G2975">
            <v>1</v>
          </cell>
          <cell r="H2975" t="str">
            <v>D230-016</v>
          </cell>
          <cell r="I2975" t="str">
            <v>O</v>
          </cell>
          <cell r="J2975">
            <v>1</v>
          </cell>
          <cell r="K2975" t="str">
            <v>REGULAR PAY</v>
          </cell>
          <cell r="L2975">
            <v>55194.239999999998</v>
          </cell>
        </row>
        <row r="2976">
          <cell r="A2976" t="str">
            <v>FLECKSTEINER, ROBERT E</v>
          </cell>
          <cell r="B2976" t="str">
            <v>101-570</v>
          </cell>
          <cell r="C2976">
            <v>510300</v>
          </cell>
          <cell r="D2976">
            <v>38600</v>
          </cell>
          <cell r="E2976" t="str">
            <v>CORRECTIONAL OFFICER II</v>
          </cell>
          <cell r="F2976" t="str">
            <v>D230</v>
          </cell>
          <cell r="G2976">
            <v>1</v>
          </cell>
          <cell r="H2976" t="str">
            <v>D230-016</v>
          </cell>
          <cell r="I2976" t="str">
            <v>F</v>
          </cell>
          <cell r="J2976">
            <v>7999</v>
          </cell>
          <cell r="L2976">
            <v>16552.75</v>
          </cell>
        </row>
        <row r="2977">
          <cell r="A2977" t="str">
            <v>FLECKSTEINER, ROBERT E</v>
          </cell>
          <cell r="B2977" t="str">
            <v>101-570</v>
          </cell>
          <cell r="C2977">
            <v>510300</v>
          </cell>
          <cell r="D2977">
            <v>38600</v>
          </cell>
          <cell r="E2977" t="str">
            <v>CORRECTIONAL OFFICER II</v>
          </cell>
          <cell r="F2977" t="str">
            <v>D230</v>
          </cell>
          <cell r="G2977">
            <v>1</v>
          </cell>
          <cell r="H2977" t="str">
            <v>D230-016</v>
          </cell>
          <cell r="I2977" t="str">
            <v>F</v>
          </cell>
          <cell r="J2977" t="str">
            <v>*FI</v>
          </cell>
          <cell r="K2977" t="str">
            <v>FICA</v>
          </cell>
          <cell r="L2977">
            <v>3422.04</v>
          </cell>
        </row>
        <row r="2978">
          <cell r="A2978" t="str">
            <v>FLECKSTEINER, ROBERT E</v>
          </cell>
          <cell r="B2978" t="str">
            <v>101-570</v>
          </cell>
          <cell r="C2978">
            <v>510300</v>
          </cell>
          <cell r="D2978">
            <v>38600</v>
          </cell>
          <cell r="E2978" t="str">
            <v>CORRECTIONAL OFFICER II</v>
          </cell>
          <cell r="F2978" t="str">
            <v>D230</v>
          </cell>
          <cell r="G2978">
            <v>1</v>
          </cell>
          <cell r="H2978" t="str">
            <v>D230-016</v>
          </cell>
          <cell r="I2978" t="str">
            <v>F</v>
          </cell>
          <cell r="J2978" t="str">
            <v>*FM</v>
          </cell>
          <cell r="K2978" t="str">
            <v>MEDICARE</v>
          </cell>
          <cell r="L2978">
            <v>800.32</v>
          </cell>
        </row>
        <row r="2979">
          <cell r="A2979" t="str">
            <v>FLECKSTEINER, ROBERT E</v>
          </cell>
          <cell r="B2979" t="str">
            <v>101-570</v>
          </cell>
          <cell r="C2979">
            <v>510300</v>
          </cell>
          <cell r="D2979">
            <v>38600</v>
          </cell>
          <cell r="E2979" t="str">
            <v>CORRECTIONAL OFFICER II</v>
          </cell>
          <cell r="F2979" t="str">
            <v>D230</v>
          </cell>
          <cell r="G2979">
            <v>1</v>
          </cell>
          <cell r="H2979" t="str">
            <v>D230-016</v>
          </cell>
          <cell r="I2979" t="str">
            <v>F</v>
          </cell>
          <cell r="J2979">
            <v>8000</v>
          </cell>
          <cell r="L2979">
            <v>3859.3</v>
          </cell>
        </row>
        <row r="2980">
          <cell r="A2980" t="str">
            <v>FLECKSTEINER, ROBERT E</v>
          </cell>
          <cell r="B2980" t="str">
            <v>101-570</v>
          </cell>
          <cell r="C2980">
            <v>510400</v>
          </cell>
          <cell r="D2980">
            <v>38600</v>
          </cell>
          <cell r="E2980" t="str">
            <v>CORRECTIONAL OFFICER II</v>
          </cell>
          <cell r="F2980" t="str">
            <v>D230</v>
          </cell>
          <cell r="G2980">
            <v>1</v>
          </cell>
          <cell r="H2980" t="str">
            <v>D230-016</v>
          </cell>
          <cell r="I2980" t="str">
            <v>F</v>
          </cell>
          <cell r="J2980">
            <v>30</v>
          </cell>
          <cell r="L2980">
            <v>137.99</v>
          </cell>
        </row>
        <row r="2981">
          <cell r="A2981" t="str">
            <v>FLECKSTEINER, ROBERT E</v>
          </cell>
          <cell r="B2981" t="str">
            <v>101-570</v>
          </cell>
          <cell r="C2981">
            <v>510400</v>
          </cell>
          <cell r="D2981">
            <v>38600</v>
          </cell>
          <cell r="E2981" t="str">
            <v>CORRECTIONAL OFFICER II</v>
          </cell>
          <cell r="F2981" t="str">
            <v>D230</v>
          </cell>
          <cell r="G2981">
            <v>1</v>
          </cell>
          <cell r="H2981" t="str">
            <v>D230-016</v>
          </cell>
          <cell r="I2981" t="str">
            <v>F</v>
          </cell>
          <cell r="J2981">
            <v>101</v>
          </cell>
          <cell r="L2981">
            <v>135.94999999999999</v>
          </cell>
        </row>
        <row r="2982">
          <cell r="A2982" t="str">
            <v>FLECKSTEINER, ROBERT E</v>
          </cell>
          <cell r="B2982" t="str">
            <v>101-570</v>
          </cell>
          <cell r="C2982">
            <v>510400</v>
          </cell>
          <cell r="D2982">
            <v>38600</v>
          </cell>
          <cell r="E2982" t="str">
            <v>CORRECTIONAL OFFICER II</v>
          </cell>
          <cell r="F2982" t="str">
            <v>D230</v>
          </cell>
          <cell r="G2982">
            <v>1</v>
          </cell>
          <cell r="H2982" t="str">
            <v>D230-016</v>
          </cell>
          <cell r="I2982" t="str">
            <v>F</v>
          </cell>
          <cell r="J2982">
            <v>810</v>
          </cell>
          <cell r="L2982">
            <v>1.71</v>
          </cell>
        </row>
        <row r="2983">
          <cell r="A2983" t="str">
            <v>FLECKSTEINER, ROBERT E</v>
          </cell>
          <cell r="B2983" t="str">
            <v>101-570</v>
          </cell>
          <cell r="C2983">
            <v>510400</v>
          </cell>
          <cell r="D2983">
            <v>38600</v>
          </cell>
          <cell r="E2983" t="str">
            <v>CORRECTIONAL OFFICER II</v>
          </cell>
          <cell r="F2983" t="str">
            <v>D230</v>
          </cell>
          <cell r="G2983">
            <v>1</v>
          </cell>
          <cell r="H2983" t="str">
            <v>D230-016</v>
          </cell>
          <cell r="I2983" t="str">
            <v>F</v>
          </cell>
          <cell r="J2983">
            <v>1001</v>
          </cell>
          <cell r="L2983">
            <v>10.17</v>
          </cell>
        </row>
        <row r="2984">
          <cell r="A2984" t="str">
            <v>FLECKSTEINER, ROBERT E</v>
          </cell>
          <cell r="B2984" t="str">
            <v>101-570</v>
          </cell>
          <cell r="C2984">
            <v>510400</v>
          </cell>
          <cell r="D2984">
            <v>38600</v>
          </cell>
          <cell r="E2984" t="str">
            <v>CORRECTIONAL OFFICER II</v>
          </cell>
          <cell r="F2984" t="str">
            <v>D230</v>
          </cell>
          <cell r="G2984">
            <v>1</v>
          </cell>
          <cell r="H2984" t="str">
            <v>D230-016</v>
          </cell>
          <cell r="I2984" t="str">
            <v>F</v>
          </cell>
          <cell r="J2984">
            <v>601</v>
          </cell>
          <cell r="L2984">
            <v>17.149999999999999</v>
          </cell>
        </row>
        <row r="2985">
          <cell r="A2985" t="str">
            <v>FLECKSTEINER, ROBERT E</v>
          </cell>
          <cell r="B2985" t="str">
            <v>101-570</v>
          </cell>
          <cell r="C2985">
            <v>510400</v>
          </cell>
          <cell r="D2985">
            <v>38600</v>
          </cell>
          <cell r="E2985" t="str">
            <v>CORRECTIONAL OFFICER II</v>
          </cell>
          <cell r="F2985" t="str">
            <v>D230</v>
          </cell>
          <cell r="G2985">
            <v>1</v>
          </cell>
          <cell r="H2985" t="str">
            <v>D230-016</v>
          </cell>
          <cell r="I2985" t="str">
            <v>F</v>
          </cell>
          <cell r="J2985">
            <v>701</v>
          </cell>
          <cell r="L2985">
            <v>4.01</v>
          </cell>
        </row>
        <row r="2986">
          <cell r="A2986" t="str">
            <v>FLECKSTEINER, ROBERT G</v>
          </cell>
          <cell r="B2986" t="str">
            <v>101-570</v>
          </cell>
          <cell r="C2986">
            <v>510100</v>
          </cell>
          <cell r="D2986">
            <v>9050</v>
          </cell>
          <cell r="E2986" t="str">
            <v>CORRECTIONAL OFFICER II</v>
          </cell>
          <cell r="F2986" t="str">
            <v>D230</v>
          </cell>
          <cell r="G2986">
            <v>1</v>
          </cell>
          <cell r="H2986" t="str">
            <v>D230-016</v>
          </cell>
          <cell r="I2986" t="str">
            <v>O</v>
          </cell>
          <cell r="J2986">
            <v>1</v>
          </cell>
          <cell r="K2986" t="str">
            <v>REGULAR PAY</v>
          </cell>
          <cell r="L2986">
            <v>60983.87</v>
          </cell>
        </row>
        <row r="2987">
          <cell r="A2987" t="str">
            <v>FLECKSTEINER, ROBERT G</v>
          </cell>
          <cell r="B2987" t="str">
            <v>101-570</v>
          </cell>
          <cell r="C2987">
            <v>510300</v>
          </cell>
          <cell r="D2987">
            <v>9050</v>
          </cell>
          <cell r="E2987" t="str">
            <v>CORRECTIONAL OFFICER II</v>
          </cell>
          <cell r="F2987" t="str">
            <v>D230</v>
          </cell>
          <cell r="G2987">
            <v>1</v>
          </cell>
          <cell r="H2987" t="str">
            <v>D230-016</v>
          </cell>
          <cell r="I2987" t="str">
            <v>F</v>
          </cell>
          <cell r="J2987" t="str">
            <v>*FI</v>
          </cell>
          <cell r="K2987" t="str">
            <v>FICA</v>
          </cell>
          <cell r="L2987">
            <v>3781</v>
          </cell>
        </row>
        <row r="2988">
          <cell r="A2988" t="str">
            <v>FLECKSTEINER, ROBERT G</v>
          </cell>
          <cell r="B2988" t="str">
            <v>101-570</v>
          </cell>
          <cell r="C2988">
            <v>510300</v>
          </cell>
          <cell r="D2988">
            <v>9050</v>
          </cell>
          <cell r="E2988" t="str">
            <v>CORRECTIONAL OFFICER II</v>
          </cell>
          <cell r="F2988" t="str">
            <v>D230</v>
          </cell>
          <cell r="G2988">
            <v>1</v>
          </cell>
          <cell r="H2988" t="str">
            <v>D230-016</v>
          </cell>
          <cell r="I2988" t="str">
            <v>F</v>
          </cell>
          <cell r="J2988" t="str">
            <v>*FM</v>
          </cell>
          <cell r="K2988" t="str">
            <v>MEDICARE</v>
          </cell>
          <cell r="L2988">
            <v>884.27</v>
          </cell>
        </row>
        <row r="2989">
          <cell r="A2989" t="str">
            <v>FLECKSTEINER, ROBERT G</v>
          </cell>
          <cell r="B2989" t="str">
            <v>101-570</v>
          </cell>
          <cell r="C2989">
            <v>510300</v>
          </cell>
          <cell r="D2989">
            <v>9050</v>
          </cell>
          <cell r="E2989" t="str">
            <v>CORRECTIONAL OFFICER II</v>
          </cell>
          <cell r="F2989" t="str">
            <v>D230</v>
          </cell>
          <cell r="G2989">
            <v>1</v>
          </cell>
          <cell r="H2989" t="str">
            <v>D230-016</v>
          </cell>
          <cell r="I2989" t="str">
            <v>F</v>
          </cell>
          <cell r="J2989">
            <v>8000</v>
          </cell>
          <cell r="L2989">
            <v>4264.58</v>
          </cell>
        </row>
        <row r="2990">
          <cell r="A2990" t="str">
            <v>FLECKSTEINER, ROBERT G</v>
          </cell>
          <cell r="B2990" t="str">
            <v>101-570</v>
          </cell>
          <cell r="C2990">
            <v>510300</v>
          </cell>
          <cell r="D2990">
            <v>9050</v>
          </cell>
          <cell r="E2990" t="str">
            <v>CORRECTIONAL OFFICER II</v>
          </cell>
          <cell r="F2990" t="str">
            <v>D230</v>
          </cell>
          <cell r="G2990">
            <v>1</v>
          </cell>
          <cell r="H2990" t="str">
            <v>D230-016</v>
          </cell>
          <cell r="I2990" t="str">
            <v>F</v>
          </cell>
          <cell r="J2990">
            <v>7999</v>
          </cell>
          <cell r="L2990">
            <v>18289.060000000001</v>
          </cell>
        </row>
        <row r="2991">
          <cell r="A2991" t="str">
            <v>FLECKSTEINER, ROBERT G</v>
          </cell>
          <cell r="B2991" t="str">
            <v>101-570</v>
          </cell>
          <cell r="C2991">
            <v>510400</v>
          </cell>
          <cell r="D2991">
            <v>9050</v>
          </cell>
          <cell r="E2991" t="str">
            <v>CORRECTIONAL OFFICER II</v>
          </cell>
          <cell r="F2991" t="str">
            <v>D230</v>
          </cell>
          <cell r="G2991">
            <v>1</v>
          </cell>
          <cell r="H2991" t="str">
            <v>D230-016</v>
          </cell>
          <cell r="I2991" t="str">
            <v>F</v>
          </cell>
          <cell r="J2991">
            <v>30</v>
          </cell>
          <cell r="L2991">
            <v>152.46</v>
          </cell>
        </row>
        <row r="2992">
          <cell r="A2992" t="str">
            <v>FLECKSTEINER, ROBERT G</v>
          </cell>
          <cell r="B2992" t="str">
            <v>101-570</v>
          </cell>
          <cell r="C2992">
            <v>510400</v>
          </cell>
          <cell r="D2992">
            <v>9050</v>
          </cell>
          <cell r="E2992" t="str">
            <v>CORRECTIONAL OFFICER II</v>
          </cell>
          <cell r="F2992" t="str">
            <v>D230</v>
          </cell>
          <cell r="G2992">
            <v>1</v>
          </cell>
          <cell r="H2992" t="str">
            <v>D230-016</v>
          </cell>
          <cell r="I2992" t="str">
            <v>F</v>
          </cell>
          <cell r="J2992">
            <v>703</v>
          </cell>
          <cell r="L2992">
            <v>6.7</v>
          </cell>
        </row>
        <row r="2993">
          <cell r="A2993" t="str">
            <v>FLECKSTEINER, ROBERT G</v>
          </cell>
          <cell r="B2993" t="str">
            <v>101-570</v>
          </cell>
          <cell r="C2993">
            <v>510400</v>
          </cell>
          <cell r="D2993">
            <v>9050</v>
          </cell>
          <cell r="E2993" t="str">
            <v>CORRECTIONAL OFFICER II</v>
          </cell>
          <cell r="F2993" t="str">
            <v>D230</v>
          </cell>
          <cell r="G2993">
            <v>1</v>
          </cell>
          <cell r="H2993" t="str">
            <v>D230-016</v>
          </cell>
          <cell r="I2993" t="str">
            <v>F</v>
          </cell>
          <cell r="J2993">
            <v>1001</v>
          </cell>
          <cell r="L2993">
            <v>10.17</v>
          </cell>
        </row>
        <row r="2994">
          <cell r="A2994" t="str">
            <v>FLECKSTEINER, ROBERT G</v>
          </cell>
          <cell r="B2994" t="str">
            <v>101-570</v>
          </cell>
          <cell r="C2994">
            <v>510400</v>
          </cell>
          <cell r="D2994">
            <v>9050</v>
          </cell>
          <cell r="E2994" t="str">
            <v>CORRECTIONAL OFFICER II</v>
          </cell>
          <cell r="F2994" t="str">
            <v>D230</v>
          </cell>
          <cell r="G2994">
            <v>1</v>
          </cell>
          <cell r="H2994" t="str">
            <v>D230-016</v>
          </cell>
          <cell r="I2994" t="str">
            <v>F</v>
          </cell>
          <cell r="J2994">
            <v>103</v>
          </cell>
          <cell r="L2994">
            <v>232.19</v>
          </cell>
        </row>
        <row r="2995">
          <cell r="A2995" t="str">
            <v>FLECKSTEINER, ROBERT G</v>
          </cell>
          <cell r="B2995" t="str">
            <v>101-570</v>
          </cell>
          <cell r="C2995">
            <v>510400</v>
          </cell>
          <cell r="D2995">
            <v>9050</v>
          </cell>
          <cell r="E2995" t="str">
            <v>CORRECTIONAL OFFICER II</v>
          </cell>
          <cell r="F2995" t="str">
            <v>D230</v>
          </cell>
          <cell r="G2995">
            <v>1</v>
          </cell>
          <cell r="H2995" t="str">
            <v>D230-016</v>
          </cell>
          <cell r="I2995" t="str">
            <v>F</v>
          </cell>
          <cell r="J2995">
            <v>603</v>
          </cell>
          <cell r="L2995">
            <v>31.26</v>
          </cell>
        </row>
        <row r="2996">
          <cell r="A2996" t="str">
            <v>FLECKSTEINER, ROBERT G</v>
          </cell>
          <cell r="B2996" t="str">
            <v>101-570</v>
          </cell>
          <cell r="C2996">
            <v>510400</v>
          </cell>
          <cell r="D2996">
            <v>9050</v>
          </cell>
          <cell r="E2996" t="str">
            <v>CORRECTIONAL OFFICER II</v>
          </cell>
          <cell r="F2996" t="str">
            <v>D230</v>
          </cell>
          <cell r="G2996">
            <v>1</v>
          </cell>
          <cell r="H2996" t="str">
            <v>D230-016</v>
          </cell>
          <cell r="I2996" t="str">
            <v>F</v>
          </cell>
          <cell r="J2996">
            <v>811</v>
          </cell>
          <cell r="L2996">
            <v>1.88</v>
          </cell>
        </row>
        <row r="2997">
          <cell r="A2997" t="str">
            <v>FLEMING, SANDRA J</v>
          </cell>
          <cell r="B2997" t="str">
            <v>101-582</v>
          </cell>
          <cell r="C2997">
            <v>510100</v>
          </cell>
          <cell r="D2997">
            <v>42610</v>
          </cell>
          <cell r="E2997" t="str">
            <v>RECORDER ASSISTANT, SR</v>
          </cell>
          <cell r="F2997" t="str">
            <v>D436</v>
          </cell>
          <cell r="G2997">
            <v>1</v>
          </cell>
          <cell r="H2997" t="str">
            <v>D436-001</v>
          </cell>
          <cell r="I2997" t="str">
            <v>O</v>
          </cell>
          <cell r="J2997">
            <v>1</v>
          </cell>
          <cell r="K2997" t="str">
            <v>REGULAR PAY</v>
          </cell>
          <cell r="L2997">
            <v>30829.19</v>
          </cell>
        </row>
        <row r="2998">
          <cell r="A2998" t="str">
            <v>FLEMING, SANDRA J</v>
          </cell>
          <cell r="B2998" t="str">
            <v>101-582</v>
          </cell>
          <cell r="C2998">
            <v>510300</v>
          </cell>
          <cell r="D2998">
            <v>42610</v>
          </cell>
          <cell r="E2998" t="str">
            <v>RECORDER ASSISTANT, SR</v>
          </cell>
          <cell r="F2998" t="str">
            <v>D436</v>
          </cell>
          <cell r="G2998">
            <v>1</v>
          </cell>
          <cell r="H2998" t="str">
            <v>D436-001</v>
          </cell>
          <cell r="I2998" t="str">
            <v>F</v>
          </cell>
          <cell r="J2998" t="str">
            <v>*FM</v>
          </cell>
          <cell r="K2998" t="str">
            <v>MEDICARE</v>
          </cell>
          <cell r="L2998">
            <v>447.02</v>
          </cell>
        </row>
        <row r="2999">
          <cell r="A2999" t="str">
            <v>FLEMING, SANDRA J</v>
          </cell>
          <cell r="B2999" t="str">
            <v>101-582</v>
          </cell>
          <cell r="C2999">
            <v>510300</v>
          </cell>
          <cell r="D2999">
            <v>42610</v>
          </cell>
          <cell r="E2999" t="str">
            <v>RECORDER ASSISTANT, SR</v>
          </cell>
          <cell r="F2999" t="str">
            <v>D436</v>
          </cell>
          <cell r="G2999">
            <v>1</v>
          </cell>
          <cell r="H2999" t="str">
            <v>D436-001</v>
          </cell>
          <cell r="I2999" t="str">
            <v>F</v>
          </cell>
          <cell r="J2999">
            <v>8000</v>
          </cell>
          <cell r="L2999">
            <v>2153.75</v>
          </cell>
        </row>
        <row r="3000">
          <cell r="A3000" t="str">
            <v>FLEMING, SANDRA J</v>
          </cell>
          <cell r="B3000" t="str">
            <v>101-582</v>
          </cell>
          <cell r="C3000">
            <v>510300</v>
          </cell>
          <cell r="D3000">
            <v>42610</v>
          </cell>
          <cell r="E3000" t="str">
            <v>RECORDER ASSISTANT, SR</v>
          </cell>
          <cell r="F3000" t="str">
            <v>D436</v>
          </cell>
          <cell r="G3000">
            <v>1</v>
          </cell>
          <cell r="H3000" t="str">
            <v>D436-001</v>
          </cell>
          <cell r="I3000" t="str">
            <v>F</v>
          </cell>
          <cell r="J3000" t="str">
            <v>*FI</v>
          </cell>
          <cell r="K3000" t="str">
            <v>FICA</v>
          </cell>
          <cell r="L3000">
            <v>1911.41</v>
          </cell>
        </row>
        <row r="3001">
          <cell r="A3001" t="str">
            <v>FLEMING, SANDRA J</v>
          </cell>
          <cell r="B3001" t="str">
            <v>101-582</v>
          </cell>
          <cell r="C3001">
            <v>510300</v>
          </cell>
          <cell r="D3001">
            <v>42610</v>
          </cell>
          <cell r="E3001" t="str">
            <v>RECORDER ASSISTANT, SR</v>
          </cell>
          <cell r="F3001" t="str">
            <v>D436</v>
          </cell>
          <cell r="G3001">
            <v>1</v>
          </cell>
          <cell r="H3001" t="str">
            <v>D436-001</v>
          </cell>
          <cell r="I3001" t="str">
            <v>F</v>
          </cell>
          <cell r="J3001">
            <v>7999</v>
          </cell>
          <cell r="L3001">
            <v>9245.67</v>
          </cell>
        </row>
        <row r="3002">
          <cell r="A3002" t="str">
            <v>FLEMING, SANDRA J</v>
          </cell>
          <cell r="B3002" t="str">
            <v>101-582</v>
          </cell>
          <cell r="C3002">
            <v>510400</v>
          </cell>
          <cell r="D3002">
            <v>42610</v>
          </cell>
          <cell r="E3002" t="str">
            <v>RECORDER ASSISTANT, SR</v>
          </cell>
          <cell r="F3002" t="str">
            <v>D436</v>
          </cell>
          <cell r="G3002">
            <v>1</v>
          </cell>
          <cell r="H3002" t="str">
            <v>D436-001</v>
          </cell>
          <cell r="I3002" t="str">
            <v>F</v>
          </cell>
          <cell r="J3002">
            <v>605</v>
          </cell>
          <cell r="L3002">
            <v>59.1</v>
          </cell>
        </row>
        <row r="3003">
          <cell r="A3003" t="str">
            <v>FLEMING, SANDRA J</v>
          </cell>
          <cell r="B3003" t="str">
            <v>101-582</v>
          </cell>
          <cell r="C3003">
            <v>510400</v>
          </cell>
          <cell r="D3003">
            <v>42610</v>
          </cell>
          <cell r="E3003" t="str">
            <v>RECORDER ASSISTANT, SR</v>
          </cell>
          <cell r="F3003" t="str">
            <v>D436</v>
          </cell>
          <cell r="G3003">
            <v>1</v>
          </cell>
          <cell r="H3003" t="str">
            <v>D436-001</v>
          </cell>
          <cell r="I3003" t="str">
            <v>F</v>
          </cell>
          <cell r="J3003">
            <v>1001</v>
          </cell>
          <cell r="L3003">
            <v>10.17</v>
          </cell>
        </row>
        <row r="3004">
          <cell r="A3004" t="str">
            <v>FLEMING, SANDRA J</v>
          </cell>
          <cell r="B3004" t="str">
            <v>101-582</v>
          </cell>
          <cell r="C3004">
            <v>510400</v>
          </cell>
          <cell r="D3004">
            <v>42610</v>
          </cell>
          <cell r="E3004" t="str">
            <v>RECORDER ASSISTANT, SR</v>
          </cell>
          <cell r="F3004" t="str">
            <v>D436</v>
          </cell>
          <cell r="G3004">
            <v>1</v>
          </cell>
          <cell r="H3004" t="str">
            <v>D436-001</v>
          </cell>
          <cell r="I3004" t="str">
            <v>F</v>
          </cell>
          <cell r="J3004">
            <v>811</v>
          </cell>
          <cell r="L3004">
            <v>1.88</v>
          </cell>
        </row>
        <row r="3005">
          <cell r="A3005" t="str">
            <v>FLEMING, SANDRA J</v>
          </cell>
          <cell r="B3005" t="str">
            <v>101-582</v>
          </cell>
          <cell r="C3005">
            <v>510400</v>
          </cell>
          <cell r="D3005">
            <v>42610</v>
          </cell>
          <cell r="E3005" t="str">
            <v>RECORDER ASSISTANT, SR</v>
          </cell>
          <cell r="F3005" t="str">
            <v>D436</v>
          </cell>
          <cell r="G3005">
            <v>1</v>
          </cell>
          <cell r="H3005" t="str">
            <v>D436-001</v>
          </cell>
          <cell r="I3005" t="str">
            <v>F</v>
          </cell>
          <cell r="J3005">
            <v>104</v>
          </cell>
          <cell r="L3005">
            <v>283.83999999999997</v>
          </cell>
        </row>
        <row r="3006">
          <cell r="A3006" t="str">
            <v>FLEMING, SANDRA J</v>
          </cell>
          <cell r="B3006" t="str">
            <v>101-582</v>
          </cell>
          <cell r="C3006">
            <v>510400</v>
          </cell>
          <cell r="D3006">
            <v>42610</v>
          </cell>
          <cell r="E3006" t="str">
            <v>RECORDER ASSISTANT, SR</v>
          </cell>
          <cell r="F3006" t="str">
            <v>D436</v>
          </cell>
          <cell r="G3006">
            <v>1</v>
          </cell>
          <cell r="H3006" t="str">
            <v>D436-001</v>
          </cell>
          <cell r="I3006" t="str">
            <v>F</v>
          </cell>
          <cell r="J3006">
            <v>705</v>
          </cell>
          <cell r="L3006">
            <v>12.04</v>
          </cell>
        </row>
        <row r="3007">
          <cell r="A3007" t="str">
            <v>FLEMING, SANDRA J</v>
          </cell>
          <cell r="B3007" t="str">
            <v>101-582</v>
          </cell>
          <cell r="C3007">
            <v>510400</v>
          </cell>
          <cell r="D3007">
            <v>42610</v>
          </cell>
          <cell r="E3007" t="str">
            <v>RECORDER ASSISTANT, SR</v>
          </cell>
          <cell r="F3007" t="str">
            <v>D436</v>
          </cell>
          <cell r="G3007">
            <v>1</v>
          </cell>
          <cell r="H3007" t="str">
            <v>D436-001</v>
          </cell>
          <cell r="I3007" t="str">
            <v>F</v>
          </cell>
          <cell r="J3007">
            <v>30</v>
          </cell>
          <cell r="L3007">
            <v>77.069999999999993</v>
          </cell>
        </row>
        <row r="3008">
          <cell r="A3008" t="str">
            <v>FLIPPIN, DALE F</v>
          </cell>
          <cell r="B3008" t="str">
            <v>101-507</v>
          </cell>
          <cell r="C3008">
            <v>510100</v>
          </cell>
          <cell r="D3008">
            <v>1013830</v>
          </cell>
          <cell r="E3008" t="str">
            <v>ASSESSOR</v>
          </cell>
          <cell r="F3008" t="str">
            <v>A100</v>
          </cell>
          <cell r="G3008">
            <v>1</v>
          </cell>
          <cell r="H3008" t="str">
            <v>A100-001</v>
          </cell>
          <cell r="I3008" t="str">
            <v>O</v>
          </cell>
          <cell r="J3008">
            <v>4</v>
          </cell>
          <cell r="K3008" t="str">
            <v>REGULAR PAY-ELECTED</v>
          </cell>
          <cell r="L3008">
            <v>99408.05</v>
          </cell>
        </row>
        <row r="3009">
          <cell r="A3009" t="str">
            <v>FLIPPIN, DALE F</v>
          </cell>
          <cell r="B3009" t="str">
            <v>101-507</v>
          </cell>
          <cell r="C3009">
            <v>510300</v>
          </cell>
          <cell r="D3009">
            <v>1013830</v>
          </cell>
          <cell r="E3009" t="str">
            <v>ASSESSOR</v>
          </cell>
          <cell r="F3009" t="str">
            <v>A100</v>
          </cell>
          <cell r="G3009">
            <v>1</v>
          </cell>
          <cell r="H3009" t="str">
            <v>A100-001</v>
          </cell>
          <cell r="I3009" t="str">
            <v>F</v>
          </cell>
          <cell r="J3009">
            <v>8005</v>
          </cell>
          <cell r="L3009">
            <v>486.45</v>
          </cell>
        </row>
        <row r="3010">
          <cell r="A3010" t="str">
            <v>FLIPPIN, DALE F</v>
          </cell>
          <cell r="B3010" t="str">
            <v>101-507</v>
          </cell>
          <cell r="C3010">
            <v>510300</v>
          </cell>
          <cell r="D3010">
            <v>1013830</v>
          </cell>
          <cell r="E3010" t="str">
            <v>ASSESSOR</v>
          </cell>
          <cell r="F3010" t="str">
            <v>A100</v>
          </cell>
          <cell r="G3010">
            <v>1</v>
          </cell>
          <cell r="H3010" t="str">
            <v>A100-001</v>
          </cell>
          <cell r="I3010" t="str">
            <v>F</v>
          </cell>
          <cell r="J3010" t="str">
            <v>*FI</v>
          </cell>
          <cell r="K3010" t="str">
            <v>FICA</v>
          </cell>
          <cell r="L3010">
            <v>5394</v>
          </cell>
        </row>
        <row r="3011">
          <cell r="A3011" t="str">
            <v>FLIPPIN, DALE F</v>
          </cell>
          <cell r="B3011" t="str">
            <v>101-507</v>
          </cell>
          <cell r="C3011">
            <v>510300</v>
          </cell>
          <cell r="D3011">
            <v>1013830</v>
          </cell>
          <cell r="E3011" t="str">
            <v>ASSESSOR</v>
          </cell>
          <cell r="F3011" t="str">
            <v>A100</v>
          </cell>
          <cell r="G3011">
            <v>1</v>
          </cell>
          <cell r="H3011" t="str">
            <v>A100-001</v>
          </cell>
          <cell r="I3011" t="str">
            <v>F</v>
          </cell>
          <cell r="J3011">
            <v>7999</v>
          </cell>
          <cell r="L3011">
            <v>29812.47</v>
          </cell>
        </row>
        <row r="3012">
          <cell r="A3012" t="str">
            <v>FLIPPIN, DALE F</v>
          </cell>
          <cell r="B3012" t="str">
            <v>101-507</v>
          </cell>
          <cell r="C3012">
            <v>510300</v>
          </cell>
          <cell r="D3012">
            <v>1013830</v>
          </cell>
          <cell r="E3012" t="str">
            <v>ASSESSOR</v>
          </cell>
          <cell r="F3012" t="str">
            <v>A100</v>
          </cell>
          <cell r="G3012">
            <v>1</v>
          </cell>
          <cell r="H3012" t="str">
            <v>A100-001</v>
          </cell>
          <cell r="I3012" t="str">
            <v>F</v>
          </cell>
          <cell r="J3012" t="str">
            <v>*FM</v>
          </cell>
          <cell r="K3012" t="str">
            <v>MEDICARE</v>
          </cell>
          <cell r="L3012">
            <v>1441.42</v>
          </cell>
        </row>
        <row r="3013">
          <cell r="A3013" t="str">
            <v>FLIPPIN, DALE F</v>
          </cell>
          <cell r="B3013" t="str">
            <v>101-507</v>
          </cell>
          <cell r="C3013">
            <v>510300</v>
          </cell>
          <cell r="D3013">
            <v>1013830</v>
          </cell>
          <cell r="E3013" t="str">
            <v>ASSESSOR</v>
          </cell>
          <cell r="F3013" t="str">
            <v>A100</v>
          </cell>
          <cell r="G3013">
            <v>1</v>
          </cell>
          <cell r="H3013" t="str">
            <v>A100-001</v>
          </cell>
          <cell r="I3013" t="str">
            <v>F</v>
          </cell>
          <cell r="J3013">
            <v>8000</v>
          </cell>
          <cell r="L3013">
            <v>6949.23</v>
          </cell>
        </row>
        <row r="3014">
          <cell r="A3014" t="str">
            <v>FLIPPIN, DALE F</v>
          </cell>
          <cell r="B3014" t="str">
            <v>101-507</v>
          </cell>
          <cell r="C3014">
            <v>510400</v>
          </cell>
          <cell r="D3014">
            <v>1013830</v>
          </cell>
          <cell r="E3014" t="str">
            <v>ASSESSOR</v>
          </cell>
          <cell r="F3014" t="str">
            <v>A100</v>
          </cell>
          <cell r="G3014">
            <v>1</v>
          </cell>
          <cell r="H3014" t="str">
            <v>A100-001</v>
          </cell>
          <cell r="I3014" t="str">
            <v>F</v>
          </cell>
          <cell r="J3014">
            <v>840</v>
          </cell>
          <cell r="L3014">
            <v>11.1</v>
          </cell>
        </row>
        <row r="3015">
          <cell r="A3015" t="str">
            <v>FLIPPIN, DALE F</v>
          </cell>
          <cell r="B3015" t="str">
            <v>101-507</v>
          </cell>
          <cell r="C3015">
            <v>510400</v>
          </cell>
          <cell r="D3015">
            <v>1013830</v>
          </cell>
          <cell r="E3015" t="str">
            <v>ASSESSOR</v>
          </cell>
          <cell r="F3015" t="str">
            <v>A100</v>
          </cell>
          <cell r="G3015">
            <v>1</v>
          </cell>
          <cell r="H3015" t="str">
            <v>A100-001</v>
          </cell>
          <cell r="I3015" t="str">
            <v>F</v>
          </cell>
          <cell r="J3015">
            <v>1001</v>
          </cell>
          <cell r="L3015">
            <v>10.17</v>
          </cell>
        </row>
        <row r="3016">
          <cell r="A3016" t="str">
            <v>FLIPPIN, DALE F</v>
          </cell>
          <cell r="B3016" t="str">
            <v>101-507</v>
          </cell>
          <cell r="C3016">
            <v>510400</v>
          </cell>
          <cell r="D3016">
            <v>1013830</v>
          </cell>
          <cell r="E3016" t="str">
            <v>ASSESSOR</v>
          </cell>
          <cell r="F3016" t="str">
            <v>A100</v>
          </cell>
          <cell r="G3016">
            <v>1</v>
          </cell>
          <cell r="H3016" t="str">
            <v>A100-001</v>
          </cell>
          <cell r="I3016" t="str">
            <v>F</v>
          </cell>
          <cell r="J3016">
            <v>156</v>
          </cell>
          <cell r="L3016">
            <v>615</v>
          </cell>
        </row>
        <row r="3017">
          <cell r="A3017" t="str">
            <v>FLIPPIN, DALE F</v>
          </cell>
          <cell r="B3017" t="str">
            <v>101-507</v>
          </cell>
          <cell r="C3017">
            <v>510400</v>
          </cell>
          <cell r="D3017">
            <v>1013830</v>
          </cell>
          <cell r="E3017" t="str">
            <v>ASSESSOR</v>
          </cell>
          <cell r="F3017" t="str">
            <v>A100</v>
          </cell>
          <cell r="G3017">
            <v>1</v>
          </cell>
          <cell r="H3017" t="str">
            <v>A100-001</v>
          </cell>
          <cell r="I3017" t="str">
            <v>F</v>
          </cell>
          <cell r="J3017">
            <v>665</v>
          </cell>
          <cell r="L3017">
            <v>128.05000000000001</v>
          </cell>
        </row>
        <row r="3018">
          <cell r="A3018" t="str">
            <v>FLIPPIN, DALE F</v>
          </cell>
          <cell r="B3018" t="str">
            <v>101-507</v>
          </cell>
          <cell r="C3018">
            <v>510400</v>
          </cell>
          <cell r="D3018">
            <v>1013830</v>
          </cell>
          <cell r="E3018" t="str">
            <v>ASSESSOR</v>
          </cell>
          <cell r="F3018" t="str">
            <v>A100</v>
          </cell>
          <cell r="G3018">
            <v>1</v>
          </cell>
          <cell r="H3018" t="str">
            <v>A100-001</v>
          </cell>
          <cell r="I3018" t="str">
            <v>F</v>
          </cell>
          <cell r="J3018">
            <v>765</v>
          </cell>
          <cell r="L3018">
            <v>26.08</v>
          </cell>
        </row>
        <row r="3019">
          <cell r="A3019" t="str">
            <v>FOLEY, HENRY A</v>
          </cell>
          <cell r="B3019" t="str">
            <v>101-591</v>
          </cell>
          <cell r="C3019">
            <v>510100</v>
          </cell>
          <cell r="D3019">
            <v>48770</v>
          </cell>
          <cell r="E3019" t="str">
            <v>DIR OF COMMUNITY HEALTH</v>
          </cell>
          <cell r="F3019" t="str">
            <v>B210</v>
          </cell>
          <cell r="G3019">
            <v>1</v>
          </cell>
          <cell r="H3019" t="str">
            <v>B210-001</v>
          </cell>
          <cell r="I3019" t="str">
            <v>O</v>
          </cell>
          <cell r="J3019">
            <v>1</v>
          </cell>
          <cell r="K3019" t="str">
            <v>REGULAR PAY</v>
          </cell>
          <cell r="L3019">
            <v>87781.91</v>
          </cell>
        </row>
        <row r="3020">
          <cell r="A3020" t="str">
            <v>FOLEY, HENRY A</v>
          </cell>
          <cell r="B3020" t="str">
            <v>101-591</v>
          </cell>
          <cell r="C3020">
            <v>510300</v>
          </cell>
          <cell r="D3020">
            <v>48770</v>
          </cell>
          <cell r="E3020" t="str">
            <v>DIR OF COMMUNITY HEALTH</v>
          </cell>
          <cell r="F3020" t="str">
            <v>B210</v>
          </cell>
          <cell r="G3020">
            <v>1</v>
          </cell>
          <cell r="H3020" t="str">
            <v>B210-001</v>
          </cell>
          <cell r="I3020" t="str">
            <v>F</v>
          </cell>
          <cell r="J3020">
            <v>7999</v>
          </cell>
          <cell r="L3020">
            <v>26325.79</v>
          </cell>
        </row>
        <row r="3021">
          <cell r="A3021" t="str">
            <v>FOLEY, HENRY A</v>
          </cell>
          <cell r="B3021" t="str">
            <v>101-591</v>
          </cell>
          <cell r="C3021">
            <v>510300</v>
          </cell>
          <cell r="D3021">
            <v>48770</v>
          </cell>
          <cell r="E3021" t="str">
            <v>DIR OF COMMUNITY HEALTH</v>
          </cell>
          <cell r="F3021" t="str">
            <v>B210</v>
          </cell>
          <cell r="G3021">
            <v>1</v>
          </cell>
          <cell r="H3021" t="str">
            <v>B210-001</v>
          </cell>
          <cell r="I3021" t="str">
            <v>F</v>
          </cell>
          <cell r="J3021">
            <v>8005</v>
          </cell>
          <cell r="L3021">
            <v>429.83</v>
          </cell>
        </row>
        <row r="3022">
          <cell r="A3022" t="str">
            <v>FOLEY, HENRY A</v>
          </cell>
          <cell r="B3022" t="str">
            <v>101-591</v>
          </cell>
          <cell r="C3022">
            <v>510300</v>
          </cell>
          <cell r="D3022">
            <v>48770</v>
          </cell>
          <cell r="E3022" t="str">
            <v>DIR OF COMMUNITY HEALTH</v>
          </cell>
          <cell r="F3022" t="str">
            <v>B210</v>
          </cell>
          <cell r="G3022">
            <v>1</v>
          </cell>
          <cell r="H3022" t="str">
            <v>B210-001</v>
          </cell>
          <cell r="I3022" t="str">
            <v>F</v>
          </cell>
          <cell r="J3022" t="str">
            <v>*FI</v>
          </cell>
          <cell r="K3022" t="str">
            <v>FICA</v>
          </cell>
          <cell r="L3022">
            <v>5394</v>
          </cell>
        </row>
        <row r="3023">
          <cell r="A3023" t="str">
            <v>FOLEY, HENRY A</v>
          </cell>
          <cell r="B3023" t="str">
            <v>101-591</v>
          </cell>
          <cell r="C3023">
            <v>510300</v>
          </cell>
          <cell r="D3023">
            <v>48770</v>
          </cell>
          <cell r="E3023" t="str">
            <v>DIR OF COMMUNITY HEALTH</v>
          </cell>
          <cell r="F3023" t="str">
            <v>B210</v>
          </cell>
          <cell r="G3023">
            <v>1</v>
          </cell>
          <cell r="H3023" t="str">
            <v>B210-001</v>
          </cell>
          <cell r="I3023" t="str">
            <v>F</v>
          </cell>
          <cell r="J3023">
            <v>8000</v>
          </cell>
          <cell r="L3023">
            <v>6140.44</v>
          </cell>
        </row>
        <row r="3024">
          <cell r="A3024" t="str">
            <v>FOLEY, HENRY A</v>
          </cell>
          <cell r="B3024" t="str">
            <v>101-591</v>
          </cell>
          <cell r="C3024">
            <v>510300</v>
          </cell>
          <cell r="D3024">
            <v>48770</v>
          </cell>
          <cell r="E3024" t="str">
            <v>DIR OF COMMUNITY HEALTH</v>
          </cell>
          <cell r="F3024" t="str">
            <v>B210</v>
          </cell>
          <cell r="G3024">
            <v>1</v>
          </cell>
          <cell r="H3024" t="str">
            <v>B210-001</v>
          </cell>
          <cell r="I3024" t="str">
            <v>F</v>
          </cell>
          <cell r="J3024" t="str">
            <v>*FM</v>
          </cell>
          <cell r="K3024" t="str">
            <v>MEDICARE</v>
          </cell>
          <cell r="L3024">
            <v>1272.8399999999999</v>
          </cell>
        </row>
        <row r="3025">
          <cell r="A3025" t="str">
            <v>FOLEY, HENRY A</v>
          </cell>
          <cell r="B3025" t="str">
            <v>101-591</v>
          </cell>
          <cell r="C3025">
            <v>510400</v>
          </cell>
          <cell r="D3025">
            <v>48770</v>
          </cell>
          <cell r="E3025" t="str">
            <v>DIR OF COMMUNITY HEALTH</v>
          </cell>
          <cell r="F3025" t="str">
            <v>B210</v>
          </cell>
          <cell r="G3025">
            <v>1</v>
          </cell>
          <cell r="H3025" t="str">
            <v>B210-001</v>
          </cell>
          <cell r="I3025" t="str">
            <v>F</v>
          </cell>
          <cell r="J3025">
            <v>30</v>
          </cell>
          <cell r="L3025">
            <v>219.45</v>
          </cell>
        </row>
        <row r="3026">
          <cell r="A3026" t="str">
            <v>FOLEY, HENRY A</v>
          </cell>
          <cell r="B3026" t="str">
            <v>101-591</v>
          </cell>
          <cell r="C3026">
            <v>510400</v>
          </cell>
          <cell r="D3026">
            <v>48770</v>
          </cell>
          <cell r="E3026" t="str">
            <v>DIR OF COMMUNITY HEALTH</v>
          </cell>
          <cell r="F3026" t="str">
            <v>B210</v>
          </cell>
          <cell r="G3026">
            <v>1</v>
          </cell>
          <cell r="H3026" t="str">
            <v>B210-001</v>
          </cell>
          <cell r="I3026" t="str">
            <v>F</v>
          </cell>
          <cell r="J3026">
            <v>830</v>
          </cell>
          <cell r="L3026">
            <v>5.12</v>
          </cell>
        </row>
        <row r="3027">
          <cell r="A3027" t="str">
            <v>FOLEY, HENRY A</v>
          </cell>
          <cell r="B3027" t="str">
            <v>101-591</v>
          </cell>
          <cell r="C3027">
            <v>510400</v>
          </cell>
          <cell r="D3027">
            <v>48770</v>
          </cell>
          <cell r="E3027" t="str">
            <v>DIR OF COMMUNITY HEALTH</v>
          </cell>
          <cell r="F3027" t="str">
            <v>B210</v>
          </cell>
          <cell r="G3027">
            <v>1</v>
          </cell>
          <cell r="H3027" t="str">
            <v>B210-001</v>
          </cell>
          <cell r="I3027" t="str">
            <v>F</v>
          </cell>
          <cell r="J3027">
            <v>406</v>
          </cell>
          <cell r="L3027">
            <v>0.75</v>
          </cell>
        </row>
        <row r="3028">
          <cell r="A3028" t="str">
            <v>FOLEY, HENRY A</v>
          </cell>
          <cell r="B3028" t="str">
            <v>101-591</v>
          </cell>
          <cell r="C3028">
            <v>510400</v>
          </cell>
          <cell r="D3028">
            <v>48770</v>
          </cell>
          <cell r="E3028" t="str">
            <v>DIR OF COMMUNITY HEALTH</v>
          </cell>
          <cell r="F3028" t="str">
            <v>B210</v>
          </cell>
          <cell r="G3028">
            <v>1</v>
          </cell>
          <cell r="H3028" t="str">
            <v>B210-001</v>
          </cell>
          <cell r="I3028" t="str">
            <v>F</v>
          </cell>
          <cell r="J3028">
            <v>1001</v>
          </cell>
          <cell r="L3028">
            <v>10.17</v>
          </cell>
        </row>
        <row r="3029">
          <cell r="A3029" t="str">
            <v>FOPPIANO, JOHN H</v>
          </cell>
          <cell r="B3029" t="str">
            <v>101-571</v>
          </cell>
          <cell r="C3029">
            <v>510100</v>
          </cell>
          <cell r="D3029">
            <v>40890</v>
          </cell>
          <cell r="E3029" t="str">
            <v>GROUP SUPERVISOR I</v>
          </cell>
          <cell r="F3029" t="str">
            <v>D310</v>
          </cell>
          <cell r="G3029">
            <v>1</v>
          </cell>
          <cell r="H3029" t="str">
            <v>D310-004</v>
          </cell>
          <cell r="I3029" t="str">
            <v>O</v>
          </cell>
          <cell r="J3029">
            <v>1</v>
          </cell>
          <cell r="K3029" t="str">
            <v>REGULAR PAY</v>
          </cell>
          <cell r="L3029">
            <v>29694.75</v>
          </cell>
        </row>
        <row r="3030">
          <cell r="A3030" t="str">
            <v>FOPPIANO, JOHN H</v>
          </cell>
          <cell r="B3030" t="str">
            <v>101-571</v>
          </cell>
          <cell r="C3030">
            <v>510300</v>
          </cell>
          <cell r="D3030">
            <v>40890</v>
          </cell>
          <cell r="E3030" t="str">
            <v>GROUP SUPERVISOR I</v>
          </cell>
          <cell r="F3030" t="str">
            <v>D310</v>
          </cell>
          <cell r="G3030">
            <v>1</v>
          </cell>
          <cell r="H3030" t="str">
            <v>D310-004</v>
          </cell>
          <cell r="I3030" t="str">
            <v>F</v>
          </cell>
          <cell r="J3030" t="str">
            <v>*FM</v>
          </cell>
          <cell r="K3030" t="str">
            <v>MEDICARE</v>
          </cell>
          <cell r="L3030">
            <v>430.57</v>
          </cell>
        </row>
        <row r="3031">
          <cell r="A3031" t="str">
            <v>FOPPIANO, JOHN H</v>
          </cell>
          <cell r="B3031" t="str">
            <v>101-571</v>
          </cell>
          <cell r="C3031">
            <v>510300</v>
          </cell>
          <cell r="D3031">
            <v>40890</v>
          </cell>
          <cell r="E3031" t="str">
            <v>GROUP SUPERVISOR I</v>
          </cell>
          <cell r="F3031" t="str">
            <v>D310</v>
          </cell>
          <cell r="G3031">
            <v>1</v>
          </cell>
          <cell r="H3031" t="str">
            <v>D310-004</v>
          </cell>
          <cell r="I3031" t="str">
            <v>F</v>
          </cell>
          <cell r="J3031">
            <v>8000</v>
          </cell>
          <cell r="L3031">
            <v>2074.34</v>
          </cell>
        </row>
        <row r="3032">
          <cell r="A3032" t="str">
            <v>FOPPIANO, JOHN H</v>
          </cell>
          <cell r="B3032" t="str">
            <v>101-571</v>
          </cell>
          <cell r="C3032">
            <v>510300</v>
          </cell>
          <cell r="D3032">
            <v>40890</v>
          </cell>
          <cell r="E3032" t="str">
            <v>GROUP SUPERVISOR I</v>
          </cell>
          <cell r="F3032" t="str">
            <v>D310</v>
          </cell>
          <cell r="G3032">
            <v>1</v>
          </cell>
          <cell r="H3032" t="str">
            <v>D310-004</v>
          </cell>
          <cell r="I3032" t="str">
            <v>F</v>
          </cell>
          <cell r="J3032">
            <v>7999</v>
          </cell>
          <cell r="L3032">
            <v>8905.4599999999991</v>
          </cell>
        </row>
        <row r="3033">
          <cell r="A3033" t="str">
            <v>FOPPIANO, JOHN H</v>
          </cell>
          <cell r="B3033" t="str">
            <v>101-571</v>
          </cell>
          <cell r="C3033">
            <v>510300</v>
          </cell>
          <cell r="D3033">
            <v>40890</v>
          </cell>
          <cell r="E3033" t="str">
            <v>GROUP SUPERVISOR I</v>
          </cell>
          <cell r="F3033" t="str">
            <v>D310</v>
          </cell>
          <cell r="G3033">
            <v>1</v>
          </cell>
          <cell r="H3033" t="str">
            <v>D310-004</v>
          </cell>
          <cell r="I3033" t="str">
            <v>F</v>
          </cell>
          <cell r="J3033" t="str">
            <v>*FI</v>
          </cell>
          <cell r="K3033" t="str">
            <v>FICA</v>
          </cell>
          <cell r="L3033">
            <v>1841.07</v>
          </cell>
        </row>
        <row r="3034">
          <cell r="A3034" t="str">
            <v>FOPPIANO, JOHN H</v>
          </cell>
          <cell r="B3034" t="str">
            <v>101-571</v>
          </cell>
          <cell r="C3034">
            <v>510400</v>
          </cell>
          <cell r="D3034">
            <v>40890</v>
          </cell>
          <cell r="E3034" t="str">
            <v>GROUP SUPERVISOR I</v>
          </cell>
          <cell r="F3034" t="str">
            <v>D310</v>
          </cell>
          <cell r="G3034">
            <v>1</v>
          </cell>
          <cell r="H3034" t="str">
            <v>D310-004</v>
          </cell>
          <cell r="I3034" t="str">
            <v>F</v>
          </cell>
          <cell r="J3034">
            <v>30</v>
          </cell>
          <cell r="L3034">
            <v>74.239999999999995</v>
          </cell>
        </row>
        <row r="3035">
          <cell r="A3035" t="str">
            <v>FOPPIANO, JOHN H</v>
          </cell>
          <cell r="B3035" t="str">
            <v>101-571</v>
          </cell>
          <cell r="C3035">
            <v>510400</v>
          </cell>
          <cell r="D3035">
            <v>40890</v>
          </cell>
          <cell r="E3035" t="str">
            <v>GROUP SUPERVISOR I</v>
          </cell>
          <cell r="F3035" t="str">
            <v>D310</v>
          </cell>
          <cell r="G3035">
            <v>1</v>
          </cell>
          <cell r="H3035" t="str">
            <v>D310-004</v>
          </cell>
          <cell r="I3035" t="str">
            <v>F</v>
          </cell>
          <cell r="J3035">
            <v>705</v>
          </cell>
          <cell r="L3035">
            <v>12.04</v>
          </cell>
        </row>
        <row r="3036">
          <cell r="A3036" t="str">
            <v>FOPPIANO, JOHN H</v>
          </cell>
          <cell r="B3036" t="str">
            <v>101-571</v>
          </cell>
          <cell r="C3036">
            <v>510400</v>
          </cell>
          <cell r="D3036">
            <v>40890</v>
          </cell>
          <cell r="E3036" t="str">
            <v>GROUP SUPERVISOR I</v>
          </cell>
          <cell r="F3036" t="str">
            <v>D310</v>
          </cell>
          <cell r="G3036">
            <v>1</v>
          </cell>
          <cell r="H3036" t="str">
            <v>D310-004</v>
          </cell>
          <cell r="I3036" t="str">
            <v>F</v>
          </cell>
          <cell r="J3036">
            <v>104</v>
          </cell>
          <cell r="L3036">
            <v>283.83999999999997</v>
          </cell>
        </row>
        <row r="3037">
          <cell r="A3037" t="str">
            <v>FOPPIANO, JOHN H</v>
          </cell>
          <cell r="B3037" t="str">
            <v>101-571</v>
          </cell>
          <cell r="C3037">
            <v>510400</v>
          </cell>
          <cell r="D3037">
            <v>40890</v>
          </cell>
          <cell r="E3037" t="str">
            <v>GROUP SUPERVISOR I</v>
          </cell>
          <cell r="F3037" t="str">
            <v>D310</v>
          </cell>
          <cell r="G3037">
            <v>1</v>
          </cell>
          <cell r="H3037" t="str">
            <v>D310-004</v>
          </cell>
          <cell r="I3037" t="str">
            <v>F</v>
          </cell>
          <cell r="J3037">
            <v>811</v>
          </cell>
          <cell r="L3037">
            <v>1.88</v>
          </cell>
        </row>
        <row r="3038">
          <cell r="A3038" t="str">
            <v>FOPPIANO, JOHN H</v>
          </cell>
          <cell r="B3038" t="str">
            <v>101-571</v>
          </cell>
          <cell r="C3038">
            <v>510400</v>
          </cell>
          <cell r="D3038">
            <v>40890</v>
          </cell>
          <cell r="E3038" t="str">
            <v>GROUP SUPERVISOR I</v>
          </cell>
          <cell r="F3038" t="str">
            <v>D310</v>
          </cell>
          <cell r="G3038">
            <v>1</v>
          </cell>
          <cell r="H3038" t="str">
            <v>D310-004</v>
          </cell>
          <cell r="I3038" t="str">
            <v>F</v>
          </cell>
          <cell r="J3038">
            <v>605</v>
          </cell>
          <cell r="L3038">
            <v>59.1</v>
          </cell>
        </row>
        <row r="3039">
          <cell r="A3039" t="str">
            <v>FOPPIANO, JOHN H</v>
          </cell>
          <cell r="B3039" t="str">
            <v>101-571</v>
          </cell>
          <cell r="C3039">
            <v>510400</v>
          </cell>
          <cell r="D3039">
            <v>40890</v>
          </cell>
          <cell r="E3039" t="str">
            <v>GROUP SUPERVISOR I</v>
          </cell>
          <cell r="F3039" t="str">
            <v>D310</v>
          </cell>
          <cell r="G3039">
            <v>1</v>
          </cell>
          <cell r="H3039" t="str">
            <v>D310-004</v>
          </cell>
          <cell r="I3039" t="str">
            <v>F</v>
          </cell>
          <cell r="J3039">
            <v>1001</v>
          </cell>
          <cell r="L3039">
            <v>10.17</v>
          </cell>
        </row>
        <row r="3040">
          <cell r="A3040" t="str">
            <v>FORBES, DANIEL C</v>
          </cell>
          <cell r="B3040" t="str">
            <v>114-895</v>
          </cell>
          <cell r="C3040">
            <v>510100</v>
          </cell>
          <cell r="D3040">
            <v>5540</v>
          </cell>
          <cell r="E3040" t="str">
            <v>HEAVY EQUIP MECHANIC, SR</v>
          </cell>
          <cell r="F3040" t="str">
            <v>D326</v>
          </cell>
          <cell r="G3040">
            <v>1</v>
          </cell>
          <cell r="H3040" t="str">
            <v>D326-001</v>
          </cell>
          <cell r="I3040" t="str">
            <v>O</v>
          </cell>
          <cell r="J3040">
            <v>1</v>
          </cell>
          <cell r="K3040" t="str">
            <v>REGULAR PAY</v>
          </cell>
          <cell r="L3040">
            <v>43814.18</v>
          </cell>
        </row>
        <row r="3041">
          <cell r="A3041" t="str">
            <v>FORBES, DANIEL C</v>
          </cell>
          <cell r="B3041" t="str">
            <v>114-895</v>
          </cell>
          <cell r="C3041">
            <v>510300</v>
          </cell>
          <cell r="D3041">
            <v>5540</v>
          </cell>
          <cell r="E3041" t="str">
            <v>HEAVY EQUIP MECHANIC, SR</v>
          </cell>
          <cell r="F3041" t="str">
            <v>D326</v>
          </cell>
          <cell r="G3041">
            <v>1</v>
          </cell>
          <cell r="H3041" t="str">
            <v>D326-001</v>
          </cell>
          <cell r="I3041" t="str">
            <v>F</v>
          </cell>
          <cell r="J3041">
            <v>7999</v>
          </cell>
          <cell r="L3041">
            <v>13139.87</v>
          </cell>
        </row>
        <row r="3042">
          <cell r="A3042" t="str">
            <v>FORBES, DANIEL C</v>
          </cell>
          <cell r="B3042" t="str">
            <v>114-895</v>
          </cell>
          <cell r="C3042">
            <v>510300</v>
          </cell>
          <cell r="D3042">
            <v>5540</v>
          </cell>
          <cell r="E3042" t="str">
            <v>HEAVY EQUIP MECHANIC, SR</v>
          </cell>
          <cell r="F3042" t="str">
            <v>D326</v>
          </cell>
          <cell r="G3042">
            <v>1</v>
          </cell>
          <cell r="H3042" t="str">
            <v>D326-001</v>
          </cell>
          <cell r="I3042" t="str">
            <v>F</v>
          </cell>
          <cell r="J3042" t="str">
            <v>*FI</v>
          </cell>
          <cell r="K3042" t="str">
            <v>FICA</v>
          </cell>
          <cell r="L3042">
            <v>2716.48</v>
          </cell>
        </row>
        <row r="3043">
          <cell r="A3043" t="str">
            <v>FORBES, DANIEL C</v>
          </cell>
          <cell r="B3043" t="str">
            <v>114-895</v>
          </cell>
          <cell r="C3043">
            <v>510300</v>
          </cell>
          <cell r="D3043">
            <v>5540</v>
          </cell>
          <cell r="E3043" t="str">
            <v>HEAVY EQUIP MECHANIC, SR</v>
          </cell>
          <cell r="F3043" t="str">
            <v>D326</v>
          </cell>
          <cell r="G3043">
            <v>1</v>
          </cell>
          <cell r="H3043" t="str">
            <v>D326-001</v>
          </cell>
          <cell r="I3043" t="str">
            <v>F</v>
          </cell>
          <cell r="J3043">
            <v>8000</v>
          </cell>
          <cell r="L3043">
            <v>3062.7</v>
          </cell>
        </row>
        <row r="3044">
          <cell r="A3044" t="str">
            <v>FORBES, DANIEL C</v>
          </cell>
          <cell r="B3044" t="str">
            <v>114-895</v>
          </cell>
          <cell r="C3044">
            <v>510300</v>
          </cell>
          <cell r="D3044">
            <v>5540</v>
          </cell>
          <cell r="E3044" t="str">
            <v>HEAVY EQUIP MECHANIC, SR</v>
          </cell>
          <cell r="F3044" t="str">
            <v>D326</v>
          </cell>
          <cell r="G3044">
            <v>1</v>
          </cell>
          <cell r="H3044" t="str">
            <v>D326-001</v>
          </cell>
          <cell r="I3044" t="str">
            <v>F</v>
          </cell>
          <cell r="J3044" t="str">
            <v>*FM</v>
          </cell>
          <cell r="K3044" t="str">
            <v>MEDICARE</v>
          </cell>
          <cell r="L3044">
            <v>635.30999999999995</v>
          </cell>
        </row>
        <row r="3045">
          <cell r="A3045" t="str">
            <v>FORBES, DANIEL C</v>
          </cell>
          <cell r="B3045" t="str">
            <v>114-895</v>
          </cell>
          <cell r="C3045">
            <v>510400</v>
          </cell>
          <cell r="D3045">
            <v>5540</v>
          </cell>
          <cell r="E3045" t="str">
            <v>HEAVY EQUIP MECHANIC, SR</v>
          </cell>
          <cell r="F3045" t="str">
            <v>D326</v>
          </cell>
          <cell r="G3045">
            <v>1</v>
          </cell>
          <cell r="H3045" t="str">
            <v>D326-001</v>
          </cell>
          <cell r="I3045" t="str">
            <v>F</v>
          </cell>
          <cell r="J3045">
            <v>102</v>
          </cell>
          <cell r="L3045">
            <v>232.19</v>
          </cell>
        </row>
        <row r="3046">
          <cell r="A3046" t="str">
            <v>FORBES, DANIEL C</v>
          </cell>
          <cell r="B3046" t="str">
            <v>114-895</v>
          </cell>
          <cell r="C3046">
            <v>510400</v>
          </cell>
          <cell r="D3046">
            <v>5540</v>
          </cell>
          <cell r="E3046" t="str">
            <v>HEAVY EQUIP MECHANIC, SR</v>
          </cell>
          <cell r="F3046" t="str">
            <v>D326</v>
          </cell>
          <cell r="G3046">
            <v>1</v>
          </cell>
          <cell r="H3046" t="str">
            <v>D326-001</v>
          </cell>
          <cell r="I3046" t="str">
            <v>F</v>
          </cell>
          <cell r="J3046">
            <v>603</v>
          </cell>
          <cell r="L3046">
            <v>31.26</v>
          </cell>
        </row>
        <row r="3047">
          <cell r="A3047" t="str">
            <v>FORBES, DANIEL C</v>
          </cell>
          <cell r="B3047" t="str">
            <v>114-895</v>
          </cell>
          <cell r="C3047">
            <v>510400</v>
          </cell>
          <cell r="D3047">
            <v>5540</v>
          </cell>
          <cell r="E3047" t="str">
            <v>HEAVY EQUIP MECHANIC, SR</v>
          </cell>
          <cell r="F3047" t="str">
            <v>D326</v>
          </cell>
          <cell r="G3047">
            <v>1</v>
          </cell>
          <cell r="H3047" t="str">
            <v>D326-001</v>
          </cell>
          <cell r="I3047" t="str">
            <v>F</v>
          </cell>
          <cell r="J3047">
            <v>30</v>
          </cell>
          <cell r="L3047">
            <v>109.54</v>
          </cell>
        </row>
        <row r="3048">
          <cell r="A3048" t="str">
            <v>FORBES, DANIEL C</v>
          </cell>
          <cell r="B3048" t="str">
            <v>114-895</v>
          </cell>
          <cell r="C3048">
            <v>510400</v>
          </cell>
          <cell r="D3048">
            <v>5540</v>
          </cell>
          <cell r="E3048" t="str">
            <v>HEAVY EQUIP MECHANIC, SR</v>
          </cell>
          <cell r="F3048" t="str">
            <v>D326</v>
          </cell>
          <cell r="G3048">
            <v>1</v>
          </cell>
          <cell r="H3048" t="str">
            <v>D326-001</v>
          </cell>
          <cell r="I3048" t="str">
            <v>F</v>
          </cell>
          <cell r="J3048">
            <v>703</v>
          </cell>
          <cell r="L3048">
            <v>6.7</v>
          </cell>
        </row>
        <row r="3049">
          <cell r="A3049" t="str">
            <v>FORBES, DANIEL C</v>
          </cell>
          <cell r="B3049" t="str">
            <v>114-895</v>
          </cell>
          <cell r="C3049">
            <v>510400</v>
          </cell>
          <cell r="D3049">
            <v>5540</v>
          </cell>
          <cell r="E3049" t="str">
            <v>HEAVY EQUIP MECHANIC, SR</v>
          </cell>
          <cell r="F3049" t="str">
            <v>D326</v>
          </cell>
          <cell r="G3049">
            <v>1</v>
          </cell>
          <cell r="H3049" t="str">
            <v>D326-001</v>
          </cell>
          <cell r="I3049" t="str">
            <v>F</v>
          </cell>
          <cell r="J3049">
            <v>811</v>
          </cell>
          <cell r="L3049">
            <v>1.88</v>
          </cell>
        </row>
        <row r="3050">
          <cell r="A3050" t="str">
            <v>FORBES, DANIEL C</v>
          </cell>
          <cell r="B3050" t="str">
            <v>114-895</v>
          </cell>
          <cell r="C3050">
            <v>510400</v>
          </cell>
          <cell r="D3050">
            <v>5540</v>
          </cell>
          <cell r="E3050" t="str">
            <v>HEAVY EQUIP MECHANIC, SR</v>
          </cell>
          <cell r="F3050" t="str">
            <v>D326</v>
          </cell>
          <cell r="G3050">
            <v>1</v>
          </cell>
          <cell r="H3050" t="str">
            <v>D326-001</v>
          </cell>
          <cell r="I3050" t="str">
            <v>F</v>
          </cell>
          <cell r="J3050">
            <v>1001</v>
          </cell>
          <cell r="L3050">
            <v>10.17</v>
          </cell>
        </row>
        <row r="3051">
          <cell r="A3051" t="str">
            <v>FORD, STEVE M</v>
          </cell>
          <cell r="B3051" t="str">
            <v>101-565</v>
          </cell>
          <cell r="C3051">
            <v>510100</v>
          </cell>
          <cell r="D3051">
            <v>47020</v>
          </cell>
          <cell r="E3051" t="str">
            <v>DEPUTY SHERIFF II</v>
          </cell>
          <cell r="F3051" t="str">
            <v>E120</v>
          </cell>
          <cell r="G3051">
            <v>1</v>
          </cell>
          <cell r="H3051" t="str">
            <v>E120-018</v>
          </cell>
          <cell r="I3051" t="str">
            <v>O</v>
          </cell>
          <cell r="J3051">
            <v>1</v>
          </cell>
          <cell r="K3051" t="str">
            <v>REGULAR PAY</v>
          </cell>
          <cell r="L3051">
            <v>37980</v>
          </cell>
        </row>
        <row r="3052">
          <cell r="A3052" t="str">
            <v>FORD, STEVE M</v>
          </cell>
          <cell r="B3052" t="str">
            <v>101-565</v>
          </cell>
          <cell r="C3052">
            <v>510300</v>
          </cell>
          <cell r="D3052">
            <v>47020</v>
          </cell>
          <cell r="E3052" t="str">
            <v>DEPUTY SHERIFF II</v>
          </cell>
          <cell r="F3052" t="str">
            <v>E120</v>
          </cell>
          <cell r="G3052">
            <v>1</v>
          </cell>
          <cell r="H3052" t="str">
            <v>E120-018</v>
          </cell>
          <cell r="I3052" t="str">
            <v>F</v>
          </cell>
          <cell r="J3052" t="str">
            <v>*FI</v>
          </cell>
          <cell r="K3052" t="str">
            <v>FICA</v>
          </cell>
          <cell r="L3052">
            <v>2354.7600000000002</v>
          </cell>
        </row>
        <row r="3053">
          <cell r="A3053" t="str">
            <v>FORD, STEVE M</v>
          </cell>
          <cell r="B3053" t="str">
            <v>101-565</v>
          </cell>
          <cell r="C3053">
            <v>510300</v>
          </cell>
          <cell r="D3053">
            <v>47020</v>
          </cell>
          <cell r="E3053" t="str">
            <v>DEPUTY SHERIFF II</v>
          </cell>
          <cell r="F3053" t="str">
            <v>E120</v>
          </cell>
          <cell r="G3053">
            <v>1</v>
          </cell>
          <cell r="H3053" t="str">
            <v>E120-018</v>
          </cell>
          <cell r="I3053" t="str">
            <v>F</v>
          </cell>
          <cell r="J3053" t="str">
            <v>*FM</v>
          </cell>
          <cell r="K3053" t="str">
            <v>MEDICARE</v>
          </cell>
          <cell r="L3053">
            <v>550.71</v>
          </cell>
        </row>
        <row r="3054">
          <cell r="A3054" t="str">
            <v>FORD, STEVE M</v>
          </cell>
          <cell r="B3054" t="str">
            <v>101-565</v>
          </cell>
          <cell r="C3054">
            <v>510300</v>
          </cell>
          <cell r="D3054">
            <v>47020</v>
          </cell>
          <cell r="E3054" t="str">
            <v>DEPUTY SHERIFF II</v>
          </cell>
          <cell r="F3054" t="str">
            <v>E120</v>
          </cell>
          <cell r="G3054">
            <v>1</v>
          </cell>
          <cell r="H3054" t="str">
            <v>E120-018</v>
          </cell>
          <cell r="I3054" t="str">
            <v>F</v>
          </cell>
          <cell r="J3054">
            <v>8010</v>
          </cell>
          <cell r="L3054">
            <v>3412.68</v>
          </cell>
        </row>
        <row r="3055">
          <cell r="A3055" t="str">
            <v>FORD, STEVE M</v>
          </cell>
          <cell r="B3055" t="str">
            <v>101-565</v>
          </cell>
          <cell r="C3055">
            <v>510300</v>
          </cell>
          <cell r="D3055">
            <v>47020</v>
          </cell>
          <cell r="E3055" t="str">
            <v>DEPUTY SHERIFF II</v>
          </cell>
          <cell r="F3055" t="str">
            <v>E120</v>
          </cell>
          <cell r="G3055">
            <v>1</v>
          </cell>
          <cell r="H3055" t="str">
            <v>E120-018</v>
          </cell>
          <cell r="I3055" t="str">
            <v>F</v>
          </cell>
          <cell r="J3055">
            <v>8009</v>
          </cell>
          <cell r="L3055">
            <v>4375.87</v>
          </cell>
        </row>
        <row r="3056">
          <cell r="A3056" t="str">
            <v>FORD, STEVE M</v>
          </cell>
          <cell r="B3056" t="str">
            <v>101-565</v>
          </cell>
          <cell r="C3056">
            <v>510400</v>
          </cell>
          <cell r="D3056">
            <v>47020</v>
          </cell>
          <cell r="E3056" t="str">
            <v>DEPUTY SHERIFF II</v>
          </cell>
          <cell r="F3056" t="str">
            <v>E120</v>
          </cell>
          <cell r="G3056">
            <v>1</v>
          </cell>
          <cell r="H3056" t="str">
            <v>E120-018</v>
          </cell>
          <cell r="I3056" t="str">
            <v>F</v>
          </cell>
          <cell r="J3056">
            <v>205</v>
          </cell>
          <cell r="L3056">
            <v>244.01</v>
          </cell>
        </row>
        <row r="3057">
          <cell r="A3057" t="str">
            <v>FORD, STEVE M</v>
          </cell>
          <cell r="B3057" t="str">
            <v>101-565</v>
          </cell>
          <cell r="C3057">
            <v>510400</v>
          </cell>
          <cell r="D3057">
            <v>47020</v>
          </cell>
          <cell r="E3057" t="str">
            <v>DEPUTY SHERIFF II</v>
          </cell>
          <cell r="F3057" t="str">
            <v>E120</v>
          </cell>
          <cell r="G3057">
            <v>1</v>
          </cell>
          <cell r="H3057" t="str">
            <v>E120-018</v>
          </cell>
          <cell r="I3057" t="str">
            <v>F</v>
          </cell>
          <cell r="J3057">
            <v>30</v>
          </cell>
          <cell r="L3057">
            <v>94.95</v>
          </cell>
        </row>
        <row r="3058">
          <cell r="A3058" t="str">
            <v>FORD, STEVE M</v>
          </cell>
          <cell r="B3058" t="str">
            <v>101-565</v>
          </cell>
          <cell r="C3058">
            <v>510400</v>
          </cell>
          <cell r="D3058">
            <v>47020</v>
          </cell>
          <cell r="E3058" t="str">
            <v>DEPUTY SHERIFF II</v>
          </cell>
          <cell r="F3058" t="str">
            <v>E120</v>
          </cell>
          <cell r="G3058">
            <v>1</v>
          </cell>
          <cell r="H3058" t="str">
            <v>E120-018</v>
          </cell>
          <cell r="I3058" t="str">
            <v>F</v>
          </cell>
          <cell r="J3058">
            <v>1001</v>
          </cell>
          <cell r="L3058">
            <v>10.17</v>
          </cell>
        </row>
        <row r="3059">
          <cell r="A3059" t="str">
            <v>FORD, STEVE M</v>
          </cell>
          <cell r="B3059" t="str">
            <v>101-565</v>
          </cell>
          <cell r="C3059">
            <v>510400</v>
          </cell>
          <cell r="D3059">
            <v>47020</v>
          </cell>
          <cell r="E3059" t="str">
            <v>DEPUTY SHERIFF II</v>
          </cell>
          <cell r="F3059" t="str">
            <v>E120</v>
          </cell>
          <cell r="G3059">
            <v>1</v>
          </cell>
          <cell r="H3059" t="str">
            <v>E120-018</v>
          </cell>
          <cell r="I3059" t="str">
            <v>F</v>
          </cell>
          <cell r="J3059">
            <v>605</v>
          </cell>
          <cell r="L3059">
            <v>59.1</v>
          </cell>
        </row>
        <row r="3060">
          <cell r="A3060" t="str">
            <v>FORD, STEVE M</v>
          </cell>
          <cell r="B3060" t="str">
            <v>101-565</v>
          </cell>
          <cell r="C3060">
            <v>510400</v>
          </cell>
          <cell r="D3060">
            <v>47020</v>
          </cell>
          <cell r="E3060" t="str">
            <v>DEPUTY SHERIFF II</v>
          </cell>
          <cell r="F3060" t="str">
            <v>E120</v>
          </cell>
          <cell r="G3060">
            <v>1</v>
          </cell>
          <cell r="H3060" t="str">
            <v>E120-018</v>
          </cell>
          <cell r="I3060" t="str">
            <v>F</v>
          </cell>
          <cell r="J3060">
            <v>705</v>
          </cell>
          <cell r="L3060">
            <v>12.04</v>
          </cell>
        </row>
        <row r="3061">
          <cell r="A3061" t="str">
            <v>FORD, STEVE M</v>
          </cell>
          <cell r="B3061" t="str">
            <v>101-565</v>
          </cell>
          <cell r="C3061">
            <v>510400</v>
          </cell>
          <cell r="D3061">
            <v>47020</v>
          </cell>
          <cell r="E3061" t="str">
            <v>DEPUTY SHERIFF II</v>
          </cell>
          <cell r="F3061" t="str">
            <v>E120</v>
          </cell>
          <cell r="G3061">
            <v>1</v>
          </cell>
          <cell r="H3061" t="str">
            <v>E120-018</v>
          </cell>
          <cell r="I3061" t="str">
            <v>F</v>
          </cell>
          <cell r="J3061">
            <v>811</v>
          </cell>
          <cell r="L3061">
            <v>1.88</v>
          </cell>
        </row>
        <row r="3062">
          <cell r="A3062" t="str">
            <v>FORTAKOFF-FREEMAN, SONYA</v>
          </cell>
          <cell r="B3062" t="str">
            <v>101-609</v>
          </cell>
          <cell r="C3062">
            <v>510100</v>
          </cell>
          <cell r="D3062">
            <v>42080</v>
          </cell>
          <cell r="E3062" t="str">
            <v>PSYCHIATRIC TECHNICIAN</v>
          </cell>
          <cell r="F3062" t="str">
            <v>D430</v>
          </cell>
          <cell r="G3062">
            <v>1</v>
          </cell>
          <cell r="H3062" t="str">
            <v>D430-001</v>
          </cell>
          <cell r="I3062" t="str">
            <v>O</v>
          </cell>
          <cell r="J3062">
            <v>1</v>
          </cell>
          <cell r="K3062" t="str">
            <v>REGULAR PAY</v>
          </cell>
          <cell r="L3062">
            <v>37587.160000000003</v>
          </cell>
        </row>
        <row r="3063">
          <cell r="A3063" t="str">
            <v>FORTAKOFF-FREEMAN, SONYA</v>
          </cell>
          <cell r="B3063" t="str">
            <v>101-609</v>
          </cell>
          <cell r="C3063">
            <v>510300</v>
          </cell>
          <cell r="D3063">
            <v>42080</v>
          </cell>
          <cell r="E3063" t="str">
            <v>PSYCHIATRIC TECHNICIAN</v>
          </cell>
          <cell r="F3063" t="str">
            <v>D430</v>
          </cell>
          <cell r="G3063">
            <v>1</v>
          </cell>
          <cell r="H3063" t="str">
            <v>D430-001</v>
          </cell>
          <cell r="I3063" t="str">
            <v>F</v>
          </cell>
          <cell r="J3063">
            <v>8000</v>
          </cell>
          <cell r="L3063">
            <v>2626.81</v>
          </cell>
        </row>
        <row r="3064">
          <cell r="A3064" t="str">
            <v>FORTAKOFF-FREEMAN, SONYA</v>
          </cell>
          <cell r="B3064" t="str">
            <v>101-609</v>
          </cell>
          <cell r="C3064">
            <v>510300</v>
          </cell>
          <cell r="D3064">
            <v>42080</v>
          </cell>
          <cell r="E3064" t="str">
            <v>PSYCHIATRIC TECHNICIAN</v>
          </cell>
          <cell r="F3064" t="str">
            <v>D430</v>
          </cell>
          <cell r="G3064">
            <v>1</v>
          </cell>
          <cell r="H3064" t="str">
            <v>D430-001</v>
          </cell>
          <cell r="I3064" t="str">
            <v>F</v>
          </cell>
          <cell r="J3064">
            <v>7999</v>
          </cell>
          <cell r="L3064">
            <v>11272.39</v>
          </cell>
        </row>
        <row r="3065">
          <cell r="A3065" t="str">
            <v>FORTAKOFF-FREEMAN, SONYA</v>
          </cell>
          <cell r="B3065" t="str">
            <v>101-609</v>
          </cell>
          <cell r="C3065">
            <v>510300</v>
          </cell>
          <cell r="D3065">
            <v>42080</v>
          </cell>
          <cell r="E3065" t="str">
            <v>PSYCHIATRIC TECHNICIAN</v>
          </cell>
          <cell r="F3065" t="str">
            <v>D430</v>
          </cell>
          <cell r="G3065">
            <v>1</v>
          </cell>
          <cell r="H3065" t="str">
            <v>D430-001</v>
          </cell>
          <cell r="I3065" t="str">
            <v>F</v>
          </cell>
          <cell r="J3065" t="str">
            <v>*FM</v>
          </cell>
          <cell r="K3065" t="str">
            <v>MEDICARE</v>
          </cell>
          <cell r="L3065">
            <v>545.01</v>
          </cell>
        </row>
        <row r="3066">
          <cell r="A3066" t="str">
            <v>FORTAKOFF-FREEMAN, SONYA</v>
          </cell>
          <cell r="B3066" t="str">
            <v>101-609</v>
          </cell>
          <cell r="C3066">
            <v>510300</v>
          </cell>
          <cell r="D3066">
            <v>42080</v>
          </cell>
          <cell r="E3066" t="str">
            <v>PSYCHIATRIC TECHNICIAN</v>
          </cell>
          <cell r="F3066" t="str">
            <v>D430</v>
          </cell>
          <cell r="G3066">
            <v>1</v>
          </cell>
          <cell r="H3066" t="str">
            <v>D430-001</v>
          </cell>
          <cell r="I3066" t="str">
            <v>F</v>
          </cell>
          <cell r="J3066" t="str">
            <v>*FI</v>
          </cell>
          <cell r="K3066" t="str">
            <v>FICA</v>
          </cell>
          <cell r="L3066">
            <v>2330.4</v>
          </cell>
        </row>
        <row r="3067">
          <cell r="A3067" t="str">
            <v>FORTAKOFF-FREEMAN, SONYA</v>
          </cell>
          <cell r="B3067" t="str">
            <v>101-609</v>
          </cell>
          <cell r="C3067">
            <v>510400</v>
          </cell>
          <cell r="D3067">
            <v>42080</v>
          </cell>
          <cell r="E3067" t="str">
            <v>PSYCHIATRIC TECHNICIAN</v>
          </cell>
          <cell r="F3067" t="str">
            <v>D430</v>
          </cell>
          <cell r="G3067">
            <v>1</v>
          </cell>
          <cell r="H3067" t="str">
            <v>D430-001</v>
          </cell>
          <cell r="I3067" t="str">
            <v>F</v>
          </cell>
          <cell r="J3067">
            <v>701</v>
          </cell>
          <cell r="L3067">
            <v>4.01</v>
          </cell>
        </row>
        <row r="3068">
          <cell r="A3068" t="str">
            <v>FORTAKOFF-FREEMAN, SONYA</v>
          </cell>
          <cell r="B3068" t="str">
            <v>101-609</v>
          </cell>
          <cell r="C3068">
            <v>510400</v>
          </cell>
          <cell r="D3068">
            <v>42080</v>
          </cell>
          <cell r="E3068" t="str">
            <v>PSYCHIATRIC TECHNICIAN</v>
          </cell>
          <cell r="F3068" t="str">
            <v>D430</v>
          </cell>
          <cell r="G3068">
            <v>1</v>
          </cell>
          <cell r="H3068" t="str">
            <v>D430-001</v>
          </cell>
          <cell r="I3068" t="str">
            <v>F</v>
          </cell>
          <cell r="J3068">
            <v>601</v>
          </cell>
          <cell r="L3068">
            <v>17.149999999999999</v>
          </cell>
        </row>
        <row r="3069">
          <cell r="A3069" t="str">
            <v>FORTAKOFF-FREEMAN, SONYA</v>
          </cell>
          <cell r="B3069" t="str">
            <v>101-609</v>
          </cell>
          <cell r="C3069">
            <v>510400</v>
          </cell>
          <cell r="D3069">
            <v>42080</v>
          </cell>
          <cell r="E3069" t="str">
            <v>PSYCHIATRIC TECHNICIAN</v>
          </cell>
          <cell r="F3069" t="str">
            <v>D430</v>
          </cell>
          <cell r="G3069">
            <v>1</v>
          </cell>
          <cell r="H3069" t="str">
            <v>D430-001</v>
          </cell>
          <cell r="I3069" t="str">
            <v>F</v>
          </cell>
          <cell r="J3069">
            <v>1001</v>
          </cell>
          <cell r="L3069">
            <v>10.17</v>
          </cell>
        </row>
        <row r="3070">
          <cell r="A3070" t="str">
            <v>FORTAKOFF-FREEMAN, SONYA</v>
          </cell>
          <cell r="B3070" t="str">
            <v>101-609</v>
          </cell>
          <cell r="C3070">
            <v>510400</v>
          </cell>
          <cell r="D3070">
            <v>42080</v>
          </cell>
          <cell r="E3070" t="str">
            <v>PSYCHIATRIC TECHNICIAN</v>
          </cell>
          <cell r="F3070" t="str">
            <v>D430</v>
          </cell>
          <cell r="G3070">
            <v>1</v>
          </cell>
          <cell r="H3070" t="str">
            <v>D430-001</v>
          </cell>
          <cell r="I3070" t="str">
            <v>F</v>
          </cell>
          <cell r="J3070">
            <v>100</v>
          </cell>
          <cell r="L3070">
            <v>135.94999999999999</v>
          </cell>
        </row>
        <row r="3071">
          <cell r="A3071" t="str">
            <v>FORTAKOFF-FREEMAN, SONYA</v>
          </cell>
          <cell r="B3071" t="str">
            <v>101-609</v>
          </cell>
          <cell r="C3071">
            <v>510400</v>
          </cell>
          <cell r="D3071">
            <v>42080</v>
          </cell>
          <cell r="E3071" t="str">
            <v>PSYCHIATRIC TECHNICIAN</v>
          </cell>
          <cell r="F3071" t="str">
            <v>D430</v>
          </cell>
          <cell r="G3071">
            <v>1</v>
          </cell>
          <cell r="H3071" t="str">
            <v>D430-001</v>
          </cell>
          <cell r="I3071" t="str">
            <v>F</v>
          </cell>
          <cell r="J3071">
            <v>810</v>
          </cell>
          <cell r="L3071">
            <v>1.71</v>
          </cell>
        </row>
        <row r="3072">
          <cell r="A3072" t="str">
            <v>FORTAKOFF-FREEMAN, SONYA</v>
          </cell>
          <cell r="B3072" t="str">
            <v>101-609</v>
          </cell>
          <cell r="C3072">
            <v>510400</v>
          </cell>
          <cell r="D3072">
            <v>42080</v>
          </cell>
          <cell r="E3072" t="str">
            <v>PSYCHIATRIC TECHNICIAN</v>
          </cell>
          <cell r="F3072" t="str">
            <v>D430</v>
          </cell>
          <cell r="G3072">
            <v>1</v>
          </cell>
          <cell r="H3072" t="str">
            <v>D430-001</v>
          </cell>
          <cell r="I3072" t="str">
            <v>F</v>
          </cell>
          <cell r="J3072">
            <v>30</v>
          </cell>
          <cell r="L3072">
            <v>93.97</v>
          </cell>
        </row>
        <row r="3073">
          <cell r="A3073" t="str">
            <v>FOSTER, CHARLOTTE M</v>
          </cell>
          <cell r="B3073" t="str">
            <v>101-570</v>
          </cell>
          <cell r="C3073">
            <v>510100</v>
          </cell>
          <cell r="D3073">
            <v>30830</v>
          </cell>
          <cell r="E3073" t="str">
            <v>CORRECTIONAL TECHNICIAN</v>
          </cell>
          <cell r="F3073" t="str">
            <v>D238</v>
          </cell>
          <cell r="G3073">
            <v>1</v>
          </cell>
          <cell r="H3073" t="str">
            <v>D238-002</v>
          </cell>
          <cell r="I3073" t="str">
            <v>O</v>
          </cell>
          <cell r="J3073">
            <v>1</v>
          </cell>
          <cell r="K3073" t="str">
            <v>REGULAR PAY</v>
          </cell>
          <cell r="L3073">
            <v>29889.14</v>
          </cell>
        </row>
        <row r="3074">
          <cell r="A3074" t="str">
            <v>FOSTER, CHARLOTTE M</v>
          </cell>
          <cell r="B3074" t="str">
            <v>101-570</v>
          </cell>
          <cell r="C3074">
            <v>510300</v>
          </cell>
          <cell r="D3074">
            <v>30830</v>
          </cell>
          <cell r="E3074" t="str">
            <v>CORRECTIONAL TECHNICIAN</v>
          </cell>
          <cell r="F3074" t="str">
            <v>D238</v>
          </cell>
          <cell r="G3074">
            <v>1</v>
          </cell>
          <cell r="H3074" t="str">
            <v>D238-002</v>
          </cell>
          <cell r="I3074" t="str">
            <v>F</v>
          </cell>
          <cell r="J3074">
            <v>8000</v>
          </cell>
          <cell r="L3074">
            <v>2087.9499999999998</v>
          </cell>
        </row>
        <row r="3075">
          <cell r="A3075" t="str">
            <v>FOSTER, CHARLOTTE M</v>
          </cell>
          <cell r="B3075" t="str">
            <v>101-570</v>
          </cell>
          <cell r="C3075">
            <v>510300</v>
          </cell>
          <cell r="D3075">
            <v>30830</v>
          </cell>
          <cell r="E3075" t="str">
            <v>CORRECTIONAL TECHNICIAN</v>
          </cell>
          <cell r="F3075" t="str">
            <v>D238</v>
          </cell>
          <cell r="G3075">
            <v>1</v>
          </cell>
          <cell r="H3075" t="str">
            <v>D238-002</v>
          </cell>
          <cell r="I3075" t="str">
            <v>F</v>
          </cell>
          <cell r="J3075" t="str">
            <v>*FM</v>
          </cell>
          <cell r="K3075" t="str">
            <v>MEDICARE</v>
          </cell>
          <cell r="L3075">
            <v>433.39</v>
          </cell>
        </row>
        <row r="3076">
          <cell r="A3076" t="str">
            <v>FOSTER, CHARLOTTE M</v>
          </cell>
          <cell r="B3076" t="str">
            <v>101-570</v>
          </cell>
          <cell r="C3076">
            <v>510300</v>
          </cell>
          <cell r="D3076">
            <v>30830</v>
          </cell>
          <cell r="E3076" t="str">
            <v>CORRECTIONAL TECHNICIAN</v>
          </cell>
          <cell r="F3076" t="str">
            <v>D238</v>
          </cell>
          <cell r="G3076">
            <v>1</v>
          </cell>
          <cell r="H3076" t="str">
            <v>D238-002</v>
          </cell>
          <cell r="I3076" t="str">
            <v>F</v>
          </cell>
          <cell r="J3076" t="str">
            <v>*FI</v>
          </cell>
          <cell r="K3076" t="str">
            <v>FICA</v>
          </cell>
          <cell r="L3076">
            <v>1853.13</v>
          </cell>
        </row>
        <row r="3077">
          <cell r="A3077" t="str">
            <v>FOSTER, CHARLOTTE M</v>
          </cell>
          <cell r="B3077" t="str">
            <v>101-570</v>
          </cell>
          <cell r="C3077">
            <v>510300</v>
          </cell>
          <cell r="D3077">
            <v>30830</v>
          </cell>
          <cell r="E3077" t="str">
            <v>CORRECTIONAL TECHNICIAN</v>
          </cell>
          <cell r="F3077" t="str">
            <v>D238</v>
          </cell>
          <cell r="G3077">
            <v>1</v>
          </cell>
          <cell r="H3077" t="str">
            <v>D238-002</v>
          </cell>
          <cell r="I3077" t="str">
            <v>F</v>
          </cell>
          <cell r="J3077">
            <v>7999</v>
          </cell>
          <cell r="L3077">
            <v>8963.75</v>
          </cell>
        </row>
        <row r="3078">
          <cell r="A3078" t="str">
            <v>FOSTER, CHARLOTTE M</v>
          </cell>
          <cell r="B3078" t="str">
            <v>101-570</v>
          </cell>
          <cell r="C3078">
            <v>510400</v>
          </cell>
          <cell r="D3078">
            <v>30830</v>
          </cell>
          <cell r="E3078" t="str">
            <v>CORRECTIONAL TECHNICIAN</v>
          </cell>
          <cell r="F3078" t="str">
            <v>D238</v>
          </cell>
          <cell r="G3078">
            <v>1</v>
          </cell>
          <cell r="H3078" t="str">
            <v>D238-002</v>
          </cell>
          <cell r="I3078" t="str">
            <v>F</v>
          </cell>
          <cell r="J3078">
            <v>811</v>
          </cell>
          <cell r="L3078">
            <v>1.88</v>
          </cell>
        </row>
        <row r="3079">
          <cell r="A3079" t="str">
            <v>FOSTER, CHARLOTTE M</v>
          </cell>
          <cell r="B3079" t="str">
            <v>101-570</v>
          </cell>
          <cell r="C3079">
            <v>510400</v>
          </cell>
          <cell r="D3079">
            <v>30830</v>
          </cell>
          <cell r="E3079" t="str">
            <v>CORRECTIONAL TECHNICIAN</v>
          </cell>
          <cell r="F3079" t="str">
            <v>D238</v>
          </cell>
          <cell r="G3079">
            <v>1</v>
          </cell>
          <cell r="H3079" t="str">
            <v>D238-002</v>
          </cell>
          <cell r="I3079" t="str">
            <v>F</v>
          </cell>
          <cell r="J3079">
            <v>703</v>
          </cell>
          <cell r="L3079">
            <v>6.7</v>
          </cell>
        </row>
        <row r="3080">
          <cell r="A3080" t="str">
            <v>FOSTER, CHARLOTTE M</v>
          </cell>
          <cell r="B3080" t="str">
            <v>101-570</v>
          </cell>
          <cell r="C3080">
            <v>510400</v>
          </cell>
          <cell r="D3080">
            <v>30830</v>
          </cell>
          <cell r="E3080" t="str">
            <v>CORRECTIONAL TECHNICIAN</v>
          </cell>
          <cell r="F3080" t="str">
            <v>D238</v>
          </cell>
          <cell r="G3080">
            <v>1</v>
          </cell>
          <cell r="H3080" t="str">
            <v>D238-002</v>
          </cell>
          <cell r="I3080" t="str">
            <v>F</v>
          </cell>
          <cell r="J3080">
            <v>1001</v>
          </cell>
          <cell r="L3080">
            <v>10.17</v>
          </cell>
        </row>
        <row r="3081">
          <cell r="A3081" t="str">
            <v>FOSTER, CHARLOTTE M</v>
          </cell>
          <cell r="B3081" t="str">
            <v>101-570</v>
          </cell>
          <cell r="C3081">
            <v>510400</v>
          </cell>
          <cell r="D3081">
            <v>30830</v>
          </cell>
          <cell r="E3081" t="str">
            <v>CORRECTIONAL TECHNICIAN</v>
          </cell>
          <cell r="F3081" t="str">
            <v>D238</v>
          </cell>
          <cell r="G3081">
            <v>1</v>
          </cell>
          <cell r="H3081" t="str">
            <v>D238-002</v>
          </cell>
          <cell r="I3081" t="str">
            <v>F</v>
          </cell>
          <cell r="J3081">
            <v>603</v>
          </cell>
          <cell r="L3081">
            <v>31.26</v>
          </cell>
        </row>
        <row r="3082">
          <cell r="A3082" t="str">
            <v>FOSTER, CHARLOTTE M</v>
          </cell>
          <cell r="B3082" t="str">
            <v>101-570</v>
          </cell>
          <cell r="C3082">
            <v>510400</v>
          </cell>
          <cell r="D3082">
            <v>30830</v>
          </cell>
          <cell r="E3082" t="str">
            <v>CORRECTIONAL TECHNICIAN</v>
          </cell>
          <cell r="F3082" t="str">
            <v>D238</v>
          </cell>
          <cell r="G3082">
            <v>1</v>
          </cell>
          <cell r="H3082" t="str">
            <v>D238-002</v>
          </cell>
          <cell r="I3082" t="str">
            <v>F</v>
          </cell>
          <cell r="J3082">
            <v>112</v>
          </cell>
          <cell r="L3082">
            <v>232.24</v>
          </cell>
        </row>
        <row r="3083">
          <cell r="A3083" t="str">
            <v>FOSTER, CHARLOTTE M</v>
          </cell>
          <cell r="B3083" t="str">
            <v>101-570</v>
          </cell>
          <cell r="C3083">
            <v>510400</v>
          </cell>
          <cell r="D3083">
            <v>30830</v>
          </cell>
          <cell r="E3083" t="str">
            <v>CORRECTIONAL TECHNICIAN</v>
          </cell>
          <cell r="F3083" t="str">
            <v>D238</v>
          </cell>
          <cell r="G3083">
            <v>1</v>
          </cell>
          <cell r="H3083" t="str">
            <v>D238-002</v>
          </cell>
          <cell r="I3083" t="str">
            <v>F</v>
          </cell>
          <cell r="J3083">
            <v>30</v>
          </cell>
          <cell r="L3083">
            <v>74.72</v>
          </cell>
        </row>
        <row r="3084">
          <cell r="A3084" t="str">
            <v>FOSTER, PAULA K</v>
          </cell>
          <cell r="B3084" t="str">
            <v>101-565</v>
          </cell>
          <cell r="C3084">
            <v>510100</v>
          </cell>
          <cell r="D3084">
            <v>40040</v>
          </cell>
          <cell r="E3084" t="str">
            <v>ADMINISTRATIVE ASST II</v>
          </cell>
          <cell r="F3084" t="str">
            <v>D114</v>
          </cell>
          <cell r="G3084">
            <v>1</v>
          </cell>
          <cell r="H3084" t="str">
            <v>D114-002</v>
          </cell>
          <cell r="I3084" t="str">
            <v>O</v>
          </cell>
          <cell r="J3084">
            <v>1</v>
          </cell>
          <cell r="K3084" t="str">
            <v>REGULAR PAY</v>
          </cell>
          <cell r="L3084">
            <v>34625.949999999997</v>
          </cell>
        </row>
        <row r="3085">
          <cell r="A3085" t="str">
            <v>FOSTER, PAULA K</v>
          </cell>
          <cell r="B3085" t="str">
            <v>101-565</v>
          </cell>
          <cell r="C3085">
            <v>510300</v>
          </cell>
          <cell r="D3085">
            <v>40040</v>
          </cell>
          <cell r="E3085" t="str">
            <v>ADMINISTRATIVE ASST II</v>
          </cell>
          <cell r="F3085" t="str">
            <v>D114</v>
          </cell>
          <cell r="G3085">
            <v>1</v>
          </cell>
          <cell r="H3085" t="str">
            <v>D114-002</v>
          </cell>
          <cell r="I3085" t="str">
            <v>F</v>
          </cell>
          <cell r="J3085">
            <v>7999</v>
          </cell>
          <cell r="L3085">
            <v>10384.32</v>
          </cell>
        </row>
        <row r="3086">
          <cell r="A3086" t="str">
            <v>FOSTER, PAULA K</v>
          </cell>
          <cell r="B3086" t="str">
            <v>101-565</v>
          </cell>
          <cell r="C3086">
            <v>510300</v>
          </cell>
          <cell r="D3086">
            <v>40040</v>
          </cell>
          <cell r="E3086" t="str">
            <v>ADMINISTRATIVE ASST II</v>
          </cell>
          <cell r="F3086" t="str">
            <v>D114</v>
          </cell>
          <cell r="G3086">
            <v>1</v>
          </cell>
          <cell r="H3086" t="str">
            <v>D114-002</v>
          </cell>
          <cell r="I3086" t="str">
            <v>F</v>
          </cell>
          <cell r="J3086">
            <v>8000</v>
          </cell>
          <cell r="L3086">
            <v>2419.52</v>
          </cell>
        </row>
        <row r="3087">
          <cell r="A3087" t="str">
            <v>FOSTER, PAULA K</v>
          </cell>
          <cell r="B3087" t="str">
            <v>101-565</v>
          </cell>
          <cell r="C3087">
            <v>510300</v>
          </cell>
          <cell r="D3087">
            <v>40040</v>
          </cell>
          <cell r="E3087" t="str">
            <v>ADMINISTRATIVE ASST II</v>
          </cell>
          <cell r="F3087" t="str">
            <v>D114</v>
          </cell>
          <cell r="G3087">
            <v>1</v>
          </cell>
          <cell r="H3087" t="str">
            <v>D114-002</v>
          </cell>
          <cell r="I3087" t="str">
            <v>F</v>
          </cell>
          <cell r="J3087" t="str">
            <v>*FI</v>
          </cell>
          <cell r="K3087" t="str">
            <v>FICA</v>
          </cell>
          <cell r="L3087">
            <v>2146.81</v>
          </cell>
        </row>
        <row r="3088">
          <cell r="A3088" t="str">
            <v>FOSTER, PAULA K</v>
          </cell>
          <cell r="B3088" t="str">
            <v>101-565</v>
          </cell>
          <cell r="C3088">
            <v>510300</v>
          </cell>
          <cell r="D3088">
            <v>40040</v>
          </cell>
          <cell r="E3088" t="str">
            <v>ADMINISTRATIVE ASST II</v>
          </cell>
          <cell r="F3088" t="str">
            <v>D114</v>
          </cell>
          <cell r="G3088">
            <v>1</v>
          </cell>
          <cell r="H3088" t="str">
            <v>D114-002</v>
          </cell>
          <cell r="I3088" t="str">
            <v>F</v>
          </cell>
          <cell r="J3088" t="str">
            <v>*FM</v>
          </cell>
          <cell r="K3088" t="str">
            <v>MEDICARE</v>
          </cell>
          <cell r="L3088">
            <v>502.08</v>
          </cell>
        </row>
        <row r="3089">
          <cell r="A3089" t="str">
            <v>FOSTER, PAULA K</v>
          </cell>
          <cell r="B3089" t="str">
            <v>101-565</v>
          </cell>
          <cell r="C3089">
            <v>510400</v>
          </cell>
          <cell r="D3089">
            <v>40040</v>
          </cell>
          <cell r="E3089" t="str">
            <v>ADMINISTRATIVE ASST II</v>
          </cell>
          <cell r="F3089" t="str">
            <v>D114</v>
          </cell>
          <cell r="G3089">
            <v>1</v>
          </cell>
          <cell r="H3089" t="str">
            <v>D114-002</v>
          </cell>
          <cell r="I3089" t="str">
            <v>F</v>
          </cell>
          <cell r="J3089">
            <v>1001</v>
          </cell>
          <cell r="L3089">
            <v>10.17</v>
          </cell>
        </row>
        <row r="3090">
          <cell r="A3090" t="str">
            <v>FOSTER, PAULA K</v>
          </cell>
          <cell r="B3090" t="str">
            <v>101-565</v>
          </cell>
          <cell r="C3090">
            <v>510400</v>
          </cell>
          <cell r="D3090">
            <v>40040</v>
          </cell>
          <cell r="E3090" t="str">
            <v>ADMINISTRATIVE ASST II</v>
          </cell>
          <cell r="F3090" t="str">
            <v>D114</v>
          </cell>
          <cell r="G3090">
            <v>1</v>
          </cell>
          <cell r="H3090" t="str">
            <v>D114-002</v>
          </cell>
          <cell r="I3090" t="str">
            <v>F</v>
          </cell>
          <cell r="J3090">
            <v>30</v>
          </cell>
          <cell r="L3090">
            <v>86.56</v>
          </cell>
        </row>
        <row r="3091">
          <cell r="A3091" t="str">
            <v>FOSTER, PAULA K</v>
          </cell>
          <cell r="B3091" t="str">
            <v>101-565</v>
          </cell>
          <cell r="C3091">
            <v>510400</v>
          </cell>
          <cell r="D3091">
            <v>40040</v>
          </cell>
          <cell r="E3091" t="str">
            <v>ADMINISTRATIVE ASST II</v>
          </cell>
          <cell r="F3091" t="str">
            <v>D114</v>
          </cell>
          <cell r="G3091">
            <v>1</v>
          </cell>
          <cell r="H3091" t="str">
            <v>D114-002</v>
          </cell>
          <cell r="I3091" t="str">
            <v>F</v>
          </cell>
          <cell r="J3091">
            <v>703</v>
          </cell>
          <cell r="L3091">
            <v>6.7</v>
          </cell>
        </row>
        <row r="3092">
          <cell r="A3092" t="str">
            <v>FOSTER, PAULA K</v>
          </cell>
          <cell r="B3092" t="str">
            <v>101-565</v>
          </cell>
          <cell r="C3092">
            <v>510400</v>
          </cell>
          <cell r="D3092">
            <v>40040</v>
          </cell>
          <cell r="E3092" t="str">
            <v>ADMINISTRATIVE ASST II</v>
          </cell>
          <cell r="F3092" t="str">
            <v>D114</v>
          </cell>
          <cell r="G3092">
            <v>1</v>
          </cell>
          <cell r="H3092" t="str">
            <v>D114-002</v>
          </cell>
          <cell r="I3092" t="str">
            <v>F</v>
          </cell>
          <cell r="J3092">
            <v>603</v>
          </cell>
          <cell r="L3092">
            <v>31.26</v>
          </cell>
        </row>
        <row r="3093">
          <cell r="A3093" t="str">
            <v>FOSTER, PAULA K</v>
          </cell>
          <cell r="B3093" t="str">
            <v>101-565</v>
          </cell>
          <cell r="C3093">
            <v>510400</v>
          </cell>
          <cell r="D3093">
            <v>40040</v>
          </cell>
          <cell r="E3093" t="str">
            <v>ADMINISTRATIVE ASST II</v>
          </cell>
          <cell r="F3093" t="str">
            <v>D114</v>
          </cell>
          <cell r="G3093">
            <v>1</v>
          </cell>
          <cell r="H3093" t="str">
            <v>D114-002</v>
          </cell>
          <cell r="I3093" t="str">
            <v>F</v>
          </cell>
          <cell r="J3093">
            <v>811</v>
          </cell>
          <cell r="L3093">
            <v>1.88</v>
          </cell>
        </row>
        <row r="3094">
          <cell r="A3094" t="str">
            <v>FOSTER, PAULA K</v>
          </cell>
          <cell r="B3094" t="str">
            <v>101-565</v>
          </cell>
          <cell r="C3094">
            <v>510400</v>
          </cell>
          <cell r="D3094">
            <v>40040</v>
          </cell>
          <cell r="E3094" t="str">
            <v>ADMINISTRATIVE ASST II</v>
          </cell>
          <cell r="F3094" t="str">
            <v>D114</v>
          </cell>
          <cell r="G3094">
            <v>1</v>
          </cell>
          <cell r="H3094" t="str">
            <v>D114-002</v>
          </cell>
          <cell r="I3094" t="str">
            <v>F</v>
          </cell>
          <cell r="J3094">
            <v>102</v>
          </cell>
          <cell r="L3094">
            <v>232.19</v>
          </cell>
        </row>
        <row r="3095">
          <cell r="A3095" t="str">
            <v>FRANCIS, DAVID E</v>
          </cell>
          <cell r="B3095" t="str">
            <v>123-576</v>
          </cell>
          <cell r="C3095">
            <v>510100</v>
          </cell>
          <cell r="D3095">
            <v>44720</v>
          </cell>
          <cell r="E3095" t="str">
            <v>BUILDING PLANS EXAMINER</v>
          </cell>
          <cell r="F3095" t="str">
            <v>P130</v>
          </cell>
          <cell r="G3095">
            <v>1</v>
          </cell>
          <cell r="H3095" t="str">
            <v>P130-002</v>
          </cell>
          <cell r="I3095" t="str">
            <v>O</v>
          </cell>
          <cell r="J3095">
            <v>1</v>
          </cell>
          <cell r="K3095" t="str">
            <v>REGULAR PAY</v>
          </cell>
          <cell r="L3095">
            <v>47712.66</v>
          </cell>
        </row>
        <row r="3096">
          <cell r="A3096" t="str">
            <v>FRANCIS, DAVID E</v>
          </cell>
          <cell r="B3096" t="str">
            <v>123-576</v>
          </cell>
          <cell r="C3096">
            <v>510300</v>
          </cell>
          <cell r="D3096">
            <v>44720</v>
          </cell>
          <cell r="E3096" t="str">
            <v>BUILDING PLANS EXAMINER</v>
          </cell>
          <cell r="F3096" t="str">
            <v>P130</v>
          </cell>
          <cell r="G3096">
            <v>1</v>
          </cell>
          <cell r="H3096" t="str">
            <v>P130-002</v>
          </cell>
          <cell r="I3096" t="str">
            <v>F</v>
          </cell>
          <cell r="J3096">
            <v>8005</v>
          </cell>
          <cell r="L3096">
            <v>233.49</v>
          </cell>
        </row>
        <row r="3097">
          <cell r="A3097" t="str">
            <v>FRANCIS, DAVID E</v>
          </cell>
          <cell r="B3097" t="str">
            <v>123-576</v>
          </cell>
          <cell r="C3097">
            <v>510300</v>
          </cell>
          <cell r="D3097">
            <v>44720</v>
          </cell>
          <cell r="E3097" t="str">
            <v>BUILDING PLANS EXAMINER</v>
          </cell>
          <cell r="F3097" t="str">
            <v>P130</v>
          </cell>
          <cell r="G3097">
            <v>1</v>
          </cell>
          <cell r="H3097" t="str">
            <v>P130-002</v>
          </cell>
          <cell r="I3097" t="str">
            <v>F</v>
          </cell>
          <cell r="J3097" t="str">
            <v>*FI</v>
          </cell>
          <cell r="K3097" t="str">
            <v>FICA</v>
          </cell>
          <cell r="L3097">
            <v>2958.18</v>
          </cell>
        </row>
        <row r="3098">
          <cell r="A3098" t="str">
            <v>FRANCIS, DAVID E</v>
          </cell>
          <cell r="B3098" t="str">
            <v>123-576</v>
          </cell>
          <cell r="C3098">
            <v>510300</v>
          </cell>
          <cell r="D3098">
            <v>44720</v>
          </cell>
          <cell r="E3098" t="str">
            <v>BUILDING PLANS EXAMINER</v>
          </cell>
          <cell r="F3098" t="str">
            <v>P130</v>
          </cell>
          <cell r="G3098">
            <v>1</v>
          </cell>
          <cell r="H3098" t="str">
            <v>P130-002</v>
          </cell>
          <cell r="I3098" t="str">
            <v>F</v>
          </cell>
          <cell r="J3098">
            <v>7999</v>
          </cell>
          <cell r="L3098">
            <v>14309.03</v>
          </cell>
        </row>
        <row r="3099">
          <cell r="A3099" t="str">
            <v>FRANCIS, DAVID E</v>
          </cell>
          <cell r="B3099" t="str">
            <v>123-576</v>
          </cell>
          <cell r="C3099">
            <v>510300</v>
          </cell>
          <cell r="D3099">
            <v>44720</v>
          </cell>
          <cell r="E3099" t="str">
            <v>BUILDING PLANS EXAMINER</v>
          </cell>
          <cell r="F3099" t="str">
            <v>P130</v>
          </cell>
          <cell r="G3099">
            <v>1</v>
          </cell>
          <cell r="H3099" t="str">
            <v>P130-002</v>
          </cell>
          <cell r="I3099" t="str">
            <v>F</v>
          </cell>
          <cell r="J3099">
            <v>8000</v>
          </cell>
          <cell r="L3099">
            <v>3335.59</v>
          </cell>
        </row>
        <row r="3100">
          <cell r="A3100" t="str">
            <v>FRANCIS, DAVID E</v>
          </cell>
          <cell r="B3100" t="str">
            <v>123-576</v>
          </cell>
          <cell r="C3100">
            <v>510300</v>
          </cell>
          <cell r="D3100">
            <v>44720</v>
          </cell>
          <cell r="E3100" t="str">
            <v>BUILDING PLANS EXAMINER</v>
          </cell>
          <cell r="F3100" t="str">
            <v>P130</v>
          </cell>
          <cell r="G3100">
            <v>1</v>
          </cell>
          <cell r="H3100" t="str">
            <v>P130-002</v>
          </cell>
          <cell r="I3100" t="str">
            <v>F</v>
          </cell>
          <cell r="J3100" t="str">
            <v>*FM</v>
          </cell>
          <cell r="K3100" t="str">
            <v>MEDICARE</v>
          </cell>
          <cell r="L3100">
            <v>691.83</v>
          </cell>
        </row>
        <row r="3101">
          <cell r="A3101" t="str">
            <v>FRANCIS, DAVID E</v>
          </cell>
          <cell r="B3101" t="str">
            <v>123-576</v>
          </cell>
          <cell r="C3101">
            <v>510400</v>
          </cell>
          <cell r="D3101">
            <v>44720</v>
          </cell>
          <cell r="E3101" t="str">
            <v>BUILDING PLANS EXAMINER</v>
          </cell>
          <cell r="F3101" t="str">
            <v>P130</v>
          </cell>
          <cell r="G3101">
            <v>1</v>
          </cell>
          <cell r="H3101" t="str">
            <v>P130-002</v>
          </cell>
          <cell r="I3101" t="str">
            <v>F</v>
          </cell>
          <cell r="J3101">
            <v>601</v>
          </cell>
          <cell r="L3101">
            <v>17.149999999999999</v>
          </cell>
        </row>
        <row r="3102">
          <cell r="A3102" t="str">
            <v>FRANCIS, DAVID E</v>
          </cell>
          <cell r="B3102" t="str">
            <v>123-576</v>
          </cell>
          <cell r="C3102">
            <v>510400</v>
          </cell>
          <cell r="D3102">
            <v>44720</v>
          </cell>
          <cell r="E3102" t="str">
            <v>BUILDING PLANS EXAMINER</v>
          </cell>
          <cell r="F3102" t="str">
            <v>P130</v>
          </cell>
          <cell r="G3102">
            <v>1</v>
          </cell>
          <cell r="H3102" t="str">
            <v>P130-002</v>
          </cell>
          <cell r="I3102" t="str">
            <v>F</v>
          </cell>
          <cell r="J3102">
            <v>810</v>
          </cell>
          <cell r="L3102">
            <v>1.71</v>
          </cell>
        </row>
        <row r="3103">
          <cell r="A3103" t="str">
            <v>FRANCIS, DAVID E</v>
          </cell>
          <cell r="B3103" t="str">
            <v>123-576</v>
          </cell>
          <cell r="C3103">
            <v>510400</v>
          </cell>
          <cell r="D3103">
            <v>44720</v>
          </cell>
          <cell r="E3103" t="str">
            <v>BUILDING PLANS EXAMINER</v>
          </cell>
          <cell r="F3103" t="str">
            <v>P130</v>
          </cell>
          <cell r="G3103">
            <v>1</v>
          </cell>
          <cell r="H3103" t="str">
            <v>P130-002</v>
          </cell>
          <cell r="I3103" t="str">
            <v>F</v>
          </cell>
          <cell r="J3103">
            <v>30</v>
          </cell>
          <cell r="L3103">
            <v>119.28</v>
          </cell>
        </row>
        <row r="3104">
          <cell r="A3104" t="str">
            <v>FRANCIS, DAVID E</v>
          </cell>
          <cell r="B3104" t="str">
            <v>123-576</v>
          </cell>
          <cell r="C3104">
            <v>510400</v>
          </cell>
          <cell r="D3104">
            <v>44720</v>
          </cell>
          <cell r="E3104" t="str">
            <v>BUILDING PLANS EXAMINER</v>
          </cell>
          <cell r="F3104" t="str">
            <v>P130</v>
          </cell>
          <cell r="G3104">
            <v>1</v>
          </cell>
          <cell r="H3104" t="str">
            <v>P130-002</v>
          </cell>
          <cell r="I3104" t="str">
            <v>F</v>
          </cell>
          <cell r="J3104">
            <v>701</v>
          </cell>
          <cell r="L3104">
            <v>4.01</v>
          </cell>
        </row>
        <row r="3105">
          <cell r="A3105" t="str">
            <v>FRANCIS, DAVID E</v>
          </cell>
          <cell r="B3105" t="str">
            <v>123-576</v>
          </cell>
          <cell r="C3105">
            <v>510400</v>
          </cell>
          <cell r="D3105">
            <v>44720</v>
          </cell>
          <cell r="E3105" t="str">
            <v>BUILDING PLANS EXAMINER</v>
          </cell>
          <cell r="F3105" t="str">
            <v>P130</v>
          </cell>
          <cell r="G3105">
            <v>1</v>
          </cell>
          <cell r="H3105" t="str">
            <v>P130-002</v>
          </cell>
          <cell r="I3105" t="str">
            <v>F</v>
          </cell>
          <cell r="J3105">
            <v>111</v>
          </cell>
          <cell r="L3105">
            <v>135.97999999999999</v>
          </cell>
        </row>
        <row r="3106">
          <cell r="A3106" t="str">
            <v>FRANCIS, DAVID E</v>
          </cell>
          <cell r="B3106" t="str">
            <v>123-576</v>
          </cell>
          <cell r="C3106">
            <v>510400</v>
          </cell>
          <cell r="D3106">
            <v>44720</v>
          </cell>
          <cell r="E3106" t="str">
            <v>BUILDING PLANS EXAMINER</v>
          </cell>
          <cell r="F3106" t="str">
            <v>P130</v>
          </cell>
          <cell r="G3106">
            <v>1</v>
          </cell>
          <cell r="H3106" t="str">
            <v>P130-002</v>
          </cell>
          <cell r="I3106" t="str">
            <v>F</v>
          </cell>
          <cell r="J3106">
            <v>1001</v>
          </cell>
          <cell r="L3106">
            <v>10.17</v>
          </cell>
        </row>
        <row r="3107">
          <cell r="A3107" t="str">
            <v>FRANSEN, TERRI J</v>
          </cell>
          <cell r="B3107" t="str">
            <v>101-594</v>
          </cell>
          <cell r="C3107">
            <v>510100</v>
          </cell>
          <cell r="D3107">
            <v>28560</v>
          </cell>
          <cell r="E3107" t="str">
            <v>SOCIAL SERVICE SUPV I</v>
          </cell>
          <cell r="F3107" t="str">
            <v>C320</v>
          </cell>
          <cell r="G3107">
            <v>1</v>
          </cell>
          <cell r="H3107" t="str">
            <v>C320-001</v>
          </cell>
          <cell r="I3107" t="str">
            <v>O</v>
          </cell>
          <cell r="J3107">
            <v>1</v>
          </cell>
          <cell r="K3107" t="str">
            <v>REGULAR PAY</v>
          </cell>
          <cell r="L3107">
            <v>57719.27</v>
          </cell>
        </row>
        <row r="3108">
          <cell r="A3108" t="str">
            <v>FRANSEN, TERRI J</v>
          </cell>
          <cell r="B3108" t="str">
            <v>101-594</v>
          </cell>
          <cell r="C3108">
            <v>510300</v>
          </cell>
          <cell r="D3108">
            <v>28560</v>
          </cell>
          <cell r="E3108" t="str">
            <v>SOCIAL SERVICE SUPV I</v>
          </cell>
          <cell r="F3108" t="str">
            <v>C320</v>
          </cell>
          <cell r="G3108">
            <v>1</v>
          </cell>
          <cell r="H3108" t="str">
            <v>C320-001</v>
          </cell>
          <cell r="I3108" t="str">
            <v>F</v>
          </cell>
          <cell r="J3108">
            <v>7999</v>
          </cell>
          <cell r="L3108">
            <v>17310.009999999998</v>
          </cell>
        </row>
        <row r="3109">
          <cell r="A3109" t="str">
            <v>FRANSEN, TERRI J</v>
          </cell>
          <cell r="B3109" t="str">
            <v>101-594</v>
          </cell>
          <cell r="C3109">
            <v>510300</v>
          </cell>
          <cell r="D3109">
            <v>28560</v>
          </cell>
          <cell r="E3109" t="str">
            <v>SOCIAL SERVICE SUPV I</v>
          </cell>
          <cell r="F3109" t="str">
            <v>C320</v>
          </cell>
          <cell r="G3109">
            <v>1</v>
          </cell>
          <cell r="H3109" t="str">
            <v>C320-001</v>
          </cell>
          <cell r="I3109" t="str">
            <v>F</v>
          </cell>
          <cell r="J3109">
            <v>8005</v>
          </cell>
          <cell r="L3109">
            <v>282.52</v>
          </cell>
        </row>
        <row r="3110">
          <cell r="A3110" t="str">
            <v>FRANSEN, TERRI J</v>
          </cell>
          <cell r="B3110" t="str">
            <v>101-594</v>
          </cell>
          <cell r="C3110">
            <v>510300</v>
          </cell>
          <cell r="D3110">
            <v>28560</v>
          </cell>
          <cell r="E3110" t="str">
            <v>SOCIAL SERVICE SUPV I</v>
          </cell>
          <cell r="F3110" t="str">
            <v>C320</v>
          </cell>
          <cell r="G3110">
            <v>1</v>
          </cell>
          <cell r="H3110" t="str">
            <v>C320-001</v>
          </cell>
          <cell r="I3110" t="str">
            <v>F</v>
          </cell>
          <cell r="J3110" t="str">
            <v>*FM</v>
          </cell>
          <cell r="K3110" t="str">
            <v>MEDICARE</v>
          </cell>
          <cell r="L3110">
            <v>836.93</v>
          </cell>
        </row>
        <row r="3111">
          <cell r="A3111" t="str">
            <v>FRANSEN, TERRI J</v>
          </cell>
          <cell r="B3111" t="str">
            <v>101-594</v>
          </cell>
          <cell r="C3111">
            <v>510300</v>
          </cell>
          <cell r="D3111">
            <v>28560</v>
          </cell>
          <cell r="E3111" t="str">
            <v>SOCIAL SERVICE SUPV I</v>
          </cell>
          <cell r="F3111" t="str">
            <v>C320</v>
          </cell>
          <cell r="G3111">
            <v>1</v>
          </cell>
          <cell r="H3111" t="str">
            <v>C320-001</v>
          </cell>
          <cell r="I3111" t="str">
            <v>F</v>
          </cell>
          <cell r="J3111" t="str">
            <v>*FI</v>
          </cell>
          <cell r="K3111" t="str">
            <v>FICA</v>
          </cell>
          <cell r="L3111">
            <v>3578.59</v>
          </cell>
        </row>
        <row r="3112">
          <cell r="A3112" t="str">
            <v>FRANSEN, TERRI J</v>
          </cell>
          <cell r="B3112" t="str">
            <v>101-594</v>
          </cell>
          <cell r="C3112">
            <v>510300</v>
          </cell>
          <cell r="D3112">
            <v>28560</v>
          </cell>
          <cell r="E3112" t="str">
            <v>SOCIAL SERVICE SUPV I</v>
          </cell>
          <cell r="F3112" t="str">
            <v>C320</v>
          </cell>
          <cell r="G3112">
            <v>1</v>
          </cell>
          <cell r="H3112" t="str">
            <v>C320-001</v>
          </cell>
          <cell r="I3112" t="str">
            <v>F</v>
          </cell>
          <cell r="J3112">
            <v>8000</v>
          </cell>
          <cell r="L3112">
            <v>4036.06</v>
          </cell>
        </row>
        <row r="3113">
          <cell r="A3113" t="str">
            <v>FRANSEN, TERRI J</v>
          </cell>
          <cell r="B3113" t="str">
            <v>101-594</v>
          </cell>
          <cell r="C3113">
            <v>510400</v>
          </cell>
          <cell r="D3113">
            <v>28560</v>
          </cell>
          <cell r="E3113" t="str">
            <v>SOCIAL SERVICE SUPV I</v>
          </cell>
          <cell r="F3113" t="str">
            <v>C320</v>
          </cell>
          <cell r="G3113">
            <v>1</v>
          </cell>
          <cell r="H3113" t="str">
            <v>C320-001</v>
          </cell>
          <cell r="I3113" t="str">
            <v>F</v>
          </cell>
          <cell r="J3113">
            <v>703</v>
          </cell>
          <cell r="L3113">
            <v>6.7</v>
          </cell>
        </row>
        <row r="3114">
          <cell r="A3114" t="str">
            <v>FRANSEN, TERRI J</v>
          </cell>
          <cell r="B3114" t="str">
            <v>101-594</v>
          </cell>
          <cell r="C3114">
            <v>510400</v>
          </cell>
          <cell r="D3114">
            <v>28560</v>
          </cell>
          <cell r="E3114" t="str">
            <v>SOCIAL SERVICE SUPV I</v>
          </cell>
          <cell r="F3114" t="str">
            <v>C320</v>
          </cell>
          <cell r="G3114">
            <v>1</v>
          </cell>
          <cell r="H3114" t="str">
            <v>C320-001</v>
          </cell>
          <cell r="I3114" t="str">
            <v>F</v>
          </cell>
          <cell r="J3114">
            <v>603</v>
          </cell>
          <cell r="L3114">
            <v>31.26</v>
          </cell>
        </row>
        <row r="3115">
          <cell r="A3115" t="str">
            <v>FRANSEN, TERRI J</v>
          </cell>
          <cell r="B3115" t="str">
            <v>101-594</v>
          </cell>
          <cell r="C3115">
            <v>510400</v>
          </cell>
          <cell r="D3115">
            <v>28560</v>
          </cell>
          <cell r="E3115" t="str">
            <v>SOCIAL SERVICE SUPV I</v>
          </cell>
          <cell r="F3115" t="str">
            <v>C320</v>
          </cell>
          <cell r="G3115">
            <v>1</v>
          </cell>
          <cell r="H3115" t="str">
            <v>C320-001</v>
          </cell>
          <cell r="I3115" t="str">
            <v>F</v>
          </cell>
          <cell r="J3115">
            <v>30</v>
          </cell>
          <cell r="L3115">
            <v>144.30000000000001</v>
          </cell>
        </row>
        <row r="3116">
          <cell r="A3116" t="str">
            <v>FRANSEN, TERRI J</v>
          </cell>
          <cell r="B3116" t="str">
            <v>101-594</v>
          </cell>
          <cell r="C3116">
            <v>510400</v>
          </cell>
          <cell r="D3116">
            <v>28560</v>
          </cell>
          <cell r="E3116" t="str">
            <v>SOCIAL SERVICE SUPV I</v>
          </cell>
          <cell r="F3116" t="str">
            <v>C320</v>
          </cell>
          <cell r="G3116">
            <v>1</v>
          </cell>
          <cell r="H3116" t="str">
            <v>C320-001</v>
          </cell>
          <cell r="I3116" t="str">
            <v>F</v>
          </cell>
          <cell r="J3116">
            <v>1001</v>
          </cell>
          <cell r="L3116">
            <v>10.17</v>
          </cell>
        </row>
        <row r="3117">
          <cell r="A3117" t="str">
            <v>FRANSEN, TERRI J</v>
          </cell>
          <cell r="B3117" t="str">
            <v>101-594</v>
          </cell>
          <cell r="C3117">
            <v>510400</v>
          </cell>
          <cell r="D3117">
            <v>28560</v>
          </cell>
          <cell r="E3117" t="str">
            <v>SOCIAL SERVICE SUPV I</v>
          </cell>
          <cell r="F3117" t="str">
            <v>C320</v>
          </cell>
          <cell r="G3117">
            <v>1</v>
          </cell>
          <cell r="H3117" t="str">
            <v>C320-001</v>
          </cell>
          <cell r="I3117" t="str">
            <v>F</v>
          </cell>
          <cell r="J3117">
            <v>102</v>
          </cell>
          <cell r="L3117">
            <v>232.19</v>
          </cell>
        </row>
        <row r="3118">
          <cell r="A3118" t="str">
            <v>FRANSEN, TERRI J</v>
          </cell>
          <cell r="B3118" t="str">
            <v>101-594</v>
          </cell>
          <cell r="C3118">
            <v>510400</v>
          </cell>
          <cell r="D3118">
            <v>28560</v>
          </cell>
          <cell r="E3118" t="str">
            <v>SOCIAL SERVICE SUPV I</v>
          </cell>
          <cell r="F3118" t="str">
            <v>C320</v>
          </cell>
          <cell r="G3118">
            <v>1</v>
          </cell>
          <cell r="H3118" t="str">
            <v>C320-001</v>
          </cell>
          <cell r="I3118" t="str">
            <v>F</v>
          </cell>
          <cell r="J3118">
            <v>811</v>
          </cell>
          <cell r="L3118">
            <v>1.88</v>
          </cell>
        </row>
        <row r="3119">
          <cell r="A3119" t="str">
            <v>FRAZIER, BRUCE L</v>
          </cell>
          <cell r="B3119" t="str">
            <v>101-609</v>
          </cell>
          <cell r="C3119">
            <v>510100</v>
          </cell>
          <cell r="D3119">
            <v>3480</v>
          </cell>
          <cell r="E3119" t="str">
            <v>BEH HEALTH WORKER III</v>
          </cell>
          <cell r="F3119" t="str">
            <v>D168</v>
          </cell>
          <cell r="G3119">
            <v>1</v>
          </cell>
          <cell r="H3119" t="str">
            <v>D168-001</v>
          </cell>
          <cell r="I3119" t="str">
            <v>O</v>
          </cell>
          <cell r="J3119">
            <v>1</v>
          </cell>
          <cell r="K3119" t="str">
            <v>REGULAR PAY</v>
          </cell>
          <cell r="L3119">
            <v>38064.730000000003</v>
          </cell>
        </row>
        <row r="3120">
          <cell r="A3120" t="str">
            <v>FRAZIER, BRUCE L</v>
          </cell>
          <cell r="B3120" t="str">
            <v>101-609</v>
          </cell>
          <cell r="C3120">
            <v>510300</v>
          </cell>
          <cell r="D3120">
            <v>3480</v>
          </cell>
          <cell r="E3120" t="str">
            <v>BEH HEALTH WORKER III</v>
          </cell>
          <cell r="F3120" t="str">
            <v>D168</v>
          </cell>
          <cell r="G3120">
            <v>1</v>
          </cell>
          <cell r="H3120" t="str">
            <v>D168-001</v>
          </cell>
          <cell r="I3120" t="str">
            <v>F</v>
          </cell>
          <cell r="J3120">
            <v>7999</v>
          </cell>
          <cell r="L3120">
            <v>11415.61</v>
          </cell>
        </row>
        <row r="3121">
          <cell r="A3121" t="str">
            <v>FRAZIER, BRUCE L</v>
          </cell>
          <cell r="B3121" t="str">
            <v>101-609</v>
          </cell>
          <cell r="C3121">
            <v>510300</v>
          </cell>
          <cell r="D3121">
            <v>3480</v>
          </cell>
          <cell r="E3121" t="str">
            <v>BEH HEALTH WORKER III</v>
          </cell>
          <cell r="F3121" t="str">
            <v>D168</v>
          </cell>
          <cell r="G3121">
            <v>1</v>
          </cell>
          <cell r="H3121" t="str">
            <v>D168-001</v>
          </cell>
          <cell r="I3121" t="str">
            <v>F</v>
          </cell>
          <cell r="J3121" t="str">
            <v>*FI</v>
          </cell>
          <cell r="K3121" t="str">
            <v>FICA</v>
          </cell>
          <cell r="L3121">
            <v>2360.0100000000002</v>
          </cell>
        </row>
        <row r="3122">
          <cell r="A3122" t="str">
            <v>FRAZIER, BRUCE L</v>
          </cell>
          <cell r="B3122" t="str">
            <v>101-609</v>
          </cell>
          <cell r="C3122">
            <v>510300</v>
          </cell>
          <cell r="D3122">
            <v>3480</v>
          </cell>
          <cell r="E3122" t="str">
            <v>BEH HEALTH WORKER III</v>
          </cell>
          <cell r="F3122" t="str">
            <v>D168</v>
          </cell>
          <cell r="G3122">
            <v>1</v>
          </cell>
          <cell r="H3122" t="str">
            <v>D168-001</v>
          </cell>
          <cell r="I3122" t="str">
            <v>F</v>
          </cell>
          <cell r="J3122">
            <v>8000</v>
          </cell>
          <cell r="L3122">
            <v>2660.24</v>
          </cell>
        </row>
        <row r="3123">
          <cell r="A3123" t="str">
            <v>FRAZIER, BRUCE L</v>
          </cell>
          <cell r="B3123" t="str">
            <v>101-609</v>
          </cell>
          <cell r="C3123">
            <v>510300</v>
          </cell>
          <cell r="D3123">
            <v>3480</v>
          </cell>
          <cell r="E3123" t="str">
            <v>BEH HEALTH WORKER III</v>
          </cell>
          <cell r="F3123" t="str">
            <v>D168</v>
          </cell>
          <cell r="G3123">
            <v>1</v>
          </cell>
          <cell r="H3123" t="str">
            <v>D168-001</v>
          </cell>
          <cell r="I3123" t="str">
            <v>F</v>
          </cell>
          <cell r="J3123" t="str">
            <v>*FM</v>
          </cell>
          <cell r="K3123" t="str">
            <v>MEDICARE</v>
          </cell>
          <cell r="L3123">
            <v>551.94000000000005</v>
          </cell>
        </row>
        <row r="3124">
          <cell r="A3124" t="str">
            <v>FRAZIER, BRUCE L</v>
          </cell>
          <cell r="B3124" t="str">
            <v>101-609</v>
          </cell>
          <cell r="C3124">
            <v>510400</v>
          </cell>
          <cell r="D3124">
            <v>3480</v>
          </cell>
          <cell r="E3124" t="str">
            <v>BEH HEALTH WORKER III</v>
          </cell>
          <cell r="F3124" t="str">
            <v>D168</v>
          </cell>
          <cell r="G3124">
            <v>1</v>
          </cell>
          <cell r="H3124" t="str">
            <v>D168-001</v>
          </cell>
          <cell r="I3124" t="str">
            <v>F</v>
          </cell>
          <cell r="J3124">
            <v>101</v>
          </cell>
          <cell r="L3124">
            <v>135.94999999999999</v>
          </cell>
        </row>
        <row r="3125">
          <cell r="A3125" t="str">
            <v>FRAZIER, BRUCE L</v>
          </cell>
          <cell r="B3125" t="str">
            <v>101-609</v>
          </cell>
          <cell r="C3125">
            <v>510400</v>
          </cell>
          <cell r="D3125">
            <v>3480</v>
          </cell>
          <cell r="E3125" t="str">
            <v>BEH HEALTH WORKER III</v>
          </cell>
          <cell r="F3125" t="str">
            <v>D168</v>
          </cell>
          <cell r="G3125">
            <v>1</v>
          </cell>
          <cell r="H3125" t="str">
            <v>D168-001</v>
          </cell>
          <cell r="I3125" t="str">
            <v>F</v>
          </cell>
          <cell r="J3125">
            <v>701</v>
          </cell>
          <cell r="L3125">
            <v>4.01</v>
          </cell>
        </row>
        <row r="3126">
          <cell r="A3126" t="str">
            <v>FRAZIER, BRUCE L</v>
          </cell>
          <cell r="B3126" t="str">
            <v>101-609</v>
          </cell>
          <cell r="C3126">
            <v>510400</v>
          </cell>
          <cell r="D3126">
            <v>3480</v>
          </cell>
          <cell r="E3126" t="str">
            <v>BEH HEALTH WORKER III</v>
          </cell>
          <cell r="F3126" t="str">
            <v>D168</v>
          </cell>
          <cell r="G3126">
            <v>1</v>
          </cell>
          <cell r="H3126" t="str">
            <v>D168-001</v>
          </cell>
          <cell r="I3126" t="str">
            <v>F</v>
          </cell>
          <cell r="J3126">
            <v>30</v>
          </cell>
          <cell r="L3126">
            <v>95.16</v>
          </cell>
        </row>
        <row r="3127">
          <cell r="A3127" t="str">
            <v>FRAZIER, BRUCE L</v>
          </cell>
          <cell r="B3127" t="str">
            <v>101-609</v>
          </cell>
          <cell r="C3127">
            <v>510400</v>
          </cell>
          <cell r="D3127">
            <v>3480</v>
          </cell>
          <cell r="E3127" t="str">
            <v>BEH HEALTH WORKER III</v>
          </cell>
          <cell r="F3127" t="str">
            <v>D168</v>
          </cell>
          <cell r="G3127">
            <v>1</v>
          </cell>
          <cell r="H3127" t="str">
            <v>D168-001</v>
          </cell>
          <cell r="I3127" t="str">
            <v>F</v>
          </cell>
          <cell r="J3127">
            <v>601</v>
          </cell>
          <cell r="L3127">
            <v>17.149999999999999</v>
          </cell>
        </row>
        <row r="3128">
          <cell r="A3128" t="str">
            <v>FRAZIER, BRUCE L</v>
          </cell>
          <cell r="B3128" t="str">
            <v>101-609</v>
          </cell>
          <cell r="C3128">
            <v>510400</v>
          </cell>
          <cell r="D3128">
            <v>3480</v>
          </cell>
          <cell r="E3128" t="str">
            <v>BEH HEALTH WORKER III</v>
          </cell>
          <cell r="F3128" t="str">
            <v>D168</v>
          </cell>
          <cell r="G3128">
            <v>1</v>
          </cell>
          <cell r="H3128" t="str">
            <v>D168-001</v>
          </cell>
          <cell r="I3128" t="str">
            <v>F</v>
          </cell>
          <cell r="J3128">
            <v>811</v>
          </cell>
          <cell r="L3128">
            <v>1.88</v>
          </cell>
        </row>
        <row r="3129">
          <cell r="A3129" t="str">
            <v>FRAZIER, BRUCE L</v>
          </cell>
          <cell r="B3129" t="str">
            <v>101-609</v>
          </cell>
          <cell r="C3129">
            <v>510400</v>
          </cell>
          <cell r="D3129">
            <v>3480</v>
          </cell>
          <cell r="E3129" t="str">
            <v>BEH HEALTH WORKER III</v>
          </cell>
          <cell r="F3129" t="str">
            <v>D168</v>
          </cell>
          <cell r="G3129">
            <v>1</v>
          </cell>
          <cell r="H3129" t="str">
            <v>D168-001</v>
          </cell>
          <cell r="I3129" t="str">
            <v>F</v>
          </cell>
          <cell r="J3129">
            <v>1001</v>
          </cell>
          <cell r="L3129">
            <v>10.17</v>
          </cell>
        </row>
        <row r="3130">
          <cell r="A3130" t="str">
            <v>FREEMAN, KAREN R</v>
          </cell>
          <cell r="B3130" t="str">
            <v>101-609</v>
          </cell>
          <cell r="C3130">
            <v>510100</v>
          </cell>
          <cell r="D3130">
            <v>19810</v>
          </cell>
          <cell r="E3130" t="str">
            <v>HEALTH TECHNICIAN II</v>
          </cell>
          <cell r="F3130" t="str">
            <v>D318</v>
          </cell>
          <cell r="G3130">
            <v>1</v>
          </cell>
          <cell r="H3130" t="str">
            <v>D318-011</v>
          </cell>
          <cell r="I3130" t="str">
            <v>O</v>
          </cell>
          <cell r="J3130">
            <v>1</v>
          </cell>
          <cell r="K3130" t="str">
            <v>REGULAR PAY</v>
          </cell>
          <cell r="L3130">
            <v>28363.35</v>
          </cell>
        </row>
        <row r="3131">
          <cell r="A3131" t="str">
            <v>FREEMAN, KAREN R</v>
          </cell>
          <cell r="B3131" t="str">
            <v>101-609</v>
          </cell>
          <cell r="C3131">
            <v>510300</v>
          </cell>
          <cell r="D3131">
            <v>19810</v>
          </cell>
          <cell r="E3131" t="str">
            <v>HEALTH TECHNICIAN II</v>
          </cell>
          <cell r="F3131" t="str">
            <v>D318</v>
          </cell>
          <cell r="G3131">
            <v>1</v>
          </cell>
          <cell r="H3131" t="str">
            <v>D318-011</v>
          </cell>
          <cell r="I3131" t="str">
            <v>F</v>
          </cell>
          <cell r="J3131" t="str">
            <v>*FI</v>
          </cell>
          <cell r="K3131" t="str">
            <v>FICA</v>
          </cell>
          <cell r="L3131">
            <v>1758.53</v>
          </cell>
        </row>
        <row r="3132">
          <cell r="A3132" t="str">
            <v>FREEMAN, KAREN R</v>
          </cell>
          <cell r="B3132" t="str">
            <v>101-609</v>
          </cell>
          <cell r="C3132">
            <v>510300</v>
          </cell>
          <cell r="D3132">
            <v>19810</v>
          </cell>
          <cell r="E3132" t="str">
            <v>HEALTH TECHNICIAN II</v>
          </cell>
          <cell r="F3132" t="str">
            <v>D318</v>
          </cell>
          <cell r="G3132">
            <v>1</v>
          </cell>
          <cell r="H3132" t="str">
            <v>D318-011</v>
          </cell>
          <cell r="I3132" t="str">
            <v>F</v>
          </cell>
          <cell r="J3132">
            <v>8000</v>
          </cell>
          <cell r="L3132">
            <v>1981.14</v>
          </cell>
        </row>
        <row r="3133">
          <cell r="A3133" t="str">
            <v>FREEMAN, KAREN R</v>
          </cell>
          <cell r="B3133" t="str">
            <v>101-609</v>
          </cell>
          <cell r="C3133">
            <v>510300</v>
          </cell>
          <cell r="D3133">
            <v>19810</v>
          </cell>
          <cell r="E3133" t="str">
            <v>HEALTH TECHNICIAN II</v>
          </cell>
          <cell r="F3133" t="str">
            <v>D318</v>
          </cell>
          <cell r="G3133">
            <v>1</v>
          </cell>
          <cell r="H3133" t="str">
            <v>D318-011</v>
          </cell>
          <cell r="I3133" t="str">
            <v>F</v>
          </cell>
          <cell r="J3133" t="str">
            <v>*FM</v>
          </cell>
          <cell r="K3133" t="str">
            <v>MEDICARE</v>
          </cell>
          <cell r="L3133">
            <v>411.27</v>
          </cell>
        </row>
        <row r="3134">
          <cell r="A3134" t="str">
            <v>FREEMAN, KAREN R</v>
          </cell>
          <cell r="B3134" t="str">
            <v>101-609</v>
          </cell>
          <cell r="C3134">
            <v>510300</v>
          </cell>
          <cell r="D3134">
            <v>19810</v>
          </cell>
          <cell r="E3134" t="str">
            <v>HEALTH TECHNICIAN II</v>
          </cell>
          <cell r="F3134" t="str">
            <v>D318</v>
          </cell>
          <cell r="G3134">
            <v>1</v>
          </cell>
          <cell r="H3134" t="str">
            <v>D318-011</v>
          </cell>
          <cell r="I3134" t="str">
            <v>F</v>
          </cell>
          <cell r="J3134">
            <v>7999</v>
          </cell>
          <cell r="L3134">
            <v>8506.17</v>
          </cell>
        </row>
        <row r="3135">
          <cell r="A3135" t="str">
            <v>FREEMAN, KAREN R</v>
          </cell>
          <cell r="B3135" t="str">
            <v>101-609</v>
          </cell>
          <cell r="C3135">
            <v>510400</v>
          </cell>
          <cell r="D3135">
            <v>19810</v>
          </cell>
          <cell r="E3135" t="str">
            <v>HEALTH TECHNICIAN II</v>
          </cell>
          <cell r="F3135" t="str">
            <v>D318</v>
          </cell>
          <cell r="G3135">
            <v>1</v>
          </cell>
          <cell r="H3135" t="str">
            <v>D318-011</v>
          </cell>
          <cell r="I3135" t="str">
            <v>F</v>
          </cell>
          <cell r="J3135">
            <v>701</v>
          </cell>
          <cell r="L3135">
            <v>4.01</v>
          </cell>
        </row>
        <row r="3136">
          <cell r="A3136" t="str">
            <v>FREEMAN, KAREN R</v>
          </cell>
          <cell r="B3136" t="str">
            <v>101-609</v>
          </cell>
          <cell r="C3136">
            <v>510400</v>
          </cell>
          <cell r="D3136">
            <v>19810</v>
          </cell>
          <cell r="E3136" t="str">
            <v>HEALTH TECHNICIAN II</v>
          </cell>
          <cell r="F3136" t="str">
            <v>D318</v>
          </cell>
          <cell r="G3136">
            <v>1</v>
          </cell>
          <cell r="H3136" t="str">
            <v>D318-011</v>
          </cell>
          <cell r="I3136" t="str">
            <v>F</v>
          </cell>
          <cell r="J3136">
            <v>601</v>
          </cell>
          <cell r="L3136">
            <v>17.149999999999999</v>
          </cell>
        </row>
        <row r="3137">
          <cell r="A3137" t="str">
            <v>FREEMAN, KAREN R</v>
          </cell>
          <cell r="B3137" t="str">
            <v>101-609</v>
          </cell>
          <cell r="C3137">
            <v>510400</v>
          </cell>
          <cell r="D3137">
            <v>19810</v>
          </cell>
          <cell r="E3137" t="str">
            <v>HEALTH TECHNICIAN II</v>
          </cell>
          <cell r="F3137" t="str">
            <v>D318</v>
          </cell>
          <cell r="G3137">
            <v>1</v>
          </cell>
          <cell r="H3137" t="str">
            <v>D318-011</v>
          </cell>
          <cell r="I3137" t="str">
            <v>F</v>
          </cell>
          <cell r="J3137">
            <v>30</v>
          </cell>
          <cell r="L3137">
            <v>70.91</v>
          </cell>
        </row>
        <row r="3138">
          <cell r="A3138" t="str">
            <v>FREEMAN, KAREN R</v>
          </cell>
          <cell r="B3138" t="str">
            <v>101-609</v>
          </cell>
          <cell r="C3138">
            <v>510400</v>
          </cell>
          <cell r="D3138">
            <v>19810</v>
          </cell>
          <cell r="E3138" t="str">
            <v>HEALTH TECHNICIAN II</v>
          </cell>
          <cell r="F3138" t="str">
            <v>D318</v>
          </cell>
          <cell r="G3138">
            <v>1</v>
          </cell>
          <cell r="H3138" t="str">
            <v>D318-011</v>
          </cell>
          <cell r="I3138" t="str">
            <v>F</v>
          </cell>
          <cell r="J3138">
            <v>1001</v>
          </cell>
          <cell r="L3138">
            <v>10.17</v>
          </cell>
        </row>
        <row r="3139">
          <cell r="A3139" t="str">
            <v>FREEMAN, KAREN R</v>
          </cell>
          <cell r="B3139" t="str">
            <v>101-609</v>
          </cell>
          <cell r="C3139">
            <v>510400</v>
          </cell>
          <cell r="D3139">
            <v>19810</v>
          </cell>
          <cell r="E3139" t="str">
            <v>HEALTH TECHNICIAN II</v>
          </cell>
          <cell r="F3139" t="str">
            <v>D318</v>
          </cell>
          <cell r="G3139">
            <v>1</v>
          </cell>
          <cell r="H3139" t="str">
            <v>D318-011</v>
          </cell>
          <cell r="I3139" t="str">
            <v>F</v>
          </cell>
          <cell r="J3139">
            <v>100</v>
          </cell>
          <cell r="L3139">
            <v>135.94999999999999</v>
          </cell>
        </row>
        <row r="3140">
          <cell r="A3140" t="str">
            <v>FREEMAN, KAREN R</v>
          </cell>
          <cell r="B3140" t="str">
            <v>101-609</v>
          </cell>
          <cell r="C3140">
            <v>510400</v>
          </cell>
          <cell r="D3140">
            <v>19810</v>
          </cell>
          <cell r="E3140" t="str">
            <v>HEALTH TECHNICIAN II</v>
          </cell>
          <cell r="F3140" t="str">
            <v>D318</v>
          </cell>
          <cell r="G3140">
            <v>1</v>
          </cell>
          <cell r="H3140" t="str">
            <v>D318-011</v>
          </cell>
          <cell r="I3140" t="str">
            <v>F</v>
          </cell>
          <cell r="J3140">
            <v>811</v>
          </cell>
          <cell r="L3140">
            <v>1.88</v>
          </cell>
        </row>
        <row r="3141">
          <cell r="A3141" t="str">
            <v>FRENTON, DOUGLAS W</v>
          </cell>
          <cell r="B3141" t="str">
            <v>290-533</v>
          </cell>
          <cell r="C3141">
            <v>510100</v>
          </cell>
          <cell r="D3141">
            <v>48380</v>
          </cell>
          <cell r="E3141" t="str">
            <v>EQUIPMENT MECHANIC, SUPV</v>
          </cell>
          <cell r="F3141" t="str">
            <v>D278</v>
          </cell>
          <cell r="G3141">
            <v>1</v>
          </cell>
          <cell r="H3141" t="str">
            <v>D278-001</v>
          </cell>
          <cell r="I3141" t="str">
            <v>O</v>
          </cell>
          <cell r="J3141">
            <v>1</v>
          </cell>
          <cell r="K3141" t="str">
            <v>REGULAR PAY</v>
          </cell>
          <cell r="L3141">
            <v>40478.879999999997</v>
          </cell>
        </row>
        <row r="3142">
          <cell r="A3142" t="str">
            <v>FRENTON, DOUGLAS W</v>
          </cell>
          <cell r="B3142" t="str">
            <v>290-533</v>
          </cell>
          <cell r="C3142">
            <v>510300</v>
          </cell>
          <cell r="D3142">
            <v>48380</v>
          </cell>
          <cell r="E3142" t="str">
            <v>EQUIPMENT MECHANIC, SUPV</v>
          </cell>
          <cell r="F3142" t="str">
            <v>D278</v>
          </cell>
          <cell r="G3142">
            <v>1</v>
          </cell>
          <cell r="H3142" t="str">
            <v>D278-001</v>
          </cell>
          <cell r="I3142" t="str">
            <v>F</v>
          </cell>
          <cell r="J3142">
            <v>7999</v>
          </cell>
          <cell r="L3142">
            <v>12139.62</v>
          </cell>
        </row>
        <row r="3143">
          <cell r="A3143" t="str">
            <v>FRENTON, DOUGLAS W</v>
          </cell>
          <cell r="B3143" t="str">
            <v>290-533</v>
          </cell>
          <cell r="C3143">
            <v>510300</v>
          </cell>
          <cell r="D3143">
            <v>48380</v>
          </cell>
          <cell r="E3143" t="str">
            <v>EQUIPMENT MECHANIC, SUPV</v>
          </cell>
          <cell r="F3143" t="str">
            <v>D278</v>
          </cell>
          <cell r="G3143">
            <v>1</v>
          </cell>
          <cell r="H3143" t="str">
            <v>D278-001</v>
          </cell>
          <cell r="I3143" t="str">
            <v>F</v>
          </cell>
          <cell r="J3143" t="str">
            <v>*FM</v>
          </cell>
          <cell r="K3143" t="str">
            <v>MEDICARE</v>
          </cell>
          <cell r="L3143">
            <v>586.94000000000005</v>
          </cell>
        </row>
        <row r="3144">
          <cell r="A3144" t="str">
            <v>FRENTON, DOUGLAS W</v>
          </cell>
          <cell r="B3144" t="str">
            <v>290-533</v>
          </cell>
          <cell r="C3144">
            <v>510300</v>
          </cell>
          <cell r="D3144">
            <v>48380</v>
          </cell>
          <cell r="E3144" t="str">
            <v>EQUIPMENT MECHANIC, SUPV</v>
          </cell>
          <cell r="F3144" t="str">
            <v>D278</v>
          </cell>
          <cell r="G3144">
            <v>1</v>
          </cell>
          <cell r="H3144" t="str">
            <v>D278-001</v>
          </cell>
          <cell r="I3144" t="str">
            <v>F</v>
          </cell>
          <cell r="J3144">
            <v>8000</v>
          </cell>
          <cell r="L3144">
            <v>2829.23</v>
          </cell>
        </row>
        <row r="3145">
          <cell r="A3145" t="str">
            <v>FRENTON, DOUGLAS W</v>
          </cell>
          <cell r="B3145" t="str">
            <v>290-533</v>
          </cell>
          <cell r="C3145">
            <v>510300</v>
          </cell>
          <cell r="D3145">
            <v>48380</v>
          </cell>
          <cell r="E3145" t="str">
            <v>EQUIPMENT MECHANIC, SUPV</v>
          </cell>
          <cell r="F3145" t="str">
            <v>D278</v>
          </cell>
          <cell r="G3145">
            <v>1</v>
          </cell>
          <cell r="H3145" t="str">
            <v>D278-001</v>
          </cell>
          <cell r="I3145" t="str">
            <v>F</v>
          </cell>
          <cell r="J3145" t="str">
            <v>*FI</v>
          </cell>
          <cell r="K3145" t="str">
            <v>FICA</v>
          </cell>
          <cell r="L3145">
            <v>2509.69</v>
          </cell>
        </row>
        <row r="3146">
          <cell r="A3146" t="str">
            <v>FRENTON, DOUGLAS W</v>
          </cell>
          <cell r="B3146" t="str">
            <v>290-533</v>
          </cell>
          <cell r="C3146">
            <v>510400</v>
          </cell>
          <cell r="D3146">
            <v>48380</v>
          </cell>
          <cell r="E3146" t="str">
            <v>EQUIPMENT MECHANIC, SUPV</v>
          </cell>
          <cell r="F3146" t="str">
            <v>D278</v>
          </cell>
          <cell r="G3146">
            <v>1</v>
          </cell>
          <cell r="H3146" t="str">
            <v>D278-001</v>
          </cell>
          <cell r="I3146" t="str">
            <v>F</v>
          </cell>
          <cell r="J3146">
            <v>30</v>
          </cell>
          <cell r="L3146">
            <v>101.2</v>
          </cell>
        </row>
        <row r="3147">
          <cell r="A3147" t="str">
            <v>FRENTON, DOUGLAS W</v>
          </cell>
          <cell r="B3147" t="str">
            <v>290-533</v>
          </cell>
          <cell r="C3147">
            <v>510400</v>
          </cell>
          <cell r="D3147">
            <v>48380</v>
          </cell>
          <cell r="E3147" t="str">
            <v>EQUIPMENT MECHANIC, SUPV</v>
          </cell>
          <cell r="F3147" t="str">
            <v>D278</v>
          </cell>
          <cell r="G3147">
            <v>1</v>
          </cell>
          <cell r="H3147" t="str">
            <v>D278-001</v>
          </cell>
          <cell r="I3147" t="str">
            <v>F</v>
          </cell>
          <cell r="J3147">
            <v>601</v>
          </cell>
          <cell r="L3147">
            <v>17.149999999999999</v>
          </cell>
        </row>
        <row r="3148">
          <cell r="A3148" t="str">
            <v>FRENTON, DOUGLAS W</v>
          </cell>
          <cell r="B3148" t="str">
            <v>290-533</v>
          </cell>
          <cell r="C3148">
            <v>510400</v>
          </cell>
          <cell r="D3148">
            <v>48380</v>
          </cell>
          <cell r="E3148" t="str">
            <v>EQUIPMENT MECHANIC, SUPV</v>
          </cell>
          <cell r="F3148" t="str">
            <v>D278</v>
          </cell>
          <cell r="G3148">
            <v>1</v>
          </cell>
          <cell r="H3148" t="str">
            <v>D278-001</v>
          </cell>
          <cell r="I3148" t="str">
            <v>F</v>
          </cell>
          <cell r="J3148">
            <v>811</v>
          </cell>
          <cell r="L3148">
            <v>1.88</v>
          </cell>
        </row>
        <row r="3149">
          <cell r="A3149" t="str">
            <v>FRENTON, DOUGLAS W</v>
          </cell>
          <cell r="B3149" t="str">
            <v>290-533</v>
          </cell>
          <cell r="C3149">
            <v>510400</v>
          </cell>
          <cell r="D3149">
            <v>48380</v>
          </cell>
          <cell r="E3149" t="str">
            <v>EQUIPMENT MECHANIC, SUPV</v>
          </cell>
          <cell r="F3149" t="str">
            <v>D278</v>
          </cell>
          <cell r="G3149">
            <v>1</v>
          </cell>
          <cell r="H3149" t="str">
            <v>D278-001</v>
          </cell>
          <cell r="I3149" t="str">
            <v>F</v>
          </cell>
          <cell r="J3149">
            <v>1001</v>
          </cell>
          <cell r="L3149">
            <v>10.17</v>
          </cell>
        </row>
        <row r="3150">
          <cell r="A3150" t="str">
            <v>FRENTON, DOUGLAS W</v>
          </cell>
          <cell r="B3150" t="str">
            <v>290-533</v>
          </cell>
          <cell r="C3150">
            <v>510400</v>
          </cell>
          <cell r="D3150">
            <v>48380</v>
          </cell>
          <cell r="E3150" t="str">
            <v>EQUIPMENT MECHANIC, SUPV</v>
          </cell>
          <cell r="F3150" t="str">
            <v>D278</v>
          </cell>
          <cell r="G3150">
            <v>1</v>
          </cell>
          <cell r="H3150" t="str">
            <v>D278-001</v>
          </cell>
          <cell r="I3150" t="str">
            <v>F</v>
          </cell>
          <cell r="J3150">
            <v>100</v>
          </cell>
          <cell r="L3150">
            <v>135.94999999999999</v>
          </cell>
        </row>
        <row r="3151">
          <cell r="A3151" t="str">
            <v>FRENTON, DOUGLAS W</v>
          </cell>
          <cell r="B3151" t="str">
            <v>290-533</v>
          </cell>
          <cell r="C3151">
            <v>510400</v>
          </cell>
          <cell r="D3151">
            <v>48380</v>
          </cell>
          <cell r="E3151" t="str">
            <v>EQUIPMENT MECHANIC, SUPV</v>
          </cell>
          <cell r="F3151" t="str">
            <v>D278</v>
          </cell>
          <cell r="G3151">
            <v>1</v>
          </cell>
          <cell r="H3151" t="str">
            <v>D278-001</v>
          </cell>
          <cell r="I3151" t="str">
            <v>F</v>
          </cell>
          <cell r="J3151">
            <v>701</v>
          </cell>
          <cell r="L3151">
            <v>4.01</v>
          </cell>
        </row>
        <row r="3152">
          <cell r="A3152" t="str">
            <v>FRIEDBERG, SHANNON L</v>
          </cell>
          <cell r="B3152" t="str">
            <v>101-565</v>
          </cell>
          <cell r="C3152">
            <v>510100</v>
          </cell>
          <cell r="D3152">
            <v>47620</v>
          </cell>
          <cell r="E3152" t="str">
            <v>SHERIFF'S DISPATCHER I</v>
          </cell>
          <cell r="F3152" t="str">
            <v>D464</v>
          </cell>
          <cell r="G3152">
            <v>1</v>
          </cell>
          <cell r="H3152" t="str">
            <v>D464-002</v>
          </cell>
          <cell r="I3152" t="str">
            <v>O</v>
          </cell>
          <cell r="J3152">
            <v>1</v>
          </cell>
          <cell r="K3152" t="str">
            <v>REGULAR PAY</v>
          </cell>
          <cell r="L3152">
            <v>31777.42</v>
          </cell>
        </row>
        <row r="3153">
          <cell r="A3153" t="str">
            <v>FRIEDBERG, SHANNON L</v>
          </cell>
          <cell r="B3153" t="str">
            <v>101-565</v>
          </cell>
          <cell r="C3153">
            <v>510300</v>
          </cell>
          <cell r="D3153">
            <v>47620</v>
          </cell>
          <cell r="E3153" t="str">
            <v>SHERIFF'S DISPATCHER I</v>
          </cell>
          <cell r="F3153" t="str">
            <v>D464</v>
          </cell>
          <cell r="G3153">
            <v>1</v>
          </cell>
          <cell r="H3153" t="str">
            <v>D464-002</v>
          </cell>
          <cell r="I3153" t="str">
            <v>F</v>
          </cell>
          <cell r="J3153">
            <v>7999</v>
          </cell>
          <cell r="L3153">
            <v>9530.0499999999993</v>
          </cell>
        </row>
        <row r="3154">
          <cell r="A3154" t="str">
            <v>FRIEDBERG, SHANNON L</v>
          </cell>
          <cell r="B3154" t="str">
            <v>101-565</v>
          </cell>
          <cell r="C3154">
            <v>510300</v>
          </cell>
          <cell r="D3154">
            <v>47620</v>
          </cell>
          <cell r="E3154" t="str">
            <v>SHERIFF'S DISPATCHER I</v>
          </cell>
          <cell r="F3154" t="str">
            <v>D464</v>
          </cell>
          <cell r="G3154">
            <v>1</v>
          </cell>
          <cell r="H3154" t="str">
            <v>D464-002</v>
          </cell>
          <cell r="I3154" t="str">
            <v>F</v>
          </cell>
          <cell r="J3154">
            <v>8000</v>
          </cell>
          <cell r="L3154">
            <v>2220.13</v>
          </cell>
        </row>
        <row r="3155">
          <cell r="A3155" t="str">
            <v>FRIEDBERG, SHANNON L</v>
          </cell>
          <cell r="B3155" t="str">
            <v>101-565</v>
          </cell>
          <cell r="C3155">
            <v>510300</v>
          </cell>
          <cell r="D3155">
            <v>47620</v>
          </cell>
          <cell r="E3155" t="str">
            <v>SHERIFF'S DISPATCHER I</v>
          </cell>
          <cell r="F3155" t="str">
            <v>D464</v>
          </cell>
          <cell r="G3155">
            <v>1</v>
          </cell>
          <cell r="H3155" t="str">
            <v>D464-002</v>
          </cell>
          <cell r="I3155" t="str">
            <v>F</v>
          </cell>
          <cell r="J3155" t="str">
            <v>*FM</v>
          </cell>
          <cell r="K3155" t="str">
            <v>MEDICARE</v>
          </cell>
          <cell r="L3155">
            <v>460.77</v>
          </cell>
        </row>
        <row r="3156">
          <cell r="A3156" t="str">
            <v>FRIEDBERG, SHANNON L</v>
          </cell>
          <cell r="B3156" t="str">
            <v>101-565</v>
          </cell>
          <cell r="C3156">
            <v>510300</v>
          </cell>
          <cell r="D3156">
            <v>47620</v>
          </cell>
          <cell r="E3156" t="str">
            <v>SHERIFF'S DISPATCHER I</v>
          </cell>
          <cell r="F3156" t="str">
            <v>D464</v>
          </cell>
          <cell r="G3156">
            <v>1</v>
          </cell>
          <cell r="H3156" t="str">
            <v>D464-002</v>
          </cell>
          <cell r="I3156" t="str">
            <v>F</v>
          </cell>
          <cell r="J3156" t="str">
            <v>*FI</v>
          </cell>
          <cell r="K3156" t="str">
            <v>FICA</v>
          </cell>
          <cell r="L3156">
            <v>1970.2</v>
          </cell>
        </row>
        <row r="3157">
          <cell r="A3157" t="str">
            <v>FRIEDBERG, SHANNON L</v>
          </cell>
          <cell r="B3157" t="str">
            <v>101-565</v>
          </cell>
          <cell r="C3157">
            <v>510400</v>
          </cell>
          <cell r="D3157">
            <v>47620</v>
          </cell>
          <cell r="E3157" t="str">
            <v>SHERIFF'S DISPATCHER I</v>
          </cell>
          <cell r="F3157" t="str">
            <v>D464</v>
          </cell>
          <cell r="G3157">
            <v>1</v>
          </cell>
          <cell r="H3157" t="str">
            <v>D464-002</v>
          </cell>
          <cell r="I3157" t="str">
            <v>F</v>
          </cell>
          <cell r="J3157">
            <v>811</v>
          </cell>
          <cell r="L3157">
            <v>1.88</v>
          </cell>
        </row>
        <row r="3158">
          <cell r="A3158" t="str">
            <v>FRIEDBERG, SHANNON L</v>
          </cell>
          <cell r="B3158" t="str">
            <v>101-565</v>
          </cell>
          <cell r="C3158">
            <v>510400</v>
          </cell>
          <cell r="D3158">
            <v>47620</v>
          </cell>
          <cell r="E3158" t="str">
            <v>SHERIFF'S DISPATCHER I</v>
          </cell>
          <cell r="F3158" t="str">
            <v>D464</v>
          </cell>
          <cell r="G3158">
            <v>1</v>
          </cell>
          <cell r="H3158" t="str">
            <v>D464-002</v>
          </cell>
          <cell r="I3158" t="str">
            <v>F</v>
          </cell>
          <cell r="J3158">
            <v>30</v>
          </cell>
          <cell r="L3158">
            <v>79.44</v>
          </cell>
        </row>
        <row r="3159">
          <cell r="A3159" t="str">
            <v>FRIEDBERG, SHANNON L</v>
          </cell>
          <cell r="B3159" t="str">
            <v>101-565</v>
          </cell>
          <cell r="C3159">
            <v>510400</v>
          </cell>
          <cell r="D3159">
            <v>47620</v>
          </cell>
          <cell r="E3159" t="str">
            <v>SHERIFF'S DISPATCHER I</v>
          </cell>
          <cell r="F3159" t="str">
            <v>D464</v>
          </cell>
          <cell r="G3159">
            <v>1</v>
          </cell>
          <cell r="H3159" t="str">
            <v>D464-002</v>
          </cell>
          <cell r="I3159" t="str">
            <v>F</v>
          </cell>
          <cell r="J3159">
            <v>1001</v>
          </cell>
          <cell r="L3159">
            <v>10.17</v>
          </cell>
        </row>
        <row r="3160">
          <cell r="A3160" t="str">
            <v>FUQUA, DEBORAH L</v>
          </cell>
          <cell r="B3160" t="str">
            <v>101-566</v>
          </cell>
          <cell r="C3160">
            <v>510100</v>
          </cell>
          <cell r="D3160">
            <v>47970</v>
          </cell>
          <cell r="E3160" t="str">
            <v>SHERIFF'S DISPATCHER I</v>
          </cell>
          <cell r="F3160" t="str">
            <v>D464</v>
          </cell>
          <cell r="G3160">
            <v>1</v>
          </cell>
          <cell r="H3160" t="str">
            <v>D464-005</v>
          </cell>
          <cell r="I3160" t="str">
            <v>O</v>
          </cell>
          <cell r="J3160">
            <v>1</v>
          </cell>
          <cell r="K3160" t="str">
            <v>REGULAR PAY</v>
          </cell>
          <cell r="L3160">
            <v>32452.1</v>
          </cell>
        </row>
        <row r="3161">
          <cell r="A3161" t="str">
            <v>FUQUA, DEBORAH L</v>
          </cell>
          <cell r="B3161" t="str">
            <v>101-566</v>
          </cell>
          <cell r="C3161">
            <v>510300</v>
          </cell>
          <cell r="D3161">
            <v>47970</v>
          </cell>
          <cell r="E3161" t="str">
            <v>SHERIFF'S DISPATCHER I</v>
          </cell>
          <cell r="F3161" t="str">
            <v>D464</v>
          </cell>
          <cell r="G3161">
            <v>1</v>
          </cell>
          <cell r="H3161" t="str">
            <v>D464-005</v>
          </cell>
          <cell r="I3161" t="str">
            <v>F</v>
          </cell>
          <cell r="J3161">
            <v>8000</v>
          </cell>
          <cell r="L3161">
            <v>2267.35</v>
          </cell>
        </row>
        <row r="3162">
          <cell r="A3162" t="str">
            <v>FUQUA, DEBORAH L</v>
          </cell>
          <cell r="B3162" t="str">
            <v>101-566</v>
          </cell>
          <cell r="C3162">
            <v>510300</v>
          </cell>
          <cell r="D3162">
            <v>47970</v>
          </cell>
          <cell r="E3162" t="str">
            <v>SHERIFF'S DISPATCHER I</v>
          </cell>
          <cell r="F3162" t="str">
            <v>D464</v>
          </cell>
          <cell r="G3162">
            <v>1</v>
          </cell>
          <cell r="H3162" t="str">
            <v>D464-005</v>
          </cell>
          <cell r="I3162" t="str">
            <v>F</v>
          </cell>
          <cell r="J3162" t="str">
            <v>*FM</v>
          </cell>
          <cell r="K3162" t="str">
            <v>MEDICARE</v>
          </cell>
          <cell r="L3162">
            <v>470.56</v>
          </cell>
        </row>
        <row r="3163">
          <cell r="A3163" t="str">
            <v>FUQUA, DEBORAH L</v>
          </cell>
          <cell r="B3163" t="str">
            <v>101-566</v>
          </cell>
          <cell r="C3163">
            <v>510300</v>
          </cell>
          <cell r="D3163">
            <v>47970</v>
          </cell>
          <cell r="E3163" t="str">
            <v>SHERIFF'S DISPATCHER I</v>
          </cell>
          <cell r="F3163" t="str">
            <v>D464</v>
          </cell>
          <cell r="G3163">
            <v>1</v>
          </cell>
          <cell r="H3163" t="str">
            <v>D464-005</v>
          </cell>
          <cell r="I3163" t="str">
            <v>F</v>
          </cell>
          <cell r="J3163">
            <v>7999</v>
          </cell>
          <cell r="L3163">
            <v>9732.3799999999992</v>
          </cell>
        </row>
        <row r="3164">
          <cell r="A3164" t="str">
            <v>FUQUA, DEBORAH L</v>
          </cell>
          <cell r="B3164" t="str">
            <v>101-566</v>
          </cell>
          <cell r="C3164">
            <v>510300</v>
          </cell>
          <cell r="D3164">
            <v>47970</v>
          </cell>
          <cell r="E3164" t="str">
            <v>SHERIFF'S DISPATCHER I</v>
          </cell>
          <cell r="F3164" t="str">
            <v>D464</v>
          </cell>
          <cell r="G3164">
            <v>1</v>
          </cell>
          <cell r="H3164" t="str">
            <v>D464-005</v>
          </cell>
          <cell r="I3164" t="str">
            <v>F</v>
          </cell>
          <cell r="J3164" t="str">
            <v>*FI</v>
          </cell>
          <cell r="K3164" t="str">
            <v>FICA</v>
          </cell>
          <cell r="L3164">
            <v>2012.03</v>
          </cell>
        </row>
        <row r="3165">
          <cell r="A3165" t="str">
            <v>FUQUA, DEBORAH L</v>
          </cell>
          <cell r="B3165" t="str">
            <v>101-566</v>
          </cell>
          <cell r="C3165">
            <v>510400</v>
          </cell>
          <cell r="D3165">
            <v>47970</v>
          </cell>
          <cell r="E3165" t="str">
            <v>SHERIFF'S DISPATCHER I</v>
          </cell>
          <cell r="F3165" t="str">
            <v>D464</v>
          </cell>
          <cell r="G3165">
            <v>1</v>
          </cell>
          <cell r="H3165" t="str">
            <v>D464-005</v>
          </cell>
          <cell r="I3165" t="str">
            <v>F</v>
          </cell>
          <cell r="J3165">
            <v>811</v>
          </cell>
          <cell r="L3165">
            <v>1.88</v>
          </cell>
        </row>
        <row r="3166">
          <cell r="A3166" t="str">
            <v>FUQUA, DEBORAH L</v>
          </cell>
          <cell r="B3166" t="str">
            <v>101-566</v>
          </cell>
          <cell r="C3166">
            <v>510400</v>
          </cell>
          <cell r="D3166">
            <v>47970</v>
          </cell>
          <cell r="E3166" t="str">
            <v>SHERIFF'S DISPATCHER I</v>
          </cell>
          <cell r="F3166" t="str">
            <v>D464</v>
          </cell>
          <cell r="G3166">
            <v>1</v>
          </cell>
          <cell r="H3166" t="str">
            <v>D464-005</v>
          </cell>
          <cell r="I3166" t="str">
            <v>F</v>
          </cell>
          <cell r="J3166">
            <v>30</v>
          </cell>
          <cell r="L3166">
            <v>81.13</v>
          </cell>
        </row>
        <row r="3167">
          <cell r="A3167" t="str">
            <v>FUQUA, DEBORAH L</v>
          </cell>
          <cell r="B3167" t="str">
            <v>101-566</v>
          </cell>
          <cell r="C3167">
            <v>510400</v>
          </cell>
          <cell r="D3167">
            <v>47970</v>
          </cell>
          <cell r="E3167" t="str">
            <v>SHERIFF'S DISPATCHER I</v>
          </cell>
          <cell r="F3167" t="str">
            <v>D464</v>
          </cell>
          <cell r="G3167">
            <v>1</v>
          </cell>
          <cell r="H3167" t="str">
            <v>D464-005</v>
          </cell>
          <cell r="I3167" t="str">
            <v>F</v>
          </cell>
          <cell r="J3167">
            <v>1001</v>
          </cell>
          <cell r="L3167">
            <v>10.17</v>
          </cell>
        </row>
        <row r="3168">
          <cell r="A3168" t="str">
            <v>GAINES, MAXINE E</v>
          </cell>
          <cell r="B3168" t="str">
            <v>101-572</v>
          </cell>
          <cell r="C3168">
            <v>510100</v>
          </cell>
          <cell r="D3168">
            <v>14450</v>
          </cell>
          <cell r="E3168" t="str">
            <v>LEGAL OFFICE ASSISTANT,SR</v>
          </cell>
          <cell r="F3168" t="str">
            <v>D352</v>
          </cell>
          <cell r="G3168">
            <v>1</v>
          </cell>
          <cell r="H3168" t="str">
            <v>D352-006</v>
          </cell>
          <cell r="I3168" t="str">
            <v>O</v>
          </cell>
          <cell r="J3168">
            <v>1</v>
          </cell>
          <cell r="K3168" t="str">
            <v>REGULAR PAY</v>
          </cell>
          <cell r="L3168">
            <v>29975.37</v>
          </cell>
        </row>
        <row r="3169">
          <cell r="A3169" t="str">
            <v>GAINES, MAXINE E</v>
          </cell>
          <cell r="B3169" t="str">
            <v>101-572</v>
          </cell>
          <cell r="C3169">
            <v>510300</v>
          </cell>
          <cell r="D3169">
            <v>14450</v>
          </cell>
          <cell r="E3169" t="str">
            <v>LEGAL OFFICE ASSISTANT,SR</v>
          </cell>
          <cell r="F3169" t="str">
            <v>D352</v>
          </cell>
          <cell r="G3169">
            <v>1</v>
          </cell>
          <cell r="H3169" t="str">
            <v>D352-006</v>
          </cell>
          <cell r="I3169" t="str">
            <v>F</v>
          </cell>
          <cell r="J3169" t="str">
            <v>*FI</v>
          </cell>
          <cell r="K3169" t="str">
            <v>FICA</v>
          </cell>
          <cell r="L3169">
            <v>1858.47</v>
          </cell>
        </row>
        <row r="3170">
          <cell r="A3170" t="str">
            <v>GAINES, MAXINE E</v>
          </cell>
          <cell r="B3170" t="str">
            <v>101-572</v>
          </cell>
          <cell r="C3170">
            <v>510300</v>
          </cell>
          <cell r="D3170">
            <v>14450</v>
          </cell>
          <cell r="E3170" t="str">
            <v>LEGAL OFFICE ASSISTANT,SR</v>
          </cell>
          <cell r="F3170" t="str">
            <v>D352</v>
          </cell>
          <cell r="G3170">
            <v>1</v>
          </cell>
          <cell r="H3170" t="str">
            <v>D352-006</v>
          </cell>
          <cell r="I3170" t="str">
            <v>F</v>
          </cell>
          <cell r="J3170">
            <v>8000</v>
          </cell>
          <cell r="L3170">
            <v>2093.98</v>
          </cell>
        </row>
        <row r="3171">
          <cell r="A3171" t="str">
            <v>GAINES, MAXINE E</v>
          </cell>
          <cell r="B3171" t="str">
            <v>101-572</v>
          </cell>
          <cell r="C3171">
            <v>510300</v>
          </cell>
          <cell r="D3171">
            <v>14450</v>
          </cell>
          <cell r="E3171" t="str">
            <v>LEGAL OFFICE ASSISTANT,SR</v>
          </cell>
          <cell r="F3171" t="str">
            <v>D352</v>
          </cell>
          <cell r="G3171">
            <v>1</v>
          </cell>
          <cell r="H3171" t="str">
            <v>D352-006</v>
          </cell>
          <cell r="I3171" t="str">
            <v>F</v>
          </cell>
          <cell r="J3171" t="str">
            <v>*FM</v>
          </cell>
          <cell r="K3171" t="str">
            <v>MEDICARE</v>
          </cell>
          <cell r="L3171">
            <v>434.64</v>
          </cell>
        </row>
        <row r="3172">
          <cell r="A3172" t="str">
            <v>GAINES, MAXINE E</v>
          </cell>
          <cell r="B3172" t="str">
            <v>101-572</v>
          </cell>
          <cell r="C3172">
            <v>510300</v>
          </cell>
          <cell r="D3172">
            <v>14450</v>
          </cell>
          <cell r="E3172" t="str">
            <v>LEGAL OFFICE ASSISTANT,SR</v>
          </cell>
          <cell r="F3172" t="str">
            <v>D352</v>
          </cell>
          <cell r="G3172">
            <v>1</v>
          </cell>
          <cell r="H3172" t="str">
            <v>D352-006</v>
          </cell>
          <cell r="I3172" t="str">
            <v>F</v>
          </cell>
          <cell r="J3172">
            <v>7999</v>
          </cell>
          <cell r="L3172">
            <v>8989.61</v>
          </cell>
        </row>
        <row r="3173">
          <cell r="A3173" t="str">
            <v>GAINES, MAXINE E</v>
          </cell>
          <cell r="B3173" t="str">
            <v>101-572</v>
          </cell>
          <cell r="C3173">
            <v>510400</v>
          </cell>
          <cell r="D3173">
            <v>14450</v>
          </cell>
          <cell r="E3173" t="str">
            <v>LEGAL OFFICE ASSISTANT,SR</v>
          </cell>
          <cell r="F3173" t="str">
            <v>D352</v>
          </cell>
          <cell r="G3173">
            <v>1</v>
          </cell>
          <cell r="H3173" t="str">
            <v>D352-006</v>
          </cell>
          <cell r="I3173" t="str">
            <v>F</v>
          </cell>
          <cell r="J3173">
            <v>30</v>
          </cell>
          <cell r="L3173">
            <v>74.94</v>
          </cell>
        </row>
        <row r="3174">
          <cell r="A3174" t="str">
            <v>GAINES, MAXINE E</v>
          </cell>
          <cell r="B3174" t="str">
            <v>101-572</v>
          </cell>
          <cell r="C3174">
            <v>510400</v>
          </cell>
          <cell r="D3174">
            <v>14450</v>
          </cell>
          <cell r="E3174" t="str">
            <v>LEGAL OFFICE ASSISTANT,SR</v>
          </cell>
          <cell r="F3174" t="str">
            <v>D352</v>
          </cell>
          <cell r="G3174">
            <v>1</v>
          </cell>
          <cell r="H3174" t="str">
            <v>D352-006</v>
          </cell>
          <cell r="I3174" t="str">
            <v>F</v>
          </cell>
          <cell r="J3174">
            <v>811</v>
          </cell>
          <cell r="L3174">
            <v>1.88</v>
          </cell>
        </row>
        <row r="3175">
          <cell r="A3175" t="str">
            <v>GAINES, MAXINE E</v>
          </cell>
          <cell r="B3175" t="str">
            <v>101-572</v>
          </cell>
          <cell r="C3175">
            <v>510400</v>
          </cell>
          <cell r="D3175">
            <v>14450</v>
          </cell>
          <cell r="E3175" t="str">
            <v>LEGAL OFFICE ASSISTANT,SR</v>
          </cell>
          <cell r="F3175" t="str">
            <v>D352</v>
          </cell>
          <cell r="G3175">
            <v>1</v>
          </cell>
          <cell r="H3175" t="str">
            <v>D352-006</v>
          </cell>
          <cell r="I3175" t="str">
            <v>F</v>
          </cell>
          <cell r="J3175">
            <v>701</v>
          </cell>
          <cell r="L3175">
            <v>4.01</v>
          </cell>
        </row>
        <row r="3176">
          <cell r="A3176" t="str">
            <v>GAINES, MAXINE E</v>
          </cell>
          <cell r="B3176" t="str">
            <v>101-572</v>
          </cell>
          <cell r="C3176">
            <v>510400</v>
          </cell>
          <cell r="D3176">
            <v>14450</v>
          </cell>
          <cell r="E3176" t="str">
            <v>LEGAL OFFICE ASSISTANT,SR</v>
          </cell>
          <cell r="F3176" t="str">
            <v>D352</v>
          </cell>
          <cell r="G3176">
            <v>1</v>
          </cell>
          <cell r="H3176" t="str">
            <v>D352-006</v>
          </cell>
          <cell r="I3176" t="str">
            <v>F</v>
          </cell>
          <cell r="J3176">
            <v>601</v>
          </cell>
          <cell r="L3176">
            <v>17.149999999999999</v>
          </cell>
        </row>
        <row r="3177">
          <cell r="A3177" t="str">
            <v>GAINES, MAXINE E</v>
          </cell>
          <cell r="B3177" t="str">
            <v>101-572</v>
          </cell>
          <cell r="C3177">
            <v>510400</v>
          </cell>
          <cell r="D3177">
            <v>14450</v>
          </cell>
          <cell r="E3177" t="str">
            <v>LEGAL OFFICE ASSISTANT,SR</v>
          </cell>
          <cell r="F3177" t="str">
            <v>D352</v>
          </cell>
          <cell r="G3177">
            <v>1</v>
          </cell>
          <cell r="H3177" t="str">
            <v>D352-006</v>
          </cell>
          <cell r="I3177" t="str">
            <v>F</v>
          </cell>
          <cell r="J3177">
            <v>101</v>
          </cell>
          <cell r="L3177">
            <v>135.94999999999999</v>
          </cell>
        </row>
        <row r="3178">
          <cell r="A3178" t="str">
            <v>GAINES, MAXINE E</v>
          </cell>
          <cell r="B3178" t="str">
            <v>101-572</v>
          </cell>
          <cell r="C3178">
            <v>510400</v>
          </cell>
          <cell r="D3178">
            <v>14450</v>
          </cell>
          <cell r="E3178" t="str">
            <v>LEGAL OFFICE ASSISTANT,SR</v>
          </cell>
          <cell r="F3178" t="str">
            <v>D352</v>
          </cell>
          <cell r="G3178">
            <v>1</v>
          </cell>
          <cell r="H3178" t="str">
            <v>D352-006</v>
          </cell>
          <cell r="I3178" t="str">
            <v>F</v>
          </cell>
          <cell r="J3178">
            <v>1001</v>
          </cell>
          <cell r="L3178">
            <v>10.17</v>
          </cell>
        </row>
        <row r="3179">
          <cell r="A3179" t="str">
            <v>GAINZA, KIMBERLY A</v>
          </cell>
          <cell r="B3179" t="str">
            <v>101-594</v>
          </cell>
          <cell r="C3179">
            <v>510100</v>
          </cell>
          <cell r="D3179">
            <v>46670</v>
          </cell>
          <cell r="E3179" t="str">
            <v>SOCIAL SERVICE WORKER IV</v>
          </cell>
          <cell r="F3179" t="str">
            <v>P185</v>
          </cell>
          <cell r="G3179">
            <v>1</v>
          </cell>
          <cell r="H3179" t="str">
            <v>P185-001</v>
          </cell>
          <cell r="I3179" t="str">
            <v>O</v>
          </cell>
          <cell r="J3179">
            <v>1</v>
          </cell>
          <cell r="K3179" t="str">
            <v>REGULAR PAY</v>
          </cell>
          <cell r="L3179">
            <v>46521</v>
          </cell>
        </row>
        <row r="3180">
          <cell r="A3180" t="str">
            <v>GAINZA, KIMBERLY A</v>
          </cell>
          <cell r="B3180" t="str">
            <v>101-594</v>
          </cell>
          <cell r="C3180">
            <v>510300</v>
          </cell>
          <cell r="D3180">
            <v>46670</v>
          </cell>
          <cell r="E3180" t="str">
            <v>SOCIAL SERVICE WORKER IV</v>
          </cell>
          <cell r="F3180" t="str">
            <v>P185</v>
          </cell>
          <cell r="G3180">
            <v>1</v>
          </cell>
          <cell r="H3180" t="str">
            <v>P185-001</v>
          </cell>
          <cell r="I3180" t="str">
            <v>F</v>
          </cell>
          <cell r="J3180">
            <v>8005</v>
          </cell>
          <cell r="L3180">
            <v>227.65</v>
          </cell>
        </row>
        <row r="3181">
          <cell r="A3181" t="str">
            <v>GAINZA, KIMBERLY A</v>
          </cell>
          <cell r="B3181" t="str">
            <v>101-594</v>
          </cell>
          <cell r="C3181">
            <v>510300</v>
          </cell>
          <cell r="D3181">
            <v>46670</v>
          </cell>
          <cell r="E3181" t="str">
            <v>SOCIAL SERVICE WORKER IV</v>
          </cell>
          <cell r="F3181" t="str">
            <v>P185</v>
          </cell>
          <cell r="G3181">
            <v>1</v>
          </cell>
          <cell r="H3181" t="str">
            <v>P185-001</v>
          </cell>
          <cell r="I3181" t="str">
            <v>F</v>
          </cell>
          <cell r="J3181">
            <v>8000</v>
          </cell>
          <cell r="L3181">
            <v>3252.18</v>
          </cell>
        </row>
        <row r="3182">
          <cell r="A3182" t="str">
            <v>GAINZA, KIMBERLY A</v>
          </cell>
          <cell r="B3182" t="str">
            <v>101-594</v>
          </cell>
          <cell r="C3182">
            <v>510300</v>
          </cell>
          <cell r="D3182">
            <v>46670</v>
          </cell>
          <cell r="E3182" t="str">
            <v>SOCIAL SERVICE WORKER IV</v>
          </cell>
          <cell r="F3182" t="str">
            <v>P185</v>
          </cell>
          <cell r="G3182">
            <v>1</v>
          </cell>
          <cell r="H3182" t="str">
            <v>P185-001</v>
          </cell>
          <cell r="I3182" t="str">
            <v>F</v>
          </cell>
          <cell r="J3182" t="str">
            <v>*FM</v>
          </cell>
          <cell r="K3182" t="str">
            <v>MEDICARE</v>
          </cell>
          <cell r="L3182">
            <v>674.55</v>
          </cell>
        </row>
        <row r="3183">
          <cell r="A3183" t="str">
            <v>GAINZA, KIMBERLY A</v>
          </cell>
          <cell r="B3183" t="str">
            <v>101-594</v>
          </cell>
          <cell r="C3183">
            <v>510300</v>
          </cell>
          <cell r="D3183">
            <v>46670</v>
          </cell>
          <cell r="E3183" t="str">
            <v>SOCIAL SERVICE WORKER IV</v>
          </cell>
          <cell r="F3183" t="str">
            <v>P185</v>
          </cell>
          <cell r="G3183">
            <v>1</v>
          </cell>
          <cell r="H3183" t="str">
            <v>P185-001</v>
          </cell>
          <cell r="I3183" t="str">
            <v>F</v>
          </cell>
          <cell r="J3183" t="str">
            <v>*FI</v>
          </cell>
          <cell r="K3183" t="str">
            <v>FICA</v>
          </cell>
          <cell r="L3183">
            <v>2884.3</v>
          </cell>
        </row>
        <row r="3184">
          <cell r="A3184" t="str">
            <v>GAINZA, KIMBERLY A</v>
          </cell>
          <cell r="B3184" t="str">
            <v>101-594</v>
          </cell>
          <cell r="C3184">
            <v>510300</v>
          </cell>
          <cell r="D3184">
            <v>46670</v>
          </cell>
          <cell r="E3184" t="str">
            <v>SOCIAL SERVICE WORKER IV</v>
          </cell>
          <cell r="F3184" t="str">
            <v>P185</v>
          </cell>
          <cell r="G3184">
            <v>1</v>
          </cell>
          <cell r="H3184" t="str">
            <v>P185-001</v>
          </cell>
          <cell r="I3184" t="str">
            <v>F</v>
          </cell>
          <cell r="J3184">
            <v>7999</v>
          </cell>
          <cell r="L3184">
            <v>13951.65</v>
          </cell>
        </row>
        <row r="3185">
          <cell r="A3185" t="str">
            <v>GAINZA, KIMBERLY A</v>
          </cell>
          <cell r="B3185" t="str">
            <v>101-594</v>
          </cell>
          <cell r="C3185">
            <v>510400</v>
          </cell>
          <cell r="D3185">
            <v>46670</v>
          </cell>
          <cell r="E3185" t="str">
            <v>SOCIAL SERVICE WORKER IV</v>
          </cell>
          <cell r="F3185" t="str">
            <v>P185</v>
          </cell>
          <cell r="G3185">
            <v>1</v>
          </cell>
          <cell r="H3185" t="str">
            <v>P185-001</v>
          </cell>
          <cell r="I3185" t="str">
            <v>F</v>
          </cell>
          <cell r="J3185">
            <v>1001</v>
          </cell>
          <cell r="L3185">
            <v>10.17</v>
          </cell>
        </row>
        <row r="3186">
          <cell r="A3186" t="str">
            <v>GAINZA, KIMBERLY A</v>
          </cell>
          <cell r="B3186" t="str">
            <v>101-594</v>
          </cell>
          <cell r="C3186">
            <v>510400</v>
          </cell>
          <cell r="D3186">
            <v>46670</v>
          </cell>
          <cell r="E3186" t="str">
            <v>SOCIAL SERVICE WORKER IV</v>
          </cell>
          <cell r="F3186" t="str">
            <v>P185</v>
          </cell>
          <cell r="G3186">
            <v>1</v>
          </cell>
          <cell r="H3186" t="str">
            <v>P185-001</v>
          </cell>
          <cell r="I3186" t="str">
            <v>F</v>
          </cell>
          <cell r="J3186">
            <v>703</v>
          </cell>
          <cell r="L3186">
            <v>6.7</v>
          </cell>
        </row>
        <row r="3187">
          <cell r="A3187" t="str">
            <v>GAINZA, KIMBERLY A</v>
          </cell>
          <cell r="B3187" t="str">
            <v>101-594</v>
          </cell>
          <cell r="C3187">
            <v>510400</v>
          </cell>
          <cell r="D3187">
            <v>46670</v>
          </cell>
          <cell r="E3187" t="str">
            <v>SOCIAL SERVICE WORKER IV</v>
          </cell>
          <cell r="F3187" t="str">
            <v>P185</v>
          </cell>
          <cell r="G3187">
            <v>1</v>
          </cell>
          <cell r="H3187" t="str">
            <v>P185-001</v>
          </cell>
          <cell r="I3187" t="str">
            <v>F</v>
          </cell>
          <cell r="J3187">
            <v>30</v>
          </cell>
          <cell r="L3187">
            <v>116.3</v>
          </cell>
        </row>
        <row r="3188">
          <cell r="A3188" t="str">
            <v>GAINZA, KIMBERLY A</v>
          </cell>
          <cell r="B3188" t="str">
            <v>101-594</v>
          </cell>
          <cell r="C3188">
            <v>510400</v>
          </cell>
          <cell r="D3188">
            <v>46670</v>
          </cell>
          <cell r="E3188" t="str">
            <v>SOCIAL SERVICE WORKER IV</v>
          </cell>
          <cell r="F3188" t="str">
            <v>P185</v>
          </cell>
          <cell r="G3188">
            <v>1</v>
          </cell>
          <cell r="H3188" t="str">
            <v>P185-001</v>
          </cell>
          <cell r="I3188" t="str">
            <v>F</v>
          </cell>
          <cell r="J3188">
            <v>132</v>
          </cell>
          <cell r="L3188">
            <v>257.64</v>
          </cell>
        </row>
        <row r="3189">
          <cell r="A3189" t="str">
            <v>GAINZA, KIMBERLY A</v>
          </cell>
          <cell r="B3189" t="str">
            <v>101-594</v>
          </cell>
          <cell r="C3189">
            <v>510400</v>
          </cell>
          <cell r="D3189">
            <v>46670</v>
          </cell>
          <cell r="E3189" t="str">
            <v>SOCIAL SERVICE WORKER IV</v>
          </cell>
          <cell r="F3189" t="str">
            <v>P185</v>
          </cell>
          <cell r="G3189">
            <v>1</v>
          </cell>
          <cell r="H3189" t="str">
            <v>P185-001</v>
          </cell>
          <cell r="I3189" t="str">
            <v>F</v>
          </cell>
          <cell r="J3189">
            <v>811</v>
          </cell>
          <cell r="L3189">
            <v>1.88</v>
          </cell>
        </row>
        <row r="3190">
          <cell r="A3190" t="str">
            <v>GAINZA, KIMBERLY A</v>
          </cell>
          <cell r="B3190" t="str">
            <v>101-594</v>
          </cell>
          <cell r="C3190">
            <v>510400</v>
          </cell>
          <cell r="D3190">
            <v>46670</v>
          </cell>
          <cell r="E3190" t="str">
            <v>SOCIAL SERVICE WORKER IV</v>
          </cell>
          <cell r="F3190" t="str">
            <v>P185</v>
          </cell>
          <cell r="G3190">
            <v>1</v>
          </cell>
          <cell r="H3190" t="str">
            <v>P185-001</v>
          </cell>
          <cell r="I3190" t="str">
            <v>F</v>
          </cell>
          <cell r="J3190">
            <v>603</v>
          </cell>
          <cell r="L3190">
            <v>31.26</v>
          </cell>
        </row>
        <row r="3191">
          <cell r="A3191" t="str">
            <v>GALE, MARILYN R</v>
          </cell>
          <cell r="B3191" t="str">
            <v>101-594</v>
          </cell>
          <cell r="C3191">
            <v>510100</v>
          </cell>
          <cell r="D3191">
            <v>40920</v>
          </cell>
          <cell r="E3191" t="str">
            <v>ELIGIBILITY WORKER II</v>
          </cell>
          <cell r="F3191" t="str">
            <v>D256</v>
          </cell>
          <cell r="G3191">
            <v>0.5</v>
          </cell>
          <cell r="H3191" t="str">
            <v>D256-009</v>
          </cell>
          <cell r="I3191" t="str">
            <v>O</v>
          </cell>
          <cell r="J3191">
            <v>1</v>
          </cell>
          <cell r="K3191" t="str">
            <v>REGULAR PAY</v>
          </cell>
          <cell r="L3191">
            <v>15867.14</v>
          </cell>
        </row>
        <row r="3192">
          <cell r="A3192" t="str">
            <v>GALE, MARILYN R</v>
          </cell>
          <cell r="B3192" t="str">
            <v>101-594</v>
          </cell>
          <cell r="C3192">
            <v>510300</v>
          </cell>
          <cell r="D3192">
            <v>40920</v>
          </cell>
          <cell r="E3192" t="str">
            <v>ELIGIBILITY WORKER II</v>
          </cell>
          <cell r="F3192" t="str">
            <v>D256</v>
          </cell>
          <cell r="G3192">
            <v>0.5</v>
          </cell>
          <cell r="H3192" t="str">
            <v>D256-009</v>
          </cell>
          <cell r="I3192" t="str">
            <v>F</v>
          </cell>
          <cell r="J3192">
            <v>8000</v>
          </cell>
          <cell r="L3192">
            <v>1106.4100000000001</v>
          </cell>
        </row>
        <row r="3193">
          <cell r="A3193" t="str">
            <v>GALE, MARILYN R</v>
          </cell>
          <cell r="B3193" t="str">
            <v>101-594</v>
          </cell>
          <cell r="C3193">
            <v>510300</v>
          </cell>
          <cell r="D3193">
            <v>40920</v>
          </cell>
          <cell r="E3193" t="str">
            <v>ELIGIBILITY WORKER II</v>
          </cell>
          <cell r="F3193" t="str">
            <v>D256</v>
          </cell>
          <cell r="G3193">
            <v>0.5</v>
          </cell>
          <cell r="H3193" t="str">
            <v>D256-009</v>
          </cell>
          <cell r="I3193" t="str">
            <v>F</v>
          </cell>
          <cell r="J3193" t="str">
            <v>*FI</v>
          </cell>
          <cell r="K3193" t="str">
            <v>FICA</v>
          </cell>
          <cell r="L3193">
            <v>983.76</v>
          </cell>
        </row>
        <row r="3194">
          <cell r="A3194" t="str">
            <v>GALE, MARILYN R</v>
          </cell>
          <cell r="B3194" t="str">
            <v>101-594</v>
          </cell>
          <cell r="C3194">
            <v>510300</v>
          </cell>
          <cell r="D3194">
            <v>40920</v>
          </cell>
          <cell r="E3194" t="str">
            <v>ELIGIBILITY WORKER II</v>
          </cell>
          <cell r="F3194" t="str">
            <v>D256</v>
          </cell>
          <cell r="G3194">
            <v>0.5</v>
          </cell>
          <cell r="H3194" t="str">
            <v>D256-009</v>
          </cell>
          <cell r="I3194" t="str">
            <v>F</v>
          </cell>
          <cell r="J3194">
            <v>7999</v>
          </cell>
          <cell r="L3194">
            <v>4758.5600000000004</v>
          </cell>
        </row>
        <row r="3195">
          <cell r="A3195" t="str">
            <v>GALE, MARILYN R</v>
          </cell>
          <cell r="B3195" t="str">
            <v>101-594</v>
          </cell>
          <cell r="C3195">
            <v>510300</v>
          </cell>
          <cell r="D3195">
            <v>40920</v>
          </cell>
          <cell r="E3195" t="str">
            <v>ELIGIBILITY WORKER II</v>
          </cell>
          <cell r="F3195" t="str">
            <v>D256</v>
          </cell>
          <cell r="G3195">
            <v>0.5</v>
          </cell>
          <cell r="H3195" t="str">
            <v>D256-009</v>
          </cell>
          <cell r="I3195" t="str">
            <v>F</v>
          </cell>
          <cell r="J3195" t="str">
            <v>*FM</v>
          </cell>
          <cell r="K3195" t="str">
            <v>MEDICARE</v>
          </cell>
          <cell r="L3195">
            <v>230.07</v>
          </cell>
        </row>
        <row r="3196">
          <cell r="A3196" t="str">
            <v>GALE, MARILYN R</v>
          </cell>
          <cell r="B3196" t="str">
            <v>101-594</v>
          </cell>
          <cell r="C3196">
            <v>510400</v>
          </cell>
          <cell r="D3196">
            <v>40920</v>
          </cell>
          <cell r="E3196" t="str">
            <v>ELIGIBILITY WORKER II</v>
          </cell>
          <cell r="F3196" t="str">
            <v>D256</v>
          </cell>
          <cell r="G3196">
            <v>0.5</v>
          </cell>
          <cell r="H3196" t="str">
            <v>D256-009</v>
          </cell>
          <cell r="I3196" t="str">
            <v>F</v>
          </cell>
          <cell r="J3196">
            <v>1001</v>
          </cell>
          <cell r="L3196">
            <v>10.17</v>
          </cell>
        </row>
        <row r="3197">
          <cell r="A3197" t="str">
            <v>GALE, MARILYN R</v>
          </cell>
          <cell r="B3197" t="str">
            <v>101-594</v>
          </cell>
          <cell r="C3197">
            <v>510400</v>
          </cell>
          <cell r="D3197">
            <v>40920</v>
          </cell>
          <cell r="E3197" t="str">
            <v>ELIGIBILITY WORKER II</v>
          </cell>
          <cell r="F3197" t="str">
            <v>D256</v>
          </cell>
          <cell r="G3197">
            <v>0.5</v>
          </cell>
          <cell r="H3197" t="str">
            <v>D256-009</v>
          </cell>
          <cell r="I3197" t="str">
            <v>F</v>
          </cell>
          <cell r="J3197">
            <v>30</v>
          </cell>
          <cell r="L3197">
            <v>39.67</v>
          </cell>
        </row>
        <row r="3198">
          <cell r="A3198" t="str">
            <v>GALE, MARILYN R</v>
          </cell>
          <cell r="B3198" t="str">
            <v>101-594</v>
          </cell>
          <cell r="C3198">
            <v>510400</v>
          </cell>
          <cell r="D3198">
            <v>40920</v>
          </cell>
          <cell r="E3198" t="str">
            <v>ELIGIBILITY WORKER II</v>
          </cell>
          <cell r="F3198" t="str">
            <v>D256</v>
          </cell>
          <cell r="G3198">
            <v>0.5</v>
          </cell>
          <cell r="H3198" t="str">
            <v>D256-009</v>
          </cell>
          <cell r="I3198" t="str">
            <v>F</v>
          </cell>
          <cell r="J3198">
            <v>811</v>
          </cell>
          <cell r="L3198">
            <v>0.94</v>
          </cell>
        </row>
        <row r="3199">
          <cell r="A3199" t="str">
            <v>GALLUP, EMILY A</v>
          </cell>
          <cell r="B3199" t="str">
            <v>101-609</v>
          </cell>
          <cell r="C3199">
            <v>510100</v>
          </cell>
          <cell r="D3199">
            <v>48030</v>
          </cell>
          <cell r="E3199" t="str">
            <v>BEH HEALTH THERAPIST-LIC</v>
          </cell>
          <cell r="F3199" t="str">
            <v>G165</v>
          </cell>
          <cell r="G3199">
            <v>1</v>
          </cell>
          <cell r="H3199" t="str">
            <v>G165-012</v>
          </cell>
          <cell r="I3199" t="str">
            <v>O</v>
          </cell>
          <cell r="J3199">
            <v>1</v>
          </cell>
          <cell r="K3199" t="str">
            <v>REGULAR PAY</v>
          </cell>
          <cell r="L3199">
            <v>44836.93</v>
          </cell>
        </row>
        <row r="3200">
          <cell r="A3200" t="str">
            <v>GALLUP, EMILY A</v>
          </cell>
          <cell r="B3200" t="str">
            <v>101-609</v>
          </cell>
          <cell r="C3200">
            <v>510300</v>
          </cell>
          <cell r="D3200">
            <v>48030</v>
          </cell>
          <cell r="E3200" t="str">
            <v>BEH HEALTH THERAPIST-LIC</v>
          </cell>
          <cell r="F3200" t="str">
            <v>G165</v>
          </cell>
          <cell r="G3200">
            <v>1</v>
          </cell>
          <cell r="H3200" t="str">
            <v>G165-012</v>
          </cell>
          <cell r="I3200" t="str">
            <v>F</v>
          </cell>
          <cell r="J3200">
            <v>8000</v>
          </cell>
          <cell r="L3200">
            <v>3134.29</v>
          </cell>
        </row>
        <row r="3201">
          <cell r="A3201" t="str">
            <v>GALLUP, EMILY A</v>
          </cell>
          <cell r="B3201" t="str">
            <v>101-609</v>
          </cell>
          <cell r="C3201">
            <v>510300</v>
          </cell>
          <cell r="D3201">
            <v>48030</v>
          </cell>
          <cell r="E3201" t="str">
            <v>BEH HEALTH THERAPIST-LIC</v>
          </cell>
          <cell r="F3201" t="str">
            <v>G165</v>
          </cell>
          <cell r="G3201">
            <v>1</v>
          </cell>
          <cell r="H3201" t="str">
            <v>G165-012</v>
          </cell>
          <cell r="I3201" t="str">
            <v>F</v>
          </cell>
          <cell r="J3201">
            <v>8005</v>
          </cell>
          <cell r="L3201">
            <v>219.4</v>
          </cell>
        </row>
        <row r="3202">
          <cell r="A3202" t="str">
            <v>GALLUP, EMILY A</v>
          </cell>
          <cell r="B3202" t="str">
            <v>101-609</v>
          </cell>
          <cell r="C3202">
            <v>510300</v>
          </cell>
          <cell r="D3202">
            <v>48030</v>
          </cell>
          <cell r="E3202" t="str">
            <v>BEH HEALTH THERAPIST-LIC</v>
          </cell>
          <cell r="F3202" t="str">
            <v>G165</v>
          </cell>
          <cell r="G3202">
            <v>1</v>
          </cell>
          <cell r="H3202" t="str">
            <v>G165-012</v>
          </cell>
          <cell r="I3202" t="str">
            <v>F</v>
          </cell>
          <cell r="J3202" t="str">
            <v>*FM</v>
          </cell>
          <cell r="K3202" t="str">
            <v>MEDICARE</v>
          </cell>
          <cell r="L3202">
            <v>650.14</v>
          </cell>
        </row>
        <row r="3203">
          <cell r="A3203" t="str">
            <v>GALLUP, EMILY A</v>
          </cell>
          <cell r="B3203" t="str">
            <v>101-609</v>
          </cell>
          <cell r="C3203">
            <v>510300</v>
          </cell>
          <cell r="D3203">
            <v>48030</v>
          </cell>
          <cell r="E3203" t="str">
            <v>BEH HEALTH THERAPIST-LIC</v>
          </cell>
          <cell r="F3203" t="str">
            <v>G165</v>
          </cell>
          <cell r="G3203">
            <v>1</v>
          </cell>
          <cell r="H3203" t="str">
            <v>G165-012</v>
          </cell>
          <cell r="I3203" t="str">
            <v>F</v>
          </cell>
          <cell r="J3203" t="str">
            <v>*FI</v>
          </cell>
          <cell r="K3203" t="str">
            <v>FICA</v>
          </cell>
          <cell r="L3203">
            <v>2779.89</v>
          </cell>
        </row>
        <row r="3204">
          <cell r="A3204" t="str">
            <v>GALLUP, EMILY A</v>
          </cell>
          <cell r="B3204" t="str">
            <v>101-609</v>
          </cell>
          <cell r="C3204">
            <v>510300</v>
          </cell>
          <cell r="D3204">
            <v>48030</v>
          </cell>
          <cell r="E3204" t="str">
            <v>BEH HEALTH THERAPIST-LIC</v>
          </cell>
          <cell r="F3204" t="str">
            <v>G165</v>
          </cell>
          <cell r="G3204">
            <v>1</v>
          </cell>
          <cell r="H3204" t="str">
            <v>G165-012</v>
          </cell>
          <cell r="I3204" t="str">
            <v>F</v>
          </cell>
          <cell r="J3204">
            <v>7999</v>
          </cell>
          <cell r="L3204">
            <v>13446.6</v>
          </cell>
        </row>
        <row r="3205">
          <cell r="A3205" t="str">
            <v>GALLUP, EMILY A</v>
          </cell>
          <cell r="B3205" t="str">
            <v>101-609</v>
          </cell>
          <cell r="C3205">
            <v>510400</v>
          </cell>
          <cell r="D3205">
            <v>48030</v>
          </cell>
          <cell r="E3205" t="str">
            <v>BEH HEALTH THERAPIST-LIC</v>
          </cell>
          <cell r="F3205" t="str">
            <v>G165</v>
          </cell>
          <cell r="G3205">
            <v>1</v>
          </cell>
          <cell r="H3205" t="str">
            <v>G165-012</v>
          </cell>
          <cell r="I3205" t="str">
            <v>F</v>
          </cell>
          <cell r="J3205">
            <v>1001</v>
          </cell>
          <cell r="L3205">
            <v>10.17</v>
          </cell>
        </row>
        <row r="3206">
          <cell r="A3206" t="str">
            <v>GALLUP, EMILY A</v>
          </cell>
          <cell r="B3206" t="str">
            <v>101-609</v>
          </cell>
          <cell r="C3206">
            <v>510400</v>
          </cell>
          <cell r="D3206">
            <v>48030</v>
          </cell>
          <cell r="E3206" t="str">
            <v>BEH HEALTH THERAPIST-LIC</v>
          </cell>
          <cell r="F3206" t="str">
            <v>G165</v>
          </cell>
          <cell r="G3206">
            <v>1</v>
          </cell>
          <cell r="H3206" t="str">
            <v>G165-012</v>
          </cell>
          <cell r="I3206" t="str">
            <v>F</v>
          </cell>
          <cell r="J3206">
            <v>701</v>
          </cell>
          <cell r="L3206">
            <v>4.01</v>
          </cell>
        </row>
        <row r="3207">
          <cell r="A3207" t="str">
            <v>GALLUP, EMILY A</v>
          </cell>
          <cell r="B3207" t="str">
            <v>101-609</v>
          </cell>
          <cell r="C3207">
            <v>510400</v>
          </cell>
          <cell r="D3207">
            <v>48030</v>
          </cell>
          <cell r="E3207" t="str">
            <v>BEH HEALTH THERAPIST-LIC</v>
          </cell>
          <cell r="F3207" t="str">
            <v>G165</v>
          </cell>
          <cell r="G3207">
            <v>1</v>
          </cell>
          <cell r="H3207" t="str">
            <v>G165-012</v>
          </cell>
          <cell r="I3207" t="str">
            <v>F</v>
          </cell>
          <cell r="J3207">
            <v>30</v>
          </cell>
          <cell r="L3207">
            <v>112.09</v>
          </cell>
        </row>
        <row r="3208">
          <cell r="A3208" t="str">
            <v>GALLUP, EMILY A</v>
          </cell>
          <cell r="B3208" t="str">
            <v>101-609</v>
          </cell>
          <cell r="C3208">
            <v>510400</v>
          </cell>
          <cell r="D3208">
            <v>48030</v>
          </cell>
          <cell r="E3208" t="str">
            <v>BEH HEALTH THERAPIST-LIC</v>
          </cell>
          <cell r="F3208" t="str">
            <v>G165</v>
          </cell>
          <cell r="G3208">
            <v>1</v>
          </cell>
          <cell r="H3208" t="str">
            <v>G165-012</v>
          </cell>
          <cell r="I3208" t="str">
            <v>F</v>
          </cell>
          <cell r="J3208">
            <v>101</v>
          </cell>
          <cell r="L3208">
            <v>135.94999999999999</v>
          </cell>
        </row>
        <row r="3209">
          <cell r="A3209" t="str">
            <v>GALLUP, EMILY A</v>
          </cell>
          <cell r="B3209" t="str">
            <v>101-609</v>
          </cell>
          <cell r="C3209">
            <v>510400</v>
          </cell>
          <cell r="D3209">
            <v>48030</v>
          </cell>
          <cell r="E3209" t="str">
            <v>BEH HEALTH THERAPIST-LIC</v>
          </cell>
          <cell r="F3209" t="str">
            <v>G165</v>
          </cell>
          <cell r="G3209">
            <v>1</v>
          </cell>
          <cell r="H3209" t="str">
            <v>G165-012</v>
          </cell>
          <cell r="I3209" t="str">
            <v>F</v>
          </cell>
          <cell r="J3209">
            <v>601</v>
          </cell>
          <cell r="L3209">
            <v>17.149999999999999</v>
          </cell>
        </row>
        <row r="3210">
          <cell r="A3210" t="str">
            <v>GALLUP, EMILY A</v>
          </cell>
          <cell r="B3210" t="str">
            <v>101-609</v>
          </cell>
          <cell r="C3210">
            <v>510400</v>
          </cell>
          <cell r="D3210">
            <v>48030</v>
          </cell>
          <cell r="E3210" t="str">
            <v>BEH HEALTH THERAPIST-LIC</v>
          </cell>
          <cell r="F3210" t="str">
            <v>G165</v>
          </cell>
          <cell r="G3210">
            <v>1</v>
          </cell>
          <cell r="H3210" t="str">
            <v>G165-012</v>
          </cell>
          <cell r="I3210" t="str">
            <v>F</v>
          </cell>
          <cell r="J3210">
            <v>810</v>
          </cell>
          <cell r="L3210">
            <v>1.71</v>
          </cell>
        </row>
        <row r="3211">
          <cell r="A3211" t="str">
            <v>GANSKIE, KENNETH M</v>
          </cell>
          <cell r="B3211" t="str">
            <v>123-579</v>
          </cell>
          <cell r="C3211">
            <v>510100</v>
          </cell>
          <cell r="D3211">
            <v>24110</v>
          </cell>
          <cell r="E3211" t="str">
            <v>ACCOUNTANT</v>
          </cell>
          <cell r="F3211" t="str">
            <v>P100</v>
          </cell>
          <cell r="G3211">
            <v>1</v>
          </cell>
          <cell r="H3211" t="str">
            <v>P100-001</v>
          </cell>
          <cell r="I3211" t="str">
            <v>O</v>
          </cell>
          <cell r="J3211">
            <v>1</v>
          </cell>
          <cell r="K3211" t="str">
            <v>REGULAR PAY</v>
          </cell>
          <cell r="L3211">
            <v>47710.89</v>
          </cell>
        </row>
        <row r="3212">
          <cell r="A3212" t="str">
            <v>GANSKIE, KENNETH M</v>
          </cell>
          <cell r="B3212" t="str">
            <v>123-579</v>
          </cell>
          <cell r="C3212">
            <v>510300</v>
          </cell>
          <cell r="D3212">
            <v>24110</v>
          </cell>
          <cell r="E3212" t="str">
            <v>ACCOUNTANT</v>
          </cell>
          <cell r="F3212" t="str">
            <v>P100</v>
          </cell>
          <cell r="G3212">
            <v>1</v>
          </cell>
          <cell r="H3212" t="str">
            <v>P100-001</v>
          </cell>
          <cell r="I3212" t="str">
            <v>F</v>
          </cell>
          <cell r="J3212">
            <v>8005</v>
          </cell>
          <cell r="L3212">
            <v>233.48</v>
          </cell>
        </row>
        <row r="3213">
          <cell r="A3213" t="str">
            <v>GANSKIE, KENNETH M</v>
          </cell>
          <cell r="B3213" t="str">
            <v>123-579</v>
          </cell>
          <cell r="C3213">
            <v>510300</v>
          </cell>
          <cell r="D3213">
            <v>24110</v>
          </cell>
          <cell r="E3213" t="str">
            <v>ACCOUNTANT</v>
          </cell>
          <cell r="F3213" t="str">
            <v>P100</v>
          </cell>
          <cell r="G3213">
            <v>1</v>
          </cell>
          <cell r="H3213" t="str">
            <v>P100-001</v>
          </cell>
          <cell r="I3213" t="str">
            <v>F</v>
          </cell>
          <cell r="J3213" t="str">
            <v>*FM</v>
          </cell>
          <cell r="K3213" t="str">
            <v>MEDICARE</v>
          </cell>
          <cell r="L3213">
            <v>691.81</v>
          </cell>
        </row>
        <row r="3214">
          <cell r="A3214" t="str">
            <v>GANSKIE, KENNETH M</v>
          </cell>
          <cell r="B3214" t="str">
            <v>123-579</v>
          </cell>
          <cell r="C3214">
            <v>510300</v>
          </cell>
          <cell r="D3214">
            <v>24110</v>
          </cell>
          <cell r="E3214" t="str">
            <v>ACCOUNTANT</v>
          </cell>
          <cell r="F3214" t="str">
            <v>P100</v>
          </cell>
          <cell r="G3214">
            <v>1</v>
          </cell>
          <cell r="H3214" t="str">
            <v>P100-001</v>
          </cell>
          <cell r="I3214" t="str">
            <v>F</v>
          </cell>
          <cell r="J3214" t="str">
            <v>*FI</v>
          </cell>
          <cell r="K3214" t="str">
            <v>FICA</v>
          </cell>
          <cell r="L3214">
            <v>2958.08</v>
          </cell>
        </row>
        <row r="3215">
          <cell r="A3215" t="str">
            <v>GANSKIE, KENNETH M</v>
          </cell>
          <cell r="B3215" t="str">
            <v>123-579</v>
          </cell>
          <cell r="C3215">
            <v>510300</v>
          </cell>
          <cell r="D3215">
            <v>24110</v>
          </cell>
          <cell r="E3215" t="str">
            <v>ACCOUNTANT</v>
          </cell>
          <cell r="F3215" t="str">
            <v>P100</v>
          </cell>
          <cell r="G3215">
            <v>1</v>
          </cell>
          <cell r="H3215" t="str">
            <v>P100-001</v>
          </cell>
          <cell r="I3215" t="str">
            <v>F</v>
          </cell>
          <cell r="J3215">
            <v>8000</v>
          </cell>
          <cell r="L3215">
            <v>3335.47</v>
          </cell>
        </row>
        <row r="3216">
          <cell r="A3216" t="str">
            <v>GANSKIE, KENNETH M</v>
          </cell>
          <cell r="B3216" t="str">
            <v>123-579</v>
          </cell>
          <cell r="C3216">
            <v>510300</v>
          </cell>
          <cell r="D3216">
            <v>24110</v>
          </cell>
          <cell r="E3216" t="str">
            <v>ACCOUNTANT</v>
          </cell>
          <cell r="F3216" t="str">
            <v>P100</v>
          </cell>
          <cell r="G3216">
            <v>1</v>
          </cell>
          <cell r="H3216" t="str">
            <v>P100-001</v>
          </cell>
          <cell r="I3216" t="str">
            <v>F</v>
          </cell>
          <cell r="J3216">
            <v>7999</v>
          </cell>
          <cell r="L3216">
            <v>14308.5</v>
          </cell>
        </row>
        <row r="3217">
          <cell r="A3217" t="str">
            <v>GANSKIE, KENNETH M</v>
          </cell>
          <cell r="B3217" t="str">
            <v>123-579</v>
          </cell>
          <cell r="C3217">
            <v>510400</v>
          </cell>
          <cell r="D3217">
            <v>24110</v>
          </cell>
          <cell r="E3217" t="str">
            <v>ACCOUNTANT</v>
          </cell>
          <cell r="F3217" t="str">
            <v>P100</v>
          </cell>
          <cell r="G3217">
            <v>1</v>
          </cell>
          <cell r="H3217" t="str">
            <v>P100-001</v>
          </cell>
          <cell r="I3217" t="str">
            <v>F</v>
          </cell>
          <cell r="J3217">
            <v>112</v>
          </cell>
          <cell r="L3217">
            <v>232.24</v>
          </cell>
        </row>
        <row r="3218">
          <cell r="A3218" t="str">
            <v>GANSKIE, KENNETH M</v>
          </cell>
          <cell r="B3218" t="str">
            <v>123-579</v>
          </cell>
          <cell r="C3218">
            <v>510400</v>
          </cell>
          <cell r="D3218">
            <v>24110</v>
          </cell>
          <cell r="E3218" t="str">
            <v>ACCOUNTANT</v>
          </cell>
          <cell r="F3218" t="str">
            <v>P100</v>
          </cell>
          <cell r="G3218">
            <v>1</v>
          </cell>
          <cell r="H3218" t="str">
            <v>P100-001</v>
          </cell>
          <cell r="I3218" t="str">
            <v>F</v>
          </cell>
          <cell r="J3218">
            <v>30</v>
          </cell>
          <cell r="L3218">
            <v>119.28</v>
          </cell>
        </row>
        <row r="3219">
          <cell r="A3219" t="str">
            <v>GANSKIE, KENNETH M</v>
          </cell>
          <cell r="B3219" t="str">
            <v>123-579</v>
          </cell>
          <cell r="C3219">
            <v>510400</v>
          </cell>
          <cell r="D3219">
            <v>24110</v>
          </cell>
          <cell r="E3219" t="str">
            <v>ACCOUNTANT</v>
          </cell>
          <cell r="F3219" t="str">
            <v>P100</v>
          </cell>
          <cell r="G3219">
            <v>1</v>
          </cell>
          <cell r="H3219" t="str">
            <v>P100-001</v>
          </cell>
          <cell r="I3219" t="str">
            <v>F</v>
          </cell>
          <cell r="J3219">
            <v>603</v>
          </cell>
          <cell r="L3219">
            <v>31.26</v>
          </cell>
        </row>
        <row r="3220">
          <cell r="A3220" t="str">
            <v>GANSKIE, KENNETH M</v>
          </cell>
          <cell r="B3220" t="str">
            <v>123-579</v>
          </cell>
          <cell r="C3220">
            <v>510400</v>
          </cell>
          <cell r="D3220">
            <v>24110</v>
          </cell>
          <cell r="E3220" t="str">
            <v>ACCOUNTANT</v>
          </cell>
          <cell r="F3220" t="str">
            <v>P100</v>
          </cell>
          <cell r="G3220">
            <v>1</v>
          </cell>
          <cell r="H3220" t="str">
            <v>P100-001</v>
          </cell>
          <cell r="I3220" t="str">
            <v>F</v>
          </cell>
          <cell r="J3220">
            <v>811</v>
          </cell>
          <cell r="L3220">
            <v>1.88</v>
          </cell>
        </row>
        <row r="3221">
          <cell r="A3221" t="str">
            <v>GANSKIE, KENNETH M</v>
          </cell>
          <cell r="B3221" t="str">
            <v>123-579</v>
          </cell>
          <cell r="C3221">
            <v>510400</v>
          </cell>
          <cell r="D3221">
            <v>24110</v>
          </cell>
          <cell r="E3221" t="str">
            <v>ACCOUNTANT</v>
          </cell>
          <cell r="F3221" t="str">
            <v>P100</v>
          </cell>
          <cell r="G3221">
            <v>1</v>
          </cell>
          <cell r="H3221" t="str">
            <v>P100-001</v>
          </cell>
          <cell r="I3221" t="str">
            <v>F</v>
          </cell>
          <cell r="J3221">
            <v>1001</v>
          </cell>
          <cell r="L3221">
            <v>10.17</v>
          </cell>
        </row>
        <row r="3222">
          <cell r="A3222" t="str">
            <v>GANSKIE, KENNETH M</v>
          </cell>
          <cell r="B3222" t="str">
            <v>123-579</v>
          </cell>
          <cell r="C3222">
            <v>510400</v>
          </cell>
          <cell r="D3222">
            <v>24110</v>
          </cell>
          <cell r="E3222" t="str">
            <v>ACCOUNTANT</v>
          </cell>
          <cell r="F3222" t="str">
            <v>P100</v>
          </cell>
          <cell r="G3222">
            <v>1</v>
          </cell>
          <cell r="H3222" t="str">
            <v>P100-001</v>
          </cell>
          <cell r="I3222" t="str">
            <v>F</v>
          </cell>
          <cell r="J3222">
            <v>703</v>
          </cell>
          <cell r="L3222">
            <v>6.7</v>
          </cell>
        </row>
        <row r="3223">
          <cell r="A3223" t="str">
            <v>GARLAND, BARBARA J</v>
          </cell>
          <cell r="B3223" t="str">
            <v>101-570</v>
          </cell>
          <cell r="C3223">
            <v>510100</v>
          </cell>
          <cell r="D3223">
            <v>13590</v>
          </cell>
          <cell r="E3223" t="str">
            <v>CORRECTIONAL SERGEANT</v>
          </cell>
          <cell r="F3223" t="str">
            <v>D234</v>
          </cell>
          <cell r="G3223">
            <v>1</v>
          </cell>
          <cell r="H3223" t="str">
            <v>D234-002</v>
          </cell>
          <cell r="I3223" t="str">
            <v>O</v>
          </cell>
          <cell r="J3223">
            <v>1</v>
          </cell>
          <cell r="K3223" t="str">
            <v>REGULAR PAY</v>
          </cell>
          <cell r="L3223">
            <v>70216.23</v>
          </cell>
        </row>
        <row r="3224">
          <cell r="A3224" t="str">
            <v>GARLAND, BARBARA J</v>
          </cell>
          <cell r="B3224" t="str">
            <v>101-570</v>
          </cell>
          <cell r="C3224">
            <v>510300</v>
          </cell>
          <cell r="D3224">
            <v>13590</v>
          </cell>
          <cell r="E3224" t="str">
            <v>CORRECTIONAL SERGEANT</v>
          </cell>
          <cell r="F3224" t="str">
            <v>D234</v>
          </cell>
          <cell r="G3224">
            <v>1</v>
          </cell>
          <cell r="H3224" t="str">
            <v>D234-002</v>
          </cell>
          <cell r="I3224" t="str">
            <v>F</v>
          </cell>
          <cell r="J3224">
            <v>8000</v>
          </cell>
          <cell r="L3224">
            <v>4910.84</v>
          </cell>
        </row>
        <row r="3225">
          <cell r="A3225" t="str">
            <v>GARLAND, BARBARA J</v>
          </cell>
          <cell r="B3225" t="str">
            <v>101-570</v>
          </cell>
          <cell r="C3225">
            <v>510300</v>
          </cell>
          <cell r="D3225">
            <v>13590</v>
          </cell>
          <cell r="E3225" t="str">
            <v>CORRECTIONAL SERGEANT</v>
          </cell>
          <cell r="F3225" t="str">
            <v>D234</v>
          </cell>
          <cell r="G3225">
            <v>1</v>
          </cell>
          <cell r="H3225" t="str">
            <v>D234-002</v>
          </cell>
          <cell r="I3225" t="str">
            <v>F</v>
          </cell>
          <cell r="J3225" t="str">
            <v>*FI</v>
          </cell>
          <cell r="K3225" t="str">
            <v>FICA</v>
          </cell>
          <cell r="L3225">
            <v>4353.41</v>
          </cell>
        </row>
        <row r="3226">
          <cell r="A3226" t="str">
            <v>GARLAND, BARBARA J</v>
          </cell>
          <cell r="B3226" t="str">
            <v>101-570</v>
          </cell>
          <cell r="C3226">
            <v>510300</v>
          </cell>
          <cell r="D3226">
            <v>13590</v>
          </cell>
          <cell r="E3226" t="str">
            <v>CORRECTIONAL SERGEANT</v>
          </cell>
          <cell r="F3226" t="str">
            <v>D234</v>
          </cell>
          <cell r="G3226">
            <v>1</v>
          </cell>
          <cell r="H3226" t="str">
            <v>D234-002</v>
          </cell>
          <cell r="I3226" t="str">
            <v>F</v>
          </cell>
          <cell r="J3226" t="str">
            <v>*FM</v>
          </cell>
          <cell r="K3226" t="str">
            <v>MEDICARE</v>
          </cell>
          <cell r="L3226">
            <v>1018.14</v>
          </cell>
        </row>
        <row r="3227">
          <cell r="A3227" t="str">
            <v>GARLAND, BARBARA J</v>
          </cell>
          <cell r="B3227" t="str">
            <v>101-570</v>
          </cell>
          <cell r="C3227">
            <v>510300</v>
          </cell>
          <cell r="D3227">
            <v>13590</v>
          </cell>
          <cell r="E3227" t="str">
            <v>CORRECTIONAL SERGEANT</v>
          </cell>
          <cell r="F3227" t="str">
            <v>D234</v>
          </cell>
          <cell r="G3227">
            <v>1</v>
          </cell>
          <cell r="H3227" t="str">
            <v>D234-002</v>
          </cell>
          <cell r="I3227" t="str">
            <v>F</v>
          </cell>
          <cell r="J3227">
            <v>7999</v>
          </cell>
          <cell r="L3227">
            <v>21057.85</v>
          </cell>
        </row>
        <row r="3228">
          <cell r="A3228" t="str">
            <v>GARLAND, BARBARA J</v>
          </cell>
          <cell r="B3228" t="str">
            <v>101-570</v>
          </cell>
          <cell r="C3228">
            <v>510400</v>
          </cell>
          <cell r="D3228">
            <v>13590</v>
          </cell>
          <cell r="E3228" t="str">
            <v>CORRECTIONAL SERGEANT</v>
          </cell>
          <cell r="F3228" t="str">
            <v>D234</v>
          </cell>
          <cell r="G3228">
            <v>1</v>
          </cell>
          <cell r="H3228" t="str">
            <v>D234-002</v>
          </cell>
          <cell r="I3228" t="str">
            <v>F</v>
          </cell>
          <cell r="J3228">
            <v>701</v>
          </cell>
          <cell r="L3228">
            <v>4.01</v>
          </cell>
        </row>
        <row r="3229">
          <cell r="A3229" t="str">
            <v>GARLAND, BARBARA J</v>
          </cell>
          <cell r="B3229" t="str">
            <v>101-570</v>
          </cell>
          <cell r="C3229">
            <v>510400</v>
          </cell>
          <cell r="D3229">
            <v>13590</v>
          </cell>
          <cell r="E3229" t="str">
            <v>CORRECTIONAL SERGEANT</v>
          </cell>
          <cell r="F3229" t="str">
            <v>D234</v>
          </cell>
          <cell r="G3229">
            <v>1</v>
          </cell>
          <cell r="H3229" t="str">
            <v>D234-002</v>
          </cell>
          <cell r="I3229" t="str">
            <v>F</v>
          </cell>
          <cell r="J3229">
            <v>101</v>
          </cell>
          <cell r="L3229">
            <v>135.94999999999999</v>
          </cell>
        </row>
        <row r="3230">
          <cell r="A3230" t="str">
            <v>GARLAND, BARBARA J</v>
          </cell>
          <cell r="B3230" t="str">
            <v>101-570</v>
          </cell>
          <cell r="C3230">
            <v>510400</v>
          </cell>
          <cell r="D3230">
            <v>13590</v>
          </cell>
          <cell r="E3230" t="str">
            <v>CORRECTIONAL SERGEANT</v>
          </cell>
          <cell r="F3230" t="str">
            <v>D234</v>
          </cell>
          <cell r="G3230">
            <v>1</v>
          </cell>
          <cell r="H3230" t="str">
            <v>D234-002</v>
          </cell>
          <cell r="I3230" t="str">
            <v>F</v>
          </cell>
          <cell r="J3230">
            <v>1001</v>
          </cell>
          <cell r="L3230">
            <v>10.17</v>
          </cell>
        </row>
        <row r="3231">
          <cell r="A3231" t="str">
            <v>GARLAND, BARBARA J</v>
          </cell>
          <cell r="B3231" t="str">
            <v>101-570</v>
          </cell>
          <cell r="C3231">
            <v>510400</v>
          </cell>
          <cell r="D3231">
            <v>13590</v>
          </cell>
          <cell r="E3231" t="str">
            <v>CORRECTIONAL SERGEANT</v>
          </cell>
          <cell r="F3231" t="str">
            <v>D234</v>
          </cell>
          <cell r="G3231">
            <v>1</v>
          </cell>
          <cell r="H3231" t="str">
            <v>D234-002</v>
          </cell>
          <cell r="I3231" t="str">
            <v>F</v>
          </cell>
          <cell r="J3231">
            <v>601</v>
          </cell>
          <cell r="L3231">
            <v>17.149999999999999</v>
          </cell>
        </row>
        <row r="3232">
          <cell r="A3232" t="str">
            <v>GARLAND, BARBARA J</v>
          </cell>
          <cell r="B3232" t="str">
            <v>101-570</v>
          </cell>
          <cell r="C3232">
            <v>510400</v>
          </cell>
          <cell r="D3232">
            <v>13590</v>
          </cell>
          <cell r="E3232" t="str">
            <v>CORRECTIONAL SERGEANT</v>
          </cell>
          <cell r="F3232" t="str">
            <v>D234</v>
          </cell>
          <cell r="G3232">
            <v>1</v>
          </cell>
          <cell r="H3232" t="str">
            <v>D234-002</v>
          </cell>
          <cell r="I3232" t="str">
            <v>F</v>
          </cell>
          <cell r="J3232">
            <v>30</v>
          </cell>
          <cell r="L3232">
            <v>175.54</v>
          </cell>
        </row>
        <row r="3233">
          <cell r="A3233" t="str">
            <v>GARLAND, BARBARA J</v>
          </cell>
          <cell r="B3233" t="str">
            <v>101-570</v>
          </cell>
          <cell r="C3233">
            <v>510400</v>
          </cell>
          <cell r="D3233">
            <v>13590</v>
          </cell>
          <cell r="E3233" t="str">
            <v>CORRECTIONAL SERGEANT</v>
          </cell>
          <cell r="F3233" t="str">
            <v>D234</v>
          </cell>
          <cell r="G3233">
            <v>1</v>
          </cell>
          <cell r="H3233" t="str">
            <v>D234-002</v>
          </cell>
          <cell r="I3233" t="str">
            <v>F</v>
          </cell>
          <cell r="J3233">
            <v>811</v>
          </cell>
          <cell r="L3233">
            <v>1.88</v>
          </cell>
        </row>
        <row r="3234">
          <cell r="A3234" t="str">
            <v>GARNER, CHRISTINA J</v>
          </cell>
          <cell r="B3234" t="str">
            <v>101-591</v>
          </cell>
          <cell r="C3234">
            <v>510100</v>
          </cell>
          <cell r="D3234">
            <v>44940</v>
          </cell>
          <cell r="E3234" t="str">
            <v>PUBLIC HEALTH NURSE I</v>
          </cell>
          <cell r="F3234" t="str">
            <v>G285</v>
          </cell>
          <cell r="G3234">
            <v>0.8</v>
          </cell>
          <cell r="H3234" t="str">
            <v>G285-001</v>
          </cell>
          <cell r="I3234" t="str">
            <v>O</v>
          </cell>
          <cell r="J3234">
            <v>1</v>
          </cell>
          <cell r="K3234" t="str">
            <v>REGULAR PAY</v>
          </cell>
          <cell r="L3234">
            <v>37927.440000000002</v>
          </cell>
        </row>
        <row r="3235">
          <cell r="A3235" t="str">
            <v>GARNER, CHRISTINA J</v>
          </cell>
          <cell r="B3235" t="str">
            <v>101-591</v>
          </cell>
          <cell r="C3235">
            <v>510300</v>
          </cell>
          <cell r="D3235">
            <v>44940</v>
          </cell>
          <cell r="E3235" t="str">
            <v>PUBLIC HEALTH NURSE I</v>
          </cell>
          <cell r="F3235" t="str">
            <v>G285</v>
          </cell>
          <cell r="G3235">
            <v>0.8</v>
          </cell>
          <cell r="H3235" t="str">
            <v>G285-001</v>
          </cell>
          <cell r="I3235" t="str">
            <v>F</v>
          </cell>
          <cell r="J3235">
            <v>7999</v>
          </cell>
          <cell r="L3235">
            <v>11374.44</v>
          </cell>
        </row>
        <row r="3236">
          <cell r="A3236" t="str">
            <v>GARNER, CHRISTINA J</v>
          </cell>
          <cell r="B3236" t="str">
            <v>101-591</v>
          </cell>
          <cell r="C3236">
            <v>510300</v>
          </cell>
          <cell r="D3236">
            <v>44940</v>
          </cell>
          <cell r="E3236" t="str">
            <v>PUBLIC HEALTH NURSE I</v>
          </cell>
          <cell r="F3236" t="str">
            <v>G285</v>
          </cell>
          <cell r="G3236">
            <v>0.8</v>
          </cell>
          <cell r="H3236" t="str">
            <v>G285-001</v>
          </cell>
          <cell r="I3236" t="str">
            <v>F</v>
          </cell>
          <cell r="J3236" t="str">
            <v>*FI</v>
          </cell>
          <cell r="K3236" t="str">
            <v>FICA</v>
          </cell>
          <cell r="L3236">
            <v>2351.5</v>
          </cell>
        </row>
        <row r="3237">
          <cell r="A3237" t="str">
            <v>GARNER, CHRISTINA J</v>
          </cell>
          <cell r="B3237" t="str">
            <v>101-591</v>
          </cell>
          <cell r="C3237">
            <v>510300</v>
          </cell>
          <cell r="D3237">
            <v>44940</v>
          </cell>
          <cell r="E3237" t="str">
            <v>PUBLIC HEALTH NURSE I</v>
          </cell>
          <cell r="F3237" t="str">
            <v>G285</v>
          </cell>
          <cell r="G3237">
            <v>0.8</v>
          </cell>
          <cell r="H3237" t="str">
            <v>G285-001</v>
          </cell>
          <cell r="I3237" t="str">
            <v>F</v>
          </cell>
          <cell r="J3237">
            <v>8005</v>
          </cell>
          <cell r="L3237">
            <v>185.54</v>
          </cell>
        </row>
        <row r="3238">
          <cell r="A3238" t="str">
            <v>GARNER, CHRISTINA J</v>
          </cell>
          <cell r="B3238" t="str">
            <v>101-591</v>
          </cell>
          <cell r="C3238">
            <v>510300</v>
          </cell>
          <cell r="D3238">
            <v>44940</v>
          </cell>
          <cell r="E3238" t="str">
            <v>PUBLIC HEALTH NURSE I</v>
          </cell>
          <cell r="F3238" t="str">
            <v>G285</v>
          </cell>
          <cell r="G3238">
            <v>0.8</v>
          </cell>
          <cell r="H3238" t="str">
            <v>G285-001</v>
          </cell>
          <cell r="I3238" t="str">
            <v>F</v>
          </cell>
          <cell r="J3238">
            <v>8000</v>
          </cell>
          <cell r="L3238">
            <v>2650.63</v>
          </cell>
        </row>
        <row r="3239">
          <cell r="A3239" t="str">
            <v>GARNER, CHRISTINA J</v>
          </cell>
          <cell r="B3239" t="str">
            <v>101-591</v>
          </cell>
          <cell r="C3239">
            <v>510300</v>
          </cell>
          <cell r="D3239">
            <v>44940</v>
          </cell>
          <cell r="E3239" t="str">
            <v>PUBLIC HEALTH NURSE I</v>
          </cell>
          <cell r="F3239" t="str">
            <v>G285</v>
          </cell>
          <cell r="G3239">
            <v>0.8</v>
          </cell>
          <cell r="H3239" t="str">
            <v>G285-001</v>
          </cell>
          <cell r="I3239" t="str">
            <v>F</v>
          </cell>
          <cell r="J3239" t="str">
            <v>*FM</v>
          </cell>
          <cell r="K3239" t="str">
            <v>MEDICARE</v>
          </cell>
          <cell r="L3239">
            <v>549.95000000000005</v>
          </cell>
        </row>
        <row r="3240">
          <cell r="A3240" t="str">
            <v>GARNER, CHRISTINA J</v>
          </cell>
          <cell r="B3240" t="str">
            <v>101-591</v>
          </cell>
          <cell r="C3240">
            <v>510400</v>
          </cell>
          <cell r="D3240">
            <v>44940</v>
          </cell>
          <cell r="E3240" t="str">
            <v>PUBLIC HEALTH NURSE I</v>
          </cell>
          <cell r="F3240" t="str">
            <v>G285</v>
          </cell>
          <cell r="G3240">
            <v>0.8</v>
          </cell>
          <cell r="H3240" t="str">
            <v>G285-001</v>
          </cell>
          <cell r="I3240" t="str">
            <v>F</v>
          </cell>
          <cell r="J3240">
            <v>30</v>
          </cell>
          <cell r="L3240">
            <v>94.82</v>
          </cell>
        </row>
        <row r="3241">
          <cell r="A3241" t="str">
            <v>GARNER, CHRISTINA J</v>
          </cell>
          <cell r="B3241" t="str">
            <v>101-591</v>
          </cell>
          <cell r="C3241">
            <v>510400</v>
          </cell>
          <cell r="D3241">
            <v>44940</v>
          </cell>
          <cell r="E3241" t="str">
            <v>PUBLIC HEALTH NURSE I</v>
          </cell>
          <cell r="F3241" t="str">
            <v>G285</v>
          </cell>
          <cell r="G3241">
            <v>0.8</v>
          </cell>
          <cell r="H3241" t="str">
            <v>G285-001</v>
          </cell>
          <cell r="I3241" t="str">
            <v>F</v>
          </cell>
          <cell r="J3241">
            <v>1001</v>
          </cell>
          <cell r="L3241">
            <v>10.17</v>
          </cell>
        </row>
        <row r="3242">
          <cell r="A3242" t="str">
            <v>GARNER, CHRISTINA J</v>
          </cell>
          <cell r="B3242" t="str">
            <v>101-591</v>
          </cell>
          <cell r="C3242">
            <v>510400</v>
          </cell>
          <cell r="D3242">
            <v>44940</v>
          </cell>
          <cell r="E3242" t="str">
            <v>PUBLIC HEALTH NURSE I</v>
          </cell>
          <cell r="F3242" t="str">
            <v>G285</v>
          </cell>
          <cell r="G3242">
            <v>0.8</v>
          </cell>
          <cell r="H3242" t="str">
            <v>G285-001</v>
          </cell>
          <cell r="I3242" t="str">
            <v>F</v>
          </cell>
          <cell r="J3242">
            <v>811</v>
          </cell>
          <cell r="L3242">
            <v>1.5</v>
          </cell>
        </row>
        <row r="3243">
          <cell r="A3243" t="str">
            <v>GARNER, HELGA A</v>
          </cell>
          <cell r="B3243" t="str">
            <v>101-507</v>
          </cell>
          <cell r="C3243">
            <v>510100</v>
          </cell>
          <cell r="D3243">
            <v>18980</v>
          </cell>
          <cell r="E3243" t="str">
            <v>ASSESSMENT ASSIST, SR</v>
          </cell>
          <cell r="F3243" t="str">
            <v>D152</v>
          </cell>
          <cell r="G3243">
            <v>1</v>
          </cell>
          <cell r="H3243" t="str">
            <v>D152-001</v>
          </cell>
          <cell r="I3243" t="str">
            <v>O</v>
          </cell>
          <cell r="J3243">
            <v>1</v>
          </cell>
          <cell r="K3243" t="str">
            <v>REGULAR PAY</v>
          </cell>
          <cell r="L3243">
            <v>32535.599999999999</v>
          </cell>
        </row>
        <row r="3244">
          <cell r="A3244" t="str">
            <v>GARNER, HELGA A</v>
          </cell>
          <cell r="B3244" t="str">
            <v>101-507</v>
          </cell>
          <cell r="C3244">
            <v>510300</v>
          </cell>
          <cell r="D3244">
            <v>18980</v>
          </cell>
          <cell r="E3244" t="str">
            <v>ASSESSMENT ASSIST, SR</v>
          </cell>
          <cell r="F3244" t="str">
            <v>D152</v>
          </cell>
          <cell r="G3244">
            <v>1</v>
          </cell>
          <cell r="H3244" t="str">
            <v>D152-001</v>
          </cell>
          <cell r="I3244" t="str">
            <v>F</v>
          </cell>
          <cell r="J3244">
            <v>8000</v>
          </cell>
          <cell r="L3244">
            <v>2273.1999999999998</v>
          </cell>
        </row>
        <row r="3245">
          <cell r="A3245" t="str">
            <v>GARNER, HELGA A</v>
          </cell>
          <cell r="B3245" t="str">
            <v>101-507</v>
          </cell>
          <cell r="C3245">
            <v>510300</v>
          </cell>
          <cell r="D3245">
            <v>18980</v>
          </cell>
          <cell r="E3245" t="str">
            <v>ASSESSMENT ASSIST, SR</v>
          </cell>
          <cell r="F3245" t="str">
            <v>D152</v>
          </cell>
          <cell r="G3245">
            <v>1</v>
          </cell>
          <cell r="H3245" t="str">
            <v>D152-001</v>
          </cell>
          <cell r="I3245" t="str">
            <v>F</v>
          </cell>
          <cell r="J3245">
            <v>7999</v>
          </cell>
          <cell r="L3245">
            <v>9757.43</v>
          </cell>
        </row>
        <row r="3246">
          <cell r="A3246" t="str">
            <v>GARNER, HELGA A</v>
          </cell>
          <cell r="B3246" t="str">
            <v>101-507</v>
          </cell>
          <cell r="C3246">
            <v>510300</v>
          </cell>
          <cell r="D3246">
            <v>18980</v>
          </cell>
          <cell r="E3246" t="str">
            <v>ASSESSMENT ASSIST, SR</v>
          </cell>
          <cell r="F3246" t="str">
            <v>D152</v>
          </cell>
          <cell r="G3246">
            <v>1</v>
          </cell>
          <cell r="H3246" t="str">
            <v>D152-001</v>
          </cell>
          <cell r="I3246" t="str">
            <v>F</v>
          </cell>
          <cell r="J3246" t="str">
            <v>*FI</v>
          </cell>
          <cell r="K3246" t="str">
            <v>FICA</v>
          </cell>
          <cell r="L3246">
            <v>2017.21</v>
          </cell>
        </row>
        <row r="3247">
          <cell r="A3247" t="str">
            <v>GARNER, HELGA A</v>
          </cell>
          <cell r="B3247" t="str">
            <v>101-507</v>
          </cell>
          <cell r="C3247">
            <v>510300</v>
          </cell>
          <cell r="D3247">
            <v>18980</v>
          </cell>
          <cell r="E3247" t="str">
            <v>ASSESSMENT ASSIST, SR</v>
          </cell>
          <cell r="F3247" t="str">
            <v>D152</v>
          </cell>
          <cell r="G3247">
            <v>1</v>
          </cell>
          <cell r="H3247" t="str">
            <v>D152-001</v>
          </cell>
          <cell r="I3247" t="str">
            <v>F</v>
          </cell>
          <cell r="J3247" t="str">
            <v>*FM</v>
          </cell>
          <cell r="K3247" t="str">
            <v>MEDICARE</v>
          </cell>
          <cell r="L3247">
            <v>471.77</v>
          </cell>
        </row>
        <row r="3248">
          <cell r="A3248" t="str">
            <v>GARNER, HELGA A</v>
          </cell>
          <cell r="B3248" t="str">
            <v>101-507</v>
          </cell>
          <cell r="C3248">
            <v>510400</v>
          </cell>
          <cell r="D3248">
            <v>18980</v>
          </cell>
          <cell r="E3248" t="str">
            <v>ASSESSMENT ASSIST, SR</v>
          </cell>
          <cell r="F3248" t="str">
            <v>D152</v>
          </cell>
          <cell r="G3248">
            <v>1</v>
          </cell>
          <cell r="H3248" t="str">
            <v>D152-001</v>
          </cell>
          <cell r="I3248" t="str">
            <v>F</v>
          </cell>
          <cell r="J3248">
            <v>601</v>
          </cell>
          <cell r="L3248">
            <v>17.149999999999999</v>
          </cell>
        </row>
        <row r="3249">
          <cell r="A3249" t="str">
            <v>GARNER, HELGA A</v>
          </cell>
          <cell r="B3249" t="str">
            <v>101-507</v>
          </cell>
          <cell r="C3249">
            <v>510400</v>
          </cell>
          <cell r="D3249">
            <v>18980</v>
          </cell>
          <cell r="E3249" t="str">
            <v>ASSESSMENT ASSIST, SR</v>
          </cell>
          <cell r="F3249" t="str">
            <v>D152</v>
          </cell>
          <cell r="G3249">
            <v>1</v>
          </cell>
          <cell r="H3249" t="str">
            <v>D152-001</v>
          </cell>
          <cell r="I3249" t="str">
            <v>F</v>
          </cell>
          <cell r="J3249">
            <v>701</v>
          </cell>
          <cell r="L3249">
            <v>4.01</v>
          </cell>
        </row>
        <row r="3250">
          <cell r="A3250" t="str">
            <v>GARNER, HELGA A</v>
          </cell>
          <cell r="B3250" t="str">
            <v>101-507</v>
          </cell>
          <cell r="C3250">
            <v>510400</v>
          </cell>
          <cell r="D3250">
            <v>18980</v>
          </cell>
          <cell r="E3250" t="str">
            <v>ASSESSMENT ASSIST, SR</v>
          </cell>
          <cell r="F3250" t="str">
            <v>D152</v>
          </cell>
          <cell r="G3250">
            <v>1</v>
          </cell>
          <cell r="H3250" t="str">
            <v>D152-001</v>
          </cell>
          <cell r="I3250" t="str">
            <v>F</v>
          </cell>
          <cell r="J3250">
            <v>30</v>
          </cell>
          <cell r="L3250">
            <v>81.34</v>
          </cell>
        </row>
        <row r="3251">
          <cell r="A3251" t="str">
            <v>GARNER, HELGA A</v>
          </cell>
          <cell r="B3251" t="str">
            <v>101-507</v>
          </cell>
          <cell r="C3251">
            <v>510400</v>
          </cell>
          <cell r="D3251">
            <v>18980</v>
          </cell>
          <cell r="E3251" t="str">
            <v>ASSESSMENT ASSIST, SR</v>
          </cell>
          <cell r="F3251" t="str">
            <v>D152</v>
          </cell>
          <cell r="G3251">
            <v>1</v>
          </cell>
          <cell r="H3251" t="str">
            <v>D152-001</v>
          </cell>
          <cell r="I3251" t="str">
            <v>F</v>
          </cell>
          <cell r="J3251">
            <v>811</v>
          </cell>
          <cell r="L3251">
            <v>1.88</v>
          </cell>
        </row>
        <row r="3252">
          <cell r="A3252" t="str">
            <v>GARNER, HELGA A</v>
          </cell>
          <cell r="B3252" t="str">
            <v>101-507</v>
          </cell>
          <cell r="C3252">
            <v>510400</v>
          </cell>
          <cell r="D3252">
            <v>18980</v>
          </cell>
          <cell r="E3252" t="str">
            <v>ASSESSMENT ASSIST, SR</v>
          </cell>
          <cell r="F3252" t="str">
            <v>D152</v>
          </cell>
          <cell r="G3252">
            <v>1</v>
          </cell>
          <cell r="H3252" t="str">
            <v>D152-001</v>
          </cell>
          <cell r="I3252" t="str">
            <v>F</v>
          </cell>
          <cell r="J3252">
            <v>1001</v>
          </cell>
          <cell r="L3252">
            <v>10.17</v>
          </cell>
        </row>
        <row r="3253">
          <cell r="A3253" t="str">
            <v>GARNER, HELGA A</v>
          </cell>
          <cell r="B3253" t="str">
            <v>101-507</v>
          </cell>
          <cell r="C3253">
            <v>510400</v>
          </cell>
          <cell r="D3253">
            <v>18980</v>
          </cell>
          <cell r="E3253" t="str">
            <v>ASSESSMENT ASSIST, SR</v>
          </cell>
          <cell r="F3253" t="str">
            <v>D152</v>
          </cell>
          <cell r="G3253">
            <v>1</v>
          </cell>
          <cell r="H3253" t="str">
            <v>D152-001</v>
          </cell>
          <cell r="I3253" t="str">
            <v>F</v>
          </cell>
          <cell r="J3253">
            <v>101</v>
          </cell>
          <cell r="L3253">
            <v>135.94999999999999</v>
          </cell>
        </row>
        <row r="3254">
          <cell r="A3254" t="str">
            <v>GASS, CHAUN L</v>
          </cell>
          <cell r="B3254" t="str">
            <v>101-566</v>
          </cell>
          <cell r="C3254">
            <v>510100</v>
          </cell>
          <cell r="D3254">
            <v>4460</v>
          </cell>
          <cell r="E3254" t="str">
            <v>COMMUNICATIONS MANAGER</v>
          </cell>
          <cell r="F3254" t="str">
            <v>C220</v>
          </cell>
          <cell r="G3254">
            <v>1</v>
          </cell>
          <cell r="H3254" t="str">
            <v>C220-002</v>
          </cell>
          <cell r="I3254" t="str">
            <v>O</v>
          </cell>
          <cell r="J3254">
            <v>1</v>
          </cell>
          <cell r="K3254" t="str">
            <v>REGULAR PAY</v>
          </cell>
          <cell r="L3254">
            <v>47219.71</v>
          </cell>
        </row>
        <row r="3255">
          <cell r="A3255" t="str">
            <v>GASS, CHAUN L</v>
          </cell>
          <cell r="B3255" t="str">
            <v>101-566</v>
          </cell>
          <cell r="C3255">
            <v>510300</v>
          </cell>
          <cell r="D3255">
            <v>4460</v>
          </cell>
          <cell r="E3255" t="str">
            <v>COMMUNICATIONS MANAGER</v>
          </cell>
          <cell r="F3255" t="str">
            <v>C220</v>
          </cell>
          <cell r="G3255">
            <v>1</v>
          </cell>
          <cell r="H3255" t="str">
            <v>C220-002</v>
          </cell>
          <cell r="I3255" t="str">
            <v>F</v>
          </cell>
          <cell r="J3255">
            <v>8000</v>
          </cell>
          <cell r="L3255">
            <v>3301.09</v>
          </cell>
        </row>
        <row r="3256">
          <cell r="A3256" t="str">
            <v>GASS, CHAUN L</v>
          </cell>
          <cell r="B3256" t="str">
            <v>101-566</v>
          </cell>
          <cell r="C3256">
            <v>510300</v>
          </cell>
          <cell r="D3256">
            <v>4460</v>
          </cell>
          <cell r="E3256" t="str">
            <v>COMMUNICATIONS MANAGER</v>
          </cell>
          <cell r="F3256" t="str">
            <v>C220</v>
          </cell>
          <cell r="G3256">
            <v>1</v>
          </cell>
          <cell r="H3256" t="str">
            <v>C220-002</v>
          </cell>
          <cell r="I3256" t="str">
            <v>F</v>
          </cell>
          <cell r="J3256" t="str">
            <v>*FI</v>
          </cell>
          <cell r="K3256" t="str">
            <v>FICA</v>
          </cell>
          <cell r="L3256">
            <v>2927.62</v>
          </cell>
        </row>
        <row r="3257">
          <cell r="A3257" t="str">
            <v>GASS, CHAUN L</v>
          </cell>
          <cell r="B3257" t="str">
            <v>101-566</v>
          </cell>
          <cell r="C3257">
            <v>510300</v>
          </cell>
          <cell r="D3257">
            <v>4460</v>
          </cell>
          <cell r="E3257" t="str">
            <v>COMMUNICATIONS MANAGER</v>
          </cell>
          <cell r="F3257" t="str">
            <v>C220</v>
          </cell>
          <cell r="G3257">
            <v>1</v>
          </cell>
          <cell r="H3257" t="str">
            <v>C220-002</v>
          </cell>
          <cell r="I3257" t="str">
            <v>F</v>
          </cell>
          <cell r="J3257">
            <v>7999</v>
          </cell>
          <cell r="L3257">
            <v>14161.19</v>
          </cell>
        </row>
        <row r="3258">
          <cell r="A3258" t="str">
            <v>GASS, CHAUN L</v>
          </cell>
          <cell r="B3258" t="str">
            <v>101-566</v>
          </cell>
          <cell r="C3258">
            <v>510300</v>
          </cell>
          <cell r="D3258">
            <v>4460</v>
          </cell>
          <cell r="E3258" t="str">
            <v>COMMUNICATIONS MANAGER</v>
          </cell>
          <cell r="F3258" t="str">
            <v>C220</v>
          </cell>
          <cell r="G3258">
            <v>1</v>
          </cell>
          <cell r="H3258" t="str">
            <v>C220-002</v>
          </cell>
          <cell r="I3258" t="str">
            <v>F</v>
          </cell>
          <cell r="J3258">
            <v>8005</v>
          </cell>
          <cell r="L3258">
            <v>231.08</v>
          </cell>
        </row>
        <row r="3259">
          <cell r="A3259" t="str">
            <v>GASS, CHAUN L</v>
          </cell>
          <cell r="B3259" t="str">
            <v>101-566</v>
          </cell>
          <cell r="C3259">
            <v>510300</v>
          </cell>
          <cell r="D3259">
            <v>4460</v>
          </cell>
          <cell r="E3259" t="str">
            <v>COMMUNICATIONS MANAGER</v>
          </cell>
          <cell r="F3259" t="str">
            <v>C220</v>
          </cell>
          <cell r="G3259">
            <v>1</v>
          </cell>
          <cell r="H3259" t="str">
            <v>C220-002</v>
          </cell>
          <cell r="I3259" t="str">
            <v>F</v>
          </cell>
          <cell r="J3259" t="str">
            <v>*FM</v>
          </cell>
          <cell r="K3259" t="str">
            <v>MEDICARE</v>
          </cell>
          <cell r="L3259">
            <v>684.69</v>
          </cell>
        </row>
        <row r="3260">
          <cell r="A3260" t="str">
            <v>GASS, CHAUN L</v>
          </cell>
          <cell r="B3260" t="str">
            <v>101-566</v>
          </cell>
          <cell r="C3260">
            <v>510400</v>
          </cell>
          <cell r="D3260">
            <v>4460</v>
          </cell>
          <cell r="E3260" t="str">
            <v>COMMUNICATIONS MANAGER</v>
          </cell>
          <cell r="F3260" t="str">
            <v>C220</v>
          </cell>
          <cell r="G3260">
            <v>1</v>
          </cell>
          <cell r="H3260" t="str">
            <v>C220-002</v>
          </cell>
          <cell r="I3260" t="str">
            <v>F</v>
          </cell>
          <cell r="J3260">
            <v>138</v>
          </cell>
          <cell r="L3260">
            <v>150.83000000000001</v>
          </cell>
        </row>
        <row r="3261">
          <cell r="A3261" t="str">
            <v>GASS, CHAUN L</v>
          </cell>
          <cell r="B3261" t="str">
            <v>101-566</v>
          </cell>
          <cell r="C3261">
            <v>510400</v>
          </cell>
          <cell r="D3261">
            <v>4460</v>
          </cell>
          <cell r="E3261" t="str">
            <v>COMMUNICATIONS MANAGER</v>
          </cell>
          <cell r="F3261" t="str">
            <v>C220</v>
          </cell>
          <cell r="G3261">
            <v>1</v>
          </cell>
          <cell r="H3261" t="str">
            <v>C220-002</v>
          </cell>
          <cell r="I3261" t="str">
            <v>F</v>
          </cell>
          <cell r="J3261">
            <v>30</v>
          </cell>
          <cell r="L3261">
            <v>118.05</v>
          </cell>
        </row>
        <row r="3262">
          <cell r="A3262" t="str">
            <v>GASS, CHAUN L</v>
          </cell>
          <cell r="B3262" t="str">
            <v>101-566</v>
          </cell>
          <cell r="C3262">
            <v>510400</v>
          </cell>
          <cell r="D3262">
            <v>4460</v>
          </cell>
          <cell r="E3262" t="str">
            <v>COMMUNICATIONS MANAGER</v>
          </cell>
          <cell r="F3262" t="str">
            <v>C220</v>
          </cell>
          <cell r="G3262">
            <v>1</v>
          </cell>
          <cell r="H3262" t="str">
            <v>C220-002</v>
          </cell>
          <cell r="I3262" t="str">
            <v>F</v>
          </cell>
          <cell r="J3262">
            <v>1001</v>
          </cell>
          <cell r="L3262">
            <v>10.17</v>
          </cell>
        </row>
        <row r="3263">
          <cell r="A3263" t="str">
            <v>GASS, CHAUN L</v>
          </cell>
          <cell r="B3263" t="str">
            <v>101-566</v>
          </cell>
          <cell r="C3263">
            <v>510400</v>
          </cell>
          <cell r="D3263">
            <v>4460</v>
          </cell>
          <cell r="E3263" t="str">
            <v>COMMUNICATIONS MANAGER</v>
          </cell>
          <cell r="F3263" t="str">
            <v>C220</v>
          </cell>
          <cell r="G3263">
            <v>1</v>
          </cell>
          <cell r="H3263" t="str">
            <v>C220-002</v>
          </cell>
          <cell r="I3263" t="str">
            <v>F</v>
          </cell>
          <cell r="J3263">
            <v>701</v>
          </cell>
          <cell r="L3263">
            <v>4.01</v>
          </cell>
        </row>
        <row r="3264">
          <cell r="A3264" t="str">
            <v>GASS, CHAUN L</v>
          </cell>
          <cell r="B3264" t="str">
            <v>101-566</v>
          </cell>
          <cell r="C3264">
            <v>510400</v>
          </cell>
          <cell r="D3264">
            <v>4460</v>
          </cell>
          <cell r="E3264" t="str">
            <v>COMMUNICATIONS MANAGER</v>
          </cell>
          <cell r="F3264" t="str">
            <v>C220</v>
          </cell>
          <cell r="G3264">
            <v>1</v>
          </cell>
          <cell r="H3264" t="str">
            <v>C220-002</v>
          </cell>
          <cell r="I3264" t="str">
            <v>F</v>
          </cell>
          <cell r="J3264">
            <v>601</v>
          </cell>
          <cell r="L3264">
            <v>17.149999999999999</v>
          </cell>
        </row>
        <row r="3265">
          <cell r="A3265" t="str">
            <v>GASS, CHAUN L</v>
          </cell>
          <cell r="B3265" t="str">
            <v>101-566</v>
          </cell>
          <cell r="C3265">
            <v>510400</v>
          </cell>
          <cell r="D3265">
            <v>4460</v>
          </cell>
          <cell r="E3265" t="str">
            <v>COMMUNICATIONS MANAGER</v>
          </cell>
          <cell r="F3265" t="str">
            <v>C220</v>
          </cell>
          <cell r="G3265">
            <v>1</v>
          </cell>
          <cell r="H3265" t="str">
            <v>C220-002</v>
          </cell>
          <cell r="I3265" t="str">
            <v>F</v>
          </cell>
          <cell r="J3265">
            <v>810</v>
          </cell>
          <cell r="L3265">
            <v>1.71</v>
          </cell>
        </row>
        <row r="3266">
          <cell r="A3266" t="str">
            <v>GAULDIN, ROBIN J</v>
          </cell>
          <cell r="B3266" t="str">
            <v>101-591</v>
          </cell>
          <cell r="C3266">
            <v>510100</v>
          </cell>
          <cell r="D3266">
            <v>43990</v>
          </cell>
          <cell r="E3266" t="str">
            <v>HEALTH TECHNICIAN, SR</v>
          </cell>
          <cell r="F3266" t="str">
            <v>D320</v>
          </cell>
          <cell r="G3266">
            <v>1</v>
          </cell>
          <cell r="H3266" t="str">
            <v>D320-002</v>
          </cell>
          <cell r="I3266" t="str">
            <v>O</v>
          </cell>
          <cell r="J3266">
            <v>1</v>
          </cell>
          <cell r="K3266" t="str">
            <v>REGULAR PAY</v>
          </cell>
          <cell r="L3266">
            <v>30829.19</v>
          </cell>
        </row>
        <row r="3267">
          <cell r="A3267" t="str">
            <v>GAULDIN, ROBIN J</v>
          </cell>
          <cell r="B3267" t="str">
            <v>101-591</v>
          </cell>
          <cell r="C3267">
            <v>510300</v>
          </cell>
          <cell r="D3267">
            <v>43990</v>
          </cell>
          <cell r="E3267" t="str">
            <v>HEALTH TECHNICIAN, SR</v>
          </cell>
          <cell r="F3267" t="str">
            <v>D320</v>
          </cell>
          <cell r="G3267">
            <v>1</v>
          </cell>
          <cell r="H3267" t="str">
            <v>D320-002</v>
          </cell>
          <cell r="I3267" t="str">
            <v>F</v>
          </cell>
          <cell r="J3267" t="str">
            <v>*FI</v>
          </cell>
          <cell r="K3267" t="str">
            <v>FICA</v>
          </cell>
          <cell r="L3267">
            <v>1911.41</v>
          </cell>
        </row>
        <row r="3268">
          <cell r="A3268" t="str">
            <v>GAULDIN, ROBIN J</v>
          </cell>
          <cell r="B3268" t="str">
            <v>101-591</v>
          </cell>
          <cell r="C3268">
            <v>510300</v>
          </cell>
          <cell r="D3268">
            <v>43990</v>
          </cell>
          <cell r="E3268" t="str">
            <v>HEALTH TECHNICIAN, SR</v>
          </cell>
          <cell r="F3268" t="str">
            <v>D320</v>
          </cell>
          <cell r="G3268">
            <v>1</v>
          </cell>
          <cell r="H3268" t="str">
            <v>D320-002</v>
          </cell>
          <cell r="I3268" t="str">
            <v>F</v>
          </cell>
          <cell r="J3268">
            <v>8000</v>
          </cell>
          <cell r="L3268">
            <v>2153.75</v>
          </cell>
        </row>
        <row r="3269">
          <cell r="A3269" t="str">
            <v>GAULDIN, ROBIN J</v>
          </cell>
          <cell r="B3269" t="str">
            <v>101-591</v>
          </cell>
          <cell r="C3269">
            <v>510300</v>
          </cell>
          <cell r="D3269">
            <v>43990</v>
          </cell>
          <cell r="E3269" t="str">
            <v>HEALTH TECHNICIAN, SR</v>
          </cell>
          <cell r="F3269" t="str">
            <v>D320</v>
          </cell>
          <cell r="G3269">
            <v>1</v>
          </cell>
          <cell r="H3269" t="str">
            <v>D320-002</v>
          </cell>
          <cell r="I3269" t="str">
            <v>F</v>
          </cell>
          <cell r="J3269">
            <v>7999</v>
          </cell>
          <cell r="L3269">
            <v>9245.67</v>
          </cell>
        </row>
        <row r="3270">
          <cell r="A3270" t="str">
            <v>GAULDIN, ROBIN J</v>
          </cell>
          <cell r="B3270" t="str">
            <v>101-591</v>
          </cell>
          <cell r="C3270">
            <v>510300</v>
          </cell>
          <cell r="D3270">
            <v>43990</v>
          </cell>
          <cell r="E3270" t="str">
            <v>HEALTH TECHNICIAN, SR</v>
          </cell>
          <cell r="F3270" t="str">
            <v>D320</v>
          </cell>
          <cell r="G3270">
            <v>1</v>
          </cell>
          <cell r="H3270" t="str">
            <v>D320-002</v>
          </cell>
          <cell r="I3270" t="str">
            <v>F</v>
          </cell>
          <cell r="J3270" t="str">
            <v>*FM</v>
          </cell>
          <cell r="K3270" t="str">
            <v>MEDICARE</v>
          </cell>
          <cell r="L3270">
            <v>447.02</v>
          </cell>
        </row>
        <row r="3271">
          <cell r="A3271" t="str">
            <v>GAULDIN, ROBIN J</v>
          </cell>
          <cell r="B3271" t="str">
            <v>101-591</v>
          </cell>
          <cell r="C3271">
            <v>510400</v>
          </cell>
          <cell r="D3271">
            <v>43990</v>
          </cell>
          <cell r="E3271" t="str">
            <v>HEALTH TECHNICIAN, SR</v>
          </cell>
          <cell r="F3271" t="str">
            <v>D320</v>
          </cell>
          <cell r="G3271">
            <v>1</v>
          </cell>
          <cell r="H3271" t="str">
            <v>D320-002</v>
          </cell>
          <cell r="I3271" t="str">
            <v>F</v>
          </cell>
          <cell r="J3271">
            <v>1001</v>
          </cell>
          <cell r="L3271">
            <v>10.17</v>
          </cell>
        </row>
        <row r="3272">
          <cell r="A3272" t="str">
            <v>GAULDIN, ROBIN J</v>
          </cell>
          <cell r="B3272" t="str">
            <v>101-591</v>
          </cell>
          <cell r="C3272">
            <v>510400</v>
          </cell>
          <cell r="D3272">
            <v>43990</v>
          </cell>
          <cell r="E3272" t="str">
            <v>HEALTH TECHNICIAN, SR</v>
          </cell>
          <cell r="F3272" t="str">
            <v>D320</v>
          </cell>
          <cell r="G3272">
            <v>1</v>
          </cell>
          <cell r="H3272" t="str">
            <v>D320-002</v>
          </cell>
          <cell r="I3272" t="str">
            <v>F</v>
          </cell>
          <cell r="J3272">
            <v>30</v>
          </cell>
          <cell r="L3272">
            <v>77.069999999999993</v>
          </cell>
        </row>
        <row r="3273">
          <cell r="A3273" t="str">
            <v>GAULDIN, ROBIN J</v>
          </cell>
          <cell r="B3273" t="str">
            <v>101-591</v>
          </cell>
          <cell r="C3273">
            <v>510400</v>
          </cell>
          <cell r="D3273">
            <v>43990</v>
          </cell>
          <cell r="E3273" t="str">
            <v>HEALTH TECHNICIAN, SR</v>
          </cell>
          <cell r="F3273" t="str">
            <v>D320</v>
          </cell>
          <cell r="G3273">
            <v>1</v>
          </cell>
          <cell r="H3273" t="str">
            <v>D320-002</v>
          </cell>
          <cell r="I3273" t="str">
            <v>F</v>
          </cell>
          <cell r="J3273">
            <v>810</v>
          </cell>
          <cell r="L3273">
            <v>1.71</v>
          </cell>
        </row>
        <row r="3274">
          <cell r="A3274" t="str">
            <v>GEDDINGS, PAUL J</v>
          </cell>
          <cell r="B3274" t="str">
            <v>123-576</v>
          </cell>
          <cell r="C3274">
            <v>510100</v>
          </cell>
          <cell r="D3274">
            <v>47500</v>
          </cell>
          <cell r="E3274" t="str">
            <v>ASSOCIATE CIVIL ENGINEER</v>
          </cell>
          <cell r="F3274" t="str">
            <v>G135</v>
          </cell>
          <cell r="G3274">
            <v>1</v>
          </cell>
          <cell r="H3274" t="str">
            <v>G135-001</v>
          </cell>
          <cell r="I3274" t="str">
            <v>O</v>
          </cell>
          <cell r="J3274">
            <v>1</v>
          </cell>
          <cell r="K3274" t="str">
            <v>REGULAR PAY</v>
          </cell>
          <cell r="L3274">
            <v>67489.87</v>
          </cell>
        </row>
        <row r="3275">
          <cell r="A3275" t="str">
            <v>GEDDINGS, PAUL J</v>
          </cell>
          <cell r="B3275" t="str">
            <v>123-576</v>
          </cell>
          <cell r="C3275">
            <v>510300</v>
          </cell>
          <cell r="D3275">
            <v>47500</v>
          </cell>
          <cell r="E3275" t="str">
            <v>ASSOCIATE CIVIL ENGINEER</v>
          </cell>
          <cell r="F3275" t="str">
            <v>G135</v>
          </cell>
          <cell r="G3275">
            <v>1</v>
          </cell>
          <cell r="H3275" t="str">
            <v>G135-001</v>
          </cell>
          <cell r="I3275" t="str">
            <v>F</v>
          </cell>
          <cell r="J3275">
            <v>7999</v>
          </cell>
          <cell r="L3275">
            <v>20240.21</v>
          </cell>
        </row>
        <row r="3276">
          <cell r="A3276" t="str">
            <v>GEDDINGS, PAUL J</v>
          </cell>
          <cell r="B3276" t="str">
            <v>123-576</v>
          </cell>
          <cell r="C3276">
            <v>510300</v>
          </cell>
          <cell r="D3276">
            <v>47500</v>
          </cell>
          <cell r="E3276" t="str">
            <v>ASSOCIATE CIVIL ENGINEER</v>
          </cell>
          <cell r="F3276" t="str">
            <v>G135</v>
          </cell>
          <cell r="G3276">
            <v>1</v>
          </cell>
          <cell r="H3276" t="str">
            <v>G135-001</v>
          </cell>
          <cell r="I3276" t="str">
            <v>F</v>
          </cell>
          <cell r="J3276">
            <v>8005</v>
          </cell>
          <cell r="L3276">
            <v>330.4</v>
          </cell>
        </row>
        <row r="3277">
          <cell r="A3277" t="str">
            <v>GEDDINGS, PAUL J</v>
          </cell>
          <cell r="B3277" t="str">
            <v>123-576</v>
          </cell>
          <cell r="C3277">
            <v>510300</v>
          </cell>
          <cell r="D3277">
            <v>47500</v>
          </cell>
          <cell r="E3277" t="str">
            <v>ASSOCIATE CIVIL ENGINEER</v>
          </cell>
          <cell r="F3277" t="str">
            <v>G135</v>
          </cell>
          <cell r="G3277">
            <v>1</v>
          </cell>
          <cell r="H3277" t="str">
            <v>G135-001</v>
          </cell>
          <cell r="I3277" t="str">
            <v>F</v>
          </cell>
          <cell r="J3277" t="str">
            <v>*FI</v>
          </cell>
          <cell r="K3277" t="str">
            <v>FICA</v>
          </cell>
          <cell r="L3277">
            <v>4184.37</v>
          </cell>
        </row>
        <row r="3278">
          <cell r="A3278" t="str">
            <v>GEDDINGS, PAUL J</v>
          </cell>
          <cell r="B3278" t="str">
            <v>123-576</v>
          </cell>
          <cell r="C3278">
            <v>510300</v>
          </cell>
          <cell r="D3278">
            <v>47500</v>
          </cell>
          <cell r="E3278" t="str">
            <v>ASSOCIATE CIVIL ENGINEER</v>
          </cell>
          <cell r="F3278" t="str">
            <v>G135</v>
          </cell>
          <cell r="G3278">
            <v>1</v>
          </cell>
          <cell r="H3278" t="str">
            <v>G135-001</v>
          </cell>
          <cell r="I3278" t="str">
            <v>F</v>
          </cell>
          <cell r="J3278" t="str">
            <v>*FM</v>
          </cell>
          <cell r="K3278" t="str">
            <v>MEDICARE</v>
          </cell>
          <cell r="L3278">
            <v>978.6</v>
          </cell>
        </row>
        <row r="3279">
          <cell r="A3279" t="str">
            <v>GEDDINGS, PAUL J</v>
          </cell>
          <cell r="B3279" t="str">
            <v>123-576</v>
          </cell>
          <cell r="C3279">
            <v>510300</v>
          </cell>
          <cell r="D3279">
            <v>47500</v>
          </cell>
          <cell r="E3279" t="str">
            <v>ASSOCIATE CIVIL ENGINEER</v>
          </cell>
          <cell r="F3279" t="str">
            <v>G135</v>
          </cell>
          <cell r="G3279">
            <v>1</v>
          </cell>
          <cell r="H3279" t="str">
            <v>G135-001</v>
          </cell>
          <cell r="I3279" t="str">
            <v>F</v>
          </cell>
          <cell r="J3279">
            <v>8000</v>
          </cell>
          <cell r="L3279">
            <v>4720</v>
          </cell>
        </row>
        <row r="3280">
          <cell r="A3280" t="str">
            <v>GEDDINGS, PAUL J</v>
          </cell>
          <cell r="B3280" t="str">
            <v>123-576</v>
          </cell>
          <cell r="C3280">
            <v>510400</v>
          </cell>
          <cell r="D3280">
            <v>47500</v>
          </cell>
          <cell r="E3280" t="str">
            <v>ASSOCIATE CIVIL ENGINEER</v>
          </cell>
          <cell r="F3280" t="str">
            <v>G135</v>
          </cell>
          <cell r="G3280">
            <v>1</v>
          </cell>
          <cell r="H3280" t="str">
            <v>G135-001</v>
          </cell>
          <cell r="I3280" t="str">
            <v>F</v>
          </cell>
          <cell r="J3280">
            <v>811</v>
          </cell>
          <cell r="L3280">
            <v>1.88</v>
          </cell>
        </row>
        <row r="3281">
          <cell r="A3281" t="str">
            <v>GEDDINGS, PAUL J</v>
          </cell>
          <cell r="B3281" t="str">
            <v>123-576</v>
          </cell>
          <cell r="C3281">
            <v>510400</v>
          </cell>
          <cell r="D3281">
            <v>47500</v>
          </cell>
          <cell r="E3281" t="str">
            <v>ASSOCIATE CIVIL ENGINEER</v>
          </cell>
          <cell r="F3281" t="str">
            <v>G135</v>
          </cell>
          <cell r="G3281">
            <v>1</v>
          </cell>
          <cell r="H3281" t="str">
            <v>G135-001</v>
          </cell>
          <cell r="I3281" t="str">
            <v>F</v>
          </cell>
          <cell r="J3281">
            <v>1001</v>
          </cell>
          <cell r="L3281">
            <v>10.17</v>
          </cell>
        </row>
        <row r="3282">
          <cell r="A3282" t="str">
            <v>GEDDINGS, PAUL J</v>
          </cell>
          <cell r="B3282" t="str">
            <v>123-576</v>
          </cell>
          <cell r="C3282">
            <v>510400</v>
          </cell>
          <cell r="D3282">
            <v>47500</v>
          </cell>
          <cell r="E3282" t="str">
            <v>ASSOCIATE CIVIL ENGINEER</v>
          </cell>
          <cell r="F3282" t="str">
            <v>G135</v>
          </cell>
          <cell r="G3282">
            <v>1</v>
          </cell>
          <cell r="H3282" t="str">
            <v>G135-001</v>
          </cell>
          <cell r="I3282" t="str">
            <v>F</v>
          </cell>
          <cell r="J3282">
            <v>603</v>
          </cell>
          <cell r="L3282">
            <v>31.26</v>
          </cell>
        </row>
        <row r="3283">
          <cell r="A3283" t="str">
            <v>GEDDINGS, PAUL J</v>
          </cell>
          <cell r="B3283" t="str">
            <v>123-576</v>
          </cell>
          <cell r="C3283">
            <v>510400</v>
          </cell>
          <cell r="D3283">
            <v>47500</v>
          </cell>
          <cell r="E3283" t="str">
            <v>ASSOCIATE CIVIL ENGINEER</v>
          </cell>
          <cell r="F3283" t="str">
            <v>G135</v>
          </cell>
          <cell r="G3283">
            <v>1</v>
          </cell>
          <cell r="H3283" t="str">
            <v>G135-001</v>
          </cell>
          <cell r="I3283" t="str">
            <v>F</v>
          </cell>
          <cell r="J3283">
            <v>30</v>
          </cell>
          <cell r="L3283">
            <v>168.72</v>
          </cell>
        </row>
        <row r="3284">
          <cell r="A3284" t="str">
            <v>GEDDINGS, PAUL J</v>
          </cell>
          <cell r="B3284" t="str">
            <v>123-576</v>
          </cell>
          <cell r="C3284">
            <v>510400</v>
          </cell>
          <cell r="D3284">
            <v>47500</v>
          </cell>
          <cell r="E3284" t="str">
            <v>ASSOCIATE CIVIL ENGINEER</v>
          </cell>
          <cell r="F3284" t="str">
            <v>G135</v>
          </cell>
          <cell r="G3284">
            <v>1</v>
          </cell>
          <cell r="H3284" t="str">
            <v>G135-001</v>
          </cell>
          <cell r="I3284" t="str">
            <v>F</v>
          </cell>
          <cell r="J3284">
            <v>103</v>
          </cell>
          <cell r="L3284">
            <v>232.19</v>
          </cell>
        </row>
        <row r="3285">
          <cell r="A3285" t="str">
            <v>GEDDINGS, PAUL J</v>
          </cell>
          <cell r="B3285" t="str">
            <v>123-576</v>
          </cell>
          <cell r="C3285">
            <v>510400</v>
          </cell>
          <cell r="D3285">
            <v>47500</v>
          </cell>
          <cell r="E3285" t="str">
            <v>ASSOCIATE CIVIL ENGINEER</v>
          </cell>
          <cell r="F3285" t="str">
            <v>G135</v>
          </cell>
          <cell r="G3285">
            <v>1</v>
          </cell>
          <cell r="H3285" t="str">
            <v>G135-001</v>
          </cell>
          <cell r="I3285" t="str">
            <v>F</v>
          </cell>
          <cell r="J3285">
            <v>703</v>
          </cell>
          <cell r="L3285">
            <v>6.7</v>
          </cell>
        </row>
        <row r="3286">
          <cell r="A3286" t="str">
            <v>GEFFNER, DANIEL M</v>
          </cell>
          <cell r="B3286" t="str">
            <v>101-558</v>
          </cell>
          <cell r="C3286">
            <v>510100</v>
          </cell>
          <cell r="D3286">
            <v>14470</v>
          </cell>
          <cell r="E3286" t="str">
            <v>ATTORNEY III-CRIMINAL</v>
          </cell>
          <cell r="F3286" t="str">
            <v>N120</v>
          </cell>
          <cell r="G3286">
            <v>1</v>
          </cell>
          <cell r="H3286" t="str">
            <v>N120-010</v>
          </cell>
          <cell r="I3286" t="str">
            <v>O</v>
          </cell>
          <cell r="J3286">
            <v>1</v>
          </cell>
          <cell r="K3286" t="str">
            <v>REGULAR PAY</v>
          </cell>
          <cell r="L3286">
            <v>83095.66</v>
          </cell>
        </row>
        <row r="3287">
          <cell r="A3287" t="str">
            <v>GEFFNER, DANIEL M</v>
          </cell>
          <cell r="B3287" t="str">
            <v>101-558</v>
          </cell>
          <cell r="C3287">
            <v>510300</v>
          </cell>
          <cell r="D3287">
            <v>14470</v>
          </cell>
          <cell r="E3287" t="str">
            <v>ATTORNEY III-CRIMINAL</v>
          </cell>
          <cell r="F3287" t="str">
            <v>N120</v>
          </cell>
          <cell r="G3287">
            <v>1</v>
          </cell>
          <cell r="H3287" t="str">
            <v>N120-010</v>
          </cell>
          <cell r="I3287" t="str">
            <v>F</v>
          </cell>
          <cell r="J3287">
            <v>8005</v>
          </cell>
          <cell r="L3287">
            <v>406.87</v>
          </cell>
        </row>
        <row r="3288">
          <cell r="A3288" t="str">
            <v>GEFFNER, DANIEL M</v>
          </cell>
          <cell r="B3288" t="str">
            <v>101-558</v>
          </cell>
          <cell r="C3288">
            <v>510300</v>
          </cell>
          <cell r="D3288">
            <v>14470</v>
          </cell>
          <cell r="E3288" t="str">
            <v>ATTORNEY III-CRIMINAL</v>
          </cell>
          <cell r="F3288" t="str">
            <v>N120</v>
          </cell>
          <cell r="G3288">
            <v>1</v>
          </cell>
          <cell r="H3288" t="str">
            <v>N120-010</v>
          </cell>
          <cell r="I3288" t="str">
            <v>F</v>
          </cell>
          <cell r="J3288" t="str">
            <v>*FM</v>
          </cell>
          <cell r="K3288" t="str">
            <v>MEDICARE</v>
          </cell>
          <cell r="L3288">
            <v>1204.8900000000001</v>
          </cell>
        </row>
        <row r="3289">
          <cell r="A3289" t="str">
            <v>GEFFNER, DANIEL M</v>
          </cell>
          <cell r="B3289" t="str">
            <v>101-558</v>
          </cell>
          <cell r="C3289">
            <v>510300</v>
          </cell>
          <cell r="D3289">
            <v>14470</v>
          </cell>
          <cell r="E3289" t="str">
            <v>ATTORNEY III-CRIMINAL</v>
          </cell>
          <cell r="F3289" t="str">
            <v>N120</v>
          </cell>
          <cell r="G3289">
            <v>1</v>
          </cell>
          <cell r="H3289" t="str">
            <v>N120-010</v>
          </cell>
          <cell r="I3289" t="str">
            <v>F</v>
          </cell>
          <cell r="J3289">
            <v>8000</v>
          </cell>
          <cell r="L3289">
            <v>5812.4</v>
          </cell>
        </row>
        <row r="3290">
          <cell r="A3290" t="str">
            <v>GEFFNER, DANIEL M</v>
          </cell>
          <cell r="B3290" t="str">
            <v>101-558</v>
          </cell>
          <cell r="C3290">
            <v>510300</v>
          </cell>
          <cell r="D3290">
            <v>14470</v>
          </cell>
          <cell r="E3290" t="str">
            <v>ATTORNEY III-CRIMINAL</v>
          </cell>
          <cell r="F3290" t="str">
            <v>N120</v>
          </cell>
          <cell r="G3290">
            <v>1</v>
          </cell>
          <cell r="H3290" t="str">
            <v>N120-010</v>
          </cell>
          <cell r="I3290" t="str">
            <v>F</v>
          </cell>
          <cell r="J3290">
            <v>7999</v>
          </cell>
          <cell r="L3290">
            <v>24920.39</v>
          </cell>
        </row>
        <row r="3291">
          <cell r="A3291" t="str">
            <v>GEFFNER, DANIEL M</v>
          </cell>
          <cell r="B3291" t="str">
            <v>101-558</v>
          </cell>
          <cell r="C3291">
            <v>510300</v>
          </cell>
          <cell r="D3291">
            <v>14470</v>
          </cell>
          <cell r="E3291" t="str">
            <v>ATTORNEY III-CRIMINAL</v>
          </cell>
          <cell r="F3291" t="str">
            <v>N120</v>
          </cell>
          <cell r="G3291">
            <v>1</v>
          </cell>
          <cell r="H3291" t="str">
            <v>N120-010</v>
          </cell>
          <cell r="I3291" t="str">
            <v>F</v>
          </cell>
          <cell r="J3291" t="str">
            <v>*FI</v>
          </cell>
          <cell r="K3291" t="str">
            <v>FICA</v>
          </cell>
          <cell r="L3291">
            <v>5151.93</v>
          </cell>
        </row>
        <row r="3292">
          <cell r="A3292" t="str">
            <v>GEFFNER, DANIEL M</v>
          </cell>
          <cell r="B3292" t="str">
            <v>101-558</v>
          </cell>
          <cell r="C3292">
            <v>510400</v>
          </cell>
          <cell r="D3292">
            <v>14470</v>
          </cell>
          <cell r="E3292" t="str">
            <v>ATTORNEY III-CRIMINAL</v>
          </cell>
          <cell r="F3292" t="str">
            <v>N120</v>
          </cell>
          <cell r="G3292">
            <v>1</v>
          </cell>
          <cell r="H3292" t="str">
            <v>N120-010</v>
          </cell>
          <cell r="I3292" t="str">
            <v>F</v>
          </cell>
          <cell r="J3292">
            <v>605</v>
          </cell>
          <cell r="L3292">
            <v>59.1</v>
          </cell>
        </row>
        <row r="3293">
          <cell r="A3293" t="str">
            <v>GEFFNER, DANIEL M</v>
          </cell>
          <cell r="B3293" t="str">
            <v>101-558</v>
          </cell>
          <cell r="C3293">
            <v>510400</v>
          </cell>
          <cell r="D3293">
            <v>14470</v>
          </cell>
          <cell r="E3293" t="str">
            <v>ATTORNEY III-CRIMINAL</v>
          </cell>
          <cell r="F3293" t="str">
            <v>N120</v>
          </cell>
          <cell r="G3293">
            <v>1</v>
          </cell>
          <cell r="H3293" t="str">
            <v>N120-010</v>
          </cell>
          <cell r="I3293" t="str">
            <v>F</v>
          </cell>
          <cell r="J3293">
            <v>30</v>
          </cell>
          <cell r="L3293">
            <v>207.74</v>
          </cell>
        </row>
        <row r="3294">
          <cell r="A3294" t="str">
            <v>GEFFNER, DANIEL M</v>
          </cell>
          <cell r="B3294" t="str">
            <v>101-558</v>
          </cell>
          <cell r="C3294">
            <v>510400</v>
          </cell>
          <cell r="D3294">
            <v>14470</v>
          </cell>
          <cell r="E3294" t="str">
            <v>ATTORNEY III-CRIMINAL</v>
          </cell>
          <cell r="F3294" t="str">
            <v>N120</v>
          </cell>
          <cell r="G3294">
            <v>1</v>
          </cell>
          <cell r="H3294" t="str">
            <v>N120-010</v>
          </cell>
          <cell r="I3294" t="str">
            <v>F</v>
          </cell>
          <cell r="J3294">
            <v>1001</v>
          </cell>
          <cell r="L3294">
            <v>10.17</v>
          </cell>
        </row>
        <row r="3295">
          <cell r="A3295" t="str">
            <v>GEFFNER, DANIEL M</v>
          </cell>
          <cell r="B3295" t="str">
            <v>101-558</v>
          </cell>
          <cell r="C3295">
            <v>510400</v>
          </cell>
          <cell r="D3295">
            <v>14470</v>
          </cell>
          <cell r="E3295" t="str">
            <v>ATTORNEY III-CRIMINAL</v>
          </cell>
          <cell r="F3295" t="str">
            <v>N120</v>
          </cell>
          <cell r="G3295">
            <v>1</v>
          </cell>
          <cell r="H3295" t="str">
            <v>N120-010</v>
          </cell>
          <cell r="I3295" t="str">
            <v>F</v>
          </cell>
          <cell r="J3295">
            <v>705</v>
          </cell>
          <cell r="L3295">
            <v>12.04</v>
          </cell>
        </row>
        <row r="3296">
          <cell r="A3296" t="str">
            <v>GEFFNER, DANIEL M</v>
          </cell>
          <cell r="B3296" t="str">
            <v>101-558</v>
          </cell>
          <cell r="C3296">
            <v>510400</v>
          </cell>
          <cell r="D3296">
            <v>14470</v>
          </cell>
          <cell r="E3296" t="str">
            <v>ATTORNEY III-CRIMINAL</v>
          </cell>
          <cell r="F3296" t="str">
            <v>N120</v>
          </cell>
          <cell r="G3296">
            <v>1</v>
          </cell>
          <cell r="H3296" t="str">
            <v>N120-010</v>
          </cell>
          <cell r="I3296" t="str">
            <v>F</v>
          </cell>
          <cell r="J3296">
            <v>114</v>
          </cell>
          <cell r="L3296">
            <v>283.91000000000003</v>
          </cell>
        </row>
        <row r="3297">
          <cell r="A3297" t="str">
            <v>GEFFNER, DANIEL M</v>
          </cell>
          <cell r="B3297" t="str">
            <v>101-558</v>
          </cell>
          <cell r="C3297">
            <v>510400</v>
          </cell>
          <cell r="D3297">
            <v>14470</v>
          </cell>
          <cell r="E3297" t="str">
            <v>ATTORNEY III-CRIMINAL</v>
          </cell>
          <cell r="F3297" t="str">
            <v>N120</v>
          </cell>
          <cell r="G3297">
            <v>1</v>
          </cell>
          <cell r="H3297" t="str">
            <v>N120-010</v>
          </cell>
          <cell r="I3297" t="str">
            <v>F</v>
          </cell>
          <cell r="J3297">
            <v>811</v>
          </cell>
          <cell r="L3297">
            <v>1.88</v>
          </cell>
        </row>
        <row r="3298">
          <cell r="A3298" t="str">
            <v>GELGOOD, TRACI A</v>
          </cell>
          <cell r="B3298" t="str">
            <v>101-565</v>
          </cell>
          <cell r="C3298">
            <v>510100</v>
          </cell>
          <cell r="D3298">
            <v>48950</v>
          </cell>
          <cell r="E3298" t="str">
            <v>SHERIFF'S DISPATCHER I</v>
          </cell>
          <cell r="F3298" t="str">
            <v>D464</v>
          </cell>
          <cell r="G3298">
            <v>1</v>
          </cell>
          <cell r="H3298" t="str">
            <v>D464-003</v>
          </cell>
          <cell r="I3298" t="str">
            <v>O</v>
          </cell>
          <cell r="J3298">
            <v>1</v>
          </cell>
          <cell r="K3298" t="str">
            <v>REGULAR PAY</v>
          </cell>
          <cell r="L3298">
            <v>32730.67</v>
          </cell>
        </row>
        <row r="3299">
          <cell r="A3299" t="str">
            <v>GELGOOD, TRACI A</v>
          </cell>
          <cell r="B3299" t="str">
            <v>101-565</v>
          </cell>
          <cell r="C3299">
            <v>510300</v>
          </cell>
          <cell r="D3299">
            <v>48950</v>
          </cell>
          <cell r="E3299" t="str">
            <v>SHERIFF'S DISPATCHER I</v>
          </cell>
          <cell r="F3299" t="str">
            <v>D464</v>
          </cell>
          <cell r="G3299">
            <v>1</v>
          </cell>
          <cell r="H3299" t="str">
            <v>D464-003</v>
          </cell>
          <cell r="I3299" t="str">
            <v>F</v>
          </cell>
          <cell r="J3299" t="str">
            <v>*FM</v>
          </cell>
          <cell r="K3299" t="str">
            <v>MEDICARE</v>
          </cell>
          <cell r="L3299">
            <v>474.59</v>
          </cell>
        </row>
        <row r="3300">
          <cell r="A3300" t="str">
            <v>GELGOOD, TRACI A</v>
          </cell>
          <cell r="B3300" t="str">
            <v>101-565</v>
          </cell>
          <cell r="C3300">
            <v>510300</v>
          </cell>
          <cell r="D3300">
            <v>48950</v>
          </cell>
          <cell r="E3300" t="str">
            <v>SHERIFF'S DISPATCHER I</v>
          </cell>
          <cell r="F3300" t="str">
            <v>D464</v>
          </cell>
          <cell r="G3300">
            <v>1</v>
          </cell>
          <cell r="H3300" t="str">
            <v>D464-003</v>
          </cell>
          <cell r="I3300" t="str">
            <v>F</v>
          </cell>
          <cell r="J3300">
            <v>7999</v>
          </cell>
          <cell r="L3300">
            <v>9815.93</v>
          </cell>
        </row>
        <row r="3301">
          <cell r="A3301" t="str">
            <v>GELGOOD, TRACI A</v>
          </cell>
          <cell r="B3301" t="str">
            <v>101-565</v>
          </cell>
          <cell r="C3301">
            <v>510300</v>
          </cell>
          <cell r="D3301">
            <v>48950</v>
          </cell>
          <cell r="E3301" t="str">
            <v>SHERIFF'S DISPATCHER I</v>
          </cell>
          <cell r="F3301" t="str">
            <v>D464</v>
          </cell>
          <cell r="G3301">
            <v>1</v>
          </cell>
          <cell r="H3301" t="str">
            <v>D464-003</v>
          </cell>
          <cell r="I3301" t="str">
            <v>F</v>
          </cell>
          <cell r="J3301">
            <v>8000</v>
          </cell>
          <cell r="L3301">
            <v>2286.85</v>
          </cell>
        </row>
        <row r="3302">
          <cell r="A3302" t="str">
            <v>GELGOOD, TRACI A</v>
          </cell>
          <cell r="B3302" t="str">
            <v>101-565</v>
          </cell>
          <cell r="C3302">
            <v>510300</v>
          </cell>
          <cell r="D3302">
            <v>48950</v>
          </cell>
          <cell r="E3302" t="str">
            <v>SHERIFF'S DISPATCHER I</v>
          </cell>
          <cell r="F3302" t="str">
            <v>D464</v>
          </cell>
          <cell r="G3302">
            <v>1</v>
          </cell>
          <cell r="H3302" t="str">
            <v>D464-003</v>
          </cell>
          <cell r="I3302" t="str">
            <v>F</v>
          </cell>
          <cell r="J3302" t="str">
            <v>*FI</v>
          </cell>
          <cell r="K3302" t="str">
            <v>FICA</v>
          </cell>
          <cell r="L3302">
            <v>2029.3</v>
          </cell>
        </row>
        <row r="3303">
          <cell r="A3303" t="str">
            <v>GELGOOD, TRACI A</v>
          </cell>
          <cell r="B3303" t="str">
            <v>101-565</v>
          </cell>
          <cell r="C3303">
            <v>510400</v>
          </cell>
          <cell r="D3303">
            <v>48950</v>
          </cell>
          <cell r="E3303" t="str">
            <v>SHERIFF'S DISPATCHER I</v>
          </cell>
          <cell r="F3303" t="str">
            <v>D464</v>
          </cell>
          <cell r="G3303">
            <v>1</v>
          </cell>
          <cell r="H3303" t="str">
            <v>D464-003</v>
          </cell>
          <cell r="I3303" t="str">
            <v>F</v>
          </cell>
          <cell r="J3303">
            <v>701</v>
          </cell>
          <cell r="L3303">
            <v>4.01</v>
          </cell>
        </row>
        <row r="3304">
          <cell r="A3304" t="str">
            <v>GELGOOD, TRACI A</v>
          </cell>
          <cell r="B3304" t="str">
            <v>101-565</v>
          </cell>
          <cell r="C3304">
            <v>510400</v>
          </cell>
          <cell r="D3304">
            <v>48950</v>
          </cell>
          <cell r="E3304" t="str">
            <v>SHERIFF'S DISPATCHER I</v>
          </cell>
          <cell r="F3304" t="str">
            <v>D464</v>
          </cell>
          <cell r="G3304">
            <v>1</v>
          </cell>
          <cell r="H3304" t="str">
            <v>D464-003</v>
          </cell>
          <cell r="I3304" t="str">
            <v>F</v>
          </cell>
          <cell r="J3304">
            <v>1001</v>
          </cell>
          <cell r="L3304">
            <v>10.17</v>
          </cell>
        </row>
        <row r="3305">
          <cell r="A3305" t="str">
            <v>GELGOOD, TRACI A</v>
          </cell>
          <cell r="B3305" t="str">
            <v>101-565</v>
          </cell>
          <cell r="C3305">
            <v>510400</v>
          </cell>
          <cell r="D3305">
            <v>48950</v>
          </cell>
          <cell r="E3305" t="str">
            <v>SHERIFF'S DISPATCHER I</v>
          </cell>
          <cell r="F3305" t="str">
            <v>D464</v>
          </cell>
          <cell r="G3305">
            <v>1</v>
          </cell>
          <cell r="H3305" t="str">
            <v>D464-003</v>
          </cell>
          <cell r="I3305" t="str">
            <v>F</v>
          </cell>
          <cell r="J3305">
            <v>100</v>
          </cell>
          <cell r="L3305">
            <v>135.94999999999999</v>
          </cell>
        </row>
        <row r="3306">
          <cell r="A3306" t="str">
            <v>GELGOOD, TRACI A</v>
          </cell>
          <cell r="B3306" t="str">
            <v>101-565</v>
          </cell>
          <cell r="C3306">
            <v>510400</v>
          </cell>
          <cell r="D3306">
            <v>48950</v>
          </cell>
          <cell r="E3306" t="str">
            <v>SHERIFF'S DISPATCHER I</v>
          </cell>
          <cell r="F3306" t="str">
            <v>D464</v>
          </cell>
          <cell r="G3306">
            <v>1</v>
          </cell>
          <cell r="H3306" t="str">
            <v>D464-003</v>
          </cell>
          <cell r="I3306" t="str">
            <v>F</v>
          </cell>
          <cell r="J3306">
            <v>601</v>
          </cell>
          <cell r="L3306">
            <v>17.149999999999999</v>
          </cell>
        </row>
        <row r="3307">
          <cell r="A3307" t="str">
            <v>GELGOOD, TRACI A</v>
          </cell>
          <cell r="B3307" t="str">
            <v>101-565</v>
          </cell>
          <cell r="C3307">
            <v>510400</v>
          </cell>
          <cell r="D3307">
            <v>48950</v>
          </cell>
          <cell r="E3307" t="str">
            <v>SHERIFF'S DISPATCHER I</v>
          </cell>
          <cell r="F3307" t="str">
            <v>D464</v>
          </cell>
          <cell r="G3307">
            <v>1</v>
          </cell>
          <cell r="H3307" t="str">
            <v>D464-003</v>
          </cell>
          <cell r="I3307" t="str">
            <v>F</v>
          </cell>
          <cell r="J3307">
            <v>810</v>
          </cell>
          <cell r="L3307">
            <v>1.71</v>
          </cell>
        </row>
        <row r="3308">
          <cell r="A3308" t="str">
            <v>GELGOOD, TRACI A</v>
          </cell>
          <cell r="B3308" t="str">
            <v>101-565</v>
          </cell>
          <cell r="C3308">
            <v>510400</v>
          </cell>
          <cell r="D3308">
            <v>48950</v>
          </cell>
          <cell r="E3308" t="str">
            <v>SHERIFF'S DISPATCHER I</v>
          </cell>
          <cell r="F3308" t="str">
            <v>D464</v>
          </cell>
          <cell r="G3308">
            <v>1</v>
          </cell>
          <cell r="H3308" t="str">
            <v>D464-003</v>
          </cell>
          <cell r="I3308" t="str">
            <v>F</v>
          </cell>
          <cell r="J3308">
            <v>30</v>
          </cell>
          <cell r="L3308">
            <v>81.83</v>
          </cell>
        </row>
        <row r="3309">
          <cell r="A3309" t="str">
            <v>GENTRY, MARILYN L</v>
          </cell>
          <cell r="B3309" t="str">
            <v>101-572</v>
          </cell>
          <cell r="C3309">
            <v>510100</v>
          </cell>
          <cell r="D3309">
            <v>4760</v>
          </cell>
          <cell r="E3309" t="str">
            <v>EXECUTIVE SECRETARY</v>
          </cell>
          <cell r="F3309" t="str">
            <v>D294</v>
          </cell>
          <cell r="G3309">
            <v>1</v>
          </cell>
          <cell r="H3309" t="str">
            <v>D294-005</v>
          </cell>
          <cell r="I3309" t="str">
            <v>O</v>
          </cell>
          <cell r="J3309">
            <v>1</v>
          </cell>
          <cell r="K3309" t="str">
            <v>REGULAR PAY</v>
          </cell>
          <cell r="L3309">
            <v>35020.449999999997</v>
          </cell>
        </row>
        <row r="3310">
          <cell r="A3310" t="str">
            <v>GENTRY, MARILYN L</v>
          </cell>
          <cell r="B3310" t="str">
            <v>101-572</v>
          </cell>
          <cell r="C3310">
            <v>510300</v>
          </cell>
          <cell r="D3310">
            <v>4760</v>
          </cell>
          <cell r="E3310" t="str">
            <v>EXECUTIVE SECRETARY</v>
          </cell>
          <cell r="F3310" t="str">
            <v>D294</v>
          </cell>
          <cell r="G3310">
            <v>1</v>
          </cell>
          <cell r="H3310" t="str">
            <v>D294-005</v>
          </cell>
          <cell r="I3310" t="str">
            <v>F</v>
          </cell>
          <cell r="J3310" t="str">
            <v>*FI</v>
          </cell>
          <cell r="K3310" t="str">
            <v>FICA</v>
          </cell>
          <cell r="L3310">
            <v>2171.27</v>
          </cell>
        </row>
        <row r="3311">
          <cell r="A3311" t="str">
            <v>GENTRY, MARILYN L</v>
          </cell>
          <cell r="B3311" t="str">
            <v>101-572</v>
          </cell>
          <cell r="C3311">
            <v>510300</v>
          </cell>
          <cell r="D3311">
            <v>4760</v>
          </cell>
          <cell r="E3311" t="str">
            <v>EXECUTIVE SECRETARY</v>
          </cell>
          <cell r="F3311" t="str">
            <v>D294</v>
          </cell>
          <cell r="G3311">
            <v>1</v>
          </cell>
          <cell r="H3311" t="str">
            <v>D294-005</v>
          </cell>
          <cell r="I3311" t="str">
            <v>F</v>
          </cell>
          <cell r="J3311">
            <v>7999</v>
          </cell>
          <cell r="L3311">
            <v>10502.63</v>
          </cell>
        </row>
        <row r="3312">
          <cell r="A3312" t="str">
            <v>GENTRY, MARILYN L</v>
          </cell>
          <cell r="B3312" t="str">
            <v>101-572</v>
          </cell>
          <cell r="C3312">
            <v>510300</v>
          </cell>
          <cell r="D3312">
            <v>4760</v>
          </cell>
          <cell r="E3312" t="str">
            <v>EXECUTIVE SECRETARY</v>
          </cell>
          <cell r="F3312" t="str">
            <v>D294</v>
          </cell>
          <cell r="G3312">
            <v>1</v>
          </cell>
          <cell r="H3312" t="str">
            <v>D294-005</v>
          </cell>
          <cell r="I3312" t="str">
            <v>F</v>
          </cell>
          <cell r="J3312" t="str">
            <v>*FM</v>
          </cell>
          <cell r="K3312" t="str">
            <v>MEDICARE</v>
          </cell>
          <cell r="L3312">
            <v>507.8</v>
          </cell>
        </row>
        <row r="3313">
          <cell r="A3313" t="str">
            <v>GENTRY, MARILYN L</v>
          </cell>
          <cell r="B3313" t="str">
            <v>101-572</v>
          </cell>
          <cell r="C3313">
            <v>510300</v>
          </cell>
          <cell r="D3313">
            <v>4760</v>
          </cell>
          <cell r="E3313" t="str">
            <v>EXECUTIVE SECRETARY</v>
          </cell>
          <cell r="F3313" t="str">
            <v>D294</v>
          </cell>
          <cell r="G3313">
            <v>1</v>
          </cell>
          <cell r="H3313" t="str">
            <v>D294-005</v>
          </cell>
          <cell r="I3313" t="str">
            <v>F</v>
          </cell>
          <cell r="J3313">
            <v>8000</v>
          </cell>
          <cell r="L3313">
            <v>2447.14</v>
          </cell>
        </row>
        <row r="3314">
          <cell r="A3314" t="str">
            <v>GENTRY, MARILYN L</v>
          </cell>
          <cell r="B3314" t="str">
            <v>101-572</v>
          </cell>
          <cell r="C3314">
            <v>510400</v>
          </cell>
          <cell r="D3314">
            <v>4760</v>
          </cell>
          <cell r="E3314" t="str">
            <v>EXECUTIVE SECRETARY</v>
          </cell>
          <cell r="F3314" t="str">
            <v>D294</v>
          </cell>
          <cell r="G3314">
            <v>1</v>
          </cell>
          <cell r="H3314" t="str">
            <v>D294-005</v>
          </cell>
          <cell r="I3314" t="str">
            <v>F</v>
          </cell>
          <cell r="J3314">
            <v>1001</v>
          </cell>
          <cell r="L3314">
            <v>10.17</v>
          </cell>
        </row>
        <row r="3315">
          <cell r="A3315" t="str">
            <v>GENTRY, MARILYN L</v>
          </cell>
          <cell r="B3315" t="str">
            <v>101-572</v>
          </cell>
          <cell r="C3315">
            <v>510400</v>
          </cell>
          <cell r="D3315">
            <v>4760</v>
          </cell>
          <cell r="E3315" t="str">
            <v>EXECUTIVE SECRETARY</v>
          </cell>
          <cell r="F3315" t="str">
            <v>D294</v>
          </cell>
          <cell r="G3315">
            <v>1</v>
          </cell>
          <cell r="H3315" t="str">
            <v>D294-005</v>
          </cell>
          <cell r="I3315" t="str">
            <v>F</v>
          </cell>
          <cell r="J3315">
            <v>811</v>
          </cell>
          <cell r="L3315">
            <v>1.88</v>
          </cell>
        </row>
        <row r="3316">
          <cell r="A3316" t="str">
            <v>GENTRY, MARILYN L</v>
          </cell>
          <cell r="B3316" t="str">
            <v>101-572</v>
          </cell>
          <cell r="C3316">
            <v>510400</v>
          </cell>
          <cell r="D3316">
            <v>4760</v>
          </cell>
          <cell r="E3316" t="str">
            <v>EXECUTIVE SECRETARY</v>
          </cell>
          <cell r="F3316" t="str">
            <v>D294</v>
          </cell>
          <cell r="G3316">
            <v>1</v>
          </cell>
          <cell r="H3316" t="str">
            <v>D294-005</v>
          </cell>
          <cell r="I3316" t="str">
            <v>F</v>
          </cell>
          <cell r="J3316">
            <v>30</v>
          </cell>
          <cell r="L3316">
            <v>87.55</v>
          </cell>
        </row>
        <row r="3317">
          <cell r="A3317" t="str">
            <v>GERMAN, SUSAN A</v>
          </cell>
          <cell r="B3317" t="str">
            <v>101-523</v>
          </cell>
          <cell r="C3317">
            <v>510100</v>
          </cell>
          <cell r="D3317">
            <v>42670</v>
          </cell>
          <cell r="E3317" t="str">
            <v>OFFICE ASSISTANT, SR</v>
          </cell>
          <cell r="F3317" t="str">
            <v>J260</v>
          </cell>
          <cell r="G3317">
            <v>1</v>
          </cell>
          <cell r="H3317" t="str">
            <v>J260-001</v>
          </cell>
          <cell r="I3317" t="str">
            <v>O</v>
          </cell>
          <cell r="J3317">
            <v>1</v>
          </cell>
          <cell r="K3317" t="str">
            <v>REGULAR PAY</v>
          </cell>
          <cell r="L3317">
            <v>26757.49</v>
          </cell>
        </row>
        <row r="3318">
          <cell r="A3318" t="str">
            <v>GERMAN, SUSAN A</v>
          </cell>
          <cell r="B3318" t="str">
            <v>101-523</v>
          </cell>
          <cell r="C3318">
            <v>510300</v>
          </cell>
          <cell r="D3318">
            <v>42670</v>
          </cell>
          <cell r="E3318" t="str">
            <v>OFFICE ASSISTANT, SR</v>
          </cell>
          <cell r="F3318" t="str">
            <v>J260</v>
          </cell>
          <cell r="G3318">
            <v>1</v>
          </cell>
          <cell r="H3318" t="str">
            <v>J260-001</v>
          </cell>
          <cell r="I3318" t="str">
            <v>F</v>
          </cell>
          <cell r="J3318">
            <v>8000</v>
          </cell>
          <cell r="L3318">
            <v>1868.73</v>
          </cell>
        </row>
        <row r="3319">
          <cell r="A3319" t="str">
            <v>GERMAN, SUSAN A</v>
          </cell>
          <cell r="B3319" t="str">
            <v>101-523</v>
          </cell>
          <cell r="C3319">
            <v>510300</v>
          </cell>
          <cell r="D3319">
            <v>42670</v>
          </cell>
          <cell r="E3319" t="str">
            <v>OFFICE ASSISTANT, SR</v>
          </cell>
          <cell r="F3319" t="str">
            <v>J260</v>
          </cell>
          <cell r="G3319">
            <v>1</v>
          </cell>
          <cell r="H3319" t="str">
            <v>J260-001</v>
          </cell>
          <cell r="I3319" t="str">
            <v>F</v>
          </cell>
          <cell r="J3319" t="str">
            <v>*FI</v>
          </cell>
          <cell r="K3319" t="str">
            <v>FICA</v>
          </cell>
          <cell r="L3319">
            <v>1658.96</v>
          </cell>
        </row>
        <row r="3320">
          <cell r="A3320" t="str">
            <v>GERMAN, SUSAN A</v>
          </cell>
          <cell r="B3320" t="str">
            <v>101-523</v>
          </cell>
          <cell r="C3320">
            <v>510300</v>
          </cell>
          <cell r="D3320">
            <v>42670</v>
          </cell>
          <cell r="E3320" t="str">
            <v>OFFICE ASSISTANT, SR</v>
          </cell>
          <cell r="F3320" t="str">
            <v>J260</v>
          </cell>
          <cell r="G3320">
            <v>1</v>
          </cell>
          <cell r="H3320" t="str">
            <v>J260-001</v>
          </cell>
          <cell r="I3320" t="str">
            <v>F</v>
          </cell>
          <cell r="J3320">
            <v>8005</v>
          </cell>
          <cell r="L3320">
            <v>130.81</v>
          </cell>
        </row>
        <row r="3321">
          <cell r="A3321" t="str">
            <v>GERMAN, SUSAN A</v>
          </cell>
          <cell r="B3321" t="str">
            <v>101-523</v>
          </cell>
          <cell r="C3321">
            <v>510300</v>
          </cell>
          <cell r="D3321">
            <v>42670</v>
          </cell>
          <cell r="E3321" t="str">
            <v>OFFICE ASSISTANT, SR</v>
          </cell>
          <cell r="F3321" t="str">
            <v>J260</v>
          </cell>
          <cell r="G3321">
            <v>1</v>
          </cell>
          <cell r="H3321" t="str">
            <v>J260-001</v>
          </cell>
          <cell r="I3321" t="str">
            <v>F</v>
          </cell>
          <cell r="J3321">
            <v>7999</v>
          </cell>
          <cell r="L3321">
            <v>8024.57</v>
          </cell>
        </row>
        <row r="3322">
          <cell r="A3322" t="str">
            <v>GERMAN, SUSAN A</v>
          </cell>
          <cell r="B3322" t="str">
            <v>101-523</v>
          </cell>
          <cell r="C3322">
            <v>510300</v>
          </cell>
          <cell r="D3322">
            <v>42670</v>
          </cell>
          <cell r="E3322" t="str">
            <v>OFFICE ASSISTANT, SR</v>
          </cell>
          <cell r="F3322" t="str">
            <v>J260</v>
          </cell>
          <cell r="G3322">
            <v>1</v>
          </cell>
          <cell r="H3322" t="str">
            <v>J260-001</v>
          </cell>
          <cell r="I3322" t="str">
            <v>F</v>
          </cell>
          <cell r="J3322" t="str">
            <v>*FM</v>
          </cell>
          <cell r="K3322" t="str">
            <v>MEDICARE</v>
          </cell>
          <cell r="L3322">
            <v>387.98</v>
          </cell>
        </row>
        <row r="3323">
          <cell r="A3323" t="str">
            <v>GERMAN, SUSAN A</v>
          </cell>
          <cell r="B3323" t="str">
            <v>101-523</v>
          </cell>
          <cell r="C3323">
            <v>510400</v>
          </cell>
          <cell r="D3323">
            <v>42670</v>
          </cell>
          <cell r="E3323" t="str">
            <v>OFFICE ASSISTANT, SR</v>
          </cell>
          <cell r="F3323" t="str">
            <v>J260</v>
          </cell>
          <cell r="G3323">
            <v>1</v>
          </cell>
          <cell r="H3323" t="str">
            <v>J260-001</v>
          </cell>
          <cell r="I3323" t="str">
            <v>F</v>
          </cell>
          <cell r="J3323">
            <v>30</v>
          </cell>
          <cell r="L3323">
            <v>66.89</v>
          </cell>
        </row>
        <row r="3324">
          <cell r="A3324" t="str">
            <v>GERMAN, SUSAN A</v>
          </cell>
          <cell r="B3324" t="str">
            <v>101-523</v>
          </cell>
          <cell r="C3324">
            <v>510400</v>
          </cell>
          <cell r="D3324">
            <v>42670</v>
          </cell>
          <cell r="E3324" t="str">
            <v>OFFICE ASSISTANT, SR</v>
          </cell>
          <cell r="F3324" t="str">
            <v>J260</v>
          </cell>
          <cell r="G3324">
            <v>1</v>
          </cell>
          <cell r="H3324" t="str">
            <v>J260-001</v>
          </cell>
          <cell r="I3324" t="str">
            <v>F</v>
          </cell>
          <cell r="J3324">
            <v>400</v>
          </cell>
          <cell r="L3324">
            <v>0.67</v>
          </cell>
        </row>
        <row r="3325">
          <cell r="A3325" t="str">
            <v>GERMAN, SUSAN A</v>
          </cell>
          <cell r="B3325" t="str">
            <v>101-523</v>
          </cell>
          <cell r="C3325">
            <v>510400</v>
          </cell>
          <cell r="D3325">
            <v>42670</v>
          </cell>
          <cell r="E3325" t="str">
            <v>OFFICE ASSISTANT, SR</v>
          </cell>
          <cell r="F3325" t="str">
            <v>J260</v>
          </cell>
          <cell r="G3325">
            <v>1</v>
          </cell>
          <cell r="H3325" t="str">
            <v>J260-001</v>
          </cell>
          <cell r="I3325" t="str">
            <v>F</v>
          </cell>
          <cell r="J3325">
            <v>1001</v>
          </cell>
          <cell r="L3325">
            <v>10.17</v>
          </cell>
        </row>
        <row r="3326">
          <cell r="A3326" t="str">
            <v>GERMAN, SUSAN A</v>
          </cell>
          <cell r="B3326" t="str">
            <v>101-523</v>
          </cell>
          <cell r="C3326">
            <v>510400</v>
          </cell>
          <cell r="D3326">
            <v>42670</v>
          </cell>
          <cell r="E3326" t="str">
            <v>OFFICE ASSISTANT, SR</v>
          </cell>
          <cell r="F3326" t="str">
            <v>J260</v>
          </cell>
          <cell r="G3326">
            <v>1</v>
          </cell>
          <cell r="H3326" t="str">
            <v>J260-001</v>
          </cell>
          <cell r="I3326" t="str">
            <v>F</v>
          </cell>
          <cell r="J3326">
            <v>810</v>
          </cell>
          <cell r="L3326">
            <v>1.71</v>
          </cell>
        </row>
        <row r="3327">
          <cell r="A3327" t="str">
            <v>GERVING, RICHARD</v>
          </cell>
          <cell r="B3327" t="str">
            <v>114-894</v>
          </cell>
          <cell r="C3327">
            <v>510100</v>
          </cell>
          <cell r="D3327">
            <v>36620</v>
          </cell>
          <cell r="E3327" t="str">
            <v>ASSOCIATE LAND SURVEYOR</v>
          </cell>
          <cell r="F3327" t="str">
            <v>P125</v>
          </cell>
          <cell r="G3327">
            <v>1</v>
          </cell>
          <cell r="H3327" t="str">
            <v>P125-001</v>
          </cell>
          <cell r="I3327" t="str">
            <v>O</v>
          </cell>
          <cell r="J3327">
            <v>1</v>
          </cell>
          <cell r="K3327" t="str">
            <v>REGULAR PAY</v>
          </cell>
          <cell r="L3327">
            <v>59418.85</v>
          </cell>
        </row>
        <row r="3328">
          <cell r="A3328" t="str">
            <v>GERVING, RICHARD</v>
          </cell>
          <cell r="B3328" t="str">
            <v>114-894</v>
          </cell>
          <cell r="C3328">
            <v>510300</v>
          </cell>
          <cell r="D3328">
            <v>36620</v>
          </cell>
          <cell r="E3328" t="str">
            <v>ASSOCIATE LAND SURVEYOR</v>
          </cell>
          <cell r="F3328" t="str">
            <v>P125</v>
          </cell>
          <cell r="G3328">
            <v>1</v>
          </cell>
          <cell r="H3328" t="str">
            <v>P125-001</v>
          </cell>
          <cell r="I3328" t="str">
            <v>F</v>
          </cell>
          <cell r="J3328">
            <v>7999</v>
          </cell>
          <cell r="L3328">
            <v>17819.71</v>
          </cell>
        </row>
        <row r="3329">
          <cell r="A3329" t="str">
            <v>GERVING, RICHARD</v>
          </cell>
          <cell r="B3329" t="str">
            <v>114-894</v>
          </cell>
          <cell r="C3329">
            <v>510300</v>
          </cell>
          <cell r="D3329">
            <v>36620</v>
          </cell>
          <cell r="E3329" t="str">
            <v>ASSOCIATE LAND SURVEYOR</v>
          </cell>
          <cell r="F3329" t="str">
            <v>P125</v>
          </cell>
          <cell r="G3329">
            <v>1</v>
          </cell>
          <cell r="H3329" t="str">
            <v>P125-001</v>
          </cell>
          <cell r="I3329" t="str">
            <v>F</v>
          </cell>
          <cell r="J3329">
            <v>8005</v>
          </cell>
          <cell r="L3329">
            <v>290.85000000000002</v>
          </cell>
        </row>
        <row r="3330">
          <cell r="A3330" t="str">
            <v>GERVING, RICHARD</v>
          </cell>
          <cell r="B3330" t="str">
            <v>114-894</v>
          </cell>
          <cell r="C3330">
            <v>510300</v>
          </cell>
          <cell r="D3330">
            <v>36620</v>
          </cell>
          <cell r="E3330" t="str">
            <v>ASSOCIATE LAND SURVEYOR</v>
          </cell>
          <cell r="F3330" t="str">
            <v>P125</v>
          </cell>
          <cell r="G3330">
            <v>1</v>
          </cell>
          <cell r="H3330" t="str">
            <v>P125-001</v>
          </cell>
          <cell r="I3330" t="str">
            <v>F</v>
          </cell>
          <cell r="J3330">
            <v>8000</v>
          </cell>
          <cell r="L3330">
            <v>4155.03</v>
          </cell>
        </row>
        <row r="3331">
          <cell r="A3331" t="str">
            <v>GERVING, RICHARD</v>
          </cell>
          <cell r="B3331" t="str">
            <v>114-894</v>
          </cell>
          <cell r="C3331">
            <v>510300</v>
          </cell>
          <cell r="D3331">
            <v>36620</v>
          </cell>
          <cell r="E3331" t="str">
            <v>ASSOCIATE LAND SURVEYOR</v>
          </cell>
          <cell r="F3331" t="str">
            <v>P125</v>
          </cell>
          <cell r="G3331">
            <v>1</v>
          </cell>
          <cell r="H3331" t="str">
            <v>P125-001</v>
          </cell>
          <cell r="I3331" t="str">
            <v>F</v>
          </cell>
          <cell r="J3331" t="str">
            <v>*FM</v>
          </cell>
          <cell r="K3331" t="str">
            <v>MEDICARE</v>
          </cell>
          <cell r="L3331">
            <v>861.57</v>
          </cell>
        </row>
        <row r="3332">
          <cell r="A3332" t="str">
            <v>GERVING, RICHARD</v>
          </cell>
          <cell r="B3332" t="str">
            <v>114-894</v>
          </cell>
          <cell r="C3332">
            <v>510300</v>
          </cell>
          <cell r="D3332">
            <v>36620</v>
          </cell>
          <cell r="E3332" t="str">
            <v>ASSOCIATE LAND SURVEYOR</v>
          </cell>
          <cell r="F3332" t="str">
            <v>P125</v>
          </cell>
          <cell r="G3332">
            <v>1</v>
          </cell>
          <cell r="H3332" t="str">
            <v>P125-001</v>
          </cell>
          <cell r="I3332" t="str">
            <v>F</v>
          </cell>
          <cell r="J3332" t="str">
            <v>*FI</v>
          </cell>
          <cell r="K3332" t="str">
            <v>FICA</v>
          </cell>
          <cell r="L3332">
            <v>3683.97</v>
          </cell>
        </row>
        <row r="3333">
          <cell r="A3333" t="str">
            <v>GERVING, RICHARD</v>
          </cell>
          <cell r="B3333" t="str">
            <v>114-894</v>
          </cell>
          <cell r="C3333">
            <v>510400</v>
          </cell>
          <cell r="D3333">
            <v>36620</v>
          </cell>
          <cell r="E3333" t="str">
            <v>ASSOCIATE LAND SURVEYOR</v>
          </cell>
          <cell r="F3333" t="str">
            <v>P125</v>
          </cell>
          <cell r="G3333">
            <v>1</v>
          </cell>
          <cell r="H3333" t="str">
            <v>P125-001</v>
          </cell>
          <cell r="I3333" t="str">
            <v>F</v>
          </cell>
          <cell r="J3333">
            <v>1001</v>
          </cell>
          <cell r="L3333">
            <v>10.17</v>
          </cell>
        </row>
        <row r="3334">
          <cell r="A3334" t="str">
            <v>GERVING, RICHARD</v>
          </cell>
          <cell r="B3334" t="str">
            <v>114-894</v>
          </cell>
          <cell r="C3334">
            <v>510400</v>
          </cell>
          <cell r="D3334">
            <v>36620</v>
          </cell>
          <cell r="E3334" t="str">
            <v>ASSOCIATE LAND SURVEYOR</v>
          </cell>
          <cell r="F3334" t="str">
            <v>P125</v>
          </cell>
          <cell r="G3334">
            <v>1</v>
          </cell>
          <cell r="H3334" t="str">
            <v>P125-001</v>
          </cell>
          <cell r="I3334" t="str">
            <v>F</v>
          </cell>
          <cell r="J3334">
            <v>705</v>
          </cell>
          <cell r="L3334">
            <v>12.04</v>
          </cell>
        </row>
        <row r="3335">
          <cell r="A3335" t="str">
            <v>GERVING, RICHARD</v>
          </cell>
          <cell r="B3335" t="str">
            <v>114-894</v>
          </cell>
          <cell r="C3335">
            <v>510400</v>
          </cell>
          <cell r="D3335">
            <v>36620</v>
          </cell>
          <cell r="E3335" t="str">
            <v>ASSOCIATE LAND SURVEYOR</v>
          </cell>
          <cell r="F3335" t="str">
            <v>P125</v>
          </cell>
          <cell r="G3335">
            <v>1</v>
          </cell>
          <cell r="H3335" t="str">
            <v>P125-001</v>
          </cell>
          <cell r="I3335" t="str">
            <v>F</v>
          </cell>
          <cell r="J3335">
            <v>30</v>
          </cell>
          <cell r="L3335">
            <v>148.55000000000001</v>
          </cell>
        </row>
        <row r="3336">
          <cell r="A3336" t="str">
            <v>GERVING, RICHARD</v>
          </cell>
          <cell r="B3336" t="str">
            <v>114-894</v>
          </cell>
          <cell r="C3336">
            <v>510400</v>
          </cell>
          <cell r="D3336">
            <v>36620</v>
          </cell>
          <cell r="E3336" t="str">
            <v>ASSOCIATE LAND SURVEYOR</v>
          </cell>
          <cell r="F3336" t="str">
            <v>P125</v>
          </cell>
          <cell r="G3336">
            <v>1</v>
          </cell>
          <cell r="H3336" t="str">
            <v>P125-001</v>
          </cell>
          <cell r="I3336" t="str">
            <v>F</v>
          </cell>
          <cell r="J3336">
            <v>104</v>
          </cell>
          <cell r="L3336">
            <v>283.83999999999997</v>
          </cell>
        </row>
        <row r="3337">
          <cell r="A3337" t="str">
            <v>GERVING, RICHARD</v>
          </cell>
          <cell r="B3337" t="str">
            <v>114-894</v>
          </cell>
          <cell r="C3337">
            <v>510400</v>
          </cell>
          <cell r="D3337">
            <v>36620</v>
          </cell>
          <cell r="E3337" t="str">
            <v>ASSOCIATE LAND SURVEYOR</v>
          </cell>
          <cell r="F3337" t="str">
            <v>P125</v>
          </cell>
          <cell r="G3337">
            <v>1</v>
          </cell>
          <cell r="H3337" t="str">
            <v>P125-001</v>
          </cell>
          <cell r="I3337" t="str">
            <v>F</v>
          </cell>
          <cell r="J3337">
            <v>605</v>
          </cell>
          <cell r="L3337">
            <v>59.1</v>
          </cell>
        </row>
        <row r="3338">
          <cell r="A3338" t="str">
            <v>GERVING, RICHARD</v>
          </cell>
          <cell r="B3338" t="str">
            <v>114-894</v>
          </cell>
          <cell r="C3338">
            <v>510400</v>
          </cell>
          <cell r="D3338">
            <v>36620</v>
          </cell>
          <cell r="E3338" t="str">
            <v>ASSOCIATE LAND SURVEYOR</v>
          </cell>
          <cell r="F3338" t="str">
            <v>P125</v>
          </cell>
          <cell r="G3338">
            <v>1</v>
          </cell>
          <cell r="H3338" t="str">
            <v>P125-001</v>
          </cell>
          <cell r="I3338" t="str">
            <v>F</v>
          </cell>
          <cell r="J3338">
            <v>811</v>
          </cell>
          <cell r="L3338">
            <v>1.88</v>
          </cell>
        </row>
        <row r="3339">
          <cell r="A3339" t="str">
            <v>GIBSON, WAYNE A</v>
          </cell>
          <cell r="B3339" t="str">
            <v>101-570</v>
          </cell>
          <cell r="C3339">
            <v>510100</v>
          </cell>
          <cell r="D3339">
            <v>24070</v>
          </cell>
          <cell r="E3339" t="str">
            <v>CORRECTIONAL OFFICER II</v>
          </cell>
          <cell r="F3339" t="str">
            <v>D230</v>
          </cell>
          <cell r="G3339">
            <v>1</v>
          </cell>
          <cell r="H3339" t="str">
            <v>D230-017</v>
          </cell>
          <cell r="I3339" t="str">
            <v>O</v>
          </cell>
          <cell r="J3339">
            <v>1</v>
          </cell>
          <cell r="K3339" t="str">
            <v>REGULAR PAY</v>
          </cell>
          <cell r="L3339">
            <v>58487.5</v>
          </cell>
        </row>
        <row r="3340">
          <cell r="A3340" t="str">
            <v>GIBSON, WAYNE A</v>
          </cell>
          <cell r="B3340" t="str">
            <v>101-570</v>
          </cell>
          <cell r="C3340">
            <v>510300</v>
          </cell>
          <cell r="D3340">
            <v>24070</v>
          </cell>
          <cell r="E3340" t="str">
            <v>CORRECTIONAL OFFICER II</v>
          </cell>
          <cell r="F3340" t="str">
            <v>D230</v>
          </cell>
          <cell r="G3340">
            <v>1</v>
          </cell>
          <cell r="H3340" t="str">
            <v>D230-017</v>
          </cell>
          <cell r="I3340" t="str">
            <v>F</v>
          </cell>
          <cell r="J3340" t="str">
            <v>*FI</v>
          </cell>
          <cell r="K3340" t="str">
            <v>FICA</v>
          </cell>
          <cell r="L3340">
            <v>3626.23</v>
          </cell>
        </row>
        <row r="3341">
          <cell r="A3341" t="str">
            <v>GIBSON, WAYNE A</v>
          </cell>
          <cell r="B3341" t="str">
            <v>101-570</v>
          </cell>
          <cell r="C3341">
            <v>510300</v>
          </cell>
          <cell r="D3341">
            <v>24070</v>
          </cell>
          <cell r="E3341" t="str">
            <v>CORRECTIONAL OFFICER II</v>
          </cell>
          <cell r="F3341" t="str">
            <v>D230</v>
          </cell>
          <cell r="G3341">
            <v>1</v>
          </cell>
          <cell r="H3341" t="str">
            <v>D230-017</v>
          </cell>
          <cell r="I3341" t="str">
            <v>F</v>
          </cell>
          <cell r="J3341" t="str">
            <v>*FM</v>
          </cell>
          <cell r="K3341" t="str">
            <v>MEDICARE</v>
          </cell>
          <cell r="L3341">
            <v>848.07</v>
          </cell>
        </row>
        <row r="3342">
          <cell r="A3342" t="str">
            <v>GIBSON, WAYNE A</v>
          </cell>
          <cell r="B3342" t="str">
            <v>101-570</v>
          </cell>
          <cell r="C3342">
            <v>510300</v>
          </cell>
          <cell r="D3342">
            <v>24070</v>
          </cell>
          <cell r="E3342" t="str">
            <v>CORRECTIONAL OFFICER II</v>
          </cell>
          <cell r="F3342" t="str">
            <v>D230</v>
          </cell>
          <cell r="G3342">
            <v>1</v>
          </cell>
          <cell r="H3342" t="str">
            <v>D230-017</v>
          </cell>
          <cell r="I3342" t="str">
            <v>F</v>
          </cell>
          <cell r="J3342">
            <v>7999</v>
          </cell>
          <cell r="L3342">
            <v>17540.400000000001</v>
          </cell>
        </row>
        <row r="3343">
          <cell r="A3343" t="str">
            <v>GIBSON, WAYNE A</v>
          </cell>
          <cell r="B3343" t="str">
            <v>101-570</v>
          </cell>
          <cell r="C3343">
            <v>510300</v>
          </cell>
          <cell r="D3343">
            <v>24070</v>
          </cell>
          <cell r="E3343" t="str">
            <v>CORRECTIONAL OFFICER II</v>
          </cell>
          <cell r="F3343" t="str">
            <v>D230</v>
          </cell>
          <cell r="G3343">
            <v>1</v>
          </cell>
          <cell r="H3343" t="str">
            <v>D230-017</v>
          </cell>
          <cell r="I3343" t="str">
            <v>F</v>
          </cell>
          <cell r="J3343">
            <v>8000</v>
          </cell>
          <cell r="L3343">
            <v>4089.83</v>
          </cell>
        </row>
        <row r="3344">
          <cell r="A3344" t="str">
            <v>GIBSON, WAYNE A</v>
          </cell>
          <cell r="B3344" t="str">
            <v>101-570</v>
          </cell>
          <cell r="C3344">
            <v>510400</v>
          </cell>
          <cell r="D3344">
            <v>24070</v>
          </cell>
          <cell r="E3344" t="str">
            <v>CORRECTIONAL OFFICER II</v>
          </cell>
          <cell r="F3344" t="str">
            <v>D230</v>
          </cell>
          <cell r="G3344">
            <v>1</v>
          </cell>
          <cell r="H3344" t="str">
            <v>D230-017</v>
          </cell>
          <cell r="I3344" t="str">
            <v>F</v>
          </cell>
          <cell r="J3344">
            <v>603</v>
          </cell>
          <cell r="L3344">
            <v>31.26</v>
          </cell>
        </row>
        <row r="3345">
          <cell r="A3345" t="str">
            <v>GIBSON, WAYNE A</v>
          </cell>
          <cell r="B3345" t="str">
            <v>101-570</v>
          </cell>
          <cell r="C3345">
            <v>510400</v>
          </cell>
          <cell r="D3345">
            <v>24070</v>
          </cell>
          <cell r="E3345" t="str">
            <v>CORRECTIONAL OFFICER II</v>
          </cell>
          <cell r="F3345" t="str">
            <v>D230</v>
          </cell>
          <cell r="G3345">
            <v>1</v>
          </cell>
          <cell r="H3345" t="str">
            <v>D230-017</v>
          </cell>
          <cell r="I3345" t="str">
            <v>F</v>
          </cell>
          <cell r="J3345">
            <v>703</v>
          </cell>
          <cell r="L3345">
            <v>6.7</v>
          </cell>
        </row>
        <row r="3346">
          <cell r="A3346" t="str">
            <v>GIBSON, WAYNE A</v>
          </cell>
          <cell r="B3346" t="str">
            <v>101-570</v>
          </cell>
          <cell r="C3346">
            <v>510400</v>
          </cell>
          <cell r="D3346">
            <v>24070</v>
          </cell>
          <cell r="E3346" t="str">
            <v>CORRECTIONAL OFFICER II</v>
          </cell>
          <cell r="F3346" t="str">
            <v>D230</v>
          </cell>
          <cell r="G3346">
            <v>1</v>
          </cell>
          <cell r="H3346" t="str">
            <v>D230-017</v>
          </cell>
          <cell r="I3346" t="str">
            <v>F</v>
          </cell>
          <cell r="J3346">
            <v>1001</v>
          </cell>
          <cell r="L3346">
            <v>10.17</v>
          </cell>
        </row>
        <row r="3347">
          <cell r="A3347" t="str">
            <v>GIBSON, WAYNE A</v>
          </cell>
          <cell r="B3347" t="str">
            <v>101-570</v>
          </cell>
          <cell r="C3347">
            <v>510400</v>
          </cell>
          <cell r="D3347">
            <v>24070</v>
          </cell>
          <cell r="E3347" t="str">
            <v>CORRECTIONAL OFFICER II</v>
          </cell>
          <cell r="F3347" t="str">
            <v>D230</v>
          </cell>
          <cell r="G3347">
            <v>1</v>
          </cell>
          <cell r="H3347" t="str">
            <v>D230-017</v>
          </cell>
          <cell r="I3347" t="str">
            <v>F</v>
          </cell>
          <cell r="J3347">
            <v>30</v>
          </cell>
          <cell r="L3347">
            <v>146.22</v>
          </cell>
        </row>
        <row r="3348">
          <cell r="A3348" t="str">
            <v>GIBSON, WAYNE A</v>
          </cell>
          <cell r="B3348" t="str">
            <v>101-570</v>
          </cell>
          <cell r="C3348">
            <v>510400</v>
          </cell>
          <cell r="D3348">
            <v>24070</v>
          </cell>
          <cell r="E3348" t="str">
            <v>CORRECTIONAL OFFICER II</v>
          </cell>
          <cell r="F3348" t="str">
            <v>D230</v>
          </cell>
          <cell r="G3348">
            <v>1</v>
          </cell>
          <cell r="H3348" t="str">
            <v>D230-017</v>
          </cell>
          <cell r="I3348" t="str">
            <v>F</v>
          </cell>
          <cell r="J3348">
            <v>102</v>
          </cell>
          <cell r="L3348">
            <v>232.19</v>
          </cell>
        </row>
        <row r="3349">
          <cell r="A3349" t="str">
            <v>GIBSON, WAYNE A</v>
          </cell>
          <cell r="B3349" t="str">
            <v>101-570</v>
          </cell>
          <cell r="C3349">
            <v>510400</v>
          </cell>
          <cell r="D3349">
            <v>24070</v>
          </cell>
          <cell r="E3349" t="str">
            <v>CORRECTIONAL OFFICER II</v>
          </cell>
          <cell r="F3349" t="str">
            <v>D230</v>
          </cell>
          <cell r="G3349">
            <v>1</v>
          </cell>
          <cell r="H3349" t="str">
            <v>D230-017</v>
          </cell>
          <cell r="I3349" t="str">
            <v>F</v>
          </cell>
          <cell r="J3349">
            <v>811</v>
          </cell>
          <cell r="L3349">
            <v>1.88</v>
          </cell>
        </row>
        <row r="3350">
          <cell r="A3350" t="str">
            <v>GIBSON, WILLIAM D</v>
          </cell>
          <cell r="B3350" t="str">
            <v>101-565</v>
          </cell>
          <cell r="C3350">
            <v>510100</v>
          </cell>
          <cell r="D3350">
            <v>37660</v>
          </cell>
          <cell r="E3350" t="str">
            <v>CRISIS INTERVENTION OFCR</v>
          </cell>
          <cell r="F3350" t="str">
            <v>C230</v>
          </cell>
          <cell r="G3350">
            <v>1</v>
          </cell>
          <cell r="H3350" t="str">
            <v>C230-001</v>
          </cell>
          <cell r="I3350" t="str">
            <v>O</v>
          </cell>
          <cell r="J3350">
            <v>1</v>
          </cell>
          <cell r="K3350" t="str">
            <v>REGULAR PAY</v>
          </cell>
          <cell r="L3350">
            <v>62967.05</v>
          </cell>
        </row>
        <row r="3351">
          <cell r="A3351" t="str">
            <v>GIBSON, WILLIAM D</v>
          </cell>
          <cell r="B3351" t="str">
            <v>101-565</v>
          </cell>
          <cell r="C3351">
            <v>510300</v>
          </cell>
          <cell r="D3351">
            <v>37660</v>
          </cell>
          <cell r="E3351" t="str">
            <v>CRISIS INTERVENTION OFCR</v>
          </cell>
          <cell r="F3351" t="str">
            <v>C230</v>
          </cell>
          <cell r="G3351">
            <v>1</v>
          </cell>
          <cell r="H3351" t="str">
            <v>C230-001</v>
          </cell>
          <cell r="I3351" t="str">
            <v>F</v>
          </cell>
          <cell r="J3351">
            <v>7999</v>
          </cell>
          <cell r="L3351">
            <v>18883.82</v>
          </cell>
        </row>
        <row r="3352">
          <cell r="A3352" t="str">
            <v>GIBSON, WILLIAM D</v>
          </cell>
          <cell r="B3352" t="str">
            <v>101-565</v>
          </cell>
          <cell r="C3352">
            <v>510300</v>
          </cell>
          <cell r="D3352">
            <v>37660</v>
          </cell>
          <cell r="E3352" t="str">
            <v>CRISIS INTERVENTION OFCR</v>
          </cell>
          <cell r="F3352" t="str">
            <v>C230</v>
          </cell>
          <cell r="G3352">
            <v>1</v>
          </cell>
          <cell r="H3352" t="str">
            <v>C230-001</v>
          </cell>
          <cell r="I3352" t="str">
            <v>F</v>
          </cell>
          <cell r="J3352">
            <v>8005</v>
          </cell>
          <cell r="L3352">
            <v>308.24</v>
          </cell>
        </row>
        <row r="3353">
          <cell r="A3353" t="str">
            <v>GIBSON, WILLIAM D</v>
          </cell>
          <cell r="B3353" t="str">
            <v>101-565</v>
          </cell>
          <cell r="C3353">
            <v>510300</v>
          </cell>
          <cell r="D3353">
            <v>37660</v>
          </cell>
          <cell r="E3353" t="str">
            <v>CRISIS INTERVENTION OFCR</v>
          </cell>
          <cell r="F3353" t="str">
            <v>C230</v>
          </cell>
          <cell r="G3353">
            <v>1</v>
          </cell>
          <cell r="H3353" t="str">
            <v>C230-001</v>
          </cell>
          <cell r="I3353" t="str">
            <v>F</v>
          </cell>
          <cell r="J3353" t="str">
            <v>*FI</v>
          </cell>
          <cell r="K3353" t="str">
            <v>FICA</v>
          </cell>
          <cell r="L3353">
            <v>3903.96</v>
          </cell>
        </row>
        <row r="3354">
          <cell r="A3354" t="str">
            <v>GIBSON, WILLIAM D</v>
          </cell>
          <cell r="B3354" t="str">
            <v>101-565</v>
          </cell>
          <cell r="C3354">
            <v>510300</v>
          </cell>
          <cell r="D3354">
            <v>37660</v>
          </cell>
          <cell r="E3354" t="str">
            <v>CRISIS INTERVENTION OFCR</v>
          </cell>
          <cell r="F3354" t="str">
            <v>C230</v>
          </cell>
          <cell r="G3354">
            <v>1</v>
          </cell>
          <cell r="H3354" t="str">
            <v>C230-001</v>
          </cell>
          <cell r="I3354" t="str">
            <v>F</v>
          </cell>
          <cell r="J3354">
            <v>8000</v>
          </cell>
          <cell r="L3354">
            <v>4403.3999999999996</v>
          </cell>
        </row>
        <row r="3355">
          <cell r="A3355" t="str">
            <v>GIBSON, WILLIAM D</v>
          </cell>
          <cell r="B3355" t="str">
            <v>101-565</v>
          </cell>
          <cell r="C3355">
            <v>510300</v>
          </cell>
          <cell r="D3355">
            <v>37660</v>
          </cell>
          <cell r="E3355" t="str">
            <v>CRISIS INTERVENTION OFCR</v>
          </cell>
          <cell r="F3355" t="str">
            <v>C230</v>
          </cell>
          <cell r="G3355">
            <v>1</v>
          </cell>
          <cell r="H3355" t="str">
            <v>C230-001</v>
          </cell>
          <cell r="I3355" t="str">
            <v>F</v>
          </cell>
          <cell r="J3355" t="str">
            <v>*FM</v>
          </cell>
          <cell r="K3355" t="str">
            <v>MEDICARE</v>
          </cell>
          <cell r="L3355">
            <v>913.02</v>
          </cell>
        </row>
        <row r="3356">
          <cell r="A3356" t="str">
            <v>GIBSON, WILLIAM D</v>
          </cell>
          <cell r="B3356" t="str">
            <v>101-565</v>
          </cell>
          <cell r="C3356">
            <v>510400</v>
          </cell>
          <cell r="D3356">
            <v>37660</v>
          </cell>
          <cell r="E3356" t="str">
            <v>CRISIS INTERVENTION OFCR</v>
          </cell>
          <cell r="F3356" t="str">
            <v>C230</v>
          </cell>
          <cell r="G3356">
            <v>1</v>
          </cell>
          <cell r="H3356" t="str">
            <v>C230-001</v>
          </cell>
          <cell r="I3356" t="str">
            <v>F</v>
          </cell>
          <cell r="J3356">
            <v>1001</v>
          </cell>
          <cell r="L3356">
            <v>10.17</v>
          </cell>
        </row>
        <row r="3357">
          <cell r="A3357" t="str">
            <v>GIBSON, WILLIAM D</v>
          </cell>
          <cell r="B3357" t="str">
            <v>101-565</v>
          </cell>
          <cell r="C3357">
            <v>510400</v>
          </cell>
          <cell r="D3357">
            <v>37660</v>
          </cell>
          <cell r="E3357" t="str">
            <v>CRISIS INTERVENTION OFCR</v>
          </cell>
          <cell r="F3357" t="str">
            <v>C230</v>
          </cell>
          <cell r="G3357">
            <v>1</v>
          </cell>
          <cell r="H3357" t="str">
            <v>C230-001</v>
          </cell>
          <cell r="I3357" t="str">
            <v>F</v>
          </cell>
          <cell r="J3357">
            <v>811</v>
          </cell>
          <cell r="L3357">
            <v>1.88</v>
          </cell>
        </row>
        <row r="3358">
          <cell r="A3358" t="str">
            <v>GIBSON, WILLIAM D</v>
          </cell>
          <cell r="B3358" t="str">
            <v>101-565</v>
          </cell>
          <cell r="C3358">
            <v>510400</v>
          </cell>
          <cell r="D3358">
            <v>37660</v>
          </cell>
          <cell r="E3358" t="str">
            <v>CRISIS INTERVENTION OFCR</v>
          </cell>
          <cell r="F3358" t="str">
            <v>C230</v>
          </cell>
          <cell r="G3358">
            <v>1</v>
          </cell>
          <cell r="H3358" t="str">
            <v>C230-001</v>
          </cell>
          <cell r="I3358" t="str">
            <v>F</v>
          </cell>
          <cell r="J3358">
            <v>30</v>
          </cell>
          <cell r="L3358">
            <v>157.41999999999999</v>
          </cell>
        </row>
        <row r="3359">
          <cell r="A3359" t="str">
            <v>GIDEL, TRACY R</v>
          </cell>
          <cell r="B3359" t="str">
            <v>123-592</v>
          </cell>
          <cell r="C3359">
            <v>510100</v>
          </cell>
          <cell r="D3359">
            <v>5890</v>
          </cell>
          <cell r="E3359" t="str">
            <v>ENVIRONMENTAL HTH PRG MGR</v>
          </cell>
          <cell r="F3359" t="str">
            <v>C245</v>
          </cell>
          <cell r="G3359">
            <v>1</v>
          </cell>
          <cell r="H3359" t="str">
            <v>C245-002</v>
          </cell>
          <cell r="I3359" t="str">
            <v>O</v>
          </cell>
          <cell r="J3359">
            <v>1</v>
          </cell>
          <cell r="K3359" t="str">
            <v>REGULAR PAY</v>
          </cell>
          <cell r="L3359">
            <v>66369.8</v>
          </cell>
        </row>
        <row r="3360">
          <cell r="A3360" t="str">
            <v>GIDEL, TRACY R</v>
          </cell>
          <cell r="B3360" t="str">
            <v>123-592</v>
          </cell>
          <cell r="C3360">
            <v>510300</v>
          </cell>
          <cell r="D3360">
            <v>5890</v>
          </cell>
          <cell r="E3360" t="str">
            <v>ENVIRONMENTAL HTH PRG MGR</v>
          </cell>
          <cell r="F3360" t="str">
            <v>C245</v>
          </cell>
          <cell r="G3360">
            <v>1</v>
          </cell>
          <cell r="H3360" t="str">
            <v>C245-002</v>
          </cell>
          <cell r="I3360" t="str">
            <v>F</v>
          </cell>
          <cell r="J3360">
            <v>8005</v>
          </cell>
          <cell r="L3360">
            <v>324.91000000000003</v>
          </cell>
        </row>
        <row r="3361">
          <cell r="A3361" t="str">
            <v>GIDEL, TRACY R</v>
          </cell>
          <cell r="B3361" t="str">
            <v>123-592</v>
          </cell>
          <cell r="C3361">
            <v>510300</v>
          </cell>
          <cell r="D3361">
            <v>5890</v>
          </cell>
          <cell r="E3361" t="str">
            <v>ENVIRONMENTAL HTH PRG MGR</v>
          </cell>
          <cell r="F3361" t="str">
            <v>C245</v>
          </cell>
          <cell r="G3361">
            <v>1</v>
          </cell>
          <cell r="H3361" t="str">
            <v>C245-002</v>
          </cell>
          <cell r="I3361" t="str">
            <v>F</v>
          </cell>
          <cell r="J3361" t="str">
            <v>*FM</v>
          </cell>
          <cell r="K3361" t="str">
            <v>MEDICARE</v>
          </cell>
          <cell r="L3361">
            <v>962.36</v>
          </cell>
        </row>
        <row r="3362">
          <cell r="A3362" t="str">
            <v>GIDEL, TRACY R</v>
          </cell>
          <cell r="B3362" t="str">
            <v>123-592</v>
          </cell>
          <cell r="C3362">
            <v>510300</v>
          </cell>
          <cell r="D3362">
            <v>5890</v>
          </cell>
          <cell r="E3362" t="str">
            <v>ENVIRONMENTAL HTH PRG MGR</v>
          </cell>
          <cell r="F3362" t="str">
            <v>C245</v>
          </cell>
          <cell r="G3362">
            <v>1</v>
          </cell>
          <cell r="H3362" t="str">
            <v>C245-002</v>
          </cell>
          <cell r="I3362" t="str">
            <v>F</v>
          </cell>
          <cell r="J3362">
            <v>7999</v>
          </cell>
          <cell r="L3362">
            <v>19904.3</v>
          </cell>
        </row>
        <row r="3363">
          <cell r="A3363" t="str">
            <v>GIDEL, TRACY R</v>
          </cell>
          <cell r="B3363" t="str">
            <v>123-592</v>
          </cell>
          <cell r="C3363">
            <v>510300</v>
          </cell>
          <cell r="D3363">
            <v>5890</v>
          </cell>
          <cell r="E3363" t="str">
            <v>ENVIRONMENTAL HTH PRG MGR</v>
          </cell>
          <cell r="F3363" t="str">
            <v>C245</v>
          </cell>
          <cell r="G3363">
            <v>1</v>
          </cell>
          <cell r="H3363" t="str">
            <v>C245-002</v>
          </cell>
          <cell r="I3363" t="str">
            <v>F</v>
          </cell>
          <cell r="J3363" t="str">
            <v>*FI</v>
          </cell>
          <cell r="K3363" t="str">
            <v>FICA</v>
          </cell>
          <cell r="L3363">
            <v>4114.93</v>
          </cell>
        </row>
        <row r="3364">
          <cell r="A3364" t="str">
            <v>GIDEL, TRACY R</v>
          </cell>
          <cell r="B3364" t="str">
            <v>123-592</v>
          </cell>
          <cell r="C3364">
            <v>510300</v>
          </cell>
          <cell r="D3364">
            <v>5890</v>
          </cell>
          <cell r="E3364" t="str">
            <v>ENVIRONMENTAL HTH PRG MGR</v>
          </cell>
          <cell r="F3364" t="str">
            <v>C245</v>
          </cell>
          <cell r="G3364">
            <v>1</v>
          </cell>
          <cell r="H3364" t="str">
            <v>C245-002</v>
          </cell>
          <cell r="I3364" t="str">
            <v>F</v>
          </cell>
          <cell r="J3364">
            <v>8000</v>
          </cell>
          <cell r="L3364">
            <v>4641.59</v>
          </cell>
        </row>
        <row r="3365">
          <cell r="A3365" t="str">
            <v>GIDEL, TRACY R</v>
          </cell>
          <cell r="B3365" t="str">
            <v>123-592</v>
          </cell>
          <cell r="C3365">
            <v>510400</v>
          </cell>
          <cell r="D3365">
            <v>5890</v>
          </cell>
          <cell r="E3365" t="str">
            <v>ENVIRONMENTAL HTH PRG MGR</v>
          </cell>
          <cell r="F3365" t="str">
            <v>C245</v>
          </cell>
          <cell r="G3365">
            <v>1</v>
          </cell>
          <cell r="H3365" t="str">
            <v>C245-002</v>
          </cell>
          <cell r="I3365" t="str">
            <v>F</v>
          </cell>
          <cell r="J3365">
            <v>811</v>
          </cell>
          <cell r="L3365">
            <v>1.88</v>
          </cell>
        </row>
        <row r="3366">
          <cell r="A3366" t="str">
            <v>GIDEL, TRACY R</v>
          </cell>
          <cell r="B3366" t="str">
            <v>123-592</v>
          </cell>
          <cell r="C3366">
            <v>510400</v>
          </cell>
          <cell r="D3366">
            <v>5890</v>
          </cell>
          <cell r="E3366" t="str">
            <v>ENVIRONMENTAL HTH PRG MGR</v>
          </cell>
          <cell r="F3366" t="str">
            <v>C245</v>
          </cell>
          <cell r="G3366">
            <v>1</v>
          </cell>
          <cell r="H3366" t="str">
            <v>C245-002</v>
          </cell>
          <cell r="I3366" t="str">
            <v>F</v>
          </cell>
          <cell r="J3366">
            <v>1001</v>
          </cell>
          <cell r="L3366">
            <v>10.17</v>
          </cell>
        </row>
        <row r="3367">
          <cell r="A3367" t="str">
            <v>GIDEL, TRACY R</v>
          </cell>
          <cell r="B3367" t="str">
            <v>123-592</v>
          </cell>
          <cell r="C3367">
            <v>510400</v>
          </cell>
          <cell r="D3367">
            <v>5890</v>
          </cell>
          <cell r="E3367" t="str">
            <v>ENVIRONMENTAL HTH PRG MGR</v>
          </cell>
          <cell r="F3367" t="str">
            <v>C245</v>
          </cell>
          <cell r="G3367">
            <v>1</v>
          </cell>
          <cell r="H3367" t="str">
            <v>C245-002</v>
          </cell>
          <cell r="I3367" t="str">
            <v>F</v>
          </cell>
          <cell r="J3367">
            <v>30</v>
          </cell>
          <cell r="L3367">
            <v>165.92</v>
          </cell>
        </row>
        <row r="3368">
          <cell r="A3368" t="str">
            <v>GIELOW III, ELMER HENRY</v>
          </cell>
          <cell r="B3368" t="str">
            <v>101-538</v>
          </cell>
          <cell r="C3368">
            <v>510100</v>
          </cell>
          <cell r="D3368">
            <v>45090</v>
          </cell>
          <cell r="E3368" t="str">
            <v>NETWORK SYSTEM ANLYST I</v>
          </cell>
          <cell r="F3368" t="str">
            <v>D374</v>
          </cell>
          <cell r="G3368">
            <v>1</v>
          </cell>
          <cell r="H3368" t="str">
            <v>D374-001</v>
          </cell>
          <cell r="I3368" t="str">
            <v>O</v>
          </cell>
          <cell r="J3368">
            <v>1</v>
          </cell>
          <cell r="K3368" t="str">
            <v>REGULAR PAY</v>
          </cell>
          <cell r="L3368">
            <v>47992.85</v>
          </cell>
        </row>
        <row r="3369">
          <cell r="A3369" t="str">
            <v>GIELOW III, ELMER HENRY</v>
          </cell>
          <cell r="B3369" t="str">
            <v>101-538</v>
          </cell>
          <cell r="C3369">
            <v>510300</v>
          </cell>
          <cell r="D3369">
            <v>45090</v>
          </cell>
          <cell r="E3369" t="str">
            <v>NETWORK SYSTEM ANLYST I</v>
          </cell>
          <cell r="F3369" t="str">
            <v>D374</v>
          </cell>
          <cell r="G3369">
            <v>1</v>
          </cell>
          <cell r="H3369" t="str">
            <v>D374-001</v>
          </cell>
          <cell r="I3369" t="str">
            <v>F</v>
          </cell>
          <cell r="J3369">
            <v>8000</v>
          </cell>
          <cell r="L3369">
            <v>3355.21</v>
          </cell>
        </row>
        <row r="3370">
          <cell r="A3370" t="str">
            <v>GIELOW III, ELMER HENRY</v>
          </cell>
          <cell r="B3370" t="str">
            <v>101-538</v>
          </cell>
          <cell r="C3370">
            <v>510300</v>
          </cell>
          <cell r="D3370">
            <v>45090</v>
          </cell>
          <cell r="E3370" t="str">
            <v>NETWORK SYSTEM ANLYST I</v>
          </cell>
          <cell r="F3370" t="str">
            <v>D374</v>
          </cell>
          <cell r="G3370">
            <v>1</v>
          </cell>
          <cell r="H3370" t="str">
            <v>D374-001</v>
          </cell>
          <cell r="I3370" t="str">
            <v>F</v>
          </cell>
          <cell r="J3370" t="str">
            <v>*FI</v>
          </cell>
          <cell r="K3370" t="str">
            <v>FICA</v>
          </cell>
          <cell r="L3370">
            <v>2975.56</v>
          </cell>
        </row>
        <row r="3371">
          <cell r="A3371" t="str">
            <v>GIELOW III, ELMER HENRY</v>
          </cell>
          <cell r="B3371" t="str">
            <v>101-538</v>
          </cell>
          <cell r="C3371">
            <v>510300</v>
          </cell>
          <cell r="D3371">
            <v>45090</v>
          </cell>
          <cell r="E3371" t="str">
            <v>NETWORK SYSTEM ANLYST I</v>
          </cell>
          <cell r="F3371" t="str">
            <v>D374</v>
          </cell>
          <cell r="G3371">
            <v>1</v>
          </cell>
          <cell r="H3371" t="str">
            <v>D374-001</v>
          </cell>
          <cell r="I3371" t="str">
            <v>F</v>
          </cell>
          <cell r="J3371" t="str">
            <v>*FM</v>
          </cell>
          <cell r="K3371" t="str">
            <v>MEDICARE</v>
          </cell>
          <cell r="L3371">
            <v>695.9</v>
          </cell>
        </row>
        <row r="3372">
          <cell r="A3372" t="str">
            <v>GIELOW III, ELMER HENRY</v>
          </cell>
          <cell r="B3372" t="str">
            <v>101-538</v>
          </cell>
          <cell r="C3372">
            <v>510300</v>
          </cell>
          <cell r="D3372">
            <v>45090</v>
          </cell>
          <cell r="E3372" t="str">
            <v>NETWORK SYSTEM ANLYST I</v>
          </cell>
          <cell r="F3372" t="str">
            <v>D374</v>
          </cell>
          <cell r="G3372">
            <v>1</v>
          </cell>
          <cell r="H3372" t="str">
            <v>D374-001</v>
          </cell>
          <cell r="I3372" t="str">
            <v>F</v>
          </cell>
          <cell r="J3372">
            <v>7999</v>
          </cell>
          <cell r="L3372">
            <v>14393.06</v>
          </cell>
        </row>
        <row r="3373">
          <cell r="A3373" t="str">
            <v>GIELOW III, ELMER HENRY</v>
          </cell>
          <cell r="B3373" t="str">
            <v>101-538</v>
          </cell>
          <cell r="C3373">
            <v>510400</v>
          </cell>
          <cell r="D3373">
            <v>45090</v>
          </cell>
          <cell r="E3373" t="str">
            <v>NETWORK SYSTEM ANLYST I</v>
          </cell>
          <cell r="F3373" t="str">
            <v>D374</v>
          </cell>
          <cell r="G3373">
            <v>1</v>
          </cell>
          <cell r="H3373" t="str">
            <v>D374-001</v>
          </cell>
          <cell r="I3373" t="str">
            <v>F</v>
          </cell>
          <cell r="J3373">
            <v>1001</v>
          </cell>
          <cell r="L3373">
            <v>10.17</v>
          </cell>
        </row>
        <row r="3374">
          <cell r="A3374" t="str">
            <v>GIELOW III, ELMER HENRY</v>
          </cell>
          <cell r="B3374" t="str">
            <v>101-538</v>
          </cell>
          <cell r="C3374">
            <v>510400</v>
          </cell>
          <cell r="D3374">
            <v>45090</v>
          </cell>
          <cell r="E3374" t="str">
            <v>NETWORK SYSTEM ANLYST I</v>
          </cell>
          <cell r="F3374" t="str">
            <v>D374</v>
          </cell>
          <cell r="G3374">
            <v>1</v>
          </cell>
          <cell r="H3374" t="str">
            <v>D374-001</v>
          </cell>
          <cell r="I3374" t="str">
            <v>F</v>
          </cell>
          <cell r="J3374">
            <v>705</v>
          </cell>
          <cell r="L3374">
            <v>12.04</v>
          </cell>
        </row>
        <row r="3375">
          <cell r="A3375" t="str">
            <v>GIELOW III, ELMER HENRY</v>
          </cell>
          <cell r="B3375" t="str">
            <v>101-538</v>
          </cell>
          <cell r="C3375">
            <v>510400</v>
          </cell>
          <cell r="D3375">
            <v>45090</v>
          </cell>
          <cell r="E3375" t="str">
            <v>NETWORK SYSTEM ANLYST I</v>
          </cell>
          <cell r="F3375" t="str">
            <v>D374</v>
          </cell>
          <cell r="G3375">
            <v>1</v>
          </cell>
          <cell r="H3375" t="str">
            <v>D374-001</v>
          </cell>
          <cell r="I3375" t="str">
            <v>F</v>
          </cell>
          <cell r="J3375">
            <v>811</v>
          </cell>
          <cell r="L3375">
            <v>1.88</v>
          </cell>
        </row>
        <row r="3376">
          <cell r="A3376" t="str">
            <v>GIELOW III, ELMER HENRY</v>
          </cell>
          <cell r="B3376" t="str">
            <v>101-538</v>
          </cell>
          <cell r="C3376">
            <v>510400</v>
          </cell>
          <cell r="D3376">
            <v>45090</v>
          </cell>
          <cell r="E3376" t="str">
            <v>NETWORK SYSTEM ANLYST I</v>
          </cell>
          <cell r="F3376" t="str">
            <v>D374</v>
          </cell>
          <cell r="G3376">
            <v>1</v>
          </cell>
          <cell r="H3376" t="str">
            <v>D374-001</v>
          </cell>
          <cell r="I3376" t="str">
            <v>F</v>
          </cell>
          <cell r="J3376">
            <v>605</v>
          </cell>
          <cell r="L3376">
            <v>59.1</v>
          </cell>
        </row>
        <row r="3377">
          <cell r="A3377" t="str">
            <v>GIELOW III, ELMER HENRY</v>
          </cell>
          <cell r="B3377" t="str">
            <v>101-538</v>
          </cell>
          <cell r="C3377">
            <v>510400</v>
          </cell>
          <cell r="D3377">
            <v>45090</v>
          </cell>
          <cell r="E3377" t="str">
            <v>NETWORK SYSTEM ANLYST I</v>
          </cell>
          <cell r="F3377" t="str">
            <v>D374</v>
          </cell>
          <cell r="G3377">
            <v>1</v>
          </cell>
          <cell r="H3377" t="str">
            <v>D374-001</v>
          </cell>
          <cell r="I3377" t="str">
            <v>F</v>
          </cell>
          <cell r="J3377">
            <v>104</v>
          </cell>
          <cell r="L3377">
            <v>283.83999999999997</v>
          </cell>
        </row>
        <row r="3378">
          <cell r="A3378" t="str">
            <v>GIELOW III, ELMER HENRY</v>
          </cell>
          <cell r="B3378" t="str">
            <v>101-538</v>
          </cell>
          <cell r="C3378">
            <v>510400</v>
          </cell>
          <cell r="D3378">
            <v>45090</v>
          </cell>
          <cell r="E3378" t="str">
            <v>NETWORK SYSTEM ANLYST I</v>
          </cell>
          <cell r="F3378" t="str">
            <v>D374</v>
          </cell>
          <cell r="G3378">
            <v>1</v>
          </cell>
          <cell r="H3378" t="str">
            <v>D374-001</v>
          </cell>
          <cell r="I3378" t="str">
            <v>F</v>
          </cell>
          <cell r="J3378">
            <v>30</v>
          </cell>
          <cell r="L3378">
            <v>119.98</v>
          </cell>
        </row>
        <row r="3379">
          <cell r="A3379" t="str">
            <v>GILBERT, ALGA L</v>
          </cell>
          <cell r="B3379" t="str">
            <v>101-570</v>
          </cell>
          <cell r="C3379">
            <v>510100</v>
          </cell>
          <cell r="D3379">
            <v>13420</v>
          </cell>
          <cell r="E3379" t="str">
            <v>COOK, SUPV</v>
          </cell>
          <cell r="F3379" t="str">
            <v>D226</v>
          </cell>
          <cell r="G3379">
            <v>1</v>
          </cell>
          <cell r="H3379" t="str">
            <v>D226-001</v>
          </cell>
          <cell r="I3379" t="str">
            <v>O</v>
          </cell>
          <cell r="J3379">
            <v>1</v>
          </cell>
          <cell r="K3379" t="str">
            <v>REGULAR PAY</v>
          </cell>
          <cell r="L3379">
            <v>33995.1</v>
          </cell>
        </row>
        <row r="3380">
          <cell r="A3380" t="str">
            <v>GILBERT, ALGA L</v>
          </cell>
          <cell r="B3380" t="str">
            <v>101-570</v>
          </cell>
          <cell r="C3380">
            <v>510300</v>
          </cell>
          <cell r="D3380">
            <v>13420</v>
          </cell>
          <cell r="E3380" t="str">
            <v>COOK, SUPV</v>
          </cell>
          <cell r="F3380" t="str">
            <v>D226</v>
          </cell>
          <cell r="G3380">
            <v>1</v>
          </cell>
          <cell r="H3380" t="str">
            <v>D226-001</v>
          </cell>
          <cell r="I3380" t="str">
            <v>F</v>
          </cell>
          <cell r="J3380" t="str">
            <v>*FM</v>
          </cell>
          <cell r="K3380" t="str">
            <v>MEDICARE</v>
          </cell>
          <cell r="L3380">
            <v>492.93</v>
          </cell>
        </row>
        <row r="3381">
          <cell r="A3381" t="str">
            <v>GILBERT, ALGA L</v>
          </cell>
          <cell r="B3381" t="str">
            <v>101-570</v>
          </cell>
          <cell r="C3381">
            <v>510300</v>
          </cell>
          <cell r="D3381">
            <v>13420</v>
          </cell>
          <cell r="E3381" t="str">
            <v>COOK, SUPV</v>
          </cell>
          <cell r="F3381" t="str">
            <v>D226</v>
          </cell>
          <cell r="G3381">
            <v>1</v>
          </cell>
          <cell r="H3381" t="str">
            <v>D226-001</v>
          </cell>
          <cell r="I3381" t="str">
            <v>F</v>
          </cell>
          <cell r="J3381">
            <v>7999</v>
          </cell>
          <cell r="L3381">
            <v>10195.129999999999</v>
          </cell>
        </row>
        <row r="3382">
          <cell r="A3382" t="str">
            <v>GILBERT, ALGA L</v>
          </cell>
          <cell r="B3382" t="str">
            <v>101-570</v>
          </cell>
          <cell r="C3382">
            <v>510300</v>
          </cell>
          <cell r="D3382">
            <v>13420</v>
          </cell>
          <cell r="E3382" t="str">
            <v>COOK, SUPV</v>
          </cell>
          <cell r="F3382" t="str">
            <v>D226</v>
          </cell>
          <cell r="G3382">
            <v>1</v>
          </cell>
          <cell r="H3382" t="str">
            <v>D226-001</v>
          </cell>
          <cell r="I3382" t="str">
            <v>F</v>
          </cell>
          <cell r="J3382" t="str">
            <v>*FI</v>
          </cell>
          <cell r="K3382" t="str">
            <v>FICA</v>
          </cell>
          <cell r="L3382">
            <v>2107.6999999999998</v>
          </cell>
        </row>
        <row r="3383">
          <cell r="A3383" t="str">
            <v>GILBERT, ALGA L</v>
          </cell>
          <cell r="B3383" t="str">
            <v>101-570</v>
          </cell>
          <cell r="C3383">
            <v>510300</v>
          </cell>
          <cell r="D3383">
            <v>13420</v>
          </cell>
          <cell r="E3383" t="str">
            <v>COOK, SUPV</v>
          </cell>
          <cell r="F3383" t="str">
            <v>D226</v>
          </cell>
          <cell r="G3383">
            <v>1</v>
          </cell>
          <cell r="H3383" t="str">
            <v>D226-001</v>
          </cell>
          <cell r="I3383" t="str">
            <v>F</v>
          </cell>
          <cell r="J3383">
            <v>8000</v>
          </cell>
          <cell r="L3383">
            <v>2375.36</v>
          </cell>
        </row>
        <row r="3384">
          <cell r="A3384" t="str">
            <v>GILBERT, ALGA L</v>
          </cell>
          <cell r="B3384" t="str">
            <v>101-570</v>
          </cell>
          <cell r="C3384">
            <v>510400</v>
          </cell>
          <cell r="D3384">
            <v>13420</v>
          </cell>
          <cell r="E3384" t="str">
            <v>COOK, SUPV</v>
          </cell>
          <cell r="F3384" t="str">
            <v>D226</v>
          </cell>
          <cell r="G3384">
            <v>1</v>
          </cell>
          <cell r="H3384" t="str">
            <v>D226-001</v>
          </cell>
          <cell r="I3384" t="str">
            <v>F</v>
          </cell>
          <cell r="J3384">
            <v>1001</v>
          </cell>
          <cell r="L3384">
            <v>10.17</v>
          </cell>
        </row>
        <row r="3385">
          <cell r="A3385" t="str">
            <v>GILBERT, ALGA L</v>
          </cell>
          <cell r="B3385" t="str">
            <v>101-570</v>
          </cell>
          <cell r="C3385">
            <v>510400</v>
          </cell>
          <cell r="D3385">
            <v>13420</v>
          </cell>
          <cell r="E3385" t="str">
            <v>COOK, SUPV</v>
          </cell>
          <cell r="F3385" t="str">
            <v>D226</v>
          </cell>
          <cell r="G3385">
            <v>1</v>
          </cell>
          <cell r="H3385" t="str">
            <v>D226-001</v>
          </cell>
          <cell r="I3385" t="str">
            <v>F</v>
          </cell>
          <cell r="J3385">
            <v>101</v>
          </cell>
          <cell r="L3385">
            <v>135.94999999999999</v>
          </cell>
        </row>
        <row r="3386">
          <cell r="A3386" t="str">
            <v>GILBERT, ALGA L</v>
          </cell>
          <cell r="B3386" t="str">
            <v>101-570</v>
          </cell>
          <cell r="C3386">
            <v>510400</v>
          </cell>
          <cell r="D3386">
            <v>13420</v>
          </cell>
          <cell r="E3386" t="str">
            <v>COOK, SUPV</v>
          </cell>
          <cell r="F3386" t="str">
            <v>D226</v>
          </cell>
          <cell r="G3386">
            <v>1</v>
          </cell>
          <cell r="H3386" t="str">
            <v>D226-001</v>
          </cell>
          <cell r="I3386" t="str">
            <v>F</v>
          </cell>
          <cell r="J3386">
            <v>701</v>
          </cell>
          <cell r="L3386">
            <v>4.01</v>
          </cell>
        </row>
        <row r="3387">
          <cell r="A3387" t="str">
            <v>GILBERT, ALGA L</v>
          </cell>
          <cell r="B3387" t="str">
            <v>101-570</v>
          </cell>
          <cell r="C3387">
            <v>510400</v>
          </cell>
          <cell r="D3387">
            <v>13420</v>
          </cell>
          <cell r="E3387" t="str">
            <v>COOK, SUPV</v>
          </cell>
          <cell r="F3387" t="str">
            <v>D226</v>
          </cell>
          <cell r="G3387">
            <v>1</v>
          </cell>
          <cell r="H3387" t="str">
            <v>D226-001</v>
          </cell>
          <cell r="I3387" t="str">
            <v>F</v>
          </cell>
          <cell r="J3387">
            <v>601</v>
          </cell>
          <cell r="L3387">
            <v>17.149999999999999</v>
          </cell>
        </row>
        <row r="3388">
          <cell r="A3388" t="str">
            <v>GILBERT, ALGA L</v>
          </cell>
          <cell r="B3388" t="str">
            <v>101-570</v>
          </cell>
          <cell r="C3388">
            <v>510400</v>
          </cell>
          <cell r="D3388">
            <v>13420</v>
          </cell>
          <cell r="E3388" t="str">
            <v>COOK, SUPV</v>
          </cell>
          <cell r="F3388" t="str">
            <v>D226</v>
          </cell>
          <cell r="G3388">
            <v>1</v>
          </cell>
          <cell r="H3388" t="str">
            <v>D226-001</v>
          </cell>
          <cell r="I3388" t="str">
            <v>F</v>
          </cell>
          <cell r="J3388">
            <v>811</v>
          </cell>
          <cell r="L3388">
            <v>1.88</v>
          </cell>
        </row>
        <row r="3389">
          <cell r="A3389" t="str">
            <v>GILBERT, ALGA L</v>
          </cell>
          <cell r="B3389" t="str">
            <v>101-570</v>
          </cell>
          <cell r="C3389">
            <v>510400</v>
          </cell>
          <cell r="D3389">
            <v>13420</v>
          </cell>
          <cell r="E3389" t="str">
            <v>COOK, SUPV</v>
          </cell>
          <cell r="F3389" t="str">
            <v>D226</v>
          </cell>
          <cell r="G3389">
            <v>1</v>
          </cell>
          <cell r="H3389" t="str">
            <v>D226-001</v>
          </cell>
          <cell r="I3389" t="str">
            <v>F</v>
          </cell>
          <cell r="J3389">
            <v>30</v>
          </cell>
          <cell r="L3389">
            <v>84.99</v>
          </cell>
        </row>
        <row r="3390">
          <cell r="A3390" t="str">
            <v>GILLARD, MARLA G</v>
          </cell>
          <cell r="B3390" t="str">
            <v>101-506</v>
          </cell>
          <cell r="C3390">
            <v>510100</v>
          </cell>
          <cell r="D3390">
            <v>4840</v>
          </cell>
          <cell r="E3390" t="str">
            <v>TAX COLLECTION MGR</v>
          </cell>
          <cell r="F3390" t="str">
            <v>C345</v>
          </cell>
          <cell r="G3390">
            <v>1</v>
          </cell>
          <cell r="H3390" t="str">
            <v>C345-001</v>
          </cell>
          <cell r="I3390" t="str">
            <v>O</v>
          </cell>
          <cell r="J3390">
            <v>1</v>
          </cell>
          <cell r="K3390" t="str">
            <v>REGULAR PAY</v>
          </cell>
          <cell r="L3390">
            <v>55475.98</v>
          </cell>
        </row>
        <row r="3391">
          <cell r="A3391" t="str">
            <v>GILLARD, MARLA G</v>
          </cell>
          <cell r="B3391" t="str">
            <v>101-506</v>
          </cell>
          <cell r="C3391">
            <v>510300</v>
          </cell>
          <cell r="D3391">
            <v>4840</v>
          </cell>
          <cell r="E3391" t="str">
            <v>TAX COLLECTION MGR</v>
          </cell>
          <cell r="F3391" t="str">
            <v>C345</v>
          </cell>
          <cell r="G3391">
            <v>1</v>
          </cell>
          <cell r="H3391" t="str">
            <v>C345-001</v>
          </cell>
          <cell r="I3391" t="str">
            <v>F</v>
          </cell>
          <cell r="J3391" t="str">
            <v>*FI</v>
          </cell>
          <cell r="K3391" t="str">
            <v>FICA</v>
          </cell>
          <cell r="L3391">
            <v>3439.51</v>
          </cell>
        </row>
        <row r="3392">
          <cell r="A3392" t="str">
            <v>GILLARD, MARLA G</v>
          </cell>
          <cell r="B3392" t="str">
            <v>101-506</v>
          </cell>
          <cell r="C3392">
            <v>510300</v>
          </cell>
          <cell r="D3392">
            <v>4840</v>
          </cell>
          <cell r="E3392" t="str">
            <v>TAX COLLECTION MGR</v>
          </cell>
          <cell r="F3392" t="str">
            <v>C345</v>
          </cell>
          <cell r="G3392">
            <v>1</v>
          </cell>
          <cell r="H3392" t="str">
            <v>C345-001</v>
          </cell>
          <cell r="I3392" t="str">
            <v>F</v>
          </cell>
          <cell r="J3392">
            <v>7999</v>
          </cell>
          <cell r="L3392">
            <v>16637.25</v>
          </cell>
        </row>
        <row r="3393">
          <cell r="A3393" t="str">
            <v>GILLARD, MARLA G</v>
          </cell>
          <cell r="B3393" t="str">
            <v>101-506</v>
          </cell>
          <cell r="C3393">
            <v>510300</v>
          </cell>
          <cell r="D3393">
            <v>4840</v>
          </cell>
          <cell r="E3393" t="str">
            <v>TAX COLLECTION MGR</v>
          </cell>
          <cell r="F3393" t="str">
            <v>C345</v>
          </cell>
          <cell r="G3393">
            <v>1</v>
          </cell>
          <cell r="H3393" t="str">
            <v>C345-001</v>
          </cell>
          <cell r="I3393" t="str">
            <v>F</v>
          </cell>
          <cell r="J3393" t="str">
            <v>*FM</v>
          </cell>
          <cell r="K3393" t="str">
            <v>MEDICARE</v>
          </cell>
          <cell r="L3393">
            <v>804.4</v>
          </cell>
        </row>
        <row r="3394">
          <cell r="A3394" t="str">
            <v>GILLARD, MARLA G</v>
          </cell>
          <cell r="B3394" t="str">
            <v>101-506</v>
          </cell>
          <cell r="C3394">
            <v>510300</v>
          </cell>
          <cell r="D3394">
            <v>4840</v>
          </cell>
          <cell r="E3394" t="str">
            <v>TAX COLLECTION MGR</v>
          </cell>
          <cell r="F3394" t="str">
            <v>C345</v>
          </cell>
          <cell r="G3394">
            <v>1</v>
          </cell>
          <cell r="H3394" t="str">
            <v>C345-001</v>
          </cell>
          <cell r="I3394" t="str">
            <v>F</v>
          </cell>
          <cell r="J3394">
            <v>8000</v>
          </cell>
          <cell r="L3394">
            <v>3879.03</v>
          </cell>
        </row>
        <row r="3395">
          <cell r="A3395" t="str">
            <v>GILLARD, MARLA G</v>
          </cell>
          <cell r="B3395" t="str">
            <v>101-506</v>
          </cell>
          <cell r="C3395">
            <v>510300</v>
          </cell>
          <cell r="D3395">
            <v>4840</v>
          </cell>
          <cell r="E3395" t="str">
            <v>TAX COLLECTION MGR</v>
          </cell>
          <cell r="F3395" t="str">
            <v>C345</v>
          </cell>
          <cell r="G3395">
            <v>1</v>
          </cell>
          <cell r="H3395" t="str">
            <v>C345-001</v>
          </cell>
          <cell r="I3395" t="str">
            <v>F</v>
          </cell>
          <cell r="J3395">
            <v>8005</v>
          </cell>
          <cell r="L3395">
            <v>271.52999999999997</v>
          </cell>
        </row>
        <row r="3396">
          <cell r="A3396" t="str">
            <v>GILLARD, MARLA G</v>
          </cell>
          <cell r="B3396" t="str">
            <v>101-506</v>
          </cell>
          <cell r="C3396">
            <v>510400</v>
          </cell>
          <cell r="D3396">
            <v>4840</v>
          </cell>
          <cell r="E3396" t="str">
            <v>TAX COLLECTION MGR</v>
          </cell>
          <cell r="F3396" t="str">
            <v>C345</v>
          </cell>
          <cell r="G3396">
            <v>1</v>
          </cell>
          <cell r="H3396" t="str">
            <v>C345-001</v>
          </cell>
          <cell r="I3396" t="str">
            <v>F</v>
          </cell>
          <cell r="J3396">
            <v>811</v>
          </cell>
          <cell r="L3396">
            <v>1.88</v>
          </cell>
        </row>
        <row r="3397">
          <cell r="A3397" t="str">
            <v>GILLARD, MARLA G</v>
          </cell>
          <cell r="B3397" t="str">
            <v>101-506</v>
          </cell>
          <cell r="C3397">
            <v>510400</v>
          </cell>
          <cell r="D3397">
            <v>4840</v>
          </cell>
          <cell r="E3397" t="str">
            <v>TAX COLLECTION MGR</v>
          </cell>
          <cell r="F3397" t="str">
            <v>C345</v>
          </cell>
          <cell r="G3397">
            <v>1</v>
          </cell>
          <cell r="H3397" t="str">
            <v>C345-001</v>
          </cell>
          <cell r="I3397" t="str">
            <v>F</v>
          </cell>
          <cell r="J3397">
            <v>605</v>
          </cell>
          <cell r="L3397">
            <v>59.1</v>
          </cell>
        </row>
        <row r="3398">
          <cell r="A3398" t="str">
            <v>GILLARD, MARLA G</v>
          </cell>
          <cell r="B3398" t="str">
            <v>101-506</v>
          </cell>
          <cell r="C3398">
            <v>510400</v>
          </cell>
          <cell r="D3398">
            <v>4840</v>
          </cell>
          <cell r="E3398" t="str">
            <v>TAX COLLECTION MGR</v>
          </cell>
          <cell r="F3398" t="str">
            <v>C345</v>
          </cell>
          <cell r="G3398">
            <v>1</v>
          </cell>
          <cell r="H3398" t="str">
            <v>C345-001</v>
          </cell>
          <cell r="I3398" t="str">
            <v>F</v>
          </cell>
          <cell r="J3398">
            <v>705</v>
          </cell>
          <cell r="L3398">
            <v>12.04</v>
          </cell>
        </row>
        <row r="3399">
          <cell r="A3399" t="str">
            <v>GILLARD, MARLA G</v>
          </cell>
          <cell r="B3399" t="str">
            <v>101-506</v>
          </cell>
          <cell r="C3399">
            <v>510400</v>
          </cell>
          <cell r="D3399">
            <v>4840</v>
          </cell>
          <cell r="E3399" t="str">
            <v>TAX COLLECTION MGR</v>
          </cell>
          <cell r="F3399" t="str">
            <v>C345</v>
          </cell>
          <cell r="G3399">
            <v>1</v>
          </cell>
          <cell r="H3399" t="str">
            <v>C345-001</v>
          </cell>
          <cell r="I3399" t="str">
            <v>F</v>
          </cell>
          <cell r="J3399">
            <v>30</v>
          </cell>
          <cell r="L3399">
            <v>138.69</v>
          </cell>
        </row>
        <row r="3400">
          <cell r="A3400" t="str">
            <v>GILLARD, MARLA G</v>
          </cell>
          <cell r="B3400" t="str">
            <v>101-506</v>
          </cell>
          <cell r="C3400">
            <v>510400</v>
          </cell>
          <cell r="D3400">
            <v>4840</v>
          </cell>
          <cell r="E3400" t="str">
            <v>TAX COLLECTION MGR</v>
          </cell>
          <cell r="F3400" t="str">
            <v>C345</v>
          </cell>
          <cell r="G3400">
            <v>1</v>
          </cell>
          <cell r="H3400" t="str">
            <v>C345-001</v>
          </cell>
          <cell r="I3400" t="str">
            <v>F</v>
          </cell>
          <cell r="J3400">
            <v>1001</v>
          </cell>
          <cell r="L3400">
            <v>10.17</v>
          </cell>
        </row>
        <row r="3401">
          <cell r="A3401" t="str">
            <v>GILLARD, MARLA G</v>
          </cell>
          <cell r="B3401" t="str">
            <v>101-506</v>
          </cell>
          <cell r="C3401">
            <v>510400</v>
          </cell>
          <cell r="D3401">
            <v>4840</v>
          </cell>
          <cell r="E3401" t="str">
            <v>TAX COLLECTION MGR</v>
          </cell>
          <cell r="F3401" t="str">
            <v>C345</v>
          </cell>
          <cell r="G3401">
            <v>1</v>
          </cell>
          <cell r="H3401" t="str">
            <v>C345-001</v>
          </cell>
          <cell r="I3401" t="str">
            <v>F</v>
          </cell>
          <cell r="J3401">
            <v>104</v>
          </cell>
          <cell r="L3401">
            <v>283.83999999999997</v>
          </cell>
        </row>
        <row r="3402">
          <cell r="A3402" t="str">
            <v>GILLASPIE, ROBERT C</v>
          </cell>
          <cell r="B3402" t="str">
            <v>101-609</v>
          </cell>
          <cell r="C3402">
            <v>510100</v>
          </cell>
          <cell r="D3402">
            <v>38690</v>
          </cell>
          <cell r="E3402" t="str">
            <v>BEH HEALTH PROG MGR</v>
          </cell>
          <cell r="F3402" t="str">
            <v>C165</v>
          </cell>
          <cell r="G3402">
            <v>1</v>
          </cell>
          <cell r="H3402" t="str">
            <v>C165-002</v>
          </cell>
          <cell r="I3402" t="str">
            <v>O</v>
          </cell>
          <cell r="J3402">
            <v>1</v>
          </cell>
          <cell r="K3402" t="str">
            <v>REGULAR PAY</v>
          </cell>
          <cell r="L3402">
            <v>65624.45</v>
          </cell>
        </row>
        <row r="3403">
          <cell r="A3403" t="str">
            <v>GILLASPIE, ROBERT C</v>
          </cell>
          <cell r="B3403" t="str">
            <v>101-609</v>
          </cell>
          <cell r="C3403">
            <v>510300</v>
          </cell>
          <cell r="D3403">
            <v>38690</v>
          </cell>
          <cell r="E3403" t="str">
            <v>BEH HEALTH PROG MGR</v>
          </cell>
          <cell r="F3403" t="str">
            <v>C165</v>
          </cell>
          <cell r="G3403">
            <v>1</v>
          </cell>
          <cell r="H3403" t="str">
            <v>C165-002</v>
          </cell>
          <cell r="I3403" t="str">
            <v>F</v>
          </cell>
          <cell r="J3403">
            <v>8000</v>
          </cell>
          <cell r="L3403">
            <v>4589.42</v>
          </cell>
        </row>
        <row r="3404">
          <cell r="A3404" t="str">
            <v>GILLASPIE, ROBERT C</v>
          </cell>
          <cell r="B3404" t="str">
            <v>101-609</v>
          </cell>
          <cell r="C3404">
            <v>510300</v>
          </cell>
          <cell r="D3404">
            <v>38690</v>
          </cell>
          <cell r="E3404" t="str">
            <v>BEH HEALTH PROG MGR</v>
          </cell>
          <cell r="F3404" t="str">
            <v>C165</v>
          </cell>
          <cell r="G3404">
            <v>1</v>
          </cell>
          <cell r="H3404" t="str">
            <v>C165-002</v>
          </cell>
          <cell r="I3404" t="str">
            <v>F</v>
          </cell>
          <cell r="J3404" t="str">
            <v>*FM</v>
          </cell>
          <cell r="K3404" t="str">
            <v>MEDICARE</v>
          </cell>
          <cell r="L3404">
            <v>951.55</v>
          </cell>
        </row>
        <row r="3405">
          <cell r="A3405" t="str">
            <v>GILLASPIE, ROBERT C</v>
          </cell>
          <cell r="B3405" t="str">
            <v>101-609</v>
          </cell>
          <cell r="C3405">
            <v>510300</v>
          </cell>
          <cell r="D3405">
            <v>38690</v>
          </cell>
          <cell r="E3405" t="str">
            <v>BEH HEALTH PROG MGR</v>
          </cell>
          <cell r="F3405" t="str">
            <v>C165</v>
          </cell>
          <cell r="G3405">
            <v>1</v>
          </cell>
          <cell r="H3405" t="str">
            <v>C165-002</v>
          </cell>
          <cell r="I3405" t="str">
            <v>F</v>
          </cell>
          <cell r="J3405">
            <v>7999</v>
          </cell>
          <cell r="L3405">
            <v>19680.77</v>
          </cell>
        </row>
        <row r="3406">
          <cell r="A3406" t="str">
            <v>GILLASPIE, ROBERT C</v>
          </cell>
          <cell r="B3406" t="str">
            <v>101-609</v>
          </cell>
          <cell r="C3406">
            <v>510300</v>
          </cell>
          <cell r="D3406">
            <v>38690</v>
          </cell>
          <cell r="E3406" t="str">
            <v>BEH HEALTH PROG MGR</v>
          </cell>
          <cell r="F3406" t="str">
            <v>C165</v>
          </cell>
          <cell r="G3406">
            <v>1</v>
          </cell>
          <cell r="H3406" t="str">
            <v>C165-002</v>
          </cell>
          <cell r="I3406" t="str">
            <v>F</v>
          </cell>
          <cell r="J3406" t="str">
            <v>*FI</v>
          </cell>
          <cell r="K3406" t="str">
            <v>FICA</v>
          </cell>
          <cell r="L3406">
            <v>4068.72</v>
          </cell>
        </row>
        <row r="3407">
          <cell r="A3407" t="str">
            <v>GILLASPIE, ROBERT C</v>
          </cell>
          <cell r="B3407" t="str">
            <v>101-609</v>
          </cell>
          <cell r="C3407">
            <v>510300</v>
          </cell>
          <cell r="D3407">
            <v>38690</v>
          </cell>
          <cell r="E3407" t="str">
            <v>BEH HEALTH PROG MGR</v>
          </cell>
          <cell r="F3407" t="str">
            <v>C165</v>
          </cell>
          <cell r="G3407">
            <v>1</v>
          </cell>
          <cell r="H3407" t="str">
            <v>C165-002</v>
          </cell>
          <cell r="I3407" t="str">
            <v>F</v>
          </cell>
          <cell r="J3407">
            <v>8005</v>
          </cell>
          <cell r="L3407">
            <v>321.26</v>
          </cell>
        </row>
        <row r="3408">
          <cell r="A3408" t="str">
            <v>GILLASPIE, ROBERT C</v>
          </cell>
          <cell r="B3408" t="str">
            <v>101-609</v>
          </cell>
          <cell r="C3408">
            <v>510400</v>
          </cell>
          <cell r="D3408">
            <v>38690</v>
          </cell>
          <cell r="E3408" t="str">
            <v>BEH HEALTH PROG MGR</v>
          </cell>
          <cell r="F3408" t="str">
            <v>C165</v>
          </cell>
          <cell r="G3408">
            <v>1</v>
          </cell>
          <cell r="H3408" t="str">
            <v>C165-002</v>
          </cell>
          <cell r="I3408" t="str">
            <v>F</v>
          </cell>
          <cell r="J3408">
            <v>603</v>
          </cell>
          <cell r="L3408">
            <v>31.26</v>
          </cell>
        </row>
        <row r="3409">
          <cell r="A3409" t="str">
            <v>GILLASPIE, ROBERT C</v>
          </cell>
          <cell r="B3409" t="str">
            <v>101-609</v>
          </cell>
          <cell r="C3409">
            <v>510400</v>
          </cell>
          <cell r="D3409">
            <v>38690</v>
          </cell>
          <cell r="E3409" t="str">
            <v>BEH HEALTH PROG MGR</v>
          </cell>
          <cell r="F3409" t="str">
            <v>C165</v>
          </cell>
          <cell r="G3409">
            <v>1</v>
          </cell>
          <cell r="H3409" t="str">
            <v>C165-002</v>
          </cell>
          <cell r="I3409" t="str">
            <v>F</v>
          </cell>
          <cell r="J3409">
            <v>703</v>
          </cell>
          <cell r="L3409">
            <v>6.7</v>
          </cell>
        </row>
        <row r="3410">
          <cell r="A3410" t="str">
            <v>GILLASPIE, ROBERT C</v>
          </cell>
          <cell r="B3410" t="str">
            <v>101-609</v>
          </cell>
          <cell r="C3410">
            <v>510400</v>
          </cell>
          <cell r="D3410">
            <v>38690</v>
          </cell>
          <cell r="E3410" t="str">
            <v>BEH HEALTH PROG MGR</v>
          </cell>
          <cell r="F3410" t="str">
            <v>C165</v>
          </cell>
          <cell r="G3410">
            <v>1</v>
          </cell>
          <cell r="H3410" t="str">
            <v>C165-002</v>
          </cell>
          <cell r="I3410" t="str">
            <v>F</v>
          </cell>
          <cell r="J3410">
            <v>102</v>
          </cell>
          <cell r="L3410">
            <v>232.19</v>
          </cell>
        </row>
        <row r="3411">
          <cell r="A3411" t="str">
            <v>GILLASPIE, ROBERT C</v>
          </cell>
          <cell r="B3411" t="str">
            <v>101-609</v>
          </cell>
          <cell r="C3411">
            <v>510400</v>
          </cell>
          <cell r="D3411">
            <v>38690</v>
          </cell>
          <cell r="E3411" t="str">
            <v>BEH HEALTH PROG MGR</v>
          </cell>
          <cell r="F3411" t="str">
            <v>C165</v>
          </cell>
          <cell r="G3411">
            <v>1</v>
          </cell>
          <cell r="H3411" t="str">
            <v>C165-002</v>
          </cell>
          <cell r="I3411" t="str">
            <v>F</v>
          </cell>
          <cell r="J3411">
            <v>1001</v>
          </cell>
          <cell r="L3411">
            <v>10.17</v>
          </cell>
        </row>
        <row r="3412">
          <cell r="A3412" t="str">
            <v>GILLASPIE, ROBERT C</v>
          </cell>
          <cell r="B3412" t="str">
            <v>101-609</v>
          </cell>
          <cell r="C3412">
            <v>510400</v>
          </cell>
          <cell r="D3412">
            <v>38690</v>
          </cell>
          <cell r="E3412" t="str">
            <v>BEH HEALTH PROG MGR</v>
          </cell>
          <cell r="F3412" t="str">
            <v>C165</v>
          </cell>
          <cell r="G3412">
            <v>1</v>
          </cell>
          <cell r="H3412" t="str">
            <v>C165-002</v>
          </cell>
          <cell r="I3412" t="str">
            <v>F</v>
          </cell>
          <cell r="J3412">
            <v>30</v>
          </cell>
          <cell r="L3412">
            <v>164.06</v>
          </cell>
        </row>
        <row r="3413">
          <cell r="A3413" t="str">
            <v>GILLASPIE, ROBERT C</v>
          </cell>
          <cell r="B3413" t="str">
            <v>101-609</v>
          </cell>
          <cell r="C3413">
            <v>510400</v>
          </cell>
          <cell r="D3413">
            <v>38690</v>
          </cell>
          <cell r="E3413" t="str">
            <v>BEH HEALTH PROG MGR</v>
          </cell>
          <cell r="F3413" t="str">
            <v>C165</v>
          </cell>
          <cell r="G3413">
            <v>1</v>
          </cell>
          <cell r="H3413" t="str">
            <v>C165-002</v>
          </cell>
          <cell r="I3413" t="str">
            <v>F</v>
          </cell>
          <cell r="J3413">
            <v>811</v>
          </cell>
          <cell r="L3413">
            <v>1.88</v>
          </cell>
        </row>
        <row r="3414">
          <cell r="A3414" t="str">
            <v>GILLESPIE, BEN Z</v>
          </cell>
          <cell r="B3414" t="str">
            <v>101-538</v>
          </cell>
          <cell r="C3414">
            <v>510100</v>
          </cell>
          <cell r="D3414">
            <v>46420</v>
          </cell>
          <cell r="E3414" t="str">
            <v>COMPUTER SVCS TECH II</v>
          </cell>
          <cell r="F3414" t="str">
            <v>D220</v>
          </cell>
          <cell r="G3414">
            <v>1</v>
          </cell>
          <cell r="H3414" t="str">
            <v>D220-001</v>
          </cell>
          <cell r="I3414" t="str">
            <v>O</v>
          </cell>
          <cell r="J3414">
            <v>1</v>
          </cell>
          <cell r="K3414" t="str">
            <v>REGULAR PAY</v>
          </cell>
          <cell r="L3414">
            <v>40415.49</v>
          </cell>
        </row>
        <row r="3415">
          <cell r="A3415" t="str">
            <v>GILLESPIE, BEN Z</v>
          </cell>
          <cell r="B3415" t="str">
            <v>101-538</v>
          </cell>
          <cell r="C3415">
            <v>510300</v>
          </cell>
          <cell r="D3415">
            <v>46420</v>
          </cell>
          <cell r="E3415" t="str">
            <v>COMPUTER SVCS TECH II</v>
          </cell>
          <cell r="F3415" t="str">
            <v>D220</v>
          </cell>
          <cell r="G3415">
            <v>1</v>
          </cell>
          <cell r="H3415" t="str">
            <v>D220-001</v>
          </cell>
          <cell r="I3415" t="str">
            <v>F</v>
          </cell>
          <cell r="J3415">
            <v>8000</v>
          </cell>
          <cell r="L3415">
            <v>2824.79</v>
          </cell>
        </row>
        <row r="3416">
          <cell r="A3416" t="str">
            <v>GILLESPIE, BEN Z</v>
          </cell>
          <cell r="B3416" t="str">
            <v>101-538</v>
          </cell>
          <cell r="C3416">
            <v>510300</v>
          </cell>
          <cell r="D3416">
            <v>46420</v>
          </cell>
          <cell r="E3416" t="str">
            <v>COMPUTER SVCS TECH II</v>
          </cell>
          <cell r="F3416" t="str">
            <v>D220</v>
          </cell>
          <cell r="G3416">
            <v>1</v>
          </cell>
          <cell r="H3416" t="str">
            <v>D220-001</v>
          </cell>
          <cell r="I3416" t="str">
            <v>F</v>
          </cell>
          <cell r="J3416" t="str">
            <v>*FI</v>
          </cell>
          <cell r="K3416" t="str">
            <v>FICA</v>
          </cell>
          <cell r="L3416">
            <v>2505.7600000000002</v>
          </cell>
        </row>
        <row r="3417">
          <cell r="A3417" t="str">
            <v>GILLESPIE, BEN Z</v>
          </cell>
          <cell r="B3417" t="str">
            <v>101-538</v>
          </cell>
          <cell r="C3417">
            <v>510300</v>
          </cell>
          <cell r="D3417">
            <v>46420</v>
          </cell>
          <cell r="E3417" t="str">
            <v>COMPUTER SVCS TECH II</v>
          </cell>
          <cell r="F3417" t="str">
            <v>D220</v>
          </cell>
          <cell r="G3417">
            <v>1</v>
          </cell>
          <cell r="H3417" t="str">
            <v>D220-001</v>
          </cell>
          <cell r="I3417" t="str">
            <v>F</v>
          </cell>
          <cell r="J3417">
            <v>7999</v>
          </cell>
          <cell r="L3417">
            <v>12120.61</v>
          </cell>
        </row>
        <row r="3418">
          <cell r="A3418" t="str">
            <v>GILLESPIE, BEN Z</v>
          </cell>
          <cell r="B3418" t="str">
            <v>101-538</v>
          </cell>
          <cell r="C3418">
            <v>510300</v>
          </cell>
          <cell r="D3418">
            <v>46420</v>
          </cell>
          <cell r="E3418" t="str">
            <v>COMPUTER SVCS TECH II</v>
          </cell>
          <cell r="F3418" t="str">
            <v>D220</v>
          </cell>
          <cell r="G3418">
            <v>1</v>
          </cell>
          <cell r="H3418" t="str">
            <v>D220-001</v>
          </cell>
          <cell r="I3418" t="str">
            <v>F</v>
          </cell>
          <cell r="J3418" t="str">
            <v>*FM</v>
          </cell>
          <cell r="K3418" t="str">
            <v>MEDICARE</v>
          </cell>
          <cell r="L3418">
            <v>586.02</v>
          </cell>
        </row>
        <row r="3419">
          <cell r="A3419" t="str">
            <v>GILLESPIE, BEN Z</v>
          </cell>
          <cell r="B3419" t="str">
            <v>101-538</v>
          </cell>
          <cell r="C3419">
            <v>510400</v>
          </cell>
          <cell r="D3419">
            <v>46420</v>
          </cell>
          <cell r="E3419" t="str">
            <v>COMPUTER SVCS TECH II</v>
          </cell>
          <cell r="F3419" t="str">
            <v>D220</v>
          </cell>
          <cell r="G3419">
            <v>1</v>
          </cell>
          <cell r="H3419" t="str">
            <v>D220-001</v>
          </cell>
          <cell r="I3419" t="str">
            <v>F</v>
          </cell>
          <cell r="J3419">
            <v>30</v>
          </cell>
          <cell r="L3419">
            <v>101.04</v>
          </cell>
        </row>
        <row r="3420">
          <cell r="A3420" t="str">
            <v>GILLESPIE, BEN Z</v>
          </cell>
          <cell r="B3420" t="str">
            <v>101-538</v>
          </cell>
          <cell r="C3420">
            <v>510400</v>
          </cell>
          <cell r="D3420">
            <v>46420</v>
          </cell>
          <cell r="E3420" t="str">
            <v>COMPUTER SVCS TECH II</v>
          </cell>
          <cell r="F3420" t="str">
            <v>D220</v>
          </cell>
          <cell r="G3420">
            <v>1</v>
          </cell>
          <cell r="H3420" t="str">
            <v>D220-001</v>
          </cell>
          <cell r="I3420" t="str">
            <v>F</v>
          </cell>
          <cell r="J3420">
            <v>811</v>
          </cell>
          <cell r="L3420">
            <v>1.88</v>
          </cell>
        </row>
        <row r="3421">
          <cell r="A3421" t="str">
            <v>GILLESPIE, BEN Z</v>
          </cell>
          <cell r="B3421" t="str">
            <v>101-538</v>
          </cell>
          <cell r="C3421">
            <v>510400</v>
          </cell>
          <cell r="D3421">
            <v>46420</v>
          </cell>
          <cell r="E3421" t="str">
            <v>COMPUTER SVCS TECH II</v>
          </cell>
          <cell r="F3421" t="str">
            <v>D220</v>
          </cell>
          <cell r="G3421">
            <v>1</v>
          </cell>
          <cell r="H3421" t="str">
            <v>D220-001</v>
          </cell>
          <cell r="I3421" t="str">
            <v>F</v>
          </cell>
          <cell r="J3421">
            <v>102</v>
          </cell>
          <cell r="L3421">
            <v>232.19</v>
          </cell>
        </row>
        <row r="3422">
          <cell r="A3422" t="str">
            <v>GILLESPIE, BEN Z</v>
          </cell>
          <cell r="B3422" t="str">
            <v>101-538</v>
          </cell>
          <cell r="C3422">
            <v>510400</v>
          </cell>
          <cell r="D3422">
            <v>46420</v>
          </cell>
          <cell r="E3422" t="str">
            <v>COMPUTER SVCS TECH II</v>
          </cell>
          <cell r="F3422" t="str">
            <v>D220</v>
          </cell>
          <cell r="G3422">
            <v>1</v>
          </cell>
          <cell r="H3422" t="str">
            <v>D220-001</v>
          </cell>
          <cell r="I3422" t="str">
            <v>F</v>
          </cell>
          <cell r="J3422">
            <v>1001</v>
          </cell>
          <cell r="L3422">
            <v>10.17</v>
          </cell>
        </row>
        <row r="3423">
          <cell r="A3423" t="str">
            <v>GILLESPIE, BEN Z</v>
          </cell>
          <cell r="B3423" t="str">
            <v>101-538</v>
          </cell>
          <cell r="C3423">
            <v>510400</v>
          </cell>
          <cell r="D3423">
            <v>46420</v>
          </cell>
          <cell r="E3423" t="str">
            <v>COMPUTER SVCS TECH II</v>
          </cell>
          <cell r="F3423" t="str">
            <v>D220</v>
          </cell>
          <cell r="G3423">
            <v>1</v>
          </cell>
          <cell r="H3423" t="str">
            <v>D220-001</v>
          </cell>
          <cell r="I3423" t="str">
            <v>F</v>
          </cell>
          <cell r="J3423">
            <v>703</v>
          </cell>
          <cell r="L3423">
            <v>6.7</v>
          </cell>
        </row>
        <row r="3424">
          <cell r="A3424" t="str">
            <v>GILLESPIE, BEN Z</v>
          </cell>
          <cell r="B3424" t="str">
            <v>101-538</v>
          </cell>
          <cell r="C3424">
            <v>510400</v>
          </cell>
          <cell r="D3424">
            <v>46420</v>
          </cell>
          <cell r="E3424" t="str">
            <v>COMPUTER SVCS TECH II</v>
          </cell>
          <cell r="F3424" t="str">
            <v>D220</v>
          </cell>
          <cell r="G3424">
            <v>1</v>
          </cell>
          <cell r="H3424" t="str">
            <v>D220-001</v>
          </cell>
          <cell r="I3424" t="str">
            <v>F</v>
          </cell>
          <cell r="J3424">
            <v>603</v>
          </cell>
          <cell r="L3424">
            <v>31.26</v>
          </cell>
        </row>
        <row r="3425">
          <cell r="A3425" t="str">
            <v>GILLESPIE, RODNEY R</v>
          </cell>
          <cell r="B3425" t="str">
            <v>101-573</v>
          </cell>
          <cell r="C3425">
            <v>510100</v>
          </cell>
          <cell r="D3425">
            <v>14270</v>
          </cell>
          <cell r="E3425" t="str">
            <v>DEP PROBATION OFFICER,SR</v>
          </cell>
          <cell r="F3425" t="str">
            <v>P150</v>
          </cell>
          <cell r="G3425">
            <v>1</v>
          </cell>
          <cell r="H3425" t="str">
            <v>P150-002</v>
          </cell>
          <cell r="I3425" t="str">
            <v>O</v>
          </cell>
          <cell r="J3425">
            <v>1</v>
          </cell>
          <cell r="K3425" t="str">
            <v>REGULAR PAY</v>
          </cell>
          <cell r="L3425">
            <v>51268.12</v>
          </cell>
        </row>
        <row r="3426">
          <cell r="A3426" t="str">
            <v>GILLESPIE, RODNEY R</v>
          </cell>
          <cell r="B3426" t="str">
            <v>101-573</v>
          </cell>
          <cell r="C3426">
            <v>510300</v>
          </cell>
          <cell r="D3426">
            <v>14270</v>
          </cell>
          <cell r="E3426" t="str">
            <v>DEP PROBATION OFFICER,SR</v>
          </cell>
          <cell r="F3426" t="str">
            <v>P150</v>
          </cell>
          <cell r="G3426">
            <v>1</v>
          </cell>
          <cell r="H3426" t="str">
            <v>P150-002</v>
          </cell>
          <cell r="I3426" t="str">
            <v>F</v>
          </cell>
          <cell r="J3426">
            <v>8000</v>
          </cell>
          <cell r="L3426">
            <v>3584.48</v>
          </cell>
        </row>
        <row r="3427">
          <cell r="A3427" t="str">
            <v>GILLESPIE, RODNEY R</v>
          </cell>
          <cell r="B3427" t="str">
            <v>101-573</v>
          </cell>
          <cell r="C3427">
            <v>510300</v>
          </cell>
          <cell r="D3427">
            <v>14270</v>
          </cell>
          <cell r="E3427" t="str">
            <v>DEP PROBATION OFFICER,SR</v>
          </cell>
          <cell r="F3427" t="str">
            <v>P150</v>
          </cell>
          <cell r="G3427">
            <v>1</v>
          </cell>
          <cell r="H3427" t="str">
            <v>P150-002</v>
          </cell>
          <cell r="I3427" t="str">
            <v>F</v>
          </cell>
          <cell r="J3427" t="str">
            <v>*FI</v>
          </cell>
          <cell r="K3427" t="str">
            <v>FICA</v>
          </cell>
          <cell r="L3427">
            <v>3178.62</v>
          </cell>
        </row>
        <row r="3428">
          <cell r="A3428" t="str">
            <v>GILLESPIE, RODNEY R</v>
          </cell>
          <cell r="B3428" t="str">
            <v>101-573</v>
          </cell>
          <cell r="C3428">
            <v>510300</v>
          </cell>
          <cell r="D3428">
            <v>14270</v>
          </cell>
          <cell r="E3428" t="str">
            <v>DEP PROBATION OFFICER,SR</v>
          </cell>
          <cell r="F3428" t="str">
            <v>P150</v>
          </cell>
          <cell r="G3428">
            <v>1</v>
          </cell>
          <cell r="H3428" t="str">
            <v>P150-002</v>
          </cell>
          <cell r="I3428" t="str">
            <v>F</v>
          </cell>
          <cell r="J3428">
            <v>7999</v>
          </cell>
          <cell r="L3428">
            <v>15375.31</v>
          </cell>
        </row>
        <row r="3429">
          <cell r="A3429" t="str">
            <v>GILLESPIE, RODNEY R</v>
          </cell>
          <cell r="B3429" t="str">
            <v>101-573</v>
          </cell>
          <cell r="C3429">
            <v>510300</v>
          </cell>
          <cell r="D3429">
            <v>14270</v>
          </cell>
          <cell r="E3429" t="str">
            <v>DEP PROBATION OFFICER,SR</v>
          </cell>
          <cell r="F3429" t="str">
            <v>P150</v>
          </cell>
          <cell r="G3429">
            <v>1</v>
          </cell>
          <cell r="H3429" t="str">
            <v>P150-002</v>
          </cell>
          <cell r="I3429" t="str">
            <v>F</v>
          </cell>
          <cell r="J3429">
            <v>8005</v>
          </cell>
          <cell r="L3429">
            <v>250.91</v>
          </cell>
        </row>
        <row r="3430">
          <cell r="A3430" t="str">
            <v>GILLESPIE, RODNEY R</v>
          </cell>
          <cell r="B3430" t="str">
            <v>101-573</v>
          </cell>
          <cell r="C3430">
            <v>510300</v>
          </cell>
          <cell r="D3430">
            <v>14270</v>
          </cell>
          <cell r="E3430" t="str">
            <v>DEP PROBATION OFFICER,SR</v>
          </cell>
          <cell r="F3430" t="str">
            <v>P150</v>
          </cell>
          <cell r="G3430">
            <v>1</v>
          </cell>
          <cell r="H3430" t="str">
            <v>P150-002</v>
          </cell>
          <cell r="I3430" t="str">
            <v>F</v>
          </cell>
          <cell r="J3430" t="str">
            <v>*FM</v>
          </cell>
          <cell r="K3430" t="str">
            <v>MEDICARE</v>
          </cell>
          <cell r="L3430">
            <v>743.39</v>
          </cell>
        </row>
        <row r="3431">
          <cell r="A3431" t="str">
            <v>GILLESPIE, RODNEY R</v>
          </cell>
          <cell r="B3431" t="str">
            <v>101-573</v>
          </cell>
          <cell r="C3431">
            <v>510400</v>
          </cell>
          <cell r="D3431">
            <v>14270</v>
          </cell>
          <cell r="E3431" t="str">
            <v>DEP PROBATION OFFICER,SR</v>
          </cell>
          <cell r="F3431" t="str">
            <v>P150</v>
          </cell>
          <cell r="G3431">
            <v>1</v>
          </cell>
          <cell r="H3431" t="str">
            <v>P150-002</v>
          </cell>
          <cell r="I3431" t="str">
            <v>F</v>
          </cell>
          <cell r="J3431">
            <v>811</v>
          </cell>
          <cell r="L3431">
            <v>1.88</v>
          </cell>
        </row>
        <row r="3432">
          <cell r="A3432" t="str">
            <v>GILLESPIE, RODNEY R</v>
          </cell>
          <cell r="B3432" t="str">
            <v>101-573</v>
          </cell>
          <cell r="C3432">
            <v>510400</v>
          </cell>
          <cell r="D3432">
            <v>14270</v>
          </cell>
          <cell r="E3432" t="str">
            <v>DEP PROBATION OFFICER,SR</v>
          </cell>
          <cell r="F3432" t="str">
            <v>P150</v>
          </cell>
          <cell r="G3432">
            <v>1</v>
          </cell>
          <cell r="H3432" t="str">
            <v>P150-002</v>
          </cell>
          <cell r="I3432" t="str">
            <v>F</v>
          </cell>
          <cell r="J3432">
            <v>1001</v>
          </cell>
          <cell r="L3432">
            <v>10.17</v>
          </cell>
        </row>
        <row r="3433">
          <cell r="A3433" t="str">
            <v>GILLESPIE, RODNEY R</v>
          </cell>
          <cell r="B3433" t="str">
            <v>101-573</v>
          </cell>
          <cell r="C3433">
            <v>510400</v>
          </cell>
          <cell r="D3433">
            <v>14270</v>
          </cell>
          <cell r="E3433" t="str">
            <v>DEP PROBATION OFFICER,SR</v>
          </cell>
          <cell r="F3433" t="str">
            <v>P150</v>
          </cell>
          <cell r="G3433">
            <v>1</v>
          </cell>
          <cell r="H3433" t="str">
            <v>P150-002</v>
          </cell>
          <cell r="I3433" t="str">
            <v>F</v>
          </cell>
          <cell r="J3433">
            <v>30</v>
          </cell>
          <cell r="L3433">
            <v>128.16999999999999</v>
          </cell>
        </row>
        <row r="3434">
          <cell r="A3434" t="str">
            <v>GILLETT, CAROL MAY</v>
          </cell>
          <cell r="B3434" t="str">
            <v>101-572</v>
          </cell>
          <cell r="C3434">
            <v>510100</v>
          </cell>
          <cell r="D3434">
            <v>3340</v>
          </cell>
          <cell r="E3434" t="str">
            <v>DEP PROBATION OFFICER III</v>
          </cell>
          <cell r="F3434" t="str">
            <v>P145</v>
          </cell>
          <cell r="G3434">
            <v>1</v>
          </cell>
          <cell r="H3434" t="str">
            <v>P145-004</v>
          </cell>
          <cell r="I3434" t="str">
            <v>O</v>
          </cell>
          <cell r="J3434">
            <v>1</v>
          </cell>
          <cell r="K3434" t="str">
            <v>REGULAR PAY</v>
          </cell>
          <cell r="L3434">
            <v>49204.73</v>
          </cell>
        </row>
        <row r="3435">
          <cell r="A3435" t="str">
            <v>GILLETT, CAROL MAY</v>
          </cell>
          <cell r="B3435" t="str">
            <v>101-572</v>
          </cell>
          <cell r="C3435">
            <v>510300</v>
          </cell>
          <cell r="D3435">
            <v>3340</v>
          </cell>
          <cell r="E3435" t="str">
            <v>DEP PROBATION OFFICER III</v>
          </cell>
          <cell r="F3435" t="str">
            <v>P145</v>
          </cell>
          <cell r="G3435">
            <v>1</v>
          </cell>
          <cell r="H3435" t="str">
            <v>P145-004</v>
          </cell>
          <cell r="I3435" t="str">
            <v>F</v>
          </cell>
          <cell r="J3435">
            <v>8000</v>
          </cell>
          <cell r="L3435">
            <v>3440.04</v>
          </cell>
        </row>
        <row r="3436">
          <cell r="A3436" t="str">
            <v>GILLETT, CAROL MAY</v>
          </cell>
          <cell r="B3436" t="str">
            <v>101-572</v>
          </cell>
          <cell r="C3436">
            <v>510300</v>
          </cell>
          <cell r="D3436">
            <v>3340</v>
          </cell>
          <cell r="E3436" t="str">
            <v>DEP PROBATION OFFICER III</v>
          </cell>
          <cell r="F3436" t="str">
            <v>P145</v>
          </cell>
          <cell r="G3436">
            <v>1</v>
          </cell>
          <cell r="H3436" t="str">
            <v>P145-004</v>
          </cell>
          <cell r="I3436" t="str">
            <v>F</v>
          </cell>
          <cell r="J3436">
            <v>8005</v>
          </cell>
          <cell r="L3436">
            <v>240.8</v>
          </cell>
        </row>
        <row r="3437">
          <cell r="A3437" t="str">
            <v>GILLETT, CAROL MAY</v>
          </cell>
          <cell r="B3437" t="str">
            <v>101-572</v>
          </cell>
          <cell r="C3437">
            <v>510300</v>
          </cell>
          <cell r="D3437">
            <v>3340</v>
          </cell>
          <cell r="E3437" t="str">
            <v>DEP PROBATION OFFICER III</v>
          </cell>
          <cell r="F3437" t="str">
            <v>P145</v>
          </cell>
          <cell r="G3437">
            <v>1</v>
          </cell>
          <cell r="H3437" t="str">
            <v>P145-004</v>
          </cell>
          <cell r="I3437" t="str">
            <v>F</v>
          </cell>
          <cell r="J3437">
            <v>7999</v>
          </cell>
          <cell r="L3437">
            <v>14756.5</v>
          </cell>
        </row>
        <row r="3438">
          <cell r="A3438" t="str">
            <v>GILLETT, CAROL MAY</v>
          </cell>
          <cell r="B3438" t="str">
            <v>101-572</v>
          </cell>
          <cell r="C3438">
            <v>510300</v>
          </cell>
          <cell r="D3438">
            <v>3340</v>
          </cell>
          <cell r="E3438" t="str">
            <v>DEP PROBATION OFFICER III</v>
          </cell>
          <cell r="F3438" t="str">
            <v>P145</v>
          </cell>
          <cell r="G3438">
            <v>1</v>
          </cell>
          <cell r="H3438" t="str">
            <v>P145-004</v>
          </cell>
          <cell r="I3438" t="str">
            <v>F</v>
          </cell>
          <cell r="J3438" t="str">
            <v>*FI</v>
          </cell>
          <cell r="K3438" t="str">
            <v>FICA</v>
          </cell>
          <cell r="L3438">
            <v>3050.69</v>
          </cell>
        </row>
        <row r="3439">
          <cell r="A3439" t="str">
            <v>GILLETT, CAROL MAY</v>
          </cell>
          <cell r="B3439" t="str">
            <v>101-572</v>
          </cell>
          <cell r="C3439">
            <v>510300</v>
          </cell>
          <cell r="D3439">
            <v>3340</v>
          </cell>
          <cell r="E3439" t="str">
            <v>DEP PROBATION OFFICER III</v>
          </cell>
          <cell r="F3439" t="str">
            <v>P145</v>
          </cell>
          <cell r="G3439">
            <v>1</v>
          </cell>
          <cell r="H3439" t="str">
            <v>P145-004</v>
          </cell>
          <cell r="I3439" t="str">
            <v>F</v>
          </cell>
          <cell r="J3439" t="str">
            <v>*FM</v>
          </cell>
          <cell r="K3439" t="str">
            <v>MEDICARE</v>
          </cell>
          <cell r="L3439">
            <v>713.47</v>
          </cell>
        </row>
        <row r="3440">
          <cell r="A3440" t="str">
            <v>GILLETT, CAROL MAY</v>
          </cell>
          <cell r="B3440" t="str">
            <v>101-572</v>
          </cell>
          <cell r="C3440">
            <v>510400</v>
          </cell>
          <cell r="D3440">
            <v>3340</v>
          </cell>
          <cell r="E3440" t="str">
            <v>DEP PROBATION OFFICER III</v>
          </cell>
          <cell r="F3440" t="str">
            <v>P145</v>
          </cell>
          <cell r="G3440">
            <v>1</v>
          </cell>
          <cell r="H3440" t="str">
            <v>P145-004</v>
          </cell>
          <cell r="I3440" t="str">
            <v>F</v>
          </cell>
          <cell r="J3440">
            <v>1001</v>
          </cell>
          <cell r="L3440">
            <v>10.17</v>
          </cell>
        </row>
        <row r="3441">
          <cell r="A3441" t="str">
            <v>GILLETT, CAROL MAY</v>
          </cell>
          <cell r="B3441" t="str">
            <v>101-572</v>
          </cell>
          <cell r="C3441">
            <v>510400</v>
          </cell>
          <cell r="D3441">
            <v>3340</v>
          </cell>
          <cell r="E3441" t="str">
            <v>DEP PROBATION OFFICER III</v>
          </cell>
          <cell r="F3441" t="str">
            <v>P145</v>
          </cell>
          <cell r="G3441">
            <v>1</v>
          </cell>
          <cell r="H3441" t="str">
            <v>P145-004</v>
          </cell>
          <cell r="I3441" t="str">
            <v>F</v>
          </cell>
          <cell r="J3441">
            <v>703</v>
          </cell>
          <cell r="L3441">
            <v>6.7</v>
          </cell>
        </row>
        <row r="3442">
          <cell r="A3442" t="str">
            <v>GILLETT, CAROL MAY</v>
          </cell>
          <cell r="B3442" t="str">
            <v>101-572</v>
          </cell>
          <cell r="C3442">
            <v>510400</v>
          </cell>
          <cell r="D3442">
            <v>3340</v>
          </cell>
          <cell r="E3442" t="str">
            <v>DEP PROBATION OFFICER III</v>
          </cell>
          <cell r="F3442" t="str">
            <v>P145</v>
          </cell>
          <cell r="G3442">
            <v>1</v>
          </cell>
          <cell r="H3442" t="str">
            <v>P145-004</v>
          </cell>
          <cell r="I3442" t="str">
            <v>F</v>
          </cell>
          <cell r="J3442">
            <v>811</v>
          </cell>
          <cell r="L3442">
            <v>1.88</v>
          </cell>
        </row>
        <row r="3443">
          <cell r="A3443" t="str">
            <v>GILLETT, CAROL MAY</v>
          </cell>
          <cell r="B3443" t="str">
            <v>101-572</v>
          </cell>
          <cell r="C3443">
            <v>510400</v>
          </cell>
          <cell r="D3443">
            <v>3340</v>
          </cell>
          <cell r="E3443" t="str">
            <v>DEP PROBATION OFFICER III</v>
          </cell>
          <cell r="F3443" t="str">
            <v>P145</v>
          </cell>
          <cell r="G3443">
            <v>1</v>
          </cell>
          <cell r="H3443" t="str">
            <v>P145-004</v>
          </cell>
          <cell r="I3443" t="str">
            <v>F</v>
          </cell>
          <cell r="J3443">
            <v>102</v>
          </cell>
          <cell r="L3443">
            <v>232.19</v>
          </cell>
        </row>
        <row r="3444">
          <cell r="A3444" t="str">
            <v>GILLETT, CAROL MAY</v>
          </cell>
          <cell r="B3444" t="str">
            <v>101-572</v>
          </cell>
          <cell r="C3444">
            <v>510400</v>
          </cell>
          <cell r="D3444">
            <v>3340</v>
          </cell>
          <cell r="E3444" t="str">
            <v>DEP PROBATION OFFICER III</v>
          </cell>
          <cell r="F3444" t="str">
            <v>P145</v>
          </cell>
          <cell r="G3444">
            <v>1</v>
          </cell>
          <cell r="H3444" t="str">
            <v>P145-004</v>
          </cell>
          <cell r="I3444" t="str">
            <v>F</v>
          </cell>
          <cell r="J3444">
            <v>603</v>
          </cell>
          <cell r="L3444">
            <v>31.26</v>
          </cell>
        </row>
        <row r="3445">
          <cell r="A3445" t="str">
            <v>GILLETT, CAROL MAY</v>
          </cell>
          <cell r="B3445" t="str">
            <v>101-572</v>
          </cell>
          <cell r="C3445">
            <v>510400</v>
          </cell>
          <cell r="D3445">
            <v>3340</v>
          </cell>
          <cell r="E3445" t="str">
            <v>DEP PROBATION OFFICER III</v>
          </cell>
          <cell r="F3445" t="str">
            <v>P145</v>
          </cell>
          <cell r="G3445">
            <v>1</v>
          </cell>
          <cell r="H3445" t="str">
            <v>P145-004</v>
          </cell>
          <cell r="I3445" t="str">
            <v>F</v>
          </cell>
          <cell r="J3445">
            <v>30</v>
          </cell>
          <cell r="L3445">
            <v>123.01</v>
          </cell>
        </row>
        <row r="3446">
          <cell r="A3446" t="str">
            <v>GLASS, JULIE A</v>
          </cell>
          <cell r="B3446" t="str">
            <v>101-565</v>
          </cell>
          <cell r="C3446">
            <v>510100</v>
          </cell>
          <cell r="D3446">
            <v>38010</v>
          </cell>
          <cell r="E3446" t="str">
            <v>LAW ENFORCE OFC ASSIST II</v>
          </cell>
          <cell r="F3446" t="str">
            <v>D342</v>
          </cell>
          <cell r="G3446">
            <v>1</v>
          </cell>
          <cell r="H3446" t="str">
            <v>D342-004</v>
          </cell>
          <cell r="I3446" t="str">
            <v>O</v>
          </cell>
          <cell r="J3446">
            <v>1</v>
          </cell>
          <cell r="K3446" t="str">
            <v>REGULAR PAY</v>
          </cell>
          <cell r="L3446">
            <v>27664.880000000001</v>
          </cell>
        </row>
        <row r="3447">
          <cell r="A3447" t="str">
            <v>GLASS, JULIE A</v>
          </cell>
          <cell r="B3447" t="str">
            <v>101-565</v>
          </cell>
          <cell r="C3447">
            <v>510300</v>
          </cell>
          <cell r="D3447">
            <v>38010</v>
          </cell>
          <cell r="E3447" t="str">
            <v>LAW ENFORCE OFC ASSIST II</v>
          </cell>
          <cell r="F3447" t="str">
            <v>D342</v>
          </cell>
          <cell r="G3447">
            <v>1</v>
          </cell>
          <cell r="H3447" t="str">
            <v>D342-004</v>
          </cell>
          <cell r="I3447" t="str">
            <v>F</v>
          </cell>
          <cell r="J3447" t="str">
            <v>*FI</v>
          </cell>
          <cell r="K3447" t="str">
            <v>FICA</v>
          </cell>
          <cell r="L3447">
            <v>1715.22</v>
          </cell>
        </row>
        <row r="3448">
          <cell r="A3448" t="str">
            <v>GLASS, JULIE A</v>
          </cell>
          <cell r="B3448" t="str">
            <v>101-565</v>
          </cell>
          <cell r="C3448">
            <v>510300</v>
          </cell>
          <cell r="D3448">
            <v>38010</v>
          </cell>
          <cell r="E3448" t="str">
            <v>LAW ENFORCE OFC ASSIST II</v>
          </cell>
          <cell r="F3448" t="str">
            <v>D342</v>
          </cell>
          <cell r="G3448">
            <v>1</v>
          </cell>
          <cell r="H3448" t="str">
            <v>D342-004</v>
          </cell>
          <cell r="I3448" t="str">
            <v>F</v>
          </cell>
          <cell r="J3448">
            <v>8000</v>
          </cell>
          <cell r="L3448">
            <v>1932.25</v>
          </cell>
        </row>
        <row r="3449">
          <cell r="A3449" t="str">
            <v>GLASS, JULIE A</v>
          </cell>
          <cell r="B3449" t="str">
            <v>101-565</v>
          </cell>
          <cell r="C3449">
            <v>510300</v>
          </cell>
          <cell r="D3449">
            <v>38010</v>
          </cell>
          <cell r="E3449" t="str">
            <v>LAW ENFORCE OFC ASSIST II</v>
          </cell>
          <cell r="F3449" t="str">
            <v>D342</v>
          </cell>
          <cell r="G3449">
            <v>1</v>
          </cell>
          <cell r="H3449" t="str">
            <v>D342-004</v>
          </cell>
          <cell r="I3449" t="str">
            <v>F</v>
          </cell>
          <cell r="J3449" t="str">
            <v>*FM</v>
          </cell>
          <cell r="K3449" t="str">
            <v>MEDICARE</v>
          </cell>
          <cell r="L3449">
            <v>401.14</v>
          </cell>
        </row>
        <row r="3450">
          <cell r="A3450" t="str">
            <v>GLASS, JULIE A</v>
          </cell>
          <cell r="B3450" t="str">
            <v>101-565</v>
          </cell>
          <cell r="C3450">
            <v>510300</v>
          </cell>
          <cell r="D3450">
            <v>38010</v>
          </cell>
          <cell r="E3450" t="str">
            <v>LAW ENFORCE OFC ASSIST II</v>
          </cell>
          <cell r="F3450" t="str">
            <v>D342</v>
          </cell>
          <cell r="G3450">
            <v>1</v>
          </cell>
          <cell r="H3450" t="str">
            <v>D342-004</v>
          </cell>
          <cell r="I3450" t="str">
            <v>F</v>
          </cell>
          <cell r="J3450">
            <v>7999</v>
          </cell>
          <cell r="L3450">
            <v>8296.7000000000007</v>
          </cell>
        </row>
        <row r="3451">
          <cell r="A3451" t="str">
            <v>GLASS, JULIE A</v>
          </cell>
          <cell r="B3451" t="str">
            <v>101-565</v>
          </cell>
          <cell r="C3451">
            <v>510400</v>
          </cell>
          <cell r="D3451">
            <v>38010</v>
          </cell>
          <cell r="E3451" t="str">
            <v>LAW ENFORCE OFC ASSIST II</v>
          </cell>
          <cell r="F3451" t="str">
            <v>D342</v>
          </cell>
          <cell r="G3451">
            <v>1</v>
          </cell>
          <cell r="H3451" t="str">
            <v>D342-004</v>
          </cell>
          <cell r="I3451" t="str">
            <v>F</v>
          </cell>
          <cell r="J3451">
            <v>30</v>
          </cell>
          <cell r="L3451">
            <v>69.16</v>
          </cell>
        </row>
        <row r="3452">
          <cell r="A3452" t="str">
            <v>GLASS, JULIE A</v>
          </cell>
          <cell r="B3452" t="str">
            <v>101-565</v>
          </cell>
          <cell r="C3452">
            <v>510400</v>
          </cell>
          <cell r="D3452">
            <v>38010</v>
          </cell>
          <cell r="E3452" t="str">
            <v>LAW ENFORCE OFC ASSIST II</v>
          </cell>
          <cell r="F3452" t="str">
            <v>D342</v>
          </cell>
          <cell r="G3452">
            <v>1</v>
          </cell>
          <cell r="H3452" t="str">
            <v>D342-004</v>
          </cell>
          <cell r="I3452" t="str">
            <v>F</v>
          </cell>
          <cell r="J3452">
            <v>811</v>
          </cell>
          <cell r="L3452">
            <v>1.88</v>
          </cell>
        </row>
        <row r="3453">
          <cell r="A3453" t="str">
            <v>GLASS, JULIE A</v>
          </cell>
          <cell r="B3453" t="str">
            <v>101-565</v>
          </cell>
          <cell r="C3453">
            <v>510400</v>
          </cell>
          <cell r="D3453">
            <v>38010</v>
          </cell>
          <cell r="E3453" t="str">
            <v>LAW ENFORCE OFC ASSIST II</v>
          </cell>
          <cell r="F3453" t="str">
            <v>D342</v>
          </cell>
          <cell r="G3453">
            <v>1</v>
          </cell>
          <cell r="H3453" t="str">
            <v>D342-004</v>
          </cell>
          <cell r="I3453" t="str">
            <v>F</v>
          </cell>
          <cell r="J3453">
            <v>1001</v>
          </cell>
          <cell r="L3453">
            <v>10.17</v>
          </cell>
        </row>
        <row r="3454">
          <cell r="A3454" t="str">
            <v>GLASS, JULIE A</v>
          </cell>
          <cell r="B3454" t="str">
            <v>101-565</v>
          </cell>
          <cell r="C3454">
            <v>510400</v>
          </cell>
          <cell r="D3454">
            <v>38010</v>
          </cell>
          <cell r="E3454" t="str">
            <v>LAW ENFORCE OFC ASSIST II</v>
          </cell>
          <cell r="F3454" t="str">
            <v>D342</v>
          </cell>
          <cell r="G3454">
            <v>1</v>
          </cell>
          <cell r="H3454" t="str">
            <v>D342-004</v>
          </cell>
          <cell r="I3454" t="str">
            <v>F</v>
          </cell>
          <cell r="J3454">
            <v>601</v>
          </cell>
          <cell r="L3454">
            <v>17.149999999999999</v>
          </cell>
        </row>
        <row r="3455">
          <cell r="A3455" t="str">
            <v>GLASS, JULIE A</v>
          </cell>
          <cell r="B3455" t="str">
            <v>101-565</v>
          </cell>
          <cell r="C3455">
            <v>510400</v>
          </cell>
          <cell r="D3455">
            <v>38010</v>
          </cell>
          <cell r="E3455" t="str">
            <v>LAW ENFORCE OFC ASSIST II</v>
          </cell>
          <cell r="F3455" t="str">
            <v>D342</v>
          </cell>
          <cell r="G3455">
            <v>1</v>
          </cell>
          <cell r="H3455" t="str">
            <v>D342-004</v>
          </cell>
          <cell r="I3455" t="str">
            <v>F</v>
          </cell>
          <cell r="J3455">
            <v>100</v>
          </cell>
          <cell r="L3455">
            <v>135.94999999999999</v>
          </cell>
        </row>
        <row r="3456">
          <cell r="A3456" t="str">
            <v>GLASS, JULIE A</v>
          </cell>
          <cell r="B3456" t="str">
            <v>101-565</v>
          </cell>
          <cell r="C3456">
            <v>510400</v>
          </cell>
          <cell r="D3456">
            <v>38010</v>
          </cell>
          <cell r="E3456" t="str">
            <v>LAW ENFORCE OFC ASSIST II</v>
          </cell>
          <cell r="F3456" t="str">
            <v>D342</v>
          </cell>
          <cell r="G3456">
            <v>1</v>
          </cell>
          <cell r="H3456" t="str">
            <v>D342-004</v>
          </cell>
          <cell r="I3456" t="str">
            <v>F</v>
          </cell>
          <cell r="J3456">
            <v>701</v>
          </cell>
          <cell r="L3456">
            <v>4.01</v>
          </cell>
        </row>
        <row r="3457">
          <cell r="A3457" t="str">
            <v>GLAZ, SHANNON L</v>
          </cell>
          <cell r="B3457" t="str">
            <v>101-614</v>
          </cell>
          <cell r="C3457">
            <v>510100</v>
          </cell>
          <cell r="D3457">
            <v>42590</v>
          </cell>
          <cell r="E3457" t="str">
            <v>BEH HEALTH WORKER III</v>
          </cell>
          <cell r="F3457" t="str">
            <v>D168</v>
          </cell>
          <cell r="G3457">
            <v>1</v>
          </cell>
          <cell r="H3457" t="str">
            <v>D168-007</v>
          </cell>
          <cell r="I3457" t="str">
            <v>O</v>
          </cell>
          <cell r="J3457">
            <v>1</v>
          </cell>
          <cell r="K3457" t="str">
            <v>REGULAR PAY</v>
          </cell>
          <cell r="L3457">
            <v>34846.22</v>
          </cell>
        </row>
        <row r="3458">
          <cell r="A3458" t="str">
            <v>GLAZ, SHANNON L</v>
          </cell>
          <cell r="B3458" t="str">
            <v>101-614</v>
          </cell>
          <cell r="C3458">
            <v>510300</v>
          </cell>
          <cell r="D3458">
            <v>42590</v>
          </cell>
          <cell r="E3458" t="str">
            <v>BEH HEALTH WORKER III</v>
          </cell>
          <cell r="F3458" t="str">
            <v>D168</v>
          </cell>
          <cell r="G3458">
            <v>1</v>
          </cell>
          <cell r="H3458" t="str">
            <v>D168-007</v>
          </cell>
          <cell r="I3458" t="str">
            <v>F</v>
          </cell>
          <cell r="J3458">
            <v>8000</v>
          </cell>
          <cell r="L3458">
            <v>2434.94</v>
          </cell>
        </row>
        <row r="3459">
          <cell r="A3459" t="str">
            <v>GLAZ, SHANNON L</v>
          </cell>
          <cell r="B3459" t="str">
            <v>101-614</v>
          </cell>
          <cell r="C3459">
            <v>510300</v>
          </cell>
          <cell r="D3459">
            <v>42590</v>
          </cell>
          <cell r="E3459" t="str">
            <v>BEH HEALTH WORKER III</v>
          </cell>
          <cell r="F3459" t="str">
            <v>D168</v>
          </cell>
          <cell r="G3459">
            <v>1</v>
          </cell>
          <cell r="H3459" t="str">
            <v>D168-007</v>
          </cell>
          <cell r="I3459" t="str">
            <v>F</v>
          </cell>
          <cell r="J3459" t="str">
            <v>*FI</v>
          </cell>
          <cell r="K3459" t="str">
            <v>FICA</v>
          </cell>
          <cell r="L3459">
            <v>2160.4699999999998</v>
          </cell>
        </row>
        <row r="3460">
          <cell r="A3460" t="str">
            <v>GLAZ, SHANNON L</v>
          </cell>
          <cell r="B3460" t="str">
            <v>101-614</v>
          </cell>
          <cell r="C3460">
            <v>510300</v>
          </cell>
          <cell r="D3460">
            <v>42590</v>
          </cell>
          <cell r="E3460" t="str">
            <v>BEH HEALTH WORKER III</v>
          </cell>
          <cell r="F3460" t="str">
            <v>D168</v>
          </cell>
          <cell r="G3460">
            <v>1</v>
          </cell>
          <cell r="H3460" t="str">
            <v>D168-007</v>
          </cell>
          <cell r="I3460" t="str">
            <v>F</v>
          </cell>
          <cell r="J3460" t="str">
            <v>*FM</v>
          </cell>
          <cell r="K3460" t="str">
            <v>MEDICARE</v>
          </cell>
          <cell r="L3460">
            <v>505.27</v>
          </cell>
        </row>
        <row r="3461">
          <cell r="A3461" t="str">
            <v>GLAZ, SHANNON L</v>
          </cell>
          <cell r="B3461" t="str">
            <v>101-614</v>
          </cell>
          <cell r="C3461">
            <v>510300</v>
          </cell>
          <cell r="D3461">
            <v>42590</v>
          </cell>
          <cell r="E3461" t="str">
            <v>BEH HEALTH WORKER III</v>
          </cell>
          <cell r="F3461" t="str">
            <v>D168</v>
          </cell>
          <cell r="G3461">
            <v>1</v>
          </cell>
          <cell r="H3461" t="str">
            <v>D168-007</v>
          </cell>
          <cell r="I3461" t="str">
            <v>F</v>
          </cell>
          <cell r="J3461">
            <v>7999</v>
          </cell>
          <cell r="L3461">
            <v>10450.379999999999</v>
          </cell>
        </row>
        <row r="3462">
          <cell r="A3462" t="str">
            <v>GLAZ, SHANNON L</v>
          </cell>
          <cell r="B3462" t="str">
            <v>101-614</v>
          </cell>
          <cell r="C3462">
            <v>510400</v>
          </cell>
          <cell r="D3462">
            <v>42590</v>
          </cell>
          <cell r="E3462" t="str">
            <v>BEH HEALTH WORKER III</v>
          </cell>
          <cell r="F3462" t="str">
            <v>D168</v>
          </cell>
          <cell r="G3462">
            <v>1</v>
          </cell>
          <cell r="H3462" t="str">
            <v>D168-007</v>
          </cell>
          <cell r="I3462" t="str">
            <v>F</v>
          </cell>
          <cell r="J3462">
            <v>102</v>
          </cell>
          <cell r="L3462">
            <v>232.19</v>
          </cell>
        </row>
        <row r="3463">
          <cell r="A3463" t="str">
            <v>GLAZ, SHANNON L</v>
          </cell>
          <cell r="B3463" t="str">
            <v>101-614</v>
          </cell>
          <cell r="C3463">
            <v>510400</v>
          </cell>
          <cell r="D3463">
            <v>42590</v>
          </cell>
          <cell r="E3463" t="str">
            <v>BEH HEALTH WORKER III</v>
          </cell>
          <cell r="F3463" t="str">
            <v>D168</v>
          </cell>
          <cell r="G3463">
            <v>1</v>
          </cell>
          <cell r="H3463" t="str">
            <v>D168-007</v>
          </cell>
          <cell r="I3463" t="str">
            <v>F</v>
          </cell>
          <cell r="J3463">
            <v>703</v>
          </cell>
          <cell r="L3463">
            <v>6.7</v>
          </cell>
        </row>
        <row r="3464">
          <cell r="A3464" t="str">
            <v>GLAZ, SHANNON L</v>
          </cell>
          <cell r="B3464" t="str">
            <v>101-614</v>
          </cell>
          <cell r="C3464">
            <v>510400</v>
          </cell>
          <cell r="D3464">
            <v>42590</v>
          </cell>
          <cell r="E3464" t="str">
            <v>BEH HEALTH WORKER III</v>
          </cell>
          <cell r="F3464" t="str">
            <v>D168</v>
          </cell>
          <cell r="G3464">
            <v>1</v>
          </cell>
          <cell r="H3464" t="str">
            <v>D168-007</v>
          </cell>
          <cell r="I3464" t="str">
            <v>F</v>
          </cell>
          <cell r="J3464">
            <v>603</v>
          </cell>
          <cell r="L3464">
            <v>31.26</v>
          </cell>
        </row>
        <row r="3465">
          <cell r="A3465" t="str">
            <v>GLAZ, SHANNON L</v>
          </cell>
          <cell r="B3465" t="str">
            <v>101-614</v>
          </cell>
          <cell r="C3465">
            <v>510400</v>
          </cell>
          <cell r="D3465">
            <v>42590</v>
          </cell>
          <cell r="E3465" t="str">
            <v>BEH HEALTH WORKER III</v>
          </cell>
          <cell r="F3465" t="str">
            <v>D168</v>
          </cell>
          <cell r="G3465">
            <v>1</v>
          </cell>
          <cell r="H3465" t="str">
            <v>D168-007</v>
          </cell>
          <cell r="I3465" t="str">
            <v>F</v>
          </cell>
          <cell r="J3465">
            <v>810</v>
          </cell>
          <cell r="L3465">
            <v>1.71</v>
          </cell>
        </row>
        <row r="3466">
          <cell r="A3466" t="str">
            <v>GLAZ, SHANNON L</v>
          </cell>
          <cell r="B3466" t="str">
            <v>101-614</v>
          </cell>
          <cell r="C3466">
            <v>510400</v>
          </cell>
          <cell r="D3466">
            <v>42590</v>
          </cell>
          <cell r="E3466" t="str">
            <v>BEH HEALTH WORKER III</v>
          </cell>
          <cell r="F3466" t="str">
            <v>D168</v>
          </cell>
          <cell r="G3466">
            <v>1</v>
          </cell>
          <cell r="H3466" t="str">
            <v>D168-007</v>
          </cell>
          <cell r="I3466" t="str">
            <v>F</v>
          </cell>
          <cell r="J3466">
            <v>30</v>
          </cell>
          <cell r="L3466">
            <v>87.12</v>
          </cell>
        </row>
        <row r="3467">
          <cell r="A3467" t="str">
            <v>GLAZ, SHANNON L</v>
          </cell>
          <cell r="B3467" t="str">
            <v>101-614</v>
          </cell>
          <cell r="C3467">
            <v>510400</v>
          </cell>
          <cell r="D3467">
            <v>42590</v>
          </cell>
          <cell r="E3467" t="str">
            <v>BEH HEALTH WORKER III</v>
          </cell>
          <cell r="F3467" t="str">
            <v>D168</v>
          </cell>
          <cell r="G3467">
            <v>1</v>
          </cell>
          <cell r="H3467" t="str">
            <v>D168-007</v>
          </cell>
          <cell r="I3467" t="str">
            <v>F</v>
          </cell>
          <cell r="J3467">
            <v>1001</v>
          </cell>
          <cell r="L3467">
            <v>10.17</v>
          </cell>
        </row>
        <row r="3468">
          <cell r="A3468" t="str">
            <v>GLENDON, SALLY A</v>
          </cell>
          <cell r="B3468" t="str">
            <v>101-609</v>
          </cell>
          <cell r="C3468">
            <v>510100</v>
          </cell>
          <cell r="D3468">
            <v>45930</v>
          </cell>
          <cell r="E3468" t="str">
            <v>BEH HEALTH NURSE I</v>
          </cell>
          <cell r="F3468" t="str">
            <v>G140</v>
          </cell>
          <cell r="G3468">
            <v>0.5</v>
          </cell>
          <cell r="H3468" t="str">
            <v>G140-001</v>
          </cell>
          <cell r="I3468" t="str">
            <v>O</v>
          </cell>
          <cell r="J3468">
            <v>1</v>
          </cell>
          <cell r="K3468" t="str">
            <v>REGULAR PAY</v>
          </cell>
          <cell r="L3468">
            <v>22744.95</v>
          </cell>
        </row>
        <row r="3469">
          <cell r="A3469" t="str">
            <v>GLENDON, SALLY A</v>
          </cell>
          <cell r="B3469" t="str">
            <v>101-609</v>
          </cell>
          <cell r="C3469">
            <v>510300</v>
          </cell>
          <cell r="D3469">
            <v>45930</v>
          </cell>
          <cell r="E3469" t="str">
            <v>BEH HEALTH NURSE I</v>
          </cell>
          <cell r="F3469" t="str">
            <v>G140</v>
          </cell>
          <cell r="G3469">
            <v>0.5</v>
          </cell>
          <cell r="H3469" t="str">
            <v>G140-001</v>
          </cell>
          <cell r="I3469" t="str">
            <v>F</v>
          </cell>
          <cell r="J3469">
            <v>8005</v>
          </cell>
          <cell r="L3469">
            <v>111.15</v>
          </cell>
        </row>
        <row r="3470">
          <cell r="A3470" t="str">
            <v>GLENDON, SALLY A</v>
          </cell>
          <cell r="B3470" t="str">
            <v>101-609</v>
          </cell>
          <cell r="C3470">
            <v>510300</v>
          </cell>
          <cell r="D3470">
            <v>45930</v>
          </cell>
          <cell r="E3470" t="str">
            <v>BEH HEALTH NURSE I</v>
          </cell>
          <cell r="F3470" t="str">
            <v>G140</v>
          </cell>
          <cell r="G3470">
            <v>0.5</v>
          </cell>
          <cell r="H3470" t="str">
            <v>G140-001</v>
          </cell>
          <cell r="I3470" t="str">
            <v>F</v>
          </cell>
          <cell r="J3470">
            <v>7999</v>
          </cell>
          <cell r="L3470">
            <v>6821.21</v>
          </cell>
        </row>
        <row r="3471">
          <cell r="A3471" t="str">
            <v>GLENDON, SALLY A</v>
          </cell>
          <cell r="B3471" t="str">
            <v>101-609</v>
          </cell>
          <cell r="C3471">
            <v>510300</v>
          </cell>
          <cell r="D3471">
            <v>45930</v>
          </cell>
          <cell r="E3471" t="str">
            <v>BEH HEALTH NURSE I</v>
          </cell>
          <cell r="F3471" t="str">
            <v>G140</v>
          </cell>
          <cell r="G3471">
            <v>0.5</v>
          </cell>
          <cell r="H3471" t="str">
            <v>G140-001</v>
          </cell>
          <cell r="I3471" t="str">
            <v>F</v>
          </cell>
          <cell r="J3471">
            <v>8000</v>
          </cell>
          <cell r="L3471">
            <v>1587.85</v>
          </cell>
        </row>
        <row r="3472">
          <cell r="A3472" t="str">
            <v>GLENDON, SALLY A</v>
          </cell>
          <cell r="B3472" t="str">
            <v>101-609</v>
          </cell>
          <cell r="C3472">
            <v>510300</v>
          </cell>
          <cell r="D3472">
            <v>45930</v>
          </cell>
          <cell r="E3472" t="str">
            <v>BEH HEALTH NURSE I</v>
          </cell>
          <cell r="F3472" t="str">
            <v>G140</v>
          </cell>
          <cell r="G3472">
            <v>0.5</v>
          </cell>
          <cell r="H3472" t="str">
            <v>G140-001</v>
          </cell>
          <cell r="I3472" t="str">
            <v>F</v>
          </cell>
          <cell r="J3472" t="str">
            <v>*FI</v>
          </cell>
          <cell r="K3472" t="str">
            <v>FICA</v>
          </cell>
          <cell r="L3472">
            <v>1410.19</v>
          </cell>
        </row>
        <row r="3473">
          <cell r="A3473" t="str">
            <v>GLENDON, SALLY A</v>
          </cell>
          <cell r="B3473" t="str">
            <v>101-609</v>
          </cell>
          <cell r="C3473">
            <v>510300</v>
          </cell>
          <cell r="D3473">
            <v>45930</v>
          </cell>
          <cell r="E3473" t="str">
            <v>BEH HEALTH NURSE I</v>
          </cell>
          <cell r="F3473" t="str">
            <v>G140</v>
          </cell>
          <cell r="G3473">
            <v>0.5</v>
          </cell>
          <cell r="H3473" t="str">
            <v>G140-001</v>
          </cell>
          <cell r="I3473" t="str">
            <v>F</v>
          </cell>
          <cell r="J3473" t="str">
            <v>*FM</v>
          </cell>
          <cell r="K3473" t="str">
            <v>MEDICARE</v>
          </cell>
          <cell r="L3473">
            <v>329.8</v>
          </cell>
        </row>
        <row r="3474">
          <cell r="A3474" t="str">
            <v>GLENDON, SALLY A</v>
          </cell>
          <cell r="B3474" t="str">
            <v>101-609</v>
          </cell>
          <cell r="C3474">
            <v>510400</v>
          </cell>
          <cell r="D3474">
            <v>45930</v>
          </cell>
          <cell r="E3474" t="str">
            <v>BEH HEALTH NURSE I</v>
          </cell>
          <cell r="F3474" t="str">
            <v>G140</v>
          </cell>
          <cell r="G3474">
            <v>0.5</v>
          </cell>
          <cell r="H3474" t="str">
            <v>G140-001</v>
          </cell>
          <cell r="I3474" t="str">
            <v>F</v>
          </cell>
          <cell r="J3474">
            <v>1001</v>
          </cell>
          <cell r="L3474">
            <v>10.17</v>
          </cell>
        </row>
        <row r="3475">
          <cell r="A3475" t="str">
            <v>GLENDON, SALLY A</v>
          </cell>
          <cell r="B3475" t="str">
            <v>101-609</v>
          </cell>
          <cell r="C3475">
            <v>510400</v>
          </cell>
          <cell r="D3475">
            <v>45930</v>
          </cell>
          <cell r="E3475" t="str">
            <v>BEH HEALTH NURSE I</v>
          </cell>
          <cell r="F3475" t="str">
            <v>G140</v>
          </cell>
          <cell r="G3475">
            <v>0.5</v>
          </cell>
          <cell r="H3475" t="str">
            <v>G140-001</v>
          </cell>
          <cell r="I3475" t="str">
            <v>F</v>
          </cell>
          <cell r="J3475">
            <v>811</v>
          </cell>
          <cell r="L3475">
            <v>0.94</v>
          </cell>
        </row>
        <row r="3476">
          <cell r="A3476" t="str">
            <v>GLENDON, SALLY A</v>
          </cell>
          <cell r="B3476" t="str">
            <v>101-609</v>
          </cell>
          <cell r="C3476">
            <v>510400</v>
          </cell>
          <cell r="D3476">
            <v>45930</v>
          </cell>
          <cell r="E3476" t="str">
            <v>BEH HEALTH NURSE I</v>
          </cell>
          <cell r="F3476" t="str">
            <v>G140</v>
          </cell>
          <cell r="G3476">
            <v>0.5</v>
          </cell>
          <cell r="H3476" t="str">
            <v>G140-001</v>
          </cell>
          <cell r="I3476" t="str">
            <v>F</v>
          </cell>
          <cell r="J3476">
            <v>30</v>
          </cell>
          <cell r="L3476">
            <v>56.86</v>
          </cell>
        </row>
        <row r="3477">
          <cell r="A3477" t="str">
            <v>GLENN, BEVERLY S</v>
          </cell>
          <cell r="B3477" t="str">
            <v>101-523</v>
          </cell>
          <cell r="C3477">
            <v>510100</v>
          </cell>
          <cell r="D3477">
            <v>42720</v>
          </cell>
          <cell r="E3477" t="str">
            <v>PERSONNEL TECHNICIAN</v>
          </cell>
          <cell r="F3477" t="str">
            <v>J300</v>
          </cell>
          <cell r="G3477">
            <v>1</v>
          </cell>
          <cell r="H3477" t="str">
            <v>J300-002</v>
          </cell>
          <cell r="I3477" t="str">
            <v>O</v>
          </cell>
          <cell r="J3477">
            <v>1</v>
          </cell>
          <cell r="K3477" t="str">
            <v>REGULAR PAY</v>
          </cell>
          <cell r="L3477">
            <v>36811.4</v>
          </cell>
        </row>
        <row r="3478">
          <cell r="A3478" t="str">
            <v>GLENN, BEVERLY S</v>
          </cell>
          <cell r="B3478" t="str">
            <v>101-523</v>
          </cell>
          <cell r="C3478">
            <v>510300</v>
          </cell>
          <cell r="D3478">
            <v>42720</v>
          </cell>
          <cell r="E3478" t="str">
            <v>PERSONNEL TECHNICIAN</v>
          </cell>
          <cell r="F3478" t="str">
            <v>J300</v>
          </cell>
          <cell r="G3478">
            <v>1</v>
          </cell>
          <cell r="H3478" t="str">
            <v>J300-002</v>
          </cell>
          <cell r="I3478" t="str">
            <v>F</v>
          </cell>
          <cell r="J3478" t="str">
            <v>*FM</v>
          </cell>
          <cell r="K3478" t="str">
            <v>MEDICARE</v>
          </cell>
          <cell r="L3478">
            <v>533.77</v>
          </cell>
        </row>
        <row r="3479">
          <cell r="A3479" t="str">
            <v>GLENN, BEVERLY S</v>
          </cell>
          <cell r="B3479" t="str">
            <v>101-523</v>
          </cell>
          <cell r="C3479">
            <v>510300</v>
          </cell>
          <cell r="D3479">
            <v>42720</v>
          </cell>
          <cell r="E3479" t="str">
            <v>PERSONNEL TECHNICIAN</v>
          </cell>
          <cell r="F3479" t="str">
            <v>J300</v>
          </cell>
          <cell r="G3479">
            <v>1</v>
          </cell>
          <cell r="H3479" t="str">
            <v>J300-002</v>
          </cell>
          <cell r="I3479" t="str">
            <v>F</v>
          </cell>
          <cell r="J3479" t="str">
            <v>*FI</v>
          </cell>
          <cell r="K3479" t="str">
            <v>FICA</v>
          </cell>
          <cell r="L3479">
            <v>2282.31</v>
          </cell>
        </row>
        <row r="3480">
          <cell r="A3480" t="str">
            <v>GLENN, BEVERLY S</v>
          </cell>
          <cell r="B3480" t="str">
            <v>101-523</v>
          </cell>
          <cell r="C3480">
            <v>510300</v>
          </cell>
          <cell r="D3480">
            <v>42720</v>
          </cell>
          <cell r="E3480" t="str">
            <v>PERSONNEL TECHNICIAN</v>
          </cell>
          <cell r="F3480" t="str">
            <v>J300</v>
          </cell>
          <cell r="G3480">
            <v>1</v>
          </cell>
          <cell r="H3480" t="str">
            <v>J300-002</v>
          </cell>
          <cell r="I3480" t="str">
            <v>F</v>
          </cell>
          <cell r="J3480">
            <v>7999</v>
          </cell>
          <cell r="L3480">
            <v>11039.74</v>
          </cell>
        </row>
        <row r="3481">
          <cell r="A3481" t="str">
            <v>GLENN, BEVERLY S</v>
          </cell>
          <cell r="B3481" t="str">
            <v>101-523</v>
          </cell>
          <cell r="C3481">
            <v>510300</v>
          </cell>
          <cell r="D3481">
            <v>42720</v>
          </cell>
          <cell r="E3481" t="str">
            <v>PERSONNEL TECHNICIAN</v>
          </cell>
          <cell r="F3481" t="str">
            <v>J300</v>
          </cell>
          <cell r="G3481">
            <v>1</v>
          </cell>
          <cell r="H3481" t="str">
            <v>J300-002</v>
          </cell>
          <cell r="I3481" t="str">
            <v>F</v>
          </cell>
          <cell r="J3481">
            <v>8000</v>
          </cell>
          <cell r="L3481">
            <v>2572.5</v>
          </cell>
        </row>
        <row r="3482">
          <cell r="A3482" t="str">
            <v>GLENN, BEVERLY S</v>
          </cell>
          <cell r="B3482" t="str">
            <v>101-523</v>
          </cell>
          <cell r="C3482">
            <v>510300</v>
          </cell>
          <cell r="D3482">
            <v>42720</v>
          </cell>
          <cell r="E3482" t="str">
            <v>PERSONNEL TECHNICIAN</v>
          </cell>
          <cell r="F3482" t="str">
            <v>J300</v>
          </cell>
          <cell r="G3482">
            <v>1</v>
          </cell>
          <cell r="H3482" t="str">
            <v>J300-002</v>
          </cell>
          <cell r="I3482" t="str">
            <v>F</v>
          </cell>
          <cell r="J3482">
            <v>8005</v>
          </cell>
          <cell r="L3482">
            <v>180.08</v>
          </cell>
        </row>
        <row r="3483">
          <cell r="A3483" t="str">
            <v>GLENN, BEVERLY S</v>
          </cell>
          <cell r="B3483" t="str">
            <v>101-523</v>
          </cell>
          <cell r="C3483">
            <v>510400</v>
          </cell>
          <cell r="D3483">
            <v>42720</v>
          </cell>
          <cell r="E3483" t="str">
            <v>PERSONNEL TECHNICIAN</v>
          </cell>
          <cell r="F3483" t="str">
            <v>J300</v>
          </cell>
          <cell r="G3483">
            <v>1</v>
          </cell>
          <cell r="H3483" t="str">
            <v>J300-002</v>
          </cell>
          <cell r="I3483" t="str">
            <v>F</v>
          </cell>
          <cell r="J3483">
            <v>810</v>
          </cell>
          <cell r="L3483">
            <v>1.71</v>
          </cell>
        </row>
        <row r="3484">
          <cell r="A3484" t="str">
            <v>GLENN, BEVERLY S</v>
          </cell>
          <cell r="B3484" t="str">
            <v>101-523</v>
          </cell>
          <cell r="C3484">
            <v>510400</v>
          </cell>
          <cell r="D3484">
            <v>42720</v>
          </cell>
          <cell r="E3484" t="str">
            <v>PERSONNEL TECHNICIAN</v>
          </cell>
          <cell r="F3484" t="str">
            <v>J300</v>
          </cell>
          <cell r="G3484">
            <v>1</v>
          </cell>
          <cell r="H3484" t="str">
            <v>J300-002</v>
          </cell>
          <cell r="I3484" t="str">
            <v>F</v>
          </cell>
          <cell r="J3484">
            <v>1001</v>
          </cell>
          <cell r="L3484">
            <v>10.17</v>
          </cell>
        </row>
        <row r="3485">
          <cell r="A3485" t="str">
            <v>GLENN, BEVERLY S</v>
          </cell>
          <cell r="B3485" t="str">
            <v>101-523</v>
          </cell>
          <cell r="C3485">
            <v>510400</v>
          </cell>
          <cell r="D3485">
            <v>42720</v>
          </cell>
          <cell r="E3485" t="str">
            <v>PERSONNEL TECHNICIAN</v>
          </cell>
          <cell r="F3485" t="str">
            <v>J300</v>
          </cell>
          <cell r="G3485">
            <v>1</v>
          </cell>
          <cell r="H3485" t="str">
            <v>J300-002</v>
          </cell>
          <cell r="I3485" t="str">
            <v>F</v>
          </cell>
          <cell r="J3485">
            <v>406</v>
          </cell>
          <cell r="L3485">
            <v>0.75</v>
          </cell>
        </row>
        <row r="3486">
          <cell r="A3486" t="str">
            <v>GLENN, BEVERLY S</v>
          </cell>
          <cell r="B3486" t="str">
            <v>101-523</v>
          </cell>
          <cell r="C3486">
            <v>510400</v>
          </cell>
          <cell r="D3486">
            <v>42720</v>
          </cell>
          <cell r="E3486" t="str">
            <v>PERSONNEL TECHNICIAN</v>
          </cell>
          <cell r="F3486" t="str">
            <v>J300</v>
          </cell>
          <cell r="G3486">
            <v>1</v>
          </cell>
          <cell r="H3486" t="str">
            <v>J300-002</v>
          </cell>
          <cell r="I3486" t="str">
            <v>F</v>
          </cell>
          <cell r="J3486">
            <v>30</v>
          </cell>
          <cell r="L3486">
            <v>92.03</v>
          </cell>
        </row>
        <row r="3487">
          <cell r="A3487" t="str">
            <v>GLOVER, JEFFREY T</v>
          </cell>
          <cell r="B3487" t="str">
            <v>101-565</v>
          </cell>
          <cell r="C3487">
            <v>510100</v>
          </cell>
          <cell r="D3487">
            <v>2710</v>
          </cell>
          <cell r="E3487" t="str">
            <v>SHERIFF'S SERGEANT</v>
          </cell>
          <cell r="F3487" t="str">
            <v>F110</v>
          </cell>
          <cell r="G3487">
            <v>1</v>
          </cell>
          <cell r="H3487" t="str">
            <v>F110-004</v>
          </cell>
          <cell r="I3487" t="str">
            <v>O</v>
          </cell>
          <cell r="J3487">
            <v>1</v>
          </cell>
          <cell r="K3487" t="str">
            <v>REGULAR PAY</v>
          </cell>
          <cell r="L3487">
            <v>51744</v>
          </cell>
        </row>
        <row r="3488">
          <cell r="A3488" t="str">
            <v>GLOVER, JEFFREY T</v>
          </cell>
          <cell r="B3488" t="str">
            <v>101-565</v>
          </cell>
          <cell r="C3488">
            <v>510300</v>
          </cell>
          <cell r="D3488">
            <v>2710</v>
          </cell>
          <cell r="E3488" t="str">
            <v>SHERIFF'S SERGEANT</v>
          </cell>
          <cell r="F3488" t="str">
            <v>F110</v>
          </cell>
          <cell r="G3488">
            <v>1</v>
          </cell>
          <cell r="H3488" t="str">
            <v>F110-004</v>
          </cell>
          <cell r="I3488" t="str">
            <v>F</v>
          </cell>
          <cell r="J3488">
            <v>8009</v>
          </cell>
          <cell r="L3488">
            <v>5961.68</v>
          </cell>
        </row>
        <row r="3489">
          <cell r="A3489" t="str">
            <v>GLOVER, JEFFREY T</v>
          </cell>
          <cell r="B3489" t="str">
            <v>101-565</v>
          </cell>
          <cell r="C3489">
            <v>510300</v>
          </cell>
          <cell r="D3489">
            <v>2710</v>
          </cell>
          <cell r="E3489" t="str">
            <v>SHERIFF'S SERGEANT</v>
          </cell>
          <cell r="F3489" t="str">
            <v>F110</v>
          </cell>
          <cell r="G3489">
            <v>1</v>
          </cell>
          <cell r="H3489" t="str">
            <v>F110-004</v>
          </cell>
          <cell r="I3489" t="str">
            <v>F</v>
          </cell>
          <cell r="J3489" t="str">
            <v>*FI</v>
          </cell>
          <cell r="K3489" t="str">
            <v>FICA</v>
          </cell>
          <cell r="L3489">
            <v>3208.13</v>
          </cell>
        </row>
        <row r="3490">
          <cell r="A3490" t="str">
            <v>GLOVER, JEFFREY T</v>
          </cell>
          <cell r="B3490" t="str">
            <v>101-565</v>
          </cell>
          <cell r="C3490">
            <v>510300</v>
          </cell>
          <cell r="D3490">
            <v>2710</v>
          </cell>
          <cell r="E3490" t="str">
            <v>SHERIFF'S SERGEANT</v>
          </cell>
          <cell r="F3490" t="str">
            <v>F110</v>
          </cell>
          <cell r="G3490">
            <v>1</v>
          </cell>
          <cell r="H3490" t="str">
            <v>F110-004</v>
          </cell>
          <cell r="I3490" t="str">
            <v>F</v>
          </cell>
          <cell r="J3490" t="str">
            <v>*FM</v>
          </cell>
          <cell r="K3490" t="str">
            <v>MEDICARE</v>
          </cell>
          <cell r="L3490">
            <v>750.29</v>
          </cell>
        </row>
        <row r="3491">
          <cell r="A3491" t="str">
            <v>GLOVER, JEFFREY T</v>
          </cell>
          <cell r="B3491" t="str">
            <v>101-565</v>
          </cell>
          <cell r="C3491">
            <v>510300</v>
          </cell>
          <cell r="D3491">
            <v>2710</v>
          </cell>
          <cell r="E3491" t="str">
            <v>SHERIFF'S SERGEANT</v>
          </cell>
          <cell r="F3491" t="str">
            <v>F110</v>
          </cell>
          <cell r="G3491">
            <v>1</v>
          </cell>
          <cell r="H3491" t="str">
            <v>F110-004</v>
          </cell>
          <cell r="I3491" t="str">
            <v>F</v>
          </cell>
          <cell r="J3491">
            <v>8010</v>
          </cell>
          <cell r="L3491">
            <v>4651.4399999999996</v>
          </cell>
        </row>
        <row r="3492">
          <cell r="A3492" t="str">
            <v>GLOVER, JEFFREY T</v>
          </cell>
          <cell r="B3492" t="str">
            <v>101-565</v>
          </cell>
          <cell r="C3492">
            <v>510300</v>
          </cell>
          <cell r="D3492">
            <v>2710</v>
          </cell>
          <cell r="E3492" t="str">
            <v>SHERIFF'S SERGEANT</v>
          </cell>
          <cell r="F3492" t="str">
            <v>F110</v>
          </cell>
          <cell r="G3492">
            <v>1</v>
          </cell>
          <cell r="H3492" t="str">
            <v>F110-004</v>
          </cell>
          <cell r="I3492" t="str">
            <v>F</v>
          </cell>
          <cell r="J3492">
            <v>8014</v>
          </cell>
          <cell r="L3492">
            <v>418.63</v>
          </cell>
        </row>
        <row r="3493">
          <cell r="A3493" t="str">
            <v>GLOVER, JEFFREY T</v>
          </cell>
          <cell r="B3493" t="str">
            <v>101-565</v>
          </cell>
          <cell r="C3493">
            <v>510400</v>
          </cell>
          <cell r="D3493">
            <v>2710</v>
          </cell>
          <cell r="E3493" t="str">
            <v>SHERIFF'S SERGEANT</v>
          </cell>
          <cell r="F3493" t="str">
            <v>F110</v>
          </cell>
          <cell r="G3493">
            <v>1</v>
          </cell>
          <cell r="H3493" t="str">
            <v>F110-004</v>
          </cell>
          <cell r="I3493" t="str">
            <v>F</v>
          </cell>
          <cell r="J3493">
            <v>811</v>
          </cell>
          <cell r="L3493">
            <v>1.88</v>
          </cell>
        </row>
        <row r="3494">
          <cell r="A3494" t="str">
            <v>GLOVER, JEFFREY T</v>
          </cell>
          <cell r="B3494" t="str">
            <v>101-565</v>
          </cell>
          <cell r="C3494">
            <v>510400</v>
          </cell>
          <cell r="D3494">
            <v>2710</v>
          </cell>
          <cell r="E3494" t="str">
            <v>SHERIFF'S SERGEANT</v>
          </cell>
          <cell r="F3494" t="str">
            <v>F110</v>
          </cell>
          <cell r="G3494">
            <v>1</v>
          </cell>
          <cell r="H3494" t="str">
            <v>F110-004</v>
          </cell>
          <cell r="I3494" t="str">
            <v>F</v>
          </cell>
          <cell r="J3494">
            <v>1001</v>
          </cell>
          <cell r="L3494">
            <v>10.17</v>
          </cell>
        </row>
        <row r="3495">
          <cell r="A3495" t="str">
            <v>GLOVER, JEFFREY T</v>
          </cell>
          <cell r="B3495" t="str">
            <v>101-565</v>
          </cell>
          <cell r="C3495">
            <v>510400</v>
          </cell>
          <cell r="D3495">
            <v>2710</v>
          </cell>
          <cell r="E3495" t="str">
            <v>SHERIFF'S SERGEANT</v>
          </cell>
          <cell r="F3495" t="str">
            <v>F110</v>
          </cell>
          <cell r="G3495">
            <v>1</v>
          </cell>
          <cell r="H3495" t="str">
            <v>F110-004</v>
          </cell>
          <cell r="I3495" t="str">
            <v>F</v>
          </cell>
          <cell r="J3495">
            <v>30</v>
          </cell>
          <cell r="L3495">
            <v>129.36000000000001</v>
          </cell>
        </row>
        <row r="3496">
          <cell r="A3496" t="str">
            <v>GLOVER, JEFFREY T</v>
          </cell>
          <cell r="B3496" t="str">
            <v>101-565</v>
          </cell>
          <cell r="C3496">
            <v>510400</v>
          </cell>
          <cell r="D3496">
            <v>2710</v>
          </cell>
          <cell r="E3496" t="str">
            <v>SHERIFF'S SERGEANT</v>
          </cell>
          <cell r="F3496" t="str">
            <v>F110</v>
          </cell>
          <cell r="G3496">
            <v>1</v>
          </cell>
          <cell r="H3496" t="str">
            <v>F110-004</v>
          </cell>
          <cell r="I3496" t="str">
            <v>F</v>
          </cell>
          <cell r="J3496">
            <v>404</v>
          </cell>
          <cell r="L3496">
            <v>1.77</v>
          </cell>
        </row>
        <row r="3497">
          <cell r="A3497" t="str">
            <v>GOBERT, JULIET M</v>
          </cell>
          <cell r="B3497" t="str">
            <v>101-594</v>
          </cell>
          <cell r="C3497">
            <v>510100</v>
          </cell>
          <cell r="D3497">
            <v>17550</v>
          </cell>
          <cell r="E3497" t="str">
            <v>ELIGIBILITY WORKER II</v>
          </cell>
          <cell r="F3497" t="str">
            <v>D256</v>
          </cell>
          <cell r="G3497">
            <v>1</v>
          </cell>
          <cell r="H3497" t="str">
            <v>D256-021</v>
          </cell>
          <cell r="I3497" t="str">
            <v>O</v>
          </cell>
          <cell r="J3497">
            <v>1</v>
          </cell>
          <cell r="K3497" t="str">
            <v>REGULAR PAY</v>
          </cell>
          <cell r="L3497">
            <v>14418.04</v>
          </cell>
        </row>
        <row r="3498">
          <cell r="A3498" t="str">
            <v>GOBERT, JULIET M</v>
          </cell>
          <cell r="B3498" t="str">
            <v>101-594</v>
          </cell>
          <cell r="C3498">
            <v>510300</v>
          </cell>
          <cell r="D3498">
            <v>17550</v>
          </cell>
          <cell r="E3498" t="str">
            <v>ELIGIBILITY WORKER II</v>
          </cell>
          <cell r="F3498" t="str">
            <v>D256</v>
          </cell>
          <cell r="G3498">
            <v>1</v>
          </cell>
          <cell r="H3498" t="str">
            <v>D256-021</v>
          </cell>
          <cell r="I3498" t="str">
            <v>F</v>
          </cell>
          <cell r="J3498" t="str">
            <v>*FI</v>
          </cell>
          <cell r="K3498" t="str">
            <v>FICA</v>
          </cell>
          <cell r="L3498">
            <v>893.92</v>
          </cell>
        </row>
        <row r="3499">
          <cell r="A3499" t="str">
            <v>GOBERT, JULIET M</v>
          </cell>
          <cell r="B3499" t="str">
            <v>101-594</v>
          </cell>
          <cell r="C3499">
            <v>510300</v>
          </cell>
          <cell r="D3499">
            <v>17550</v>
          </cell>
          <cell r="E3499" t="str">
            <v>ELIGIBILITY WORKER II</v>
          </cell>
          <cell r="F3499" t="str">
            <v>D256</v>
          </cell>
          <cell r="G3499">
            <v>1</v>
          </cell>
          <cell r="H3499" t="str">
            <v>D256-021</v>
          </cell>
          <cell r="I3499" t="str">
            <v>F</v>
          </cell>
          <cell r="J3499">
            <v>8000</v>
          </cell>
          <cell r="L3499">
            <v>1004.97</v>
          </cell>
        </row>
        <row r="3500">
          <cell r="A3500" t="str">
            <v>GOBERT, JULIET M</v>
          </cell>
          <cell r="B3500" t="str">
            <v>101-594</v>
          </cell>
          <cell r="C3500">
            <v>510300</v>
          </cell>
          <cell r="D3500">
            <v>17550</v>
          </cell>
          <cell r="E3500" t="str">
            <v>ELIGIBILITY WORKER II</v>
          </cell>
          <cell r="F3500" t="str">
            <v>D256</v>
          </cell>
          <cell r="G3500">
            <v>1</v>
          </cell>
          <cell r="H3500" t="str">
            <v>D256-021</v>
          </cell>
          <cell r="I3500" t="str">
            <v>F</v>
          </cell>
          <cell r="J3500" t="str">
            <v>*FM</v>
          </cell>
          <cell r="K3500" t="str">
            <v>MEDICARE</v>
          </cell>
          <cell r="L3500">
            <v>209.06</v>
          </cell>
        </row>
        <row r="3501">
          <cell r="A3501" t="str">
            <v>GOBERT, JULIET M</v>
          </cell>
          <cell r="B3501" t="str">
            <v>101-594</v>
          </cell>
          <cell r="C3501">
            <v>510300</v>
          </cell>
          <cell r="D3501">
            <v>17550</v>
          </cell>
          <cell r="E3501" t="str">
            <v>ELIGIBILITY WORKER II</v>
          </cell>
          <cell r="F3501" t="str">
            <v>D256</v>
          </cell>
          <cell r="G3501">
            <v>1</v>
          </cell>
          <cell r="H3501" t="str">
            <v>D256-021</v>
          </cell>
          <cell r="I3501" t="str">
            <v>F</v>
          </cell>
          <cell r="J3501">
            <v>7999</v>
          </cell>
          <cell r="L3501">
            <v>4323.97</v>
          </cell>
        </row>
        <row r="3502">
          <cell r="A3502" t="str">
            <v>GOBERT, JULIET M</v>
          </cell>
          <cell r="B3502" t="str">
            <v>101-594</v>
          </cell>
          <cell r="C3502">
            <v>510400</v>
          </cell>
          <cell r="D3502">
            <v>17550</v>
          </cell>
          <cell r="E3502" t="str">
            <v>ELIGIBILITY WORKER II</v>
          </cell>
          <cell r="F3502" t="str">
            <v>D256</v>
          </cell>
          <cell r="G3502">
            <v>1</v>
          </cell>
          <cell r="H3502" t="str">
            <v>D256-021</v>
          </cell>
          <cell r="I3502" t="str">
            <v>F</v>
          </cell>
          <cell r="J3502">
            <v>100</v>
          </cell>
          <cell r="L3502">
            <v>61.8</v>
          </cell>
        </row>
        <row r="3503">
          <cell r="A3503" t="str">
            <v>GOBERT, JULIET M</v>
          </cell>
          <cell r="B3503" t="str">
            <v>101-594</v>
          </cell>
          <cell r="C3503">
            <v>510400</v>
          </cell>
          <cell r="D3503">
            <v>17550</v>
          </cell>
          <cell r="E3503" t="str">
            <v>ELIGIBILITY WORKER II</v>
          </cell>
          <cell r="F3503" t="str">
            <v>D256</v>
          </cell>
          <cell r="G3503">
            <v>1</v>
          </cell>
          <cell r="H3503" t="str">
            <v>D256-021</v>
          </cell>
          <cell r="I3503" t="str">
            <v>F</v>
          </cell>
          <cell r="J3503">
            <v>811</v>
          </cell>
          <cell r="L3503">
            <v>0.94</v>
          </cell>
        </row>
        <row r="3504">
          <cell r="A3504" t="str">
            <v>GOBERT, JULIET M</v>
          </cell>
          <cell r="B3504" t="str">
            <v>101-594</v>
          </cell>
          <cell r="C3504">
            <v>510400</v>
          </cell>
          <cell r="D3504">
            <v>17550</v>
          </cell>
          <cell r="E3504" t="str">
            <v>ELIGIBILITY WORKER II</v>
          </cell>
          <cell r="F3504" t="str">
            <v>D256</v>
          </cell>
          <cell r="G3504">
            <v>1</v>
          </cell>
          <cell r="H3504" t="str">
            <v>D256-021</v>
          </cell>
          <cell r="I3504" t="str">
            <v>F</v>
          </cell>
          <cell r="J3504">
            <v>30</v>
          </cell>
          <cell r="L3504">
            <v>36.049999999999997</v>
          </cell>
        </row>
        <row r="3505">
          <cell r="A3505" t="str">
            <v>GOBERT, JULIET M</v>
          </cell>
          <cell r="B3505" t="str">
            <v>101-594</v>
          </cell>
          <cell r="C3505">
            <v>510400</v>
          </cell>
          <cell r="D3505">
            <v>17550</v>
          </cell>
          <cell r="E3505" t="str">
            <v>ELIGIBILITY WORKER II</v>
          </cell>
          <cell r="F3505" t="str">
            <v>D256</v>
          </cell>
          <cell r="G3505">
            <v>1</v>
          </cell>
          <cell r="H3505" t="str">
            <v>D256-021</v>
          </cell>
          <cell r="I3505" t="str">
            <v>F</v>
          </cell>
          <cell r="J3505">
            <v>1001</v>
          </cell>
          <cell r="L3505">
            <v>10.17</v>
          </cell>
        </row>
        <row r="3506">
          <cell r="A3506" t="str">
            <v>GOBERT, JULIET M</v>
          </cell>
          <cell r="B3506" t="str">
            <v>101-594</v>
          </cell>
          <cell r="C3506">
            <v>510400</v>
          </cell>
          <cell r="D3506">
            <v>17550</v>
          </cell>
          <cell r="E3506" t="str">
            <v>ELIGIBILITY WORKER II</v>
          </cell>
          <cell r="F3506" t="str">
            <v>D256</v>
          </cell>
          <cell r="G3506">
            <v>1</v>
          </cell>
          <cell r="H3506" t="str">
            <v>D256-021</v>
          </cell>
          <cell r="I3506" t="str">
            <v>F</v>
          </cell>
          <cell r="J3506">
            <v>701</v>
          </cell>
          <cell r="L3506">
            <v>2.0099999999999998</v>
          </cell>
        </row>
        <row r="3507">
          <cell r="A3507" t="str">
            <v>GOENS, DONALD L</v>
          </cell>
          <cell r="B3507" t="str">
            <v>700-777</v>
          </cell>
          <cell r="C3507">
            <v>510100</v>
          </cell>
          <cell r="D3507">
            <v>43470</v>
          </cell>
          <cell r="E3507" t="str">
            <v>W/W ELEC/MECH WORKER II</v>
          </cell>
          <cell r="F3507" t="str">
            <v>D518</v>
          </cell>
          <cell r="G3507">
            <v>1</v>
          </cell>
          <cell r="H3507" t="str">
            <v>D518-002</v>
          </cell>
          <cell r="I3507" t="str">
            <v>O</v>
          </cell>
          <cell r="J3507">
            <v>1</v>
          </cell>
          <cell r="K3507" t="str">
            <v>REGULAR PAY</v>
          </cell>
          <cell r="L3507">
            <v>39475.1</v>
          </cell>
        </row>
        <row r="3508">
          <cell r="A3508" t="str">
            <v>GOENS, DONALD L</v>
          </cell>
          <cell r="B3508" t="str">
            <v>700-777</v>
          </cell>
          <cell r="C3508">
            <v>510300</v>
          </cell>
          <cell r="D3508">
            <v>43470</v>
          </cell>
          <cell r="E3508" t="str">
            <v>W/W ELEC/MECH WORKER II</v>
          </cell>
          <cell r="F3508" t="str">
            <v>D518</v>
          </cell>
          <cell r="G3508">
            <v>1</v>
          </cell>
          <cell r="H3508" t="str">
            <v>D518-002</v>
          </cell>
          <cell r="I3508" t="str">
            <v>F</v>
          </cell>
          <cell r="J3508" t="str">
            <v>*FM</v>
          </cell>
          <cell r="K3508" t="str">
            <v>MEDICARE</v>
          </cell>
          <cell r="L3508">
            <v>572.39</v>
          </cell>
        </row>
        <row r="3509">
          <cell r="A3509" t="str">
            <v>GOENS, DONALD L</v>
          </cell>
          <cell r="B3509" t="str">
            <v>700-777</v>
          </cell>
          <cell r="C3509">
            <v>510300</v>
          </cell>
          <cell r="D3509">
            <v>43470</v>
          </cell>
          <cell r="E3509" t="str">
            <v>W/W ELEC/MECH WORKER II</v>
          </cell>
          <cell r="F3509" t="str">
            <v>D518</v>
          </cell>
          <cell r="G3509">
            <v>1</v>
          </cell>
          <cell r="H3509" t="str">
            <v>D518-002</v>
          </cell>
          <cell r="I3509" t="str">
            <v>F</v>
          </cell>
          <cell r="J3509" t="str">
            <v>*FI</v>
          </cell>
          <cell r="K3509" t="str">
            <v>FICA</v>
          </cell>
          <cell r="L3509">
            <v>2447.46</v>
          </cell>
        </row>
        <row r="3510">
          <cell r="A3510" t="str">
            <v>GOENS, DONALD L</v>
          </cell>
          <cell r="B3510" t="str">
            <v>700-777</v>
          </cell>
          <cell r="C3510">
            <v>510300</v>
          </cell>
          <cell r="D3510">
            <v>43470</v>
          </cell>
          <cell r="E3510" t="str">
            <v>W/W ELEC/MECH WORKER II</v>
          </cell>
          <cell r="F3510" t="str">
            <v>D518</v>
          </cell>
          <cell r="G3510">
            <v>1</v>
          </cell>
          <cell r="H3510" t="str">
            <v>D518-002</v>
          </cell>
          <cell r="I3510" t="str">
            <v>F</v>
          </cell>
          <cell r="J3510">
            <v>8000</v>
          </cell>
          <cell r="L3510">
            <v>2758.96</v>
          </cell>
        </row>
        <row r="3511">
          <cell r="A3511" t="str">
            <v>GOENS, DONALD L</v>
          </cell>
          <cell r="B3511" t="str">
            <v>700-777</v>
          </cell>
          <cell r="C3511">
            <v>510300</v>
          </cell>
          <cell r="D3511">
            <v>43470</v>
          </cell>
          <cell r="E3511" t="str">
            <v>W/W ELEC/MECH WORKER II</v>
          </cell>
          <cell r="F3511" t="str">
            <v>D518</v>
          </cell>
          <cell r="G3511">
            <v>1</v>
          </cell>
          <cell r="H3511" t="str">
            <v>D518-002</v>
          </cell>
          <cell r="I3511" t="str">
            <v>F</v>
          </cell>
          <cell r="J3511">
            <v>7999</v>
          </cell>
          <cell r="L3511">
            <v>11838.58</v>
          </cell>
        </row>
        <row r="3512">
          <cell r="A3512" t="str">
            <v>GOENS, DONALD L</v>
          </cell>
          <cell r="B3512" t="str">
            <v>700-777</v>
          </cell>
          <cell r="C3512">
            <v>510400</v>
          </cell>
          <cell r="D3512">
            <v>43470</v>
          </cell>
          <cell r="E3512" t="str">
            <v>W/W ELEC/MECH WORKER II</v>
          </cell>
          <cell r="F3512" t="str">
            <v>D518</v>
          </cell>
          <cell r="G3512">
            <v>1</v>
          </cell>
          <cell r="H3512" t="str">
            <v>D518-002</v>
          </cell>
          <cell r="I3512" t="str">
            <v>F</v>
          </cell>
          <cell r="J3512">
            <v>1001</v>
          </cell>
          <cell r="L3512">
            <v>10.17</v>
          </cell>
        </row>
        <row r="3513">
          <cell r="A3513" t="str">
            <v>GOENS, DONALD L</v>
          </cell>
          <cell r="B3513" t="str">
            <v>700-777</v>
          </cell>
          <cell r="C3513">
            <v>510400</v>
          </cell>
          <cell r="D3513">
            <v>43470</v>
          </cell>
          <cell r="E3513" t="str">
            <v>W/W ELEC/MECH WORKER II</v>
          </cell>
          <cell r="F3513" t="str">
            <v>D518</v>
          </cell>
          <cell r="G3513">
            <v>1</v>
          </cell>
          <cell r="H3513" t="str">
            <v>D518-002</v>
          </cell>
          <cell r="I3513" t="str">
            <v>F</v>
          </cell>
          <cell r="J3513">
            <v>701</v>
          </cell>
          <cell r="L3513">
            <v>4.01</v>
          </cell>
        </row>
        <row r="3514">
          <cell r="A3514" t="str">
            <v>GOENS, DONALD L</v>
          </cell>
          <cell r="B3514" t="str">
            <v>700-777</v>
          </cell>
          <cell r="C3514">
            <v>510400</v>
          </cell>
          <cell r="D3514">
            <v>43470</v>
          </cell>
          <cell r="E3514" t="str">
            <v>W/W ELEC/MECH WORKER II</v>
          </cell>
          <cell r="F3514" t="str">
            <v>D518</v>
          </cell>
          <cell r="G3514">
            <v>1</v>
          </cell>
          <cell r="H3514" t="str">
            <v>D518-002</v>
          </cell>
          <cell r="I3514" t="str">
            <v>F</v>
          </cell>
          <cell r="J3514">
            <v>810</v>
          </cell>
          <cell r="L3514">
            <v>1.71</v>
          </cell>
        </row>
        <row r="3515">
          <cell r="A3515" t="str">
            <v>GOENS, DONALD L</v>
          </cell>
          <cell r="B3515" t="str">
            <v>700-777</v>
          </cell>
          <cell r="C3515">
            <v>510400</v>
          </cell>
          <cell r="D3515">
            <v>43470</v>
          </cell>
          <cell r="E3515" t="str">
            <v>W/W ELEC/MECH WORKER II</v>
          </cell>
          <cell r="F3515" t="str">
            <v>D518</v>
          </cell>
          <cell r="G3515">
            <v>1</v>
          </cell>
          <cell r="H3515" t="str">
            <v>D518-002</v>
          </cell>
          <cell r="I3515" t="str">
            <v>F</v>
          </cell>
          <cell r="J3515">
            <v>101</v>
          </cell>
          <cell r="L3515">
            <v>135.94999999999999</v>
          </cell>
        </row>
        <row r="3516">
          <cell r="A3516" t="str">
            <v>GOENS, DONALD L</v>
          </cell>
          <cell r="B3516" t="str">
            <v>700-777</v>
          </cell>
          <cell r="C3516">
            <v>510400</v>
          </cell>
          <cell r="D3516">
            <v>43470</v>
          </cell>
          <cell r="E3516" t="str">
            <v>W/W ELEC/MECH WORKER II</v>
          </cell>
          <cell r="F3516" t="str">
            <v>D518</v>
          </cell>
          <cell r="G3516">
            <v>1</v>
          </cell>
          <cell r="H3516" t="str">
            <v>D518-002</v>
          </cell>
          <cell r="I3516" t="str">
            <v>F</v>
          </cell>
          <cell r="J3516">
            <v>601</v>
          </cell>
          <cell r="L3516">
            <v>17.149999999999999</v>
          </cell>
        </row>
        <row r="3517">
          <cell r="A3517" t="str">
            <v>GOENS, DONALD L</v>
          </cell>
          <cell r="B3517" t="str">
            <v>700-777</v>
          </cell>
          <cell r="C3517">
            <v>510400</v>
          </cell>
          <cell r="D3517">
            <v>43470</v>
          </cell>
          <cell r="E3517" t="str">
            <v>W/W ELEC/MECH WORKER II</v>
          </cell>
          <cell r="F3517" t="str">
            <v>D518</v>
          </cell>
          <cell r="G3517">
            <v>1</v>
          </cell>
          <cell r="H3517" t="str">
            <v>D518-002</v>
          </cell>
          <cell r="I3517" t="str">
            <v>F</v>
          </cell>
          <cell r="J3517">
            <v>30</v>
          </cell>
          <cell r="L3517">
            <v>98.69</v>
          </cell>
        </row>
        <row r="3518">
          <cell r="A3518" t="str">
            <v>GOETSCH, MARY S</v>
          </cell>
          <cell r="B3518" t="str">
            <v>101-609</v>
          </cell>
          <cell r="C3518">
            <v>510100</v>
          </cell>
          <cell r="D3518">
            <v>46440</v>
          </cell>
          <cell r="E3518" t="str">
            <v>BEH HEALTH THERAPIST-LIC</v>
          </cell>
          <cell r="F3518" t="str">
            <v>G165</v>
          </cell>
          <cell r="G3518">
            <v>1</v>
          </cell>
          <cell r="H3518" t="str">
            <v>G165-002</v>
          </cell>
          <cell r="I3518" t="str">
            <v>O</v>
          </cell>
          <cell r="J3518">
            <v>1</v>
          </cell>
          <cell r="K3518" t="str">
            <v>REGULAR PAY</v>
          </cell>
          <cell r="L3518">
            <v>46472.85</v>
          </cell>
        </row>
        <row r="3519">
          <cell r="A3519" t="str">
            <v>GOETSCH, MARY S</v>
          </cell>
          <cell r="B3519" t="str">
            <v>101-609</v>
          </cell>
          <cell r="C3519">
            <v>510300</v>
          </cell>
          <cell r="D3519">
            <v>46440</v>
          </cell>
          <cell r="E3519" t="str">
            <v>BEH HEALTH THERAPIST-LIC</v>
          </cell>
          <cell r="F3519" t="str">
            <v>G165</v>
          </cell>
          <cell r="G3519">
            <v>1</v>
          </cell>
          <cell r="H3519" t="str">
            <v>G165-002</v>
          </cell>
          <cell r="I3519" t="str">
            <v>F</v>
          </cell>
          <cell r="J3519">
            <v>7999</v>
          </cell>
          <cell r="L3519">
            <v>13937.21</v>
          </cell>
        </row>
        <row r="3520">
          <cell r="A3520" t="str">
            <v>GOETSCH, MARY S</v>
          </cell>
          <cell r="B3520" t="str">
            <v>101-609</v>
          </cell>
          <cell r="C3520">
            <v>510300</v>
          </cell>
          <cell r="D3520">
            <v>46440</v>
          </cell>
          <cell r="E3520" t="str">
            <v>BEH HEALTH THERAPIST-LIC</v>
          </cell>
          <cell r="F3520" t="str">
            <v>G165</v>
          </cell>
          <cell r="G3520">
            <v>1</v>
          </cell>
          <cell r="H3520" t="str">
            <v>G165-002</v>
          </cell>
          <cell r="I3520" t="str">
            <v>F</v>
          </cell>
          <cell r="J3520">
            <v>8005</v>
          </cell>
          <cell r="L3520">
            <v>227.42</v>
          </cell>
        </row>
        <row r="3521">
          <cell r="A3521" t="str">
            <v>GOETSCH, MARY S</v>
          </cell>
          <cell r="B3521" t="str">
            <v>101-609</v>
          </cell>
          <cell r="C3521">
            <v>510300</v>
          </cell>
          <cell r="D3521">
            <v>46440</v>
          </cell>
          <cell r="E3521" t="str">
            <v>BEH HEALTH THERAPIST-LIC</v>
          </cell>
          <cell r="F3521" t="str">
            <v>G165</v>
          </cell>
          <cell r="G3521">
            <v>1</v>
          </cell>
          <cell r="H3521" t="str">
            <v>G165-002</v>
          </cell>
          <cell r="I3521" t="str">
            <v>F</v>
          </cell>
          <cell r="J3521" t="str">
            <v>*FM</v>
          </cell>
          <cell r="K3521" t="str">
            <v>MEDICARE</v>
          </cell>
          <cell r="L3521">
            <v>673.86</v>
          </cell>
        </row>
        <row r="3522">
          <cell r="A3522" t="str">
            <v>GOETSCH, MARY S</v>
          </cell>
          <cell r="B3522" t="str">
            <v>101-609</v>
          </cell>
          <cell r="C3522">
            <v>510300</v>
          </cell>
          <cell r="D3522">
            <v>46440</v>
          </cell>
          <cell r="E3522" t="str">
            <v>BEH HEALTH THERAPIST-LIC</v>
          </cell>
          <cell r="F3522" t="str">
            <v>G165</v>
          </cell>
          <cell r="G3522">
            <v>1</v>
          </cell>
          <cell r="H3522" t="str">
            <v>G165-002</v>
          </cell>
          <cell r="I3522" t="str">
            <v>F</v>
          </cell>
          <cell r="J3522" t="str">
            <v>*FI</v>
          </cell>
          <cell r="K3522" t="str">
            <v>FICA</v>
          </cell>
          <cell r="L3522">
            <v>2881.32</v>
          </cell>
        </row>
        <row r="3523">
          <cell r="A3523" t="str">
            <v>GOETSCH, MARY S</v>
          </cell>
          <cell r="B3523" t="str">
            <v>101-609</v>
          </cell>
          <cell r="C3523">
            <v>510300</v>
          </cell>
          <cell r="D3523">
            <v>46440</v>
          </cell>
          <cell r="E3523" t="str">
            <v>BEH HEALTH THERAPIST-LIC</v>
          </cell>
          <cell r="F3523" t="str">
            <v>G165</v>
          </cell>
          <cell r="G3523">
            <v>1</v>
          </cell>
          <cell r="H3523" t="str">
            <v>G165-002</v>
          </cell>
          <cell r="I3523" t="str">
            <v>F</v>
          </cell>
          <cell r="J3523">
            <v>8000</v>
          </cell>
          <cell r="L3523">
            <v>3248.81</v>
          </cell>
        </row>
        <row r="3524">
          <cell r="A3524" t="str">
            <v>GOETSCH, MARY S</v>
          </cell>
          <cell r="B3524" t="str">
            <v>101-609</v>
          </cell>
          <cell r="C3524">
            <v>510400</v>
          </cell>
          <cell r="D3524">
            <v>46440</v>
          </cell>
          <cell r="E3524" t="str">
            <v>BEH HEALTH THERAPIST-LIC</v>
          </cell>
          <cell r="F3524" t="str">
            <v>G165</v>
          </cell>
          <cell r="G3524">
            <v>1</v>
          </cell>
          <cell r="H3524" t="str">
            <v>G165-002</v>
          </cell>
          <cell r="I3524" t="str">
            <v>F</v>
          </cell>
          <cell r="J3524">
            <v>811</v>
          </cell>
          <cell r="L3524">
            <v>1.88</v>
          </cell>
        </row>
        <row r="3525">
          <cell r="A3525" t="str">
            <v>GOETSCH, MARY S</v>
          </cell>
          <cell r="B3525" t="str">
            <v>101-609</v>
          </cell>
          <cell r="C3525">
            <v>510400</v>
          </cell>
          <cell r="D3525">
            <v>46440</v>
          </cell>
          <cell r="E3525" t="str">
            <v>BEH HEALTH THERAPIST-LIC</v>
          </cell>
          <cell r="F3525" t="str">
            <v>G165</v>
          </cell>
          <cell r="G3525">
            <v>1</v>
          </cell>
          <cell r="H3525" t="str">
            <v>G165-002</v>
          </cell>
          <cell r="I3525" t="str">
            <v>F</v>
          </cell>
          <cell r="J3525">
            <v>30</v>
          </cell>
          <cell r="L3525">
            <v>116.18</v>
          </cell>
        </row>
        <row r="3526">
          <cell r="A3526" t="str">
            <v>GOETSCH, MARY S</v>
          </cell>
          <cell r="B3526" t="str">
            <v>101-609</v>
          </cell>
          <cell r="C3526">
            <v>510400</v>
          </cell>
          <cell r="D3526">
            <v>46440</v>
          </cell>
          <cell r="E3526" t="str">
            <v>BEH HEALTH THERAPIST-LIC</v>
          </cell>
          <cell r="F3526" t="str">
            <v>G165</v>
          </cell>
          <cell r="G3526">
            <v>1</v>
          </cell>
          <cell r="H3526" t="str">
            <v>G165-002</v>
          </cell>
          <cell r="I3526" t="str">
            <v>F</v>
          </cell>
          <cell r="J3526">
            <v>1001</v>
          </cell>
          <cell r="L3526">
            <v>10.17</v>
          </cell>
        </row>
        <row r="3527">
          <cell r="A3527" t="str">
            <v>GORDON, GARY S</v>
          </cell>
          <cell r="B3527" t="str">
            <v>101-558</v>
          </cell>
          <cell r="C3527">
            <v>510100</v>
          </cell>
          <cell r="D3527">
            <v>10180</v>
          </cell>
          <cell r="E3527" t="str">
            <v>ATTORNEY III-CRIMINAL</v>
          </cell>
          <cell r="F3527" t="str">
            <v>N120</v>
          </cell>
          <cell r="G3527">
            <v>1</v>
          </cell>
          <cell r="H3527" t="str">
            <v>N120-011</v>
          </cell>
          <cell r="I3527" t="str">
            <v>O</v>
          </cell>
          <cell r="J3527">
            <v>1</v>
          </cell>
          <cell r="K3527" t="str">
            <v>REGULAR PAY</v>
          </cell>
          <cell r="L3527">
            <v>80038.38</v>
          </cell>
        </row>
        <row r="3528">
          <cell r="A3528" t="str">
            <v>GORDON, GARY S</v>
          </cell>
          <cell r="B3528" t="str">
            <v>101-558</v>
          </cell>
          <cell r="C3528">
            <v>510300</v>
          </cell>
          <cell r="D3528">
            <v>10180</v>
          </cell>
          <cell r="E3528" t="str">
            <v>ATTORNEY III-CRIMINAL</v>
          </cell>
          <cell r="F3528" t="str">
            <v>N120</v>
          </cell>
          <cell r="G3528">
            <v>1</v>
          </cell>
          <cell r="H3528" t="str">
            <v>N120-011</v>
          </cell>
          <cell r="I3528" t="str">
            <v>F</v>
          </cell>
          <cell r="J3528" t="str">
            <v>*FM</v>
          </cell>
          <cell r="K3528" t="str">
            <v>MEDICARE</v>
          </cell>
          <cell r="L3528">
            <v>1160.56</v>
          </cell>
        </row>
        <row r="3529">
          <cell r="A3529" t="str">
            <v>GORDON, GARY S</v>
          </cell>
          <cell r="B3529" t="str">
            <v>101-558</v>
          </cell>
          <cell r="C3529">
            <v>510300</v>
          </cell>
          <cell r="D3529">
            <v>10180</v>
          </cell>
          <cell r="E3529" t="str">
            <v>ATTORNEY III-CRIMINAL</v>
          </cell>
          <cell r="F3529" t="str">
            <v>N120</v>
          </cell>
          <cell r="G3529">
            <v>1</v>
          </cell>
          <cell r="H3529" t="str">
            <v>N120-011</v>
          </cell>
          <cell r="I3529" t="str">
            <v>F</v>
          </cell>
          <cell r="J3529">
            <v>7999</v>
          </cell>
          <cell r="L3529">
            <v>24003.51</v>
          </cell>
        </row>
        <row r="3530">
          <cell r="A3530" t="str">
            <v>GORDON, GARY S</v>
          </cell>
          <cell r="B3530" t="str">
            <v>101-558</v>
          </cell>
          <cell r="C3530">
            <v>510300</v>
          </cell>
          <cell r="D3530">
            <v>10180</v>
          </cell>
          <cell r="E3530" t="str">
            <v>ATTORNEY III-CRIMINAL</v>
          </cell>
          <cell r="F3530" t="str">
            <v>N120</v>
          </cell>
          <cell r="G3530">
            <v>1</v>
          </cell>
          <cell r="H3530" t="str">
            <v>N120-011</v>
          </cell>
          <cell r="I3530" t="str">
            <v>F</v>
          </cell>
          <cell r="J3530">
            <v>8000</v>
          </cell>
          <cell r="L3530">
            <v>5598.39</v>
          </cell>
        </row>
        <row r="3531">
          <cell r="A3531" t="str">
            <v>GORDON, GARY S</v>
          </cell>
          <cell r="B3531" t="str">
            <v>101-558</v>
          </cell>
          <cell r="C3531">
            <v>510300</v>
          </cell>
          <cell r="D3531">
            <v>10180</v>
          </cell>
          <cell r="E3531" t="str">
            <v>ATTORNEY III-CRIMINAL</v>
          </cell>
          <cell r="F3531" t="str">
            <v>N120</v>
          </cell>
          <cell r="G3531">
            <v>1</v>
          </cell>
          <cell r="H3531" t="str">
            <v>N120-011</v>
          </cell>
          <cell r="I3531" t="str">
            <v>F</v>
          </cell>
          <cell r="J3531">
            <v>8005</v>
          </cell>
          <cell r="L3531">
            <v>391.89</v>
          </cell>
        </row>
        <row r="3532">
          <cell r="A3532" t="str">
            <v>GORDON, GARY S</v>
          </cell>
          <cell r="B3532" t="str">
            <v>101-558</v>
          </cell>
          <cell r="C3532">
            <v>510300</v>
          </cell>
          <cell r="D3532">
            <v>10180</v>
          </cell>
          <cell r="E3532" t="str">
            <v>ATTORNEY III-CRIMINAL</v>
          </cell>
          <cell r="F3532" t="str">
            <v>N120</v>
          </cell>
          <cell r="G3532">
            <v>1</v>
          </cell>
          <cell r="H3532" t="str">
            <v>N120-011</v>
          </cell>
          <cell r="I3532" t="str">
            <v>F</v>
          </cell>
          <cell r="J3532" t="str">
            <v>*FI</v>
          </cell>
          <cell r="K3532" t="str">
            <v>FICA</v>
          </cell>
          <cell r="L3532">
            <v>4962.38</v>
          </cell>
        </row>
        <row r="3533">
          <cell r="A3533" t="str">
            <v>GORDON, GARY S</v>
          </cell>
          <cell r="B3533" t="str">
            <v>101-558</v>
          </cell>
          <cell r="C3533">
            <v>510400</v>
          </cell>
          <cell r="D3533">
            <v>10180</v>
          </cell>
          <cell r="E3533" t="str">
            <v>ATTORNEY III-CRIMINAL</v>
          </cell>
          <cell r="F3533" t="str">
            <v>N120</v>
          </cell>
          <cell r="G3533">
            <v>1</v>
          </cell>
          <cell r="H3533" t="str">
            <v>N120-011</v>
          </cell>
          <cell r="I3533" t="str">
            <v>F</v>
          </cell>
          <cell r="J3533">
            <v>811</v>
          </cell>
          <cell r="L3533">
            <v>1.88</v>
          </cell>
        </row>
        <row r="3534">
          <cell r="A3534" t="str">
            <v>GORDON, GARY S</v>
          </cell>
          <cell r="B3534" t="str">
            <v>101-558</v>
          </cell>
          <cell r="C3534">
            <v>510400</v>
          </cell>
          <cell r="D3534">
            <v>10180</v>
          </cell>
          <cell r="E3534" t="str">
            <v>ATTORNEY III-CRIMINAL</v>
          </cell>
          <cell r="F3534" t="str">
            <v>N120</v>
          </cell>
          <cell r="G3534">
            <v>1</v>
          </cell>
          <cell r="H3534" t="str">
            <v>N120-011</v>
          </cell>
          <cell r="I3534" t="str">
            <v>F</v>
          </cell>
          <cell r="J3534">
            <v>1001</v>
          </cell>
          <cell r="L3534">
            <v>10.17</v>
          </cell>
        </row>
        <row r="3535">
          <cell r="A3535" t="str">
            <v>GORDON, GARY S</v>
          </cell>
          <cell r="B3535" t="str">
            <v>101-558</v>
          </cell>
          <cell r="C3535">
            <v>510400</v>
          </cell>
          <cell r="D3535">
            <v>10180</v>
          </cell>
          <cell r="E3535" t="str">
            <v>ATTORNEY III-CRIMINAL</v>
          </cell>
          <cell r="F3535" t="str">
            <v>N120</v>
          </cell>
          <cell r="G3535">
            <v>1</v>
          </cell>
          <cell r="H3535" t="str">
            <v>N120-011</v>
          </cell>
          <cell r="I3535" t="str">
            <v>F</v>
          </cell>
          <cell r="J3535">
            <v>30</v>
          </cell>
          <cell r="L3535">
            <v>200.1</v>
          </cell>
        </row>
        <row r="3536">
          <cell r="A3536" t="str">
            <v>GORE, PATRICIA A</v>
          </cell>
          <cell r="B3536" t="str">
            <v>125-556</v>
          </cell>
          <cell r="C3536">
            <v>510100</v>
          </cell>
          <cell r="D3536">
            <v>3880</v>
          </cell>
          <cell r="E3536" t="str">
            <v>CHILD SUPPORT PROG MGR</v>
          </cell>
          <cell r="F3536" t="str">
            <v>C195</v>
          </cell>
          <cell r="G3536">
            <v>1</v>
          </cell>
          <cell r="H3536" t="str">
            <v>C195-001</v>
          </cell>
          <cell r="I3536" t="str">
            <v>O</v>
          </cell>
          <cell r="J3536">
            <v>1</v>
          </cell>
          <cell r="K3536" t="str">
            <v>REGULAR PAY</v>
          </cell>
          <cell r="L3536">
            <v>61291.34</v>
          </cell>
        </row>
        <row r="3537">
          <cell r="A3537" t="str">
            <v>GORE, PATRICIA A</v>
          </cell>
          <cell r="B3537" t="str">
            <v>125-556</v>
          </cell>
          <cell r="C3537">
            <v>510300</v>
          </cell>
          <cell r="D3537">
            <v>3880</v>
          </cell>
          <cell r="E3537" t="str">
            <v>CHILD SUPPORT PROG MGR</v>
          </cell>
          <cell r="F3537" t="str">
            <v>C195</v>
          </cell>
          <cell r="G3537">
            <v>1</v>
          </cell>
          <cell r="H3537" t="str">
            <v>C195-001</v>
          </cell>
          <cell r="I3537" t="str">
            <v>F</v>
          </cell>
          <cell r="J3537">
            <v>8000</v>
          </cell>
          <cell r="L3537">
            <v>4286.1000000000004</v>
          </cell>
        </row>
        <row r="3538">
          <cell r="A3538" t="str">
            <v>GORE, PATRICIA A</v>
          </cell>
          <cell r="B3538" t="str">
            <v>125-556</v>
          </cell>
          <cell r="C3538">
            <v>510300</v>
          </cell>
          <cell r="D3538">
            <v>3880</v>
          </cell>
          <cell r="E3538" t="str">
            <v>CHILD SUPPORT PROG MGR</v>
          </cell>
          <cell r="F3538" t="str">
            <v>C195</v>
          </cell>
          <cell r="G3538">
            <v>1</v>
          </cell>
          <cell r="H3538" t="str">
            <v>C195-001</v>
          </cell>
          <cell r="I3538" t="str">
            <v>F</v>
          </cell>
          <cell r="J3538">
            <v>8005</v>
          </cell>
          <cell r="L3538">
            <v>300.02999999999997</v>
          </cell>
        </row>
        <row r="3539">
          <cell r="A3539" t="str">
            <v>GORE, PATRICIA A</v>
          </cell>
          <cell r="B3539" t="str">
            <v>125-556</v>
          </cell>
          <cell r="C3539">
            <v>510300</v>
          </cell>
          <cell r="D3539">
            <v>3880</v>
          </cell>
          <cell r="E3539" t="str">
            <v>CHILD SUPPORT PROG MGR</v>
          </cell>
          <cell r="F3539" t="str">
            <v>C195</v>
          </cell>
          <cell r="G3539">
            <v>1</v>
          </cell>
          <cell r="H3539" t="str">
            <v>C195-001</v>
          </cell>
          <cell r="I3539" t="str">
            <v>F</v>
          </cell>
          <cell r="J3539" t="str">
            <v>*FM</v>
          </cell>
          <cell r="K3539" t="str">
            <v>MEDICARE</v>
          </cell>
          <cell r="L3539">
            <v>888.72</v>
          </cell>
        </row>
        <row r="3540">
          <cell r="A3540" t="str">
            <v>GORE, PATRICIA A</v>
          </cell>
          <cell r="B3540" t="str">
            <v>125-556</v>
          </cell>
          <cell r="C3540">
            <v>510300</v>
          </cell>
          <cell r="D3540">
            <v>3880</v>
          </cell>
          <cell r="E3540" t="str">
            <v>CHILD SUPPORT PROG MGR</v>
          </cell>
          <cell r="F3540" t="str">
            <v>C195</v>
          </cell>
          <cell r="G3540">
            <v>1</v>
          </cell>
          <cell r="H3540" t="str">
            <v>C195-001</v>
          </cell>
          <cell r="I3540" t="str">
            <v>F</v>
          </cell>
          <cell r="J3540">
            <v>7999</v>
          </cell>
          <cell r="L3540">
            <v>18381.27</v>
          </cell>
        </row>
        <row r="3541">
          <cell r="A3541" t="str">
            <v>GORE, PATRICIA A</v>
          </cell>
          <cell r="B3541" t="str">
            <v>125-556</v>
          </cell>
          <cell r="C3541">
            <v>510300</v>
          </cell>
          <cell r="D3541">
            <v>3880</v>
          </cell>
          <cell r="E3541" t="str">
            <v>CHILD SUPPORT PROG MGR</v>
          </cell>
          <cell r="F3541" t="str">
            <v>C195</v>
          </cell>
          <cell r="G3541">
            <v>1</v>
          </cell>
          <cell r="H3541" t="str">
            <v>C195-001</v>
          </cell>
          <cell r="I3541" t="str">
            <v>F</v>
          </cell>
          <cell r="J3541" t="str">
            <v>*FI</v>
          </cell>
          <cell r="K3541" t="str">
            <v>FICA</v>
          </cell>
          <cell r="L3541">
            <v>3800.06</v>
          </cell>
        </row>
        <row r="3542">
          <cell r="A3542" t="str">
            <v>GORE, PATRICIA A</v>
          </cell>
          <cell r="B3542" t="str">
            <v>125-556</v>
          </cell>
          <cell r="C3542">
            <v>510400</v>
          </cell>
          <cell r="D3542">
            <v>3880</v>
          </cell>
          <cell r="E3542" t="str">
            <v>CHILD SUPPORT PROG MGR</v>
          </cell>
          <cell r="F3542" t="str">
            <v>C195</v>
          </cell>
          <cell r="G3542">
            <v>1</v>
          </cell>
          <cell r="H3542" t="str">
            <v>C195-001</v>
          </cell>
          <cell r="I3542" t="str">
            <v>F</v>
          </cell>
          <cell r="J3542">
            <v>811</v>
          </cell>
          <cell r="L3542">
            <v>1.88</v>
          </cell>
        </row>
        <row r="3543">
          <cell r="A3543" t="str">
            <v>GORE, PATRICIA A</v>
          </cell>
          <cell r="B3543" t="str">
            <v>125-556</v>
          </cell>
          <cell r="C3543">
            <v>510400</v>
          </cell>
          <cell r="D3543">
            <v>3880</v>
          </cell>
          <cell r="E3543" t="str">
            <v>CHILD SUPPORT PROG MGR</v>
          </cell>
          <cell r="F3543" t="str">
            <v>C195</v>
          </cell>
          <cell r="G3543">
            <v>1</v>
          </cell>
          <cell r="H3543" t="str">
            <v>C195-001</v>
          </cell>
          <cell r="I3543" t="str">
            <v>F</v>
          </cell>
          <cell r="J3543">
            <v>705</v>
          </cell>
          <cell r="L3543">
            <v>12.04</v>
          </cell>
        </row>
        <row r="3544">
          <cell r="A3544" t="str">
            <v>GORE, PATRICIA A</v>
          </cell>
          <cell r="B3544" t="str">
            <v>125-556</v>
          </cell>
          <cell r="C3544">
            <v>510400</v>
          </cell>
          <cell r="D3544">
            <v>3880</v>
          </cell>
          <cell r="E3544" t="str">
            <v>CHILD SUPPORT PROG MGR</v>
          </cell>
          <cell r="F3544" t="str">
            <v>C195</v>
          </cell>
          <cell r="G3544">
            <v>1</v>
          </cell>
          <cell r="H3544" t="str">
            <v>C195-001</v>
          </cell>
          <cell r="I3544" t="str">
            <v>F</v>
          </cell>
          <cell r="J3544">
            <v>1001</v>
          </cell>
          <cell r="L3544">
            <v>10.17</v>
          </cell>
        </row>
        <row r="3545">
          <cell r="A3545" t="str">
            <v>GORE, PATRICIA A</v>
          </cell>
          <cell r="B3545" t="str">
            <v>125-556</v>
          </cell>
          <cell r="C3545">
            <v>510400</v>
          </cell>
          <cell r="D3545">
            <v>3880</v>
          </cell>
          <cell r="E3545" t="str">
            <v>CHILD SUPPORT PROG MGR</v>
          </cell>
          <cell r="F3545" t="str">
            <v>C195</v>
          </cell>
          <cell r="G3545">
            <v>1</v>
          </cell>
          <cell r="H3545" t="str">
            <v>C195-001</v>
          </cell>
          <cell r="I3545" t="str">
            <v>F</v>
          </cell>
          <cell r="J3545">
            <v>605</v>
          </cell>
          <cell r="L3545">
            <v>59.1</v>
          </cell>
        </row>
        <row r="3546">
          <cell r="A3546" t="str">
            <v>GORE, PATRICIA A</v>
          </cell>
          <cell r="B3546" t="str">
            <v>125-556</v>
          </cell>
          <cell r="C3546">
            <v>510400</v>
          </cell>
          <cell r="D3546">
            <v>3880</v>
          </cell>
          <cell r="E3546" t="str">
            <v>CHILD SUPPORT PROG MGR</v>
          </cell>
          <cell r="F3546" t="str">
            <v>C195</v>
          </cell>
          <cell r="G3546">
            <v>1</v>
          </cell>
          <cell r="H3546" t="str">
            <v>C195-001</v>
          </cell>
          <cell r="I3546" t="str">
            <v>F</v>
          </cell>
          <cell r="J3546">
            <v>105</v>
          </cell>
          <cell r="L3546">
            <v>283.83999999999997</v>
          </cell>
        </row>
        <row r="3547">
          <cell r="A3547" t="str">
            <v>GORE, PATRICIA A</v>
          </cell>
          <cell r="B3547" t="str">
            <v>125-556</v>
          </cell>
          <cell r="C3547">
            <v>510400</v>
          </cell>
          <cell r="D3547">
            <v>3880</v>
          </cell>
          <cell r="E3547" t="str">
            <v>CHILD SUPPORT PROG MGR</v>
          </cell>
          <cell r="F3547" t="str">
            <v>C195</v>
          </cell>
          <cell r="G3547">
            <v>1</v>
          </cell>
          <cell r="H3547" t="str">
            <v>C195-001</v>
          </cell>
          <cell r="I3547" t="str">
            <v>F</v>
          </cell>
          <cell r="J3547">
            <v>30</v>
          </cell>
          <cell r="L3547">
            <v>153.22999999999999</v>
          </cell>
        </row>
        <row r="3548">
          <cell r="A3548" t="str">
            <v>GOULD, COLTEN C</v>
          </cell>
          <cell r="B3548" t="str">
            <v>114-895</v>
          </cell>
          <cell r="C3548">
            <v>510100</v>
          </cell>
          <cell r="D3548">
            <v>32380</v>
          </cell>
          <cell r="E3548" t="str">
            <v>ROAD MAINT WORKER II</v>
          </cell>
          <cell r="F3548" t="str">
            <v>D452</v>
          </cell>
          <cell r="G3548">
            <v>1</v>
          </cell>
          <cell r="H3548" t="str">
            <v>D452-003</v>
          </cell>
          <cell r="I3548" t="str">
            <v>O</v>
          </cell>
          <cell r="J3548">
            <v>1</v>
          </cell>
          <cell r="K3548" t="str">
            <v>REGULAR PAY</v>
          </cell>
          <cell r="L3548">
            <v>32496.07</v>
          </cell>
        </row>
        <row r="3549">
          <cell r="A3549" t="str">
            <v>GOULD, COLTEN C</v>
          </cell>
          <cell r="B3549" t="str">
            <v>114-895</v>
          </cell>
          <cell r="C3549">
            <v>510300</v>
          </cell>
          <cell r="D3549">
            <v>32380</v>
          </cell>
          <cell r="E3549" t="str">
            <v>ROAD MAINT WORKER II</v>
          </cell>
          <cell r="F3549" t="str">
            <v>D452</v>
          </cell>
          <cell r="G3549">
            <v>1</v>
          </cell>
          <cell r="H3549" t="str">
            <v>D452-003</v>
          </cell>
          <cell r="I3549" t="str">
            <v>F</v>
          </cell>
          <cell r="J3549" t="str">
            <v>*FM</v>
          </cell>
          <cell r="K3549" t="str">
            <v>MEDICARE</v>
          </cell>
          <cell r="L3549">
            <v>471.19</v>
          </cell>
        </row>
        <row r="3550">
          <cell r="A3550" t="str">
            <v>GOULD, COLTEN C</v>
          </cell>
          <cell r="B3550" t="str">
            <v>114-895</v>
          </cell>
          <cell r="C3550">
            <v>510300</v>
          </cell>
          <cell r="D3550">
            <v>32380</v>
          </cell>
          <cell r="E3550" t="str">
            <v>ROAD MAINT WORKER II</v>
          </cell>
          <cell r="F3550" t="str">
            <v>D452</v>
          </cell>
          <cell r="G3550">
            <v>1</v>
          </cell>
          <cell r="H3550" t="str">
            <v>D452-003</v>
          </cell>
          <cell r="I3550" t="str">
            <v>F</v>
          </cell>
          <cell r="J3550" t="str">
            <v>*FI</v>
          </cell>
          <cell r="K3550" t="str">
            <v>FICA</v>
          </cell>
          <cell r="L3550">
            <v>2014.76</v>
          </cell>
        </row>
        <row r="3551">
          <cell r="A3551" t="str">
            <v>GOULD, COLTEN C</v>
          </cell>
          <cell r="B3551" t="str">
            <v>114-895</v>
          </cell>
          <cell r="C3551">
            <v>510300</v>
          </cell>
          <cell r="D3551">
            <v>32380</v>
          </cell>
          <cell r="E3551" t="str">
            <v>ROAD MAINT WORKER II</v>
          </cell>
          <cell r="F3551" t="str">
            <v>D452</v>
          </cell>
          <cell r="G3551">
            <v>1</v>
          </cell>
          <cell r="H3551" t="str">
            <v>D452-003</v>
          </cell>
          <cell r="I3551" t="str">
            <v>F</v>
          </cell>
          <cell r="J3551">
            <v>7999</v>
          </cell>
          <cell r="L3551">
            <v>9745.57</v>
          </cell>
        </row>
        <row r="3552">
          <cell r="A3552" t="str">
            <v>GOULD, COLTEN C</v>
          </cell>
          <cell r="B3552" t="str">
            <v>114-895</v>
          </cell>
          <cell r="C3552">
            <v>510300</v>
          </cell>
          <cell r="D3552">
            <v>32380</v>
          </cell>
          <cell r="E3552" t="str">
            <v>ROAD MAINT WORKER II</v>
          </cell>
          <cell r="F3552" t="str">
            <v>D452</v>
          </cell>
          <cell r="G3552">
            <v>1</v>
          </cell>
          <cell r="H3552" t="str">
            <v>D452-003</v>
          </cell>
          <cell r="I3552" t="str">
            <v>F</v>
          </cell>
          <cell r="J3552">
            <v>8000</v>
          </cell>
          <cell r="L3552">
            <v>2270.4299999999998</v>
          </cell>
        </row>
        <row r="3553">
          <cell r="A3553" t="str">
            <v>GOULD, COLTEN C</v>
          </cell>
          <cell r="B3553" t="str">
            <v>114-895</v>
          </cell>
          <cell r="C3553">
            <v>510400</v>
          </cell>
          <cell r="D3553">
            <v>32380</v>
          </cell>
          <cell r="E3553" t="str">
            <v>ROAD MAINT WORKER II</v>
          </cell>
          <cell r="F3553" t="str">
            <v>D452</v>
          </cell>
          <cell r="G3553">
            <v>1</v>
          </cell>
          <cell r="H3553" t="str">
            <v>D452-003</v>
          </cell>
          <cell r="I3553" t="str">
            <v>F</v>
          </cell>
          <cell r="J3553">
            <v>30</v>
          </cell>
          <cell r="L3553">
            <v>81.239999999999995</v>
          </cell>
        </row>
        <row r="3554">
          <cell r="A3554" t="str">
            <v>GOULD, COLTEN C</v>
          </cell>
          <cell r="B3554" t="str">
            <v>114-895</v>
          </cell>
          <cell r="C3554">
            <v>510400</v>
          </cell>
          <cell r="D3554">
            <v>32380</v>
          </cell>
          <cell r="E3554" t="str">
            <v>ROAD MAINT WORKER II</v>
          </cell>
          <cell r="F3554" t="str">
            <v>D452</v>
          </cell>
          <cell r="G3554">
            <v>1</v>
          </cell>
          <cell r="H3554" t="str">
            <v>D452-003</v>
          </cell>
          <cell r="I3554" t="str">
            <v>F</v>
          </cell>
          <cell r="J3554">
            <v>103</v>
          </cell>
          <cell r="L3554">
            <v>232.19</v>
          </cell>
        </row>
        <row r="3555">
          <cell r="A3555" t="str">
            <v>GOULD, COLTEN C</v>
          </cell>
          <cell r="B3555" t="str">
            <v>114-895</v>
          </cell>
          <cell r="C3555">
            <v>510400</v>
          </cell>
          <cell r="D3555">
            <v>32380</v>
          </cell>
          <cell r="E3555" t="str">
            <v>ROAD MAINT WORKER II</v>
          </cell>
          <cell r="F3555" t="str">
            <v>D452</v>
          </cell>
          <cell r="G3555">
            <v>1</v>
          </cell>
          <cell r="H3555" t="str">
            <v>D452-003</v>
          </cell>
          <cell r="I3555" t="str">
            <v>F</v>
          </cell>
          <cell r="J3555">
            <v>703</v>
          </cell>
          <cell r="L3555">
            <v>6.7</v>
          </cell>
        </row>
        <row r="3556">
          <cell r="A3556" t="str">
            <v>GOULD, COLTEN C</v>
          </cell>
          <cell r="B3556" t="str">
            <v>114-895</v>
          </cell>
          <cell r="C3556">
            <v>510400</v>
          </cell>
          <cell r="D3556">
            <v>32380</v>
          </cell>
          <cell r="E3556" t="str">
            <v>ROAD MAINT WORKER II</v>
          </cell>
          <cell r="F3556" t="str">
            <v>D452</v>
          </cell>
          <cell r="G3556">
            <v>1</v>
          </cell>
          <cell r="H3556" t="str">
            <v>D452-003</v>
          </cell>
          <cell r="I3556" t="str">
            <v>F</v>
          </cell>
          <cell r="J3556">
            <v>1001</v>
          </cell>
          <cell r="L3556">
            <v>10.17</v>
          </cell>
        </row>
        <row r="3557">
          <cell r="A3557" t="str">
            <v>GOULD, COLTEN C</v>
          </cell>
          <cell r="B3557" t="str">
            <v>114-895</v>
          </cell>
          <cell r="C3557">
            <v>510400</v>
          </cell>
          <cell r="D3557">
            <v>32380</v>
          </cell>
          <cell r="E3557" t="str">
            <v>ROAD MAINT WORKER II</v>
          </cell>
          <cell r="F3557" t="str">
            <v>D452</v>
          </cell>
          <cell r="G3557">
            <v>1</v>
          </cell>
          <cell r="H3557" t="str">
            <v>D452-003</v>
          </cell>
          <cell r="I3557" t="str">
            <v>F</v>
          </cell>
          <cell r="J3557">
            <v>810</v>
          </cell>
          <cell r="L3557">
            <v>1.71</v>
          </cell>
        </row>
        <row r="3558">
          <cell r="A3558" t="str">
            <v>GOULD, COLTEN C</v>
          </cell>
          <cell r="B3558" t="str">
            <v>114-895</v>
          </cell>
          <cell r="C3558">
            <v>510400</v>
          </cell>
          <cell r="D3558">
            <v>32380</v>
          </cell>
          <cell r="E3558" t="str">
            <v>ROAD MAINT WORKER II</v>
          </cell>
          <cell r="F3558" t="str">
            <v>D452</v>
          </cell>
          <cell r="G3558">
            <v>1</v>
          </cell>
          <cell r="H3558" t="str">
            <v>D452-003</v>
          </cell>
          <cell r="I3558" t="str">
            <v>F</v>
          </cell>
          <cell r="J3558">
            <v>603</v>
          </cell>
          <cell r="L3558">
            <v>31.26</v>
          </cell>
        </row>
        <row r="3559">
          <cell r="A3559" t="str">
            <v>GRAEBNER, MARY</v>
          </cell>
          <cell r="B3559" t="str">
            <v>101-591</v>
          </cell>
          <cell r="C3559">
            <v>510100</v>
          </cell>
          <cell r="D3559">
            <v>1200</v>
          </cell>
          <cell r="E3559" t="str">
            <v>MATERNAL&amp;CHD HTH PRG CORD</v>
          </cell>
          <cell r="F3559" t="str">
            <v>G245</v>
          </cell>
          <cell r="G3559">
            <v>1</v>
          </cell>
          <cell r="H3559" t="str">
            <v>G245-001</v>
          </cell>
          <cell r="I3559" t="str">
            <v>O</v>
          </cell>
          <cell r="J3559">
            <v>1</v>
          </cell>
          <cell r="K3559" t="str">
            <v>REGULAR PAY</v>
          </cell>
          <cell r="L3559">
            <v>53361.62</v>
          </cell>
        </row>
        <row r="3560">
          <cell r="A3560" t="str">
            <v>GRAEBNER, MARY</v>
          </cell>
          <cell r="B3560" t="str">
            <v>101-591</v>
          </cell>
          <cell r="C3560">
            <v>510300</v>
          </cell>
          <cell r="D3560">
            <v>1200</v>
          </cell>
          <cell r="E3560" t="str">
            <v>MATERNAL&amp;CHD HTH PRG CORD</v>
          </cell>
          <cell r="F3560" t="str">
            <v>G245</v>
          </cell>
          <cell r="G3560">
            <v>1</v>
          </cell>
          <cell r="H3560" t="str">
            <v>G245-001</v>
          </cell>
          <cell r="I3560" t="str">
            <v>F</v>
          </cell>
          <cell r="J3560">
            <v>8005</v>
          </cell>
          <cell r="L3560">
            <v>261.17</v>
          </cell>
        </row>
        <row r="3561">
          <cell r="A3561" t="str">
            <v>GRAEBNER, MARY</v>
          </cell>
          <cell r="B3561" t="str">
            <v>101-591</v>
          </cell>
          <cell r="C3561">
            <v>510300</v>
          </cell>
          <cell r="D3561">
            <v>1200</v>
          </cell>
          <cell r="E3561" t="str">
            <v>MATERNAL&amp;CHD HTH PRG CORD</v>
          </cell>
          <cell r="F3561" t="str">
            <v>G245</v>
          </cell>
          <cell r="G3561">
            <v>1</v>
          </cell>
          <cell r="H3561" t="str">
            <v>G245-001</v>
          </cell>
          <cell r="I3561" t="str">
            <v>F</v>
          </cell>
          <cell r="J3561" t="str">
            <v>*FM</v>
          </cell>
          <cell r="K3561" t="str">
            <v>MEDICARE</v>
          </cell>
          <cell r="L3561">
            <v>773.74</v>
          </cell>
        </row>
        <row r="3562">
          <cell r="A3562" t="str">
            <v>GRAEBNER, MARY</v>
          </cell>
          <cell r="B3562" t="str">
            <v>101-591</v>
          </cell>
          <cell r="C3562">
            <v>510300</v>
          </cell>
          <cell r="D3562">
            <v>1200</v>
          </cell>
          <cell r="E3562" t="str">
            <v>MATERNAL&amp;CHD HTH PRG CORD</v>
          </cell>
          <cell r="F3562" t="str">
            <v>G245</v>
          </cell>
          <cell r="G3562">
            <v>1</v>
          </cell>
          <cell r="H3562" t="str">
            <v>G245-001</v>
          </cell>
          <cell r="I3562" t="str">
            <v>F</v>
          </cell>
          <cell r="J3562" t="str">
            <v>*FI</v>
          </cell>
          <cell r="K3562" t="str">
            <v>FICA</v>
          </cell>
          <cell r="L3562">
            <v>3308.42</v>
          </cell>
        </row>
        <row r="3563">
          <cell r="A3563" t="str">
            <v>GRAEBNER, MARY</v>
          </cell>
          <cell r="B3563" t="str">
            <v>101-591</v>
          </cell>
          <cell r="C3563">
            <v>510300</v>
          </cell>
          <cell r="D3563">
            <v>1200</v>
          </cell>
          <cell r="E3563" t="str">
            <v>MATERNAL&amp;CHD HTH PRG CORD</v>
          </cell>
          <cell r="F3563" t="str">
            <v>G245</v>
          </cell>
          <cell r="G3563">
            <v>1</v>
          </cell>
          <cell r="H3563" t="str">
            <v>G245-001</v>
          </cell>
          <cell r="I3563" t="str">
            <v>F</v>
          </cell>
          <cell r="J3563">
            <v>7999</v>
          </cell>
          <cell r="L3563">
            <v>16003.15</v>
          </cell>
        </row>
        <row r="3564">
          <cell r="A3564" t="str">
            <v>GRAEBNER, MARY</v>
          </cell>
          <cell r="B3564" t="str">
            <v>101-591</v>
          </cell>
          <cell r="C3564">
            <v>510300</v>
          </cell>
          <cell r="D3564">
            <v>1200</v>
          </cell>
          <cell r="E3564" t="str">
            <v>MATERNAL&amp;CHD HTH PRG CORD</v>
          </cell>
          <cell r="F3564" t="str">
            <v>G245</v>
          </cell>
          <cell r="G3564">
            <v>1</v>
          </cell>
          <cell r="H3564" t="str">
            <v>G245-001</v>
          </cell>
          <cell r="I3564" t="str">
            <v>F</v>
          </cell>
          <cell r="J3564">
            <v>8000</v>
          </cell>
          <cell r="L3564">
            <v>3731.02</v>
          </cell>
        </row>
        <row r="3565">
          <cell r="A3565" t="str">
            <v>GRAEBNER, MARY</v>
          </cell>
          <cell r="B3565" t="str">
            <v>101-591</v>
          </cell>
          <cell r="C3565">
            <v>510400</v>
          </cell>
          <cell r="D3565">
            <v>1200</v>
          </cell>
          <cell r="E3565" t="str">
            <v>MATERNAL&amp;CHD HTH PRG CORD</v>
          </cell>
          <cell r="F3565" t="str">
            <v>G245</v>
          </cell>
          <cell r="G3565">
            <v>1</v>
          </cell>
          <cell r="H3565" t="str">
            <v>G245-001</v>
          </cell>
          <cell r="I3565" t="str">
            <v>F</v>
          </cell>
          <cell r="J3565">
            <v>1001</v>
          </cell>
          <cell r="L3565">
            <v>10.17</v>
          </cell>
        </row>
        <row r="3566">
          <cell r="A3566" t="str">
            <v>GRAEBNER, MARY</v>
          </cell>
          <cell r="B3566" t="str">
            <v>101-591</v>
          </cell>
          <cell r="C3566">
            <v>510400</v>
          </cell>
          <cell r="D3566">
            <v>1200</v>
          </cell>
          <cell r="E3566" t="str">
            <v>MATERNAL&amp;CHD HTH PRG CORD</v>
          </cell>
          <cell r="F3566" t="str">
            <v>G245</v>
          </cell>
          <cell r="G3566">
            <v>1</v>
          </cell>
          <cell r="H3566" t="str">
            <v>G245-001</v>
          </cell>
          <cell r="I3566" t="str">
            <v>F</v>
          </cell>
          <cell r="J3566">
            <v>703</v>
          </cell>
          <cell r="L3566">
            <v>6.7</v>
          </cell>
        </row>
        <row r="3567">
          <cell r="A3567" t="str">
            <v>GRAEBNER, MARY</v>
          </cell>
          <cell r="B3567" t="str">
            <v>101-591</v>
          </cell>
          <cell r="C3567">
            <v>510400</v>
          </cell>
          <cell r="D3567">
            <v>1200</v>
          </cell>
          <cell r="E3567" t="str">
            <v>MATERNAL&amp;CHD HTH PRG CORD</v>
          </cell>
          <cell r="F3567" t="str">
            <v>G245</v>
          </cell>
          <cell r="G3567">
            <v>1</v>
          </cell>
          <cell r="H3567" t="str">
            <v>G245-001</v>
          </cell>
          <cell r="I3567" t="str">
            <v>F</v>
          </cell>
          <cell r="J3567">
            <v>603</v>
          </cell>
          <cell r="L3567">
            <v>31.26</v>
          </cell>
        </row>
        <row r="3568">
          <cell r="A3568" t="str">
            <v>GRAEBNER, MARY</v>
          </cell>
          <cell r="B3568" t="str">
            <v>101-591</v>
          </cell>
          <cell r="C3568">
            <v>510400</v>
          </cell>
          <cell r="D3568">
            <v>1200</v>
          </cell>
          <cell r="E3568" t="str">
            <v>MATERNAL&amp;CHD HTH PRG CORD</v>
          </cell>
          <cell r="F3568" t="str">
            <v>G245</v>
          </cell>
          <cell r="G3568">
            <v>1</v>
          </cell>
          <cell r="H3568" t="str">
            <v>G245-001</v>
          </cell>
          <cell r="I3568" t="str">
            <v>F</v>
          </cell>
          <cell r="J3568">
            <v>811</v>
          </cell>
          <cell r="L3568">
            <v>1.88</v>
          </cell>
        </row>
        <row r="3569">
          <cell r="A3569" t="str">
            <v>GRAEBNER, MARY</v>
          </cell>
          <cell r="B3569" t="str">
            <v>101-591</v>
          </cell>
          <cell r="C3569">
            <v>510400</v>
          </cell>
          <cell r="D3569">
            <v>1200</v>
          </cell>
          <cell r="E3569" t="str">
            <v>MATERNAL&amp;CHD HTH PRG CORD</v>
          </cell>
          <cell r="F3569" t="str">
            <v>G245</v>
          </cell>
          <cell r="G3569">
            <v>1</v>
          </cell>
          <cell r="H3569" t="str">
            <v>G245-001</v>
          </cell>
          <cell r="I3569" t="str">
            <v>F</v>
          </cell>
          <cell r="J3569">
            <v>30</v>
          </cell>
          <cell r="L3569">
            <v>133.4</v>
          </cell>
        </row>
        <row r="3570">
          <cell r="A3570" t="str">
            <v>GRAEBNER, MARY</v>
          </cell>
          <cell r="B3570" t="str">
            <v>101-591</v>
          </cell>
          <cell r="C3570">
            <v>510400</v>
          </cell>
          <cell r="D3570">
            <v>1200</v>
          </cell>
          <cell r="E3570" t="str">
            <v>MATERNAL&amp;CHD HTH PRG CORD</v>
          </cell>
          <cell r="F3570" t="str">
            <v>G245</v>
          </cell>
          <cell r="G3570">
            <v>1</v>
          </cell>
          <cell r="H3570" t="str">
            <v>G245-001</v>
          </cell>
          <cell r="I3570" t="str">
            <v>F</v>
          </cell>
          <cell r="J3570">
            <v>112</v>
          </cell>
          <cell r="L3570">
            <v>232.24</v>
          </cell>
        </row>
        <row r="3571">
          <cell r="A3571" t="str">
            <v>GRAMM, LYNN L</v>
          </cell>
          <cell r="B3571" t="str">
            <v>101-822</v>
          </cell>
          <cell r="C3571">
            <v>510100</v>
          </cell>
          <cell r="D3571">
            <v>36760</v>
          </cell>
          <cell r="E3571" t="str">
            <v>COOK</v>
          </cell>
          <cell r="F3571" t="str">
            <v>D224</v>
          </cell>
          <cell r="G3571">
            <v>1</v>
          </cell>
          <cell r="H3571" t="str">
            <v>D224-006</v>
          </cell>
          <cell r="I3571" t="str">
            <v>O</v>
          </cell>
          <cell r="J3571">
            <v>1</v>
          </cell>
          <cell r="K3571" t="str">
            <v>REGULAR PAY</v>
          </cell>
          <cell r="L3571">
            <v>27943.52</v>
          </cell>
        </row>
        <row r="3572">
          <cell r="A3572" t="str">
            <v>GRAMM, LYNN L</v>
          </cell>
          <cell r="B3572" t="str">
            <v>101-822</v>
          </cell>
          <cell r="C3572">
            <v>510300</v>
          </cell>
          <cell r="D3572">
            <v>36760</v>
          </cell>
          <cell r="E3572" t="str">
            <v>COOK</v>
          </cell>
          <cell r="F3572" t="str">
            <v>D224</v>
          </cell>
          <cell r="G3572">
            <v>1</v>
          </cell>
          <cell r="H3572" t="str">
            <v>D224-006</v>
          </cell>
          <cell r="I3572" t="str">
            <v>F</v>
          </cell>
          <cell r="J3572">
            <v>8000</v>
          </cell>
          <cell r="L3572">
            <v>1951.75</v>
          </cell>
        </row>
        <row r="3573">
          <cell r="A3573" t="str">
            <v>GRAMM, LYNN L</v>
          </cell>
          <cell r="B3573" t="str">
            <v>101-822</v>
          </cell>
          <cell r="C3573">
            <v>510300</v>
          </cell>
          <cell r="D3573">
            <v>36760</v>
          </cell>
          <cell r="E3573" t="str">
            <v>COOK</v>
          </cell>
          <cell r="F3573" t="str">
            <v>D224</v>
          </cell>
          <cell r="G3573">
            <v>1</v>
          </cell>
          <cell r="H3573" t="str">
            <v>D224-006</v>
          </cell>
          <cell r="I3573" t="str">
            <v>F</v>
          </cell>
          <cell r="J3573" t="str">
            <v>*FI</v>
          </cell>
          <cell r="K3573" t="str">
            <v>FICA</v>
          </cell>
          <cell r="L3573">
            <v>1732.5</v>
          </cell>
        </row>
        <row r="3574">
          <cell r="A3574" t="str">
            <v>GRAMM, LYNN L</v>
          </cell>
          <cell r="B3574" t="str">
            <v>101-822</v>
          </cell>
          <cell r="C3574">
            <v>510300</v>
          </cell>
          <cell r="D3574">
            <v>36760</v>
          </cell>
          <cell r="E3574" t="str">
            <v>COOK</v>
          </cell>
          <cell r="F3574" t="str">
            <v>D224</v>
          </cell>
          <cell r="G3574">
            <v>1</v>
          </cell>
          <cell r="H3574" t="str">
            <v>D224-006</v>
          </cell>
          <cell r="I3574" t="str">
            <v>F</v>
          </cell>
          <cell r="J3574">
            <v>7999</v>
          </cell>
          <cell r="L3574">
            <v>8380.26</v>
          </cell>
        </row>
        <row r="3575">
          <cell r="A3575" t="str">
            <v>GRAMM, LYNN L</v>
          </cell>
          <cell r="B3575" t="str">
            <v>101-822</v>
          </cell>
          <cell r="C3575">
            <v>510300</v>
          </cell>
          <cell r="D3575">
            <v>36760</v>
          </cell>
          <cell r="E3575" t="str">
            <v>COOK</v>
          </cell>
          <cell r="F3575" t="str">
            <v>D224</v>
          </cell>
          <cell r="G3575">
            <v>1</v>
          </cell>
          <cell r="H3575" t="str">
            <v>D224-006</v>
          </cell>
          <cell r="I3575" t="str">
            <v>F</v>
          </cell>
          <cell r="J3575" t="str">
            <v>*FM</v>
          </cell>
          <cell r="K3575" t="str">
            <v>MEDICARE</v>
          </cell>
          <cell r="L3575">
            <v>405.18</v>
          </cell>
        </row>
        <row r="3576">
          <cell r="A3576" t="str">
            <v>GRAMM, LYNN L</v>
          </cell>
          <cell r="B3576" t="str">
            <v>101-822</v>
          </cell>
          <cell r="C3576">
            <v>510400</v>
          </cell>
          <cell r="D3576">
            <v>36760</v>
          </cell>
          <cell r="E3576" t="str">
            <v>COOK</v>
          </cell>
          <cell r="F3576" t="str">
            <v>D224</v>
          </cell>
          <cell r="G3576">
            <v>1</v>
          </cell>
          <cell r="H3576" t="str">
            <v>D224-006</v>
          </cell>
          <cell r="I3576" t="str">
            <v>F</v>
          </cell>
          <cell r="J3576">
            <v>705</v>
          </cell>
          <cell r="L3576">
            <v>12.04</v>
          </cell>
        </row>
        <row r="3577">
          <cell r="A3577" t="str">
            <v>GRAMM, LYNN L</v>
          </cell>
          <cell r="B3577" t="str">
            <v>101-822</v>
          </cell>
          <cell r="C3577">
            <v>510400</v>
          </cell>
          <cell r="D3577">
            <v>36760</v>
          </cell>
          <cell r="E3577" t="str">
            <v>COOK</v>
          </cell>
          <cell r="F3577" t="str">
            <v>D224</v>
          </cell>
          <cell r="G3577">
            <v>1</v>
          </cell>
          <cell r="H3577" t="str">
            <v>D224-006</v>
          </cell>
          <cell r="I3577" t="str">
            <v>F</v>
          </cell>
          <cell r="J3577">
            <v>104</v>
          </cell>
          <cell r="L3577">
            <v>283.83999999999997</v>
          </cell>
        </row>
        <row r="3578">
          <cell r="A3578" t="str">
            <v>GRAMM, LYNN L</v>
          </cell>
          <cell r="B3578" t="str">
            <v>101-822</v>
          </cell>
          <cell r="C3578">
            <v>510400</v>
          </cell>
          <cell r="D3578">
            <v>36760</v>
          </cell>
          <cell r="E3578" t="str">
            <v>COOK</v>
          </cell>
          <cell r="F3578" t="str">
            <v>D224</v>
          </cell>
          <cell r="G3578">
            <v>1</v>
          </cell>
          <cell r="H3578" t="str">
            <v>D224-006</v>
          </cell>
          <cell r="I3578" t="str">
            <v>F</v>
          </cell>
          <cell r="J3578">
            <v>30</v>
          </cell>
          <cell r="L3578">
            <v>69.86</v>
          </cell>
        </row>
        <row r="3579">
          <cell r="A3579" t="str">
            <v>GRAMM, LYNN L</v>
          </cell>
          <cell r="B3579" t="str">
            <v>101-822</v>
          </cell>
          <cell r="C3579">
            <v>510400</v>
          </cell>
          <cell r="D3579">
            <v>36760</v>
          </cell>
          <cell r="E3579" t="str">
            <v>COOK</v>
          </cell>
          <cell r="F3579" t="str">
            <v>D224</v>
          </cell>
          <cell r="G3579">
            <v>1</v>
          </cell>
          <cell r="H3579" t="str">
            <v>D224-006</v>
          </cell>
          <cell r="I3579" t="str">
            <v>F</v>
          </cell>
          <cell r="J3579">
            <v>1001</v>
          </cell>
          <cell r="L3579">
            <v>10.17</v>
          </cell>
        </row>
        <row r="3580">
          <cell r="A3580" t="str">
            <v>GRAMM, LYNN L</v>
          </cell>
          <cell r="B3580" t="str">
            <v>101-822</v>
          </cell>
          <cell r="C3580">
            <v>510400</v>
          </cell>
          <cell r="D3580">
            <v>36760</v>
          </cell>
          <cell r="E3580" t="str">
            <v>COOK</v>
          </cell>
          <cell r="F3580" t="str">
            <v>D224</v>
          </cell>
          <cell r="G3580">
            <v>1</v>
          </cell>
          <cell r="H3580" t="str">
            <v>D224-006</v>
          </cell>
          <cell r="I3580" t="str">
            <v>F</v>
          </cell>
          <cell r="J3580">
            <v>811</v>
          </cell>
          <cell r="L3580">
            <v>1.88</v>
          </cell>
        </row>
        <row r="3581">
          <cell r="A3581" t="str">
            <v>GRAMM, LYNN L</v>
          </cell>
          <cell r="B3581" t="str">
            <v>101-822</v>
          </cell>
          <cell r="C3581">
            <v>510400</v>
          </cell>
          <cell r="D3581">
            <v>36760</v>
          </cell>
          <cell r="E3581" t="str">
            <v>COOK</v>
          </cell>
          <cell r="F3581" t="str">
            <v>D224</v>
          </cell>
          <cell r="G3581">
            <v>1</v>
          </cell>
          <cell r="H3581" t="str">
            <v>D224-006</v>
          </cell>
          <cell r="I3581" t="str">
            <v>F</v>
          </cell>
          <cell r="J3581">
            <v>605</v>
          </cell>
          <cell r="L3581">
            <v>59.1</v>
          </cell>
        </row>
        <row r="3582">
          <cell r="A3582" t="str">
            <v>GREEN, BARBARA</v>
          </cell>
          <cell r="B3582" t="str">
            <v>101-501</v>
          </cell>
          <cell r="C3582">
            <v>510100</v>
          </cell>
          <cell r="D3582">
            <v>1044440</v>
          </cell>
          <cell r="E3582" t="str">
            <v>BOARD OF SUPVRS, MEMBER</v>
          </cell>
          <cell r="F3582" t="str">
            <v>M110</v>
          </cell>
          <cell r="G3582">
            <v>1</v>
          </cell>
          <cell r="H3582" t="str">
            <v>M110-001</v>
          </cell>
          <cell r="I3582" t="str">
            <v>O</v>
          </cell>
          <cell r="J3582">
            <v>4</v>
          </cell>
          <cell r="K3582" t="str">
            <v>REGULAR PAY-ELECTED</v>
          </cell>
          <cell r="L3582">
            <v>37185.72</v>
          </cell>
        </row>
        <row r="3583">
          <cell r="A3583" t="str">
            <v>GREEN, BARBARA</v>
          </cell>
          <cell r="B3583" t="str">
            <v>101-501</v>
          </cell>
          <cell r="C3583">
            <v>510300</v>
          </cell>
          <cell r="D3583">
            <v>1044440</v>
          </cell>
          <cell r="E3583" t="str">
            <v>BOARD OF SUPVRS, MEMBER</v>
          </cell>
          <cell r="F3583" t="str">
            <v>M110</v>
          </cell>
          <cell r="G3583">
            <v>1</v>
          </cell>
          <cell r="H3583" t="str">
            <v>M110-001</v>
          </cell>
          <cell r="I3583" t="str">
            <v>F</v>
          </cell>
          <cell r="J3583">
            <v>8005</v>
          </cell>
          <cell r="L3583">
            <v>181.56</v>
          </cell>
        </row>
        <row r="3584">
          <cell r="A3584" t="str">
            <v>GREEN, BARBARA</v>
          </cell>
          <cell r="B3584" t="str">
            <v>101-501</v>
          </cell>
          <cell r="C3584">
            <v>510300</v>
          </cell>
          <cell r="D3584">
            <v>1044440</v>
          </cell>
          <cell r="E3584" t="str">
            <v>BOARD OF SUPVRS, MEMBER</v>
          </cell>
          <cell r="F3584" t="str">
            <v>M110</v>
          </cell>
          <cell r="G3584">
            <v>1</v>
          </cell>
          <cell r="H3584" t="str">
            <v>M110-001</v>
          </cell>
          <cell r="I3584" t="str">
            <v>F</v>
          </cell>
          <cell r="J3584">
            <v>8000</v>
          </cell>
          <cell r="L3584">
            <v>2593.67</v>
          </cell>
        </row>
        <row r="3585">
          <cell r="A3585" t="str">
            <v>GREEN, BARBARA</v>
          </cell>
          <cell r="B3585" t="str">
            <v>101-501</v>
          </cell>
          <cell r="C3585">
            <v>510300</v>
          </cell>
          <cell r="D3585">
            <v>1044440</v>
          </cell>
          <cell r="E3585" t="str">
            <v>BOARD OF SUPVRS, MEMBER</v>
          </cell>
          <cell r="F3585" t="str">
            <v>M110</v>
          </cell>
          <cell r="G3585">
            <v>1</v>
          </cell>
          <cell r="H3585" t="str">
            <v>M110-001</v>
          </cell>
          <cell r="I3585" t="str">
            <v>F</v>
          </cell>
          <cell r="J3585" t="str">
            <v>*FM</v>
          </cell>
          <cell r="K3585" t="str">
            <v>MEDICARE</v>
          </cell>
          <cell r="L3585">
            <v>539.19000000000005</v>
          </cell>
        </row>
        <row r="3586">
          <cell r="A3586" t="str">
            <v>GREEN, BARBARA</v>
          </cell>
          <cell r="B3586" t="str">
            <v>101-501</v>
          </cell>
          <cell r="C3586">
            <v>510300</v>
          </cell>
          <cell r="D3586">
            <v>1044440</v>
          </cell>
          <cell r="E3586" t="str">
            <v>BOARD OF SUPVRS, MEMBER</v>
          </cell>
          <cell r="F3586" t="str">
            <v>M110</v>
          </cell>
          <cell r="G3586">
            <v>1</v>
          </cell>
          <cell r="H3586" t="str">
            <v>M110-001</v>
          </cell>
          <cell r="I3586" t="str">
            <v>F</v>
          </cell>
          <cell r="J3586">
            <v>7999</v>
          </cell>
          <cell r="L3586">
            <v>11152</v>
          </cell>
        </row>
        <row r="3587">
          <cell r="A3587" t="str">
            <v>GREEN, BARBARA</v>
          </cell>
          <cell r="B3587" t="str">
            <v>101-501</v>
          </cell>
          <cell r="C3587">
            <v>510300</v>
          </cell>
          <cell r="D3587">
            <v>1044440</v>
          </cell>
          <cell r="E3587" t="str">
            <v>BOARD OF SUPVRS, MEMBER</v>
          </cell>
          <cell r="F3587" t="str">
            <v>M110</v>
          </cell>
          <cell r="G3587">
            <v>1</v>
          </cell>
          <cell r="H3587" t="str">
            <v>M110-001</v>
          </cell>
          <cell r="I3587" t="str">
            <v>F</v>
          </cell>
          <cell r="J3587" t="str">
            <v>*FI</v>
          </cell>
          <cell r="K3587" t="str">
            <v>FICA</v>
          </cell>
          <cell r="L3587">
            <v>2305.5100000000002</v>
          </cell>
        </row>
        <row r="3588">
          <cell r="A3588" t="str">
            <v>GREEN, BARBARA</v>
          </cell>
          <cell r="B3588" t="str">
            <v>101-501</v>
          </cell>
          <cell r="C3588">
            <v>510400</v>
          </cell>
          <cell r="D3588">
            <v>1044440</v>
          </cell>
          <cell r="E3588" t="str">
            <v>BOARD OF SUPVRS, MEMBER</v>
          </cell>
          <cell r="F3588" t="str">
            <v>M110</v>
          </cell>
          <cell r="G3588">
            <v>1</v>
          </cell>
          <cell r="H3588" t="str">
            <v>M110-001</v>
          </cell>
          <cell r="I3588" t="str">
            <v>F</v>
          </cell>
          <cell r="J3588">
            <v>835</v>
          </cell>
          <cell r="L3588">
            <v>3.7</v>
          </cell>
        </row>
        <row r="3589">
          <cell r="A3589" t="str">
            <v>GREEN, BARBARA</v>
          </cell>
          <cell r="B3589" t="str">
            <v>101-501</v>
          </cell>
          <cell r="C3589">
            <v>510400</v>
          </cell>
          <cell r="D3589">
            <v>1044440</v>
          </cell>
          <cell r="E3589" t="str">
            <v>BOARD OF SUPVRS, MEMBER</v>
          </cell>
          <cell r="F3589" t="str">
            <v>M110</v>
          </cell>
          <cell r="G3589">
            <v>1</v>
          </cell>
          <cell r="H3589" t="str">
            <v>M110-001</v>
          </cell>
          <cell r="I3589" t="str">
            <v>F</v>
          </cell>
          <cell r="J3589">
            <v>1001</v>
          </cell>
          <cell r="L3589">
            <v>10.17</v>
          </cell>
        </row>
        <row r="3590">
          <cell r="A3590" t="str">
            <v>GREEN, BARBARA</v>
          </cell>
          <cell r="B3590" t="str">
            <v>101-501</v>
          </cell>
          <cell r="C3590">
            <v>510400</v>
          </cell>
          <cell r="D3590">
            <v>1044440</v>
          </cell>
          <cell r="E3590" t="str">
            <v>BOARD OF SUPVRS, MEMBER</v>
          </cell>
          <cell r="F3590" t="str">
            <v>M110</v>
          </cell>
          <cell r="G3590">
            <v>1</v>
          </cell>
          <cell r="H3590" t="str">
            <v>M110-001</v>
          </cell>
          <cell r="I3590" t="str">
            <v>F</v>
          </cell>
          <cell r="J3590">
            <v>456</v>
          </cell>
          <cell r="L3590">
            <v>1.63</v>
          </cell>
        </row>
        <row r="3591">
          <cell r="A3591" t="str">
            <v>GREENBERG, NORMAN E</v>
          </cell>
          <cell r="B3591" t="str">
            <v>123-592</v>
          </cell>
          <cell r="C3591">
            <v>510100</v>
          </cell>
          <cell r="D3591">
            <v>750</v>
          </cell>
          <cell r="E3591" t="str">
            <v>DIR OF ENVIRNMNTAL HEATLH</v>
          </cell>
          <cell r="F3591" t="str">
            <v>B220</v>
          </cell>
          <cell r="G3591">
            <v>1</v>
          </cell>
          <cell r="H3591" t="str">
            <v>B220-001</v>
          </cell>
          <cell r="I3591" t="str">
            <v>O</v>
          </cell>
          <cell r="J3591">
            <v>1</v>
          </cell>
          <cell r="K3591" t="str">
            <v>REGULAR PAY</v>
          </cell>
          <cell r="L3591">
            <v>73454.259999999995</v>
          </cell>
        </row>
        <row r="3592">
          <cell r="A3592" t="str">
            <v>GREENBERG, NORMAN E</v>
          </cell>
          <cell r="B3592" t="str">
            <v>123-592</v>
          </cell>
          <cell r="C3592">
            <v>510300</v>
          </cell>
          <cell r="D3592">
            <v>750</v>
          </cell>
          <cell r="E3592" t="str">
            <v>DIR OF ENVIRNMNTAL HEATLH</v>
          </cell>
          <cell r="F3592" t="str">
            <v>B220</v>
          </cell>
          <cell r="G3592">
            <v>1</v>
          </cell>
          <cell r="H3592" t="str">
            <v>B220-001</v>
          </cell>
          <cell r="I3592" t="str">
            <v>F</v>
          </cell>
          <cell r="J3592">
            <v>8005</v>
          </cell>
          <cell r="L3592">
            <v>359.63</v>
          </cell>
        </row>
        <row r="3593">
          <cell r="A3593" t="str">
            <v>GREENBERG, NORMAN E</v>
          </cell>
          <cell r="B3593" t="str">
            <v>123-592</v>
          </cell>
          <cell r="C3593">
            <v>510300</v>
          </cell>
          <cell r="D3593">
            <v>750</v>
          </cell>
          <cell r="E3593" t="str">
            <v>DIR OF ENVIRNMNTAL HEATLH</v>
          </cell>
          <cell r="F3593" t="str">
            <v>B220</v>
          </cell>
          <cell r="G3593">
            <v>1</v>
          </cell>
          <cell r="H3593" t="str">
            <v>B220-001</v>
          </cell>
          <cell r="I3593" t="str">
            <v>F</v>
          </cell>
          <cell r="J3593">
            <v>7999</v>
          </cell>
          <cell r="L3593">
            <v>22028.93</v>
          </cell>
        </row>
        <row r="3594">
          <cell r="A3594" t="str">
            <v>GREENBERG, NORMAN E</v>
          </cell>
          <cell r="B3594" t="str">
            <v>123-592</v>
          </cell>
          <cell r="C3594">
            <v>510300</v>
          </cell>
          <cell r="D3594">
            <v>750</v>
          </cell>
          <cell r="E3594" t="str">
            <v>DIR OF ENVIRNMNTAL HEATLH</v>
          </cell>
          <cell r="F3594" t="str">
            <v>B220</v>
          </cell>
          <cell r="G3594">
            <v>1</v>
          </cell>
          <cell r="H3594" t="str">
            <v>B220-001</v>
          </cell>
          <cell r="I3594" t="str">
            <v>F</v>
          </cell>
          <cell r="J3594" t="str">
            <v>*FI</v>
          </cell>
          <cell r="K3594" t="str">
            <v>FICA</v>
          </cell>
          <cell r="L3594">
            <v>4554.16</v>
          </cell>
        </row>
        <row r="3595">
          <cell r="A3595" t="str">
            <v>GREENBERG, NORMAN E</v>
          </cell>
          <cell r="B3595" t="str">
            <v>123-592</v>
          </cell>
          <cell r="C3595">
            <v>510300</v>
          </cell>
          <cell r="D3595">
            <v>750</v>
          </cell>
          <cell r="E3595" t="str">
            <v>DIR OF ENVIRNMNTAL HEATLH</v>
          </cell>
          <cell r="F3595" t="str">
            <v>B220</v>
          </cell>
          <cell r="G3595">
            <v>1</v>
          </cell>
          <cell r="H3595" t="str">
            <v>B220-001</v>
          </cell>
          <cell r="I3595" t="str">
            <v>F</v>
          </cell>
          <cell r="J3595" t="str">
            <v>*FM</v>
          </cell>
          <cell r="K3595" t="str">
            <v>MEDICARE</v>
          </cell>
          <cell r="L3595">
            <v>1065.0899999999999</v>
          </cell>
        </row>
        <row r="3596">
          <cell r="A3596" t="str">
            <v>GREENBERG, NORMAN E</v>
          </cell>
          <cell r="B3596" t="str">
            <v>123-592</v>
          </cell>
          <cell r="C3596">
            <v>510300</v>
          </cell>
          <cell r="D3596">
            <v>750</v>
          </cell>
          <cell r="E3596" t="str">
            <v>DIR OF ENVIRNMNTAL HEATLH</v>
          </cell>
          <cell r="F3596" t="str">
            <v>B220</v>
          </cell>
          <cell r="G3596">
            <v>1</v>
          </cell>
          <cell r="H3596" t="str">
            <v>B220-001</v>
          </cell>
          <cell r="I3596" t="str">
            <v>F</v>
          </cell>
          <cell r="J3596">
            <v>8000</v>
          </cell>
          <cell r="L3596">
            <v>5137.51</v>
          </cell>
        </row>
        <row r="3597">
          <cell r="A3597" t="str">
            <v>GREENBERG, NORMAN E</v>
          </cell>
          <cell r="B3597" t="str">
            <v>123-592</v>
          </cell>
          <cell r="C3597">
            <v>510400</v>
          </cell>
          <cell r="D3597">
            <v>750</v>
          </cell>
          <cell r="E3597" t="str">
            <v>DIR OF ENVIRNMNTAL HEATLH</v>
          </cell>
          <cell r="F3597" t="str">
            <v>B220</v>
          </cell>
          <cell r="G3597">
            <v>1</v>
          </cell>
          <cell r="H3597" t="str">
            <v>B220-001</v>
          </cell>
          <cell r="I3597" t="str">
            <v>F</v>
          </cell>
          <cell r="J3597">
            <v>104</v>
          </cell>
          <cell r="L3597">
            <v>283.83999999999997</v>
          </cell>
        </row>
        <row r="3598">
          <cell r="A3598" t="str">
            <v>GREENBERG, NORMAN E</v>
          </cell>
          <cell r="B3598" t="str">
            <v>123-592</v>
          </cell>
          <cell r="C3598">
            <v>510400</v>
          </cell>
          <cell r="D3598">
            <v>750</v>
          </cell>
          <cell r="E3598" t="str">
            <v>DIR OF ENVIRNMNTAL HEATLH</v>
          </cell>
          <cell r="F3598" t="str">
            <v>B220</v>
          </cell>
          <cell r="G3598">
            <v>1</v>
          </cell>
          <cell r="H3598" t="str">
            <v>B220-001</v>
          </cell>
          <cell r="I3598" t="str">
            <v>F</v>
          </cell>
          <cell r="J3598">
            <v>1001</v>
          </cell>
          <cell r="L3598">
            <v>10.17</v>
          </cell>
        </row>
        <row r="3599">
          <cell r="A3599" t="str">
            <v>GREENBERG, NORMAN E</v>
          </cell>
          <cell r="B3599" t="str">
            <v>123-592</v>
          </cell>
          <cell r="C3599">
            <v>510400</v>
          </cell>
          <cell r="D3599">
            <v>750</v>
          </cell>
          <cell r="E3599" t="str">
            <v>DIR OF ENVIRNMNTAL HEATLH</v>
          </cell>
          <cell r="F3599" t="str">
            <v>B220</v>
          </cell>
          <cell r="G3599">
            <v>1</v>
          </cell>
          <cell r="H3599" t="str">
            <v>B220-001</v>
          </cell>
          <cell r="I3599" t="str">
            <v>F</v>
          </cell>
          <cell r="J3599">
            <v>30</v>
          </cell>
          <cell r="L3599">
            <v>183.64</v>
          </cell>
        </row>
        <row r="3600">
          <cell r="A3600" t="str">
            <v>GREENBERG, NORMAN E</v>
          </cell>
          <cell r="B3600" t="str">
            <v>123-592</v>
          </cell>
          <cell r="C3600">
            <v>510400</v>
          </cell>
          <cell r="D3600">
            <v>750</v>
          </cell>
          <cell r="E3600" t="str">
            <v>DIR OF ENVIRNMNTAL HEATLH</v>
          </cell>
          <cell r="F3600" t="str">
            <v>B220</v>
          </cell>
          <cell r="G3600">
            <v>1</v>
          </cell>
          <cell r="H3600" t="str">
            <v>B220-001</v>
          </cell>
          <cell r="I3600" t="str">
            <v>F</v>
          </cell>
          <cell r="J3600">
            <v>605</v>
          </cell>
          <cell r="L3600">
            <v>59.1</v>
          </cell>
        </row>
        <row r="3601">
          <cell r="A3601" t="str">
            <v>GREENBERG, NORMAN E</v>
          </cell>
          <cell r="B3601" t="str">
            <v>123-592</v>
          </cell>
          <cell r="C3601">
            <v>510400</v>
          </cell>
          <cell r="D3601">
            <v>750</v>
          </cell>
          <cell r="E3601" t="str">
            <v>DIR OF ENVIRNMNTAL HEATLH</v>
          </cell>
          <cell r="F3601" t="str">
            <v>B220</v>
          </cell>
          <cell r="G3601">
            <v>1</v>
          </cell>
          <cell r="H3601" t="str">
            <v>B220-001</v>
          </cell>
          <cell r="I3601" t="str">
            <v>F</v>
          </cell>
          <cell r="J3601">
            <v>831</v>
          </cell>
          <cell r="L3601">
            <v>5.3</v>
          </cell>
        </row>
        <row r="3602">
          <cell r="A3602" t="str">
            <v>GREENBERG, NORMAN E</v>
          </cell>
          <cell r="B3602" t="str">
            <v>123-592</v>
          </cell>
          <cell r="C3602">
            <v>510400</v>
          </cell>
          <cell r="D3602">
            <v>750</v>
          </cell>
          <cell r="E3602" t="str">
            <v>DIR OF ENVIRNMNTAL HEATLH</v>
          </cell>
          <cell r="F3602" t="str">
            <v>B220</v>
          </cell>
          <cell r="G3602">
            <v>1</v>
          </cell>
          <cell r="H3602" t="str">
            <v>B220-001</v>
          </cell>
          <cell r="I3602" t="str">
            <v>F</v>
          </cell>
          <cell r="J3602">
            <v>705</v>
          </cell>
          <cell r="L3602">
            <v>12.04</v>
          </cell>
        </row>
        <row r="3603">
          <cell r="A3603" t="str">
            <v>GREENE, LORI K</v>
          </cell>
          <cell r="B3603" t="str">
            <v>101-570</v>
          </cell>
          <cell r="C3603">
            <v>510100</v>
          </cell>
          <cell r="D3603">
            <v>23260</v>
          </cell>
          <cell r="E3603" t="str">
            <v>CORRECTIONAL OFFICER II</v>
          </cell>
          <cell r="F3603" t="str">
            <v>D230</v>
          </cell>
          <cell r="G3603">
            <v>1</v>
          </cell>
          <cell r="H3603" t="str">
            <v>D230-018</v>
          </cell>
          <cell r="I3603" t="str">
            <v>O</v>
          </cell>
          <cell r="J3603">
            <v>1</v>
          </cell>
          <cell r="K3603" t="str">
            <v>REGULAR PAY</v>
          </cell>
          <cell r="L3603">
            <v>59575.83</v>
          </cell>
        </row>
        <row r="3604">
          <cell r="A3604" t="str">
            <v>GREENE, LORI K</v>
          </cell>
          <cell r="B3604" t="str">
            <v>101-570</v>
          </cell>
          <cell r="C3604">
            <v>510300</v>
          </cell>
          <cell r="D3604">
            <v>23260</v>
          </cell>
          <cell r="E3604" t="str">
            <v>CORRECTIONAL OFFICER II</v>
          </cell>
          <cell r="F3604" t="str">
            <v>D230</v>
          </cell>
          <cell r="G3604">
            <v>1</v>
          </cell>
          <cell r="H3604" t="str">
            <v>D230-018</v>
          </cell>
          <cell r="I3604" t="str">
            <v>F</v>
          </cell>
          <cell r="J3604" t="str">
            <v>*FM</v>
          </cell>
          <cell r="K3604" t="str">
            <v>MEDICARE</v>
          </cell>
          <cell r="L3604">
            <v>863.85</v>
          </cell>
        </row>
        <row r="3605">
          <cell r="A3605" t="str">
            <v>GREENE, LORI K</v>
          </cell>
          <cell r="B3605" t="str">
            <v>101-570</v>
          </cell>
          <cell r="C3605">
            <v>510300</v>
          </cell>
          <cell r="D3605">
            <v>23260</v>
          </cell>
          <cell r="E3605" t="str">
            <v>CORRECTIONAL OFFICER II</v>
          </cell>
          <cell r="F3605" t="str">
            <v>D230</v>
          </cell>
          <cell r="G3605">
            <v>1</v>
          </cell>
          <cell r="H3605" t="str">
            <v>D230-018</v>
          </cell>
          <cell r="I3605" t="str">
            <v>F</v>
          </cell>
          <cell r="J3605" t="str">
            <v>*FI</v>
          </cell>
          <cell r="K3605" t="str">
            <v>FICA</v>
          </cell>
          <cell r="L3605">
            <v>3693.7</v>
          </cell>
        </row>
        <row r="3606">
          <cell r="A3606" t="str">
            <v>GREENE, LORI K</v>
          </cell>
          <cell r="B3606" t="str">
            <v>101-570</v>
          </cell>
          <cell r="C3606">
            <v>510300</v>
          </cell>
          <cell r="D3606">
            <v>23260</v>
          </cell>
          <cell r="E3606" t="str">
            <v>CORRECTIONAL OFFICER II</v>
          </cell>
          <cell r="F3606" t="str">
            <v>D230</v>
          </cell>
          <cell r="G3606">
            <v>1</v>
          </cell>
          <cell r="H3606" t="str">
            <v>D230-018</v>
          </cell>
          <cell r="I3606" t="str">
            <v>F</v>
          </cell>
          <cell r="J3606">
            <v>7999</v>
          </cell>
          <cell r="L3606">
            <v>17866.79</v>
          </cell>
        </row>
        <row r="3607">
          <cell r="A3607" t="str">
            <v>GREENE, LORI K</v>
          </cell>
          <cell r="B3607" t="str">
            <v>101-570</v>
          </cell>
          <cell r="C3607">
            <v>510300</v>
          </cell>
          <cell r="D3607">
            <v>23260</v>
          </cell>
          <cell r="E3607" t="str">
            <v>CORRECTIONAL OFFICER II</v>
          </cell>
          <cell r="F3607" t="str">
            <v>D230</v>
          </cell>
          <cell r="G3607">
            <v>1</v>
          </cell>
          <cell r="H3607" t="str">
            <v>D230-018</v>
          </cell>
          <cell r="I3607" t="str">
            <v>F</v>
          </cell>
          <cell r="J3607">
            <v>8000</v>
          </cell>
          <cell r="L3607">
            <v>4166.0200000000004</v>
          </cell>
        </row>
        <row r="3608">
          <cell r="A3608" t="str">
            <v>GREENE, LORI K</v>
          </cell>
          <cell r="B3608" t="str">
            <v>101-570</v>
          </cell>
          <cell r="C3608">
            <v>510400</v>
          </cell>
          <cell r="D3608">
            <v>23260</v>
          </cell>
          <cell r="E3608" t="str">
            <v>CORRECTIONAL OFFICER II</v>
          </cell>
          <cell r="F3608" t="str">
            <v>D230</v>
          </cell>
          <cell r="G3608">
            <v>1</v>
          </cell>
          <cell r="H3608" t="str">
            <v>D230-018</v>
          </cell>
          <cell r="I3608" t="str">
            <v>F</v>
          </cell>
          <cell r="J3608">
            <v>811</v>
          </cell>
          <cell r="L3608">
            <v>1.88</v>
          </cell>
        </row>
        <row r="3609">
          <cell r="A3609" t="str">
            <v>GREENE, LORI K</v>
          </cell>
          <cell r="B3609" t="str">
            <v>101-570</v>
          </cell>
          <cell r="C3609">
            <v>510400</v>
          </cell>
          <cell r="D3609">
            <v>23260</v>
          </cell>
          <cell r="E3609" t="str">
            <v>CORRECTIONAL OFFICER II</v>
          </cell>
          <cell r="F3609" t="str">
            <v>D230</v>
          </cell>
          <cell r="G3609">
            <v>1</v>
          </cell>
          <cell r="H3609" t="str">
            <v>D230-018</v>
          </cell>
          <cell r="I3609" t="str">
            <v>F</v>
          </cell>
          <cell r="J3609">
            <v>1001</v>
          </cell>
          <cell r="L3609">
            <v>10.17</v>
          </cell>
        </row>
        <row r="3610">
          <cell r="A3610" t="str">
            <v>GREENE, LORI K</v>
          </cell>
          <cell r="B3610" t="str">
            <v>101-570</v>
          </cell>
          <cell r="C3610">
            <v>510400</v>
          </cell>
          <cell r="D3610">
            <v>23260</v>
          </cell>
          <cell r="E3610" t="str">
            <v>CORRECTIONAL OFFICER II</v>
          </cell>
          <cell r="F3610" t="str">
            <v>D230</v>
          </cell>
          <cell r="G3610">
            <v>1</v>
          </cell>
          <cell r="H3610" t="str">
            <v>D230-018</v>
          </cell>
          <cell r="I3610" t="str">
            <v>F</v>
          </cell>
          <cell r="J3610">
            <v>104</v>
          </cell>
          <cell r="L3610">
            <v>283.83999999999997</v>
          </cell>
        </row>
        <row r="3611">
          <cell r="A3611" t="str">
            <v>GREENE, LORI K</v>
          </cell>
          <cell r="B3611" t="str">
            <v>101-570</v>
          </cell>
          <cell r="C3611">
            <v>510400</v>
          </cell>
          <cell r="D3611">
            <v>23260</v>
          </cell>
          <cell r="E3611" t="str">
            <v>CORRECTIONAL OFFICER II</v>
          </cell>
          <cell r="F3611" t="str">
            <v>D230</v>
          </cell>
          <cell r="G3611">
            <v>1</v>
          </cell>
          <cell r="H3611" t="str">
            <v>D230-018</v>
          </cell>
          <cell r="I3611" t="str">
            <v>F</v>
          </cell>
          <cell r="J3611">
            <v>605</v>
          </cell>
          <cell r="L3611">
            <v>59.1</v>
          </cell>
        </row>
        <row r="3612">
          <cell r="A3612" t="str">
            <v>GREENE, LORI K</v>
          </cell>
          <cell r="B3612" t="str">
            <v>101-570</v>
          </cell>
          <cell r="C3612">
            <v>510400</v>
          </cell>
          <cell r="D3612">
            <v>23260</v>
          </cell>
          <cell r="E3612" t="str">
            <v>CORRECTIONAL OFFICER II</v>
          </cell>
          <cell r="F3612" t="str">
            <v>D230</v>
          </cell>
          <cell r="G3612">
            <v>1</v>
          </cell>
          <cell r="H3612" t="str">
            <v>D230-018</v>
          </cell>
          <cell r="I3612" t="str">
            <v>F</v>
          </cell>
          <cell r="J3612">
            <v>705</v>
          </cell>
          <cell r="L3612">
            <v>12.04</v>
          </cell>
        </row>
        <row r="3613">
          <cell r="A3613" t="str">
            <v>GREENE, LORI K</v>
          </cell>
          <cell r="B3613" t="str">
            <v>101-570</v>
          </cell>
          <cell r="C3613">
            <v>510400</v>
          </cell>
          <cell r="D3613">
            <v>23260</v>
          </cell>
          <cell r="E3613" t="str">
            <v>CORRECTIONAL OFFICER II</v>
          </cell>
          <cell r="F3613" t="str">
            <v>D230</v>
          </cell>
          <cell r="G3613">
            <v>1</v>
          </cell>
          <cell r="H3613" t="str">
            <v>D230-018</v>
          </cell>
          <cell r="I3613" t="str">
            <v>F</v>
          </cell>
          <cell r="J3613">
            <v>30</v>
          </cell>
          <cell r="L3613">
            <v>148.94</v>
          </cell>
        </row>
        <row r="3614">
          <cell r="A3614" t="str">
            <v>GREENE, RUSSELL LEE</v>
          </cell>
          <cell r="B3614" t="str">
            <v>101-565</v>
          </cell>
          <cell r="C3614">
            <v>510100</v>
          </cell>
          <cell r="D3614">
            <v>37230</v>
          </cell>
          <cell r="E3614" t="str">
            <v>DEPUTY SHERIFF II</v>
          </cell>
          <cell r="F3614" t="str">
            <v>E120</v>
          </cell>
          <cell r="G3614">
            <v>1</v>
          </cell>
          <cell r="H3614" t="str">
            <v>E120-015</v>
          </cell>
          <cell r="I3614" t="str">
            <v>O</v>
          </cell>
          <cell r="J3614">
            <v>1</v>
          </cell>
          <cell r="K3614" t="str">
            <v>REGULAR PAY</v>
          </cell>
          <cell r="L3614">
            <v>44112</v>
          </cell>
        </row>
        <row r="3615">
          <cell r="A3615" t="str">
            <v>GREENE, RUSSELL LEE</v>
          </cell>
          <cell r="B3615" t="str">
            <v>101-565</v>
          </cell>
          <cell r="C3615">
            <v>510300</v>
          </cell>
          <cell r="D3615">
            <v>37230</v>
          </cell>
          <cell r="E3615" t="str">
            <v>DEPUTY SHERIFF II</v>
          </cell>
          <cell r="F3615" t="str">
            <v>E120</v>
          </cell>
          <cell r="G3615">
            <v>1</v>
          </cell>
          <cell r="H3615" t="str">
            <v>E120-015</v>
          </cell>
          <cell r="I3615" t="str">
            <v>F</v>
          </cell>
          <cell r="J3615">
            <v>8009</v>
          </cell>
          <cell r="L3615">
            <v>5082.3599999999997</v>
          </cell>
        </row>
        <row r="3616">
          <cell r="A3616" t="str">
            <v>GREENE, RUSSELL LEE</v>
          </cell>
          <cell r="B3616" t="str">
            <v>101-565</v>
          </cell>
          <cell r="C3616">
            <v>510300</v>
          </cell>
          <cell r="D3616">
            <v>37230</v>
          </cell>
          <cell r="E3616" t="str">
            <v>DEPUTY SHERIFF II</v>
          </cell>
          <cell r="F3616" t="str">
            <v>E120</v>
          </cell>
          <cell r="G3616">
            <v>1</v>
          </cell>
          <cell r="H3616" t="str">
            <v>E120-015</v>
          </cell>
          <cell r="I3616" t="str">
            <v>F</v>
          </cell>
          <cell r="J3616" t="str">
            <v>*FM</v>
          </cell>
          <cell r="K3616" t="str">
            <v>MEDICARE</v>
          </cell>
          <cell r="L3616">
            <v>639.62</v>
          </cell>
        </row>
        <row r="3617">
          <cell r="A3617" t="str">
            <v>GREENE, RUSSELL LEE</v>
          </cell>
          <cell r="B3617" t="str">
            <v>101-565</v>
          </cell>
          <cell r="C3617">
            <v>510300</v>
          </cell>
          <cell r="D3617">
            <v>37230</v>
          </cell>
          <cell r="E3617" t="str">
            <v>DEPUTY SHERIFF II</v>
          </cell>
          <cell r="F3617" t="str">
            <v>E120</v>
          </cell>
          <cell r="G3617">
            <v>1</v>
          </cell>
          <cell r="H3617" t="str">
            <v>E120-015</v>
          </cell>
          <cell r="I3617" t="str">
            <v>F</v>
          </cell>
          <cell r="J3617">
            <v>8010</v>
          </cell>
          <cell r="L3617">
            <v>3964.56</v>
          </cell>
        </row>
        <row r="3618">
          <cell r="A3618" t="str">
            <v>GREENE, RUSSELL LEE</v>
          </cell>
          <cell r="B3618" t="str">
            <v>101-565</v>
          </cell>
          <cell r="C3618">
            <v>510300</v>
          </cell>
          <cell r="D3618">
            <v>37230</v>
          </cell>
          <cell r="E3618" t="str">
            <v>DEPUTY SHERIFF II</v>
          </cell>
          <cell r="F3618" t="str">
            <v>E120</v>
          </cell>
          <cell r="G3618">
            <v>1</v>
          </cell>
          <cell r="H3618" t="str">
            <v>E120-015</v>
          </cell>
          <cell r="I3618" t="str">
            <v>F</v>
          </cell>
          <cell r="J3618" t="str">
            <v>*FI</v>
          </cell>
          <cell r="K3618" t="str">
            <v>FICA</v>
          </cell>
          <cell r="L3618">
            <v>2734.94</v>
          </cell>
        </row>
        <row r="3619">
          <cell r="A3619" t="str">
            <v>GREENE, RUSSELL LEE</v>
          </cell>
          <cell r="B3619" t="str">
            <v>101-565</v>
          </cell>
          <cell r="C3619">
            <v>510400</v>
          </cell>
          <cell r="D3619">
            <v>37230</v>
          </cell>
          <cell r="E3619" t="str">
            <v>DEPUTY SHERIFF II</v>
          </cell>
          <cell r="F3619" t="str">
            <v>E120</v>
          </cell>
          <cell r="G3619">
            <v>1</v>
          </cell>
          <cell r="H3619" t="str">
            <v>E120-015</v>
          </cell>
          <cell r="I3619" t="str">
            <v>F</v>
          </cell>
          <cell r="J3619">
            <v>810</v>
          </cell>
          <cell r="L3619">
            <v>1.71</v>
          </cell>
        </row>
        <row r="3620">
          <cell r="A3620" t="str">
            <v>GREENE, RUSSELL LEE</v>
          </cell>
          <cell r="B3620" t="str">
            <v>101-565</v>
          </cell>
          <cell r="C3620">
            <v>510400</v>
          </cell>
          <cell r="D3620">
            <v>37230</v>
          </cell>
          <cell r="E3620" t="str">
            <v>DEPUTY SHERIFF II</v>
          </cell>
          <cell r="F3620" t="str">
            <v>E120</v>
          </cell>
          <cell r="G3620">
            <v>1</v>
          </cell>
          <cell r="H3620" t="str">
            <v>E120-015</v>
          </cell>
          <cell r="I3620" t="str">
            <v>F</v>
          </cell>
          <cell r="J3620">
            <v>201</v>
          </cell>
          <cell r="L3620">
            <v>136.36000000000001</v>
          </cell>
        </row>
        <row r="3621">
          <cell r="A3621" t="str">
            <v>GREENE, RUSSELL LEE</v>
          </cell>
          <cell r="B3621" t="str">
            <v>101-565</v>
          </cell>
          <cell r="C3621">
            <v>510400</v>
          </cell>
          <cell r="D3621">
            <v>37230</v>
          </cell>
          <cell r="E3621" t="str">
            <v>DEPUTY SHERIFF II</v>
          </cell>
          <cell r="F3621" t="str">
            <v>E120</v>
          </cell>
          <cell r="G3621">
            <v>1</v>
          </cell>
          <cell r="H3621" t="str">
            <v>E120-015</v>
          </cell>
          <cell r="I3621" t="str">
            <v>F</v>
          </cell>
          <cell r="J3621">
            <v>1001</v>
          </cell>
          <cell r="L3621">
            <v>10.17</v>
          </cell>
        </row>
        <row r="3622">
          <cell r="A3622" t="str">
            <v>GREENE, RUSSELL LEE</v>
          </cell>
          <cell r="B3622" t="str">
            <v>101-565</v>
          </cell>
          <cell r="C3622">
            <v>510400</v>
          </cell>
          <cell r="D3622">
            <v>37230</v>
          </cell>
          <cell r="E3622" t="str">
            <v>DEPUTY SHERIFF II</v>
          </cell>
          <cell r="F3622" t="str">
            <v>E120</v>
          </cell>
          <cell r="G3622">
            <v>1</v>
          </cell>
          <cell r="H3622" t="str">
            <v>E120-015</v>
          </cell>
          <cell r="I3622" t="str">
            <v>F</v>
          </cell>
          <cell r="J3622">
            <v>601</v>
          </cell>
          <cell r="L3622">
            <v>17.149999999999999</v>
          </cell>
        </row>
        <row r="3623">
          <cell r="A3623" t="str">
            <v>GREENE, RUSSELL LEE</v>
          </cell>
          <cell r="B3623" t="str">
            <v>101-565</v>
          </cell>
          <cell r="C3623">
            <v>510400</v>
          </cell>
          <cell r="D3623">
            <v>37230</v>
          </cell>
          <cell r="E3623" t="str">
            <v>DEPUTY SHERIFF II</v>
          </cell>
          <cell r="F3623" t="str">
            <v>E120</v>
          </cell>
          <cell r="G3623">
            <v>1</v>
          </cell>
          <cell r="H3623" t="str">
            <v>E120-015</v>
          </cell>
          <cell r="I3623" t="str">
            <v>F</v>
          </cell>
          <cell r="J3623">
            <v>701</v>
          </cell>
          <cell r="L3623">
            <v>4.01</v>
          </cell>
        </row>
        <row r="3624">
          <cell r="A3624" t="str">
            <v>GREENE, RUSSELL LEE</v>
          </cell>
          <cell r="B3624" t="str">
            <v>101-565</v>
          </cell>
          <cell r="C3624">
            <v>510400</v>
          </cell>
          <cell r="D3624">
            <v>37230</v>
          </cell>
          <cell r="E3624" t="str">
            <v>DEPUTY SHERIFF II</v>
          </cell>
          <cell r="F3624" t="str">
            <v>E120</v>
          </cell>
          <cell r="G3624">
            <v>1</v>
          </cell>
          <cell r="H3624" t="str">
            <v>E120-015</v>
          </cell>
          <cell r="I3624" t="str">
            <v>F</v>
          </cell>
          <cell r="J3624">
            <v>30</v>
          </cell>
          <cell r="L3624">
            <v>110.28</v>
          </cell>
        </row>
        <row r="3625">
          <cell r="A3625" t="str">
            <v>GREGERSEN, CYNTHIA A</v>
          </cell>
          <cell r="B3625" t="str">
            <v>101-570</v>
          </cell>
          <cell r="C3625">
            <v>510100</v>
          </cell>
          <cell r="D3625">
            <v>40150</v>
          </cell>
          <cell r="E3625" t="str">
            <v>CORRECTIONAL OFFICER II</v>
          </cell>
          <cell r="F3625" t="str">
            <v>D230</v>
          </cell>
          <cell r="G3625">
            <v>1</v>
          </cell>
          <cell r="H3625" t="str">
            <v>D230-019</v>
          </cell>
          <cell r="I3625" t="str">
            <v>O</v>
          </cell>
          <cell r="J3625">
            <v>1</v>
          </cell>
          <cell r="K3625" t="str">
            <v>REGULAR PAY</v>
          </cell>
          <cell r="L3625">
            <v>54558.79</v>
          </cell>
        </row>
        <row r="3626">
          <cell r="A3626" t="str">
            <v>GREGERSEN, CYNTHIA A</v>
          </cell>
          <cell r="B3626" t="str">
            <v>101-570</v>
          </cell>
          <cell r="C3626">
            <v>510300</v>
          </cell>
          <cell r="D3626">
            <v>40150</v>
          </cell>
          <cell r="E3626" t="str">
            <v>CORRECTIONAL OFFICER II</v>
          </cell>
          <cell r="F3626" t="str">
            <v>D230</v>
          </cell>
          <cell r="G3626">
            <v>1</v>
          </cell>
          <cell r="H3626" t="str">
            <v>D230-019</v>
          </cell>
          <cell r="I3626" t="str">
            <v>F</v>
          </cell>
          <cell r="J3626" t="str">
            <v>*FI</v>
          </cell>
          <cell r="K3626" t="str">
            <v>FICA</v>
          </cell>
          <cell r="L3626">
            <v>3382.64</v>
          </cell>
        </row>
        <row r="3627">
          <cell r="A3627" t="str">
            <v>GREGERSEN, CYNTHIA A</v>
          </cell>
          <cell r="B3627" t="str">
            <v>101-570</v>
          </cell>
          <cell r="C3627">
            <v>510300</v>
          </cell>
          <cell r="D3627">
            <v>40150</v>
          </cell>
          <cell r="E3627" t="str">
            <v>CORRECTIONAL OFFICER II</v>
          </cell>
          <cell r="F3627" t="str">
            <v>D230</v>
          </cell>
          <cell r="G3627">
            <v>1</v>
          </cell>
          <cell r="H3627" t="str">
            <v>D230-019</v>
          </cell>
          <cell r="I3627" t="str">
            <v>F</v>
          </cell>
          <cell r="J3627">
            <v>7999</v>
          </cell>
          <cell r="L3627">
            <v>16362.18</v>
          </cell>
        </row>
        <row r="3628">
          <cell r="A3628" t="str">
            <v>GREGERSEN, CYNTHIA A</v>
          </cell>
          <cell r="B3628" t="str">
            <v>101-570</v>
          </cell>
          <cell r="C3628">
            <v>510300</v>
          </cell>
          <cell r="D3628">
            <v>40150</v>
          </cell>
          <cell r="E3628" t="str">
            <v>CORRECTIONAL OFFICER II</v>
          </cell>
          <cell r="F3628" t="str">
            <v>D230</v>
          </cell>
          <cell r="G3628">
            <v>1</v>
          </cell>
          <cell r="H3628" t="str">
            <v>D230-019</v>
          </cell>
          <cell r="I3628" t="str">
            <v>F</v>
          </cell>
          <cell r="J3628" t="str">
            <v>*FM</v>
          </cell>
          <cell r="K3628" t="str">
            <v>MEDICARE</v>
          </cell>
          <cell r="L3628">
            <v>791.1</v>
          </cell>
        </row>
        <row r="3629">
          <cell r="A3629" t="str">
            <v>GREGERSEN, CYNTHIA A</v>
          </cell>
          <cell r="B3629" t="str">
            <v>101-570</v>
          </cell>
          <cell r="C3629">
            <v>510300</v>
          </cell>
          <cell r="D3629">
            <v>40150</v>
          </cell>
          <cell r="E3629" t="str">
            <v>CORRECTIONAL OFFICER II</v>
          </cell>
          <cell r="F3629" t="str">
            <v>D230</v>
          </cell>
          <cell r="G3629">
            <v>1</v>
          </cell>
          <cell r="H3629" t="str">
            <v>D230-019</v>
          </cell>
          <cell r="I3629" t="str">
            <v>F</v>
          </cell>
          <cell r="J3629">
            <v>8000</v>
          </cell>
          <cell r="L3629">
            <v>3814.82</v>
          </cell>
        </row>
        <row r="3630">
          <cell r="A3630" t="str">
            <v>GREGERSEN, CYNTHIA A</v>
          </cell>
          <cell r="B3630" t="str">
            <v>101-570</v>
          </cell>
          <cell r="C3630">
            <v>510400</v>
          </cell>
          <cell r="D3630">
            <v>40150</v>
          </cell>
          <cell r="E3630" t="str">
            <v>CORRECTIONAL OFFICER II</v>
          </cell>
          <cell r="F3630" t="str">
            <v>D230</v>
          </cell>
          <cell r="G3630">
            <v>1</v>
          </cell>
          <cell r="H3630" t="str">
            <v>D230-019</v>
          </cell>
          <cell r="I3630" t="str">
            <v>F</v>
          </cell>
          <cell r="J3630">
            <v>811</v>
          </cell>
          <cell r="L3630">
            <v>1.88</v>
          </cell>
        </row>
        <row r="3631">
          <cell r="A3631" t="str">
            <v>GREGERSEN, CYNTHIA A</v>
          </cell>
          <cell r="B3631" t="str">
            <v>101-570</v>
          </cell>
          <cell r="C3631">
            <v>510400</v>
          </cell>
          <cell r="D3631">
            <v>40150</v>
          </cell>
          <cell r="E3631" t="str">
            <v>CORRECTIONAL OFFICER II</v>
          </cell>
          <cell r="F3631" t="str">
            <v>D230</v>
          </cell>
          <cell r="G3631">
            <v>1</v>
          </cell>
          <cell r="H3631" t="str">
            <v>D230-019</v>
          </cell>
          <cell r="I3631" t="str">
            <v>F</v>
          </cell>
          <cell r="J3631">
            <v>1001</v>
          </cell>
          <cell r="L3631">
            <v>10.17</v>
          </cell>
        </row>
        <row r="3632">
          <cell r="A3632" t="str">
            <v>GREGERSEN, CYNTHIA A</v>
          </cell>
          <cell r="B3632" t="str">
            <v>101-570</v>
          </cell>
          <cell r="C3632">
            <v>510400</v>
          </cell>
          <cell r="D3632">
            <v>40150</v>
          </cell>
          <cell r="E3632" t="str">
            <v>CORRECTIONAL OFFICER II</v>
          </cell>
          <cell r="F3632" t="str">
            <v>D230</v>
          </cell>
          <cell r="G3632">
            <v>1</v>
          </cell>
          <cell r="H3632" t="str">
            <v>D230-019</v>
          </cell>
          <cell r="I3632" t="str">
            <v>F</v>
          </cell>
          <cell r="J3632">
            <v>30</v>
          </cell>
          <cell r="L3632">
            <v>136.4</v>
          </cell>
        </row>
        <row r="3633">
          <cell r="A3633" t="str">
            <v>GREGERSEN, CYNTHIA A</v>
          </cell>
          <cell r="B3633" t="str">
            <v>101-570</v>
          </cell>
          <cell r="C3633">
            <v>510400</v>
          </cell>
          <cell r="D3633">
            <v>40150</v>
          </cell>
          <cell r="E3633" t="str">
            <v>CORRECTIONAL OFFICER II</v>
          </cell>
          <cell r="F3633" t="str">
            <v>D230</v>
          </cell>
          <cell r="G3633">
            <v>1</v>
          </cell>
          <cell r="H3633" t="str">
            <v>D230-019</v>
          </cell>
          <cell r="I3633" t="str">
            <v>F</v>
          </cell>
          <cell r="J3633">
            <v>601</v>
          </cell>
          <cell r="L3633">
            <v>17.149999999999999</v>
          </cell>
        </row>
        <row r="3634">
          <cell r="A3634" t="str">
            <v>GREGERSEN, CYNTHIA A</v>
          </cell>
          <cell r="B3634" t="str">
            <v>101-570</v>
          </cell>
          <cell r="C3634">
            <v>510400</v>
          </cell>
          <cell r="D3634">
            <v>40150</v>
          </cell>
          <cell r="E3634" t="str">
            <v>CORRECTIONAL OFFICER II</v>
          </cell>
          <cell r="F3634" t="str">
            <v>D230</v>
          </cell>
          <cell r="G3634">
            <v>1</v>
          </cell>
          <cell r="H3634" t="str">
            <v>D230-019</v>
          </cell>
          <cell r="I3634" t="str">
            <v>F</v>
          </cell>
          <cell r="J3634">
            <v>701</v>
          </cell>
          <cell r="L3634">
            <v>4.01</v>
          </cell>
        </row>
        <row r="3635">
          <cell r="A3635" t="str">
            <v>GREGERSEN, CYNTHIA A</v>
          </cell>
          <cell r="B3635" t="str">
            <v>101-570</v>
          </cell>
          <cell r="C3635">
            <v>510400</v>
          </cell>
          <cell r="D3635">
            <v>40150</v>
          </cell>
          <cell r="E3635" t="str">
            <v>CORRECTIONAL OFFICER II</v>
          </cell>
          <cell r="F3635" t="str">
            <v>D230</v>
          </cell>
          <cell r="G3635">
            <v>1</v>
          </cell>
          <cell r="H3635" t="str">
            <v>D230-019</v>
          </cell>
          <cell r="I3635" t="str">
            <v>F</v>
          </cell>
          <cell r="J3635">
            <v>110</v>
          </cell>
          <cell r="L3635">
            <v>135.97999999999999</v>
          </cell>
        </row>
        <row r="3636">
          <cell r="A3636" t="str">
            <v>GRIFFIN, PAMELA W</v>
          </cell>
          <cell r="B3636" t="str">
            <v>101-570</v>
          </cell>
          <cell r="C3636">
            <v>510100</v>
          </cell>
          <cell r="D3636">
            <v>12670</v>
          </cell>
          <cell r="E3636" t="str">
            <v>ACCOUNTING ASSIST, SR</v>
          </cell>
          <cell r="F3636" t="str">
            <v>D106</v>
          </cell>
          <cell r="G3636">
            <v>1</v>
          </cell>
          <cell r="H3636" t="str">
            <v>D106-010</v>
          </cell>
          <cell r="I3636" t="str">
            <v>O</v>
          </cell>
          <cell r="J3636">
            <v>1</v>
          </cell>
          <cell r="K3636" t="str">
            <v>REGULAR PAY</v>
          </cell>
          <cell r="L3636">
            <v>31419.29</v>
          </cell>
        </row>
        <row r="3637">
          <cell r="A3637" t="str">
            <v>GRIFFIN, PAMELA W</v>
          </cell>
          <cell r="B3637" t="str">
            <v>101-570</v>
          </cell>
          <cell r="C3637">
            <v>510300</v>
          </cell>
          <cell r="D3637">
            <v>12670</v>
          </cell>
          <cell r="E3637" t="str">
            <v>ACCOUNTING ASSIST, SR</v>
          </cell>
          <cell r="F3637" t="str">
            <v>D106</v>
          </cell>
          <cell r="G3637">
            <v>1</v>
          </cell>
          <cell r="H3637" t="str">
            <v>D106-010</v>
          </cell>
          <cell r="I3637" t="str">
            <v>F</v>
          </cell>
          <cell r="J3637">
            <v>8000</v>
          </cell>
          <cell r="L3637">
            <v>2195.06</v>
          </cell>
        </row>
        <row r="3638">
          <cell r="A3638" t="str">
            <v>GRIFFIN, PAMELA W</v>
          </cell>
          <cell r="B3638" t="str">
            <v>101-570</v>
          </cell>
          <cell r="C3638">
            <v>510300</v>
          </cell>
          <cell r="D3638">
            <v>12670</v>
          </cell>
          <cell r="E3638" t="str">
            <v>ACCOUNTING ASSIST, SR</v>
          </cell>
          <cell r="F3638" t="str">
            <v>D106</v>
          </cell>
          <cell r="G3638">
            <v>1</v>
          </cell>
          <cell r="H3638" t="str">
            <v>D106-010</v>
          </cell>
          <cell r="I3638" t="str">
            <v>F</v>
          </cell>
          <cell r="J3638">
            <v>7999</v>
          </cell>
          <cell r="L3638">
            <v>9422.65</v>
          </cell>
        </row>
        <row r="3639">
          <cell r="A3639" t="str">
            <v>GRIFFIN, PAMELA W</v>
          </cell>
          <cell r="B3639" t="str">
            <v>101-570</v>
          </cell>
          <cell r="C3639">
            <v>510300</v>
          </cell>
          <cell r="D3639">
            <v>12670</v>
          </cell>
          <cell r="E3639" t="str">
            <v>ACCOUNTING ASSIST, SR</v>
          </cell>
          <cell r="F3639" t="str">
            <v>D106</v>
          </cell>
          <cell r="G3639">
            <v>1</v>
          </cell>
          <cell r="H3639" t="str">
            <v>D106-010</v>
          </cell>
          <cell r="I3639" t="str">
            <v>F</v>
          </cell>
          <cell r="J3639" t="str">
            <v>*FM</v>
          </cell>
          <cell r="K3639" t="str">
            <v>MEDICARE</v>
          </cell>
          <cell r="L3639">
            <v>455.58</v>
          </cell>
        </row>
        <row r="3640">
          <cell r="A3640" t="str">
            <v>GRIFFIN, PAMELA W</v>
          </cell>
          <cell r="B3640" t="str">
            <v>101-570</v>
          </cell>
          <cell r="C3640">
            <v>510300</v>
          </cell>
          <cell r="D3640">
            <v>12670</v>
          </cell>
          <cell r="E3640" t="str">
            <v>ACCOUNTING ASSIST, SR</v>
          </cell>
          <cell r="F3640" t="str">
            <v>D106</v>
          </cell>
          <cell r="G3640">
            <v>1</v>
          </cell>
          <cell r="H3640" t="str">
            <v>D106-010</v>
          </cell>
          <cell r="I3640" t="str">
            <v>F</v>
          </cell>
          <cell r="J3640" t="str">
            <v>*FI</v>
          </cell>
          <cell r="K3640" t="str">
            <v>FICA</v>
          </cell>
          <cell r="L3640">
            <v>1948</v>
          </cell>
        </row>
        <row r="3641">
          <cell r="A3641" t="str">
            <v>GRIFFIN, PAMELA W</v>
          </cell>
          <cell r="B3641" t="str">
            <v>101-570</v>
          </cell>
          <cell r="C3641">
            <v>510400</v>
          </cell>
          <cell r="D3641">
            <v>12670</v>
          </cell>
          <cell r="E3641" t="str">
            <v>ACCOUNTING ASSIST, SR</v>
          </cell>
          <cell r="F3641" t="str">
            <v>D106</v>
          </cell>
          <cell r="G3641">
            <v>1</v>
          </cell>
          <cell r="H3641" t="str">
            <v>D106-010</v>
          </cell>
          <cell r="I3641" t="str">
            <v>F</v>
          </cell>
          <cell r="J3641">
            <v>603</v>
          </cell>
          <cell r="L3641">
            <v>31.26</v>
          </cell>
        </row>
        <row r="3642">
          <cell r="A3642" t="str">
            <v>GRIFFIN, PAMELA W</v>
          </cell>
          <cell r="B3642" t="str">
            <v>101-570</v>
          </cell>
          <cell r="C3642">
            <v>510400</v>
          </cell>
          <cell r="D3642">
            <v>12670</v>
          </cell>
          <cell r="E3642" t="str">
            <v>ACCOUNTING ASSIST, SR</v>
          </cell>
          <cell r="F3642" t="str">
            <v>D106</v>
          </cell>
          <cell r="G3642">
            <v>1</v>
          </cell>
          <cell r="H3642" t="str">
            <v>D106-010</v>
          </cell>
          <cell r="I3642" t="str">
            <v>F</v>
          </cell>
          <cell r="J3642">
            <v>1001</v>
          </cell>
          <cell r="L3642">
            <v>10.17</v>
          </cell>
        </row>
        <row r="3643">
          <cell r="A3643" t="str">
            <v>GRIFFIN, PAMELA W</v>
          </cell>
          <cell r="B3643" t="str">
            <v>101-570</v>
          </cell>
          <cell r="C3643">
            <v>510400</v>
          </cell>
          <cell r="D3643">
            <v>12670</v>
          </cell>
          <cell r="E3643" t="str">
            <v>ACCOUNTING ASSIST, SR</v>
          </cell>
          <cell r="F3643" t="str">
            <v>D106</v>
          </cell>
          <cell r="G3643">
            <v>1</v>
          </cell>
          <cell r="H3643" t="str">
            <v>D106-010</v>
          </cell>
          <cell r="I3643" t="str">
            <v>F</v>
          </cell>
          <cell r="J3643">
            <v>811</v>
          </cell>
          <cell r="L3643">
            <v>1.88</v>
          </cell>
        </row>
        <row r="3644">
          <cell r="A3644" t="str">
            <v>GRIFFIN, PAMELA W</v>
          </cell>
          <cell r="B3644" t="str">
            <v>101-570</v>
          </cell>
          <cell r="C3644">
            <v>510400</v>
          </cell>
          <cell r="D3644">
            <v>12670</v>
          </cell>
          <cell r="E3644" t="str">
            <v>ACCOUNTING ASSIST, SR</v>
          </cell>
          <cell r="F3644" t="str">
            <v>D106</v>
          </cell>
          <cell r="G3644">
            <v>1</v>
          </cell>
          <cell r="H3644" t="str">
            <v>D106-010</v>
          </cell>
          <cell r="I3644" t="str">
            <v>F</v>
          </cell>
          <cell r="J3644">
            <v>102</v>
          </cell>
          <cell r="L3644">
            <v>232.19</v>
          </cell>
        </row>
        <row r="3645">
          <cell r="A3645" t="str">
            <v>GRIFFIN, PAMELA W</v>
          </cell>
          <cell r="B3645" t="str">
            <v>101-570</v>
          </cell>
          <cell r="C3645">
            <v>510400</v>
          </cell>
          <cell r="D3645">
            <v>12670</v>
          </cell>
          <cell r="E3645" t="str">
            <v>ACCOUNTING ASSIST, SR</v>
          </cell>
          <cell r="F3645" t="str">
            <v>D106</v>
          </cell>
          <cell r="G3645">
            <v>1</v>
          </cell>
          <cell r="H3645" t="str">
            <v>D106-010</v>
          </cell>
          <cell r="I3645" t="str">
            <v>F</v>
          </cell>
          <cell r="J3645">
            <v>703</v>
          </cell>
          <cell r="L3645">
            <v>6.7</v>
          </cell>
        </row>
        <row r="3646">
          <cell r="A3646" t="str">
            <v>GRIFFIN, PAMELA W</v>
          </cell>
          <cell r="B3646" t="str">
            <v>101-570</v>
          </cell>
          <cell r="C3646">
            <v>510400</v>
          </cell>
          <cell r="D3646">
            <v>12670</v>
          </cell>
          <cell r="E3646" t="str">
            <v>ACCOUNTING ASSIST, SR</v>
          </cell>
          <cell r="F3646" t="str">
            <v>D106</v>
          </cell>
          <cell r="G3646">
            <v>1</v>
          </cell>
          <cell r="H3646" t="str">
            <v>D106-010</v>
          </cell>
          <cell r="I3646" t="str">
            <v>F</v>
          </cell>
          <cell r="J3646">
            <v>30</v>
          </cell>
          <cell r="L3646">
            <v>78.55</v>
          </cell>
        </row>
        <row r="3647">
          <cell r="A3647" t="str">
            <v>GROSS, LAURA C</v>
          </cell>
          <cell r="B3647" t="str">
            <v>101-572</v>
          </cell>
          <cell r="C3647">
            <v>510100</v>
          </cell>
          <cell r="D3647">
            <v>42870</v>
          </cell>
          <cell r="E3647" t="str">
            <v>DEP PROBATION OFFICER II</v>
          </cell>
          <cell r="F3647" t="str">
            <v>P140</v>
          </cell>
          <cell r="G3647">
            <v>1</v>
          </cell>
          <cell r="H3647" t="str">
            <v>P140-005</v>
          </cell>
          <cell r="I3647" t="str">
            <v>O</v>
          </cell>
          <cell r="J3647">
            <v>1</v>
          </cell>
          <cell r="K3647" t="str">
            <v>REGULAR PAY</v>
          </cell>
          <cell r="L3647">
            <v>39325.03</v>
          </cell>
        </row>
        <row r="3648">
          <cell r="A3648" t="str">
            <v>GROSS, LAURA C</v>
          </cell>
          <cell r="B3648" t="str">
            <v>101-572</v>
          </cell>
          <cell r="C3648">
            <v>510300</v>
          </cell>
          <cell r="D3648">
            <v>42870</v>
          </cell>
          <cell r="E3648" t="str">
            <v>DEP PROBATION OFFICER II</v>
          </cell>
          <cell r="F3648" t="str">
            <v>P140</v>
          </cell>
          <cell r="G3648">
            <v>1</v>
          </cell>
          <cell r="H3648" t="str">
            <v>P140-005</v>
          </cell>
          <cell r="I3648" t="str">
            <v>F</v>
          </cell>
          <cell r="J3648">
            <v>7999</v>
          </cell>
          <cell r="L3648">
            <v>11793.58</v>
          </cell>
        </row>
        <row r="3649">
          <cell r="A3649" t="str">
            <v>GROSS, LAURA C</v>
          </cell>
          <cell r="B3649" t="str">
            <v>101-572</v>
          </cell>
          <cell r="C3649">
            <v>510300</v>
          </cell>
          <cell r="D3649">
            <v>42870</v>
          </cell>
          <cell r="E3649" t="str">
            <v>DEP PROBATION OFFICER II</v>
          </cell>
          <cell r="F3649" t="str">
            <v>P140</v>
          </cell>
          <cell r="G3649">
            <v>1</v>
          </cell>
          <cell r="H3649" t="str">
            <v>P140-005</v>
          </cell>
          <cell r="I3649" t="str">
            <v>F</v>
          </cell>
          <cell r="J3649" t="str">
            <v>*FM</v>
          </cell>
          <cell r="K3649" t="str">
            <v>MEDICARE</v>
          </cell>
          <cell r="L3649">
            <v>570.21</v>
          </cell>
        </row>
        <row r="3650">
          <cell r="A3650" t="str">
            <v>GROSS, LAURA C</v>
          </cell>
          <cell r="B3650" t="str">
            <v>101-572</v>
          </cell>
          <cell r="C3650">
            <v>510300</v>
          </cell>
          <cell r="D3650">
            <v>42870</v>
          </cell>
          <cell r="E3650" t="str">
            <v>DEP PROBATION OFFICER II</v>
          </cell>
          <cell r="F3650" t="str">
            <v>P140</v>
          </cell>
          <cell r="G3650">
            <v>1</v>
          </cell>
          <cell r="H3650" t="str">
            <v>P140-005</v>
          </cell>
          <cell r="I3650" t="str">
            <v>F</v>
          </cell>
          <cell r="J3650">
            <v>8000</v>
          </cell>
          <cell r="L3650">
            <v>2748.46</v>
          </cell>
        </row>
        <row r="3651">
          <cell r="A3651" t="str">
            <v>GROSS, LAURA C</v>
          </cell>
          <cell r="B3651" t="str">
            <v>101-572</v>
          </cell>
          <cell r="C3651">
            <v>510300</v>
          </cell>
          <cell r="D3651">
            <v>42870</v>
          </cell>
          <cell r="E3651" t="str">
            <v>DEP PROBATION OFFICER II</v>
          </cell>
          <cell r="F3651" t="str">
            <v>P140</v>
          </cell>
          <cell r="G3651">
            <v>1</v>
          </cell>
          <cell r="H3651" t="str">
            <v>P140-005</v>
          </cell>
          <cell r="I3651" t="str">
            <v>F</v>
          </cell>
          <cell r="J3651" t="str">
            <v>*FI</v>
          </cell>
          <cell r="K3651" t="str">
            <v>FICA</v>
          </cell>
          <cell r="L3651">
            <v>2438.15</v>
          </cell>
        </row>
        <row r="3652">
          <cell r="A3652" t="str">
            <v>GROSS, LAURA C</v>
          </cell>
          <cell r="B3652" t="str">
            <v>101-572</v>
          </cell>
          <cell r="C3652">
            <v>510300</v>
          </cell>
          <cell r="D3652">
            <v>42870</v>
          </cell>
          <cell r="E3652" t="str">
            <v>DEP PROBATION OFFICER II</v>
          </cell>
          <cell r="F3652" t="str">
            <v>P140</v>
          </cell>
          <cell r="G3652">
            <v>1</v>
          </cell>
          <cell r="H3652" t="str">
            <v>P140-005</v>
          </cell>
          <cell r="I3652" t="str">
            <v>F</v>
          </cell>
          <cell r="J3652">
            <v>8005</v>
          </cell>
          <cell r="L3652">
            <v>192.39</v>
          </cell>
        </row>
        <row r="3653">
          <cell r="A3653" t="str">
            <v>GROSS, LAURA C</v>
          </cell>
          <cell r="B3653" t="str">
            <v>101-572</v>
          </cell>
          <cell r="C3653">
            <v>510400</v>
          </cell>
          <cell r="D3653">
            <v>42870</v>
          </cell>
          <cell r="E3653" t="str">
            <v>DEP PROBATION OFFICER II</v>
          </cell>
          <cell r="F3653" t="str">
            <v>P140</v>
          </cell>
          <cell r="G3653">
            <v>1</v>
          </cell>
          <cell r="H3653" t="str">
            <v>P140-005</v>
          </cell>
          <cell r="I3653" t="str">
            <v>F</v>
          </cell>
          <cell r="J3653">
            <v>601</v>
          </cell>
          <cell r="L3653">
            <v>17.149999999999999</v>
          </cell>
        </row>
        <row r="3654">
          <cell r="A3654" t="str">
            <v>GROSS, LAURA C</v>
          </cell>
          <cell r="B3654" t="str">
            <v>101-572</v>
          </cell>
          <cell r="C3654">
            <v>510400</v>
          </cell>
          <cell r="D3654">
            <v>42870</v>
          </cell>
          <cell r="E3654" t="str">
            <v>DEP PROBATION OFFICER II</v>
          </cell>
          <cell r="F3654" t="str">
            <v>P140</v>
          </cell>
          <cell r="G3654">
            <v>1</v>
          </cell>
          <cell r="H3654" t="str">
            <v>P140-005</v>
          </cell>
          <cell r="I3654" t="str">
            <v>F</v>
          </cell>
          <cell r="J3654">
            <v>810</v>
          </cell>
          <cell r="L3654">
            <v>1.71</v>
          </cell>
        </row>
        <row r="3655">
          <cell r="A3655" t="str">
            <v>GROSS, LAURA C</v>
          </cell>
          <cell r="B3655" t="str">
            <v>101-572</v>
          </cell>
          <cell r="C3655">
            <v>510400</v>
          </cell>
          <cell r="D3655">
            <v>42870</v>
          </cell>
          <cell r="E3655" t="str">
            <v>DEP PROBATION OFFICER II</v>
          </cell>
          <cell r="F3655" t="str">
            <v>P140</v>
          </cell>
          <cell r="G3655">
            <v>1</v>
          </cell>
          <cell r="H3655" t="str">
            <v>P140-005</v>
          </cell>
          <cell r="I3655" t="str">
            <v>F</v>
          </cell>
          <cell r="J3655">
            <v>30</v>
          </cell>
          <cell r="L3655">
            <v>98.31</v>
          </cell>
        </row>
        <row r="3656">
          <cell r="A3656" t="str">
            <v>GROSS, LAURA C</v>
          </cell>
          <cell r="B3656" t="str">
            <v>101-572</v>
          </cell>
          <cell r="C3656">
            <v>510400</v>
          </cell>
          <cell r="D3656">
            <v>42870</v>
          </cell>
          <cell r="E3656" t="str">
            <v>DEP PROBATION OFFICER II</v>
          </cell>
          <cell r="F3656" t="str">
            <v>P140</v>
          </cell>
          <cell r="G3656">
            <v>1</v>
          </cell>
          <cell r="H3656" t="str">
            <v>P140-005</v>
          </cell>
          <cell r="I3656" t="str">
            <v>F</v>
          </cell>
          <cell r="J3656">
            <v>101</v>
          </cell>
          <cell r="L3656">
            <v>135.94999999999999</v>
          </cell>
        </row>
        <row r="3657">
          <cell r="A3657" t="str">
            <v>GROSS, LAURA C</v>
          </cell>
          <cell r="B3657" t="str">
            <v>101-572</v>
          </cell>
          <cell r="C3657">
            <v>510400</v>
          </cell>
          <cell r="D3657">
            <v>42870</v>
          </cell>
          <cell r="E3657" t="str">
            <v>DEP PROBATION OFFICER II</v>
          </cell>
          <cell r="F3657" t="str">
            <v>P140</v>
          </cell>
          <cell r="G3657">
            <v>1</v>
          </cell>
          <cell r="H3657" t="str">
            <v>P140-005</v>
          </cell>
          <cell r="I3657" t="str">
            <v>F</v>
          </cell>
          <cell r="J3657">
            <v>701</v>
          </cell>
          <cell r="L3657">
            <v>4.01</v>
          </cell>
        </row>
        <row r="3658">
          <cell r="A3658" t="str">
            <v>GROSS, LAURA C</v>
          </cell>
          <cell r="B3658" t="str">
            <v>101-572</v>
          </cell>
          <cell r="C3658">
            <v>510400</v>
          </cell>
          <cell r="D3658">
            <v>42870</v>
          </cell>
          <cell r="E3658" t="str">
            <v>DEP PROBATION OFFICER II</v>
          </cell>
          <cell r="F3658" t="str">
            <v>P140</v>
          </cell>
          <cell r="G3658">
            <v>1</v>
          </cell>
          <cell r="H3658" t="str">
            <v>P140-005</v>
          </cell>
          <cell r="I3658" t="str">
            <v>F</v>
          </cell>
          <cell r="J3658">
            <v>1001</v>
          </cell>
          <cell r="L3658">
            <v>10.17</v>
          </cell>
        </row>
        <row r="3659">
          <cell r="A3659" t="str">
            <v>GROSS, MATTHEW E</v>
          </cell>
          <cell r="B3659" t="str">
            <v>101-565</v>
          </cell>
          <cell r="C3659">
            <v>510100</v>
          </cell>
          <cell r="D3659">
            <v>36370</v>
          </cell>
          <cell r="E3659" t="str">
            <v>DEPUTY SHERIFF II</v>
          </cell>
          <cell r="F3659" t="str">
            <v>E120</v>
          </cell>
          <cell r="G3659">
            <v>1</v>
          </cell>
          <cell r="H3659" t="str">
            <v>E120-016</v>
          </cell>
          <cell r="I3659" t="str">
            <v>O</v>
          </cell>
          <cell r="J3659">
            <v>1</v>
          </cell>
          <cell r="K3659" t="str">
            <v>REGULAR PAY</v>
          </cell>
          <cell r="L3659">
            <v>41964</v>
          </cell>
        </row>
        <row r="3660">
          <cell r="A3660" t="str">
            <v>GROSS, MATTHEW E</v>
          </cell>
          <cell r="B3660" t="str">
            <v>101-565</v>
          </cell>
          <cell r="C3660">
            <v>510300</v>
          </cell>
          <cell r="D3660">
            <v>36370</v>
          </cell>
          <cell r="E3660" t="str">
            <v>DEPUTY SHERIFF II</v>
          </cell>
          <cell r="F3660" t="str">
            <v>E120</v>
          </cell>
          <cell r="G3660">
            <v>1</v>
          </cell>
          <cell r="H3660" t="str">
            <v>E120-016</v>
          </cell>
          <cell r="I3660" t="str">
            <v>F</v>
          </cell>
          <cell r="J3660">
            <v>8010</v>
          </cell>
          <cell r="L3660">
            <v>3771.24</v>
          </cell>
        </row>
        <row r="3661">
          <cell r="A3661" t="str">
            <v>GROSS, MATTHEW E</v>
          </cell>
          <cell r="B3661" t="str">
            <v>101-565</v>
          </cell>
          <cell r="C3661">
            <v>510300</v>
          </cell>
          <cell r="D3661">
            <v>36370</v>
          </cell>
          <cell r="E3661" t="str">
            <v>DEPUTY SHERIFF II</v>
          </cell>
          <cell r="F3661" t="str">
            <v>E120</v>
          </cell>
          <cell r="G3661">
            <v>1</v>
          </cell>
          <cell r="H3661" t="str">
            <v>E120-016</v>
          </cell>
          <cell r="I3661" t="str">
            <v>F</v>
          </cell>
          <cell r="J3661">
            <v>8009</v>
          </cell>
          <cell r="L3661">
            <v>4834.88</v>
          </cell>
        </row>
        <row r="3662">
          <cell r="A3662" t="str">
            <v>GROSS, MATTHEW E</v>
          </cell>
          <cell r="B3662" t="str">
            <v>101-565</v>
          </cell>
          <cell r="C3662">
            <v>510300</v>
          </cell>
          <cell r="D3662">
            <v>36370</v>
          </cell>
          <cell r="E3662" t="str">
            <v>DEPUTY SHERIFF II</v>
          </cell>
          <cell r="F3662" t="str">
            <v>E120</v>
          </cell>
          <cell r="G3662">
            <v>1</v>
          </cell>
          <cell r="H3662" t="str">
            <v>E120-016</v>
          </cell>
          <cell r="I3662" t="str">
            <v>F</v>
          </cell>
          <cell r="J3662" t="str">
            <v>*FM</v>
          </cell>
          <cell r="K3662" t="str">
            <v>MEDICARE</v>
          </cell>
          <cell r="L3662">
            <v>608.48</v>
          </cell>
        </row>
        <row r="3663">
          <cell r="A3663" t="str">
            <v>GROSS, MATTHEW E</v>
          </cell>
          <cell r="B3663" t="str">
            <v>101-565</v>
          </cell>
          <cell r="C3663">
            <v>510300</v>
          </cell>
          <cell r="D3663">
            <v>36370</v>
          </cell>
          <cell r="E3663" t="str">
            <v>DEPUTY SHERIFF II</v>
          </cell>
          <cell r="F3663" t="str">
            <v>E120</v>
          </cell>
          <cell r="G3663">
            <v>1</v>
          </cell>
          <cell r="H3663" t="str">
            <v>E120-016</v>
          </cell>
          <cell r="I3663" t="str">
            <v>F</v>
          </cell>
          <cell r="J3663" t="str">
            <v>*FI</v>
          </cell>
          <cell r="K3663" t="str">
            <v>FICA</v>
          </cell>
          <cell r="L3663">
            <v>2601.77</v>
          </cell>
        </row>
        <row r="3664">
          <cell r="A3664" t="str">
            <v>GROSS, MATTHEW E</v>
          </cell>
          <cell r="B3664" t="str">
            <v>101-565</v>
          </cell>
          <cell r="C3664">
            <v>510400</v>
          </cell>
          <cell r="D3664">
            <v>36370</v>
          </cell>
          <cell r="E3664" t="str">
            <v>DEPUTY SHERIFF II</v>
          </cell>
          <cell r="F3664" t="str">
            <v>E120</v>
          </cell>
          <cell r="G3664">
            <v>1</v>
          </cell>
          <cell r="H3664" t="str">
            <v>E120-016</v>
          </cell>
          <cell r="I3664" t="str">
            <v>F</v>
          </cell>
          <cell r="J3664">
            <v>601</v>
          </cell>
          <cell r="L3664">
            <v>17.149999999999999</v>
          </cell>
        </row>
        <row r="3665">
          <cell r="A3665" t="str">
            <v>GROSS, MATTHEW E</v>
          </cell>
          <cell r="B3665" t="str">
            <v>101-565</v>
          </cell>
          <cell r="C3665">
            <v>510400</v>
          </cell>
          <cell r="D3665">
            <v>36370</v>
          </cell>
          <cell r="E3665" t="str">
            <v>DEPUTY SHERIFF II</v>
          </cell>
          <cell r="F3665" t="str">
            <v>E120</v>
          </cell>
          <cell r="G3665">
            <v>1</v>
          </cell>
          <cell r="H3665" t="str">
            <v>E120-016</v>
          </cell>
          <cell r="I3665" t="str">
            <v>F</v>
          </cell>
          <cell r="J3665">
            <v>30</v>
          </cell>
          <cell r="L3665">
            <v>104.91</v>
          </cell>
        </row>
        <row r="3666">
          <cell r="A3666" t="str">
            <v>GROSS, MATTHEW E</v>
          </cell>
          <cell r="B3666" t="str">
            <v>101-565</v>
          </cell>
          <cell r="C3666">
            <v>510400</v>
          </cell>
          <cell r="D3666">
            <v>36370</v>
          </cell>
          <cell r="E3666" t="str">
            <v>DEPUTY SHERIFF II</v>
          </cell>
          <cell r="F3666" t="str">
            <v>E120</v>
          </cell>
          <cell r="G3666">
            <v>1</v>
          </cell>
          <cell r="H3666" t="str">
            <v>E120-016</v>
          </cell>
          <cell r="I3666" t="str">
            <v>F</v>
          </cell>
          <cell r="J3666">
            <v>201</v>
          </cell>
          <cell r="L3666">
            <v>136.36000000000001</v>
          </cell>
        </row>
        <row r="3667">
          <cell r="A3667" t="str">
            <v>GROSS, MATTHEW E</v>
          </cell>
          <cell r="B3667" t="str">
            <v>101-565</v>
          </cell>
          <cell r="C3667">
            <v>510400</v>
          </cell>
          <cell r="D3667">
            <v>36370</v>
          </cell>
          <cell r="E3667" t="str">
            <v>DEPUTY SHERIFF II</v>
          </cell>
          <cell r="F3667" t="str">
            <v>E120</v>
          </cell>
          <cell r="G3667">
            <v>1</v>
          </cell>
          <cell r="H3667" t="str">
            <v>E120-016</v>
          </cell>
          <cell r="I3667" t="str">
            <v>F</v>
          </cell>
          <cell r="J3667">
            <v>701</v>
          </cell>
          <cell r="L3667">
            <v>4.01</v>
          </cell>
        </row>
        <row r="3668">
          <cell r="A3668" t="str">
            <v>GROSS, MATTHEW E</v>
          </cell>
          <cell r="B3668" t="str">
            <v>101-565</v>
          </cell>
          <cell r="C3668">
            <v>510400</v>
          </cell>
          <cell r="D3668">
            <v>36370</v>
          </cell>
          <cell r="E3668" t="str">
            <v>DEPUTY SHERIFF II</v>
          </cell>
          <cell r="F3668" t="str">
            <v>E120</v>
          </cell>
          <cell r="G3668">
            <v>1</v>
          </cell>
          <cell r="H3668" t="str">
            <v>E120-016</v>
          </cell>
          <cell r="I3668" t="str">
            <v>F</v>
          </cell>
          <cell r="J3668">
            <v>1001</v>
          </cell>
          <cell r="L3668">
            <v>10.17</v>
          </cell>
        </row>
        <row r="3669">
          <cell r="A3669" t="str">
            <v>GROSS, MATTHEW E</v>
          </cell>
          <cell r="B3669" t="str">
            <v>101-565</v>
          </cell>
          <cell r="C3669">
            <v>510400</v>
          </cell>
          <cell r="D3669">
            <v>36370</v>
          </cell>
          <cell r="E3669" t="str">
            <v>DEPUTY SHERIFF II</v>
          </cell>
          <cell r="F3669" t="str">
            <v>E120</v>
          </cell>
          <cell r="G3669">
            <v>1</v>
          </cell>
          <cell r="H3669" t="str">
            <v>E120-016</v>
          </cell>
          <cell r="I3669" t="str">
            <v>F</v>
          </cell>
          <cell r="J3669">
            <v>810</v>
          </cell>
          <cell r="L3669">
            <v>1.71</v>
          </cell>
        </row>
        <row r="3670">
          <cell r="A3670" t="str">
            <v>GROVER, LINDA K</v>
          </cell>
          <cell r="B3670" t="str">
            <v>101-507</v>
          </cell>
          <cell r="C3670">
            <v>510100</v>
          </cell>
          <cell r="D3670">
            <v>19940</v>
          </cell>
          <cell r="E3670" t="str">
            <v>ACCOUNTING TECHNICIAN</v>
          </cell>
          <cell r="F3670" t="str">
            <v>D110</v>
          </cell>
          <cell r="G3670">
            <v>1</v>
          </cell>
          <cell r="H3670" t="str">
            <v>D110-007</v>
          </cell>
          <cell r="I3670" t="str">
            <v>O</v>
          </cell>
          <cell r="J3670">
            <v>1</v>
          </cell>
          <cell r="K3670" t="str">
            <v>REGULAR PAY</v>
          </cell>
          <cell r="L3670">
            <v>36479.019999999997</v>
          </cell>
        </row>
        <row r="3671">
          <cell r="A3671" t="str">
            <v>GROVER, LINDA K</v>
          </cell>
          <cell r="B3671" t="str">
            <v>101-507</v>
          </cell>
          <cell r="C3671">
            <v>510300</v>
          </cell>
          <cell r="D3671">
            <v>19940</v>
          </cell>
          <cell r="E3671" t="str">
            <v>ACCOUNTING TECHNICIAN</v>
          </cell>
          <cell r="F3671" t="str">
            <v>D110</v>
          </cell>
          <cell r="G3671">
            <v>1</v>
          </cell>
          <cell r="H3671" t="str">
            <v>D110-007</v>
          </cell>
          <cell r="I3671" t="str">
            <v>F</v>
          </cell>
          <cell r="J3671">
            <v>7999</v>
          </cell>
          <cell r="L3671">
            <v>10940.06</v>
          </cell>
        </row>
        <row r="3672">
          <cell r="A3672" t="str">
            <v>GROVER, LINDA K</v>
          </cell>
          <cell r="B3672" t="str">
            <v>101-507</v>
          </cell>
          <cell r="C3672">
            <v>510300</v>
          </cell>
          <cell r="D3672">
            <v>19940</v>
          </cell>
          <cell r="E3672" t="str">
            <v>ACCOUNTING TECHNICIAN</v>
          </cell>
          <cell r="F3672" t="str">
            <v>D110</v>
          </cell>
          <cell r="G3672">
            <v>1</v>
          </cell>
          <cell r="H3672" t="str">
            <v>D110-007</v>
          </cell>
          <cell r="I3672" t="str">
            <v>F</v>
          </cell>
          <cell r="J3672" t="str">
            <v>*FM</v>
          </cell>
          <cell r="K3672" t="str">
            <v>MEDICARE</v>
          </cell>
          <cell r="L3672">
            <v>528.95000000000005</v>
          </cell>
        </row>
        <row r="3673">
          <cell r="A3673" t="str">
            <v>GROVER, LINDA K</v>
          </cell>
          <cell r="B3673" t="str">
            <v>101-507</v>
          </cell>
          <cell r="C3673">
            <v>510300</v>
          </cell>
          <cell r="D3673">
            <v>19940</v>
          </cell>
          <cell r="E3673" t="str">
            <v>ACCOUNTING TECHNICIAN</v>
          </cell>
          <cell r="F3673" t="str">
            <v>D110</v>
          </cell>
          <cell r="G3673">
            <v>1</v>
          </cell>
          <cell r="H3673" t="str">
            <v>D110-007</v>
          </cell>
          <cell r="I3673" t="str">
            <v>F</v>
          </cell>
          <cell r="J3673">
            <v>8000</v>
          </cell>
          <cell r="L3673">
            <v>2549.2399999999998</v>
          </cell>
        </row>
        <row r="3674">
          <cell r="A3674" t="str">
            <v>GROVER, LINDA K</v>
          </cell>
          <cell r="B3674" t="str">
            <v>101-507</v>
          </cell>
          <cell r="C3674">
            <v>510300</v>
          </cell>
          <cell r="D3674">
            <v>19940</v>
          </cell>
          <cell r="E3674" t="str">
            <v>ACCOUNTING TECHNICIAN</v>
          </cell>
          <cell r="F3674" t="str">
            <v>D110</v>
          </cell>
          <cell r="G3674">
            <v>1</v>
          </cell>
          <cell r="H3674" t="str">
            <v>D110-007</v>
          </cell>
          <cell r="I3674" t="str">
            <v>F</v>
          </cell>
          <cell r="J3674" t="str">
            <v>*FI</v>
          </cell>
          <cell r="K3674" t="str">
            <v>FICA</v>
          </cell>
          <cell r="L3674">
            <v>2261.6999999999998</v>
          </cell>
        </row>
        <row r="3675">
          <cell r="A3675" t="str">
            <v>GROVER, LINDA K</v>
          </cell>
          <cell r="B3675" t="str">
            <v>101-507</v>
          </cell>
          <cell r="C3675">
            <v>510400</v>
          </cell>
          <cell r="D3675">
            <v>19940</v>
          </cell>
          <cell r="E3675" t="str">
            <v>ACCOUNTING TECHNICIAN</v>
          </cell>
          <cell r="F3675" t="str">
            <v>D110</v>
          </cell>
          <cell r="G3675">
            <v>1</v>
          </cell>
          <cell r="H3675" t="str">
            <v>D110-007</v>
          </cell>
          <cell r="I3675" t="str">
            <v>F</v>
          </cell>
          <cell r="J3675">
            <v>811</v>
          </cell>
          <cell r="L3675">
            <v>1.88</v>
          </cell>
        </row>
        <row r="3676">
          <cell r="A3676" t="str">
            <v>GROVER, LINDA K</v>
          </cell>
          <cell r="B3676" t="str">
            <v>101-507</v>
          </cell>
          <cell r="C3676">
            <v>510400</v>
          </cell>
          <cell r="D3676">
            <v>19940</v>
          </cell>
          <cell r="E3676" t="str">
            <v>ACCOUNTING TECHNICIAN</v>
          </cell>
          <cell r="F3676" t="str">
            <v>D110</v>
          </cell>
          <cell r="G3676">
            <v>1</v>
          </cell>
          <cell r="H3676" t="str">
            <v>D110-007</v>
          </cell>
          <cell r="I3676" t="str">
            <v>F</v>
          </cell>
          <cell r="J3676">
            <v>701</v>
          </cell>
          <cell r="L3676">
            <v>4.01</v>
          </cell>
        </row>
        <row r="3677">
          <cell r="A3677" t="str">
            <v>GROVER, LINDA K</v>
          </cell>
          <cell r="B3677" t="str">
            <v>101-507</v>
          </cell>
          <cell r="C3677">
            <v>510400</v>
          </cell>
          <cell r="D3677">
            <v>19940</v>
          </cell>
          <cell r="E3677" t="str">
            <v>ACCOUNTING TECHNICIAN</v>
          </cell>
          <cell r="F3677" t="str">
            <v>D110</v>
          </cell>
          <cell r="G3677">
            <v>1</v>
          </cell>
          <cell r="H3677" t="str">
            <v>D110-007</v>
          </cell>
          <cell r="I3677" t="str">
            <v>F</v>
          </cell>
          <cell r="J3677">
            <v>1001</v>
          </cell>
          <cell r="L3677">
            <v>10.17</v>
          </cell>
        </row>
        <row r="3678">
          <cell r="A3678" t="str">
            <v>GROVER, LINDA K</v>
          </cell>
          <cell r="B3678" t="str">
            <v>101-507</v>
          </cell>
          <cell r="C3678">
            <v>510400</v>
          </cell>
          <cell r="D3678">
            <v>19940</v>
          </cell>
          <cell r="E3678" t="str">
            <v>ACCOUNTING TECHNICIAN</v>
          </cell>
          <cell r="F3678" t="str">
            <v>D110</v>
          </cell>
          <cell r="G3678">
            <v>1</v>
          </cell>
          <cell r="H3678" t="str">
            <v>D110-007</v>
          </cell>
          <cell r="I3678" t="str">
            <v>F</v>
          </cell>
          <cell r="J3678">
            <v>601</v>
          </cell>
          <cell r="L3678">
            <v>17.149999999999999</v>
          </cell>
        </row>
        <row r="3679">
          <cell r="A3679" t="str">
            <v>GROVER, LINDA K</v>
          </cell>
          <cell r="B3679" t="str">
            <v>101-507</v>
          </cell>
          <cell r="C3679">
            <v>510400</v>
          </cell>
          <cell r="D3679">
            <v>19940</v>
          </cell>
          <cell r="E3679" t="str">
            <v>ACCOUNTING TECHNICIAN</v>
          </cell>
          <cell r="F3679" t="str">
            <v>D110</v>
          </cell>
          <cell r="G3679">
            <v>1</v>
          </cell>
          <cell r="H3679" t="str">
            <v>D110-007</v>
          </cell>
          <cell r="I3679" t="str">
            <v>F</v>
          </cell>
          <cell r="J3679">
            <v>30</v>
          </cell>
          <cell r="L3679">
            <v>91.2</v>
          </cell>
        </row>
        <row r="3680">
          <cell r="A3680" t="str">
            <v>GROVER, LINDA K</v>
          </cell>
          <cell r="B3680" t="str">
            <v>101-507</v>
          </cell>
          <cell r="C3680">
            <v>510400</v>
          </cell>
          <cell r="D3680">
            <v>19940</v>
          </cell>
          <cell r="E3680" t="str">
            <v>ACCOUNTING TECHNICIAN</v>
          </cell>
          <cell r="F3680" t="str">
            <v>D110</v>
          </cell>
          <cell r="G3680">
            <v>1</v>
          </cell>
          <cell r="H3680" t="str">
            <v>D110-007</v>
          </cell>
          <cell r="I3680" t="str">
            <v>F</v>
          </cell>
          <cell r="J3680">
            <v>100</v>
          </cell>
          <cell r="L3680">
            <v>135.94999999999999</v>
          </cell>
        </row>
        <row r="3681">
          <cell r="A3681" t="str">
            <v>GROVES, DONA R</v>
          </cell>
          <cell r="B3681" t="str">
            <v>125-556</v>
          </cell>
          <cell r="C3681">
            <v>510100</v>
          </cell>
          <cell r="D3681">
            <v>42430</v>
          </cell>
          <cell r="E3681" t="str">
            <v>EXECUTIVE SECRETARY</v>
          </cell>
          <cell r="F3681" t="str">
            <v>D294</v>
          </cell>
          <cell r="G3681">
            <v>1</v>
          </cell>
          <cell r="H3681" t="str">
            <v>D294-002</v>
          </cell>
          <cell r="I3681" t="str">
            <v>O</v>
          </cell>
          <cell r="J3681">
            <v>1</v>
          </cell>
          <cell r="K3681" t="str">
            <v>REGULAR PAY</v>
          </cell>
          <cell r="L3681">
            <v>31566.57</v>
          </cell>
        </row>
        <row r="3682">
          <cell r="A3682" t="str">
            <v>GROVES, DONA R</v>
          </cell>
          <cell r="B3682" t="str">
            <v>125-556</v>
          </cell>
          <cell r="C3682">
            <v>510300</v>
          </cell>
          <cell r="D3682">
            <v>42430</v>
          </cell>
          <cell r="E3682" t="str">
            <v>EXECUTIVE SECRETARY</v>
          </cell>
          <cell r="F3682" t="str">
            <v>D294</v>
          </cell>
          <cell r="G3682">
            <v>1</v>
          </cell>
          <cell r="H3682" t="str">
            <v>D294-002</v>
          </cell>
          <cell r="I3682" t="str">
            <v>F</v>
          </cell>
          <cell r="J3682" t="str">
            <v>*FI</v>
          </cell>
          <cell r="K3682" t="str">
            <v>FICA</v>
          </cell>
          <cell r="L3682">
            <v>1957.13</v>
          </cell>
        </row>
        <row r="3683">
          <cell r="A3683" t="str">
            <v>GROVES, DONA R</v>
          </cell>
          <cell r="B3683" t="str">
            <v>125-556</v>
          </cell>
          <cell r="C3683">
            <v>510300</v>
          </cell>
          <cell r="D3683">
            <v>42430</v>
          </cell>
          <cell r="E3683" t="str">
            <v>EXECUTIVE SECRETARY</v>
          </cell>
          <cell r="F3683" t="str">
            <v>D294</v>
          </cell>
          <cell r="G3683">
            <v>1</v>
          </cell>
          <cell r="H3683" t="str">
            <v>D294-002</v>
          </cell>
          <cell r="I3683" t="str">
            <v>F</v>
          </cell>
          <cell r="J3683">
            <v>8000</v>
          </cell>
          <cell r="L3683">
            <v>2205.37</v>
          </cell>
        </row>
        <row r="3684">
          <cell r="A3684" t="str">
            <v>GROVES, DONA R</v>
          </cell>
          <cell r="B3684" t="str">
            <v>125-556</v>
          </cell>
          <cell r="C3684">
            <v>510300</v>
          </cell>
          <cell r="D3684">
            <v>42430</v>
          </cell>
          <cell r="E3684" t="str">
            <v>EXECUTIVE SECRETARY</v>
          </cell>
          <cell r="F3684" t="str">
            <v>D294</v>
          </cell>
          <cell r="G3684">
            <v>1</v>
          </cell>
          <cell r="H3684" t="str">
            <v>D294-002</v>
          </cell>
          <cell r="I3684" t="str">
            <v>F</v>
          </cell>
          <cell r="J3684">
            <v>7999</v>
          </cell>
          <cell r="L3684">
            <v>9466.81</v>
          </cell>
        </row>
        <row r="3685">
          <cell r="A3685" t="str">
            <v>GROVES, DONA R</v>
          </cell>
          <cell r="B3685" t="str">
            <v>125-556</v>
          </cell>
          <cell r="C3685">
            <v>510300</v>
          </cell>
          <cell r="D3685">
            <v>42430</v>
          </cell>
          <cell r="E3685" t="str">
            <v>EXECUTIVE SECRETARY</v>
          </cell>
          <cell r="F3685" t="str">
            <v>D294</v>
          </cell>
          <cell r="G3685">
            <v>1</v>
          </cell>
          <cell r="H3685" t="str">
            <v>D294-002</v>
          </cell>
          <cell r="I3685" t="str">
            <v>F</v>
          </cell>
          <cell r="J3685" t="str">
            <v>*FM</v>
          </cell>
          <cell r="K3685" t="str">
            <v>MEDICARE</v>
          </cell>
          <cell r="L3685">
            <v>457.72</v>
          </cell>
        </row>
        <row r="3686">
          <cell r="A3686" t="str">
            <v>GROVES, DONA R</v>
          </cell>
          <cell r="B3686" t="str">
            <v>125-556</v>
          </cell>
          <cell r="C3686">
            <v>510400</v>
          </cell>
          <cell r="D3686">
            <v>42430</v>
          </cell>
          <cell r="E3686" t="str">
            <v>EXECUTIVE SECRETARY</v>
          </cell>
          <cell r="F3686" t="str">
            <v>D294</v>
          </cell>
          <cell r="G3686">
            <v>1</v>
          </cell>
          <cell r="H3686" t="str">
            <v>D294-002</v>
          </cell>
          <cell r="I3686" t="str">
            <v>F</v>
          </cell>
          <cell r="J3686">
            <v>30</v>
          </cell>
          <cell r="L3686">
            <v>78.92</v>
          </cell>
        </row>
        <row r="3687">
          <cell r="A3687" t="str">
            <v>GROVES, DONA R</v>
          </cell>
          <cell r="B3687" t="str">
            <v>125-556</v>
          </cell>
          <cell r="C3687">
            <v>510400</v>
          </cell>
          <cell r="D3687">
            <v>42430</v>
          </cell>
          <cell r="E3687" t="str">
            <v>EXECUTIVE SECRETARY</v>
          </cell>
          <cell r="F3687" t="str">
            <v>D294</v>
          </cell>
          <cell r="G3687">
            <v>1</v>
          </cell>
          <cell r="H3687" t="str">
            <v>D294-002</v>
          </cell>
          <cell r="I3687" t="str">
            <v>F</v>
          </cell>
          <cell r="J3687">
            <v>100</v>
          </cell>
          <cell r="L3687">
            <v>135.94999999999999</v>
          </cell>
        </row>
        <row r="3688">
          <cell r="A3688" t="str">
            <v>GROVES, DONA R</v>
          </cell>
          <cell r="B3688" t="str">
            <v>125-556</v>
          </cell>
          <cell r="C3688">
            <v>510400</v>
          </cell>
          <cell r="D3688">
            <v>42430</v>
          </cell>
          <cell r="E3688" t="str">
            <v>EXECUTIVE SECRETARY</v>
          </cell>
          <cell r="F3688" t="str">
            <v>D294</v>
          </cell>
          <cell r="G3688">
            <v>1</v>
          </cell>
          <cell r="H3688" t="str">
            <v>D294-002</v>
          </cell>
          <cell r="I3688" t="str">
            <v>F</v>
          </cell>
          <cell r="J3688">
            <v>811</v>
          </cell>
          <cell r="L3688">
            <v>1.88</v>
          </cell>
        </row>
        <row r="3689">
          <cell r="A3689" t="str">
            <v>GROVES, DONA R</v>
          </cell>
          <cell r="B3689" t="str">
            <v>125-556</v>
          </cell>
          <cell r="C3689">
            <v>510400</v>
          </cell>
          <cell r="D3689">
            <v>42430</v>
          </cell>
          <cell r="E3689" t="str">
            <v>EXECUTIVE SECRETARY</v>
          </cell>
          <cell r="F3689" t="str">
            <v>D294</v>
          </cell>
          <cell r="G3689">
            <v>1</v>
          </cell>
          <cell r="H3689" t="str">
            <v>D294-002</v>
          </cell>
          <cell r="I3689" t="str">
            <v>F</v>
          </cell>
          <cell r="J3689">
            <v>601</v>
          </cell>
          <cell r="L3689">
            <v>17.149999999999999</v>
          </cell>
        </row>
        <row r="3690">
          <cell r="A3690" t="str">
            <v>GROVES, DONA R</v>
          </cell>
          <cell r="B3690" t="str">
            <v>125-556</v>
          </cell>
          <cell r="C3690">
            <v>510400</v>
          </cell>
          <cell r="D3690">
            <v>42430</v>
          </cell>
          <cell r="E3690" t="str">
            <v>EXECUTIVE SECRETARY</v>
          </cell>
          <cell r="F3690" t="str">
            <v>D294</v>
          </cell>
          <cell r="G3690">
            <v>1</v>
          </cell>
          <cell r="H3690" t="str">
            <v>D294-002</v>
          </cell>
          <cell r="I3690" t="str">
            <v>F</v>
          </cell>
          <cell r="J3690">
            <v>1001</v>
          </cell>
          <cell r="L3690">
            <v>10.17</v>
          </cell>
        </row>
        <row r="3691">
          <cell r="A3691" t="str">
            <v>GROVES, DONA R</v>
          </cell>
          <cell r="B3691" t="str">
            <v>125-556</v>
          </cell>
          <cell r="C3691">
            <v>510400</v>
          </cell>
          <cell r="D3691">
            <v>42430</v>
          </cell>
          <cell r="E3691" t="str">
            <v>EXECUTIVE SECRETARY</v>
          </cell>
          <cell r="F3691" t="str">
            <v>D294</v>
          </cell>
          <cell r="G3691">
            <v>1</v>
          </cell>
          <cell r="H3691" t="str">
            <v>D294-002</v>
          </cell>
          <cell r="I3691" t="str">
            <v>F</v>
          </cell>
          <cell r="J3691">
            <v>701</v>
          </cell>
          <cell r="L3691">
            <v>4.01</v>
          </cell>
        </row>
        <row r="3692">
          <cell r="A3692" t="str">
            <v>GROVES, WANDA J</v>
          </cell>
          <cell r="B3692" t="str">
            <v>125-556</v>
          </cell>
          <cell r="C3692">
            <v>510100</v>
          </cell>
          <cell r="D3692">
            <v>34180</v>
          </cell>
          <cell r="E3692" t="str">
            <v>ACCOUNTING ASSIST, SUPV</v>
          </cell>
          <cell r="F3692" t="str">
            <v>D108</v>
          </cell>
          <cell r="G3692">
            <v>1</v>
          </cell>
          <cell r="H3692" t="str">
            <v>D108-002</v>
          </cell>
          <cell r="I3692" t="str">
            <v>O</v>
          </cell>
          <cell r="J3692">
            <v>1</v>
          </cell>
          <cell r="K3692" t="str">
            <v>REGULAR PAY</v>
          </cell>
          <cell r="L3692">
            <v>33454.26</v>
          </cell>
        </row>
        <row r="3693">
          <cell r="A3693" t="str">
            <v>GROVES, WANDA J</v>
          </cell>
          <cell r="B3693" t="str">
            <v>125-556</v>
          </cell>
          <cell r="C3693">
            <v>510300</v>
          </cell>
          <cell r="D3693">
            <v>34180</v>
          </cell>
          <cell r="E3693" t="str">
            <v>ACCOUNTING ASSIST, SUPV</v>
          </cell>
          <cell r="F3693" t="str">
            <v>D108</v>
          </cell>
          <cell r="G3693">
            <v>1</v>
          </cell>
          <cell r="H3693" t="str">
            <v>D108-002</v>
          </cell>
          <cell r="I3693" t="str">
            <v>F</v>
          </cell>
          <cell r="J3693">
            <v>8000</v>
          </cell>
          <cell r="L3693">
            <v>2337.5100000000002</v>
          </cell>
        </row>
        <row r="3694">
          <cell r="A3694" t="str">
            <v>GROVES, WANDA J</v>
          </cell>
          <cell r="B3694" t="str">
            <v>125-556</v>
          </cell>
          <cell r="C3694">
            <v>510300</v>
          </cell>
          <cell r="D3694">
            <v>34180</v>
          </cell>
          <cell r="E3694" t="str">
            <v>ACCOUNTING ASSIST, SUPV</v>
          </cell>
          <cell r="F3694" t="str">
            <v>D108</v>
          </cell>
          <cell r="G3694">
            <v>1</v>
          </cell>
          <cell r="H3694" t="str">
            <v>D108-002</v>
          </cell>
          <cell r="I3694" t="str">
            <v>F</v>
          </cell>
          <cell r="J3694" t="str">
            <v>*FM</v>
          </cell>
          <cell r="K3694" t="str">
            <v>MEDICARE</v>
          </cell>
          <cell r="L3694">
            <v>485.09</v>
          </cell>
        </row>
        <row r="3695">
          <cell r="A3695" t="str">
            <v>GROVES, WANDA J</v>
          </cell>
          <cell r="B3695" t="str">
            <v>125-556</v>
          </cell>
          <cell r="C3695">
            <v>510300</v>
          </cell>
          <cell r="D3695">
            <v>34180</v>
          </cell>
          <cell r="E3695" t="str">
            <v>ACCOUNTING ASSIST, SUPV</v>
          </cell>
          <cell r="F3695" t="str">
            <v>D108</v>
          </cell>
          <cell r="G3695">
            <v>1</v>
          </cell>
          <cell r="H3695" t="str">
            <v>D108-002</v>
          </cell>
          <cell r="I3695" t="str">
            <v>F</v>
          </cell>
          <cell r="J3695">
            <v>7999</v>
          </cell>
          <cell r="L3695">
            <v>10032.93</v>
          </cell>
        </row>
        <row r="3696">
          <cell r="A3696" t="str">
            <v>GROVES, WANDA J</v>
          </cell>
          <cell r="B3696" t="str">
            <v>125-556</v>
          </cell>
          <cell r="C3696">
            <v>510300</v>
          </cell>
          <cell r="D3696">
            <v>34180</v>
          </cell>
          <cell r="E3696" t="str">
            <v>ACCOUNTING ASSIST, SUPV</v>
          </cell>
          <cell r="F3696" t="str">
            <v>D108</v>
          </cell>
          <cell r="G3696">
            <v>1</v>
          </cell>
          <cell r="H3696" t="str">
            <v>D108-002</v>
          </cell>
          <cell r="I3696" t="str">
            <v>F</v>
          </cell>
          <cell r="J3696" t="str">
            <v>*FI</v>
          </cell>
          <cell r="K3696" t="str">
            <v>FICA</v>
          </cell>
          <cell r="L3696">
            <v>2074.16</v>
          </cell>
        </row>
        <row r="3697">
          <cell r="A3697" t="str">
            <v>GROVES, WANDA J</v>
          </cell>
          <cell r="B3697" t="str">
            <v>125-556</v>
          </cell>
          <cell r="C3697">
            <v>510400</v>
          </cell>
          <cell r="D3697">
            <v>34180</v>
          </cell>
          <cell r="E3697" t="str">
            <v>ACCOUNTING ASSIST, SUPV</v>
          </cell>
          <cell r="F3697" t="str">
            <v>D108</v>
          </cell>
          <cell r="G3697">
            <v>1</v>
          </cell>
          <cell r="H3697" t="str">
            <v>D108-002</v>
          </cell>
          <cell r="I3697" t="str">
            <v>F</v>
          </cell>
          <cell r="J3697">
            <v>705</v>
          </cell>
          <cell r="L3697">
            <v>12.04</v>
          </cell>
        </row>
        <row r="3698">
          <cell r="A3698" t="str">
            <v>GROVES, WANDA J</v>
          </cell>
          <cell r="B3698" t="str">
            <v>125-556</v>
          </cell>
          <cell r="C3698">
            <v>510400</v>
          </cell>
          <cell r="D3698">
            <v>34180</v>
          </cell>
          <cell r="E3698" t="str">
            <v>ACCOUNTING ASSIST, SUPV</v>
          </cell>
          <cell r="F3698" t="str">
            <v>D108</v>
          </cell>
          <cell r="G3698">
            <v>1</v>
          </cell>
          <cell r="H3698" t="str">
            <v>D108-002</v>
          </cell>
          <cell r="I3698" t="str">
            <v>F</v>
          </cell>
          <cell r="J3698">
            <v>811</v>
          </cell>
          <cell r="L3698">
            <v>1.88</v>
          </cell>
        </row>
        <row r="3699">
          <cell r="A3699" t="str">
            <v>GROVES, WANDA J</v>
          </cell>
          <cell r="B3699" t="str">
            <v>125-556</v>
          </cell>
          <cell r="C3699">
            <v>510400</v>
          </cell>
          <cell r="D3699">
            <v>34180</v>
          </cell>
          <cell r="E3699" t="str">
            <v>ACCOUNTING ASSIST, SUPV</v>
          </cell>
          <cell r="F3699" t="str">
            <v>D108</v>
          </cell>
          <cell r="G3699">
            <v>1</v>
          </cell>
          <cell r="H3699" t="str">
            <v>D108-002</v>
          </cell>
          <cell r="I3699" t="str">
            <v>F</v>
          </cell>
          <cell r="J3699">
            <v>30</v>
          </cell>
          <cell r="L3699">
            <v>83.64</v>
          </cell>
        </row>
        <row r="3700">
          <cell r="A3700" t="str">
            <v>GROVES, WANDA J</v>
          </cell>
          <cell r="B3700" t="str">
            <v>125-556</v>
          </cell>
          <cell r="C3700">
            <v>510400</v>
          </cell>
          <cell r="D3700">
            <v>34180</v>
          </cell>
          <cell r="E3700" t="str">
            <v>ACCOUNTING ASSIST, SUPV</v>
          </cell>
          <cell r="F3700" t="str">
            <v>D108</v>
          </cell>
          <cell r="G3700">
            <v>1</v>
          </cell>
          <cell r="H3700" t="str">
            <v>D108-002</v>
          </cell>
          <cell r="I3700" t="str">
            <v>F</v>
          </cell>
          <cell r="J3700">
            <v>605</v>
          </cell>
          <cell r="L3700">
            <v>59.1</v>
          </cell>
        </row>
        <row r="3701">
          <cell r="A3701" t="str">
            <v>GROVES, WANDA J</v>
          </cell>
          <cell r="B3701" t="str">
            <v>125-556</v>
          </cell>
          <cell r="C3701">
            <v>510400</v>
          </cell>
          <cell r="D3701">
            <v>34180</v>
          </cell>
          <cell r="E3701" t="str">
            <v>ACCOUNTING ASSIST, SUPV</v>
          </cell>
          <cell r="F3701" t="str">
            <v>D108</v>
          </cell>
          <cell r="G3701">
            <v>1</v>
          </cell>
          <cell r="H3701" t="str">
            <v>D108-002</v>
          </cell>
          <cell r="I3701" t="str">
            <v>F</v>
          </cell>
          <cell r="J3701">
            <v>104</v>
          </cell>
          <cell r="L3701">
            <v>283.83999999999997</v>
          </cell>
        </row>
        <row r="3702">
          <cell r="A3702" t="str">
            <v>GROVES, WANDA J</v>
          </cell>
          <cell r="B3702" t="str">
            <v>125-556</v>
          </cell>
          <cell r="C3702">
            <v>510400</v>
          </cell>
          <cell r="D3702">
            <v>34180</v>
          </cell>
          <cell r="E3702" t="str">
            <v>ACCOUNTING ASSIST, SUPV</v>
          </cell>
          <cell r="F3702" t="str">
            <v>D108</v>
          </cell>
          <cell r="G3702">
            <v>1</v>
          </cell>
          <cell r="H3702" t="str">
            <v>D108-002</v>
          </cell>
          <cell r="I3702" t="str">
            <v>F</v>
          </cell>
          <cell r="J3702">
            <v>1001</v>
          </cell>
          <cell r="L3702">
            <v>10.17</v>
          </cell>
        </row>
        <row r="3703">
          <cell r="A3703" t="str">
            <v>GROW, JENNIE E</v>
          </cell>
          <cell r="B3703" t="str">
            <v>101-594</v>
          </cell>
          <cell r="C3703">
            <v>510100</v>
          </cell>
          <cell r="D3703">
            <v>32940</v>
          </cell>
          <cell r="E3703" t="str">
            <v>EMPLOY &amp; TRNG WKR II</v>
          </cell>
          <cell r="F3703" t="str">
            <v>D262</v>
          </cell>
          <cell r="G3703">
            <v>1</v>
          </cell>
          <cell r="H3703" t="str">
            <v>D262-002</v>
          </cell>
          <cell r="I3703" t="str">
            <v>O</v>
          </cell>
          <cell r="J3703">
            <v>1</v>
          </cell>
          <cell r="K3703" t="str">
            <v>REGULAR PAY</v>
          </cell>
          <cell r="L3703">
            <v>40507.03</v>
          </cell>
        </row>
        <row r="3704">
          <cell r="A3704" t="str">
            <v>GROW, JENNIE E</v>
          </cell>
          <cell r="B3704" t="str">
            <v>101-594</v>
          </cell>
          <cell r="C3704">
            <v>510300</v>
          </cell>
          <cell r="D3704">
            <v>32940</v>
          </cell>
          <cell r="E3704" t="str">
            <v>EMPLOY &amp; TRNG WKR II</v>
          </cell>
          <cell r="F3704" t="str">
            <v>D262</v>
          </cell>
          <cell r="G3704">
            <v>1</v>
          </cell>
          <cell r="H3704" t="str">
            <v>D262-002</v>
          </cell>
          <cell r="I3704" t="str">
            <v>F</v>
          </cell>
          <cell r="J3704">
            <v>8000</v>
          </cell>
          <cell r="L3704">
            <v>2831.2</v>
          </cell>
        </row>
        <row r="3705">
          <cell r="A3705" t="str">
            <v>GROW, JENNIE E</v>
          </cell>
          <cell r="B3705" t="str">
            <v>101-594</v>
          </cell>
          <cell r="C3705">
            <v>510300</v>
          </cell>
          <cell r="D3705">
            <v>32940</v>
          </cell>
          <cell r="E3705" t="str">
            <v>EMPLOY &amp; TRNG WKR II</v>
          </cell>
          <cell r="F3705" t="str">
            <v>D262</v>
          </cell>
          <cell r="G3705">
            <v>1</v>
          </cell>
          <cell r="H3705" t="str">
            <v>D262-002</v>
          </cell>
          <cell r="I3705" t="str">
            <v>F</v>
          </cell>
          <cell r="J3705">
            <v>7999</v>
          </cell>
          <cell r="L3705">
            <v>12148.06</v>
          </cell>
        </row>
        <row r="3706">
          <cell r="A3706" t="str">
            <v>GROW, JENNIE E</v>
          </cell>
          <cell r="B3706" t="str">
            <v>101-594</v>
          </cell>
          <cell r="C3706">
            <v>510300</v>
          </cell>
          <cell r="D3706">
            <v>32940</v>
          </cell>
          <cell r="E3706" t="str">
            <v>EMPLOY &amp; TRNG WKR II</v>
          </cell>
          <cell r="F3706" t="str">
            <v>D262</v>
          </cell>
          <cell r="G3706">
            <v>1</v>
          </cell>
          <cell r="H3706" t="str">
            <v>D262-002</v>
          </cell>
          <cell r="I3706" t="str">
            <v>F</v>
          </cell>
          <cell r="J3706" t="str">
            <v>*FI</v>
          </cell>
          <cell r="K3706" t="str">
            <v>FICA</v>
          </cell>
          <cell r="L3706">
            <v>2511.44</v>
          </cell>
        </row>
        <row r="3707">
          <cell r="A3707" t="str">
            <v>GROW, JENNIE E</v>
          </cell>
          <cell r="B3707" t="str">
            <v>101-594</v>
          </cell>
          <cell r="C3707">
            <v>510300</v>
          </cell>
          <cell r="D3707">
            <v>32940</v>
          </cell>
          <cell r="E3707" t="str">
            <v>EMPLOY &amp; TRNG WKR II</v>
          </cell>
          <cell r="F3707" t="str">
            <v>D262</v>
          </cell>
          <cell r="G3707">
            <v>1</v>
          </cell>
          <cell r="H3707" t="str">
            <v>D262-002</v>
          </cell>
          <cell r="I3707" t="str">
            <v>F</v>
          </cell>
          <cell r="J3707" t="str">
            <v>*FM</v>
          </cell>
          <cell r="K3707" t="str">
            <v>MEDICARE</v>
          </cell>
          <cell r="L3707">
            <v>587.35</v>
          </cell>
        </row>
        <row r="3708">
          <cell r="A3708" t="str">
            <v>GROW, JENNIE E</v>
          </cell>
          <cell r="B3708" t="str">
            <v>101-594</v>
          </cell>
          <cell r="C3708">
            <v>510400</v>
          </cell>
          <cell r="D3708">
            <v>32940</v>
          </cell>
          <cell r="E3708" t="str">
            <v>EMPLOY &amp; TRNG WKR II</v>
          </cell>
          <cell r="F3708" t="str">
            <v>D262</v>
          </cell>
          <cell r="G3708">
            <v>1</v>
          </cell>
          <cell r="H3708" t="str">
            <v>D262-002</v>
          </cell>
          <cell r="I3708" t="str">
            <v>F</v>
          </cell>
          <cell r="J3708">
            <v>30</v>
          </cell>
          <cell r="L3708">
            <v>101.27</v>
          </cell>
        </row>
        <row r="3709">
          <cell r="A3709" t="str">
            <v>GROW, JENNIE E</v>
          </cell>
          <cell r="B3709" t="str">
            <v>101-594</v>
          </cell>
          <cell r="C3709">
            <v>510400</v>
          </cell>
          <cell r="D3709">
            <v>32940</v>
          </cell>
          <cell r="E3709" t="str">
            <v>EMPLOY &amp; TRNG WKR II</v>
          </cell>
          <cell r="F3709" t="str">
            <v>D262</v>
          </cell>
          <cell r="G3709">
            <v>1</v>
          </cell>
          <cell r="H3709" t="str">
            <v>D262-002</v>
          </cell>
          <cell r="I3709" t="str">
            <v>F</v>
          </cell>
          <cell r="J3709">
            <v>1001</v>
          </cell>
          <cell r="L3709">
            <v>10.17</v>
          </cell>
        </row>
        <row r="3710">
          <cell r="A3710" t="str">
            <v>GROW, JENNIE E</v>
          </cell>
          <cell r="B3710" t="str">
            <v>101-594</v>
          </cell>
          <cell r="C3710">
            <v>510400</v>
          </cell>
          <cell r="D3710">
            <v>32940</v>
          </cell>
          <cell r="E3710" t="str">
            <v>EMPLOY &amp; TRNG WKR II</v>
          </cell>
          <cell r="F3710" t="str">
            <v>D262</v>
          </cell>
          <cell r="G3710">
            <v>1</v>
          </cell>
          <cell r="H3710" t="str">
            <v>D262-002</v>
          </cell>
          <cell r="I3710" t="str">
            <v>F</v>
          </cell>
          <cell r="J3710">
            <v>703</v>
          </cell>
          <cell r="L3710">
            <v>6.7</v>
          </cell>
        </row>
        <row r="3711">
          <cell r="A3711" t="str">
            <v>GROW, JENNIE E</v>
          </cell>
          <cell r="B3711" t="str">
            <v>101-594</v>
          </cell>
          <cell r="C3711">
            <v>510400</v>
          </cell>
          <cell r="D3711">
            <v>32940</v>
          </cell>
          <cell r="E3711" t="str">
            <v>EMPLOY &amp; TRNG WKR II</v>
          </cell>
          <cell r="F3711" t="str">
            <v>D262</v>
          </cell>
          <cell r="G3711">
            <v>1</v>
          </cell>
          <cell r="H3711" t="str">
            <v>D262-002</v>
          </cell>
          <cell r="I3711" t="str">
            <v>F</v>
          </cell>
          <cell r="J3711">
            <v>811</v>
          </cell>
          <cell r="L3711">
            <v>1.88</v>
          </cell>
        </row>
        <row r="3712">
          <cell r="A3712" t="str">
            <v>GROW, JENNIE E</v>
          </cell>
          <cell r="B3712" t="str">
            <v>101-594</v>
          </cell>
          <cell r="C3712">
            <v>510400</v>
          </cell>
          <cell r="D3712">
            <v>32940</v>
          </cell>
          <cell r="E3712" t="str">
            <v>EMPLOY &amp; TRNG WKR II</v>
          </cell>
          <cell r="F3712" t="str">
            <v>D262</v>
          </cell>
          <cell r="G3712">
            <v>1</v>
          </cell>
          <cell r="H3712" t="str">
            <v>D262-002</v>
          </cell>
          <cell r="I3712" t="str">
            <v>F</v>
          </cell>
          <cell r="J3712">
            <v>603</v>
          </cell>
          <cell r="L3712">
            <v>31.26</v>
          </cell>
        </row>
        <row r="3713">
          <cell r="A3713" t="str">
            <v>GROW, JENNIE E</v>
          </cell>
          <cell r="B3713" t="str">
            <v>101-594</v>
          </cell>
          <cell r="C3713">
            <v>510400</v>
          </cell>
          <cell r="D3713">
            <v>32940</v>
          </cell>
          <cell r="E3713" t="str">
            <v>EMPLOY &amp; TRNG WKR II</v>
          </cell>
          <cell r="F3713" t="str">
            <v>D262</v>
          </cell>
          <cell r="G3713">
            <v>1</v>
          </cell>
          <cell r="H3713" t="str">
            <v>D262-002</v>
          </cell>
          <cell r="I3713" t="str">
            <v>F</v>
          </cell>
          <cell r="J3713">
            <v>102</v>
          </cell>
          <cell r="L3713">
            <v>232.19</v>
          </cell>
        </row>
        <row r="3714">
          <cell r="A3714" t="str">
            <v>GUERRERO, MARY H</v>
          </cell>
          <cell r="B3714" t="str">
            <v>101-594</v>
          </cell>
          <cell r="C3714">
            <v>510100</v>
          </cell>
          <cell r="D3714">
            <v>47990</v>
          </cell>
          <cell r="E3714" t="str">
            <v>ELIGIBILITY WORKER I</v>
          </cell>
          <cell r="F3714" t="str">
            <v>D254</v>
          </cell>
          <cell r="G3714">
            <v>1</v>
          </cell>
          <cell r="H3714" t="str">
            <v>D254-002</v>
          </cell>
          <cell r="I3714" t="str">
            <v>O</v>
          </cell>
          <cell r="J3714">
            <v>1</v>
          </cell>
          <cell r="K3714" t="str">
            <v>REGULAR PAY</v>
          </cell>
          <cell r="L3714">
            <v>27664.77</v>
          </cell>
        </row>
        <row r="3715">
          <cell r="A3715" t="str">
            <v>GUERRERO, MARY H</v>
          </cell>
          <cell r="B3715" t="str">
            <v>101-594</v>
          </cell>
          <cell r="C3715">
            <v>510300</v>
          </cell>
          <cell r="D3715">
            <v>47990</v>
          </cell>
          <cell r="E3715" t="str">
            <v>ELIGIBILITY WORKER I</v>
          </cell>
          <cell r="F3715" t="str">
            <v>D254</v>
          </cell>
          <cell r="G3715">
            <v>1</v>
          </cell>
          <cell r="H3715" t="str">
            <v>D254-002</v>
          </cell>
          <cell r="I3715" t="str">
            <v>F</v>
          </cell>
          <cell r="J3715" t="str">
            <v>*FM</v>
          </cell>
          <cell r="K3715" t="str">
            <v>MEDICARE</v>
          </cell>
          <cell r="L3715">
            <v>401.14</v>
          </cell>
        </row>
        <row r="3716">
          <cell r="A3716" t="str">
            <v>GUERRERO, MARY H</v>
          </cell>
          <cell r="B3716" t="str">
            <v>101-594</v>
          </cell>
          <cell r="C3716">
            <v>510300</v>
          </cell>
          <cell r="D3716">
            <v>47990</v>
          </cell>
          <cell r="E3716" t="str">
            <v>ELIGIBILITY WORKER I</v>
          </cell>
          <cell r="F3716" t="str">
            <v>D254</v>
          </cell>
          <cell r="G3716">
            <v>1</v>
          </cell>
          <cell r="H3716" t="str">
            <v>D254-002</v>
          </cell>
          <cell r="I3716" t="str">
            <v>F</v>
          </cell>
          <cell r="J3716">
            <v>7999</v>
          </cell>
          <cell r="L3716">
            <v>8296.66</v>
          </cell>
        </row>
        <row r="3717">
          <cell r="A3717" t="str">
            <v>GUERRERO, MARY H</v>
          </cell>
          <cell r="B3717" t="str">
            <v>101-594</v>
          </cell>
          <cell r="C3717">
            <v>510300</v>
          </cell>
          <cell r="D3717">
            <v>47990</v>
          </cell>
          <cell r="E3717" t="str">
            <v>ELIGIBILITY WORKER I</v>
          </cell>
          <cell r="F3717" t="str">
            <v>D254</v>
          </cell>
          <cell r="G3717">
            <v>1</v>
          </cell>
          <cell r="H3717" t="str">
            <v>D254-002</v>
          </cell>
          <cell r="I3717" t="str">
            <v>F</v>
          </cell>
          <cell r="J3717" t="str">
            <v>*FI</v>
          </cell>
          <cell r="K3717" t="str">
            <v>FICA</v>
          </cell>
          <cell r="L3717">
            <v>1715.22</v>
          </cell>
        </row>
        <row r="3718">
          <cell r="A3718" t="str">
            <v>GUERRERO, MARY H</v>
          </cell>
          <cell r="B3718" t="str">
            <v>101-594</v>
          </cell>
          <cell r="C3718">
            <v>510300</v>
          </cell>
          <cell r="D3718">
            <v>47990</v>
          </cell>
          <cell r="E3718" t="str">
            <v>ELIGIBILITY WORKER I</v>
          </cell>
          <cell r="F3718" t="str">
            <v>D254</v>
          </cell>
          <cell r="G3718">
            <v>1</v>
          </cell>
          <cell r="H3718" t="str">
            <v>D254-002</v>
          </cell>
          <cell r="I3718" t="str">
            <v>F</v>
          </cell>
          <cell r="J3718">
            <v>8000</v>
          </cell>
          <cell r="L3718">
            <v>1932.24</v>
          </cell>
        </row>
        <row r="3719">
          <cell r="A3719" t="str">
            <v>GUERRERO, MARY H</v>
          </cell>
          <cell r="B3719" t="str">
            <v>101-594</v>
          </cell>
          <cell r="C3719">
            <v>510400</v>
          </cell>
          <cell r="D3719">
            <v>47990</v>
          </cell>
          <cell r="E3719" t="str">
            <v>ELIGIBILITY WORKER I</v>
          </cell>
          <cell r="F3719" t="str">
            <v>D254</v>
          </cell>
          <cell r="G3719">
            <v>1</v>
          </cell>
          <cell r="H3719" t="str">
            <v>D254-002</v>
          </cell>
          <cell r="I3719" t="str">
            <v>F</v>
          </cell>
          <cell r="J3719">
            <v>30</v>
          </cell>
          <cell r="L3719">
            <v>69.16</v>
          </cell>
        </row>
        <row r="3720">
          <cell r="A3720" t="str">
            <v>GUERRERO, MARY H</v>
          </cell>
          <cell r="B3720" t="str">
            <v>101-594</v>
          </cell>
          <cell r="C3720">
            <v>510400</v>
          </cell>
          <cell r="D3720">
            <v>47990</v>
          </cell>
          <cell r="E3720" t="str">
            <v>ELIGIBILITY WORKER I</v>
          </cell>
          <cell r="F3720" t="str">
            <v>D254</v>
          </cell>
          <cell r="G3720">
            <v>1</v>
          </cell>
          <cell r="H3720" t="str">
            <v>D254-002</v>
          </cell>
          <cell r="I3720" t="str">
            <v>F</v>
          </cell>
          <cell r="J3720">
            <v>701</v>
          </cell>
          <cell r="L3720">
            <v>4.01</v>
          </cell>
        </row>
        <row r="3721">
          <cell r="A3721" t="str">
            <v>GUERRERO, MARY H</v>
          </cell>
          <cell r="B3721" t="str">
            <v>101-594</v>
          </cell>
          <cell r="C3721">
            <v>510400</v>
          </cell>
          <cell r="D3721">
            <v>47990</v>
          </cell>
          <cell r="E3721" t="str">
            <v>ELIGIBILITY WORKER I</v>
          </cell>
          <cell r="F3721" t="str">
            <v>D254</v>
          </cell>
          <cell r="G3721">
            <v>1</v>
          </cell>
          <cell r="H3721" t="str">
            <v>D254-002</v>
          </cell>
          <cell r="I3721" t="str">
            <v>F</v>
          </cell>
          <cell r="J3721">
            <v>601</v>
          </cell>
          <cell r="L3721">
            <v>17.149999999999999</v>
          </cell>
        </row>
        <row r="3722">
          <cell r="A3722" t="str">
            <v>GUERRERO, MARY H</v>
          </cell>
          <cell r="B3722" t="str">
            <v>101-594</v>
          </cell>
          <cell r="C3722">
            <v>510400</v>
          </cell>
          <cell r="D3722">
            <v>47990</v>
          </cell>
          <cell r="E3722" t="str">
            <v>ELIGIBILITY WORKER I</v>
          </cell>
          <cell r="F3722" t="str">
            <v>D254</v>
          </cell>
          <cell r="G3722">
            <v>1</v>
          </cell>
          <cell r="H3722" t="str">
            <v>D254-002</v>
          </cell>
          <cell r="I3722" t="str">
            <v>F</v>
          </cell>
          <cell r="J3722">
            <v>1001</v>
          </cell>
          <cell r="L3722">
            <v>10.17</v>
          </cell>
        </row>
        <row r="3723">
          <cell r="A3723" t="str">
            <v>GUERRERO, MARY H</v>
          </cell>
          <cell r="B3723" t="str">
            <v>101-594</v>
          </cell>
          <cell r="C3723">
            <v>510400</v>
          </cell>
          <cell r="D3723">
            <v>47990</v>
          </cell>
          <cell r="E3723" t="str">
            <v>ELIGIBILITY WORKER I</v>
          </cell>
          <cell r="F3723" t="str">
            <v>D254</v>
          </cell>
          <cell r="G3723">
            <v>1</v>
          </cell>
          <cell r="H3723" t="str">
            <v>D254-002</v>
          </cell>
          <cell r="I3723" t="str">
            <v>F</v>
          </cell>
          <cell r="J3723">
            <v>811</v>
          </cell>
          <cell r="L3723">
            <v>1.88</v>
          </cell>
        </row>
        <row r="3724">
          <cell r="A3724" t="str">
            <v>GUERRERO, MARY H</v>
          </cell>
          <cell r="B3724" t="str">
            <v>101-594</v>
          </cell>
          <cell r="C3724">
            <v>510400</v>
          </cell>
          <cell r="D3724">
            <v>47990</v>
          </cell>
          <cell r="E3724" t="str">
            <v>ELIGIBILITY WORKER I</v>
          </cell>
          <cell r="F3724" t="str">
            <v>D254</v>
          </cell>
          <cell r="G3724">
            <v>1</v>
          </cell>
          <cell r="H3724" t="str">
            <v>D254-002</v>
          </cell>
          <cell r="I3724" t="str">
            <v>F</v>
          </cell>
          <cell r="J3724">
            <v>131</v>
          </cell>
          <cell r="L3724">
            <v>150.58000000000001</v>
          </cell>
        </row>
        <row r="3725">
          <cell r="A3725" t="str">
            <v>GUNDERSON, LAUREL J</v>
          </cell>
          <cell r="B3725" t="str">
            <v>123-592</v>
          </cell>
          <cell r="C3725">
            <v>510100</v>
          </cell>
          <cell r="D3725">
            <v>47120</v>
          </cell>
          <cell r="E3725" t="str">
            <v>ENVIRONMENTAL SPEC III</v>
          </cell>
          <cell r="F3725" t="str">
            <v>P165</v>
          </cell>
          <cell r="G3725">
            <v>1</v>
          </cell>
          <cell r="H3725" t="str">
            <v>P165-004</v>
          </cell>
          <cell r="I3725" t="str">
            <v>O</v>
          </cell>
          <cell r="J3725">
            <v>1</v>
          </cell>
          <cell r="K3725" t="str">
            <v>REGULAR PAY</v>
          </cell>
          <cell r="L3725">
            <v>52240.86</v>
          </cell>
        </row>
        <row r="3726">
          <cell r="A3726" t="str">
            <v>GUNDERSON, LAUREL J</v>
          </cell>
          <cell r="B3726" t="str">
            <v>123-592</v>
          </cell>
          <cell r="C3726">
            <v>510300</v>
          </cell>
          <cell r="D3726">
            <v>47120</v>
          </cell>
          <cell r="E3726" t="str">
            <v>ENVIRONMENTAL SPEC III</v>
          </cell>
          <cell r="F3726" t="str">
            <v>P165</v>
          </cell>
          <cell r="G3726">
            <v>1</v>
          </cell>
          <cell r="H3726" t="str">
            <v>P165-004</v>
          </cell>
          <cell r="I3726" t="str">
            <v>F</v>
          </cell>
          <cell r="J3726">
            <v>8000</v>
          </cell>
          <cell r="L3726">
            <v>3652.57</v>
          </cell>
        </row>
        <row r="3727">
          <cell r="A3727" t="str">
            <v>GUNDERSON, LAUREL J</v>
          </cell>
          <cell r="B3727" t="str">
            <v>123-592</v>
          </cell>
          <cell r="C3727">
            <v>510300</v>
          </cell>
          <cell r="D3727">
            <v>47120</v>
          </cell>
          <cell r="E3727" t="str">
            <v>ENVIRONMENTAL SPEC III</v>
          </cell>
          <cell r="F3727" t="str">
            <v>P165</v>
          </cell>
          <cell r="G3727">
            <v>1</v>
          </cell>
          <cell r="H3727" t="str">
            <v>P165-004</v>
          </cell>
          <cell r="I3727" t="str">
            <v>F</v>
          </cell>
          <cell r="J3727">
            <v>7999</v>
          </cell>
          <cell r="L3727">
            <v>15667.03</v>
          </cell>
        </row>
        <row r="3728">
          <cell r="A3728" t="str">
            <v>GUNDERSON, LAUREL J</v>
          </cell>
          <cell r="B3728" t="str">
            <v>123-592</v>
          </cell>
          <cell r="C3728">
            <v>510300</v>
          </cell>
          <cell r="D3728">
            <v>47120</v>
          </cell>
          <cell r="E3728" t="str">
            <v>ENVIRONMENTAL SPEC III</v>
          </cell>
          <cell r="F3728" t="str">
            <v>P165</v>
          </cell>
          <cell r="G3728">
            <v>1</v>
          </cell>
          <cell r="H3728" t="str">
            <v>P165-004</v>
          </cell>
          <cell r="I3728" t="str">
            <v>F</v>
          </cell>
          <cell r="J3728" t="str">
            <v>*FM</v>
          </cell>
          <cell r="K3728" t="str">
            <v>MEDICARE</v>
          </cell>
          <cell r="L3728">
            <v>757.49</v>
          </cell>
        </row>
        <row r="3729">
          <cell r="A3729" t="str">
            <v>GUNDERSON, LAUREL J</v>
          </cell>
          <cell r="B3729" t="str">
            <v>123-592</v>
          </cell>
          <cell r="C3729">
            <v>510300</v>
          </cell>
          <cell r="D3729">
            <v>47120</v>
          </cell>
          <cell r="E3729" t="str">
            <v>ENVIRONMENTAL SPEC III</v>
          </cell>
          <cell r="F3729" t="str">
            <v>P165</v>
          </cell>
          <cell r="G3729">
            <v>1</v>
          </cell>
          <cell r="H3729" t="str">
            <v>P165-004</v>
          </cell>
          <cell r="I3729" t="str">
            <v>F</v>
          </cell>
          <cell r="J3729" t="str">
            <v>*FI</v>
          </cell>
          <cell r="K3729" t="str">
            <v>FICA</v>
          </cell>
          <cell r="L3729">
            <v>3238.93</v>
          </cell>
        </row>
        <row r="3730">
          <cell r="A3730" t="str">
            <v>GUNDERSON, LAUREL J</v>
          </cell>
          <cell r="B3730" t="str">
            <v>123-592</v>
          </cell>
          <cell r="C3730">
            <v>510300</v>
          </cell>
          <cell r="D3730">
            <v>47120</v>
          </cell>
          <cell r="E3730" t="str">
            <v>ENVIRONMENTAL SPEC III</v>
          </cell>
          <cell r="F3730" t="str">
            <v>P165</v>
          </cell>
          <cell r="G3730">
            <v>1</v>
          </cell>
          <cell r="H3730" t="str">
            <v>P165-004</v>
          </cell>
          <cell r="I3730" t="str">
            <v>F</v>
          </cell>
          <cell r="J3730">
            <v>8005</v>
          </cell>
          <cell r="L3730">
            <v>255.68</v>
          </cell>
        </row>
        <row r="3731">
          <cell r="A3731" t="str">
            <v>GUNDERSON, LAUREL J</v>
          </cell>
          <cell r="B3731" t="str">
            <v>123-592</v>
          </cell>
          <cell r="C3731">
            <v>510400</v>
          </cell>
          <cell r="D3731">
            <v>47120</v>
          </cell>
          <cell r="E3731" t="str">
            <v>ENVIRONMENTAL SPEC III</v>
          </cell>
          <cell r="F3731" t="str">
            <v>P165</v>
          </cell>
          <cell r="G3731">
            <v>1</v>
          </cell>
          <cell r="H3731" t="str">
            <v>P165-004</v>
          </cell>
          <cell r="I3731" t="str">
            <v>F</v>
          </cell>
          <cell r="J3731">
            <v>601</v>
          </cell>
          <cell r="L3731">
            <v>17.149999999999999</v>
          </cell>
        </row>
        <row r="3732">
          <cell r="A3732" t="str">
            <v>GUNDERSON, LAUREL J</v>
          </cell>
          <cell r="B3732" t="str">
            <v>123-592</v>
          </cell>
          <cell r="C3732">
            <v>510400</v>
          </cell>
          <cell r="D3732">
            <v>47120</v>
          </cell>
          <cell r="E3732" t="str">
            <v>ENVIRONMENTAL SPEC III</v>
          </cell>
          <cell r="F3732" t="str">
            <v>P165</v>
          </cell>
          <cell r="G3732">
            <v>1</v>
          </cell>
          <cell r="H3732" t="str">
            <v>P165-004</v>
          </cell>
          <cell r="I3732" t="str">
            <v>F</v>
          </cell>
          <cell r="J3732">
            <v>811</v>
          </cell>
          <cell r="L3732">
            <v>1.88</v>
          </cell>
        </row>
        <row r="3733">
          <cell r="A3733" t="str">
            <v>GUNDERSON, LAUREL J</v>
          </cell>
          <cell r="B3733" t="str">
            <v>123-592</v>
          </cell>
          <cell r="C3733">
            <v>510400</v>
          </cell>
          <cell r="D3733">
            <v>47120</v>
          </cell>
          <cell r="E3733" t="str">
            <v>ENVIRONMENTAL SPEC III</v>
          </cell>
          <cell r="F3733" t="str">
            <v>P165</v>
          </cell>
          <cell r="G3733">
            <v>1</v>
          </cell>
          <cell r="H3733" t="str">
            <v>P165-004</v>
          </cell>
          <cell r="I3733" t="str">
            <v>F</v>
          </cell>
          <cell r="J3733">
            <v>30</v>
          </cell>
          <cell r="L3733">
            <v>130.6</v>
          </cell>
        </row>
        <row r="3734">
          <cell r="A3734" t="str">
            <v>GUNDERSON, LAUREL J</v>
          </cell>
          <cell r="B3734" t="str">
            <v>123-592</v>
          </cell>
          <cell r="C3734">
            <v>510400</v>
          </cell>
          <cell r="D3734">
            <v>47120</v>
          </cell>
          <cell r="E3734" t="str">
            <v>ENVIRONMENTAL SPEC III</v>
          </cell>
          <cell r="F3734" t="str">
            <v>P165</v>
          </cell>
          <cell r="G3734">
            <v>1</v>
          </cell>
          <cell r="H3734" t="str">
            <v>P165-004</v>
          </cell>
          <cell r="I3734" t="str">
            <v>F</v>
          </cell>
          <cell r="J3734">
            <v>701</v>
          </cell>
          <cell r="L3734">
            <v>4.01</v>
          </cell>
        </row>
        <row r="3735">
          <cell r="A3735" t="str">
            <v>GUNDERSON, LAUREL J</v>
          </cell>
          <cell r="B3735" t="str">
            <v>123-592</v>
          </cell>
          <cell r="C3735">
            <v>510400</v>
          </cell>
          <cell r="D3735">
            <v>47120</v>
          </cell>
          <cell r="E3735" t="str">
            <v>ENVIRONMENTAL SPEC III</v>
          </cell>
          <cell r="F3735" t="str">
            <v>P165</v>
          </cell>
          <cell r="G3735">
            <v>1</v>
          </cell>
          <cell r="H3735" t="str">
            <v>P165-004</v>
          </cell>
          <cell r="I3735" t="str">
            <v>F</v>
          </cell>
          <cell r="J3735">
            <v>1001</v>
          </cell>
          <cell r="L3735">
            <v>10.17</v>
          </cell>
        </row>
        <row r="3736">
          <cell r="A3736" t="str">
            <v>GUNDERSON, LAUREL J</v>
          </cell>
          <cell r="B3736" t="str">
            <v>123-592</v>
          </cell>
          <cell r="C3736">
            <v>510400</v>
          </cell>
          <cell r="D3736">
            <v>47120</v>
          </cell>
          <cell r="E3736" t="str">
            <v>ENVIRONMENTAL SPEC III</v>
          </cell>
          <cell r="F3736" t="str">
            <v>P165</v>
          </cell>
          <cell r="G3736">
            <v>1</v>
          </cell>
          <cell r="H3736" t="str">
            <v>P165-004</v>
          </cell>
          <cell r="I3736" t="str">
            <v>F</v>
          </cell>
          <cell r="J3736">
            <v>111</v>
          </cell>
          <cell r="L3736">
            <v>135.97999999999999</v>
          </cell>
        </row>
        <row r="3737">
          <cell r="A3737" t="str">
            <v>GURTNER, DENISE M</v>
          </cell>
          <cell r="B3737" t="str">
            <v>101-558</v>
          </cell>
          <cell r="C3737">
            <v>510100</v>
          </cell>
          <cell r="D3737">
            <v>9950</v>
          </cell>
          <cell r="E3737" t="str">
            <v>LEGAL SECRETARY, SR</v>
          </cell>
          <cell r="F3737" t="str">
            <v>D360</v>
          </cell>
          <cell r="G3737">
            <v>1</v>
          </cell>
          <cell r="H3737" t="str">
            <v>D360-006</v>
          </cell>
          <cell r="I3737" t="str">
            <v>O</v>
          </cell>
          <cell r="J3737">
            <v>1</v>
          </cell>
          <cell r="K3737" t="str">
            <v>REGULAR PAY</v>
          </cell>
          <cell r="L3737">
            <v>33681.089999999997</v>
          </cell>
        </row>
        <row r="3738">
          <cell r="A3738" t="str">
            <v>GURTNER, DENISE M</v>
          </cell>
          <cell r="B3738" t="str">
            <v>101-558</v>
          </cell>
          <cell r="C3738">
            <v>510300</v>
          </cell>
          <cell r="D3738">
            <v>9950</v>
          </cell>
          <cell r="E3738" t="str">
            <v>LEGAL SECRETARY, SR</v>
          </cell>
          <cell r="F3738" t="str">
            <v>D360</v>
          </cell>
          <cell r="G3738">
            <v>1</v>
          </cell>
          <cell r="H3738" t="str">
            <v>D360-006</v>
          </cell>
          <cell r="I3738" t="str">
            <v>F</v>
          </cell>
          <cell r="J3738">
            <v>7999</v>
          </cell>
          <cell r="L3738">
            <v>10100.959999999999</v>
          </cell>
        </row>
        <row r="3739">
          <cell r="A3739" t="str">
            <v>GURTNER, DENISE M</v>
          </cell>
          <cell r="B3739" t="str">
            <v>101-558</v>
          </cell>
          <cell r="C3739">
            <v>510300</v>
          </cell>
          <cell r="D3739">
            <v>9950</v>
          </cell>
          <cell r="E3739" t="str">
            <v>LEGAL SECRETARY, SR</v>
          </cell>
          <cell r="F3739" t="str">
            <v>D360</v>
          </cell>
          <cell r="G3739">
            <v>1</v>
          </cell>
          <cell r="H3739" t="str">
            <v>D360-006</v>
          </cell>
          <cell r="I3739" t="str">
            <v>F</v>
          </cell>
          <cell r="J3739" t="str">
            <v>*FM</v>
          </cell>
          <cell r="K3739" t="str">
            <v>MEDICARE</v>
          </cell>
          <cell r="L3739">
            <v>488.38</v>
          </cell>
        </row>
        <row r="3740">
          <cell r="A3740" t="str">
            <v>GURTNER, DENISE M</v>
          </cell>
          <cell r="B3740" t="str">
            <v>101-558</v>
          </cell>
          <cell r="C3740">
            <v>510300</v>
          </cell>
          <cell r="D3740">
            <v>9950</v>
          </cell>
          <cell r="E3740" t="str">
            <v>LEGAL SECRETARY, SR</v>
          </cell>
          <cell r="F3740" t="str">
            <v>D360</v>
          </cell>
          <cell r="G3740">
            <v>1</v>
          </cell>
          <cell r="H3740" t="str">
            <v>D360-006</v>
          </cell>
          <cell r="I3740" t="str">
            <v>F</v>
          </cell>
          <cell r="J3740" t="str">
            <v>*FI</v>
          </cell>
          <cell r="K3740" t="str">
            <v>FICA</v>
          </cell>
          <cell r="L3740">
            <v>2088.23</v>
          </cell>
        </row>
        <row r="3741">
          <cell r="A3741" t="str">
            <v>GURTNER, DENISE M</v>
          </cell>
          <cell r="B3741" t="str">
            <v>101-558</v>
          </cell>
          <cell r="C3741">
            <v>510300</v>
          </cell>
          <cell r="D3741">
            <v>9950</v>
          </cell>
          <cell r="E3741" t="str">
            <v>LEGAL SECRETARY, SR</v>
          </cell>
          <cell r="F3741" t="str">
            <v>D360</v>
          </cell>
          <cell r="G3741">
            <v>1</v>
          </cell>
          <cell r="H3741" t="str">
            <v>D360-006</v>
          </cell>
          <cell r="I3741" t="str">
            <v>F</v>
          </cell>
          <cell r="J3741">
            <v>8000</v>
          </cell>
          <cell r="L3741">
            <v>2353.38</v>
          </cell>
        </row>
        <row r="3742">
          <cell r="A3742" t="str">
            <v>GURTNER, DENISE M</v>
          </cell>
          <cell r="B3742" t="str">
            <v>101-558</v>
          </cell>
          <cell r="C3742">
            <v>510400</v>
          </cell>
          <cell r="D3742">
            <v>9950</v>
          </cell>
          <cell r="E3742" t="str">
            <v>LEGAL SECRETARY, SR</v>
          </cell>
          <cell r="F3742" t="str">
            <v>D360</v>
          </cell>
          <cell r="G3742">
            <v>1</v>
          </cell>
          <cell r="H3742" t="str">
            <v>D360-006</v>
          </cell>
          <cell r="I3742" t="str">
            <v>F</v>
          </cell>
          <cell r="J3742">
            <v>603</v>
          </cell>
          <cell r="L3742">
            <v>31.26</v>
          </cell>
        </row>
        <row r="3743">
          <cell r="A3743" t="str">
            <v>GURTNER, DENISE M</v>
          </cell>
          <cell r="B3743" t="str">
            <v>101-558</v>
          </cell>
          <cell r="C3743">
            <v>510400</v>
          </cell>
          <cell r="D3743">
            <v>9950</v>
          </cell>
          <cell r="E3743" t="str">
            <v>LEGAL SECRETARY, SR</v>
          </cell>
          <cell r="F3743" t="str">
            <v>D360</v>
          </cell>
          <cell r="G3743">
            <v>1</v>
          </cell>
          <cell r="H3743" t="str">
            <v>D360-006</v>
          </cell>
          <cell r="I3743" t="str">
            <v>F</v>
          </cell>
          <cell r="J3743">
            <v>811</v>
          </cell>
          <cell r="L3743">
            <v>1.88</v>
          </cell>
        </row>
        <row r="3744">
          <cell r="A3744" t="str">
            <v>GURTNER, DENISE M</v>
          </cell>
          <cell r="B3744" t="str">
            <v>101-558</v>
          </cell>
          <cell r="C3744">
            <v>510400</v>
          </cell>
          <cell r="D3744">
            <v>9950</v>
          </cell>
          <cell r="E3744" t="str">
            <v>LEGAL SECRETARY, SR</v>
          </cell>
          <cell r="F3744" t="str">
            <v>D360</v>
          </cell>
          <cell r="G3744">
            <v>1</v>
          </cell>
          <cell r="H3744" t="str">
            <v>D360-006</v>
          </cell>
          <cell r="I3744" t="str">
            <v>F</v>
          </cell>
          <cell r="J3744">
            <v>102</v>
          </cell>
          <cell r="L3744">
            <v>232.19</v>
          </cell>
        </row>
        <row r="3745">
          <cell r="A3745" t="str">
            <v>GURTNER, DENISE M</v>
          </cell>
          <cell r="B3745" t="str">
            <v>101-558</v>
          </cell>
          <cell r="C3745">
            <v>510400</v>
          </cell>
          <cell r="D3745">
            <v>9950</v>
          </cell>
          <cell r="E3745" t="str">
            <v>LEGAL SECRETARY, SR</v>
          </cell>
          <cell r="F3745" t="str">
            <v>D360</v>
          </cell>
          <cell r="G3745">
            <v>1</v>
          </cell>
          <cell r="H3745" t="str">
            <v>D360-006</v>
          </cell>
          <cell r="I3745" t="str">
            <v>F</v>
          </cell>
          <cell r="J3745">
            <v>703</v>
          </cell>
          <cell r="L3745">
            <v>6.7</v>
          </cell>
        </row>
        <row r="3746">
          <cell r="A3746" t="str">
            <v>GURTNER, DENISE M</v>
          </cell>
          <cell r="B3746" t="str">
            <v>101-558</v>
          </cell>
          <cell r="C3746">
            <v>510400</v>
          </cell>
          <cell r="D3746">
            <v>9950</v>
          </cell>
          <cell r="E3746" t="str">
            <v>LEGAL SECRETARY, SR</v>
          </cell>
          <cell r="F3746" t="str">
            <v>D360</v>
          </cell>
          <cell r="G3746">
            <v>1</v>
          </cell>
          <cell r="H3746" t="str">
            <v>D360-006</v>
          </cell>
          <cell r="I3746" t="str">
            <v>F</v>
          </cell>
          <cell r="J3746">
            <v>30</v>
          </cell>
          <cell r="L3746">
            <v>84.2</v>
          </cell>
        </row>
        <row r="3747">
          <cell r="A3747" t="str">
            <v>GURTNER, DENISE M</v>
          </cell>
          <cell r="B3747" t="str">
            <v>101-558</v>
          </cell>
          <cell r="C3747">
            <v>510400</v>
          </cell>
          <cell r="D3747">
            <v>9950</v>
          </cell>
          <cell r="E3747" t="str">
            <v>LEGAL SECRETARY, SR</v>
          </cell>
          <cell r="F3747" t="str">
            <v>D360</v>
          </cell>
          <cell r="G3747">
            <v>1</v>
          </cell>
          <cell r="H3747" t="str">
            <v>D360-006</v>
          </cell>
          <cell r="I3747" t="str">
            <v>F</v>
          </cell>
          <cell r="J3747">
            <v>1001</v>
          </cell>
          <cell r="L3747">
            <v>10.17</v>
          </cell>
        </row>
        <row r="3748">
          <cell r="A3748" t="str">
            <v>GUYOT, DONNA M</v>
          </cell>
          <cell r="B3748" t="str">
            <v>101-609</v>
          </cell>
          <cell r="C3748">
            <v>510100</v>
          </cell>
          <cell r="D3748">
            <v>46240</v>
          </cell>
          <cell r="E3748" t="str">
            <v>BEH HEALTH THERAPIST I</v>
          </cell>
          <cell r="F3748" t="str">
            <v>G150</v>
          </cell>
          <cell r="G3748">
            <v>1</v>
          </cell>
          <cell r="H3748" t="str">
            <v>G150-001</v>
          </cell>
          <cell r="I3748" t="str">
            <v>O</v>
          </cell>
          <cell r="J3748">
            <v>1</v>
          </cell>
          <cell r="K3748" t="str">
            <v>REGULAR PAY</v>
          </cell>
          <cell r="L3748">
            <v>41247.01</v>
          </cell>
        </row>
        <row r="3749">
          <cell r="A3749" t="str">
            <v>GUYOT, DONNA M</v>
          </cell>
          <cell r="B3749" t="str">
            <v>101-609</v>
          </cell>
          <cell r="C3749">
            <v>510300</v>
          </cell>
          <cell r="D3749">
            <v>46240</v>
          </cell>
          <cell r="E3749" t="str">
            <v>BEH HEALTH THERAPIST I</v>
          </cell>
          <cell r="F3749" t="str">
            <v>G150</v>
          </cell>
          <cell r="G3749">
            <v>1</v>
          </cell>
          <cell r="H3749" t="str">
            <v>G150-001</v>
          </cell>
          <cell r="I3749" t="str">
            <v>F</v>
          </cell>
          <cell r="J3749">
            <v>7999</v>
          </cell>
          <cell r="L3749">
            <v>12369.98</v>
          </cell>
        </row>
        <row r="3750">
          <cell r="A3750" t="str">
            <v>GUYOT, DONNA M</v>
          </cell>
          <cell r="B3750" t="str">
            <v>101-609</v>
          </cell>
          <cell r="C3750">
            <v>510300</v>
          </cell>
          <cell r="D3750">
            <v>46240</v>
          </cell>
          <cell r="E3750" t="str">
            <v>BEH HEALTH THERAPIST I</v>
          </cell>
          <cell r="F3750" t="str">
            <v>G150</v>
          </cell>
          <cell r="G3750">
            <v>1</v>
          </cell>
          <cell r="H3750" t="str">
            <v>G150-001</v>
          </cell>
          <cell r="I3750" t="str">
            <v>F</v>
          </cell>
          <cell r="J3750" t="str">
            <v>*FI</v>
          </cell>
          <cell r="K3750" t="str">
            <v>FICA</v>
          </cell>
          <cell r="L3750">
            <v>2557.31</v>
          </cell>
        </row>
        <row r="3751">
          <cell r="A3751" t="str">
            <v>GUYOT, DONNA M</v>
          </cell>
          <cell r="B3751" t="str">
            <v>101-609</v>
          </cell>
          <cell r="C3751">
            <v>510300</v>
          </cell>
          <cell r="D3751">
            <v>46240</v>
          </cell>
          <cell r="E3751" t="str">
            <v>BEH HEALTH THERAPIST I</v>
          </cell>
          <cell r="F3751" t="str">
            <v>G150</v>
          </cell>
          <cell r="G3751">
            <v>1</v>
          </cell>
          <cell r="H3751" t="str">
            <v>G150-001</v>
          </cell>
          <cell r="I3751" t="str">
            <v>F</v>
          </cell>
          <cell r="J3751" t="str">
            <v>*FM</v>
          </cell>
          <cell r="K3751" t="str">
            <v>MEDICARE</v>
          </cell>
          <cell r="L3751">
            <v>598.08000000000004</v>
          </cell>
        </row>
        <row r="3752">
          <cell r="A3752" t="str">
            <v>GUYOT, DONNA M</v>
          </cell>
          <cell r="B3752" t="str">
            <v>101-609</v>
          </cell>
          <cell r="C3752">
            <v>510300</v>
          </cell>
          <cell r="D3752">
            <v>46240</v>
          </cell>
          <cell r="E3752" t="str">
            <v>BEH HEALTH THERAPIST I</v>
          </cell>
          <cell r="F3752" t="str">
            <v>G150</v>
          </cell>
          <cell r="G3752">
            <v>1</v>
          </cell>
          <cell r="H3752" t="str">
            <v>G150-001</v>
          </cell>
          <cell r="I3752" t="str">
            <v>F</v>
          </cell>
          <cell r="J3752">
            <v>8005</v>
          </cell>
          <cell r="L3752">
            <v>201.81</v>
          </cell>
        </row>
        <row r="3753">
          <cell r="A3753" t="str">
            <v>GUYOT, DONNA M</v>
          </cell>
          <cell r="B3753" t="str">
            <v>101-609</v>
          </cell>
          <cell r="C3753">
            <v>510300</v>
          </cell>
          <cell r="D3753">
            <v>46240</v>
          </cell>
          <cell r="E3753" t="str">
            <v>BEH HEALTH THERAPIST I</v>
          </cell>
          <cell r="F3753" t="str">
            <v>G150</v>
          </cell>
          <cell r="G3753">
            <v>1</v>
          </cell>
          <cell r="H3753" t="str">
            <v>G150-001</v>
          </cell>
          <cell r="I3753" t="str">
            <v>F</v>
          </cell>
          <cell r="J3753">
            <v>8000</v>
          </cell>
          <cell r="L3753">
            <v>2883</v>
          </cell>
        </row>
        <row r="3754">
          <cell r="A3754" t="str">
            <v>GUYOT, DONNA M</v>
          </cell>
          <cell r="B3754" t="str">
            <v>101-609</v>
          </cell>
          <cell r="C3754">
            <v>510400</v>
          </cell>
          <cell r="D3754">
            <v>46240</v>
          </cell>
          <cell r="E3754" t="str">
            <v>BEH HEALTH THERAPIST I</v>
          </cell>
          <cell r="F3754" t="str">
            <v>G150</v>
          </cell>
          <cell r="G3754">
            <v>1</v>
          </cell>
          <cell r="H3754" t="str">
            <v>G150-001</v>
          </cell>
          <cell r="I3754" t="str">
            <v>F</v>
          </cell>
          <cell r="J3754">
            <v>1001</v>
          </cell>
          <cell r="L3754">
            <v>10.17</v>
          </cell>
        </row>
        <row r="3755">
          <cell r="A3755" t="str">
            <v>GUYOT, DONNA M</v>
          </cell>
          <cell r="B3755" t="str">
            <v>101-609</v>
          </cell>
          <cell r="C3755">
            <v>510400</v>
          </cell>
          <cell r="D3755">
            <v>46240</v>
          </cell>
          <cell r="E3755" t="str">
            <v>BEH HEALTH THERAPIST I</v>
          </cell>
          <cell r="F3755" t="str">
            <v>G150</v>
          </cell>
          <cell r="G3755">
            <v>1</v>
          </cell>
          <cell r="H3755" t="str">
            <v>G150-001</v>
          </cell>
          <cell r="I3755" t="str">
            <v>F</v>
          </cell>
          <cell r="J3755">
            <v>811</v>
          </cell>
          <cell r="L3755">
            <v>1.88</v>
          </cell>
        </row>
        <row r="3756">
          <cell r="A3756" t="str">
            <v>GUYOT, DONNA M</v>
          </cell>
          <cell r="B3756" t="str">
            <v>101-609</v>
          </cell>
          <cell r="C3756">
            <v>510400</v>
          </cell>
          <cell r="D3756">
            <v>46240</v>
          </cell>
          <cell r="E3756" t="str">
            <v>BEH HEALTH THERAPIST I</v>
          </cell>
          <cell r="F3756" t="str">
            <v>G150</v>
          </cell>
          <cell r="G3756">
            <v>1</v>
          </cell>
          <cell r="H3756" t="str">
            <v>G150-001</v>
          </cell>
          <cell r="I3756" t="str">
            <v>F</v>
          </cell>
          <cell r="J3756">
            <v>104</v>
          </cell>
          <cell r="L3756">
            <v>283.83999999999997</v>
          </cell>
        </row>
        <row r="3757">
          <cell r="A3757" t="str">
            <v>GUYOT, DONNA M</v>
          </cell>
          <cell r="B3757" t="str">
            <v>101-609</v>
          </cell>
          <cell r="C3757">
            <v>510400</v>
          </cell>
          <cell r="D3757">
            <v>46240</v>
          </cell>
          <cell r="E3757" t="str">
            <v>BEH HEALTH THERAPIST I</v>
          </cell>
          <cell r="F3757" t="str">
            <v>G150</v>
          </cell>
          <cell r="G3757">
            <v>1</v>
          </cell>
          <cell r="H3757" t="str">
            <v>G150-001</v>
          </cell>
          <cell r="I3757" t="str">
            <v>F</v>
          </cell>
          <cell r="J3757">
            <v>705</v>
          </cell>
          <cell r="L3757">
            <v>12.04</v>
          </cell>
        </row>
        <row r="3758">
          <cell r="A3758" t="str">
            <v>GUYOT, DONNA M</v>
          </cell>
          <cell r="B3758" t="str">
            <v>101-609</v>
          </cell>
          <cell r="C3758">
            <v>510400</v>
          </cell>
          <cell r="D3758">
            <v>46240</v>
          </cell>
          <cell r="E3758" t="str">
            <v>BEH HEALTH THERAPIST I</v>
          </cell>
          <cell r="F3758" t="str">
            <v>G150</v>
          </cell>
          <cell r="G3758">
            <v>1</v>
          </cell>
          <cell r="H3758" t="str">
            <v>G150-001</v>
          </cell>
          <cell r="I3758" t="str">
            <v>F</v>
          </cell>
          <cell r="J3758">
            <v>605</v>
          </cell>
          <cell r="L3758">
            <v>59.1</v>
          </cell>
        </row>
        <row r="3759">
          <cell r="A3759" t="str">
            <v>GUYOT, DONNA M</v>
          </cell>
          <cell r="B3759" t="str">
            <v>101-609</v>
          </cell>
          <cell r="C3759">
            <v>510400</v>
          </cell>
          <cell r="D3759">
            <v>46240</v>
          </cell>
          <cell r="E3759" t="str">
            <v>BEH HEALTH THERAPIST I</v>
          </cell>
          <cell r="F3759" t="str">
            <v>G150</v>
          </cell>
          <cell r="G3759">
            <v>1</v>
          </cell>
          <cell r="H3759" t="str">
            <v>G150-001</v>
          </cell>
          <cell r="I3759" t="str">
            <v>F</v>
          </cell>
          <cell r="J3759">
            <v>30</v>
          </cell>
          <cell r="L3759">
            <v>103.12</v>
          </cell>
        </row>
        <row r="3760">
          <cell r="A3760" t="str">
            <v>GUZMAN, DAVID G</v>
          </cell>
          <cell r="B3760" t="str">
            <v>101-570</v>
          </cell>
          <cell r="C3760">
            <v>510100</v>
          </cell>
          <cell r="D3760">
            <v>44050</v>
          </cell>
          <cell r="E3760" t="str">
            <v>CORRECTIONAL OFFICER II</v>
          </cell>
          <cell r="F3760" t="str">
            <v>D230</v>
          </cell>
          <cell r="G3760">
            <v>1</v>
          </cell>
          <cell r="H3760" t="str">
            <v>D230-013</v>
          </cell>
          <cell r="I3760" t="str">
            <v>O</v>
          </cell>
          <cell r="J3760">
            <v>1</v>
          </cell>
          <cell r="K3760" t="str">
            <v>REGULAR PAY</v>
          </cell>
          <cell r="L3760">
            <v>55194.239999999998</v>
          </cell>
        </row>
        <row r="3761">
          <cell r="A3761" t="str">
            <v>GUZMAN, DAVID G</v>
          </cell>
          <cell r="B3761" t="str">
            <v>101-570</v>
          </cell>
          <cell r="C3761">
            <v>510300</v>
          </cell>
          <cell r="D3761">
            <v>44050</v>
          </cell>
          <cell r="E3761" t="str">
            <v>CORRECTIONAL OFFICER II</v>
          </cell>
          <cell r="F3761" t="str">
            <v>D230</v>
          </cell>
          <cell r="G3761">
            <v>1</v>
          </cell>
          <cell r="H3761" t="str">
            <v>D230-013</v>
          </cell>
          <cell r="I3761" t="str">
            <v>F</v>
          </cell>
          <cell r="J3761" t="str">
            <v>*FI</v>
          </cell>
          <cell r="K3761" t="str">
            <v>FICA</v>
          </cell>
          <cell r="L3761">
            <v>3422.04</v>
          </cell>
        </row>
        <row r="3762">
          <cell r="A3762" t="str">
            <v>GUZMAN, DAVID G</v>
          </cell>
          <cell r="B3762" t="str">
            <v>101-570</v>
          </cell>
          <cell r="C3762">
            <v>510300</v>
          </cell>
          <cell r="D3762">
            <v>44050</v>
          </cell>
          <cell r="E3762" t="str">
            <v>CORRECTIONAL OFFICER II</v>
          </cell>
          <cell r="F3762" t="str">
            <v>D230</v>
          </cell>
          <cell r="G3762">
            <v>1</v>
          </cell>
          <cell r="H3762" t="str">
            <v>D230-013</v>
          </cell>
          <cell r="I3762" t="str">
            <v>F</v>
          </cell>
          <cell r="J3762" t="str">
            <v>*FM</v>
          </cell>
          <cell r="K3762" t="str">
            <v>MEDICARE</v>
          </cell>
          <cell r="L3762">
            <v>800.32</v>
          </cell>
        </row>
        <row r="3763">
          <cell r="A3763" t="str">
            <v>GUZMAN, DAVID G</v>
          </cell>
          <cell r="B3763" t="str">
            <v>101-570</v>
          </cell>
          <cell r="C3763">
            <v>510300</v>
          </cell>
          <cell r="D3763">
            <v>44050</v>
          </cell>
          <cell r="E3763" t="str">
            <v>CORRECTIONAL OFFICER II</v>
          </cell>
          <cell r="F3763" t="str">
            <v>D230</v>
          </cell>
          <cell r="G3763">
            <v>1</v>
          </cell>
          <cell r="H3763" t="str">
            <v>D230-013</v>
          </cell>
          <cell r="I3763" t="str">
            <v>F</v>
          </cell>
          <cell r="J3763">
            <v>7999</v>
          </cell>
          <cell r="L3763">
            <v>16552.75</v>
          </cell>
        </row>
        <row r="3764">
          <cell r="A3764" t="str">
            <v>GUZMAN, DAVID G</v>
          </cell>
          <cell r="B3764" t="str">
            <v>101-570</v>
          </cell>
          <cell r="C3764">
            <v>510300</v>
          </cell>
          <cell r="D3764">
            <v>44050</v>
          </cell>
          <cell r="E3764" t="str">
            <v>CORRECTIONAL OFFICER II</v>
          </cell>
          <cell r="F3764" t="str">
            <v>D230</v>
          </cell>
          <cell r="G3764">
            <v>1</v>
          </cell>
          <cell r="H3764" t="str">
            <v>D230-013</v>
          </cell>
          <cell r="I3764" t="str">
            <v>F</v>
          </cell>
          <cell r="J3764">
            <v>8000</v>
          </cell>
          <cell r="L3764">
            <v>3859.3</v>
          </cell>
        </row>
        <row r="3765">
          <cell r="A3765" t="str">
            <v>GUZMAN, DAVID G</v>
          </cell>
          <cell r="B3765" t="str">
            <v>101-570</v>
          </cell>
          <cell r="C3765">
            <v>510400</v>
          </cell>
          <cell r="D3765">
            <v>44050</v>
          </cell>
          <cell r="E3765" t="str">
            <v>CORRECTIONAL OFFICER II</v>
          </cell>
          <cell r="F3765" t="str">
            <v>D230</v>
          </cell>
          <cell r="G3765">
            <v>1</v>
          </cell>
          <cell r="H3765" t="str">
            <v>D230-013</v>
          </cell>
          <cell r="I3765" t="str">
            <v>F</v>
          </cell>
          <cell r="J3765">
            <v>30</v>
          </cell>
          <cell r="L3765">
            <v>137.99</v>
          </cell>
        </row>
        <row r="3766">
          <cell r="A3766" t="str">
            <v>GUZMAN, DAVID G</v>
          </cell>
          <cell r="B3766" t="str">
            <v>101-570</v>
          </cell>
          <cell r="C3766">
            <v>510400</v>
          </cell>
          <cell r="D3766">
            <v>44050</v>
          </cell>
          <cell r="E3766" t="str">
            <v>CORRECTIONAL OFFICER II</v>
          </cell>
          <cell r="F3766" t="str">
            <v>D230</v>
          </cell>
          <cell r="G3766">
            <v>1</v>
          </cell>
          <cell r="H3766" t="str">
            <v>D230-013</v>
          </cell>
          <cell r="I3766" t="str">
            <v>F</v>
          </cell>
          <cell r="J3766">
            <v>1001</v>
          </cell>
          <cell r="L3766">
            <v>10.17</v>
          </cell>
        </row>
        <row r="3767">
          <cell r="A3767" t="str">
            <v>GUZMAN, DAVID G</v>
          </cell>
          <cell r="B3767" t="str">
            <v>101-570</v>
          </cell>
          <cell r="C3767">
            <v>510400</v>
          </cell>
          <cell r="D3767">
            <v>44050</v>
          </cell>
          <cell r="E3767" t="str">
            <v>CORRECTIONAL OFFICER II</v>
          </cell>
          <cell r="F3767" t="str">
            <v>D230</v>
          </cell>
          <cell r="G3767">
            <v>1</v>
          </cell>
          <cell r="H3767" t="str">
            <v>D230-013</v>
          </cell>
          <cell r="I3767" t="str">
            <v>F</v>
          </cell>
          <cell r="J3767">
            <v>701</v>
          </cell>
          <cell r="L3767">
            <v>4.01</v>
          </cell>
        </row>
        <row r="3768">
          <cell r="A3768" t="str">
            <v>GUZMAN, DAVID G</v>
          </cell>
          <cell r="B3768" t="str">
            <v>101-570</v>
          </cell>
          <cell r="C3768">
            <v>510400</v>
          </cell>
          <cell r="D3768">
            <v>44050</v>
          </cell>
          <cell r="E3768" t="str">
            <v>CORRECTIONAL OFFICER II</v>
          </cell>
          <cell r="F3768" t="str">
            <v>D230</v>
          </cell>
          <cell r="G3768">
            <v>1</v>
          </cell>
          <cell r="H3768" t="str">
            <v>D230-013</v>
          </cell>
          <cell r="I3768" t="str">
            <v>F</v>
          </cell>
          <cell r="J3768">
            <v>101</v>
          </cell>
          <cell r="L3768">
            <v>135.94999999999999</v>
          </cell>
        </row>
        <row r="3769">
          <cell r="A3769" t="str">
            <v>GUZMAN, DAVID G</v>
          </cell>
          <cell r="B3769" t="str">
            <v>101-570</v>
          </cell>
          <cell r="C3769">
            <v>510400</v>
          </cell>
          <cell r="D3769">
            <v>44050</v>
          </cell>
          <cell r="E3769" t="str">
            <v>CORRECTIONAL OFFICER II</v>
          </cell>
          <cell r="F3769" t="str">
            <v>D230</v>
          </cell>
          <cell r="G3769">
            <v>1</v>
          </cell>
          <cell r="H3769" t="str">
            <v>D230-013</v>
          </cell>
          <cell r="I3769" t="str">
            <v>F</v>
          </cell>
          <cell r="J3769">
            <v>810</v>
          </cell>
          <cell r="L3769">
            <v>1.71</v>
          </cell>
        </row>
        <row r="3770">
          <cell r="A3770" t="str">
            <v>GUZMAN, DAVID G</v>
          </cell>
          <cell r="B3770" t="str">
            <v>101-570</v>
          </cell>
          <cell r="C3770">
            <v>510400</v>
          </cell>
          <cell r="D3770">
            <v>44050</v>
          </cell>
          <cell r="E3770" t="str">
            <v>CORRECTIONAL OFFICER II</v>
          </cell>
          <cell r="F3770" t="str">
            <v>D230</v>
          </cell>
          <cell r="G3770">
            <v>1</v>
          </cell>
          <cell r="H3770" t="str">
            <v>D230-013</v>
          </cell>
          <cell r="I3770" t="str">
            <v>F</v>
          </cell>
          <cell r="J3770">
            <v>601</v>
          </cell>
          <cell r="L3770">
            <v>17.149999999999999</v>
          </cell>
        </row>
        <row r="3771">
          <cell r="A3771" t="str">
            <v>HACKER, LYNNE C</v>
          </cell>
          <cell r="B3771" t="str">
            <v>101-570</v>
          </cell>
          <cell r="C3771">
            <v>510100</v>
          </cell>
          <cell r="D3771">
            <v>28770</v>
          </cell>
          <cell r="E3771" t="str">
            <v>COOK</v>
          </cell>
          <cell r="F3771" t="str">
            <v>D224</v>
          </cell>
          <cell r="G3771">
            <v>1</v>
          </cell>
          <cell r="H3771" t="str">
            <v>D224-001</v>
          </cell>
          <cell r="I3771" t="str">
            <v>O</v>
          </cell>
          <cell r="J3771">
            <v>1</v>
          </cell>
          <cell r="K3771" t="str">
            <v>REGULAR PAY</v>
          </cell>
          <cell r="L3771">
            <v>28907.34</v>
          </cell>
        </row>
        <row r="3772">
          <cell r="A3772" t="str">
            <v>HACKER, LYNNE C</v>
          </cell>
          <cell r="B3772" t="str">
            <v>101-570</v>
          </cell>
          <cell r="C3772">
            <v>510300</v>
          </cell>
          <cell r="D3772">
            <v>28770</v>
          </cell>
          <cell r="E3772" t="str">
            <v>COOK</v>
          </cell>
          <cell r="F3772" t="str">
            <v>D224</v>
          </cell>
          <cell r="G3772">
            <v>1</v>
          </cell>
          <cell r="H3772" t="str">
            <v>D224-001</v>
          </cell>
          <cell r="I3772" t="str">
            <v>F</v>
          </cell>
          <cell r="J3772">
            <v>8000</v>
          </cell>
          <cell r="L3772">
            <v>2019.22</v>
          </cell>
        </row>
        <row r="3773">
          <cell r="A3773" t="str">
            <v>HACKER, LYNNE C</v>
          </cell>
          <cell r="B3773" t="str">
            <v>101-570</v>
          </cell>
          <cell r="C3773">
            <v>510300</v>
          </cell>
          <cell r="D3773">
            <v>28770</v>
          </cell>
          <cell r="E3773" t="str">
            <v>COOK</v>
          </cell>
          <cell r="F3773" t="str">
            <v>D224</v>
          </cell>
          <cell r="G3773">
            <v>1</v>
          </cell>
          <cell r="H3773" t="str">
            <v>D224-001</v>
          </cell>
          <cell r="I3773" t="str">
            <v>F</v>
          </cell>
          <cell r="J3773">
            <v>7999</v>
          </cell>
          <cell r="L3773">
            <v>8669.31</v>
          </cell>
        </row>
        <row r="3774">
          <cell r="A3774" t="str">
            <v>HACKER, LYNNE C</v>
          </cell>
          <cell r="B3774" t="str">
            <v>101-570</v>
          </cell>
          <cell r="C3774">
            <v>510300</v>
          </cell>
          <cell r="D3774">
            <v>28770</v>
          </cell>
          <cell r="E3774" t="str">
            <v>COOK</v>
          </cell>
          <cell r="F3774" t="str">
            <v>D224</v>
          </cell>
          <cell r="G3774">
            <v>1</v>
          </cell>
          <cell r="H3774" t="str">
            <v>D224-001</v>
          </cell>
          <cell r="I3774" t="str">
            <v>F</v>
          </cell>
          <cell r="J3774" t="str">
            <v>*FM</v>
          </cell>
          <cell r="K3774" t="str">
            <v>MEDICARE</v>
          </cell>
          <cell r="L3774">
            <v>419.16</v>
          </cell>
        </row>
        <row r="3775">
          <cell r="A3775" t="str">
            <v>HACKER, LYNNE C</v>
          </cell>
          <cell r="B3775" t="str">
            <v>101-570</v>
          </cell>
          <cell r="C3775">
            <v>510300</v>
          </cell>
          <cell r="D3775">
            <v>28770</v>
          </cell>
          <cell r="E3775" t="str">
            <v>COOK</v>
          </cell>
          <cell r="F3775" t="str">
            <v>D224</v>
          </cell>
          <cell r="G3775">
            <v>1</v>
          </cell>
          <cell r="H3775" t="str">
            <v>D224-001</v>
          </cell>
          <cell r="I3775" t="str">
            <v>F</v>
          </cell>
          <cell r="J3775" t="str">
            <v>*FI</v>
          </cell>
          <cell r="K3775" t="str">
            <v>FICA</v>
          </cell>
          <cell r="L3775">
            <v>1792.26</v>
          </cell>
        </row>
        <row r="3776">
          <cell r="A3776" t="str">
            <v>HACKER, LYNNE C</v>
          </cell>
          <cell r="B3776" t="str">
            <v>101-570</v>
          </cell>
          <cell r="C3776">
            <v>510400</v>
          </cell>
          <cell r="D3776">
            <v>28770</v>
          </cell>
          <cell r="E3776" t="str">
            <v>COOK</v>
          </cell>
          <cell r="F3776" t="str">
            <v>D224</v>
          </cell>
          <cell r="G3776">
            <v>1</v>
          </cell>
          <cell r="H3776" t="str">
            <v>D224-001</v>
          </cell>
          <cell r="I3776" t="str">
            <v>F</v>
          </cell>
          <cell r="J3776">
            <v>30</v>
          </cell>
          <cell r="L3776">
            <v>72.27</v>
          </cell>
        </row>
        <row r="3777">
          <cell r="A3777" t="str">
            <v>HACKER, LYNNE C</v>
          </cell>
          <cell r="B3777" t="str">
            <v>101-570</v>
          </cell>
          <cell r="C3777">
            <v>510400</v>
          </cell>
          <cell r="D3777">
            <v>28770</v>
          </cell>
          <cell r="E3777" t="str">
            <v>COOK</v>
          </cell>
          <cell r="F3777" t="str">
            <v>D224</v>
          </cell>
          <cell r="G3777">
            <v>1</v>
          </cell>
          <cell r="H3777" t="str">
            <v>D224-001</v>
          </cell>
          <cell r="I3777" t="str">
            <v>F</v>
          </cell>
          <cell r="J3777">
            <v>104</v>
          </cell>
          <cell r="L3777">
            <v>283.83999999999997</v>
          </cell>
        </row>
        <row r="3778">
          <cell r="A3778" t="str">
            <v>HACKER, LYNNE C</v>
          </cell>
          <cell r="B3778" t="str">
            <v>101-570</v>
          </cell>
          <cell r="C3778">
            <v>510400</v>
          </cell>
          <cell r="D3778">
            <v>28770</v>
          </cell>
          <cell r="E3778" t="str">
            <v>COOK</v>
          </cell>
          <cell r="F3778" t="str">
            <v>D224</v>
          </cell>
          <cell r="G3778">
            <v>1</v>
          </cell>
          <cell r="H3778" t="str">
            <v>D224-001</v>
          </cell>
          <cell r="I3778" t="str">
            <v>F</v>
          </cell>
          <cell r="J3778">
            <v>605</v>
          </cell>
          <cell r="L3778">
            <v>59.1</v>
          </cell>
        </row>
        <row r="3779">
          <cell r="A3779" t="str">
            <v>HACKER, LYNNE C</v>
          </cell>
          <cell r="B3779" t="str">
            <v>101-570</v>
          </cell>
          <cell r="C3779">
            <v>510400</v>
          </cell>
          <cell r="D3779">
            <v>28770</v>
          </cell>
          <cell r="E3779" t="str">
            <v>COOK</v>
          </cell>
          <cell r="F3779" t="str">
            <v>D224</v>
          </cell>
          <cell r="G3779">
            <v>1</v>
          </cell>
          <cell r="H3779" t="str">
            <v>D224-001</v>
          </cell>
          <cell r="I3779" t="str">
            <v>F</v>
          </cell>
          <cell r="J3779">
            <v>811</v>
          </cell>
          <cell r="L3779">
            <v>1.88</v>
          </cell>
        </row>
        <row r="3780">
          <cell r="A3780" t="str">
            <v>HACKER, LYNNE C</v>
          </cell>
          <cell r="B3780" t="str">
            <v>101-570</v>
          </cell>
          <cell r="C3780">
            <v>510400</v>
          </cell>
          <cell r="D3780">
            <v>28770</v>
          </cell>
          <cell r="E3780" t="str">
            <v>COOK</v>
          </cell>
          <cell r="F3780" t="str">
            <v>D224</v>
          </cell>
          <cell r="G3780">
            <v>1</v>
          </cell>
          <cell r="H3780" t="str">
            <v>D224-001</v>
          </cell>
          <cell r="I3780" t="str">
            <v>F</v>
          </cell>
          <cell r="J3780">
            <v>705</v>
          </cell>
          <cell r="L3780">
            <v>12.04</v>
          </cell>
        </row>
        <row r="3781">
          <cell r="A3781" t="str">
            <v>HACKER, LYNNE C</v>
          </cell>
          <cell r="B3781" t="str">
            <v>101-570</v>
          </cell>
          <cell r="C3781">
            <v>510400</v>
          </cell>
          <cell r="D3781">
            <v>28770</v>
          </cell>
          <cell r="E3781" t="str">
            <v>COOK</v>
          </cell>
          <cell r="F3781" t="str">
            <v>D224</v>
          </cell>
          <cell r="G3781">
            <v>1</v>
          </cell>
          <cell r="H3781" t="str">
            <v>D224-001</v>
          </cell>
          <cell r="I3781" t="str">
            <v>F</v>
          </cell>
          <cell r="J3781">
            <v>1001</v>
          </cell>
          <cell r="L3781">
            <v>10.17</v>
          </cell>
        </row>
        <row r="3782">
          <cell r="A3782" t="str">
            <v>HACKLER, KRISTIN S</v>
          </cell>
          <cell r="B3782" t="str">
            <v>101-557</v>
          </cell>
          <cell r="C3782">
            <v>510100</v>
          </cell>
          <cell r="D3782">
            <v>32010</v>
          </cell>
          <cell r="E3782" t="str">
            <v>ATTORNEY II-CRIMINAL</v>
          </cell>
          <cell r="F3782" t="str">
            <v>N110</v>
          </cell>
          <cell r="G3782">
            <v>1</v>
          </cell>
          <cell r="H3782" t="str">
            <v>N110-001</v>
          </cell>
          <cell r="I3782" t="str">
            <v>O</v>
          </cell>
          <cell r="J3782">
            <v>1</v>
          </cell>
          <cell r="K3782" t="str">
            <v>REGULAR PAY</v>
          </cell>
          <cell r="L3782">
            <v>73969.23</v>
          </cell>
        </row>
        <row r="3783">
          <cell r="A3783" t="str">
            <v>HACKLER, KRISTIN S</v>
          </cell>
          <cell r="B3783" t="str">
            <v>101-557</v>
          </cell>
          <cell r="C3783">
            <v>510300</v>
          </cell>
          <cell r="D3783">
            <v>32010</v>
          </cell>
          <cell r="E3783" t="str">
            <v>ATTORNEY II-CRIMINAL</v>
          </cell>
          <cell r="F3783" t="str">
            <v>N110</v>
          </cell>
          <cell r="G3783">
            <v>1</v>
          </cell>
          <cell r="H3783" t="str">
            <v>N110-001</v>
          </cell>
          <cell r="I3783" t="str">
            <v>F</v>
          </cell>
          <cell r="J3783" t="str">
            <v>*FI</v>
          </cell>
          <cell r="K3783" t="str">
            <v>FICA</v>
          </cell>
          <cell r="L3783">
            <v>4586.09</v>
          </cell>
        </row>
        <row r="3784">
          <cell r="A3784" t="str">
            <v>HACKLER, KRISTIN S</v>
          </cell>
          <cell r="B3784" t="str">
            <v>101-557</v>
          </cell>
          <cell r="C3784">
            <v>510300</v>
          </cell>
          <cell r="D3784">
            <v>32010</v>
          </cell>
          <cell r="E3784" t="str">
            <v>ATTORNEY II-CRIMINAL</v>
          </cell>
          <cell r="F3784" t="str">
            <v>N110</v>
          </cell>
          <cell r="G3784">
            <v>1</v>
          </cell>
          <cell r="H3784" t="str">
            <v>N110-001</v>
          </cell>
          <cell r="I3784" t="str">
            <v>F</v>
          </cell>
          <cell r="J3784">
            <v>8000</v>
          </cell>
          <cell r="L3784">
            <v>5173.55</v>
          </cell>
        </row>
        <row r="3785">
          <cell r="A3785" t="str">
            <v>HACKLER, KRISTIN S</v>
          </cell>
          <cell r="B3785" t="str">
            <v>101-557</v>
          </cell>
          <cell r="C3785">
            <v>510300</v>
          </cell>
          <cell r="D3785">
            <v>32010</v>
          </cell>
          <cell r="E3785" t="str">
            <v>ATTORNEY II-CRIMINAL</v>
          </cell>
          <cell r="F3785" t="str">
            <v>N110</v>
          </cell>
          <cell r="G3785">
            <v>1</v>
          </cell>
          <cell r="H3785" t="str">
            <v>N110-001</v>
          </cell>
          <cell r="I3785" t="str">
            <v>F</v>
          </cell>
          <cell r="J3785">
            <v>7999</v>
          </cell>
          <cell r="L3785">
            <v>22183.37</v>
          </cell>
        </row>
        <row r="3786">
          <cell r="A3786" t="str">
            <v>HACKLER, KRISTIN S</v>
          </cell>
          <cell r="B3786" t="str">
            <v>101-557</v>
          </cell>
          <cell r="C3786">
            <v>510300</v>
          </cell>
          <cell r="D3786">
            <v>32010</v>
          </cell>
          <cell r="E3786" t="str">
            <v>ATTORNEY II-CRIMINAL</v>
          </cell>
          <cell r="F3786" t="str">
            <v>N110</v>
          </cell>
          <cell r="G3786">
            <v>1</v>
          </cell>
          <cell r="H3786" t="str">
            <v>N110-001</v>
          </cell>
          <cell r="I3786" t="str">
            <v>F</v>
          </cell>
          <cell r="J3786">
            <v>8005</v>
          </cell>
          <cell r="L3786">
            <v>362.15</v>
          </cell>
        </row>
        <row r="3787">
          <cell r="A3787" t="str">
            <v>HACKLER, KRISTIN S</v>
          </cell>
          <cell r="B3787" t="str">
            <v>101-557</v>
          </cell>
          <cell r="C3787">
            <v>510300</v>
          </cell>
          <cell r="D3787">
            <v>32010</v>
          </cell>
          <cell r="E3787" t="str">
            <v>ATTORNEY II-CRIMINAL</v>
          </cell>
          <cell r="F3787" t="str">
            <v>N110</v>
          </cell>
          <cell r="G3787">
            <v>1</v>
          </cell>
          <cell r="H3787" t="str">
            <v>N110-001</v>
          </cell>
          <cell r="I3787" t="str">
            <v>F</v>
          </cell>
          <cell r="J3787" t="str">
            <v>*FM</v>
          </cell>
          <cell r="K3787" t="str">
            <v>MEDICARE</v>
          </cell>
          <cell r="L3787">
            <v>1072.55</v>
          </cell>
        </row>
        <row r="3788">
          <cell r="A3788" t="str">
            <v>HACKLER, KRISTIN S</v>
          </cell>
          <cell r="B3788" t="str">
            <v>101-557</v>
          </cell>
          <cell r="C3788">
            <v>510400</v>
          </cell>
          <cell r="D3788">
            <v>32010</v>
          </cell>
          <cell r="E3788" t="str">
            <v>ATTORNEY II-CRIMINAL</v>
          </cell>
          <cell r="F3788" t="str">
            <v>N110</v>
          </cell>
          <cell r="G3788">
            <v>1</v>
          </cell>
          <cell r="H3788" t="str">
            <v>N110-001</v>
          </cell>
          <cell r="I3788" t="str">
            <v>F</v>
          </cell>
          <cell r="J3788">
            <v>603</v>
          </cell>
          <cell r="L3788">
            <v>31.26</v>
          </cell>
        </row>
        <row r="3789">
          <cell r="A3789" t="str">
            <v>HACKLER, KRISTIN S</v>
          </cell>
          <cell r="B3789" t="str">
            <v>101-557</v>
          </cell>
          <cell r="C3789">
            <v>510400</v>
          </cell>
          <cell r="D3789">
            <v>32010</v>
          </cell>
          <cell r="E3789" t="str">
            <v>ATTORNEY II-CRIMINAL</v>
          </cell>
          <cell r="F3789" t="str">
            <v>N110</v>
          </cell>
          <cell r="G3789">
            <v>1</v>
          </cell>
          <cell r="H3789" t="str">
            <v>N110-001</v>
          </cell>
          <cell r="I3789" t="str">
            <v>F</v>
          </cell>
          <cell r="J3789">
            <v>703</v>
          </cell>
          <cell r="L3789">
            <v>6.7</v>
          </cell>
        </row>
        <row r="3790">
          <cell r="A3790" t="str">
            <v>HACKLER, KRISTIN S</v>
          </cell>
          <cell r="B3790" t="str">
            <v>101-557</v>
          </cell>
          <cell r="C3790">
            <v>510400</v>
          </cell>
          <cell r="D3790">
            <v>32010</v>
          </cell>
          <cell r="E3790" t="str">
            <v>ATTORNEY II-CRIMINAL</v>
          </cell>
          <cell r="F3790" t="str">
            <v>N110</v>
          </cell>
          <cell r="G3790">
            <v>1</v>
          </cell>
          <cell r="H3790" t="str">
            <v>N110-001</v>
          </cell>
          <cell r="I3790" t="str">
            <v>F</v>
          </cell>
          <cell r="J3790">
            <v>1001</v>
          </cell>
          <cell r="L3790">
            <v>10.17</v>
          </cell>
        </row>
        <row r="3791">
          <cell r="A3791" t="str">
            <v>HACKLER, KRISTIN S</v>
          </cell>
          <cell r="B3791" t="str">
            <v>101-557</v>
          </cell>
          <cell r="C3791">
            <v>510400</v>
          </cell>
          <cell r="D3791">
            <v>32010</v>
          </cell>
          <cell r="E3791" t="str">
            <v>ATTORNEY II-CRIMINAL</v>
          </cell>
          <cell r="F3791" t="str">
            <v>N110</v>
          </cell>
          <cell r="G3791">
            <v>1</v>
          </cell>
          <cell r="H3791" t="str">
            <v>N110-001</v>
          </cell>
          <cell r="I3791" t="str">
            <v>F</v>
          </cell>
          <cell r="J3791">
            <v>112</v>
          </cell>
          <cell r="L3791">
            <v>232.24</v>
          </cell>
        </row>
        <row r="3792">
          <cell r="A3792" t="str">
            <v>HACKLER, KRISTIN S</v>
          </cell>
          <cell r="B3792" t="str">
            <v>101-557</v>
          </cell>
          <cell r="C3792">
            <v>510400</v>
          </cell>
          <cell r="D3792">
            <v>32010</v>
          </cell>
          <cell r="E3792" t="str">
            <v>ATTORNEY II-CRIMINAL</v>
          </cell>
          <cell r="F3792" t="str">
            <v>N110</v>
          </cell>
          <cell r="G3792">
            <v>1</v>
          </cell>
          <cell r="H3792" t="str">
            <v>N110-001</v>
          </cell>
          <cell r="I3792" t="str">
            <v>F</v>
          </cell>
          <cell r="J3792">
            <v>811</v>
          </cell>
          <cell r="L3792">
            <v>1.88</v>
          </cell>
        </row>
        <row r="3793">
          <cell r="A3793" t="str">
            <v>HACKLER, KRISTIN S</v>
          </cell>
          <cell r="B3793" t="str">
            <v>101-557</v>
          </cell>
          <cell r="C3793">
            <v>510400</v>
          </cell>
          <cell r="D3793">
            <v>32010</v>
          </cell>
          <cell r="E3793" t="str">
            <v>ATTORNEY II-CRIMINAL</v>
          </cell>
          <cell r="F3793" t="str">
            <v>N110</v>
          </cell>
          <cell r="G3793">
            <v>1</v>
          </cell>
          <cell r="H3793" t="str">
            <v>N110-001</v>
          </cell>
          <cell r="I3793" t="str">
            <v>F</v>
          </cell>
          <cell r="J3793">
            <v>30</v>
          </cell>
          <cell r="L3793">
            <v>184.92</v>
          </cell>
        </row>
        <row r="3794">
          <cell r="A3794" t="str">
            <v>HADEL, LOLETTA D</v>
          </cell>
          <cell r="B3794" t="str">
            <v>101-573</v>
          </cell>
          <cell r="C3794">
            <v>510100</v>
          </cell>
          <cell r="D3794">
            <v>11320</v>
          </cell>
          <cell r="E3794" t="str">
            <v>VICTIM WITNESS ADVCT, SR</v>
          </cell>
          <cell r="F3794" t="str">
            <v>D510</v>
          </cell>
          <cell r="G3794">
            <v>1</v>
          </cell>
          <cell r="H3794" t="str">
            <v>D510-002</v>
          </cell>
          <cell r="I3794" t="str">
            <v>O</v>
          </cell>
          <cell r="J3794">
            <v>1</v>
          </cell>
          <cell r="K3794" t="str">
            <v>REGULAR PAY</v>
          </cell>
          <cell r="L3794">
            <v>32274.62</v>
          </cell>
        </row>
        <row r="3795">
          <cell r="A3795" t="str">
            <v>HADEL, LOLETTA D</v>
          </cell>
          <cell r="B3795" t="str">
            <v>101-573</v>
          </cell>
          <cell r="C3795">
            <v>510300</v>
          </cell>
          <cell r="D3795">
            <v>11320</v>
          </cell>
          <cell r="E3795" t="str">
            <v>VICTIM WITNESS ADVCT, SR</v>
          </cell>
          <cell r="F3795" t="str">
            <v>D510</v>
          </cell>
          <cell r="G3795">
            <v>1</v>
          </cell>
          <cell r="H3795" t="str">
            <v>D510-002</v>
          </cell>
          <cell r="I3795" t="str">
            <v>F</v>
          </cell>
          <cell r="J3795">
            <v>7999</v>
          </cell>
          <cell r="L3795">
            <v>9679.16</v>
          </cell>
        </row>
        <row r="3796">
          <cell r="A3796" t="str">
            <v>HADEL, LOLETTA D</v>
          </cell>
          <cell r="B3796" t="str">
            <v>101-573</v>
          </cell>
          <cell r="C3796">
            <v>510300</v>
          </cell>
          <cell r="D3796">
            <v>11320</v>
          </cell>
          <cell r="E3796" t="str">
            <v>VICTIM WITNESS ADVCT, SR</v>
          </cell>
          <cell r="F3796" t="str">
            <v>D510</v>
          </cell>
          <cell r="G3796">
            <v>1</v>
          </cell>
          <cell r="H3796" t="str">
            <v>D510-002</v>
          </cell>
          <cell r="I3796" t="str">
            <v>F</v>
          </cell>
          <cell r="J3796">
            <v>8000</v>
          </cell>
          <cell r="L3796">
            <v>2254.9299999999998</v>
          </cell>
        </row>
        <row r="3797">
          <cell r="A3797" t="str">
            <v>HADEL, LOLETTA D</v>
          </cell>
          <cell r="B3797" t="str">
            <v>101-573</v>
          </cell>
          <cell r="C3797">
            <v>510300</v>
          </cell>
          <cell r="D3797">
            <v>11320</v>
          </cell>
          <cell r="E3797" t="str">
            <v>VICTIM WITNESS ADVCT, SR</v>
          </cell>
          <cell r="F3797" t="str">
            <v>D510</v>
          </cell>
          <cell r="G3797">
            <v>1</v>
          </cell>
          <cell r="H3797" t="str">
            <v>D510-002</v>
          </cell>
          <cell r="I3797" t="str">
            <v>F</v>
          </cell>
          <cell r="J3797" t="str">
            <v>*FM</v>
          </cell>
          <cell r="K3797" t="str">
            <v>MEDICARE</v>
          </cell>
          <cell r="L3797">
            <v>467.98</v>
          </cell>
        </row>
        <row r="3798">
          <cell r="A3798" t="str">
            <v>HADEL, LOLETTA D</v>
          </cell>
          <cell r="B3798" t="str">
            <v>101-573</v>
          </cell>
          <cell r="C3798">
            <v>510300</v>
          </cell>
          <cell r="D3798">
            <v>11320</v>
          </cell>
          <cell r="E3798" t="str">
            <v>VICTIM WITNESS ADVCT, SR</v>
          </cell>
          <cell r="F3798" t="str">
            <v>D510</v>
          </cell>
          <cell r="G3798">
            <v>1</v>
          </cell>
          <cell r="H3798" t="str">
            <v>D510-002</v>
          </cell>
          <cell r="I3798" t="str">
            <v>F</v>
          </cell>
          <cell r="J3798" t="str">
            <v>*FI</v>
          </cell>
          <cell r="K3798" t="str">
            <v>FICA</v>
          </cell>
          <cell r="L3798">
            <v>2001.03</v>
          </cell>
        </row>
        <row r="3799">
          <cell r="A3799" t="str">
            <v>HADEL, LOLETTA D</v>
          </cell>
          <cell r="B3799" t="str">
            <v>101-573</v>
          </cell>
          <cell r="C3799">
            <v>510400</v>
          </cell>
          <cell r="D3799">
            <v>11320</v>
          </cell>
          <cell r="E3799" t="str">
            <v>VICTIM WITNESS ADVCT, SR</v>
          </cell>
          <cell r="F3799" t="str">
            <v>D510</v>
          </cell>
          <cell r="G3799">
            <v>1</v>
          </cell>
          <cell r="H3799" t="str">
            <v>D510-002</v>
          </cell>
          <cell r="I3799" t="str">
            <v>F</v>
          </cell>
          <cell r="J3799">
            <v>30</v>
          </cell>
          <cell r="L3799">
            <v>80.69</v>
          </cell>
        </row>
        <row r="3800">
          <cell r="A3800" t="str">
            <v>HADEL, LOLETTA D</v>
          </cell>
          <cell r="B3800" t="str">
            <v>101-573</v>
          </cell>
          <cell r="C3800">
            <v>510400</v>
          </cell>
          <cell r="D3800">
            <v>11320</v>
          </cell>
          <cell r="E3800" t="str">
            <v>VICTIM WITNESS ADVCT, SR</v>
          </cell>
          <cell r="F3800" t="str">
            <v>D510</v>
          </cell>
          <cell r="G3800">
            <v>1</v>
          </cell>
          <cell r="H3800" t="str">
            <v>D510-002</v>
          </cell>
          <cell r="I3800" t="str">
            <v>F</v>
          </cell>
          <cell r="J3800">
            <v>1001</v>
          </cell>
          <cell r="L3800">
            <v>10.17</v>
          </cell>
        </row>
        <row r="3801">
          <cell r="A3801" t="str">
            <v>HADEL, LOLETTA D</v>
          </cell>
          <cell r="B3801" t="str">
            <v>101-573</v>
          </cell>
          <cell r="C3801">
            <v>510400</v>
          </cell>
          <cell r="D3801">
            <v>11320</v>
          </cell>
          <cell r="E3801" t="str">
            <v>VICTIM WITNESS ADVCT, SR</v>
          </cell>
          <cell r="F3801" t="str">
            <v>D510</v>
          </cell>
          <cell r="G3801">
            <v>1</v>
          </cell>
          <cell r="H3801" t="str">
            <v>D510-002</v>
          </cell>
          <cell r="I3801" t="str">
            <v>F</v>
          </cell>
          <cell r="J3801">
            <v>601</v>
          </cell>
          <cell r="L3801">
            <v>17.149999999999999</v>
          </cell>
        </row>
        <row r="3802">
          <cell r="A3802" t="str">
            <v>HADEL, LOLETTA D</v>
          </cell>
          <cell r="B3802" t="str">
            <v>101-573</v>
          </cell>
          <cell r="C3802">
            <v>510400</v>
          </cell>
          <cell r="D3802">
            <v>11320</v>
          </cell>
          <cell r="E3802" t="str">
            <v>VICTIM WITNESS ADVCT, SR</v>
          </cell>
          <cell r="F3802" t="str">
            <v>D510</v>
          </cell>
          <cell r="G3802">
            <v>1</v>
          </cell>
          <cell r="H3802" t="str">
            <v>D510-002</v>
          </cell>
          <cell r="I3802" t="str">
            <v>F</v>
          </cell>
          <cell r="J3802">
            <v>811</v>
          </cell>
          <cell r="L3802">
            <v>1.88</v>
          </cell>
        </row>
        <row r="3803">
          <cell r="A3803" t="str">
            <v>HADEL, LOLETTA D</v>
          </cell>
          <cell r="B3803" t="str">
            <v>101-573</v>
          </cell>
          <cell r="C3803">
            <v>510400</v>
          </cell>
          <cell r="D3803">
            <v>11320</v>
          </cell>
          <cell r="E3803" t="str">
            <v>VICTIM WITNESS ADVCT, SR</v>
          </cell>
          <cell r="F3803" t="str">
            <v>D510</v>
          </cell>
          <cell r="G3803">
            <v>1</v>
          </cell>
          <cell r="H3803" t="str">
            <v>D510-002</v>
          </cell>
          <cell r="I3803" t="str">
            <v>F</v>
          </cell>
          <cell r="J3803">
            <v>701</v>
          </cell>
          <cell r="L3803">
            <v>4.01</v>
          </cell>
        </row>
        <row r="3804">
          <cell r="A3804" t="str">
            <v>HADEL, LOLETTA D</v>
          </cell>
          <cell r="B3804" t="str">
            <v>101-573</v>
          </cell>
          <cell r="C3804">
            <v>510400</v>
          </cell>
          <cell r="D3804">
            <v>11320</v>
          </cell>
          <cell r="E3804" t="str">
            <v>VICTIM WITNESS ADVCT, SR</v>
          </cell>
          <cell r="F3804" t="str">
            <v>D510</v>
          </cell>
          <cell r="G3804">
            <v>1</v>
          </cell>
          <cell r="H3804" t="str">
            <v>D510-002</v>
          </cell>
          <cell r="I3804" t="str">
            <v>F</v>
          </cell>
          <cell r="J3804">
            <v>101</v>
          </cell>
          <cell r="L3804">
            <v>135.94999999999999</v>
          </cell>
        </row>
        <row r="3805">
          <cell r="A3805" t="str">
            <v>HAFFEY, RICHARD A</v>
          </cell>
          <cell r="B3805" t="str">
            <v>101-527</v>
          </cell>
          <cell r="C3805">
            <v>510100</v>
          </cell>
          <cell r="D3805">
            <v>39080</v>
          </cell>
          <cell r="E3805" t="str">
            <v>COUNTY EXECUTIVE OFFICER</v>
          </cell>
          <cell r="F3805" t="str">
            <v>K130</v>
          </cell>
          <cell r="G3805">
            <v>1</v>
          </cell>
          <cell r="H3805" t="str">
            <v>K130-001</v>
          </cell>
          <cell r="I3805" t="str">
            <v>O</v>
          </cell>
          <cell r="J3805">
            <v>1</v>
          </cell>
          <cell r="K3805" t="str">
            <v>REGULAR PAY</v>
          </cell>
          <cell r="L3805">
            <v>114999.82</v>
          </cell>
        </row>
        <row r="3806">
          <cell r="A3806" t="str">
            <v>HAFFEY, RICHARD A</v>
          </cell>
          <cell r="B3806" t="str">
            <v>101-527</v>
          </cell>
          <cell r="C3806">
            <v>510300</v>
          </cell>
          <cell r="D3806">
            <v>39080</v>
          </cell>
          <cell r="E3806" t="str">
            <v>COUNTY EXECUTIVE OFFICER</v>
          </cell>
          <cell r="F3806" t="str">
            <v>K130</v>
          </cell>
          <cell r="G3806">
            <v>1</v>
          </cell>
          <cell r="H3806" t="str">
            <v>K130-001</v>
          </cell>
          <cell r="I3806" t="str">
            <v>F</v>
          </cell>
          <cell r="J3806" t="str">
            <v>*FI</v>
          </cell>
          <cell r="K3806" t="str">
            <v>FICA</v>
          </cell>
          <cell r="L3806">
            <v>5394</v>
          </cell>
        </row>
        <row r="3807">
          <cell r="A3807" t="str">
            <v>HAFFEY, RICHARD A</v>
          </cell>
          <cell r="B3807" t="str">
            <v>101-527</v>
          </cell>
          <cell r="C3807">
            <v>510300</v>
          </cell>
          <cell r="D3807">
            <v>39080</v>
          </cell>
          <cell r="E3807" t="str">
            <v>COUNTY EXECUTIVE OFFICER</v>
          </cell>
          <cell r="F3807" t="str">
            <v>K130</v>
          </cell>
          <cell r="G3807">
            <v>1</v>
          </cell>
          <cell r="H3807" t="str">
            <v>K130-001</v>
          </cell>
          <cell r="I3807" t="str">
            <v>F</v>
          </cell>
          <cell r="J3807">
            <v>7999</v>
          </cell>
          <cell r="L3807">
            <v>34488.449999999997</v>
          </cell>
        </row>
        <row r="3808">
          <cell r="A3808" t="str">
            <v>HAFFEY, RICHARD A</v>
          </cell>
          <cell r="B3808" t="str">
            <v>101-527</v>
          </cell>
          <cell r="C3808">
            <v>510300</v>
          </cell>
          <cell r="D3808">
            <v>39080</v>
          </cell>
          <cell r="E3808" t="str">
            <v>COUNTY EXECUTIVE OFFICER</v>
          </cell>
          <cell r="F3808" t="str">
            <v>K130</v>
          </cell>
          <cell r="G3808">
            <v>1</v>
          </cell>
          <cell r="H3808" t="str">
            <v>K130-001</v>
          </cell>
          <cell r="I3808" t="str">
            <v>F</v>
          </cell>
          <cell r="J3808">
            <v>8000</v>
          </cell>
          <cell r="L3808">
            <v>8045.69</v>
          </cell>
        </row>
        <row r="3809">
          <cell r="A3809" t="str">
            <v>HAFFEY, RICHARD A</v>
          </cell>
          <cell r="B3809" t="str">
            <v>101-527</v>
          </cell>
          <cell r="C3809">
            <v>510300</v>
          </cell>
          <cell r="D3809">
            <v>39080</v>
          </cell>
          <cell r="E3809" t="str">
            <v>COUNTY EXECUTIVE OFFICER</v>
          </cell>
          <cell r="F3809" t="str">
            <v>K130</v>
          </cell>
          <cell r="G3809">
            <v>1</v>
          </cell>
          <cell r="H3809" t="str">
            <v>K130-001</v>
          </cell>
          <cell r="I3809" t="str">
            <v>F</v>
          </cell>
          <cell r="J3809">
            <v>8004</v>
          </cell>
          <cell r="L3809">
            <v>8049.99</v>
          </cell>
        </row>
        <row r="3810">
          <cell r="A3810" t="str">
            <v>HAFFEY, RICHARD A</v>
          </cell>
          <cell r="B3810" t="str">
            <v>101-527</v>
          </cell>
          <cell r="C3810">
            <v>510300</v>
          </cell>
          <cell r="D3810">
            <v>39080</v>
          </cell>
          <cell r="E3810" t="str">
            <v>COUNTY EXECUTIVE OFFICER</v>
          </cell>
          <cell r="F3810" t="str">
            <v>K130</v>
          </cell>
          <cell r="G3810">
            <v>1</v>
          </cell>
          <cell r="H3810" t="str">
            <v>K130-001</v>
          </cell>
          <cell r="I3810" t="str">
            <v>F</v>
          </cell>
          <cell r="J3810" t="str">
            <v>*FM</v>
          </cell>
          <cell r="K3810" t="str">
            <v>MEDICARE</v>
          </cell>
          <cell r="L3810">
            <v>1667.5</v>
          </cell>
        </row>
        <row r="3811">
          <cell r="A3811" t="str">
            <v>HAFFEY, RICHARD A</v>
          </cell>
          <cell r="B3811" t="str">
            <v>101-527</v>
          </cell>
          <cell r="C3811">
            <v>510300</v>
          </cell>
          <cell r="D3811">
            <v>39080</v>
          </cell>
          <cell r="E3811" t="str">
            <v>COUNTY EXECUTIVE OFFICER</v>
          </cell>
          <cell r="F3811" t="str">
            <v>K130</v>
          </cell>
          <cell r="G3811">
            <v>1</v>
          </cell>
          <cell r="H3811" t="str">
            <v>K130-001</v>
          </cell>
          <cell r="I3811" t="str">
            <v>F</v>
          </cell>
          <cell r="J3811">
            <v>8005</v>
          </cell>
          <cell r="L3811">
            <v>563.20000000000005</v>
          </cell>
        </row>
        <row r="3812">
          <cell r="A3812" t="str">
            <v>HAFFEY, RICHARD A</v>
          </cell>
          <cell r="B3812" t="str">
            <v>101-527</v>
          </cell>
          <cell r="C3812">
            <v>510400</v>
          </cell>
          <cell r="D3812">
            <v>39080</v>
          </cell>
          <cell r="E3812" t="str">
            <v>COUNTY EXECUTIVE OFFICER</v>
          </cell>
          <cell r="F3812" t="str">
            <v>K130</v>
          </cell>
          <cell r="G3812">
            <v>1</v>
          </cell>
          <cell r="H3812" t="str">
            <v>K130-001</v>
          </cell>
          <cell r="I3812" t="str">
            <v>F</v>
          </cell>
          <cell r="J3812">
            <v>1001</v>
          </cell>
          <cell r="L3812">
            <v>10.17</v>
          </cell>
        </row>
        <row r="3813">
          <cell r="A3813" t="str">
            <v>HAFFEY, RICHARD A</v>
          </cell>
          <cell r="B3813" t="str">
            <v>101-527</v>
          </cell>
          <cell r="C3813">
            <v>510400</v>
          </cell>
          <cell r="D3813">
            <v>39080</v>
          </cell>
          <cell r="E3813" t="str">
            <v>COUNTY EXECUTIVE OFFICER</v>
          </cell>
          <cell r="F3813" t="str">
            <v>K130</v>
          </cell>
          <cell r="G3813">
            <v>1</v>
          </cell>
          <cell r="H3813" t="str">
            <v>K130-001</v>
          </cell>
          <cell r="I3813" t="str">
            <v>F</v>
          </cell>
          <cell r="J3813">
            <v>30</v>
          </cell>
          <cell r="L3813">
            <v>287.5</v>
          </cell>
        </row>
        <row r="3814">
          <cell r="A3814" t="str">
            <v>HAFFEY, RICHARD A</v>
          </cell>
          <cell r="B3814" t="str">
            <v>101-527</v>
          </cell>
          <cell r="C3814">
            <v>510400</v>
          </cell>
          <cell r="D3814">
            <v>39080</v>
          </cell>
          <cell r="E3814" t="str">
            <v>COUNTY EXECUTIVE OFFICER</v>
          </cell>
          <cell r="F3814" t="str">
            <v>K130</v>
          </cell>
          <cell r="G3814">
            <v>1</v>
          </cell>
          <cell r="H3814" t="str">
            <v>K130-001</v>
          </cell>
          <cell r="I3814" t="str">
            <v>F</v>
          </cell>
          <cell r="J3814">
            <v>400</v>
          </cell>
          <cell r="L3814">
            <v>0.67</v>
          </cell>
        </row>
        <row r="3815">
          <cell r="A3815" t="str">
            <v>HAFFEY, RICHARD A</v>
          </cell>
          <cell r="B3815" t="str">
            <v>101-527</v>
          </cell>
          <cell r="C3815">
            <v>510400</v>
          </cell>
          <cell r="D3815">
            <v>39080</v>
          </cell>
          <cell r="E3815" t="str">
            <v>COUNTY EXECUTIVE OFFICER</v>
          </cell>
          <cell r="F3815" t="str">
            <v>K130</v>
          </cell>
          <cell r="G3815">
            <v>1</v>
          </cell>
          <cell r="H3815" t="str">
            <v>K130-001</v>
          </cell>
          <cell r="I3815" t="str">
            <v>F</v>
          </cell>
          <cell r="J3815">
            <v>831</v>
          </cell>
          <cell r="L3815">
            <v>5.3</v>
          </cell>
        </row>
        <row r="3816">
          <cell r="A3816" t="str">
            <v>HAGEL, BENJAMIN M</v>
          </cell>
          <cell r="B3816" t="str">
            <v>101-570</v>
          </cell>
          <cell r="C3816">
            <v>510100</v>
          </cell>
          <cell r="D3816">
            <v>34860</v>
          </cell>
          <cell r="E3816" t="str">
            <v>CORRECTIONAL OFFICER II</v>
          </cell>
          <cell r="F3816" t="str">
            <v>D230</v>
          </cell>
          <cell r="G3816">
            <v>1</v>
          </cell>
          <cell r="H3816" t="str">
            <v>D230-020</v>
          </cell>
          <cell r="I3816" t="str">
            <v>O</v>
          </cell>
          <cell r="J3816">
            <v>1</v>
          </cell>
          <cell r="K3816" t="str">
            <v>REGULAR PAY</v>
          </cell>
          <cell r="L3816">
            <v>37915.49</v>
          </cell>
        </row>
        <row r="3817">
          <cell r="A3817" t="str">
            <v>HAGEL, BENJAMIN M</v>
          </cell>
          <cell r="B3817" t="str">
            <v>101-570</v>
          </cell>
          <cell r="C3817">
            <v>510300</v>
          </cell>
          <cell r="D3817">
            <v>34860</v>
          </cell>
          <cell r="E3817" t="str">
            <v>CORRECTIONAL OFFICER II</v>
          </cell>
          <cell r="F3817" t="str">
            <v>D230</v>
          </cell>
          <cell r="G3817">
            <v>1</v>
          </cell>
          <cell r="H3817" t="str">
            <v>D230-020</v>
          </cell>
          <cell r="I3817" t="str">
            <v>F</v>
          </cell>
          <cell r="J3817">
            <v>8000</v>
          </cell>
          <cell r="L3817">
            <v>2649.79</v>
          </cell>
        </row>
        <row r="3818">
          <cell r="A3818" t="str">
            <v>HAGEL, BENJAMIN M</v>
          </cell>
          <cell r="B3818" t="str">
            <v>101-570</v>
          </cell>
          <cell r="C3818">
            <v>510300</v>
          </cell>
          <cell r="D3818">
            <v>34860</v>
          </cell>
          <cell r="E3818" t="str">
            <v>CORRECTIONAL OFFICER II</v>
          </cell>
          <cell r="F3818" t="str">
            <v>D230</v>
          </cell>
          <cell r="G3818">
            <v>1</v>
          </cell>
          <cell r="H3818" t="str">
            <v>D230-020</v>
          </cell>
          <cell r="I3818" t="str">
            <v>F</v>
          </cell>
          <cell r="J3818" t="str">
            <v>*FM</v>
          </cell>
          <cell r="K3818" t="str">
            <v>MEDICARE</v>
          </cell>
          <cell r="L3818">
            <v>549.77</v>
          </cell>
        </row>
        <row r="3819">
          <cell r="A3819" t="str">
            <v>HAGEL, BENJAMIN M</v>
          </cell>
          <cell r="B3819" t="str">
            <v>101-570</v>
          </cell>
          <cell r="C3819">
            <v>510300</v>
          </cell>
          <cell r="D3819">
            <v>34860</v>
          </cell>
          <cell r="E3819" t="str">
            <v>CORRECTIONAL OFFICER II</v>
          </cell>
          <cell r="F3819" t="str">
            <v>D230</v>
          </cell>
          <cell r="G3819">
            <v>1</v>
          </cell>
          <cell r="H3819" t="str">
            <v>D230-020</v>
          </cell>
          <cell r="I3819" t="str">
            <v>F</v>
          </cell>
          <cell r="J3819">
            <v>7999</v>
          </cell>
          <cell r="L3819">
            <v>11370.86</v>
          </cell>
        </row>
        <row r="3820">
          <cell r="A3820" t="str">
            <v>HAGEL, BENJAMIN M</v>
          </cell>
          <cell r="B3820" t="str">
            <v>101-570</v>
          </cell>
          <cell r="C3820">
            <v>510300</v>
          </cell>
          <cell r="D3820">
            <v>34860</v>
          </cell>
          <cell r="E3820" t="str">
            <v>CORRECTIONAL OFFICER II</v>
          </cell>
          <cell r="F3820" t="str">
            <v>D230</v>
          </cell>
          <cell r="G3820">
            <v>1</v>
          </cell>
          <cell r="H3820" t="str">
            <v>D230-020</v>
          </cell>
          <cell r="I3820" t="str">
            <v>F</v>
          </cell>
          <cell r="J3820" t="str">
            <v>*FI</v>
          </cell>
          <cell r="K3820" t="str">
            <v>FICA</v>
          </cell>
          <cell r="L3820">
            <v>2350.7600000000002</v>
          </cell>
        </row>
        <row r="3821">
          <cell r="A3821" t="str">
            <v>HAGEL, BENJAMIN M</v>
          </cell>
          <cell r="B3821" t="str">
            <v>101-570</v>
          </cell>
          <cell r="C3821">
            <v>510400</v>
          </cell>
          <cell r="D3821">
            <v>34860</v>
          </cell>
          <cell r="E3821" t="str">
            <v>CORRECTIONAL OFFICER II</v>
          </cell>
          <cell r="F3821" t="str">
            <v>D230</v>
          </cell>
          <cell r="G3821">
            <v>1</v>
          </cell>
          <cell r="H3821" t="str">
            <v>D230-020</v>
          </cell>
          <cell r="I3821" t="str">
            <v>F</v>
          </cell>
          <cell r="J3821">
            <v>811</v>
          </cell>
          <cell r="L3821">
            <v>1.88</v>
          </cell>
        </row>
        <row r="3822">
          <cell r="A3822" t="str">
            <v>HAGEL, BENJAMIN M</v>
          </cell>
          <cell r="B3822" t="str">
            <v>101-570</v>
          </cell>
          <cell r="C3822">
            <v>510400</v>
          </cell>
          <cell r="D3822">
            <v>34860</v>
          </cell>
          <cell r="E3822" t="str">
            <v>CORRECTIONAL OFFICER II</v>
          </cell>
          <cell r="F3822" t="str">
            <v>D230</v>
          </cell>
          <cell r="G3822">
            <v>1</v>
          </cell>
          <cell r="H3822" t="str">
            <v>D230-020</v>
          </cell>
          <cell r="I3822" t="str">
            <v>F</v>
          </cell>
          <cell r="J3822">
            <v>102</v>
          </cell>
          <cell r="L3822">
            <v>232.19</v>
          </cell>
        </row>
        <row r="3823">
          <cell r="A3823" t="str">
            <v>HAGEL, BENJAMIN M</v>
          </cell>
          <cell r="B3823" t="str">
            <v>101-570</v>
          </cell>
          <cell r="C3823">
            <v>510400</v>
          </cell>
          <cell r="D3823">
            <v>34860</v>
          </cell>
          <cell r="E3823" t="str">
            <v>CORRECTIONAL OFFICER II</v>
          </cell>
          <cell r="F3823" t="str">
            <v>D230</v>
          </cell>
          <cell r="G3823">
            <v>1</v>
          </cell>
          <cell r="H3823" t="str">
            <v>D230-020</v>
          </cell>
          <cell r="I3823" t="str">
            <v>F</v>
          </cell>
          <cell r="J3823">
            <v>703</v>
          </cell>
          <cell r="L3823">
            <v>6.7</v>
          </cell>
        </row>
        <row r="3824">
          <cell r="A3824" t="str">
            <v>HAGEL, BENJAMIN M</v>
          </cell>
          <cell r="B3824" t="str">
            <v>101-570</v>
          </cell>
          <cell r="C3824">
            <v>510400</v>
          </cell>
          <cell r="D3824">
            <v>34860</v>
          </cell>
          <cell r="E3824" t="str">
            <v>CORRECTIONAL OFFICER II</v>
          </cell>
          <cell r="F3824" t="str">
            <v>D230</v>
          </cell>
          <cell r="G3824">
            <v>1</v>
          </cell>
          <cell r="H3824" t="str">
            <v>D230-020</v>
          </cell>
          <cell r="I3824" t="str">
            <v>F</v>
          </cell>
          <cell r="J3824">
            <v>30</v>
          </cell>
          <cell r="L3824">
            <v>94.79</v>
          </cell>
        </row>
        <row r="3825">
          <cell r="A3825" t="str">
            <v>HAGEL, BENJAMIN M</v>
          </cell>
          <cell r="B3825" t="str">
            <v>101-570</v>
          </cell>
          <cell r="C3825">
            <v>510400</v>
          </cell>
          <cell r="D3825">
            <v>34860</v>
          </cell>
          <cell r="E3825" t="str">
            <v>CORRECTIONAL OFFICER II</v>
          </cell>
          <cell r="F3825" t="str">
            <v>D230</v>
          </cell>
          <cell r="G3825">
            <v>1</v>
          </cell>
          <cell r="H3825" t="str">
            <v>D230-020</v>
          </cell>
          <cell r="I3825" t="str">
            <v>F</v>
          </cell>
          <cell r="J3825">
            <v>1001</v>
          </cell>
          <cell r="L3825">
            <v>10.17</v>
          </cell>
        </row>
        <row r="3826">
          <cell r="A3826" t="str">
            <v>HAGEL, BENJAMIN M</v>
          </cell>
          <cell r="B3826" t="str">
            <v>101-570</v>
          </cell>
          <cell r="C3826">
            <v>510400</v>
          </cell>
          <cell r="D3826">
            <v>34860</v>
          </cell>
          <cell r="E3826" t="str">
            <v>CORRECTIONAL OFFICER II</v>
          </cell>
          <cell r="F3826" t="str">
            <v>D230</v>
          </cell>
          <cell r="G3826">
            <v>1</v>
          </cell>
          <cell r="H3826" t="str">
            <v>D230-020</v>
          </cell>
          <cell r="I3826" t="str">
            <v>F</v>
          </cell>
          <cell r="J3826">
            <v>603</v>
          </cell>
          <cell r="L3826">
            <v>31.26</v>
          </cell>
        </row>
        <row r="3827">
          <cell r="A3827" t="str">
            <v>HALL, CARRIE L</v>
          </cell>
          <cell r="B3827" t="str">
            <v>101-505</v>
          </cell>
          <cell r="C3827">
            <v>510100</v>
          </cell>
          <cell r="D3827">
            <v>37630</v>
          </cell>
          <cell r="E3827" t="str">
            <v>ACCOUNTING TECHNICIAN</v>
          </cell>
          <cell r="F3827" t="str">
            <v>D110</v>
          </cell>
          <cell r="G3827">
            <v>1</v>
          </cell>
          <cell r="H3827" t="str">
            <v>D110-003</v>
          </cell>
          <cell r="I3827" t="str">
            <v>O</v>
          </cell>
          <cell r="J3827">
            <v>1</v>
          </cell>
          <cell r="K3827" t="str">
            <v>REGULAR PAY</v>
          </cell>
          <cell r="L3827">
            <v>33995.1</v>
          </cell>
        </row>
        <row r="3828">
          <cell r="A3828" t="str">
            <v>HALL, CARRIE L</v>
          </cell>
          <cell r="B3828" t="str">
            <v>101-505</v>
          </cell>
          <cell r="C3828">
            <v>510300</v>
          </cell>
          <cell r="D3828">
            <v>37630</v>
          </cell>
          <cell r="E3828" t="str">
            <v>ACCOUNTING TECHNICIAN</v>
          </cell>
          <cell r="F3828" t="str">
            <v>D110</v>
          </cell>
          <cell r="G3828">
            <v>1</v>
          </cell>
          <cell r="H3828" t="str">
            <v>D110-003</v>
          </cell>
          <cell r="I3828" t="str">
            <v>F</v>
          </cell>
          <cell r="J3828">
            <v>7999</v>
          </cell>
          <cell r="L3828">
            <v>10195.129999999999</v>
          </cell>
        </row>
        <row r="3829">
          <cell r="A3829" t="str">
            <v>HALL, CARRIE L</v>
          </cell>
          <cell r="B3829" t="str">
            <v>101-505</v>
          </cell>
          <cell r="C3829">
            <v>510300</v>
          </cell>
          <cell r="D3829">
            <v>37630</v>
          </cell>
          <cell r="E3829" t="str">
            <v>ACCOUNTING TECHNICIAN</v>
          </cell>
          <cell r="F3829" t="str">
            <v>D110</v>
          </cell>
          <cell r="G3829">
            <v>1</v>
          </cell>
          <cell r="H3829" t="str">
            <v>D110-003</v>
          </cell>
          <cell r="I3829" t="str">
            <v>F</v>
          </cell>
          <cell r="J3829" t="str">
            <v>*FM</v>
          </cell>
          <cell r="K3829" t="str">
            <v>MEDICARE</v>
          </cell>
          <cell r="L3829">
            <v>492.93</v>
          </cell>
        </row>
        <row r="3830">
          <cell r="A3830" t="str">
            <v>HALL, CARRIE L</v>
          </cell>
          <cell r="B3830" t="str">
            <v>101-505</v>
          </cell>
          <cell r="C3830">
            <v>510300</v>
          </cell>
          <cell r="D3830">
            <v>37630</v>
          </cell>
          <cell r="E3830" t="str">
            <v>ACCOUNTING TECHNICIAN</v>
          </cell>
          <cell r="F3830" t="str">
            <v>D110</v>
          </cell>
          <cell r="G3830">
            <v>1</v>
          </cell>
          <cell r="H3830" t="str">
            <v>D110-003</v>
          </cell>
          <cell r="I3830" t="str">
            <v>F</v>
          </cell>
          <cell r="J3830" t="str">
            <v>*FI</v>
          </cell>
          <cell r="K3830" t="str">
            <v>FICA</v>
          </cell>
          <cell r="L3830">
            <v>2107.6999999999998</v>
          </cell>
        </row>
        <row r="3831">
          <cell r="A3831" t="str">
            <v>HALL, CARRIE L</v>
          </cell>
          <cell r="B3831" t="str">
            <v>101-505</v>
          </cell>
          <cell r="C3831">
            <v>510300</v>
          </cell>
          <cell r="D3831">
            <v>37630</v>
          </cell>
          <cell r="E3831" t="str">
            <v>ACCOUNTING TECHNICIAN</v>
          </cell>
          <cell r="F3831" t="str">
            <v>D110</v>
          </cell>
          <cell r="G3831">
            <v>1</v>
          </cell>
          <cell r="H3831" t="str">
            <v>D110-003</v>
          </cell>
          <cell r="I3831" t="str">
            <v>F</v>
          </cell>
          <cell r="J3831">
            <v>8000</v>
          </cell>
          <cell r="L3831">
            <v>2375.36</v>
          </cell>
        </row>
        <row r="3832">
          <cell r="A3832" t="str">
            <v>HALL, CARRIE L</v>
          </cell>
          <cell r="B3832" t="str">
            <v>101-505</v>
          </cell>
          <cell r="C3832">
            <v>510400</v>
          </cell>
          <cell r="D3832">
            <v>37630</v>
          </cell>
          <cell r="E3832" t="str">
            <v>ACCOUNTING TECHNICIAN</v>
          </cell>
          <cell r="F3832" t="str">
            <v>D110</v>
          </cell>
          <cell r="G3832">
            <v>1</v>
          </cell>
          <cell r="H3832" t="str">
            <v>D110-003</v>
          </cell>
          <cell r="I3832" t="str">
            <v>F</v>
          </cell>
          <cell r="J3832">
            <v>102</v>
          </cell>
          <cell r="L3832">
            <v>232.19</v>
          </cell>
        </row>
        <row r="3833">
          <cell r="A3833" t="str">
            <v>HALL, CARRIE L</v>
          </cell>
          <cell r="B3833" t="str">
            <v>101-505</v>
          </cell>
          <cell r="C3833">
            <v>510400</v>
          </cell>
          <cell r="D3833">
            <v>37630</v>
          </cell>
          <cell r="E3833" t="str">
            <v>ACCOUNTING TECHNICIAN</v>
          </cell>
          <cell r="F3833" t="str">
            <v>D110</v>
          </cell>
          <cell r="G3833">
            <v>1</v>
          </cell>
          <cell r="H3833" t="str">
            <v>D110-003</v>
          </cell>
          <cell r="I3833" t="str">
            <v>F</v>
          </cell>
          <cell r="J3833">
            <v>603</v>
          </cell>
          <cell r="L3833">
            <v>31.26</v>
          </cell>
        </row>
        <row r="3834">
          <cell r="A3834" t="str">
            <v>HALL, CARRIE L</v>
          </cell>
          <cell r="B3834" t="str">
            <v>101-505</v>
          </cell>
          <cell r="C3834">
            <v>510400</v>
          </cell>
          <cell r="D3834">
            <v>37630</v>
          </cell>
          <cell r="E3834" t="str">
            <v>ACCOUNTING TECHNICIAN</v>
          </cell>
          <cell r="F3834" t="str">
            <v>D110</v>
          </cell>
          <cell r="G3834">
            <v>1</v>
          </cell>
          <cell r="H3834" t="str">
            <v>D110-003</v>
          </cell>
          <cell r="I3834" t="str">
            <v>F</v>
          </cell>
          <cell r="J3834">
            <v>811</v>
          </cell>
          <cell r="L3834">
            <v>1.88</v>
          </cell>
        </row>
        <row r="3835">
          <cell r="A3835" t="str">
            <v>HALL, CARRIE L</v>
          </cell>
          <cell r="B3835" t="str">
            <v>101-505</v>
          </cell>
          <cell r="C3835">
            <v>510400</v>
          </cell>
          <cell r="D3835">
            <v>37630</v>
          </cell>
          <cell r="E3835" t="str">
            <v>ACCOUNTING TECHNICIAN</v>
          </cell>
          <cell r="F3835" t="str">
            <v>D110</v>
          </cell>
          <cell r="G3835">
            <v>1</v>
          </cell>
          <cell r="H3835" t="str">
            <v>D110-003</v>
          </cell>
          <cell r="I3835" t="str">
            <v>F</v>
          </cell>
          <cell r="J3835">
            <v>30</v>
          </cell>
          <cell r="L3835">
            <v>84.99</v>
          </cell>
        </row>
        <row r="3836">
          <cell r="A3836" t="str">
            <v>HALL, CARRIE L</v>
          </cell>
          <cell r="B3836" t="str">
            <v>101-505</v>
          </cell>
          <cell r="C3836">
            <v>510400</v>
          </cell>
          <cell r="D3836">
            <v>37630</v>
          </cell>
          <cell r="E3836" t="str">
            <v>ACCOUNTING TECHNICIAN</v>
          </cell>
          <cell r="F3836" t="str">
            <v>D110</v>
          </cell>
          <cell r="G3836">
            <v>1</v>
          </cell>
          <cell r="H3836" t="str">
            <v>D110-003</v>
          </cell>
          <cell r="I3836" t="str">
            <v>F</v>
          </cell>
          <cell r="J3836">
            <v>1001</v>
          </cell>
          <cell r="L3836">
            <v>10.17</v>
          </cell>
        </row>
        <row r="3837">
          <cell r="A3837" t="str">
            <v>HALL, CARRIE L</v>
          </cell>
          <cell r="B3837" t="str">
            <v>101-505</v>
          </cell>
          <cell r="C3837">
            <v>510400</v>
          </cell>
          <cell r="D3837">
            <v>37630</v>
          </cell>
          <cell r="E3837" t="str">
            <v>ACCOUNTING TECHNICIAN</v>
          </cell>
          <cell r="F3837" t="str">
            <v>D110</v>
          </cell>
          <cell r="G3837">
            <v>1</v>
          </cell>
          <cell r="H3837" t="str">
            <v>D110-003</v>
          </cell>
          <cell r="I3837" t="str">
            <v>F</v>
          </cell>
          <cell r="J3837">
            <v>703</v>
          </cell>
          <cell r="L3837">
            <v>6.7</v>
          </cell>
        </row>
        <row r="3838">
          <cell r="A3838" t="str">
            <v>HALTERMAN, KATHLEEN</v>
          </cell>
          <cell r="B3838" t="str">
            <v>123-592</v>
          </cell>
          <cell r="C3838">
            <v>510100</v>
          </cell>
          <cell r="D3838">
            <v>24840</v>
          </cell>
          <cell r="E3838" t="str">
            <v>SECRETARY</v>
          </cell>
          <cell r="F3838" t="str">
            <v>D462</v>
          </cell>
          <cell r="G3838">
            <v>1</v>
          </cell>
          <cell r="H3838" t="str">
            <v>D462-003</v>
          </cell>
          <cell r="I3838" t="str">
            <v>O</v>
          </cell>
          <cell r="J3838">
            <v>1</v>
          </cell>
          <cell r="K3838" t="str">
            <v>REGULAR PAY</v>
          </cell>
          <cell r="L3838">
            <v>29767.8</v>
          </cell>
        </row>
        <row r="3839">
          <cell r="A3839" t="str">
            <v>HALTERMAN, KATHLEEN</v>
          </cell>
          <cell r="B3839" t="str">
            <v>123-592</v>
          </cell>
          <cell r="C3839">
            <v>510300</v>
          </cell>
          <cell r="D3839">
            <v>24840</v>
          </cell>
          <cell r="E3839" t="str">
            <v>SECRETARY</v>
          </cell>
          <cell r="F3839" t="str">
            <v>D462</v>
          </cell>
          <cell r="G3839">
            <v>1</v>
          </cell>
          <cell r="H3839" t="str">
            <v>D462-003</v>
          </cell>
          <cell r="I3839" t="str">
            <v>F</v>
          </cell>
          <cell r="J3839">
            <v>7999</v>
          </cell>
          <cell r="L3839">
            <v>8927.36</v>
          </cell>
        </row>
        <row r="3840">
          <cell r="A3840" t="str">
            <v>HALTERMAN, KATHLEEN</v>
          </cell>
          <cell r="B3840" t="str">
            <v>123-592</v>
          </cell>
          <cell r="C3840">
            <v>510300</v>
          </cell>
          <cell r="D3840">
            <v>24840</v>
          </cell>
          <cell r="E3840" t="str">
            <v>SECRETARY</v>
          </cell>
          <cell r="F3840" t="str">
            <v>D462</v>
          </cell>
          <cell r="G3840">
            <v>1</v>
          </cell>
          <cell r="H3840" t="str">
            <v>D462-003</v>
          </cell>
          <cell r="I3840" t="str">
            <v>F</v>
          </cell>
          <cell r="J3840" t="str">
            <v>*FM</v>
          </cell>
          <cell r="K3840" t="str">
            <v>MEDICARE</v>
          </cell>
          <cell r="L3840">
            <v>431.63</v>
          </cell>
        </row>
        <row r="3841">
          <cell r="A3841" t="str">
            <v>HALTERMAN, KATHLEEN</v>
          </cell>
          <cell r="B3841" t="str">
            <v>123-592</v>
          </cell>
          <cell r="C3841">
            <v>510300</v>
          </cell>
          <cell r="D3841">
            <v>24840</v>
          </cell>
          <cell r="E3841" t="str">
            <v>SECRETARY</v>
          </cell>
          <cell r="F3841" t="str">
            <v>D462</v>
          </cell>
          <cell r="G3841">
            <v>1</v>
          </cell>
          <cell r="H3841" t="str">
            <v>D462-003</v>
          </cell>
          <cell r="I3841" t="str">
            <v>F</v>
          </cell>
          <cell r="J3841" t="str">
            <v>*FI</v>
          </cell>
          <cell r="K3841" t="str">
            <v>FICA</v>
          </cell>
          <cell r="L3841">
            <v>1845.6</v>
          </cell>
        </row>
        <row r="3842">
          <cell r="A3842" t="str">
            <v>HALTERMAN, KATHLEEN</v>
          </cell>
          <cell r="B3842" t="str">
            <v>123-592</v>
          </cell>
          <cell r="C3842">
            <v>510300</v>
          </cell>
          <cell r="D3842">
            <v>24840</v>
          </cell>
          <cell r="E3842" t="str">
            <v>SECRETARY</v>
          </cell>
          <cell r="F3842" t="str">
            <v>D462</v>
          </cell>
          <cell r="G3842">
            <v>1</v>
          </cell>
          <cell r="H3842" t="str">
            <v>D462-003</v>
          </cell>
          <cell r="I3842" t="str">
            <v>F</v>
          </cell>
          <cell r="J3842">
            <v>8000</v>
          </cell>
          <cell r="L3842">
            <v>2079.4499999999998</v>
          </cell>
        </row>
        <row r="3843">
          <cell r="A3843" t="str">
            <v>HALTERMAN, KATHLEEN</v>
          </cell>
          <cell r="B3843" t="str">
            <v>123-592</v>
          </cell>
          <cell r="C3843">
            <v>510400</v>
          </cell>
          <cell r="D3843">
            <v>24840</v>
          </cell>
          <cell r="E3843" t="str">
            <v>SECRETARY</v>
          </cell>
          <cell r="F3843" t="str">
            <v>D462</v>
          </cell>
          <cell r="G3843">
            <v>1</v>
          </cell>
          <cell r="H3843" t="str">
            <v>D462-003</v>
          </cell>
          <cell r="I3843" t="str">
            <v>F</v>
          </cell>
          <cell r="J3843">
            <v>30</v>
          </cell>
          <cell r="L3843">
            <v>74.42</v>
          </cell>
        </row>
        <row r="3844">
          <cell r="A3844" t="str">
            <v>HALTERMAN, KATHLEEN</v>
          </cell>
          <cell r="B3844" t="str">
            <v>123-592</v>
          </cell>
          <cell r="C3844">
            <v>510400</v>
          </cell>
          <cell r="D3844">
            <v>24840</v>
          </cell>
          <cell r="E3844" t="str">
            <v>SECRETARY</v>
          </cell>
          <cell r="F3844" t="str">
            <v>D462</v>
          </cell>
          <cell r="G3844">
            <v>1</v>
          </cell>
          <cell r="H3844" t="str">
            <v>D462-003</v>
          </cell>
          <cell r="I3844" t="str">
            <v>F</v>
          </cell>
          <cell r="J3844">
            <v>811</v>
          </cell>
          <cell r="L3844">
            <v>1.88</v>
          </cell>
        </row>
        <row r="3845">
          <cell r="A3845" t="str">
            <v>HALTERMAN, KATHLEEN</v>
          </cell>
          <cell r="B3845" t="str">
            <v>123-592</v>
          </cell>
          <cell r="C3845">
            <v>510400</v>
          </cell>
          <cell r="D3845">
            <v>24840</v>
          </cell>
          <cell r="E3845" t="str">
            <v>SECRETARY</v>
          </cell>
          <cell r="F3845" t="str">
            <v>D462</v>
          </cell>
          <cell r="G3845">
            <v>1</v>
          </cell>
          <cell r="H3845" t="str">
            <v>D462-003</v>
          </cell>
          <cell r="I3845" t="str">
            <v>F</v>
          </cell>
          <cell r="J3845">
            <v>1001</v>
          </cell>
          <cell r="L3845">
            <v>10.17</v>
          </cell>
        </row>
        <row r="3846">
          <cell r="A3846" t="str">
            <v>HALTERMAN, KATHLEEN</v>
          </cell>
          <cell r="B3846" t="str">
            <v>123-592</v>
          </cell>
          <cell r="C3846">
            <v>510400</v>
          </cell>
          <cell r="D3846">
            <v>24840</v>
          </cell>
          <cell r="E3846" t="str">
            <v>SECRETARY</v>
          </cell>
          <cell r="F3846" t="str">
            <v>D462</v>
          </cell>
          <cell r="G3846">
            <v>1</v>
          </cell>
          <cell r="H3846" t="str">
            <v>D462-003</v>
          </cell>
          <cell r="I3846" t="str">
            <v>F</v>
          </cell>
          <cell r="J3846">
            <v>103</v>
          </cell>
          <cell r="L3846">
            <v>232.19</v>
          </cell>
        </row>
        <row r="3847">
          <cell r="A3847" t="str">
            <v>HALTERMAN, KATHLEEN</v>
          </cell>
          <cell r="B3847" t="str">
            <v>123-592</v>
          </cell>
          <cell r="C3847">
            <v>510400</v>
          </cell>
          <cell r="D3847">
            <v>24840</v>
          </cell>
          <cell r="E3847" t="str">
            <v>SECRETARY</v>
          </cell>
          <cell r="F3847" t="str">
            <v>D462</v>
          </cell>
          <cell r="G3847">
            <v>1</v>
          </cell>
          <cell r="H3847" t="str">
            <v>D462-003</v>
          </cell>
          <cell r="I3847" t="str">
            <v>F</v>
          </cell>
          <cell r="J3847">
            <v>603</v>
          </cell>
          <cell r="L3847">
            <v>31.26</v>
          </cell>
        </row>
        <row r="3848">
          <cell r="A3848" t="str">
            <v>HALTERMAN, KATHLEEN</v>
          </cell>
          <cell r="B3848" t="str">
            <v>123-592</v>
          </cell>
          <cell r="C3848">
            <v>510400</v>
          </cell>
          <cell r="D3848">
            <v>24840</v>
          </cell>
          <cell r="E3848" t="str">
            <v>SECRETARY</v>
          </cell>
          <cell r="F3848" t="str">
            <v>D462</v>
          </cell>
          <cell r="G3848">
            <v>1</v>
          </cell>
          <cell r="H3848" t="str">
            <v>D462-003</v>
          </cell>
          <cell r="I3848" t="str">
            <v>F</v>
          </cell>
          <cell r="J3848">
            <v>703</v>
          </cell>
          <cell r="L3848">
            <v>6.7</v>
          </cell>
        </row>
        <row r="3849">
          <cell r="A3849" t="str">
            <v>HANNA, DANIEL L</v>
          </cell>
          <cell r="B3849" t="str">
            <v>101-538</v>
          </cell>
          <cell r="C3849">
            <v>510100</v>
          </cell>
          <cell r="D3849">
            <v>37400</v>
          </cell>
          <cell r="E3849" t="str">
            <v>NETWORK SYSTEM ANLYST II</v>
          </cell>
          <cell r="F3849" t="str">
            <v>D376</v>
          </cell>
          <cell r="G3849">
            <v>1</v>
          </cell>
          <cell r="H3849" t="str">
            <v>D376-002</v>
          </cell>
          <cell r="I3849" t="str">
            <v>O</v>
          </cell>
          <cell r="J3849">
            <v>1</v>
          </cell>
          <cell r="K3849" t="str">
            <v>REGULAR PAY</v>
          </cell>
          <cell r="L3849">
            <v>52175.73</v>
          </cell>
        </row>
        <row r="3850">
          <cell r="A3850" t="str">
            <v>HANNA, DANIEL L</v>
          </cell>
          <cell r="B3850" t="str">
            <v>101-538</v>
          </cell>
          <cell r="C3850">
            <v>510300</v>
          </cell>
          <cell r="D3850">
            <v>37400</v>
          </cell>
          <cell r="E3850" t="str">
            <v>NETWORK SYSTEM ANLYST II</v>
          </cell>
          <cell r="F3850" t="str">
            <v>D376</v>
          </cell>
          <cell r="G3850">
            <v>1</v>
          </cell>
          <cell r="H3850" t="str">
            <v>D376-002</v>
          </cell>
          <cell r="I3850" t="str">
            <v>F</v>
          </cell>
          <cell r="J3850" t="str">
            <v>*FI</v>
          </cell>
          <cell r="K3850" t="str">
            <v>FICA</v>
          </cell>
          <cell r="L3850">
            <v>3234.9</v>
          </cell>
        </row>
        <row r="3851">
          <cell r="A3851" t="str">
            <v>HANNA, DANIEL L</v>
          </cell>
          <cell r="B3851" t="str">
            <v>101-538</v>
          </cell>
          <cell r="C3851">
            <v>510300</v>
          </cell>
          <cell r="D3851">
            <v>37400</v>
          </cell>
          <cell r="E3851" t="str">
            <v>NETWORK SYSTEM ANLYST II</v>
          </cell>
          <cell r="F3851" t="str">
            <v>D376</v>
          </cell>
          <cell r="G3851">
            <v>1</v>
          </cell>
          <cell r="H3851" t="str">
            <v>D376-002</v>
          </cell>
          <cell r="I3851" t="str">
            <v>F</v>
          </cell>
          <cell r="J3851" t="str">
            <v>*FM</v>
          </cell>
          <cell r="K3851" t="str">
            <v>MEDICARE</v>
          </cell>
          <cell r="L3851">
            <v>756.55</v>
          </cell>
        </row>
        <row r="3852">
          <cell r="A3852" t="str">
            <v>HANNA, DANIEL L</v>
          </cell>
          <cell r="B3852" t="str">
            <v>101-538</v>
          </cell>
          <cell r="C3852">
            <v>510300</v>
          </cell>
          <cell r="D3852">
            <v>37400</v>
          </cell>
          <cell r="E3852" t="str">
            <v>NETWORK SYSTEM ANLYST II</v>
          </cell>
          <cell r="F3852" t="str">
            <v>D376</v>
          </cell>
          <cell r="G3852">
            <v>1</v>
          </cell>
          <cell r="H3852" t="str">
            <v>D376-002</v>
          </cell>
          <cell r="I3852" t="str">
            <v>F</v>
          </cell>
          <cell r="J3852">
            <v>8000</v>
          </cell>
          <cell r="L3852">
            <v>3648.01</v>
          </cell>
        </row>
        <row r="3853">
          <cell r="A3853" t="str">
            <v>HANNA, DANIEL L</v>
          </cell>
          <cell r="B3853" t="str">
            <v>101-538</v>
          </cell>
          <cell r="C3853">
            <v>510300</v>
          </cell>
          <cell r="D3853">
            <v>37400</v>
          </cell>
          <cell r="E3853" t="str">
            <v>NETWORK SYSTEM ANLYST II</v>
          </cell>
          <cell r="F3853" t="str">
            <v>D376</v>
          </cell>
          <cell r="G3853">
            <v>1</v>
          </cell>
          <cell r="H3853" t="str">
            <v>D376-002</v>
          </cell>
          <cell r="I3853" t="str">
            <v>F</v>
          </cell>
          <cell r="J3853">
            <v>7999</v>
          </cell>
          <cell r="L3853">
            <v>15647.5</v>
          </cell>
        </row>
        <row r="3854">
          <cell r="A3854" t="str">
            <v>HANNA, DANIEL L</v>
          </cell>
          <cell r="B3854" t="str">
            <v>101-538</v>
          </cell>
          <cell r="C3854">
            <v>510400</v>
          </cell>
          <cell r="D3854">
            <v>37400</v>
          </cell>
          <cell r="E3854" t="str">
            <v>NETWORK SYSTEM ANLYST II</v>
          </cell>
          <cell r="F3854" t="str">
            <v>D376</v>
          </cell>
          <cell r="G3854">
            <v>1</v>
          </cell>
          <cell r="H3854" t="str">
            <v>D376-002</v>
          </cell>
          <cell r="I3854" t="str">
            <v>F</v>
          </cell>
          <cell r="J3854">
            <v>104</v>
          </cell>
          <cell r="L3854">
            <v>283.83999999999997</v>
          </cell>
        </row>
        <row r="3855">
          <cell r="A3855" t="str">
            <v>HANNA, DANIEL L</v>
          </cell>
          <cell r="B3855" t="str">
            <v>101-538</v>
          </cell>
          <cell r="C3855">
            <v>510400</v>
          </cell>
          <cell r="D3855">
            <v>37400</v>
          </cell>
          <cell r="E3855" t="str">
            <v>NETWORK SYSTEM ANLYST II</v>
          </cell>
          <cell r="F3855" t="str">
            <v>D376</v>
          </cell>
          <cell r="G3855">
            <v>1</v>
          </cell>
          <cell r="H3855" t="str">
            <v>D376-002</v>
          </cell>
          <cell r="I3855" t="str">
            <v>F</v>
          </cell>
          <cell r="J3855">
            <v>1001</v>
          </cell>
          <cell r="L3855">
            <v>10.17</v>
          </cell>
        </row>
        <row r="3856">
          <cell r="A3856" t="str">
            <v>HANNA, DANIEL L</v>
          </cell>
          <cell r="B3856" t="str">
            <v>101-538</v>
          </cell>
          <cell r="C3856">
            <v>510400</v>
          </cell>
          <cell r="D3856">
            <v>37400</v>
          </cell>
          <cell r="E3856" t="str">
            <v>NETWORK SYSTEM ANLYST II</v>
          </cell>
          <cell r="F3856" t="str">
            <v>D376</v>
          </cell>
          <cell r="G3856">
            <v>1</v>
          </cell>
          <cell r="H3856" t="str">
            <v>D376-002</v>
          </cell>
          <cell r="I3856" t="str">
            <v>F</v>
          </cell>
          <cell r="J3856">
            <v>705</v>
          </cell>
          <cell r="L3856">
            <v>12.04</v>
          </cell>
        </row>
        <row r="3857">
          <cell r="A3857" t="str">
            <v>HANNA, DANIEL L</v>
          </cell>
          <cell r="B3857" t="str">
            <v>101-538</v>
          </cell>
          <cell r="C3857">
            <v>510400</v>
          </cell>
          <cell r="D3857">
            <v>37400</v>
          </cell>
          <cell r="E3857" t="str">
            <v>NETWORK SYSTEM ANLYST II</v>
          </cell>
          <cell r="F3857" t="str">
            <v>D376</v>
          </cell>
          <cell r="G3857">
            <v>1</v>
          </cell>
          <cell r="H3857" t="str">
            <v>D376-002</v>
          </cell>
          <cell r="I3857" t="str">
            <v>F</v>
          </cell>
          <cell r="J3857">
            <v>30</v>
          </cell>
          <cell r="L3857">
            <v>130.44</v>
          </cell>
        </row>
        <row r="3858">
          <cell r="A3858" t="str">
            <v>HANNA, DANIEL L</v>
          </cell>
          <cell r="B3858" t="str">
            <v>101-538</v>
          </cell>
          <cell r="C3858">
            <v>510400</v>
          </cell>
          <cell r="D3858">
            <v>37400</v>
          </cell>
          <cell r="E3858" t="str">
            <v>NETWORK SYSTEM ANLYST II</v>
          </cell>
          <cell r="F3858" t="str">
            <v>D376</v>
          </cell>
          <cell r="G3858">
            <v>1</v>
          </cell>
          <cell r="H3858" t="str">
            <v>D376-002</v>
          </cell>
          <cell r="I3858" t="str">
            <v>F</v>
          </cell>
          <cell r="J3858">
            <v>605</v>
          </cell>
          <cell r="L3858">
            <v>59.1</v>
          </cell>
        </row>
        <row r="3859">
          <cell r="A3859" t="str">
            <v>HANNA, DANIEL L</v>
          </cell>
          <cell r="B3859" t="str">
            <v>101-538</v>
          </cell>
          <cell r="C3859">
            <v>510400</v>
          </cell>
          <cell r="D3859">
            <v>37400</v>
          </cell>
          <cell r="E3859" t="str">
            <v>NETWORK SYSTEM ANLYST II</v>
          </cell>
          <cell r="F3859" t="str">
            <v>D376</v>
          </cell>
          <cell r="G3859">
            <v>1</v>
          </cell>
          <cell r="H3859" t="str">
            <v>D376-002</v>
          </cell>
          <cell r="I3859" t="str">
            <v>F</v>
          </cell>
          <cell r="J3859">
            <v>811</v>
          </cell>
          <cell r="L3859">
            <v>1.88</v>
          </cell>
        </row>
        <row r="3860">
          <cell r="A3860" t="str">
            <v>HANSON, CHRISTINA R</v>
          </cell>
          <cell r="B3860" t="str">
            <v>117-897</v>
          </cell>
          <cell r="C3860">
            <v>510100</v>
          </cell>
          <cell r="D3860">
            <v>48960</v>
          </cell>
          <cell r="E3860" t="str">
            <v>RECYCLING TECHNICIAN</v>
          </cell>
          <cell r="F3860" t="str">
            <v>D446</v>
          </cell>
          <cell r="G3860">
            <v>1</v>
          </cell>
          <cell r="H3860" t="str">
            <v>D446-002</v>
          </cell>
          <cell r="I3860" t="str">
            <v>O</v>
          </cell>
          <cell r="J3860">
            <v>1</v>
          </cell>
          <cell r="K3860" t="str">
            <v>REGULAR PAY</v>
          </cell>
          <cell r="L3860">
            <v>49258.28</v>
          </cell>
        </row>
        <row r="3861">
          <cell r="A3861" t="str">
            <v>HANSON, CHRISTINA R</v>
          </cell>
          <cell r="B3861" t="str">
            <v>117-897</v>
          </cell>
          <cell r="C3861">
            <v>510300</v>
          </cell>
          <cell r="D3861">
            <v>48960</v>
          </cell>
          <cell r="E3861" t="str">
            <v>RECYCLING TECHNICIAN</v>
          </cell>
          <cell r="F3861" t="str">
            <v>D446</v>
          </cell>
          <cell r="G3861">
            <v>1</v>
          </cell>
          <cell r="H3861" t="str">
            <v>D446-002</v>
          </cell>
          <cell r="I3861" t="str">
            <v>F</v>
          </cell>
          <cell r="J3861" t="str">
            <v>*FM</v>
          </cell>
          <cell r="K3861" t="str">
            <v>MEDICARE</v>
          </cell>
          <cell r="L3861">
            <v>714.25</v>
          </cell>
        </row>
        <row r="3862">
          <cell r="A3862" t="str">
            <v>HANSON, CHRISTINA R</v>
          </cell>
          <cell r="B3862" t="str">
            <v>117-897</v>
          </cell>
          <cell r="C3862">
            <v>510300</v>
          </cell>
          <cell r="D3862">
            <v>48960</v>
          </cell>
          <cell r="E3862" t="str">
            <v>RECYCLING TECHNICIAN</v>
          </cell>
          <cell r="F3862" t="str">
            <v>D446</v>
          </cell>
          <cell r="G3862">
            <v>1</v>
          </cell>
          <cell r="H3862" t="str">
            <v>D446-002</v>
          </cell>
          <cell r="I3862" t="str">
            <v>F</v>
          </cell>
          <cell r="J3862" t="str">
            <v>*FI</v>
          </cell>
          <cell r="K3862" t="str">
            <v>FICA</v>
          </cell>
          <cell r="L3862">
            <v>3054.01</v>
          </cell>
        </row>
        <row r="3863">
          <cell r="A3863" t="str">
            <v>HANSON, CHRISTINA R</v>
          </cell>
          <cell r="B3863" t="str">
            <v>117-897</v>
          </cell>
          <cell r="C3863">
            <v>510300</v>
          </cell>
          <cell r="D3863">
            <v>48960</v>
          </cell>
          <cell r="E3863" t="str">
            <v>RECYCLING TECHNICIAN</v>
          </cell>
          <cell r="F3863" t="str">
            <v>D446</v>
          </cell>
          <cell r="G3863">
            <v>1</v>
          </cell>
          <cell r="H3863" t="str">
            <v>D446-002</v>
          </cell>
          <cell r="I3863" t="str">
            <v>F</v>
          </cell>
          <cell r="J3863">
            <v>8000</v>
          </cell>
          <cell r="L3863">
            <v>3443.79</v>
          </cell>
        </row>
        <row r="3864">
          <cell r="A3864" t="str">
            <v>HANSON, CHRISTINA R</v>
          </cell>
          <cell r="B3864" t="str">
            <v>117-897</v>
          </cell>
          <cell r="C3864">
            <v>510300</v>
          </cell>
          <cell r="D3864">
            <v>48960</v>
          </cell>
          <cell r="E3864" t="str">
            <v>RECYCLING TECHNICIAN</v>
          </cell>
          <cell r="F3864" t="str">
            <v>D446</v>
          </cell>
          <cell r="G3864">
            <v>1</v>
          </cell>
          <cell r="H3864" t="str">
            <v>D446-002</v>
          </cell>
          <cell r="I3864" t="str">
            <v>F</v>
          </cell>
          <cell r="J3864">
            <v>7999</v>
          </cell>
          <cell r="L3864">
            <v>14772.56</v>
          </cell>
        </row>
        <row r="3865">
          <cell r="A3865" t="str">
            <v>HANSON, CHRISTINA R</v>
          </cell>
          <cell r="B3865" t="str">
            <v>117-897</v>
          </cell>
          <cell r="C3865">
            <v>510400</v>
          </cell>
          <cell r="D3865">
            <v>48960</v>
          </cell>
          <cell r="E3865" t="str">
            <v>RECYCLING TECHNICIAN</v>
          </cell>
          <cell r="F3865" t="str">
            <v>D446</v>
          </cell>
          <cell r="G3865">
            <v>1</v>
          </cell>
          <cell r="H3865" t="str">
            <v>D446-002</v>
          </cell>
          <cell r="I3865" t="str">
            <v>F</v>
          </cell>
          <cell r="J3865">
            <v>30</v>
          </cell>
          <cell r="L3865">
            <v>123.15</v>
          </cell>
        </row>
        <row r="3866">
          <cell r="A3866" t="str">
            <v>HANSON, CHRISTINA R</v>
          </cell>
          <cell r="B3866" t="str">
            <v>117-897</v>
          </cell>
          <cell r="C3866">
            <v>510400</v>
          </cell>
          <cell r="D3866">
            <v>48960</v>
          </cell>
          <cell r="E3866" t="str">
            <v>RECYCLING TECHNICIAN</v>
          </cell>
          <cell r="F3866" t="str">
            <v>D446</v>
          </cell>
          <cell r="G3866">
            <v>1</v>
          </cell>
          <cell r="H3866" t="str">
            <v>D446-002</v>
          </cell>
          <cell r="I3866" t="str">
            <v>F</v>
          </cell>
          <cell r="J3866">
            <v>104</v>
          </cell>
          <cell r="L3866">
            <v>283.83999999999997</v>
          </cell>
        </row>
        <row r="3867">
          <cell r="A3867" t="str">
            <v>HANSON, CHRISTINA R</v>
          </cell>
          <cell r="B3867" t="str">
            <v>117-897</v>
          </cell>
          <cell r="C3867">
            <v>510400</v>
          </cell>
          <cell r="D3867">
            <v>48960</v>
          </cell>
          <cell r="E3867" t="str">
            <v>RECYCLING TECHNICIAN</v>
          </cell>
          <cell r="F3867" t="str">
            <v>D446</v>
          </cell>
          <cell r="G3867">
            <v>1</v>
          </cell>
          <cell r="H3867" t="str">
            <v>D446-002</v>
          </cell>
          <cell r="I3867" t="str">
            <v>F</v>
          </cell>
          <cell r="J3867">
            <v>705</v>
          </cell>
          <cell r="L3867">
            <v>12.04</v>
          </cell>
        </row>
        <row r="3868">
          <cell r="A3868" t="str">
            <v>HANSON, CHRISTINA R</v>
          </cell>
          <cell r="B3868" t="str">
            <v>117-897</v>
          </cell>
          <cell r="C3868">
            <v>510400</v>
          </cell>
          <cell r="D3868">
            <v>48960</v>
          </cell>
          <cell r="E3868" t="str">
            <v>RECYCLING TECHNICIAN</v>
          </cell>
          <cell r="F3868" t="str">
            <v>D446</v>
          </cell>
          <cell r="G3868">
            <v>1</v>
          </cell>
          <cell r="H3868" t="str">
            <v>D446-002</v>
          </cell>
          <cell r="I3868" t="str">
            <v>F</v>
          </cell>
          <cell r="J3868">
            <v>1001</v>
          </cell>
          <cell r="L3868">
            <v>10.17</v>
          </cell>
        </row>
        <row r="3869">
          <cell r="A3869" t="str">
            <v>HANSON, CHRISTINA R</v>
          </cell>
          <cell r="B3869" t="str">
            <v>117-897</v>
          </cell>
          <cell r="C3869">
            <v>510400</v>
          </cell>
          <cell r="D3869">
            <v>48960</v>
          </cell>
          <cell r="E3869" t="str">
            <v>RECYCLING TECHNICIAN</v>
          </cell>
          <cell r="F3869" t="str">
            <v>D446</v>
          </cell>
          <cell r="G3869">
            <v>1</v>
          </cell>
          <cell r="H3869" t="str">
            <v>D446-002</v>
          </cell>
          <cell r="I3869" t="str">
            <v>F</v>
          </cell>
          <cell r="J3869">
            <v>605</v>
          </cell>
          <cell r="L3869">
            <v>59.1</v>
          </cell>
        </row>
        <row r="3870">
          <cell r="A3870" t="str">
            <v>HANSON, CHRISTINA R</v>
          </cell>
          <cell r="B3870" t="str">
            <v>117-897</v>
          </cell>
          <cell r="C3870">
            <v>510400</v>
          </cell>
          <cell r="D3870">
            <v>48960</v>
          </cell>
          <cell r="E3870" t="str">
            <v>RECYCLING TECHNICIAN</v>
          </cell>
          <cell r="F3870" t="str">
            <v>D446</v>
          </cell>
          <cell r="G3870">
            <v>1</v>
          </cell>
          <cell r="H3870" t="str">
            <v>D446-002</v>
          </cell>
          <cell r="I3870" t="str">
            <v>F</v>
          </cell>
          <cell r="J3870">
            <v>811</v>
          </cell>
          <cell r="L3870">
            <v>1.88</v>
          </cell>
        </row>
        <row r="3871">
          <cell r="A3871" t="str">
            <v>HANSON, MICHAEL L</v>
          </cell>
          <cell r="B3871" t="str">
            <v>101-565</v>
          </cell>
          <cell r="C3871">
            <v>510100</v>
          </cell>
          <cell r="D3871">
            <v>2500</v>
          </cell>
          <cell r="E3871" t="str">
            <v>SHERIFF'S CAPTAIN</v>
          </cell>
          <cell r="F3871" t="str">
            <v>L100</v>
          </cell>
          <cell r="G3871">
            <v>1</v>
          </cell>
          <cell r="H3871" t="str">
            <v>L100-001</v>
          </cell>
          <cell r="I3871" t="str">
            <v>O</v>
          </cell>
          <cell r="J3871">
            <v>1</v>
          </cell>
          <cell r="K3871" t="str">
            <v>REGULAR PAY</v>
          </cell>
          <cell r="L3871">
            <v>72996</v>
          </cell>
        </row>
        <row r="3872">
          <cell r="A3872" t="str">
            <v>HANSON, MICHAEL L</v>
          </cell>
          <cell r="B3872" t="str">
            <v>101-565</v>
          </cell>
          <cell r="C3872">
            <v>510300</v>
          </cell>
          <cell r="D3872">
            <v>2500</v>
          </cell>
          <cell r="E3872" t="str">
            <v>SHERIFF'S CAPTAIN</v>
          </cell>
          <cell r="F3872" t="str">
            <v>L100</v>
          </cell>
          <cell r="G3872">
            <v>1</v>
          </cell>
          <cell r="H3872" t="str">
            <v>L100-001</v>
          </cell>
          <cell r="I3872" t="str">
            <v>F</v>
          </cell>
          <cell r="J3872" t="str">
            <v>*FM</v>
          </cell>
          <cell r="K3872" t="str">
            <v>MEDICARE</v>
          </cell>
          <cell r="L3872">
            <v>1058.44</v>
          </cell>
        </row>
        <row r="3873">
          <cell r="A3873" t="str">
            <v>HANSON, MICHAEL L</v>
          </cell>
          <cell r="B3873" t="str">
            <v>101-565</v>
          </cell>
          <cell r="C3873">
            <v>510300</v>
          </cell>
          <cell r="D3873">
            <v>2500</v>
          </cell>
          <cell r="E3873" t="str">
            <v>SHERIFF'S CAPTAIN</v>
          </cell>
          <cell r="F3873" t="str">
            <v>L100</v>
          </cell>
          <cell r="G3873">
            <v>1</v>
          </cell>
          <cell r="H3873" t="str">
            <v>L100-001</v>
          </cell>
          <cell r="I3873" t="str">
            <v>F</v>
          </cell>
          <cell r="J3873">
            <v>8009</v>
          </cell>
          <cell r="L3873">
            <v>8410.23</v>
          </cell>
        </row>
        <row r="3874">
          <cell r="A3874" t="str">
            <v>HANSON, MICHAEL L</v>
          </cell>
          <cell r="B3874" t="str">
            <v>101-565</v>
          </cell>
          <cell r="C3874">
            <v>510300</v>
          </cell>
          <cell r="D3874">
            <v>2500</v>
          </cell>
          <cell r="E3874" t="str">
            <v>SHERIFF'S CAPTAIN</v>
          </cell>
          <cell r="F3874" t="str">
            <v>L100</v>
          </cell>
          <cell r="G3874">
            <v>1</v>
          </cell>
          <cell r="H3874" t="str">
            <v>L100-001</v>
          </cell>
          <cell r="I3874" t="str">
            <v>F</v>
          </cell>
          <cell r="J3874">
            <v>8014</v>
          </cell>
          <cell r="L3874">
            <v>590.77</v>
          </cell>
        </row>
        <row r="3875">
          <cell r="A3875" t="str">
            <v>HANSON, MICHAEL L</v>
          </cell>
          <cell r="B3875" t="str">
            <v>101-565</v>
          </cell>
          <cell r="C3875">
            <v>510300</v>
          </cell>
          <cell r="D3875">
            <v>2500</v>
          </cell>
          <cell r="E3875" t="str">
            <v>SHERIFF'S CAPTAIN</v>
          </cell>
          <cell r="F3875" t="str">
            <v>L100</v>
          </cell>
          <cell r="G3875">
            <v>1</v>
          </cell>
          <cell r="H3875" t="str">
            <v>L100-001</v>
          </cell>
          <cell r="I3875" t="str">
            <v>F</v>
          </cell>
          <cell r="J3875" t="str">
            <v>*FI</v>
          </cell>
          <cell r="K3875" t="str">
            <v>FICA</v>
          </cell>
          <cell r="L3875">
            <v>4525.75</v>
          </cell>
        </row>
        <row r="3876">
          <cell r="A3876" t="str">
            <v>HANSON, MICHAEL L</v>
          </cell>
          <cell r="B3876" t="str">
            <v>101-565</v>
          </cell>
          <cell r="C3876">
            <v>510300</v>
          </cell>
          <cell r="D3876">
            <v>2500</v>
          </cell>
          <cell r="E3876" t="str">
            <v>SHERIFF'S CAPTAIN</v>
          </cell>
          <cell r="F3876" t="str">
            <v>L100</v>
          </cell>
          <cell r="G3876">
            <v>1</v>
          </cell>
          <cell r="H3876" t="str">
            <v>L100-001</v>
          </cell>
          <cell r="I3876" t="str">
            <v>F</v>
          </cell>
          <cell r="J3876">
            <v>8010</v>
          </cell>
          <cell r="L3876">
            <v>6564.12</v>
          </cell>
        </row>
        <row r="3877">
          <cell r="A3877" t="str">
            <v>HANSON, MICHAEL L</v>
          </cell>
          <cell r="B3877" t="str">
            <v>101-565</v>
          </cell>
          <cell r="C3877">
            <v>510400</v>
          </cell>
          <cell r="D3877">
            <v>2500</v>
          </cell>
          <cell r="E3877" t="str">
            <v>SHERIFF'S CAPTAIN</v>
          </cell>
          <cell r="F3877" t="str">
            <v>L100</v>
          </cell>
          <cell r="G3877">
            <v>1</v>
          </cell>
          <cell r="H3877" t="str">
            <v>L100-001</v>
          </cell>
          <cell r="I3877" t="str">
            <v>F</v>
          </cell>
          <cell r="J3877">
            <v>811</v>
          </cell>
          <cell r="L3877">
            <v>1.88</v>
          </cell>
        </row>
        <row r="3878">
          <cell r="A3878" t="str">
            <v>HANSON, MICHAEL L</v>
          </cell>
          <cell r="B3878" t="str">
            <v>101-565</v>
          </cell>
          <cell r="C3878">
            <v>510400</v>
          </cell>
          <cell r="D3878">
            <v>2500</v>
          </cell>
          <cell r="E3878" t="str">
            <v>SHERIFF'S CAPTAIN</v>
          </cell>
          <cell r="F3878" t="str">
            <v>L100</v>
          </cell>
          <cell r="G3878">
            <v>1</v>
          </cell>
          <cell r="H3878" t="str">
            <v>L100-001</v>
          </cell>
          <cell r="I3878" t="str">
            <v>F</v>
          </cell>
          <cell r="J3878">
            <v>404</v>
          </cell>
          <cell r="L3878">
            <v>1.77</v>
          </cell>
        </row>
        <row r="3879">
          <cell r="A3879" t="str">
            <v>HANSON, MICHAEL L</v>
          </cell>
          <cell r="B3879" t="str">
            <v>101-565</v>
          </cell>
          <cell r="C3879">
            <v>510400</v>
          </cell>
          <cell r="D3879">
            <v>2500</v>
          </cell>
          <cell r="E3879" t="str">
            <v>SHERIFF'S CAPTAIN</v>
          </cell>
          <cell r="F3879" t="str">
            <v>L100</v>
          </cell>
          <cell r="G3879">
            <v>1</v>
          </cell>
          <cell r="H3879" t="str">
            <v>L100-001</v>
          </cell>
          <cell r="I3879" t="str">
            <v>F</v>
          </cell>
          <cell r="J3879">
            <v>30</v>
          </cell>
          <cell r="L3879">
            <v>182.49</v>
          </cell>
        </row>
        <row r="3880">
          <cell r="A3880" t="str">
            <v>HANSON, MICHAEL L</v>
          </cell>
          <cell r="B3880" t="str">
            <v>101-565</v>
          </cell>
          <cell r="C3880">
            <v>510400</v>
          </cell>
          <cell r="D3880">
            <v>2500</v>
          </cell>
          <cell r="E3880" t="str">
            <v>SHERIFF'S CAPTAIN</v>
          </cell>
          <cell r="F3880" t="str">
            <v>L100</v>
          </cell>
          <cell r="G3880">
            <v>1</v>
          </cell>
          <cell r="H3880" t="str">
            <v>L100-001</v>
          </cell>
          <cell r="I3880" t="str">
            <v>F</v>
          </cell>
          <cell r="J3880">
            <v>1001</v>
          </cell>
          <cell r="L3880">
            <v>10.17</v>
          </cell>
        </row>
        <row r="3881">
          <cell r="A3881" t="str">
            <v>HAPPS, DANIEL R</v>
          </cell>
          <cell r="B3881" t="str">
            <v>101-538</v>
          </cell>
          <cell r="C3881">
            <v>510100</v>
          </cell>
          <cell r="D3881">
            <v>38020</v>
          </cell>
          <cell r="E3881" t="str">
            <v>COMPUTER SVCS TECH II</v>
          </cell>
          <cell r="F3881" t="str">
            <v>D220</v>
          </cell>
          <cell r="G3881">
            <v>1</v>
          </cell>
          <cell r="H3881" t="str">
            <v>D220-002</v>
          </cell>
          <cell r="I3881" t="str">
            <v>O</v>
          </cell>
          <cell r="J3881">
            <v>1</v>
          </cell>
          <cell r="K3881" t="str">
            <v>REGULAR PAY</v>
          </cell>
          <cell r="L3881">
            <v>40913.11</v>
          </cell>
        </row>
        <row r="3882">
          <cell r="A3882" t="str">
            <v>HAPPS, DANIEL R</v>
          </cell>
          <cell r="B3882" t="str">
            <v>101-538</v>
          </cell>
          <cell r="C3882">
            <v>510300</v>
          </cell>
          <cell r="D3882">
            <v>38020</v>
          </cell>
          <cell r="E3882" t="str">
            <v>COMPUTER SVCS TECH II</v>
          </cell>
          <cell r="F3882" t="str">
            <v>D220</v>
          </cell>
          <cell r="G3882">
            <v>1</v>
          </cell>
          <cell r="H3882" t="str">
            <v>D220-002</v>
          </cell>
          <cell r="I3882" t="str">
            <v>F</v>
          </cell>
          <cell r="J3882">
            <v>7999</v>
          </cell>
          <cell r="L3882">
            <v>12269.84</v>
          </cell>
        </row>
        <row r="3883">
          <cell r="A3883" t="str">
            <v>HAPPS, DANIEL R</v>
          </cell>
          <cell r="B3883" t="str">
            <v>101-538</v>
          </cell>
          <cell r="C3883">
            <v>510300</v>
          </cell>
          <cell r="D3883">
            <v>38020</v>
          </cell>
          <cell r="E3883" t="str">
            <v>COMPUTER SVCS TECH II</v>
          </cell>
          <cell r="F3883" t="str">
            <v>D220</v>
          </cell>
          <cell r="G3883">
            <v>1</v>
          </cell>
          <cell r="H3883" t="str">
            <v>D220-002</v>
          </cell>
          <cell r="I3883" t="str">
            <v>F</v>
          </cell>
          <cell r="J3883" t="str">
            <v>*FM</v>
          </cell>
          <cell r="K3883" t="str">
            <v>MEDICARE</v>
          </cell>
          <cell r="L3883">
            <v>593.24</v>
          </cell>
        </row>
        <row r="3884">
          <cell r="A3884" t="str">
            <v>HAPPS, DANIEL R</v>
          </cell>
          <cell r="B3884" t="str">
            <v>101-538</v>
          </cell>
          <cell r="C3884">
            <v>510300</v>
          </cell>
          <cell r="D3884">
            <v>38020</v>
          </cell>
          <cell r="E3884" t="str">
            <v>COMPUTER SVCS TECH II</v>
          </cell>
          <cell r="F3884" t="str">
            <v>D220</v>
          </cell>
          <cell r="G3884">
            <v>1</v>
          </cell>
          <cell r="H3884" t="str">
            <v>D220-002</v>
          </cell>
          <cell r="I3884" t="str">
            <v>F</v>
          </cell>
          <cell r="J3884" t="str">
            <v>*FI</v>
          </cell>
          <cell r="K3884" t="str">
            <v>FICA</v>
          </cell>
          <cell r="L3884">
            <v>2536.61</v>
          </cell>
        </row>
        <row r="3885">
          <cell r="A3885" t="str">
            <v>HAPPS, DANIEL R</v>
          </cell>
          <cell r="B3885" t="str">
            <v>101-538</v>
          </cell>
          <cell r="C3885">
            <v>510300</v>
          </cell>
          <cell r="D3885">
            <v>38020</v>
          </cell>
          <cell r="E3885" t="str">
            <v>COMPUTER SVCS TECH II</v>
          </cell>
          <cell r="F3885" t="str">
            <v>D220</v>
          </cell>
          <cell r="G3885">
            <v>1</v>
          </cell>
          <cell r="H3885" t="str">
            <v>D220-002</v>
          </cell>
          <cell r="I3885" t="str">
            <v>F</v>
          </cell>
          <cell r="J3885">
            <v>8000</v>
          </cell>
          <cell r="L3885">
            <v>2859.62</v>
          </cell>
        </row>
        <row r="3886">
          <cell r="A3886" t="str">
            <v>HAPPS, DANIEL R</v>
          </cell>
          <cell r="B3886" t="str">
            <v>101-538</v>
          </cell>
          <cell r="C3886">
            <v>510400</v>
          </cell>
          <cell r="D3886">
            <v>38020</v>
          </cell>
          <cell r="E3886" t="str">
            <v>COMPUTER SVCS TECH II</v>
          </cell>
          <cell r="F3886" t="str">
            <v>D220</v>
          </cell>
          <cell r="G3886">
            <v>1</v>
          </cell>
          <cell r="H3886" t="str">
            <v>D220-002</v>
          </cell>
          <cell r="I3886" t="str">
            <v>F</v>
          </cell>
          <cell r="J3886">
            <v>601</v>
          </cell>
          <cell r="L3886">
            <v>17.149999999999999</v>
          </cell>
        </row>
        <row r="3887">
          <cell r="A3887" t="str">
            <v>HAPPS, DANIEL R</v>
          </cell>
          <cell r="B3887" t="str">
            <v>101-538</v>
          </cell>
          <cell r="C3887">
            <v>510400</v>
          </cell>
          <cell r="D3887">
            <v>38020</v>
          </cell>
          <cell r="E3887" t="str">
            <v>COMPUTER SVCS TECH II</v>
          </cell>
          <cell r="F3887" t="str">
            <v>D220</v>
          </cell>
          <cell r="G3887">
            <v>1</v>
          </cell>
          <cell r="H3887" t="str">
            <v>D220-002</v>
          </cell>
          <cell r="I3887" t="str">
            <v>F</v>
          </cell>
          <cell r="J3887">
            <v>810</v>
          </cell>
          <cell r="L3887">
            <v>1.71</v>
          </cell>
        </row>
        <row r="3888">
          <cell r="A3888" t="str">
            <v>HAPPS, DANIEL R</v>
          </cell>
          <cell r="B3888" t="str">
            <v>101-538</v>
          </cell>
          <cell r="C3888">
            <v>510400</v>
          </cell>
          <cell r="D3888">
            <v>38020</v>
          </cell>
          <cell r="E3888" t="str">
            <v>COMPUTER SVCS TECH II</v>
          </cell>
          <cell r="F3888" t="str">
            <v>D220</v>
          </cell>
          <cell r="G3888">
            <v>1</v>
          </cell>
          <cell r="H3888" t="str">
            <v>D220-002</v>
          </cell>
          <cell r="I3888" t="str">
            <v>F</v>
          </cell>
          <cell r="J3888">
            <v>1001</v>
          </cell>
          <cell r="L3888">
            <v>10.17</v>
          </cell>
        </row>
        <row r="3889">
          <cell r="A3889" t="str">
            <v>HAPPS, DANIEL R</v>
          </cell>
          <cell r="B3889" t="str">
            <v>101-538</v>
          </cell>
          <cell r="C3889">
            <v>510400</v>
          </cell>
          <cell r="D3889">
            <v>38020</v>
          </cell>
          <cell r="E3889" t="str">
            <v>COMPUTER SVCS TECH II</v>
          </cell>
          <cell r="F3889" t="str">
            <v>D220</v>
          </cell>
          <cell r="G3889">
            <v>1</v>
          </cell>
          <cell r="H3889" t="str">
            <v>D220-002</v>
          </cell>
          <cell r="I3889" t="str">
            <v>F</v>
          </cell>
          <cell r="J3889">
            <v>30</v>
          </cell>
          <cell r="L3889">
            <v>102.28</v>
          </cell>
        </row>
        <row r="3890">
          <cell r="A3890" t="str">
            <v>HAPPS, DANIEL R</v>
          </cell>
          <cell r="B3890" t="str">
            <v>101-538</v>
          </cell>
          <cell r="C3890">
            <v>510400</v>
          </cell>
          <cell r="D3890">
            <v>38020</v>
          </cell>
          <cell r="E3890" t="str">
            <v>COMPUTER SVCS TECH II</v>
          </cell>
          <cell r="F3890" t="str">
            <v>D220</v>
          </cell>
          <cell r="G3890">
            <v>1</v>
          </cell>
          <cell r="H3890" t="str">
            <v>D220-002</v>
          </cell>
          <cell r="I3890" t="str">
            <v>F</v>
          </cell>
          <cell r="J3890">
            <v>101</v>
          </cell>
          <cell r="L3890">
            <v>135.94999999999999</v>
          </cell>
        </row>
        <row r="3891">
          <cell r="A3891" t="str">
            <v>HAPPS, DANIEL R</v>
          </cell>
          <cell r="B3891" t="str">
            <v>101-538</v>
          </cell>
          <cell r="C3891">
            <v>510400</v>
          </cell>
          <cell r="D3891">
            <v>38020</v>
          </cell>
          <cell r="E3891" t="str">
            <v>COMPUTER SVCS TECH II</v>
          </cell>
          <cell r="F3891" t="str">
            <v>D220</v>
          </cell>
          <cell r="G3891">
            <v>1</v>
          </cell>
          <cell r="H3891" t="str">
            <v>D220-002</v>
          </cell>
          <cell r="I3891" t="str">
            <v>F</v>
          </cell>
          <cell r="J3891">
            <v>701</v>
          </cell>
          <cell r="L3891">
            <v>4.01</v>
          </cell>
        </row>
        <row r="3892">
          <cell r="A3892" t="str">
            <v>HARE JR, WILLIAM R</v>
          </cell>
          <cell r="B3892" t="str">
            <v>101-570</v>
          </cell>
          <cell r="C3892">
            <v>510100</v>
          </cell>
          <cell r="D3892">
            <v>44230</v>
          </cell>
          <cell r="E3892" t="str">
            <v>CORRECTIONAL OFFICER II</v>
          </cell>
          <cell r="F3892" t="str">
            <v>D230</v>
          </cell>
          <cell r="G3892">
            <v>1</v>
          </cell>
          <cell r="H3892" t="str">
            <v>D230-021</v>
          </cell>
          <cell r="I3892" t="str">
            <v>O</v>
          </cell>
          <cell r="J3892">
            <v>1</v>
          </cell>
          <cell r="K3892" t="str">
            <v>REGULAR PAY</v>
          </cell>
          <cell r="L3892">
            <v>54718.53</v>
          </cell>
        </row>
        <row r="3893">
          <cell r="A3893" t="str">
            <v>HARE JR, WILLIAM R</v>
          </cell>
          <cell r="B3893" t="str">
            <v>101-570</v>
          </cell>
          <cell r="C3893">
            <v>510300</v>
          </cell>
          <cell r="D3893">
            <v>44230</v>
          </cell>
          <cell r="E3893" t="str">
            <v>CORRECTIONAL OFFICER II</v>
          </cell>
          <cell r="F3893" t="str">
            <v>D230</v>
          </cell>
          <cell r="G3893">
            <v>1</v>
          </cell>
          <cell r="H3893" t="str">
            <v>D230-021</v>
          </cell>
          <cell r="I3893" t="str">
            <v>F</v>
          </cell>
          <cell r="J3893">
            <v>7999</v>
          </cell>
          <cell r="L3893">
            <v>16410.09</v>
          </cell>
        </row>
        <row r="3894">
          <cell r="A3894" t="str">
            <v>HARE JR, WILLIAM R</v>
          </cell>
          <cell r="B3894" t="str">
            <v>101-570</v>
          </cell>
          <cell r="C3894">
            <v>510300</v>
          </cell>
          <cell r="D3894">
            <v>44230</v>
          </cell>
          <cell r="E3894" t="str">
            <v>CORRECTIONAL OFFICER II</v>
          </cell>
          <cell r="F3894" t="str">
            <v>D230</v>
          </cell>
          <cell r="G3894">
            <v>1</v>
          </cell>
          <cell r="H3894" t="str">
            <v>D230-021</v>
          </cell>
          <cell r="I3894" t="str">
            <v>F</v>
          </cell>
          <cell r="J3894" t="str">
            <v>*FM</v>
          </cell>
          <cell r="K3894" t="str">
            <v>MEDICARE</v>
          </cell>
          <cell r="L3894">
            <v>793.42</v>
          </cell>
        </row>
        <row r="3895">
          <cell r="A3895" t="str">
            <v>HARE JR, WILLIAM R</v>
          </cell>
          <cell r="B3895" t="str">
            <v>101-570</v>
          </cell>
          <cell r="C3895">
            <v>510300</v>
          </cell>
          <cell r="D3895">
            <v>44230</v>
          </cell>
          <cell r="E3895" t="str">
            <v>CORRECTIONAL OFFICER II</v>
          </cell>
          <cell r="F3895" t="str">
            <v>D230</v>
          </cell>
          <cell r="G3895">
            <v>1</v>
          </cell>
          <cell r="H3895" t="str">
            <v>D230-021</v>
          </cell>
          <cell r="I3895" t="str">
            <v>F</v>
          </cell>
          <cell r="J3895">
            <v>8000</v>
          </cell>
          <cell r="L3895">
            <v>3826</v>
          </cell>
        </row>
        <row r="3896">
          <cell r="A3896" t="str">
            <v>HARE JR, WILLIAM R</v>
          </cell>
          <cell r="B3896" t="str">
            <v>101-570</v>
          </cell>
          <cell r="C3896">
            <v>510300</v>
          </cell>
          <cell r="D3896">
            <v>44230</v>
          </cell>
          <cell r="E3896" t="str">
            <v>CORRECTIONAL OFFICER II</v>
          </cell>
          <cell r="F3896" t="str">
            <v>D230</v>
          </cell>
          <cell r="G3896">
            <v>1</v>
          </cell>
          <cell r="H3896" t="str">
            <v>D230-021</v>
          </cell>
          <cell r="I3896" t="str">
            <v>F</v>
          </cell>
          <cell r="J3896" t="str">
            <v>*FI</v>
          </cell>
          <cell r="K3896" t="str">
            <v>FICA</v>
          </cell>
          <cell r="L3896">
            <v>3392.55</v>
          </cell>
        </row>
        <row r="3897">
          <cell r="A3897" t="str">
            <v>HARE JR, WILLIAM R</v>
          </cell>
          <cell r="B3897" t="str">
            <v>101-570</v>
          </cell>
          <cell r="C3897">
            <v>510400</v>
          </cell>
          <cell r="D3897">
            <v>44230</v>
          </cell>
          <cell r="E3897" t="str">
            <v>CORRECTIONAL OFFICER II</v>
          </cell>
          <cell r="F3897" t="str">
            <v>D230</v>
          </cell>
          <cell r="G3897">
            <v>1</v>
          </cell>
          <cell r="H3897" t="str">
            <v>D230-021</v>
          </cell>
          <cell r="I3897" t="str">
            <v>F</v>
          </cell>
          <cell r="J3897">
            <v>810</v>
          </cell>
          <cell r="L3897">
            <v>1.71</v>
          </cell>
        </row>
        <row r="3898">
          <cell r="A3898" t="str">
            <v>HARE JR, WILLIAM R</v>
          </cell>
          <cell r="B3898" t="str">
            <v>101-570</v>
          </cell>
          <cell r="C3898">
            <v>510400</v>
          </cell>
          <cell r="D3898">
            <v>44230</v>
          </cell>
          <cell r="E3898" t="str">
            <v>CORRECTIONAL OFFICER II</v>
          </cell>
          <cell r="F3898" t="str">
            <v>D230</v>
          </cell>
          <cell r="G3898">
            <v>1</v>
          </cell>
          <cell r="H3898" t="str">
            <v>D230-021</v>
          </cell>
          <cell r="I3898" t="str">
            <v>F</v>
          </cell>
          <cell r="J3898">
            <v>1001</v>
          </cell>
          <cell r="L3898">
            <v>10.17</v>
          </cell>
        </row>
        <row r="3899">
          <cell r="A3899" t="str">
            <v>HARE JR, WILLIAM R</v>
          </cell>
          <cell r="B3899" t="str">
            <v>101-570</v>
          </cell>
          <cell r="C3899">
            <v>510400</v>
          </cell>
          <cell r="D3899">
            <v>44230</v>
          </cell>
          <cell r="E3899" t="str">
            <v>CORRECTIONAL OFFICER II</v>
          </cell>
          <cell r="F3899" t="str">
            <v>D230</v>
          </cell>
          <cell r="G3899">
            <v>1</v>
          </cell>
          <cell r="H3899" t="str">
            <v>D230-021</v>
          </cell>
          <cell r="I3899" t="str">
            <v>F</v>
          </cell>
          <cell r="J3899">
            <v>102</v>
          </cell>
          <cell r="L3899">
            <v>232.19</v>
          </cell>
        </row>
        <row r="3900">
          <cell r="A3900" t="str">
            <v>HARE JR, WILLIAM R</v>
          </cell>
          <cell r="B3900" t="str">
            <v>101-570</v>
          </cell>
          <cell r="C3900">
            <v>510400</v>
          </cell>
          <cell r="D3900">
            <v>44230</v>
          </cell>
          <cell r="E3900" t="str">
            <v>CORRECTIONAL OFFICER II</v>
          </cell>
          <cell r="F3900" t="str">
            <v>D230</v>
          </cell>
          <cell r="G3900">
            <v>1</v>
          </cell>
          <cell r="H3900" t="str">
            <v>D230-021</v>
          </cell>
          <cell r="I3900" t="str">
            <v>F</v>
          </cell>
          <cell r="J3900">
            <v>603</v>
          </cell>
          <cell r="L3900">
            <v>31.26</v>
          </cell>
        </row>
        <row r="3901">
          <cell r="A3901" t="str">
            <v>HARE JR, WILLIAM R</v>
          </cell>
          <cell r="B3901" t="str">
            <v>101-570</v>
          </cell>
          <cell r="C3901">
            <v>510400</v>
          </cell>
          <cell r="D3901">
            <v>44230</v>
          </cell>
          <cell r="E3901" t="str">
            <v>CORRECTIONAL OFFICER II</v>
          </cell>
          <cell r="F3901" t="str">
            <v>D230</v>
          </cell>
          <cell r="G3901">
            <v>1</v>
          </cell>
          <cell r="H3901" t="str">
            <v>D230-021</v>
          </cell>
          <cell r="I3901" t="str">
            <v>F</v>
          </cell>
          <cell r="J3901">
            <v>703</v>
          </cell>
          <cell r="L3901">
            <v>6.7</v>
          </cell>
        </row>
        <row r="3902">
          <cell r="A3902" t="str">
            <v>HARE JR, WILLIAM R</v>
          </cell>
          <cell r="B3902" t="str">
            <v>101-570</v>
          </cell>
          <cell r="C3902">
            <v>510400</v>
          </cell>
          <cell r="D3902">
            <v>44230</v>
          </cell>
          <cell r="E3902" t="str">
            <v>CORRECTIONAL OFFICER II</v>
          </cell>
          <cell r="F3902" t="str">
            <v>D230</v>
          </cell>
          <cell r="G3902">
            <v>1</v>
          </cell>
          <cell r="H3902" t="str">
            <v>D230-021</v>
          </cell>
          <cell r="I3902" t="str">
            <v>F</v>
          </cell>
          <cell r="J3902">
            <v>30</v>
          </cell>
          <cell r="L3902">
            <v>136.80000000000001</v>
          </cell>
        </row>
        <row r="3903">
          <cell r="A3903" t="str">
            <v>HARE, WILLIAM R</v>
          </cell>
          <cell r="B3903" t="str">
            <v>101-565</v>
          </cell>
          <cell r="C3903">
            <v>510100</v>
          </cell>
          <cell r="D3903">
            <v>2510</v>
          </cell>
          <cell r="E3903" t="str">
            <v>DEPUTY SHERIFF II</v>
          </cell>
          <cell r="F3903" t="str">
            <v>E120</v>
          </cell>
          <cell r="G3903">
            <v>1</v>
          </cell>
          <cell r="H3903" t="str">
            <v>E120-017</v>
          </cell>
          <cell r="I3903" t="str">
            <v>O</v>
          </cell>
          <cell r="J3903">
            <v>1</v>
          </cell>
          <cell r="K3903" t="str">
            <v>REGULAR PAY</v>
          </cell>
          <cell r="L3903">
            <v>39924</v>
          </cell>
        </row>
        <row r="3904">
          <cell r="A3904" t="str">
            <v>HARE, WILLIAM R</v>
          </cell>
          <cell r="B3904" t="str">
            <v>101-565</v>
          </cell>
          <cell r="C3904">
            <v>510300</v>
          </cell>
          <cell r="D3904">
            <v>2510</v>
          </cell>
          <cell r="E3904" t="str">
            <v>DEPUTY SHERIFF II</v>
          </cell>
          <cell r="F3904" t="str">
            <v>E120</v>
          </cell>
          <cell r="G3904">
            <v>1</v>
          </cell>
          <cell r="H3904" t="str">
            <v>E120-017</v>
          </cell>
          <cell r="I3904" t="str">
            <v>F</v>
          </cell>
          <cell r="J3904" t="str">
            <v>*FM</v>
          </cell>
          <cell r="K3904" t="str">
            <v>MEDICARE</v>
          </cell>
          <cell r="L3904">
            <v>596.22</v>
          </cell>
        </row>
        <row r="3905">
          <cell r="A3905" t="str">
            <v>HARE, WILLIAM R</v>
          </cell>
          <cell r="B3905" t="str">
            <v>101-565</v>
          </cell>
          <cell r="C3905">
            <v>510300</v>
          </cell>
          <cell r="D3905">
            <v>2510</v>
          </cell>
          <cell r="E3905" t="str">
            <v>DEPUTY SHERIFF II</v>
          </cell>
          <cell r="F3905" t="str">
            <v>E120</v>
          </cell>
          <cell r="G3905">
            <v>1</v>
          </cell>
          <cell r="H3905" t="str">
            <v>E120-017</v>
          </cell>
          <cell r="I3905" t="str">
            <v>F</v>
          </cell>
          <cell r="J3905">
            <v>8009</v>
          </cell>
          <cell r="L3905">
            <v>4737.49</v>
          </cell>
        </row>
        <row r="3906">
          <cell r="A3906" t="str">
            <v>HARE, WILLIAM R</v>
          </cell>
          <cell r="B3906" t="str">
            <v>101-565</v>
          </cell>
          <cell r="C3906">
            <v>510300</v>
          </cell>
          <cell r="D3906">
            <v>2510</v>
          </cell>
          <cell r="E3906" t="str">
            <v>DEPUTY SHERIFF II</v>
          </cell>
          <cell r="F3906" t="str">
            <v>E120</v>
          </cell>
          <cell r="G3906">
            <v>1</v>
          </cell>
          <cell r="H3906" t="str">
            <v>E120-017</v>
          </cell>
          <cell r="I3906" t="str">
            <v>F</v>
          </cell>
          <cell r="J3906" t="str">
            <v>*FI</v>
          </cell>
          <cell r="K3906" t="str">
            <v>FICA</v>
          </cell>
          <cell r="L3906">
            <v>2549.36</v>
          </cell>
        </row>
        <row r="3907">
          <cell r="A3907" t="str">
            <v>HARE, WILLIAM R</v>
          </cell>
          <cell r="B3907" t="str">
            <v>101-565</v>
          </cell>
          <cell r="C3907">
            <v>510300</v>
          </cell>
          <cell r="D3907">
            <v>2510</v>
          </cell>
          <cell r="E3907" t="str">
            <v>DEPUTY SHERIFF II</v>
          </cell>
          <cell r="F3907" t="str">
            <v>E120</v>
          </cell>
          <cell r="G3907">
            <v>1</v>
          </cell>
          <cell r="H3907" t="str">
            <v>E120-017</v>
          </cell>
          <cell r="I3907" t="str">
            <v>F</v>
          </cell>
          <cell r="J3907">
            <v>8010</v>
          </cell>
          <cell r="L3907">
            <v>3695.16</v>
          </cell>
        </row>
        <row r="3908">
          <cell r="A3908" t="str">
            <v>HARE, WILLIAM R</v>
          </cell>
          <cell r="B3908" t="str">
            <v>101-565</v>
          </cell>
          <cell r="C3908">
            <v>510400</v>
          </cell>
          <cell r="D3908">
            <v>2510</v>
          </cell>
          <cell r="E3908" t="str">
            <v>DEPUTY SHERIFF II</v>
          </cell>
          <cell r="F3908" t="str">
            <v>E120</v>
          </cell>
          <cell r="G3908">
            <v>1</v>
          </cell>
          <cell r="H3908" t="str">
            <v>E120-017</v>
          </cell>
          <cell r="I3908" t="str">
            <v>F</v>
          </cell>
          <cell r="J3908">
            <v>703</v>
          </cell>
          <cell r="L3908">
            <v>6.7</v>
          </cell>
        </row>
        <row r="3909">
          <cell r="A3909" t="str">
            <v>HARE, WILLIAM R</v>
          </cell>
          <cell r="B3909" t="str">
            <v>101-565</v>
          </cell>
          <cell r="C3909">
            <v>510400</v>
          </cell>
          <cell r="D3909">
            <v>2510</v>
          </cell>
          <cell r="E3909" t="str">
            <v>DEPUTY SHERIFF II</v>
          </cell>
          <cell r="F3909" t="str">
            <v>E120</v>
          </cell>
          <cell r="G3909">
            <v>1</v>
          </cell>
          <cell r="H3909" t="str">
            <v>E120-017</v>
          </cell>
          <cell r="I3909" t="str">
            <v>F</v>
          </cell>
          <cell r="J3909">
            <v>603</v>
          </cell>
          <cell r="L3909">
            <v>31.26</v>
          </cell>
        </row>
        <row r="3910">
          <cell r="A3910" t="str">
            <v>HARE, WILLIAM R</v>
          </cell>
          <cell r="B3910" t="str">
            <v>101-565</v>
          </cell>
          <cell r="C3910">
            <v>510400</v>
          </cell>
          <cell r="D3910">
            <v>2510</v>
          </cell>
          <cell r="E3910" t="str">
            <v>DEPUTY SHERIFF II</v>
          </cell>
          <cell r="F3910" t="str">
            <v>E120</v>
          </cell>
          <cell r="G3910">
            <v>1</v>
          </cell>
          <cell r="H3910" t="str">
            <v>E120-017</v>
          </cell>
          <cell r="I3910" t="str">
            <v>F</v>
          </cell>
          <cell r="J3910">
            <v>30</v>
          </cell>
          <cell r="L3910">
            <v>102.8</v>
          </cell>
        </row>
        <row r="3911">
          <cell r="A3911" t="str">
            <v>HARE, WILLIAM R</v>
          </cell>
          <cell r="B3911" t="str">
            <v>101-565</v>
          </cell>
          <cell r="C3911">
            <v>510400</v>
          </cell>
          <cell r="D3911">
            <v>2510</v>
          </cell>
          <cell r="E3911" t="str">
            <v>DEPUTY SHERIFF II</v>
          </cell>
          <cell r="F3911" t="str">
            <v>E120</v>
          </cell>
          <cell r="G3911">
            <v>1</v>
          </cell>
          <cell r="H3911" t="str">
            <v>E120-017</v>
          </cell>
          <cell r="I3911" t="str">
            <v>F</v>
          </cell>
          <cell r="J3911">
            <v>203</v>
          </cell>
          <cell r="L3911">
            <v>192.13</v>
          </cell>
        </row>
        <row r="3912">
          <cell r="A3912" t="str">
            <v>HARE, WILLIAM R</v>
          </cell>
          <cell r="B3912" t="str">
            <v>101-565</v>
          </cell>
          <cell r="C3912">
            <v>510400</v>
          </cell>
          <cell r="D3912">
            <v>2510</v>
          </cell>
          <cell r="E3912" t="str">
            <v>DEPUTY SHERIFF II</v>
          </cell>
          <cell r="F3912" t="str">
            <v>E120</v>
          </cell>
          <cell r="G3912">
            <v>1</v>
          </cell>
          <cell r="H3912" t="str">
            <v>E120-017</v>
          </cell>
          <cell r="I3912" t="str">
            <v>F</v>
          </cell>
          <cell r="J3912">
            <v>1001</v>
          </cell>
          <cell r="L3912">
            <v>10.17</v>
          </cell>
        </row>
        <row r="3913">
          <cell r="A3913" t="str">
            <v>HARE, WILLIAM R</v>
          </cell>
          <cell r="B3913" t="str">
            <v>101-565</v>
          </cell>
          <cell r="C3913">
            <v>510400</v>
          </cell>
          <cell r="D3913">
            <v>2510</v>
          </cell>
          <cell r="E3913" t="str">
            <v>DEPUTY SHERIFF II</v>
          </cell>
          <cell r="F3913" t="str">
            <v>E120</v>
          </cell>
          <cell r="G3913">
            <v>1</v>
          </cell>
          <cell r="H3913" t="str">
            <v>E120-017</v>
          </cell>
          <cell r="I3913" t="str">
            <v>F</v>
          </cell>
          <cell r="J3913">
            <v>811</v>
          </cell>
          <cell r="L3913">
            <v>1.88</v>
          </cell>
        </row>
        <row r="3914">
          <cell r="A3914" t="str">
            <v>HARGROVE, RISE K</v>
          </cell>
          <cell r="B3914" t="str">
            <v>101-594</v>
          </cell>
          <cell r="C3914">
            <v>510100</v>
          </cell>
          <cell r="D3914">
            <v>37560</v>
          </cell>
          <cell r="E3914" t="str">
            <v>ELIGIBILITY WORKER II</v>
          </cell>
          <cell r="F3914" t="str">
            <v>D256</v>
          </cell>
          <cell r="G3914">
            <v>1</v>
          </cell>
          <cell r="H3914" t="str">
            <v>D256-010</v>
          </cell>
          <cell r="I3914" t="str">
            <v>O</v>
          </cell>
          <cell r="J3914">
            <v>1</v>
          </cell>
          <cell r="K3914" t="str">
            <v>REGULAR PAY</v>
          </cell>
          <cell r="L3914">
            <v>34188.839999999997</v>
          </cell>
        </row>
        <row r="3915">
          <cell r="A3915" t="str">
            <v>HARGROVE, RISE K</v>
          </cell>
          <cell r="B3915" t="str">
            <v>101-594</v>
          </cell>
          <cell r="C3915">
            <v>510300</v>
          </cell>
          <cell r="D3915">
            <v>37560</v>
          </cell>
          <cell r="E3915" t="str">
            <v>ELIGIBILITY WORKER II</v>
          </cell>
          <cell r="F3915" t="str">
            <v>D256</v>
          </cell>
          <cell r="G3915">
            <v>1</v>
          </cell>
          <cell r="H3915" t="str">
            <v>D256-010</v>
          </cell>
          <cell r="I3915" t="str">
            <v>F</v>
          </cell>
          <cell r="J3915">
            <v>7999</v>
          </cell>
          <cell r="L3915">
            <v>10253.23</v>
          </cell>
        </row>
        <row r="3916">
          <cell r="A3916" t="str">
            <v>HARGROVE, RISE K</v>
          </cell>
          <cell r="B3916" t="str">
            <v>101-594</v>
          </cell>
          <cell r="C3916">
            <v>510300</v>
          </cell>
          <cell r="D3916">
            <v>37560</v>
          </cell>
          <cell r="E3916" t="str">
            <v>ELIGIBILITY WORKER II</v>
          </cell>
          <cell r="F3916" t="str">
            <v>D256</v>
          </cell>
          <cell r="G3916">
            <v>1</v>
          </cell>
          <cell r="H3916" t="str">
            <v>D256-010</v>
          </cell>
          <cell r="I3916" t="str">
            <v>F</v>
          </cell>
          <cell r="J3916">
            <v>8000</v>
          </cell>
          <cell r="L3916">
            <v>2388.9299999999998</v>
          </cell>
        </row>
        <row r="3917">
          <cell r="A3917" t="str">
            <v>HARGROVE, RISE K</v>
          </cell>
          <cell r="B3917" t="str">
            <v>101-594</v>
          </cell>
          <cell r="C3917">
            <v>510300</v>
          </cell>
          <cell r="D3917">
            <v>37560</v>
          </cell>
          <cell r="E3917" t="str">
            <v>ELIGIBILITY WORKER II</v>
          </cell>
          <cell r="F3917" t="str">
            <v>D256</v>
          </cell>
          <cell r="G3917">
            <v>1</v>
          </cell>
          <cell r="H3917" t="str">
            <v>D256-010</v>
          </cell>
          <cell r="I3917" t="str">
            <v>F</v>
          </cell>
          <cell r="J3917" t="str">
            <v>*FM</v>
          </cell>
          <cell r="K3917" t="str">
            <v>MEDICARE</v>
          </cell>
          <cell r="L3917">
            <v>495.74</v>
          </cell>
        </row>
        <row r="3918">
          <cell r="A3918" t="str">
            <v>HARGROVE, RISE K</v>
          </cell>
          <cell r="B3918" t="str">
            <v>101-594</v>
          </cell>
          <cell r="C3918">
            <v>510300</v>
          </cell>
          <cell r="D3918">
            <v>37560</v>
          </cell>
          <cell r="E3918" t="str">
            <v>ELIGIBILITY WORKER II</v>
          </cell>
          <cell r="F3918" t="str">
            <v>D256</v>
          </cell>
          <cell r="G3918">
            <v>1</v>
          </cell>
          <cell r="H3918" t="str">
            <v>D256-010</v>
          </cell>
          <cell r="I3918" t="str">
            <v>F</v>
          </cell>
          <cell r="J3918" t="str">
            <v>*FI</v>
          </cell>
          <cell r="K3918" t="str">
            <v>FICA</v>
          </cell>
          <cell r="L3918">
            <v>2119.71</v>
          </cell>
        </row>
        <row r="3919">
          <cell r="A3919" t="str">
            <v>HARGROVE, RISE K</v>
          </cell>
          <cell r="B3919" t="str">
            <v>101-594</v>
          </cell>
          <cell r="C3919">
            <v>510400</v>
          </cell>
          <cell r="D3919">
            <v>37560</v>
          </cell>
          <cell r="E3919" t="str">
            <v>ELIGIBILITY WORKER II</v>
          </cell>
          <cell r="F3919" t="str">
            <v>D256</v>
          </cell>
          <cell r="G3919">
            <v>1</v>
          </cell>
          <cell r="H3919" t="str">
            <v>D256-010</v>
          </cell>
          <cell r="I3919" t="str">
            <v>F</v>
          </cell>
          <cell r="J3919">
            <v>811</v>
          </cell>
          <cell r="L3919">
            <v>1.88</v>
          </cell>
        </row>
        <row r="3920">
          <cell r="A3920" t="str">
            <v>HARGROVE, RISE K</v>
          </cell>
          <cell r="B3920" t="str">
            <v>101-594</v>
          </cell>
          <cell r="C3920">
            <v>510400</v>
          </cell>
          <cell r="D3920">
            <v>37560</v>
          </cell>
          <cell r="E3920" t="str">
            <v>ELIGIBILITY WORKER II</v>
          </cell>
          <cell r="F3920" t="str">
            <v>D256</v>
          </cell>
          <cell r="G3920">
            <v>1</v>
          </cell>
          <cell r="H3920" t="str">
            <v>D256-010</v>
          </cell>
          <cell r="I3920" t="str">
            <v>F</v>
          </cell>
          <cell r="J3920">
            <v>1001</v>
          </cell>
          <cell r="L3920">
            <v>10.17</v>
          </cell>
        </row>
        <row r="3921">
          <cell r="A3921" t="str">
            <v>HARGROVE, RISE K</v>
          </cell>
          <cell r="B3921" t="str">
            <v>101-594</v>
          </cell>
          <cell r="C3921">
            <v>510400</v>
          </cell>
          <cell r="D3921">
            <v>37560</v>
          </cell>
          <cell r="E3921" t="str">
            <v>ELIGIBILITY WORKER II</v>
          </cell>
          <cell r="F3921" t="str">
            <v>D256</v>
          </cell>
          <cell r="G3921">
            <v>1</v>
          </cell>
          <cell r="H3921" t="str">
            <v>D256-010</v>
          </cell>
          <cell r="I3921" t="str">
            <v>F</v>
          </cell>
          <cell r="J3921">
            <v>703</v>
          </cell>
          <cell r="L3921">
            <v>6.7</v>
          </cell>
        </row>
        <row r="3922">
          <cell r="A3922" t="str">
            <v>HARGROVE, RISE K</v>
          </cell>
          <cell r="B3922" t="str">
            <v>101-594</v>
          </cell>
          <cell r="C3922">
            <v>510400</v>
          </cell>
          <cell r="D3922">
            <v>37560</v>
          </cell>
          <cell r="E3922" t="str">
            <v>ELIGIBILITY WORKER II</v>
          </cell>
          <cell r="F3922" t="str">
            <v>D256</v>
          </cell>
          <cell r="G3922">
            <v>1</v>
          </cell>
          <cell r="H3922" t="str">
            <v>D256-010</v>
          </cell>
          <cell r="I3922" t="str">
            <v>F</v>
          </cell>
          <cell r="J3922">
            <v>603</v>
          </cell>
          <cell r="L3922">
            <v>31.26</v>
          </cell>
        </row>
        <row r="3923">
          <cell r="A3923" t="str">
            <v>HARGROVE, RISE K</v>
          </cell>
          <cell r="B3923" t="str">
            <v>101-594</v>
          </cell>
          <cell r="C3923">
            <v>510400</v>
          </cell>
          <cell r="D3923">
            <v>37560</v>
          </cell>
          <cell r="E3923" t="str">
            <v>ELIGIBILITY WORKER II</v>
          </cell>
          <cell r="F3923" t="str">
            <v>D256</v>
          </cell>
          <cell r="G3923">
            <v>1</v>
          </cell>
          <cell r="H3923" t="str">
            <v>D256-010</v>
          </cell>
          <cell r="I3923" t="str">
            <v>F</v>
          </cell>
          <cell r="J3923">
            <v>30</v>
          </cell>
          <cell r="L3923">
            <v>85.47</v>
          </cell>
        </row>
        <row r="3924">
          <cell r="A3924" t="str">
            <v>HARGROVE, RISE K</v>
          </cell>
          <cell r="B3924" t="str">
            <v>101-594</v>
          </cell>
          <cell r="C3924">
            <v>510400</v>
          </cell>
          <cell r="D3924">
            <v>37560</v>
          </cell>
          <cell r="E3924" t="str">
            <v>ELIGIBILITY WORKER II</v>
          </cell>
          <cell r="F3924" t="str">
            <v>D256</v>
          </cell>
          <cell r="G3924">
            <v>1</v>
          </cell>
          <cell r="H3924" t="str">
            <v>D256-010</v>
          </cell>
          <cell r="I3924" t="str">
            <v>F</v>
          </cell>
          <cell r="J3924">
            <v>102</v>
          </cell>
          <cell r="L3924">
            <v>232.19</v>
          </cell>
        </row>
        <row r="3925">
          <cell r="A3925" t="str">
            <v>HARLABAKIS, BARBARA J</v>
          </cell>
          <cell r="B3925" t="str">
            <v>101-505</v>
          </cell>
          <cell r="C3925">
            <v>510100</v>
          </cell>
          <cell r="D3925">
            <v>17130</v>
          </cell>
          <cell r="E3925" t="str">
            <v>ACCOUNTING TECHNICIAN</v>
          </cell>
          <cell r="F3925" t="str">
            <v>D110</v>
          </cell>
          <cell r="G3925">
            <v>1</v>
          </cell>
          <cell r="H3925" t="str">
            <v>D110-004</v>
          </cell>
          <cell r="I3925" t="str">
            <v>O</v>
          </cell>
          <cell r="J3925">
            <v>1</v>
          </cell>
          <cell r="K3925" t="str">
            <v>REGULAR PAY</v>
          </cell>
          <cell r="L3925">
            <v>36479.019999999997</v>
          </cell>
        </row>
        <row r="3926">
          <cell r="A3926" t="str">
            <v>HARLABAKIS, BARBARA J</v>
          </cell>
          <cell r="B3926" t="str">
            <v>101-505</v>
          </cell>
          <cell r="C3926">
            <v>510300</v>
          </cell>
          <cell r="D3926">
            <v>17130</v>
          </cell>
          <cell r="E3926" t="str">
            <v>ACCOUNTING TECHNICIAN</v>
          </cell>
          <cell r="F3926" t="str">
            <v>D110</v>
          </cell>
          <cell r="G3926">
            <v>1</v>
          </cell>
          <cell r="H3926" t="str">
            <v>D110-004</v>
          </cell>
          <cell r="I3926" t="str">
            <v>F</v>
          </cell>
          <cell r="J3926" t="str">
            <v>*FI</v>
          </cell>
          <cell r="K3926" t="str">
            <v>FICA</v>
          </cell>
          <cell r="L3926">
            <v>2261.6999999999998</v>
          </cell>
        </row>
        <row r="3927">
          <cell r="A3927" t="str">
            <v>HARLABAKIS, BARBARA J</v>
          </cell>
          <cell r="B3927" t="str">
            <v>101-505</v>
          </cell>
          <cell r="C3927">
            <v>510300</v>
          </cell>
          <cell r="D3927">
            <v>17130</v>
          </cell>
          <cell r="E3927" t="str">
            <v>ACCOUNTING TECHNICIAN</v>
          </cell>
          <cell r="F3927" t="str">
            <v>D110</v>
          </cell>
          <cell r="G3927">
            <v>1</v>
          </cell>
          <cell r="H3927" t="str">
            <v>D110-004</v>
          </cell>
          <cell r="I3927" t="str">
            <v>F</v>
          </cell>
          <cell r="J3927">
            <v>7999</v>
          </cell>
          <cell r="L3927">
            <v>10940.06</v>
          </cell>
        </row>
        <row r="3928">
          <cell r="A3928" t="str">
            <v>HARLABAKIS, BARBARA J</v>
          </cell>
          <cell r="B3928" t="str">
            <v>101-505</v>
          </cell>
          <cell r="C3928">
            <v>510300</v>
          </cell>
          <cell r="D3928">
            <v>17130</v>
          </cell>
          <cell r="E3928" t="str">
            <v>ACCOUNTING TECHNICIAN</v>
          </cell>
          <cell r="F3928" t="str">
            <v>D110</v>
          </cell>
          <cell r="G3928">
            <v>1</v>
          </cell>
          <cell r="H3928" t="str">
            <v>D110-004</v>
          </cell>
          <cell r="I3928" t="str">
            <v>F</v>
          </cell>
          <cell r="J3928" t="str">
            <v>*FM</v>
          </cell>
          <cell r="K3928" t="str">
            <v>MEDICARE</v>
          </cell>
          <cell r="L3928">
            <v>528.95000000000005</v>
          </cell>
        </row>
        <row r="3929">
          <cell r="A3929" t="str">
            <v>HARLABAKIS, BARBARA J</v>
          </cell>
          <cell r="B3929" t="str">
            <v>101-505</v>
          </cell>
          <cell r="C3929">
            <v>510300</v>
          </cell>
          <cell r="D3929">
            <v>17130</v>
          </cell>
          <cell r="E3929" t="str">
            <v>ACCOUNTING TECHNICIAN</v>
          </cell>
          <cell r="F3929" t="str">
            <v>D110</v>
          </cell>
          <cell r="G3929">
            <v>1</v>
          </cell>
          <cell r="H3929" t="str">
            <v>D110-004</v>
          </cell>
          <cell r="I3929" t="str">
            <v>F</v>
          </cell>
          <cell r="J3929">
            <v>8000</v>
          </cell>
          <cell r="L3929">
            <v>2549.2399999999998</v>
          </cell>
        </row>
        <row r="3930">
          <cell r="A3930" t="str">
            <v>HARLABAKIS, BARBARA J</v>
          </cell>
          <cell r="B3930" t="str">
            <v>101-505</v>
          </cell>
          <cell r="C3930">
            <v>510400</v>
          </cell>
          <cell r="D3930">
            <v>17130</v>
          </cell>
          <cell r="E3930" t="str">
            <v>ACCOUNTING TECHNICIAN</v>
          </cell>
          <cell r="F3930" t="str">
            <v>D110</v>
          </cell>
          <cell r="G3930">
            <v>1</v>
          </cell>
          <cell r="H3930" t="str">
            <v>D110-004</v>
          </cell>
          <cell r="I3930" t="str">
            <v>F</v>
          </cell>
          <cell r="J3930">
            <v>1001</v>
          </cell>
          <cell r="L3930">
            <v>10.17</v>
          </cell>
        </row>
        <row r="3931">
          <cell r="A3931" t="str">
            <v>HARLABAKIS, BARBARA J</v>
          </cell>
          <cell r="B3931" t="str">
            <v>101-505</v>
          </cell>
          <cell r="C3931">
            <v>510400</v>
          </cell>
          <cell r="D3931">
            <v>17130</v>
          </cell>
          <cell r="E3931" t="str">
            <v>ACCOUNTING TECHNICIAN</v>
          </cell>
          <cell r="F3931" t="str">
            <v>D110</v>
          </cell>
          <cell r="G3931">
            <v>1</v>
          </cell>
          <cell r="H3931" t="str">
            <v>D110-004</v>
          </cell>
          <cell r="I3931" t="str">
            <v>F</v>
          </cell>
          <cell r="J3931">
            <v>30</v>
          </cell>
          <cell r="L3931">
            <v>91.2</v>
          </cell>
        </row>
        <row r="3932">
          <cell r="A3932" t="str">
            <v>HARLABAKIS, BARBARA J</v>
          </cell>
          <cell r="B3932" t="str">
            <v>101-505</v>
          </cell>
          <cell r="C3932">
            <v>510400</v>
          </cell>
          <cell r="D3932">
            <v>17130</v>
          </cell>
          <cell r="E3932" t="str">
            <v>ACCOUNTING TECHNICIAN</v>
          </cell>
          <cell r="F3932" t="str">
            <v>D110</v>
          </cell>
          <cell r="G3932">
            <v>1</v>
          </cell>
          <cell r="H3932" t="str">
            <v>D110-004</v>
          </cell>
          <cell r="I3932" t="str">
            <v>F</v>
          </cell>
          <cell r="J3932">
            <v>701</v>
          </cell>
          <cell r="L3932">
            <v>4.01</v>
          </cell>
        </row>
        <row r="3933">
          <cell r="A3933" t="str">
            <v>HARLABAKIS, BARBARA J</v>
          </cell>
          <cell r="B3933" t="str">
            <v>101-505</v>
          </cell>
          <cell r="C3933">
            <v>510400</v>
          </cell>
          <cell r="D3933">
            <v>17130</v>
          </cell>
          <cell r="E3933" t="str">
            <v>ACCOUNTING TECHNICIAN</v>
          </cell>
          <cell r="F3933" t="str">
            <v>D110</v>
          </cell>
          <cell r="G3933">
            <v>1</v>
          </cell>
          <cell r="H3933" t="str">
            <v>D110-004</v>
          </cell>
          <cell r="I3933" t="str">
            <v>F</v>
          </cell>
          <cell r="J3933">
            <v>100</v>
          </cell>
          <cell r="L3933">
            <v>135.94999999999999</v>
          </cell>
        </row>
        <row r="3934">
          <cell r="A3934" t="str">
            <v>HARLABAKIS, BARBARA J</v>
          </cell>
          <cell r="B3934" t="str">
            <v>101-505</v>
          </cell>
          <cell r="C3934">
            <v>510400</v>
          </cell>
          <cell r="D3934">
            <v>17130</v>
          </cell>
          <cell r="E3934" t="str">
            <v>ACCOUNTING TECHNICIAN</v>
          </cell>
          <cell r="F3934" t="str">
            <v>D110</v>
          </cell>
          <cell r="G3934">
            <v>1</v>
          </cell>
          <cell r="H3934" t="str">
            <v>D110-004</v>
          </cell>
          <cell r="I3934" t="str">
            <v>F</v>
          </cell>
          <cell r="J3934">
            <v>601</v>
          </cell>
          <cell r="L3934">
            <v>17.149999999999999</v>
          </cell>
        </row>
        <row r="3935">
          <cell r="A3935" t="str">
            <v>HARLABAKIS, BARBARA J</v>
          </cell>
          <cell r="B3935" t="str">
            <v>101-505</v>
          </cell>
          <cell r="C3935">
            <v>510400</v>
          </cell>
          <cell r="D3935">
            <v>17130</v>
          </cell>
          <cell r="E3935" t="str">
            <v>ACCOUNTING TECHNICIAN</v>
          </cell>
          <cell r="F3935" t="str">
            <v>D110</v>
          </cell>
          <cell r="G3935">
            <v>1</v>
          </cell>
          <cell r="H3935" t="str">
            <v>D110-004</v>
          </cell>
          <cell r="I3935" t="str">
            <v>F</v>
          </cell>
          <cell r="J3935">
            <v>810</v>
          </cell>
          <cell r="L3935">
            <v>1.71</v>
          </cell>
        </row>
        <row r="3936">
          <cell r="A3936" t="str">
            <v>HARPER, TRACEY M</v>
          </cell>
          <cell r="B3936" t="str">
            <v>117-897</v>
          </cell>
          <cell r="C3936">
            <v>510100</v>
          </cell>
          <cell r="D3936">
            <v>46620</v>
          </cell>
          <cell r="E3936" t="str">
            <v>RECYCLING COORDINATOR</v>
          </cell>
          <cell r="F3936" t="str">
            <v>G300</v>
          </cell>
          <cell r="G3936">
            <v>1</v>
          </cell>
          <cell r="H3936" t="str">
            <v>G300-001</v>
          </cell>
          <cell r="I3936" t="str">
            <v>O</v>
          </cell>
          <cell r="J3936">
            <v>1</v>
          </cell>
          <cell r="K3936" t="str">
            <v>REGULAR PAY</v>
          </cell>
          <cell r="L3936">
            <v>51347.44</v>
          </cell>
        </row>
        <row r="3937">
          <cell r="A3937" t="str">
            <v>HARPER, TRACEY M</v>
          </cell>
          <cell r="B3937" t="str">
            <v>117-897</v>
          </cell>
          <cell r="C3937">
            <v>510300</v>
          </cell>
          <cell r="D3937">
            <v>46620</v>
          </cell>
          <cell r="E3937" t="str">
            <v>RECYCLING COORDINATOR</v>
          </cell>
          <cell r="F3937" t="str">
            <v>G300</v>
          </cell>
          <cell r="G3937">
            <v>1</v>
          </cell>
          <cell r="H3937" t="str">
            <v>G300-001</v>
          </cell>
          <cell r="I3937" t="str">
            <v>F</v>
          </cell>
          <cell r="J3937" t="str">
            <v>*FM</v>
          </cell>
          <cell r="K3937" t="str">
            <v>MEDICARE</v>
          </cell>
          <cell r="L3937">
            <v>744.54</v>
          </cell>
        </row>
        <row r="3938">
          <cell r="A3938" t="str">
            <v>HARPER, TRACEY M</v>
          </cell>
          <cell r="B3938" t="str">
            <v>117-897</v>
          </cell>
          <cell r="C3938">
            <v>510300</v>
          </cell>
          <cell r="D3938">
            <v>46620</v>
          </cell>
          <cell r="E3938" t="str">
            <v>RECYCLING COORDINATOR</v>
          </cell>
          <cell r="F3938" t="str">
            <v>G300</v>
          </cell>
          <cell r="G3938">
            <v>1</v>
          </cell>
          <cell r="H3938" t="str">
            <v>G300-001</v>
          </cell>
          <cell r="I3938" t="str">
            <v>F</v>
          </cell>
          <cell r="J3938">
            <v>7999</v>
          </cell>
          <cell r="L3938">
            <v>15399.1</v>
          </cell>
        </row>
        <row r="3939">
          <cell r="A3939" t="str">
            <v>HARPER, TRACEY M</v>
          </cell>
          <cell r="B3939" t="str">
            <v>117-897</v>
          </cell>
          <cell r="C3939">
            <v>510300</v>
          </cell>
          <cell r="D3939">
            <v>46620</v>
          </cell>
          <cell r="E3939" t="str">
            <v>RECYCLING COORDINATOR</v>
          </cell>
          <cell r="F3939" t="str">
            <v>G300</v>
          </cell>
          <cell r="G3939">
            <v>1</v>
          </cell>
          <cell r="H3939" t="str">
            <v>G300-001</v>
          </cell>
          <cell r="I3939" t="str">
            <v>F</v>
          </cell>
          <cell r="J3939" t="str">
            <v>*FI</v>
          </cell>
          <cell r="K3939" t="str">
            <v>FICA</v>
          </cell>
          <cell r="L3939">
            <v>3183.54</v>
          </cell>
        </row>
        <row r="3940">
          <cell r="A3940" t="str">
            <v>HARPER, TRACEY M</v>
          </cell>
          <cell r="B3940" t="str">
            <v>117-897</v>
          </cell>
          <cell r="C3940">
            <v>510300</v>
          </cell>
          <cell r="D3940">
            <v>46620</v>
          </cell>
          <cell r="E3940" t="str">
            <v>RECYCLING COORDINATOR</v>
          </cell>
          <cell r="F3940" t="str">
            <v>G300</v>
          </cell>
          <cell r="G3940">
            <v>1</v>
          </cell>
          <cell r="H3940" t="str">
            <v>G300-001</v>
          </cell>
          <cell r="I3940" t="str">
            <v>F</v>
          </cell>
          <cell r="J3940">
            <v>8005</v>
          </cell>
          <cell r="L3940">
            <v>251.3</v>
          </cell>
        </row>
        <row r="3941">
          <cell r="A3941" t="str">
            <v>HARPER, TRACEY M</v>
          </cell>
          <cell r="B3941" t="str">
            <v>117-897</v>
          </cell>
          <cell r="C3941">
            <v>510300</v>
          </cell>
          <cell r="D3941">
            <v>46620</v>
          </cell>
          <cell r="E3941" t="str">
            <v>RECYCLING COORDINATOR</v>
          </cell>
          <cell r="F3941" t="str">
            <v>G300</v>
          </cell>
          <cell r="G3941">
            <v>1</v>
          </cell>
          <cell r="H3941" t="str">
            <v>G300-001</v>
          </cell>
          <cell r="I3941" t="str">
            <v>F</v>
          </cell>
          <cell r="J3941">
            <v>8000</v>
          </cell>
          <cell r="L3941">
            <v>3590.03</v>
          </cell>
        </row>
        <row r="3942">
          <cell r="A3942" t="str">
            <v>HARPER, TRACEY M</v>
          </cell>
          <cell r="B3942" t="str">
            <v>117-897</v>
          </cell>
          <cell r="C3942">
            <v>510400</v>
          </cell>
          <cell r="D3942">
            <v>46620</v>
          </cell>
          <cell r="E3942" t="str">
            <v>RECYCLING COORDINATOR</v>
          </cell>
          <cell r="F3942" t="str">
            <v>G300</v>
          </cell>
          <cell r="G3942">
            <v>1</v>
          </cell>
          <cell r="H3942" t="str">
            <v>G300-001</v>
          </cell>
          <cell r="I3942" t="str">
            <v>F</v>
          </cell>
          <cell r="J3942">
            <v>30</v>
          </cell>
          <cell r="L3942">
            <v>128.37</v>
          </cell>
        </row>
        <row r="3943">
          <cell r="A3943" t="str">
            <v>HARPER, TRACEY M</v>
          </cell>
          <cell r="B3943" t="str">
            <v>117-897</v>
          </cell>
          <cell r="C3943">
            <v>510400</v>
          </cell>
          <cell r="D3943">
            <v>46620</v>
          </cell>
          <cell r="E3943" t="str">
            <v>RECYCLING COORDINATOR</v>
          </cell>
          <cell r="F3943" t="str">
            <v>G300</v>
          </cell>
          <cell r="G3943">
            <v>1</v>
          </cell>
          <cell r="H3943" t="str">
            <v>G300-001</v>
          </cell>
          <cell r="I3943" t="str">
            <v>F</v>
          </cell>
          <cell r="J3943">
            <v>811</v>
          </cell>
          <cell r="L3943">
            <v>1.88</v>
          </cell>
        </row>
        <row r="3944">
          <cell r="A3944" t="str">
            <v>HARPER, TRACEY M</v>
          </cell>
          <cell r="B3944" t="str">
            <v>117-897</v>
          </cell>
          <cell r="C3944">
            <v>510400</v>
          </cell>
          <cell r="D3944">
            <v>46620</v>
          </cell>
          <cell r="E3944" t="str">
            <v>RECYCLING COORDINATOR</v>
          </cell>
          <cell r="F3944" t="str">
            <v>G300</v>
          </cell>
          <cell r="G3944">
            <v>1</v>
          </cell>
          <cell r="H3944" t="str">
            <v>G300-001</v>
          </cell>
          <cell r="I3944" t="str">
            <v>F</v>
          </cell>
          <cell r="J3944">
            <v>1001</v>
          </cell>
          <cell r="L3944">
            <v>10.17</v>
          </cell>
        </row>
        <row r="3945">
          <cell r="A3945" t="str">
            <v>HARRIS, SANDRA L</v>
          </cell>
          <cell r="B3945" t="str">
            <v>101-572</v>
          </cell>
          <cell r="C3945">
            <v>510100</v>
          </cell>
          <cell r="D3945">
            <v>7740</v>
          </cell>
          <cell r="E3945" t="str">
            <v>LEGAL OFFICE ASSISTANT II</v>
          </cell>
          <cell r="F3945" t="str">
            <v>D350</v>
          </cell>
          <cell r="G3945">
            <v>0.75</v>
          </cell>
          <cell r="H3945" t="str">
            <v>D350-006</v>
          </cell>
          <cell r="I3945" t="str">
            <v>O</v>
          </cell>
          <cell r="J3945">
            <v>1</v>
          </cell>
          <cell r="K3945" t="str">
            <v>REGULAR PAY</v>
          </cell>
          <cell r="L3945">
            <v>21534.44</v>
          </cell>
        </row>
        <row r="3946">
          <cell r="A3946" t="str">
            <v>HARRIS, SANDRA L</v>
          </cell>
          <cell r="B3946" t="str">
            <v>101-572</v>
          </cell>
          <cell r="C3946">
            <v>510300</v>
          </cell>
          <cell r="D3946">
            <v>7740</v>
          </cell>
          <cell r="E3946" t="str">
            <v>LEGAL OFFICE ASSISTANT II</v>
          </cell>
          <cell r="F3946" t="str">
            <v>D350</v>
          </cell>
          <cell r="G3946">
            <v>0.75</v>
          </cell>
          <cell r="H3946" t="str">
            <v>D350-006</v>
          </cell>
          <cell r="I3946" t="str">
            <v>F</v>
          </cell>
          <cell r="J3946">
            <v>8000</v>
          </cell>
          <cell r="L3946">
            <v>1503.12</v>
          </cell>
        </row>
        <row r="3947">
          <cell r="A3947" t="str">
            <v>HARRIS, SANDRA L</v>
          </cell>
          <cell r="B3947" t="str">
            <v>101-572</v>
          </cell>
          <cell r="C3947">
            <v>510300</v>
          </cell>
          <cell r="D3947">
            <v>7740</v>
          </cell>
          <cell r="E3947" t="str">
            <v>LEGAL OFFICE ASSISTANT II</v>
          </cell>
          <cell r="F3947" t="str">
            <v>D350</v>
          </cell>
          <cell r="G3947">
            <v>0.75</v>
          </cell>
          <cell r="H3947" t="str">
            <v>D350-006</v>
          </cell>
          <cell r="I3947" t="str">
            <v>F</v>
          </cell>
          <cell r="J3947" t="str">
            <v>*FI</v>
          </cell>
          <cell r="K3947" t="str">
            <v>FICA</v>
          </cell>
          <cell r="L3947">
            <v>1335.14</v>
          </cell>
        </row>
        <row r="3948">
          <cell r="A3948" t="str">
            <v>HARRIS, SANDRA L</v>
          </cell>
          <cell r="B3948" t="str">
            <v>101-572</v>
          </cell>
          <cell r="C3948">
            <v>510300</v>
          </cell>
          <cell r="D3948">
            <v>7740</v>
          </cell>
          <cell r="E3948" t="str">
            <v>LEGAL OFFICE ASSISTANT II</v>
          </cell>
          <cell r="F3948" t="str">
            <v>D350</v>
          </cell>
          <cell r="G3948">
            <v>0.75</v>
          </cell>
          <cell r="H3948" t="str">
            <v>D350-006</v>
          </cell>
          <cell r="I3948" t="str">
            <v>F</v>
          </cell>
          <cell r="J3948">
            <v>7999</v>
          </cell>
          <cell r="L3948">
            <v>6458.18</v>
          </cell>
        </row>
        <row r="3949">
          <cell r="A3949" t="str">
            <v>HARRIS, SANDRA L</v>
          </cell>
          <cell r="B3949" t="str">
            <v>101-572</v>
          </cell>
          <cell r="C3949">
            <v>510300</v>
          </cell>
          <cell r="D3949">
            <v>7740</v>
          </cell>
          <cell r="E3949" t="str">
            <v>LEGAL OFFICE ASSISTANT II</v>
          </cell>
          <cell r="F3949" t="str">
            <v>D350</v>
          </cell>
          <cell r="G3949">
            <v>0.75</v>
          </cell>
          <cell r="H3949" t="str">
            <v>D350-006</v>
          </cell>
          <cell r="I3949" t="str">
            <v>F</v>
          </cell>
          <cell r="J3949" t="str">
            <v>*FM</v>
          </cell>
          <cell r="K3949" t="str">
            <v>MEDICARE</v>
          </cell>
          <cell r="L3949">
            <v>312.25</v>
          </cell>
        </row>
        <row r="3950">
          <cell r="A3950" t="str">
            <v>HARRIS, SANDRA L</v>
          </cell>
          <cell r="B3950" t="str">
            <v>101-572</v>
          </cell>
          <cell r="C3950">
            <v>510400</v>
          </cell>
          <cell r="D3950">
            <v>7740</v>
          </cell>
          <cell r="E3950" t="str">
            <v>LEGAL OFFICE ASSISTANT II</v>
          </cell>
          <cell r="F3950" t="str">
            <v>D350</v>
          </cell>
          <cell r="G3950">
            <v>0.75</v>
          </cell>
          <cell r="H3950" t="str">
            <v>D350-006</v>
          </cell>
          <cell r="I3950" t="str">
            <v>F</v>
          </cell>
          <cell r="J3950">
            <v>811</v>
          </cell>
          <cell r="L3950">
            <v>1.41</v>
          </cell>
        </row>
        <row r="3951">
          <cell r="A3951" t="str">
            <v>HARRIS, SANDRA L</v>
          </cell>
          <cell r="B3951" t="str">
            <v>101-572</v>
          </cell>
          <cell r="C3951">
            <v>510400</v>
          </cell>
          <cell r="D3951">
            <v>7740</v>
          </cell>
          <cell r="E3951" t="str">
            <v>LEGAL OFFICE ASSISTANT II</v>
          </cell>
          <cell r="F3951" t="str">
            <v>D350</v>
          </cell>
          <cell r="G3951">
            <v>0.75</v>
          </cell>
          <cell r="H3951" t="str">
            <v>D350-006</v>
          </cell>
          <cell r="I3951" t="str">
            <v>F</v>
          </cell>
          <cell r="J3951">
            <v>1001</v>
          </cell>
          <cell r="L3951">
            <v>10.17</v>
          </cell>
        </row>
        <row r="3952">
          <cell r="A3952" t="str">
            <v>HARRIS, SANDRA L</v>
          </cell>
          <cell r="B3952" t="str">
            <v>101-572</v>
          </cell>
          <cell r="C3952">
            <v>510400</v>
          </cell>
          <cell r="D3952">
            <v>7740</v>
          </cell>
          <cell r="E3952" t="str">
            <v>LEGAL OFFICE ASSISTANT II</v>
          </cell>
          <cell r="F3952" t="str">
            <v>D350</v>
          </cell>
          <cell r="G3952">
            <v>0.75</v>
          </cell>
          <cell r="H3952" t="str">
            <v>D350-006</v>
          </cell>
          <cell r="I3952" t="str">
            <v>F</v>
          </cell>
          <cell r="J3952">
            <v>30</v>
          </cell>
          <cell r="L3952">
            <v>53.84</v>
          </cell>
        </row>
        <row r="3953">
          <cell r="A3953" t="str">
            <v>HATCH, DAVID K</v>
          </cell>
          <cell r="B3953" t="str">
            <v>117-897</v>
          </cell>
          <cell r="C3953">
            <v>510100</v>
          </cell>
          <cell r="D3953">
            <v>42100</v>
          </cell>
          <cell r="E3953" t="str">
            <v>TRANSFER ST ATTENDANT, SR</v>
          </cell>
          <cell r="F3953" t="str">
            <v>D498</v>
          </cell>
          <cell r="G3953">
            <v>1</v>
          </cell>
          <cell r="H3953" t="str">
            <v>D498-001</v>
          </cell>
          <cell r="I3953" t="str">
            <v>O</v>
          </cell>
          <cell r="J3953">
            <v>1</v>
          </cell>
          <cell r="K3953" t="str">
            <v>REGULAR PAY</v>
          </cell>
          <cell r="L3953">
            <v>32777.43</v>
          </cell>
        </row>
        <row r="3954">
          <cell r="A3954" t="str">
            <v>HATCH, DAVID K</v>
          </cell>
          <cell r="B3954" t="str">
            <v>117-897</v>
          </cell>
          <cell r="C3954">
            <v>510300</v>
          </cell>
          <cell r="D3954">
            <v>42100</v>
          </cell>
          <cell r="E3954" t="str">
            <v>TRANSFER ST ATTENDANT, SR</v>
          </cell>
          <cell r="F3954" t="str">
            <v>D498</v>
          </cell>
          <cell r="G3954">
            <v>1</v>
          </cell>
          <cell r="H3954" t="str">
            <v>D498-001</v>
          </cell>
          <cell r="I3954" t="str">
            <v>F</v>
          </cell>
          <cell r="J3954">
            <v>7999</v>
          </cell>
          <cell r="L3954">
            <v>9829.9500000000007</v>
          </cell>
        </row>
        <row r="3955">
          <cell r="A3955" t="str">
            <v>HATCH, DAVID K</v>
          </cell>
          <cell r="B3955" t="str">
            <v>117-897</v>
          </cell>
          <cell r="C3955">
            <v>510300</v>
          </cell>
          <cell r="D3955">
            <v>42100</v>
          </cell>
          <cell r="E3955" t="str">
            <v>TRANSFER ST ATTENDANT, SR</v>
          </cell>
          <cell r="F3955" t="str">
            <v>D498</v>
          </cell>
          <cell r="G3955">
            <v>1</v>
          </cell>
          <cell r="H3955" t="str">
            <v>D498-001</v>
          </cell>
          <cell r="I3955" t="str">
            <v>F</v>
          </cell>
          <cell r="J3955" t="str">
            <v>*FI</v>
          </cell>
          <cell r="K3955" t="str">
            <v>FICA</v>
          </cell>
          <cell r="L3955">
            <v>2032.2</v>
          </cell>
        </row>
        <row r="3956">
          <cell r="A3956" t="str">
            <v>HATCH, DAVID K</v>
          </cell>
          <cell r="B3956" t="str">
            <v>117-897</v>
          </cell>
          <cell r="C3956">
            <v>510300</v>
          </cell>
          <cell r="D3956">
            <v>42100</v>
          </cell>
          <cell r="E3956" t="str">
            <v>TRANSFER ST ATTENDANT, SR</v>
          </cell>
          <cell r="F3956" t="str">
            <v>D498</v>
          </cell>
          <cell r="G3956">
            <v>1</v>
          </cell>
          <cell r="H3956" t="str">
            <v>D498-001</v>
          </cell>
          <cell r="I3956" t="str">
            <v>F</v>
          </cell>
          <cell r="J3956" t="str">
            <v>*FM</v>
          </cell>
          <cell r="K3956" t="str">
            <v>MEDICARE</v>
          </cell>
          <cell r="L3956">
            <v>475.27</v>
          </cell>
        </row>
        <row r="3957">
          <cell r="A3957" t="str">
            <v>HATCH, DAVID K</v>
          </cell>
          <cell r="B3957" t="str">
            <v>117-897</v>
          </cell>
          <cell r="C3957">
            <v>510300</v>
          </cell>
          <cell r="D3957">
            <v>42100</v>
          </cell>
          <cell r="E3957" t="str">
            <v>TRANSFER ST ATTENDANT, SR</v>
          </cell>
          <cell r="F3957" t="str">
            <v>D498</v>
          </cell>
          <cell r="G3957">
            <v>1</v>
          </cell>
          <cell r="H3957" t="str">
            <v>D498-001</v>
          </cell>
          <cell r="I3957" t="str">
            <v>F</v>
          </cell>
          <cell r="J3957">
            <v>8000</v>
          </cell>
          <cell r="L3957">
            <v>2290.13</v>
          </cell>
        </row>
        <row r="3958">
          <cell r="A3958" t="str">
            <v>HATCH, DAVID K</v>
          </cell>
          <cell r="B3958" t="str">
            <v>117-897</v>
          </cell>
          <cell r="C3958">
            <v>510400</v>
          </cell>
          <cell r="D3958">
            <v>42100</v>
          </cell>
          <cell r="E3958" t="str">
            <v>TRANSFER ST ATTENDANT, SR</v>
          </cell>
          <cell r="F3958" t="str">
            <v>D498</v>
          </cell>
          <cell r="G3958">
            <v>1</v>
          </cell>
          <cell r="H3958" t="str">
            <v>D498-001</v>
          </cell>
          <cell r="I3958" t="str">
            <v>F</v>
          </cell>
          <cell r="J3958">
            <v>1001</v>
          </cell>
          <cell r="L3958">
            <v>10.17</v>
          </cell>
        </row>
        <row r="3959">
          <cell r="A3959" t="str">
            <v>HATCH, DAVID K</v>
          </cell>
          <cell r="B3959" t="str">
            <v>117-897</v>
          </cell>
          <cell r="C3959">
            <v>510400</v>
          </cell>
          <cell r="D3959">
            <v>42100</v>
          </cell>
          <cell r="E3959" t="str">
            <v>TRANSFER ST ATTENDANT, SR</v>
          </cell>
          <cell r="F3959" t="str">
            <v>D498</v>
          </cell>
          <cell r="G3959">
            <v>1</v>
          </cell>
          <cell r="H3959" t="str">
            <v>D498-001</v>
          </cell>
          <cell r="I3959" t="str">
            <v>F</v>
          </cell>
          <cell r="J3959">
            <v>30</v>
          </cell>
          <cell r="L3959">
            <v>81.94</v>
          </cell>
        </row>
        <row r="3960">
          <cell r="A3960" t="str">
            <v>HAYES, DEBORAH M</v>
          </cell>
          <cell r="B3960" t="str">
            <v>101-594</v>
          </cell>
          <cell r="C3960">
            <v>510100</v>
          </cell>
          <cell r="D3960">
            <v>28670</v>
          </cell>
          <cell r="E3960" t="str">
            <v>ACCOUNTANT</v>
          </cell>
          <cell r="F3960" t="str">
            <v>P100</v>
          </cell>
          <cell r="G3960">
            <v>1</v>
          </cell>
          <cell r="H3960" t="str">
            <v>P100-003</v>
          </cell>
          <cell r="I3960" t="str">
            <v>O</v>
          </cell>
          <cell r="J3960">
            <v>1</v>
          </cell>
          <cell r="K3960" t="str">
            <v>REGULAR PAY</v>
          </cell>
          <cell r="L3960">
            <v>43555.25</v>
          </cell>
        </row>
        <row r="3961">
          <cell r="A3961" t="str">
            <v>HAYES, DEBORAH M</v>
          </cell>
          <cell r="B3961" t="str">
            <v>101-594</v>
          </cell>
          <cell r="C3961">
            <v>510300</v>
          </cell>
          <cell r="D3961">
            <v>28670</v>
          </cell>
          <cell r="E3961" t="str">
            <v>ACCOUNTANT</v>
          </cell>
          <cell r="F3961" t="str">
            <v>P100</v>
          </cell>
          <cell r="G3961">
            <v>1</v>
          </cell>
          <cell r="H3961" t="str">
            <v>P100-003</v>
          </cell>
          <cell r="I3961" t="str">
            <v>F</v>
          </cell>
          <cell r="J3961" t="str">
            <v>*FM</v>
          </cell>
          <cell r="K3961" t="str">
            <v>MEDICARE</v>
          </cell>
          <cell r="L3961">
            <v>631.54999999999995</v>
          </cell>
        </row>
        <row r="3962">
          <cell r="A3962" t="str">
            <v>HAYES, DEBORAH M</v>
          </cell>
          <cell r="B3962" t="str">
            <v>101-594</v>
          </cell>
          <cell r="C3962">
            <v>510300</v>
          </cell>
          <cell r="D3962">
            <v>28670</v>
          </cell>
          <cell r="E3962" t="str">
            <v>ACCOUNTANT</v>
          </cell>
          <cell r="F3962" t="str">
            <v>P100</v>
          </cell>
          <cell r="G3962">
            <v>1</v>
          </cell>
          <cell r="H3962" t="str">
            <v>P100-003</v>
          </cell>
          <cell r="I3962" t="str">
            <v>F</v>
          </cell>
          <cell r="J3962" t="str">
            <v>*FI</v>
          </cell>
          <cell r="K3962" t="str">
            <v>FICA</v>
          </cell>
          <cell r="L3962">
            <v>2700.43</v>
          </cell>
        </row>
        <row r="3963">
          <cell r="A3963" t="str">
            <v>HAYES, DEBORAH M</v>
          </cell>
          <cell r="B3963" t="str">
            <v>101-594</v>
          </cell>
          <cell r="C3963">
            <v>510300</v>
          </cell>
          <cell r="D3963">
            <v>28670</v>
          </cell>
          <cell r="E3963" t="str">
            <v>ACCOUNTANT</v>
          </cell>
          <cell r="F3963" t="str">
            <v>P100</v>
          </cell>
          <cell r="G3963">
            <v>1</v>
          </cell>
          <cell r="H3963" t="str">
            <v>P100-003</v>
          </cell>
          <cell r="I3963" t="str">
            <v>F</v>
          </cell>
          <cell r="J3963">
            <v>7999</v>
          </cell>
          <cell r="L3963">
            <v>13062.22</v>
          </cell>
        </row>
        <row r="3964">
          <cell r="A3964" t="str">
            <v>HAYES, DEBORAH M</v>
          </cell>
          <cell r="B3964" t="str">
            <v>101-594</v>
          </cell>
          <cell r="C3964">
            <v>510300</v>
          </cell>
          <cell r="D3964">
            <v>28670</v>
          </cell>
          <cell r="E3964" t="str">
            <v>ACCOUNTANT</v>
          </cell>
          <cell r="F3964" t="str">
            <v>P100</v>
          </cell>
          <cell r="G3964">
            <v>1</v>
          </cell>
          <cell r="H3964" t="str">
            <v>P100-003</v>
          </cell>
          <cell r="I3964" t="str">
            <v>F</v>
          </cell>
          <cell r="J3964">
            <v>8000</v>
          </cell>
          <cell r="L3964">
            <v>3044.57</v>
          </cell>
        </row>
        <row r="3965">
          <cell r="A3965" t="str">
            <v>HAYES, DEBORAH M</v>
          </cell>
          <cell r="B3965" t="str">
            <v>101-594</v>
          </cell>
          <cell r="C3965">
            <v>510300</v>
          </cell>
          <cell r="D3965">
            <v>28670</v>
          </cell>
          <cell r="E3965" t="str">
            <v>ACCOUNTANT</v>
          </cell>
          <cell r="F3965" t="str">
            <v>P100</v>
          </cell>
          <cell r="G3965">
            <v>1</v>
          </cell>
          <cell r="H3965" t="str">
            <v>P100-003</v>
          </cell>
          <cell r="I3965" t="str">
            <v>F</v>
          </cell>
          <cell r="J3965">
            <v>8005</v>
          </cell>
          <cell r="L3965">
            <v>213.12</v>
          </cell>
        </row>
        <row r="3966">
          <cell r="A3966" t="str">
            <v>HAYES, DEBORAH M</v>
          </cell>
          <cell r="B3966" t="str">
            <v>101-594</v>
          </cell>
          <cell r="C3966">
            <v>510400</v>
          </cell>
          <cell r="D3966">
            <v>28670</v>
          </cell>
          <cell r="E3966" t="str">
            <v>ACCOUNTANT</v>
          </cell>
          <cell r="F3966" t="str">
            <v>P100</v>
          </cell>
          <cell r="G3966">
            <v>1</v>
          </cell>
          <cell r="H3966" t="str">
            <v>P100-003</v>
          </cell>
          <cell r="I3966" t="str">
            <v>F</v>
          </cell>
          <cell r="J3966">
            <v>603</v>
          </cell>
          <cell r="L3966">
            <v>31.26</v>
          </cell>
        </row>
        <row r="3967">
          <cell r="A3967" t="str">
            <v>HAYES, DEBORAH M</v>
          </cell>
          <cell r="B3967" t="str">
            <v>101-594</v>
          </cell>
          <cell r="C3967">
            <v>510400</v>
          </cell>
          <cell r="D3967">
            <v>28670</v>
          </cell>
          <cell r="E3967" t="str">
            <v>ACCOUNTANT</v>
          </cell>
          <cell r="F3967" t="str">
            <v>P100</v>
          </cell>
          <cell r="G3967">
            <v>1</v>
          </cell>
          <cell r="H3967" t="str">
            <v>P100-003</v>
          </cell>
          <cell r="I3967" t="str">
            <v>F</v>
          </cell>
          <cell r="J3967">
            <v>102</v>
          </cell>
          <cell r="L3967">
            <v>232.19</v>
          </cell>
        </row>
        <row r="3968">
          <cell r="A3968" t="str">
            <v>HAYES, DEBORAH M</v>
          </cell>
          <cell r="B3968" t="str">
            <v>101-594</v>
          </cell>
          <cell r="C3968">
            <v>510400</v>
          </cell>
          <cell r="D3968">
            <v>28670</v>
          </cell>
          <cell r="E3968" t="str">
            <v>ACCOUNTANT</v>
          </cell>
          <cell r="F3968" t="str">
            <v>P100</v>
          </cell>
          <cell r="G3968">
            <v>1</v>
          </cell>
          <cell r="H3968" t="str">
            <v>P100-003</v>
          </cell>
          <cell r="I3968" t="str">
            <v>F</v>
          </cell>
          <cell r="J3968">
            <v>703</v>
          </cell>
          <cell r="L3968">
            <v>6.7</v>
          </cell>
        </row>
        <row r="3969">
          <cell r="A3969" t="str">
            <v>HAYES, DEBORAH M</v>
          </cell>
          <cell r="B3969" t="str">
            <v>101-594</v>
          </cell>
          <cell r="C3969">
            <v>510400</v>
          </cell>
          <cell r="D3969">
            <v>28670</v>
          </cell>
          <cell r="E3969" t="str">
            <v>ACCOUNTANT</v>
          </cell>
          <cell r="F3969" t="str">
            <v>P100</v>
          </cell>
          <cell r="G3969">
            <v>1</v>
          </cell>
          <cell r="H3969" t="str">
            <v>P100-003</v>
          </cell>
          <cell r="I3969" t="str">
            <v>F</v>
          </cell>
          <cell r="J3969">
            <v>1001</v>
          </cell>
          <cell r="L3969">
            <v>10.17</v>
          </cell>
        </row>
        <row r="3970">
          <cell r="A3970" t="str">
            <v>HAYES, DEBORAH M</v>
          </cell>
          <cell r="B3970" t="str">
            <v>101-594</v>
          </cell>
          <cell r="C3970">
            <v>510400</v>
          </cell>
          <cell r="D3970">
            <v>28670</v>
          </cell>
          <cell r="E3970" t="str">
            <v>ACCOUNTANT</v>
          </cell>
          <cell r="F3970" t="str">
            <v>P100</v>
          </cell>
          <cell r="G3970">
            <v>1</v>
          </cell>
          <cell r="H3970" t="str">
            <v>P100-003</v>
          </cell>
          <cell r="I3970" t="str">
            <v>F</v>
          </cell>
          <cell r="J3970">
            <v>30</v>
          </cell>
          <cell r="L3970">
            <v>108.89</v>
          </cell>
        </row>
        <row r="3971">
          <cell r="A3971" t="str">
            <v>HAYES, DEBORAH M</v>
          </cell>
          <cell r="B3971" t="str">
            <v>101-594</v>
          </cell>
          <cell r="C3971">
            <v>510400</v>
          </cell>
          <cell r="D3971">
            <v>28670</v>
          </cell>
          <cell r="E3971" t="str">
            <v>ACCOUNTANT</v>
          </cell>
          <cell r="F3971" t="str">
            <v>P100</v>
          </cell>
          <cell r="G3971">
            <v>1</v>
          </cell>
          <cell r="H3971" t="str">
            <v>P100-003</v>
          </cell>
          <cell r="I3971" t="str">
            <v>F</v>
          </cell>
          <cell r="J3971">
            <v>811</v>
          </cell>
          <cell r="L3971">
            <v>1.88</v>
          </cell>
        </row>
        <row r="3972">
          <cell r="A3972" t="str">
            <v>HAYES, JANET G</v>
          </cell>
          <cell r="B3972" t="str">
            <v>123-586</v>
          </cell>
          <cell r="C3972">
            <v>510100</v>
          </cell>
          <cell r="D3972">
            <v>43730</v>
          </cell>
          <cell r="E3972" t="str">
            <v>SECRETARY</v>
          </cell>
          <cell r="F3972" t="str">
            <v>D462</v>
          </cell>
          <cell r="G3972">
            <v>1</v>
          </cell>
          <cell r="H3972" t="str">
            <v>D462-001</v>
          </cell>
          <cell r="I3972" t="str">
            <v>O</v>
          </cell>
          <cell r="J3972">
            <v>1</v>
          </cell>
          <cell r="K3972" t="str">
            <v>REGULAR PAY</v>
          </cell>
          <cell r="L3972">
            <v>27763.54</v>
          </cell>
        </row>
        <row r="3973">
          <cell r="A3973" t="str">
            <v>HAYES, JANET G</v>
          </cell>
          <cell r="B3973" t="str">
            <v>123-586</v>
          </cell>
          <cell r="C3973">
            <v>510300</v>
          </cell>
          <cell r="D3973">
            <v>43730</v>
          </cell>
          <cell r="E3973" t="str">
            <v>SECRETARY</v>
          </cell>
          <cell r="F3973" t="str">
            <v>D462</v>
          </cell>
          <cell r="G3973">
            <v>1</v>
          </cell>
          <cell r="H3973" t="str">
            <v>D462-001</v>
          </cell>
          <cell r="I3973" t="str">
            <v>F</v>
          </cell>
          <cell r="J3973" t="str">
            <v>*FI</v>
          </cell>
          <cell r="K3973" t="str">
            <v>FICA</v>
          </cell>
          <cell r="L3973">
            <v>1721.34</v>
          </cell>
        </row>
        <row r="3974">
          <cell r="A3974" t="str">
            <v>HAYES, JANET G</v>
          </cell>
          <cell r="B3974" t="str">
            <v>123-586</v>
          </cell>
          <cell r="C3974">
            <v>510300</v>
          </cell>
          <cell r="D3974">
            <v>43730</v>
          </cell>
          <cell r="E3974" t="str">
            <v>SECRETARY</v>
          </cell>
          <cell r="F3974" t="str">
            <v>D462</v>
          </cell>
          <cell r="G3974">
            <v>1</v>
          </cell>
          <cell r="H3974" t="str">
            <v>D462-001</v>
          </cell>
          <cell r="I3974" t="str">
            <v>F</v>
          </cell>
          <cell r="J3974">
            <v>8000</v>
          </cell>
          <cell r="L3974">
            <v>1939.15</v>
          </cell>
        </row>
        <row r="3975">
          <cell r="A3975" t="str">
            <v>HAYES, JANET G</v>
          </cell>
          <cell r="B3975" t="str">
            <v>123-586</v>
          </cell>
          <cell r="C3975">
            <v>510300</v>
          </cell>
          <cell r="D3975">
            <v>43730</v>
          </cell>
          <cell r="E3975" t="str">
            <v>SECRETARY</v>
          </cell>
          <cell r="F3975" t="str">
            <v>D462</v>
          </cell>
          <cell r="G3975">
            <v>1</v>
          </cell>
          <cell r="H3975" t="str">
            <v>D462-001</v>
          </cell>
          <cell r="I3975" t="str">
            <v>F</v>
          </cell>
          <cell r="J3975">
            <v>7999</v>
          </cell>
          <cell r="L3975">
            <v>8326.2900000000009</v>
          </cell>
        </row>
        <row r="3976">
          <cell r="A3976" t="str">
            <v>HAYES, JANET G</v>
          </cell>
          <cell r="B3976" t="str">
            <v>123-586</v>
          </cell>
          <cell r="C3976">
            <v>510300</v>
          </cell>
          <cell r="D3976">
            <v>43730</v>
          </cell>
          <cell r="E3976" t="str">
            <v>SECRETARY</v>
          </cell>
          <cell r="F3976" t="str">
            <v>D462</v>
          </cell>
          <cell r="G3976">
            <v>1</v>
          </cell>
          <cell r="H3976" t="str">
            <v>D462-001</v>
          </cell>
          <cell r="I3976" t="str">
            <v>F</v>
          </cell>
          <cell r="J3976" t="str">
            <v>*FM</v>
          </cell>
          <cell r="K3976" t="str">
            <v>MEDICARE</v>
          </cell>
          <cell r="L3976">
            <v>402.57</v>
          </cell>
        </row>
        <row r="3977">
          <cell r="A3977" t="str">
            <v>HAYES, JANET G</v>
          </cell>
          <cell r="B3977" t="str">
            <v>123-586</v>
          </cell>
          <cell r="C3977">
            <v>510400</v>
          </cell>
          <cell r="D3977">
            <v>43730</v>
          </cell>
          <cell r="E3977" t="str">
            <v>SECRETARY</v>
          </cell>
          <cell r="F3977" t="str">
            <v>D462</v>
          </cell>
          <cell r="G3977">
            <v>1</v>
          </cell>
          <cell r="H3977" t="str">
            <v>D462-001</v>
          </cell>
          <cell r="I3977" t="str">
            <v>F</v>
          </cell>
          <cell r="J3977">
            <v>100</v>
          </cell>
          <cell r="L3977">
            <v>135.94999999999999</v>
          </cell>
        </row>
        <row r="3978">
          <cell r="A3978" t="str">
            <v>HAYES, JANET G</v>
          </cell>
          <cell r="B3978" t="str">
            <v>123-586</v>
          </cell>
          <cell r="C3978">
            <v>510400</v>
          </cell>
          <cell r="D3978">
            <v>43730</v>
          </cell>
          <cell r="E3978" t="str">
            <v>SECRETARY</v>
          </cell>
          <cell r="F3978" t="str">
            <v>D462</v>
          </cell>
          <cell r="G3978">
            <v>1</v>
          </cell>
          <cell r="H3978" t="str">
            <v>D462-001</v>
          </cell>
          <cell r="I3978" t="str">
            <v>F</v>
          </cell>
          <cell r="J3978">
            <v>601</v>
          </cell>
          <cell r="L3978">
            <v>17.149999999999999</v>
          </cell>
        </row>
        <row r="3979">
          <cell r="A3979" t="str">
            <v>HAYES, JANET G</v>
          </cell>
          <cell r="B3979" t="str">
            <v>123-586</v>
          </cell>
          <cell r="C3979">
            <v>510400</v>
          </cell>
          <cell r="D3979">
            <v>43730</v>
          </cell>
          <cell r="E3979" t="str">
            <v>SECRETARY</v>
          </cell>
          <cell r="F3979" t="str">
            <v>D462</v>
          </cell>
          <cell r="G3979">
            <v>1</v>
          </cell>
          <cell r="H3979" t="str">
            <v>D462-001</v>
          </cell>
          <cell r="I3979" t="str">
            <v>F</v>
          </cell>
          <cell r="J3979">
            <v>810</v>
          </cell>
          <cell r="L3979">
            <v>1.71</v>
          </cell>
        </row>
        <row r="3980">
          <cell r="A3980" t="str">
            <v>HAYES, JANET G</v>
          </cell>
          <cell r="B3980" t="str">
            <v>123-586</v>
          </cell>
          <cell r="C3980">
            <v>510400</v>
          </cell>
          <cell r="D3980">
            <v>43730</v>
          </cell>
          <cell r="E3980" t="str">
            <v>SECRETARY</v>
          </cell>
          <cell r="F3980" t="str">
            <v>D462</v>
          </cell>
          <cell r="G3980">
            <v>1</v>
          </cell>
          <cell r="H3980" t="str">
            <v>D462-001</v>
          </cell>
          <cell r="I3980" t="str">
            <v>F</v>
          </cell>
          <cell r="J3980">
            <v>701</v>
          </cell>
          <cell r="L3980">
            <v>4.01</v>
          </cell>
        </row>
        <row r="3981">
          <cell r="A3981" t="str">
            <v>HAYES, JANET G</v>
          </cell>
          <cell r="B3981" t="str">
            <v>123-586</v>
          </cell>
          <cell r="C3981">
            <v>510400</v>
          </cell>
          <cell r="D3981">
            <v>43730</v>
          </cell>
          <cell r="E3981" t="str">
            <v>SECRETARY</v>
          </cell>
          <cell r="F3981" t="str">
            <v>D462</v>
          </cell>
          <cell r="G3981">
            <v>1</v>
          </cell>
          <cell r="H3981" t="str">
            <v>D462-001</v>
          </cell>
          <cell r="I3981" t="str">
            <v>F</v>
          </cell>
          <cell r="J3981">
            <v>30</v>
          </cell>
          <cell r="L3981">
            <v>69.41</v>
          </cell>
        </row>
        <row r="3982">
          <cell r="A3982" t="str">
            <v>HAYES, JANET G</v>
          </cell>
          <cell r="B3982" t="str">
            <v>123-586</v>
          </cell>
          <cell r="C3982">
            <v>510400</v>
          </cell>
          <cell r="D3982">
            <v>43730</v>
          </cell>
          <cell r="E3982" t="str">
            <v>SECRETARY</v>
          </cell>
          <cell r="F3982" t="str">
            <v>D462</v>
          </cell>
          <cell r="G3982">
            <v>1</v>
          </cell>
          <cell r="H3982" t="str">
            <v>D462-001</v>
          </cell>
          <cell r="I3982" t="str">
            <v>F</v>
          </cell>
          <cell r="J3982">
            <v>1001</v>
          </cell>
          <cell r="L3982">
            <v>10.17</v>
          </cell>
        </row>
        <row r="3983">
          <cell r="A3983" t="str">
            <v>HAYES, SHARON L</v>
          </cell>
          <cell r="B3983" t="str">
            <v>101-594</v>
          </cell>
          <cell r="C3983">
            <v>510100</v>
          </cell>
          <cell r="D3983">
            <v>2880</v>
          </cell>
          <cell r="E3983" t="str">
            <v>ELIGIBILITY WORKER II</v>
          </cell>
          <cell r="F3983" t="str">
            <v>D256</v>
          </cell>
          <cell r="G3983">
            <v>1</v>
          </cell>
          <cell r="H3983" t="str">
            <v>D256-011</v>
          </cell>
          <cell r="I3983" t="str">
            <v>O</v>
          </cell>
          <cell r="J3983">
            <v>1</v>
          </cell>
          <cell r="K3983" t="str">
            <v>REGULAR PAY</v>
          </cell>
          <cell r="L3983">
            <v>34188.839999999997</v>
          </cell>
        </row>
        <row r="3984">
          <cell r="A3984" t="str">
            <v>HAYES, SHARON L</v>
          </cell>
          <cell r="B3984" t="str">
            <v>101-594</v>
          </cell>
          <cell r="C3984">
            <v>510300</v>
          </cell>
          <cell r="D3984">
            <v>2880</v>
          </cell>
          <cell r="E3984" t="str">
            <v>ELIGIBILITY WORKER II</v>
          </cell>
          <cell r="F3984" t="str">
            <v>D256</v>
          </cell>
          <cell r="G3984">
            <v>1</v>
          </cell>
          <cell r="H3984" t="str">
            <v>D256-011</v>
          </cell>
          <cell r="I3984" t="str">
            <v>F</v>
          </cell>
          <cell r="J3984" t="str">
            <v>*FM</v>
          </cell>
          <cell r="K3984" t="str">
            <v>MEDICARE</v>
          </cell>
          <cell r="L3984">
            <v>495.74</v>
          </cell>
        </row>
        <row r="3985">
          <cell r="A3985" t="str">
            <v>HAYES, SHARON L</v>
          </cell>
          <cell r="B3985" t="str">
            <v>101-594</v>
          </cell>
          <cell r="C3985">
            <v>510300</v>
          </cell>
          <cell r="D3985">
            <v>2880</v>
          </cell>
          <cell r="E3985" t="str">
            <v>ELIGIBILITY WORKER II</v>
          </cell>
          <cell r="F3985" t="str">
            <v>D256</v>
          </cell>
          <cell r="G3985">
            <v>1</v>
          </cell>
          <cell r="H3985" t="str">
            <v>D256-011</v>
          </cell>
          <cell r="I3985" t="str">
            <v>F</v>
          </cell>
          <cell r="J3985">
            <v>7999</v>
          </cell>
          <cell r="L3985">
            <v>10253.23</v>
          </cell>
        </row>
        <row r="3986">
          <cell r="A3986" t="str">
            <v>HAYES, SHARON L</v>
          </cell>
          <cell r="B3986" t="str">
            <v>101-594</v>
          </cell>
          <cell r="C3986">
            <v>510300</v>
          </cell>
          <cell r="D3986">
            <v>2880</v>
          </cell>
          <cell r="E3986" t="str">
            <v>ELIGIBILITY WORKER II</v>
          </cell>
          <cell r="F3986" t="str">
            <v>D256</v>
          </cell>
          <cell r="G3986">
            <v>1</v>
          </cell>
          <cell r="H3986" t="str">
            <v>D256-011</v>
          </cell>
          <cell r="I3986" t="str">
            <v>F</v>
          </cell>
          <cell r="J3986">
            <v>8000</v>
          </cell>
          <cell r="L3986">
            <v>2388.9299999999998</v>
          </cell>
        </row>
        <row r="3987">
          <cell r="A3987" t="str">
            <v>HAYES, SHARON L</v>
          </cell>
          <cell r="B3987" t="str">
            <v>101-594</v>
          </cell>
          <cell r="C3987">
            <v>510300</v>
          </cell>
          <cell r="D3987">
            <v>2880</v>
          </cell>
          <cell r="E3987" t="str">
            <v>ELIGIBILITY WORKER II</v>
          </cell>
          <cell r="F3987" t="str">
            <v>D256</v>
          </cell>
          <cell r="G3987">
            <v>1</v>
          </cell>
          <cell r="H3987" t="str">
            <v>D256-011</v>
          </cell>
          <cell r="I3987" t="str">
            <v>F</v>
          </cell>
          <cell r="J3987" t="str">
            <v>*FI</v>
          </cell>
          <cell r="K3987" t="str">
            <v>FICA</v>
          </cell>
          <cell r="L3987">
            <v>2119.71</v>
          </cell>
        </row>
        <row r="3988">
          <cell r="A3988" t="str">
            <v>HAYES, SHARON L</v>
          </cell>
          <cell r="B3988" t="str">
            <v>101-594</v>
          </cell>
          <cell r="C3988">
            <v>510400</v>
          </cell>
          <cell r="D3988">
            <v>2880</v>
          </cell>
          <cell r="E3988" t="str">
            <v>ELIGIBILITY WORKER II</v>
          </cell>
          <cell r="F3988" t="str">
            <v>D256</v>
          </cell>
          <cell r="G3988">
            <v>1</v>
          </cell>
          <cell r="H3988" t="str">
            <v>D256-011</v>
          </cell>
          <cell r="I3988" t="str">
            <v>F</v>
          </cell>
          <cell r="J3988">
            <v>701</v>
          </cell>
          <cell r="L3988">
            <v>4.01</v>
          </cell>
        </row>
        <row r="3989">
          <cell r="A3989" t="str">
            <v>HAYES, SHARON L</v>
          </cell>
          <cell r="B3989" t="str">
            <v>101-594</v>
          </cell>
          <cell r="C3989">
            <v>510400</v>
          </cell>
          <cell r="D3989">
            <v>2880</v>
          </cell>
          <cell r="E3989" t="str">
            <v>ELIGIBILITY WORKER II</v>
          </cell>
          <cell r="F3989" t="str">
            <v>D256</v>
          </cell>
          <cell r="G3989">
            <v>1</v>
          </cell>
          <cell r="H3989" t="str">
            <v>D256-011</v>
          </cell>
          <cell r="I3989" t="str">
            <v>F</v>
          </cell>
          <cell r="J3989">
            <v>810</v>
          </cell>
          <cell r="L3989">
            <v>1.71</v>
          </cell>
        </row>
        <row r="3990">
          <cell r="A3990" t="str">
            <v>HAYES, SHARON L</v>
          </cell>
          <cell r="B3990" t="str">
            <v>101-594</v>
          </cell>
          <cell r="C3990">
            <v>510400</v>
          </cell>
          <cell r="D3990">
            <v>2880</v>
          </cell>
          <cell r="E3990" t="str">
            <v>ELIGIBILITY WORKER II</v>
          </cell>
          <cell r="F3990" t="str">
            <v>D256</v>
          </cell>
          <cell r="G3990">
            <v>1</v>
          </cell>
          <cell r="H3990" t="str">
            <v>D256-011</v>
          </cell>
          <cell r="I3990" t="str">
            <v>F</v>
          </cell>
          <cell r="J3990">
            <v>101</v>
          </cell>
          <cell r="L3990">
            <v>135.94999999999999</v>
          </cell>
        </row>
        <row r="3991">
          <cell r="A3991" t="str">
            <v>HAYES, SHARON L</v>
          </cell>
          <cell r="B3991" t="str">
            <v>101-594</v>
          </cell>
          <cell r="C3991">
            <v>510400</v>
          </cell>
          <cell r="D3991">
            <v>2880</v>
          </cell>
          <cell r="E3991" t="str">
            <v>ELIGIBILITY WORKER II</v>
          </cell>
          <cell r="F3991" t="str">
            <v>D256</v>
          </cell>
          <cell r="G3991">
            <v>1</v>
          </cell>
          <cell r="H3991" t="str">
            <v>D256-011</v>
          </cell>
          <cell r="I3991" t="str">
            <v>F</v>
          </cell>
          <cell r="J3991">
            <v>30</v>
          </cell>
          <cell r="L3991">
            <v>85.47</v>
          </cell>
        </row>
        <row r="3992">
          <cell r="A3992" t="str">
            <v>HAYES, SHARON L</v>
          </cell>
          <cell r="B3992" t="str">
            <v>101-594</v>
          </cell>
          <cell r="C3992">
            <v>510400</v>
          </cell>
          <cell r="D3992">
            <v>2880</v>
          </cell>
          <cell r="E3992" t="str">
            <v>ELIGIBILITY WORKER II</v>
          </cell>
          <cell r="F3992" t="str">
            <v>D256</v>
          </cell>
          <cell r="G3992">
            <v>1</v>
          </cell>
          <cell r="H3992" t="str">
            <v>D256-011</v>
          </cell>
          <cell r="I3992" t="str">
            <v>F</v>
          </cell>
          <cell r="J3992">
            <v>1001</v>
          </cell>
          <cell r="L3992">
            <v>10.17</v>
          </cell>
        </row>
        <row r="3993">
          <cell r="A3993" t="str">
            <v>HAYES, SHARON L</v>
          </cell>
          <cell r="B3993" t="str">
            <v>101-594</v>
          </cell>
          <cell r="C3993">
            <v>510400</v>
          </cell>
          <cell r="D3993">
            <v>2880</v>
          </cell>
          <cell r="E3993" t="str">
            <v>ELIGIBILITY WORKER II</v>
          </cell>
          <cell r="F3993" t="str">
            <v>D256</v>
          </cell>
          <cell r="G3993">
            <v>1</v>
          </cell>
          <cell r="H3993" t="str">
            <v>D256-011</v>
          </cell>
          <cell r="I3993" t="str">
            <v>F</v>
          </cell>
          <cell r="J3993">
            <v>601</v>
          </cell>
          <cell r="L3993">
            <v>17.149999999999999</v>
          </cell>
        </row>
        <row r="3994">
          <cell r="A3994" t="str">
            <v>HAYNES, JUDITH A</v>
          </cell>
          <cell r="B3994" t="str">
            <v>101-558</v>
          </cell>
          <cell r="C3994">
            <v>510100</v>
          </cell>
          <cell r="D3994">
            <v>20490</v>
          </cell>
          <cell r="E3994" t="str">
            <v>LEGAL SECRETARY II</v>
          </cell>
          <cell r="F3994" t="str">
            <v>J220</v>
          </cell>
          <cell r="G3994">
            <v>1</v>
          </cell>
          <cell r="H3994" t="str">
            <v>J220-009</v>
          </cell>
          <cell r="I3994" t="str">
            <v>O</v>
          </cell>
          <cell r="J3994">
            <v>1</v>
          </cell>
          <cell r="K3994" t="str">
            <v>REGULAR PAY</v>
          </cell>
          <cell r="L3994">
            <v>32583.19</v>
          </cell>
        </row>
        <row r="3995">
          <cell r="A3995" t="str">
            <v>HAYNES, JUDITH A</v>
          </cell>
          <cell r="B3995" t="str">
            <v>101-558</v>
          </cell>
          <cell r="C3995">
            <v>510300</v>
          </cell>
          <cell r="D3995">
            <v>20490</v>
          </cell>
          <cell r="E3995" t="str">
            <v>LEGAL SECRETARY II</v>
          </cell>
          <cell r="F3995" t="str">
            <v>J220</v>
          </cell>
          <cell r="G3995">
            <v>1</v>
          </cell>
          <cell r="H3995" t="str">
            <v>J220-009</v>
          </cell>
          <cell r="I3995" t="str">
            <v>F</v>
          </cell>
          <cell r="J3995">
            <v>7999</v>
          </cell>
          <cell r="L3995">
            <v>9771.7000000000007</v>
          </cell>
        </row>
        <row r="3996">
          <cell r="A3996" t="str">
            <v>HAYNES, JUDITH A</v>
          </cell>
          <cell r="B3996" t="str">
            <v>101-558</v>
          </cell>
          <cell r="C3996">
            <v>510300</v>
          </cell>
          <cell r="D3996">
            <v>20490</v>
          </cell>
          <cell r="E3996" t="str">
            <v>LEGAL SECRETARY II</v>
          </cell>
          <cell r="F3996" t="str">
            <v>J220</v>
          </cell>
          <cell r="G3996">
            <v>1</v>
          </cell>
          <cell r="H3996" t="str">
            <v>J220-009</v>
          </cell>
          <cell r="I3996" t="str">
            <v>F</v>
          </cell>
          <cell r="J3996" t="str">
            <v>*FI</v>
          </cell>
          <cell r="K3996" t="str">
            <v>FICA</v>
          </cell>
          <cell r="L3996">
            <v>2020.16</v>
          </cell>
        </row>
        <row r="3997">
          <cell r="A3997" t="str">
            <v>HAYNES, JUDITH A</v>
          </cell>
          <cell r="B3997" t="str">
            <v>101-558</v>
          </cell>
          <cell r="C3997">
            <v>510300</v>
          </cell>
          <cell r="D3997">
            <v>20490</v>
          </cell>
          <cell r="E3997" t="str">
            <v>LEGAL SECRETARY II</v>
          </cell>
          <cell r="F3997" t="str">
            <v>J220</v>
          </cell>
          <cell r="G3997">
            <v>1</v>
          </cell>
          <cell r="H3997" t="str">
            <v>J220-009</v>
          </cell>
          <cell r="I3997" t="str">
            <v>F</v>
          </cell>
          <cell r="J3997" t="str">
            <v>*FM</v>
          </cell>
          <cell r="K3997" t="str">
            <v>MEDICARE</v>
          </cell>
          <cell r="L3997">
            <v>472.46</v>
          </cell>
        </row>
        <row r="3998">
          <cell r="A3998" t="str">
            <v>HAYNES, JUDITH A</v>
          </cell>
          <cell r="B3998" t="str">
            <v>101-558</v>
          </cell>
          <cell r="C3998">
            <v>510300</v>
          </cell>
          <cell r="D3998">
            <v>20490</v>
          </cell>
          <cell r="E3998" t="str">
            <v>LEGAL SECRETARY II</v>
          </cell>
          <cell r="F3998" t="str">
            <v>J220</v>
          </cell>
          <cell r="G3998">
            <v>1</v>
          </cell>
          <cell r="H3998" t="str">
            <v>J220-009</v>
          </cell>
          <cell r="I3998" t="str">
            <v>F</v>
          </cell>
          <cell r="J3998">
            <v>8000</v>
          </cell>
          <cell r="L3998">
            <v>2276.5300000000002</v>
          </cell>
        </row>
        <row r="3999">
          <cell r="A3999" t="str">
            <v>HAYNES, JUDITH A</v>
          </cell>
          <cell r="B3999" t="str">
            <v>101-558</v>
          </cell>
          <cell r="C3999">
            <v>510400</v>
          </cell>
          <cell r="D3999">
            <v>20490</v>
          </cell>
          <cell r="E3999" t="str">
            <v>LEGAL SECRETARY II</v>
          </cell>
          <cell r="F3999" t="str">
            <v>J220</v>
          </cell>
          <cell r="G3999">
            <v>1</v>
          </cell>
          <cell r="H3999" t="str">
            <v>J220-009</v>
          </cell>
          <cell r="I3999" t="str">
            <v>F</v>
          </cell>
          <cell r="J3999">
            <v>601</v>
          </cell>
          <cell r="L3999">
            <v>17.149999999999999</v>
          </cell>
        </row>
        <row r="4000">
          <cell r="A4000" t="str">
            <v>HAYNES, JUDITH A</v>
          </cell>
          <cell r="B4000" t="str">
            <v>101-558</v>
          </cell>
          <cell r="C4000">
            <v>510400</v>
          </cell>
          <cell r="D4000">
            <v>20490</v>
          </cell>
          <cell r="E4000" t="str">
            <v>LEGAL SECRETARY II</v>
          </cell>
          <cell r="F4000" t="str">
            <v>J220</v>
          </cell>
          <cell r="G4000">
            <v>1</v>
          </cell>
          <cell r="H4000" t="str">
            <v>J220-009</v>
          </cell>
          <cell r="I4000" t="str">
            <v>F</v>
          </cell>
          <cell r="J4000">
            <v>701</v>
          </cell>
          <cell r="L4000">
            <v>4.01</v>
          </cell>
        </row>
        <row r="4001">
          <cell r="A4001" t="str">
            <v>HAYNES, JUDITH A</v>
          </cell>
          <cell r="B4001" t="str">
            <v>101-558</v>
          </cell>
          <cell r="C4001">
            <v>510400</v>
          </cell>
          <cell r="D4001">
            <v>20490</v>
          </cell>
          <cell r="E4001" t="str">
            <v>LEGAL SECRETARY II</v>
          </cell>
          <cell r="F4001" t="str">
            <v>J220</v>
          </cell>
          <cell r="G4001">
            <v>1</v>
          </cell>
          <cell r="H4001" t="str">
            <v>J220-009</v>
          </cell>
          <cell r="I4001" t="str">
            <v>F</v>
          </cell>
          <cell r="J4001">
            <v>810</v>
          </cell>
          <cell r="L4001">
            <v>1.71</v>
          </cell>
        </row>
        <row r="4002">
          <cell r="A4002" t="str">
            <v>HAYNES, JUDITH A</v>
          </cell>
          <cell r="B4002" t="str">
            <v>101-558</v>
          </cell>
          <cell r="C4002">
            <v>510400</v>
          </cell>
          <cell r="D4002">
            <v>20490</v>
          </cell>
          <cell r="E4002" t="str">
            <v>LEGAL SECRETARY II</v>
          </cell>
          <cell r="F4002" t="str">
            <v>J220</v>
          </cell>
          <cell r="G4002">
            <v>1</v>
          </cell>
          <cell r="H4002" t="str">
            <v>J220-009</v>
          </cell>
          <cell r="I4002" t="str">
            <v>F</v>
          </cell>
          <cell r="J4002">
            <v>1001</v>
          </cell>
          <cell r="L4002">
            <v>10.17</v>
          </cell>
        </row>
        <row r="4003">
          <cell r="A4003" t="str">
            <v>HAYNES, JUDITH A</v>
          </cell>
          <cell r="B4003" t="str">
            <v>101-558</v>
          </cell>
          <cell r="C4003">
            <v>510400</v>
          </cell>
          <cell r="D4003">
            <v>20490</v>
          </cell>
          <cell r="E4003" t="str">
            <v>LEGAL SECRETARY II</v>
          </cell>
          <cell r="F4003" t="str">
            <v>J220</v>
          </cell>
          <cell r="G4003">
            <v>1</v>
          </cell>
          <cell r="H4003" t="str">
            <v>J220-009</v>
          </cell>
          <cell r="I4003" t="str">
            <v>F</v>
          </cell>
          <cell r="J4003">
            <v>30</v>
          </cell>
          <cell r="L4003">
            <v>81.459999999999994</v>
          </cell>
        </row>
        <row r="4004">
          <cell r="A4004" t="str">
            <v>HAYNES, JUDITH A</v>
          </cell>
          <cell r="B4004" t="str">
            <v>101-558</v>
          </cell>
          <cell r="C4004">
            <v>510400</v>
          </cell>
          <cell r="D4004">
            <v>20490</v>
          </cell>
          <cell r="E4004" t="str">
            <v>LEGAL SECRETARY II</v>
          </cell>
          <cell r="F4004" t="str">
            <v>J220</v>
          </cell>
          <cell r="G4004">
            <v>1</v>
          </cell>
          <cell r="H4004" t="str">
            <v>J220-009</v>
          </cell>
          <cell r="I4004" t="str">
            <v>F</v>
          </cell>
          <cell r="J4004">
            <v>101</v>
          </cell>
          <cell r="L4004">
            <v>135.94999999999999</v>
          </cell>
        </row>
        <row r="4005">
          <cell r="A4005" t="str">
            <v>HAZELWOOD, NANCY M</v>
          </cell>
          <cell r="B4005" t="str">
            <v>101-507</v>
          </cell>
          <cell r="C4005">
            <v>510100</v>
          </cell>
          <cell r="D4005">
            <v>40450</v>
          </cell>
          <cell r="E4005" t="str">
            <v>ASSESSMENT ASSIST II</v>
          </cell>
          <cell r="F4005" t="str">
            <v>D150</v>
          </cell>
          <cell r="G4005">
            <v>1</v>
          </cell>
          <cell r="H4005" t="str">
            <v>D150-001</v>
          </cell>
          <cell r="I4005" t="str">
            <v>O</v>
          </cell>
          <cell r="J4005">
            <v>1</v>
          </cell>
          <cell r="K4005" t="str">
            <v>REGULAR PAY</v>
          </cell>
          <cell r="L4005">
            <v>28014.12</v>
          </cell>
        </row>
        <row r="4006">
          <cell r="A4006" t="str">
            <v>HAZELWOOD, NANCY M</v>
          </cell>
          <cell r="B4006" t="str">
            <v>101-507</v>
          </cell>
          <cell r="C4006">
            <v>510300</v>
          </cell>
          <cell r="D4006">
            <v>40450</v>
          </cell>
          <cell r="E4006" t="str">
            <v>ASSESSMENT ASSIST II</v>
          </cell>
          <cell r="F4006" t="str">
            <v>D150</v>
          </cell>
          <cell r="G4006">
            <v>1</v>
          </cell>
          <cell r="H4006" t="str">
            <v>D150-001</v>
          </cell>
          <cell r="I4006" t="str">
            <v>F</v>
          </cell>
          <cell r="J4006" t="str">
            <v>*FI</v>
          </cell>
          <cell r="K4006" t="str">
            <v>FICA</v>
          </cell>
          <cell r="L4006">
            <v>1736.88</v>
          </cell>
        </row>
        <row r="4007">
          <cell r="A4007" t="str">
            <v>HAZELWOOD, NANCY M</v>
          </cell>
          <cell r="B4007" t="str">
            <v>101-507</v>
          </cell>
          <cell r="C4007">
            <v>510300</v>
          </cell>
          <cell r="D4007">
            <v>40450</v>
          </cell>
          <cell r="E4007" t="str">
            <v>ASSESSMENT ASSIST II</v>
          </cell>
          <cell r="F4007" t="str">
            <v>D150</v>
          </cell>
          <cell r="G4007">
            <v>1</v>
          </cell>
          <cell r="H4007" t="str">
            <v>D150-001</v>
          </cell>
          <cell r="I4007" t="str">
            <v>F</v>
          </cell>
          <cell r="J4007" t="str">
            <v>*FM</v>
          </cell>
          <cell r="K4007" t="str">
            <v>MEDICARE</v>
          </cell>
          <cell r="L4007">
            <v>406.2</v>
          </cell>
        </row>
        <row r="4008">
          <cell r="A4008" t="str">
            <v>HAZELWOOD, NANCY M</v>
          </cell>
          <cell r="B4008" t="str">
            <v>101-507</v>
          </cell>
          <cell r="C4008">
            <v>510300</v>
          </cell>
          <cell r="D4008">
            <v>40450</v>
          </cell>
          <cell r="E4008" t="str">
            <v>ASSESSMENT ASSIST II</v>
          </cell>
          <cell r="F4008" t="str">
            <v>D150</v>
          </cell>
          <cell r="G4008">
            <v>1</v>
          </cell>
          <cell r="H4008" t="str">
            <v>D150-001</v>
          </cell>
          <cell r="I4008" t="str">
            <v>F</v>
          </cell>
          <cell r="J4008">
            <v>8000</v>
          </cell>
          <cell r="L4008">
            <v>1956.7</v>
          </cell>
        </row>
        <row r="4009">
          <cell r="A4009" t="str">
            <v>HAZELWOOD, NANCY M</v>
          </cell>
          <cell r="B4009" t="str">
            <v>101-507</v>
          </cell>
          <cell r="C4009">
            <v>510300</v>
          </cell>
          <cell r="D4009">
            <v>40450</v>
          </cell>
          <cell r="E4009" t="str">
            <v>ASSESSMENT ASSIST II</v>
          </cell>
          <cell r="F4009" t="str">
            <v>D150</v>
          </cell>
          <cell r="G4009">
            <v>1</v>
          </cell>
          <cell r="H4009" t="str">
            <v>D150-001</v>
          </cell>
          <cell r="I4009" t="str">
            <v>F</v>
          </cell>
          <cell r="J4009">
            <v>7999</v>
          </cell>
          <cell r="L4009">
            <v>8401.43</v>
          </cell>
        </row>
        <row r="4010">
          <cell r="A4010" t="str">
            <v>HAZELWOOD, NANCY M</v>
          </cell>
          <cell r="B4010" t="str">
            <v>101-507</v>
          </cell>
          <cell r="C4010">
            <v>510400</v>
          </cell>
          <cell r="D4010">
            <v>40450</v>
          </cell>
          <cell r="E4010" t="str">
            <v>ASSESSMENT ASSIST II</v>
          </cell>
          <cell r="F4010" t="str">
            <v>D150</v>
          </cell>
          <cell r="G4010">
            <v>1</v>
          </cell>
          <cell r="H4010" t="str">
            <v>D150-001</v>
          </cell>
          <cell r="I4010" t="str">
            <v>F</v>
          </cell>
          <cell r="J4010">
            <v>811</v>
          </cell>
          <cell r="L4010">
            <v>1.88</v>
          </cell>
        </row>
        <row r="4011">
          <cell r="A4011" t="str">
            <v>HAZELWOOD, NANCY M</v>
          </cell>
          <cell r="B4011" t="str">
            <v>101-507</v>
          </cell>
          <cell r="C4011">
            <v>510400</v>
          </cell>
          <cell r="D4011">
            <v>40450</v>
          </cell>
          <cell r="E4011" t="str">
            <v>ASSESSMENT ASSIST II</v>
          </cell>
          <cell r="F4011" t="str">
            <v>D150</v>
          </cell>
          <cell r="G4011">
            <v>1</v>
          </cell>
          <cell r="H4011" t="str">
            <v>D150-001</v>
          </cell>
          <cell r="I4011" t="str">
            <v>F</v>
          </cell>
          <cell r="J4011">
            <v>605</v>
          </cell>
          <cell r="L4011">
            <v>59.1</v>
          </cell>
        </row>
        <row r="4012">
          <cell r="A4012" t="str">
            <v>HAZELWOOD, NANCY M</v>
          </cell>
          <cell r="B4012" t="str">
            <v>101-507</v>
          </cell>
          <cell r="C4012">
            <v>510400</v>
          </cell>
          <cell r="D4012">
            <v>40450</v>
          </cell>
          <cell r="E4012" t="str">
            <v>ASSESSMENT ASSIST II</v>
          </cell>
          <cell r="F4012" t="str">
            <v>D150</v>
          </cell>
          <cell r="G4012">
            <v>1</v>
          </cell>
          <cell r="H4012" t="str">
            <v>D150-001</v>
          </cell>
          <cell r="I4012" t="str">
            <v>F</v>
          </cell>
          <cell r="J4012">
            <v>1001</v>
          </cell>
          <cell r="L4012">
            <v>10.17</v>
          </cell>
        </row>
        <row r="4013">
          <cell r="A4013" t="str">
            <v>HAZELWOOD, NANCY M</v>
          </cell>
          <cell r="B4013" t="str">
            <v>101-507</v>
          </cell>
          <cell r="C4013">
            <v>510400</v>
          </cell>
          <cell r="D4013">
            <v>40450</v>
          </cell>
          <cell r="E4013" t="str">
            <v>ASSESSMENT ASSIST II</v>
          </cell>
          <cell r="F4013" t="str">
            <v>D150</v>
          </cell>
          <cell r="G4013">
            <v>1</v>
          </cell>
          <cell r="H4013" t="str">
            <v>D150-001</v>
          </cell>
          <cell r="I4013" t="str">
            <v>F</v>
          </cell>
          <cell r="J4013">
            <v>30</v>
          </cell>
          <cell r="L4013">
            <v>70.040000000000006</v>
          </cell>
        </row>
        <row r="4014">
          <cell r="A4014" t="str">
            <v>HAZELWOOD, NANCY M</v>
          </cell>
          <cell r="B4014" t="str">
            <v>101-507</v>
          </cell>
          <cell r="C4014">
            <v>510400</v>
          </cell>
          <cell r="D4014">
            <v>40450</v>
          </cell>
          <cell r="E4014" t="str">
            <v>ASSESSMENT ASSIST II</v>
          </cell>
          <cell r="F4014" t="str">
            <v>D150</v>
          </cell>
          <cell r="G4014">
            <v>1</v>
          </cell>
          <cell r="H4014" t="str">
            <v>D150-001</v>
          </cell>
          <cell r="I4014" t="str">
            <v>F</v>
          </cell>
          <cell r="J4014">
            <v>104</v>
          </cell>
          <cell r="L4014">
            <v>283.83999999999997</v>
          </cell>
        </row>
        <row r="4015">
          <cell r="A4015" t="str">
            <v>HAZELWOOD, NANCY M</v>
          </cell>
          <cell r="B4015" t="str">
            <v>101-507</v>
          </cell>
          <cell r="C4015">
            <v>510400</v>
          </cell>
          <cell r="D4015">
            <v>40450</v>
          </cell>
          <cell r="E4015" t="str">
            <v>ASSESSMENT ASSIST II</v>
          </cell>
          <cell r="F4015" t="str">
            <v>D150</v>
          </cell>
          <cell r="G4015">
            <v>1</v>
          </cell>
          <cell r="H4015" t="str">
            <v>D150-001</v>
          </cell>
          <cell r="I4015" t="str">
            <v>F</v>
          </cell>
          <cell r="J4015">
            <v>705</v>
          </cell>
          <cell r="L4015">
            <v>12.04</v>
          </cell>
        </row>
        <row r="4016">
          <cell r="A4016" t="str">
            <v>HECK, GEORGE ANN</v>
          </cell>
          <cell r="B4016" t="str">
            <v>123-576</v>
          </cell>
          <cell r="C4016">
            <v>510100</v>
          </cell>
          <cell r="D4016">
            <v>17920</v>
          </cell>
          <cell r="E4016" t="str">
            <v>PERMIT PROCESS ASSIST II</v>
          </cell>
          <cell r="F4016" t="str">
            <v>Z006</v>
          </cell>
          <cell r="G4016">
            <v>1</v>
          </cell>
          <cell r="H4016" t="str">
            <v>D396-004</v>
          </cell>
          <cell r="I4016" t="str">
            <v>O</v>
          </cell>
          <cell r="J4016">
            <v>6</v>
          </cell>
          <cell r="K4016" t="str">
            <v>INTERIM PAY</v>
          </cell>
          <cell r="L4016">
            <v>5619.99</v>
          </cell>
        </row>
        <row r="4017">
          <cell r="A4017" t="str">
            <v>HECK, GEORGE ANN</v>
          </cell>
          <cell r="B4017" t="str">
            <v>123-576</v>
          </cell>
          <cell r="C4017">
            <v>510100</v>
          </cell>
          <cell r="D4017">
            <v>17920</v>
          </cell>
          <cell r="E4017" t="str">
            <v>PERMIT PROCESS ASSIST II</v>
          </cell>
          <cell r="F4017" t="str">
            <v>D396</v>
          </cell>
          <cell r="G4017">
            <v>1</v>
          </cell>
          <cell r="H4017" t="str">
            <v>D396-004</v>
          </cell>
          <cell r="I4017" t="str">
            <v>O</v>
          </cell>
          <cell r="J4017">
            <v>1</v>
          </cell>
          <cell r="K4017" t="str">
            <v>REGULAR PAY</v>
          </cell>
          <cell r="L4017">
            <v>30304.42</v>
          </cell>
        </row>
        <row r="4018">
          <cell r="A4018" t="str">
            <v>HECK, GEORGE ANN</v>
          </cell>
          <cell r="B4018" t="str">
            <v>123-576</v>
          </cell>
          <cell r="C4018">
            <v>510300</v>
          </cell>
          <cell r="D4018">
            <v>17920</v>
          </cell>
          <cell r="E4018" t="str">
            <v>PERMIT PROCESS ASSIST II</v>
          </cell>
          <cell r="F4018" t="str">
            <v>D396</v>
          </cell>
          <cell r="G4018">
            <v>1</v>
          </cell>
          <cell r="H4018" t="str">
            <v>D396-004</v>
          </cell>
          <cell r="I4018" t="str">
            <v>F</v>
          </cell>
          <cell r="J4018" t="str">
            <v>*FM</v>
          </cell>
          <cell r="K4018" t="str">
            <v>MEDICARE</v>
          </cell>
          <cell r="L4018">
            <v>439.41</v>
          </cell>
        </row>
        <row r="4019">
          <cell r="A4019" t="str">
            <v>HECK, GEORGE ANN</v>
          </cell>
          <cell r="B4019" t="str">
            <v>123-576</v>
          </cell>
          <cell r="C4019">
            <v>510300</v>
          </cell>
          <cell r="D4019">
            <v>17920</v>
          </cell>
          <cell r="E4019" t="str">
            <v>PERMIT PROCESS ASSIST II</v>
          </cell>
          <cell r="F4019" t="str">
            <v>D396</v>
          </cell>
          <cell r="G4019">
            <v>1</v>
          </cell>
          <cell r="H4019" t="str">
            <v>D396-004</v>
          </cell>
          <cell r="I4019" t="str">
            <v>F</v>
          </cell>
          <cell r="J4019">
            <v>8000</v>
          </cell>
          <cell r="L4019">
            <v>2117.02</v>
          </cell>
        </row>
        <row r="4020">
          <cell r="A4020" t="str">
            <v>HECK, GEORGE ANN</v>
          </cell>
          <cell r="B4020" t="str">
            <v>123-576</v>
          </cell>
          <cell r="C4020">
            <v>510300</v>
          </cell>
          <cell r="D4020">
            <v>17920</v>
          </cell>
          <cell r="E4020" t="str">
            <v>PERMIT PROCESS ASSIST II</v>
          </cell>
          <cell r="F4020" t="str">
            <v>D396</v>
          </cell>
          <cell r="G4020">
            <v>1</v>
          </cell>
          <cell r="H4020" t="str">
            <v>D396-004</v>
          </cell>
          <cell r="I4020" t="str">
            <v>F</v>
          </cell>
          <cell r="J4020">
            <v>7999</v>
          </cell>
          <cell r="L4020">
            <v>10773.73</v>
          </cell>
        </row>
        <row r="4021">
          <cell r="A4021" t="str">
            <v>HECK, GEORGE ANN</v>
          </cell>
          <cell r="B4021" t="str">
            <v>123-576</v>
          </cell>
          <cell r="C4021">
            <v>510300</v>
          </cell>
          <cell r="D4021">
            <v>17920</v>
          </cell>
          <cell r="E4021" t="str">
            <v>PERMIT PROCESS ASSIST II</v>
          </cell>
          <cell r="F4021" t="str">
            <v>Z006</v>
          </cell>
          <cell r="G4021">
            <v>1</v>
          </cell>
          <cell r="H4021" t="str">
            <v>D396-004</v>
          </cell>
          <cell r="I4021" t="str">
            <v>F</v>
          </cell>
          <cell r="J4021" t="str">
            <v>*FI</v>
          </cell>
          <cell r="K4021" t="str">
            <v>FICA</v>
          </cell>
          <cell r="L4021">
            <v>348.44</v>
          </cell>
        </row>
        <row r="4022">
          <cell r="A4022" t="str">
            <v>HECK, GEORGE ANN</v>
          </cell>
          <cell r="B4022" t="str">
            <v>123-576</v>
          </cell>
          <cell r="C4022">
            <v>510300</v>
          </cell>
          <cell r="D4022">
            <v>17920</v>
          </cell>
          <cell r="E4022" t="str">
            <v>PERMIT PROCESS ASSIST II</v>
          </cell>
          <cell r="F4022" t="str">
            <v>D396</v>
          </cell>
          <cell r="G4022">
            <v>1</v>
          </cell>
          <cell r="H4022" t="str">
            <v>D396-004</v>
          </cell>
          <cell r="I4022" t="str">
            <v>F</v>
          </cell>
          <cell r="J4022" t="str">
            <v>*FI</v>
          </cell>
          <cell r="K4022" t="str">
            <v>FICA</v>
          </cell>
          <cell r="L4022">
            <v>1878.87</v>
          </cell>
        </row>
        <row r="4023">
          <cell r="A4023" t="str">
            <v>HECK, GEORGE ANN</v>
          </cell>
          <cell r="B4023" t="str">
            <v>123-576</v>
          </cell>
          <cell r="C4023">
            <v>510300</v>
          </cell>
          <cell r="D4023">
            <v>17920</v>
          </cell>
          <cell r="E4023" t="str">
            <v>PERMIT PROCESS ASSIST II</v>
          </cell>
          <cell r="F4023" t="str">
            <v>Z006</v>
          </cell>
          <cell r="G4023">
            <v>1</v>
          </cell>
          <cell r="H4023" t="str">
            <v>D396-004</v>
          </cell>
          <cell r="I4023" t="str">
            <v>F</v>
          </cell>
          <cell r="J4023" t="str">
            <v>*FM</v>
          </cell>
          <cell r="K4023" t="str">
            <v>MEDICARE</v>
          </cell>
          <cell r="L4023">
            <v>81.489999999999995</v>
          </cell>
        </row>
        <row r="4024">
          <cell r="A4024" t="str">
            <v>HECK, GEORGE ANN</v>
          </cell>
          <cell r="B4024" t="str">
            <v>123-576</v>
          </cell>
          <cell r="C4024">
            <v>510400</v>
          </cell>
          <cell r="D4024">
            <v>17920</v>
          </cell>
          <cell r="E4024" t="str">
            <v>PERMIT PROCESS ASSIST II</v>
          </cell>
          <cell r="F4024" t="str">
            <v>D396</v>
          </cell>
          <cell r="G4024">
            <v>1</v>
          </cell>
          <cell r="H4024" t="str">
            <v>D396-004</v>
          </cell>
          <cell r="I4024" t="str">
            <v>F</v>
          </cell>
          <cell r="J4024">
            <v>102</v>
          </cell>
          <cell r="L4024">
            <v>232.19</v>
          </cell>
        </row>
        <row r="4025">
          <cell r="A4025" t="str">
            <v>HECK, GEORGE ANN</v>
          </cell>
          <cell r="B4025" t="str">
            <v>123-576</v>
          </cell>
          <cell r="C4025">
            <v>510400</v>
          </cell>
          <cell r="D4025">
            <v>17920</v>
          </cell>
          <cell r="E4025" t="str">
            <v>PERMIT PROCESS ASSIST II</v>
          </cell>
          <cell r="F4025" t="str">
            <v>D396</v>
          </cell>
          <cell r="G4025">
            <v>1</v>
          </cell>
          <cell r="H4025" t="str">
            <v>D396-004</v>
          </cell>
          <cell r="I4025" t="str">
            <v>F</v>
          </cell>
          <cell r="J4025">
            <v>30</v>
          </cell>
          <cell r="L4025">
            <v>75.760000000000005</v>
          </cell>
        </row>
        <row r="4026">
          <cell r="A4026" t="str">
            <v>HECK, GEORGE ANN</v>
          </cell>
          <cell r="B4026" t="str">
            <v>123-576</v>
          </cell>
          <cell r="C4026">
            <v>510400</v>
          </cell>
          <cell r="D4026">
            <v>17920</v>
          </cell>
          <cell r="E4026" t="str">
            <v>PERMIT PROCESS ASSIST II</v>
          </cell>
          <cell r="F4026" t="str">
            <v>D396</v>
          </cell>
          <cell r="G4026">
            <v>1</v>
          </cell>
          <cell r="H4026" t="str">
            <v>D396-004</v>
          </cell>
          <cell r="I4026" t="str">
            <v>F</v>
          </cell>
          <cell r="J4026">
            <v>703</v>
          </cell>
          <cell r="L4026">
            <v>6.7</v>
          </cell>
        </row>
        <row r="4027">
          <cell r="A4027" t="str">
            <v>HECK, GEORGE ANN</v>
          </cell>
          <cell r="B4027" t="str">
            <v>123-576</v>
          </cell>
          <cell r="C4027">
            <v>510400</v>
          </cell>
          <cell r="D4027">
            <v>17920</v>
          </cell>
          <cell r="E4027" t="str">
            <v>PERMIT PROCESS ASSIST II</v>
          </cell>
          <cell r="F4027" t="str">
            <v>D396</v>
          </cell>
          <cell r="G4027">
            <v>1</v>
          </cell>
          <cell r="H4027" t="str">
            <v>D396-004</v>
          </cell>
          <cell r="I4027" t="str">
            <v>F</v>
          </cell>
          <cell r="J4027">
            <v>811</v>
          </cell>
          <cell r="L4027">
            <v>1.88</v>
          </cell>
        </row>
        <row r="4028">
          <cell r="A4028" t="str">
            <v>HECK, GEORGE ANN</v>
          </cell>
          <cell r="B4028" t="str">
            <v>123-576</v>
          </cell>
          <cell r="C4028">
            <v>510400</v>
          </cell>
          <cell r="D4028">
            <v>17920</v>
          </cell>
          <cell r="E4028" t="str">
            <v>PERMIT PROCESS ASSIST II</v>
          </cell>
          <cell r="F4028" t="str">
            <v>D396</v>
          </cell>
          <cell r="G4028">
            <v>1</v>
          </cell>
          <cell r="H4028" t="str">
            <v>D396-004</v>
          </cell>
          <cell r="I4028" t="str">
            <v>F</v>
          </cell>
          <cell r="J4028">
            <v>1001</v>
          </cell>
          <cell r="L4028">
            <v>10.17</v>
          </cell>
        </row>
        <row r="4029">
          <cell r="A4029" t="str">
            <v>HECK, GEORGE ANN</v>
          </cell>
          <cell r="B4029" t="str">
            <v>123-576</v>
          </cell>
          <cell r="C4029">
            <v>510400</v>
          </cell>
          <cell r="D4029">
            <v>17920</v>
          </cell>
          <cell r="E4029" t="str">
            <v>PERMIT PROCESS ASSIST II</v>
          </cell>
          <cell r="F4029" t="str">
            <v>D396</v>
          </cell>
          <cell r="G4029">
            <v>1</v>
          </cell>
          <cell r="H4029" t="str">
            <v>D396-004</v>
          </cell>
          <cell r="I4029" t="str">
            <v>F</v>
          </cell>
          <cell r="J4029">
            <v>603</v>
          </cell>
          <cell r="L4029">
            <v>31.26</v>
          </cell>
        </row>
        <row r="4030">
          <cell r="A4030" t="str">
            <v>HECK, GEORGE ANN</v>
          </cell>
          <cell r="B4030" t="str">
            <v>123-576</v>
          </cell>
          <cell r="C4030">
            <v>510400</v>
          </cell>
          <cell r="D4030">
            <v>17920</v>
          </cell>
          <cell r="E4030" t="str">
            <v>PERMIT PROCESS ASSIST II</v>
          </cell>
          <cell r="F4030" t="str">
            <v>Z006</v>
          </cell>
          <cell r="G4030">
            <v>1</v>
          </cell>
          <cell r="H4030" t="str">
            <v>D396-004</v>
          </cell>
          <cell r="I4030" t="str">
            <v>F</v>
          </cell>
          <cell r="J4030">
            <v>30</v>
          </cell>
          <cell r="L4030">
            <v>14.05</v>
          </cell>
        </row>
        <row r="4031">
          <cell r="A4031" t="str">
            <v>HEIDELBERGER, WILLIAM A</v>
          </cell>
          <cell r="B4031" t="str">
            <v>101-516</v>
          </cell>
          <cell r="C4031">
            <v>510100</v>
          </cell>
          <cell r="D4031">
            <v>40060</v>
          </cell>
          <cell r="E4031" t="str">
            <v>ATTORNEY III-CIVIL</v>
          </cell>
          <cell r="F4031" t="str">
            <v>H180</v>
          </cell>
          <cell r="G4031">
            <v>1</v>
          </cell>
          <cell r="H4031" t="str">
            <v>H180-001</v>
          </cell>
          <cell r="I4031" t="str">
            <v>O</v>
          </cell>
          <cell r="J4031">
            <v>1</v>
          </cell>
          <cell r="K4031" t="str">
            <v>REGULAR PAY</v>
          </cell>
          <cell r="L4031">
            <v>80038.38</v>
          </cell>
        </row>
        <row r="4032">
          <cell r="A4032" t="str">
            <v>HEIDELBERGER, WILLIAM A</v>
          </cell>
          <cell r="B4032" t="str">
            <v>101-516</v>
          </cell>
          <cell r="C4032">
            <v>510300</v>
          </cell>
          <cell r="D4032">
            <v>40060</v>
          </cell>
          <cell r="E4032" t="str">
            <v>ATTORNEY III-CIVIL</v>
          </cell>
          <cell r="F4032" t="str">
            <v>H180</v>
          </cell>
          <cell r="G4032">
            <v>1</v>
          </cell>
          <cell r="H4032" t="str">
            <v>H180-001</v>
          </cell>
          <cell r="I4032" t="str">
            <v>F</v>
          </cell>
          <cell r="J4032">
            <v>8000</v>
          </cell>
          <cell r="L4032">
            <v>5598.39</v>
          </cell>
        </row>
        <row r="4033">
          <cell r="A4033" t="str">
            <v>HEIDELBERGER, WILLIAM A</v>
          </cell>
          <cell r="B4033" t="str">
            <v>101-516</v>
          </cell>
          <cell r="C4033">
            <v>510300</v>
          </cell>
          <cell r="D4033">
            <v>40060</v>
          </cell>
          <cell r="E4033" t="str">
            <v>ATTORNEY III-CIVIL</v>
          </cell>
          <cell r="F4033" t="str">
            <v>H180</v>
          </cell>
          <cell r="G4033">
            <v>1</v>
          </cell>
          <cell r="H4033" t="str">
            <v>H180-001</v>
          </cell>
          <cell r="I4033" t="str">
            <v>F</v>
          </cell>
          <cell r="J4033" t="str">
            <v>*FM</v>
          </cell>
          <cell r="K4033" t="str">
            <v>MEDICARE</v>
          </cell>
          <cell r="L4033">
            <v>1160.56</v>
          </cell>
        </row>
        <row r="4034">
          <cell r="A4034" t="str">
            <v>HEIDELBERGER, WILLIAM A</v>
          </cell>
          <cell r="B4034" t="str">
            <v>101-516</v>
          </cell>
          <cell r="C4034">
            <v>510300</v>
          </cell>
          <cell r="D4034">
            <v>40060</v>
          </cell>
          <cell r="E4034" t="str">
            <v>ATTORNEY III-CIVIL</v>
          </cell>
          <cell r="F4034" t="str">
            <v>H180</v>
          </cell>
          <cell r="G4034">
            <v>1</v>
          </cell>
          <cell r="H4034" t="str">
            <v>H180-001</v>
          </cell>
          <cell r="I4034" t="str">
            <v>F</v>
          </cell>
          <cell r="J4034" t="str">
            <v>*FI</v>
          </cell>
          <cell r="K4034" t="str">
            <v>FICA</v>
          </cell>
          <cell r="L4034">
            <v>4962.38</v>
          </cell>
        </row>
        <row r="4035">
          <cell r="A4035" t="str">
            <v>HEIDELBERGER, WILLIAM A</v>
          </cell>
          <cell r="B4035" t="str">
            <v>101-516</v>
          </cell>
          <cell r="C4035">
            <v>510300</v>
          </cell>
          <cell r="D4035">
            <v>40060</v>
          </cell>
          <cell r="E4035" t="str">
            <v>ATTORNEY III-CIVIL</v>
          </cell>
          <cell r="F4035" t="str">
            <v>H180</v>
          </cell>
          <cell r="G4035">
            <v>1</v>
          </cell>
          <cell r="H4035" t="str">
            <v>H180-001</v>
          </cell>
          <cell r="I4035" t="str">
            <v>F</v>
          </cell>
          <cell r="J4035">
            <v>8005</v>
          </cell>
          <cell r="L4035">
            <v>391.89</v>
          </cell>
        </row>
        <row r="4036">
          <cell r="A4036" t="str">
            <v>HEIDELBERGER, WILLIAM A</v>
          </cell>
          <cell r="B4036" t="str">
            <v>101-516</v>
          </cell>
          <cell r="C4036">
            <v>510300</v>
          </cell>
          <cell r="D4036">
            <v>40060</v>
          </cell>
          <cell r="E4036" t="str">
            <v>ATTORNEY III-CIVIL</v>
          </cell>
          <cell r="F4036" t="str">
            <v>H180</v>
          </cell>
          <cell r="G4036">
            <v>1</v>
          </cell>
          <cell r="H4036" t="str">
            <v>H180-001</v>
          </cell>
          <cell r="I4036" t="str">
            <v>F</v>
          </cell>
          <cell r="J4036">
            <v>7999</v>
          </cell>
          <cell r="L4036">
            <v>24003.51</v>
          </cell>
        </row>
        <row r="4037">
          <cell r="A4037" t="str">
            <v>HEIDELBERGER, WILLIAM A</v>
          </cell>
          <cell r="B4037" t="str">
            <v>101-516</v>
          </cell>
          <cell r="C4037">
            <v>510400</v>
          </cell>
          <cell r="D4037">
            <v>40060</v>
          </cell>
          <cell r="E4037" t="str">
            <v>ATTORNEY III-CIVIL</v>
          </cell>
          <cell r="F4037" t="str">
            <v>H180</v>
          </cell>
          <cell r="G4037">
            <v>1</v>
          </cell>
          <cell r="H4037" t="str">
            <v>H180-001</v>
          </cell>
          <cell r="I4037" t="str">
            <v>F</v>
          </cell>
          <cell r="J4037">
            <v>30</v>
          </cell>
          <cell r="L4037">
            <v>200.1</v>
          </cell>
        </row>
        <row r="4038">
          <cell r="A4038" t="str">
            <v>HEIDELBERGER, WILLIAM A</v>
          </cell>
          <cell r="B4038" t="str">
            <v>101-516</v>
          </cell>
          <cell r="C4038">
            <v>510400</v>
          </cell>
          <cell r="D4038">
            <v>40060</v>
          </cell>
          <cell r="E4038" t="str">
            <v>ATTORNEY III-CIVIL</v>
          </cell>
          <cell r="F4038" t="str">
            <v>H180</v>
          </cell>
          <cell r="G4038">
            <v>1</v>
          </cell>
          <cell r="H4038" t="str">
            <v>H180-001</v>
          </cell>
          <cell r="I4038" t="str">
            <v>F</v>
          </cell>
          <cell r="J4038">
            <v>705</v>
          </cell>
          <cell r="L4038">
            <v>12.04</v>
          </cell>
        </row>
        <row r="4039">
          <cell r="A4039" t="str">
            <v>HEIDELBERGER, WILLIAM A</v>
          </cell>
          <cell r="B4039" t="str">
            <v>101-516</v>
          </cell>
          <cell r="C4039">
            <v>510400</v>
          </cell>
          <cell r="D4039">
            <v>40060</v>
          </cell>
          <cell r="E4039" t="str">
            <v>ATTORNEY III-CIVIL</v>
          </cell>
          <cell r="F4039" t="str">
            <v>H180</v>
          </cell>
          <cell r="G4039">
            <v>1</v>
          </cell>
          <cell r="H4039" t="str">
            <v>H180-001</v>
          </cell>
          <cell r="I4039" t="str">
            <v>F</v>
          </cell>
          <cell r="J4039">
            <v>811</v>
          </cell>
          <cell r="L4039">
            <v>1.88</v>
          </cell>
        </row>
        <row r="4040">
          <cell r="A4040" t="str">
            <v>HEIDELBERGER, WILLIAM A</v>
          </cell>
          <cell r="B4040" t="str">
            <v>101-516</v>
          </cell>
          <cell r="C4040">
            <v>510400</v>
          </cell>
          <cell r="D4040">
            <v>40060</v>
          </cell>
          <cell r="E4040" t="str">
            <v>ATTORNEY III-CIVIL</v>
          </cell>
          <cell r="F4040" t="str">
            <v>H180</v>
          </cell>
          <cell r="G4040">
            <v>1</v>
          </cell>
          <cell r="H4040" t="str">
            <v>H180-001</v>
          </cell>
          <cell r="I4040" t="str">
            <v>F</v>
          </cell>
          <cell r="J4040">
            <v>605</v>
          </cell>
          <cell r="L4040">
            <v>59.1</v>
          </cell>
        </row>
        <row r="4041">
          <cell r="A4041" t="str">
            <v>HEIDELBERGER, WILLIAM A</v>
          </cell>
          <cell r="B4041" t="str">
            <v>101-516</v>
          </cell>
          <cell r="C4041">
            <v>510400</v>
          </cell>
          <cell r="D4041">
            <v>40060</v>
          </cell>
          <cell r="E4041" t="str">
            <v>ATTORNEY III-CIVIL</v>
          </cell>
          <cell r="F4041" t="str">
            <v>H180</v>
          </cell>
          <cell r="G4041">
            <v>1</v>
          </cell>
          <cell r="H4041" t="str">
            <v>H180-001</v>
          </cell>
          <cell r="I4041" t="str">
            <v>F</v>
          </cell>
          <cell r="J4041">
            <v>104</v>
          </cell>
          <cell r="L4041">
            <v>283.83999999999997</v>
          </cell>
        </row>
        <row r="4042">
          <cell r="A4042" t="str">
            <v>HEIDELBERGER, WILLIAM A</v>
          </cell>
          <cell r="B4042" t="str">
            <v>101-516</v>
          </cell>
          <cell r="C4042">
            <v>510400</v>
          </cell>
          <cell r="D4042">
            <v>40060</v>
          </cell>
          <cell r="E4042" t="str">
            <v>ATTORNEY III-CIVIL</v>
          </cell>
          <cell r="F4042" t="str">
            <v>H180</v>
          </cell>
          <cell r="G4042">
            <v>1</v>
          </cell>
          <cell r="H4042" t="str">
            <v>H180-001</v>
          </cell>
          <cell r="I4042" t="str">
            <v>F</v>
          </cell>
          <cell r="J4042">
            <v>1001</v>
          </cell>
          <cell r="L4042">
            <v>10.17</v>
          </cell>
        </row>
        <row r="4043">
          <cell r="A4043" t="str">
            <v>HELD, TROY D</v>
          </cell>
          <cell r="B4043" t="str">
            <v>125-556</v>
          </cell>
          <cell r="C4043">
            <v>510100</v>
          </cell>
          <cell r="D4043">
            <v>44040</v>
          </cell>
          <cell r="E4043" t="str">
            <v>ASSIST DIR CHILD SUPT SVC</v>
          </cell>
          <cell r="F4043" t="str">
            <v>C140</v>
          </cell>
          <cell r="G4043">
            <v>1</v>
          </cell>
          <cell r="H4043" t="str">
            <v>C140-001</v>
          </cell>
          <cell r="I4043" t="str">
            <v>O</v>
          </cell>
          <cell r="J4043">
            <v>1</v>
          </cell>
          <cell r="K4043" t="str">
            <v>REGULAR PAY</v>
          </cell>
          <cell r="L4043">
            <v>85001.71</v>
          </cell>
        </row>
        <row r="4044">
          <cell r="A4044" t="str">
            <v>HELD, TROY D</v>
          </cell>
          <cell r="B4044" t="str">
            <v>125-556</v>
          </cell>
          <cell r="C4044">
            <v>510300</v>
          </cell>
          <cell r="D4044">
            <v>44040</v>
          </cell>
          <cell r="E4044" t="str">
            <v>ASSIST DIR CHILD SUPT SVC</v>
          </cell>
          <cell r="F4044" t="str">
            <v>C140</v>
          </cell>
          <cell r="G4044">
            <v>1</v>
          </cell>
          <cell r="H4044" t="str">
            <v>C140-001</v>
          </cell>
          <cell r="I4044" t="str">
            <v>F</v>
          </cell>
          <cell r="J4044" t="str">
            <v>*FM</v>
          </cell>
          <cell r="K4044" t="str">
            <v>MEDICARE</v>
          </cell>
          <cell r="L4044">
            <v>1232.52</v>
          </cell>
        </row>
        <row r="4045">
          <cell r="A4045" t="str">
            <v>HELD, TROY D</v>
          </cell>
          <cell r="B4045" t="str">
            <v>125-556</v>
          </cell>
          <cell r="C4045">
            <v>510300</v>
          </cell>
          <cell r="D4045">
            <v>44040</v>
          </cell>
          <cell r="E4045" t="str">
            <v>ASSIST DIR CHILD SUPT SVC</v>
          </cell>
          <cell r="F4045" t="str">
            <v>C140</v>
          </cell>
          <cell r="G4045">
            <v>1</v>
          </cell>
          <cell r="H4045" t="str">
            <v>C140-001</v>
          </cell>
          <cell r="I4045" t="str">
            <v>F</v>
          </cell>
          <cell r="J4045">
            <v>7999</v>
          </cell>
          <cell r="L4045">
            <v>25492.01</v>
          </cell>
        </row>
        <row r="4046">
          <cell r="A4046" t="str">
            <v>HELD, TROY D</v>
          </cell>
          <cell r="B4046" t="str">
            <v>125-556</v>
          </cell>
          <cell r="C4046">
            <v>510300</v>
          </cell>
          <cell r="D4046">
            <v>44040</v>
          </cell>
          <cell r="E4046" t="str">
            <v>ASSIST DIR CHILD SUPT SVC</v>
          </cell>
          <cell r="F4046" t="str">
            <v>C140</v>
          </cell>
          <cell r="G4046">
            <v>1</v>
          </cell>
          <cell r="H4046" t="str">
            <v>C140-001</v>
          </cell>
          <cell r="I4046" t="str">
            <v>F</v>
          </cell>
          <cell r="J4046">
            <v>8000</v>
          </cell>
          <cell r="L4046">
            <v>5945.83</v>
          </cell>
        </row>
        <row r="4047">
          <cell r="A4047" t="str">
            <v>HELD, TROY D</v>
          </cell>
          <cell r="B4047" t="str">
            <v>125-556</v>
          </cell>
          <cell r="C4047">
            <v>510300</v>
          </cell>
          <cell r="D4047">
            <v>44040</v>
          </cell>
          <cell r="E4047" t="str">
            <v>ASSIST DIR CHILD SUPT SVC</v>
          </cell>
          <cell r="F4047" t="str">
            <v>C140</v>
          </cell>
          <cell r="G4047">
            <v>1</v>
          </cell>
          <cell r="H4047" t="str">
            <v>C140-001</v>
          </cell>
          <cell r="I4047" t="str">
            <v>F</v>
          </cell>
          <cell r="J4047">
            <v>8005</v>
          </cell>
          <cell r="L4047">
            <v>416.21</v>
          </cell>
        </row>
        <row r="4048">
          <cell r="A4048" t="str">
            <v>HELD, TROY D</v>
          </cell>
          <cell r="B4048" t="str">
            <v>125-556</v>
          </cell>
          <cell r="C4048">
            <v>510300</v>
          </cell>
          <cell r="D4048">
            <v>44040</v>
          </cell>
          <cell r="E4048" t="str">
            <v>ASSIST DIR CHILD SUPT SVC</v>
          </cell>
          <cell r="F4048" t="str">
            <v>C140</v>
          </cell>
          <cell r="G4048">
            <v>1</v>
          </cell>
          <cell r="H4048" t="str">
            <v>C140-001</v>
          </cell>
          <cell r="I4048" t="str">
            <v>F</v>
          </cell>
          <cell r="J4048" t="str">
            <v>*FI</v>
          </cell>
          <cell r="K4048" t="str">
            <v>FICA</v>
          </cell>
          <cell r="L4048">
            <v>5270.11</v>
          </cell>
        </row>
        <row r="4049">
          <cell r="A4049" t="str">
            <v>HELD, TROY D</v>
          </cell>
          <cell r="B4049" t="str">
            <v>125-556</v>
          </cell>
          <cell r="C4049">
            <v>510400</v>
          </cell>
          <cell r="D4049">
            <v>44040</v>
          </cell>
          <cell r="E4049" t="str">
            <v>ASSIST DIR CHILD SUPT SVC</v>
          </cell>
          <cell r="F4049" t="str">
            <v>C140</v>
          </cell>
          <cell r="G4049">
            <v>1</v>
          </cell>
          <cell r="H4049" t="str">
            <v>C140-001</v>
          </cell>
          <cell r="I4049" t="str">
            <v>F</v>
          </cell>
          <cell r="J4049">
            <v>1001</v>
          </cell>
          <cell r="L4049">
            <v>10.17</v>
          </cell>
        </row>
        <row r="4050">
          <cell r="A4050" t="str">
            <v>HELD, TROY D</v>
          </cell>
          <cell r="B4050" t="str">
            <v>125-556</v>
          </cell>
          <cell r="C4050">
            <v>510400</v>
          </cell>
          <cell r="D4050">
            <v>44040</v>
          </cell>
          <cell r="E4050" t="str">
            <v>ASSIST DIR CHILD SUPT SVC</v>
          </cell>
          <cell r="F4050" t="str">
            <v>C140</v>
          </cell>
          <cell r="G4050">
            <v>1</v>
          </cell>
          <cell r="H4050" t="str">
            <v>C140-001</v>
          </cell>
          <cell r="I4050" t="str">
            <v>F</v>
          </cell>
          <cell r="J4050">
            <v>30</v>
          </cell>
          <cell r="L4050">
            <v>212.5</v>
          </cell>
        </row>
        <row r="4051">
          <cell r="A4051" t="str">
            <v>HELD, TROY D</v>
          </cell>
          <cell r="B4051" t="str">
            <v>125-556</v>
          </cell>
          <cell r="C4051">
            <v>510400</v>
          </cell>
          <cell r="D4051">
            <v>44040</v>
          </cell>
          <cell r="E4051" t="str">
            <v>ASSIST DIR CHILD SUPT SVC</v>
          </cell>
          <cell r="F4051" t="str">
            <v>C140</v>
          </cell>
          <cell r="G4051">
            <v>1</v>
          </cell>
          <cell r="H4051" t="str">
            <v>C140-001</v>
          </cell>
          <cell r="I4051" t="str">
            <v>F</v>
          </cell>
          <cell r="J4051">
            <v>104</v>
          </cell>
          <cell r="L4051">
            <v>283.83999999999997</v>
          </cell>
        </row>
        <row r="4052">
          <cell r="A4052" t="str">
            <v>HELD, TROY D</v>
          </cell>
          <cell r="B4052" t="str">
            <v>125-556</v>
          </cell>
          <cell r="C4052">
            <v>510400</v>
          </cell>
          <cell r="D4052">
            <v>44040</v>
          </cell>
          <cell r="E4052" t="str">
            <v>ASSIST DIR CHILD SUPT SVC</v>
          </cell>
          <cell r="F4052" t="str">
            <v>C140</v>
          </cell>
          <cell r="G4052">
            <v>1</v>
          </cell>
          <cell r="H4052" t="str">
            <v>C140-001</v>
          </cell>
          <cell r="I4052" t="str">
            <v>F</v>
          </cell>
          <cell r="J4052">
            <v>605</v>
          </cell>
          <cell r="L4052">
            <v>59.1</v>
          </cell>
        </row>
        <row r="4053">
          <cell r="A4053" t="str">
            <v>HELD, TROY D</v>
          </cell>
          <cell r="B4053" t="str">
            <v>125-556</v>
          </cell>
          <cell r="C4053">
            <v>510400</v>
          </cell>
          <cell r="D4053">
            <v>44040</v>
          </cell>
          <cell r="E4053" t="str">
            <v>ASSIST DIR CHILD SUPT SVC</v>
          </cell>
          <cell r="F4053" t="str">
            <v>C140</v>
          </cell>
          <cell r="G4053">
            <v>1</v>
          </cell>
          <cell r="H4053" t="str">
            <v>C140-001</v>
          </cell>
          <cell r="I4053" t="str">
            <v>F</v>
          </cell>
          <cell r="J4053">
            <v>810</v>
          </cell>
          <cell r="L4053">
            <v>1.71</v>
          </cell>
        </row>
        <row r="4054">
          <cell r="A4054" t="str">
            <v>HELD, TROY D</v>
          </cell>
          <cell r="B4054" t="str">
            <v>125-556</v>
          </cell>
          <cell r="C4054">
            <v>510400</v>
          </cell>
          <cell r="D4054">
            <v>44040</v>
          </cell>
          <cell r="E4054" t="str">
            <v>ASSIST DIR CHILD SUPT SVC</v>
          </cell>
          <cell r="F4054" t="str">
            <v>C140</v>
          </cell>
          <cell r="G4054">
            <v>1</v>
          </cell>
          <cell r="H4054" t="str">
            <v>C140-001</v>
          </cell>
          <cell r="I4054" t="str">
            <v>F</v>
          </cell>
          <cell r="J4054">
            <v>705</v>
          </cell>
          <cell r="L4054">
            <v>12.04</v>
          </cell>
        </row>
        <row r="4055">
          <cell r="A4055" t="str">
            <v>HERMAN, TOD D</v>
          </cell>
          <cell r="B4055" t="str">
            <v>123-586</v>
          </cell>
          <cell r="C4055">
            <v>510100</v>
          </cell>
          <cell r="D4055">
            <v>17020</v>
          </cell>
          <cell r="E4055" t="str">
            <v>PLANNER, SR</v>
          </cell>
          <cell r="F4055" t="str">
            <v>C280</v>
          </cell>
          <cell r="G4055">
            <v>1</v>
          </cell>
          <cell r="H4055" t="str">
            <v>C280-002</v>
          </cell>
          <cell r="I4055" t="str">
            <v>O</v>
          </cell>
          <cell r="J4055">
            <v>1</v>
          </cell>
          <cell r="K4055" t="str">
            <v>REGULAR PAY</v>
          </cell>
          <cell r="L4055">
            <v>57719.27</v>
          </cell>
        </row>
        <row r="4056">
          <cell r="A4056" t="str">
            <v>HERMAN, TOD D</v>
          </cell>
          <cell r="B4056" t="str">
            <v>123-586</v>
          </cell>
          <cell r="C4056">
            <v>510300</v>
          </cell>
          <cell r="D4056">
            <v>17020</v>
          </cell>
          <cell r="E4056" t="str">
            <v>PLANNER, SR</v>
          </cell>
          <cell r="F4056" t="str">
            <v>C280</v>
          </cell>
          <cell r="G4056">
            <v>1</v>
          </cell>
          <cell r="H4056" t="str">
            <v>C280-002</v>
          </cell>
          <cell r="I4056" t="str">
            <v>F</v>
          </cell>
          <cell r="J4056" t="str">
            <v>*FI</v>
          </cell>
          <cell r="K4056" t="str">
            <v>FICA</v>
          </cell>
          <cell r="L4056">
            <v>3578.59</v>
          </cell>
        </row>
        <row r="4057">
          <cell r="A4057" t="str">
            <v>HERMAN, TOD D</v>
          </cell>
          <cell r="B4057" t="str">
            <v>123-586</v>
          </cell>
          <cell r="C4057">
            <v>510300</v>
          </cell>
          <cell r="D4057">
            <v>17020</v>
          </cell>
          <cell r="E4057" t="str">
            <v>PLANNER, SR</v>
          </cell>
          <cell r="F4057" t="str">
            <v>C280</v>
          </cell>
          <cell r="G4057">
            <v>1</v>
          </cell>
          <cell r="H4057" t="str">
            <v>C280-002</v>
          </cell>
          <cell r="I4057" t="str">
            <v>F</v>
          </cell>
          <cell r="J4057">
            <v>8000</v>
          </cell>
          <cell r="L4057">
            <v>4036.06</v>
          </cell>
        </row>
        <row r="4058">
          <cell r="A4058" t="str">
            <v>HERMAN, TOD D</v>
          </cell>
          <cell r="B4058" t="str">
            <v>123-586</v>
          </cell>
          <cell r="C4058">
            <v>510300</v>
          </cell>
          <cell r="D4058">
            <v>17020</v>
          </cell>
          <cell r="E4058" t="str">
            <v>PLANNER, SR</v>
          </cell>
          <cell r="F4058" t="str">
            <v>C280</v>
          </cell>
          <cell r="G4058">
            <v>1</v>
          </cell>
          <cell r="H4058" t="str">
            <v>C280-002</v>
          </cell>
          <cell r="I4058" t="str">
            <v>F</v>
          </cell>
          <cell r="J4058">
            <v>8005</v>
          </cell>
          <cell r="L4058">
            <v>282.52</v>
          </cell>
        </row>
        <row r="4059">
          <cell r="A4059" t="str">
            <v>HERMAN, TOD D</v>
          </cell>
          <cell r="B4059" t="str">
            <v>123-586</v>
          </cell>
          <cell r="C4059">
            <v>510300</v>
          </cell>
          <cell r="D4059">
            <v>17020</v>
          </cell>
          <cell r="E4059" t="str">
            <v>PLANNER, SR</v>
          </cell>
          <cell r="F4059" t="str">
            <v>C280</v>
          </cell>
          <cell r="G4059">
            <v>1</v>
          </cell>
          <cell r="H4059" t="str">
            <v>C280-002</v>
          </cell>
          <cell r="I4059" t="str">
            <v>F</v>
          </cell>
          <cell r="J4059" t="str">
            <v>*FM</v>
          </cell>
          <cell r="K4059" t="str">
            <v>MEDICARE</v>
          </cell>
          <cell r="L4059">
            <v>836.93</v>
          </cell>
        </row>
        <row r="4060">
          <cell r="A4060" t="str">
            <v>HERMAN, TOD D</v>
          </cell>
          <cell r="B4060" t="str">
            <v>123-586</v>
          </cell>
          <cell r="C4060">
            <v>510300</v>
          </cell>
          <cell r="D4060">
            <v>17020</v>
          </cell>
          <cell r="E4060" t="str">
            <v>PLANNER, SR</v>
          </cell>
          <cell r="F4060" t="str">
            <v>C280</v>
          </cell>
          <cell r="G4060">
            <v>1</v>
          </cell>
          <cell r="H4060" t="str">
            <v>C280-002</v>
          </cell>
          <cell r="I4060" t="str">
            <v>F</v>
          </cell>
          <cell r="J4060">
            <v>7999</v>
          </cell>
          <cell r="L4060">
            <v>17310.009999999998</v>
          </cell>
        </row>
        <row r="4061">
          <cell r="A4061" t="str">
            <v>HERMAN, TOD D</v>
          </cell>
          <cell r="B4061" t="str">
            <v>123-586</v>
          </cell>
          <cell r="C4061">
            <v>510400</v>
          </cell>
          <cell r="D4061">
            <v>17020</v>
          </cell>
          <cell r="E4061" t="str">
            <v>PLANNER, SR</v>
          </cell>
          <cell r="F4061" t="str">
            <v>C280</v>
          </cell>
          <cell r="G4061">
            <v>1</v>
          </cell>
          <cell r="H4061" t="str">
            <v>C280-002</v>
          </cell>
          <cell r="I4061" t="str">
            <v>F</v>
          </cell>
          <cell r="J4061">
            <v>810</v>
          </cell>
          <cell r="L4061">
            <v>1.71</v>
          </cell>
        </row>
        <row r="4062">
          <cell r="A4062" t="str">
            <v>HERMAN, TOD D</v>
          </cell>
          <cell r="B4062" t="str">
            <v>123-586</v>
          </cell>
          <cell r="C4062">
            <v>510400</v>
          </cell>
          <cell r="D4062">
            <v>17020</v>
          </cell>
          <cell r="E4062" t="str">
            <v>PLANNER, SR</v>
          </cell>
          <cell r="F4062" t="str">
            <v>C280</v>
          </cell>
          <cell r="G4062">
            <v>1</v>
          </cell>
          <cell r="H4062" t="str">
            <v>C280-002</v>
          </cell>
          <cell r="I4062" t="str">
            <v>F</v>
          </cell>
          <cell r="J4062">
            <v>1001</v>
          </cell>
          <cell r="L4062">
            <v>10.17</v>
          </cell>
        </row>
        <row r="4063">
          <cell r="A4063" t="str">
            <v>HERMAN, TOD D</v>
          </cell>
          <cell r="B4063" t="str">
            <v>123-586</v>
          </cell>
          <cell r="C4063">
            <v>510400</v>
          </cell>
          <cell r="D4063">
            <v>17020</v>
          </cell>
          <cell r="E4063" t="str">
            <v>PLANNER, SR</v>
          </cell>
          <cell r="F4063" t="str">
            <v>C280</v>
          </cell>
          <cell r="G4063">
            <v>1</v>
          </cell>
          <cell r="H4063" t="str">
            <v>C280-002</v>
          </cell>
          <cell r="I4063" t="str">
            <v>F</v>
          </cell>
          <cell r="J4063">
            <v>30</v>
          </cell>
          <cell r="L4063">
            <v>144.30000000000001</v>
          </cell>
        </row>
        <row r="4064">
          <cell r="A4064" t="str">
            <v>HERMAN, TOD D</v>
          </cell>
          <cell r="B4064" t="str">
            <v>123-586</v>
          </cell>
          <cell r="C4064">
            <v>510400</v>
          </cell>
          <cell r="D4064">
            <v>17020</v>
          </cell>
          <cell r="E4064" t="str">
            <v>PLANNER, SR</v>
          </cell>
          <cell r="F4064" t="str">
            <v>C280</v>
          </cell>
          <cell r="G4064">
            <v>1</v>
          </cell>
          <cell r="H4064" t="str">
            <v>C280-002</v>
          </cell>
          <cell r="I4064" t="str">
            <v>F</v>
          </cell>
          <cell r="J4064">
            <v>400</v>
          </cell>
          <cell r="L4064">
            <v>0.67</v>
          </cell>
        </row>
        <row r="4065">
          <cell r="A4065" t="str">
            <v>HEUNG, ERNIE K</v>
          </cell>
          <cell r="B4065" t="str">
            <v>281-898</v>
          </cell>
          <cell r="C4065">
            <v>510100</v>
          </cell>
          <cell r="D4065">
            <v>37760</v>
          </cell>
          <cell r="E4065" t="str">
            <v>BUS DRIVER</v>
          </cell>
          <cell r="F4065" t="str">
            <v>D190</v>
          </cell>
          <cell r="G4065">
            <v>1</v>
          </cell>
          <cell r="H4065" t="str">
            <v>D190-006</v>
          </cell>
          <cell r="I4065" t="str">
            <v>O</v>
          </cell>
          <cell r="J4065">
            <v>1</v>
          </cell>
          <cell r="K4065" t="str">
            <v>REGULAR PAY</v>
          </cell>
          <cell r="L4065">
            <v>29291.15</v>
          </cell>
        </row>
        <row r="4066">
          <cell r="A4066" t="str">
            <v>HEUNG, ERNIE K</v>
          </cell>
          <cell r="B4066" t="str">
            <v>281-898</v>
          </cell>
          <cell r="C4066">
            <v>510300</v>
          </cell>
          <cell r="D4066">
            <v>37760</v>
          </cell>
          <cell r="E4066" t="str">
            <v>BUS DRIVER</v>
          </cell>
          <cell r="F4066" t="str">
            <v>D190</v>
          </cell>
          <cell r="G4066">
            <v>1</v>
          </cell>
          <cell r="H4066" t="str">
            <v>D190-006</v>
          </cell>
          <cell r="I4066" t="str">
            <v>F</v>
          </cell>
          <cell r="J4066">
            <v>8000</v>
          </cell>
          <cell r="L4066">
            <v>2046.09</v>
          </cell>
        </row>
        <row r="4067">
          <cell r="A4067" t="str">
            <v>HEUNG, ERNIE K</v>
          </cell>
          <cell r="B4067" t="str">
            <v>281-898</v>
          </cell>
          <cell r="C4067">
            <v>510300</v>
          </cell>
          <cell r="D4067">
            <v>37760</v>
          </cell>
          <cell r="E4067" t="str">
            <v>BUS DRIVER</v>
          </cell>
          <cell r="F4067" t="str">
            <v>D190</v>
          </cell>
          <cell r="G4067">
            <v>1</v>
          </cell>
          <cell r="H4067" t="str">
            <v>D190-006</v>
          </cell>
          <cell r="I4067" t="str">
            <v>F</v>
          </cell>
          <cell r="J4067">
            <v>7999</v>
          </cell>
          <cell r="L4067">
            <v>8784.42</v>
          </cell>
        </row>
        <row r="4068">
          <cell r="A4068" t="str">
            <v>HEUNG, ERNIE K</v>
          </cell>
          <cell r="B4068" t="str">
            <v>281-898</v>
          </cell>
          <cell r="C4068">
            <v>510300</v>
          </cell>
          <cell r="D4068">
            <v>37760</v>
          </cell>
          <cell r="E4068" t="str">
            <v>BUS DRIVER</v>
          </cell>
          <cell r="F4068" t="str">
            <v>D190</v>
          </cell>
          <cell r="G4068">
            <v>1</v>
          </cell>
          <cell r="H4068" t="str">
            <v>D190-006</v>
          </cell>
          <cell r="I4068" t="str">
            <v>F</v>
          </cell>
          <cell r="J4068" t="str">
            <v>*FM</v>
          </cell>
          <cell r="K4068" t="str">
            <v>MEDICARE</v>
          </cell>
          <cell r="L4068">
            <v>424.72</v>
          </cell>
        </row>
        <row r="4069">
          <cell r="A4069" t="str">
            <v>HEUNG, ERNIE K</v>
          </cell>
          <cell r="B4069" t="str">
            <v>281-898</v>
          </cell>
          <cell r="C4069">
            <v>510300</v>
          </cell>
          <cell r="D4069">
            <v>37760</v>
          </cell>
          <cell r="E4069" t="str">
            <v>BUS DRIVER</v>
          </cell>
          <cell r="F4069" t="str">
            <v>D190</v>
          </cell>
          <cell r="G4069">
            <v>1</v>
          </cell>
          <cell r="H4069" t="str">
            <v>D190-006</v>
          </cell>
          <cell r="I4069" t="str">
            <v>F</v>
          </cell>
          <cell r="J4069" t="str">
            <v>*FI</v>
          </cell>
          <cell r="K4069" t="str">
            <v>FICA</v>
          </cell>
          <cell r="L4069">
            <v>1816.05</v>
          </cell>
        </row>
        <row r="4070">
          <cell r="A4070" t="str">
            <v>HEUNG, ERNIE K</v>
          </cell>
          <cell r="B4070" t="str">
            <v>281-898</v>
          </cell>
          <cell r="C4070">
            <v>510400</v>
          </cell>
          <cell r="D4070">
            <v>37760</v>
          </cell>
          <cell r="E4070" t="str">
            <v>BUS DRIVER</v>
          </cell>
          <cell r="F4070" t="str">
            <v>D190</v>
          </cell>
          <cell r="G4070">
            <v>1</v>
          </cell>
          <cell r="H4070" t="str">
            <v>D190-006</v>
          </cell>
          <cell r="I4070" t="str">
            <v>F</v>
          </cell>
          <cell r="J4070">
            <v>603</v>
          </cell>
          <cell r="L4070">
            <v>31.26</v>
          </cell>
        </row>
        <row r="4071">
          <cell r="A4071" t="str">
            <v>HEUNG, ERNIE K</v>
          </cell>
          <cell r="B4071" t="str">
            <v>281-898</v>
          </cell>
          <cell r="C4071">
            <v>510400</v>
          </cell>
          <cell r="D4071">
            <v>37760</v>
          </cell>
          <cell r="E4071" t="str">
            <v>BUS DRIVER</v>
          </cell>
          <cell r="F4071" t="str">
            <v>D190</v>
          </cell>
          <cell r="G4071">
            <v>1</v>
          </cell>
          <cell r="H4071" t="str">
            <v>D190-006</v>
          </cell>
          <cell r="I4071" t="str">
            <v>F</v>
          </cell>
          <cell r="J4071">
            <v>1001</v>
          </cell>
          <cell r="L4071">
            <v>10.17</v>
          </cell>
        </row>
        <row r="4072">
          <cell r="A4072" t="str">
            <v>HEUNG, ERNIE K</v>
          </cell>
          <cell r="B4072" t="str">
            <v>281-898</v>
          </cell>
          <cell r="C4072">
            <v>510400</v>
          </cell>
          <cell r="D4072">
            <v>37760</v>
          </cell>
          <cell r="E4072" t="str">
            <v>BUS DRIVER</v>
          </cell>
          <cell r="F4072" t="str">
            <v>D190</v>
          </cell>
          <cell r="G4072">
            <v>1</v>
          </cell>
          <cell r="H4072" t="str">
            <v>D190-006</v>
          </cell>
          <cell r="I4072" t="str">
            <v>F</v>
          </cell>
          <cell r="J4072">
            <v>112</v>
          </cell>
          <cell r="L4072">
            <v>232.24</v>
          </cell>
        </row>
        <row r="4073">
          <cell r="A4073" t="str">
            <v>HEUNG, ERNIE K</v>
          </cell>
          <cell r="B4073" t="str">
            <v>281-898</v>
          </cell>
          <cell r="C4073">
            <v>510400</v>
          </cell>
          <cell r="D4073">
            <v>37760</v>
          </cell>
          <cell r="E4073" t="str">
            <v>BUS DRIVER</v>
          </cell>
          <cell r="F4073" t="str">
            <v>D190</v>
          </cell>
          <cell r="G4073">
            <v>1</v>
          </cell>
          <cell r="H4073" t="str">
            <v>D190-006</v>
          </cell>
          <cell r="I4073" t="str">
            <v>F</v>
          </cell>
          <cell r="J4073">
            <v>810</v>
          </cell>
          <cell r="L4073">
            <v>1.71</v>
          </cell>
        </row>
        <row r="4074">
          <cell r="A4074" t="str">
            <v>HEUNG, ERNIE K</v>
          </cell>
          <cell r="B4074" t="str">
            <v>281-898</v>
          </cell>
          <cell r="C4074">
            <v>510400</v>
          </cell>
          <cell r="D4074">
            <v>37760</v>
          </cell>
          <cell r="E4074" t="str">
            <v>BUS DRIVER</v>
          </cell>
          <cell r="F4074" t="str">
            <v>D190</v>
          </cell>
          <cell r="G4074">
            <v>1</v>
          </cell>
          <cell r="H4074" t="str">
            <v>D190-006</v>
          </cell>
          <cell r="I4074" t="str">
            <v>F</v>
          </cell>
          <cell r="J4074">
            <v>30</v>
          </cell>
          <cell r="L4074">
            <v>73.23</v>
          </cell>
        </row>
        <row r="4075">
          <cell r="A4075" t="str">
            <v>HEUNG, ERNIE K</v>
          </cell>
          <cell r="B4075" t="str">
            <v>281-898</v>
          </cell>
          <cell r="C4075">
            <v>510400</v>
          </cell>
          <cell r="D4075">
            <v>37760</v>
          </cell>
          <cell r="E4075" t="str">
            <v>BUS DRIVER</v>
          </cell>
          <cell r="F4075" t="str">
            <v>D190</v>
          </cell>
          <cell r="G4075">
            <v>1</v>
          </cell>
          <cell r="H4075" t="str">
            <v>D190-006</v>
          </cell>
          <cell r="I4075" t="str">
            <v>F</v>
          </cell>
          <cell r="J4075">
            <v>703</v>
          </cell>
          <cell r="L4075">
            <v>6.7</v>
          </cell>
        </row>
        <row r="4076">
          <cell r="A4076" t="str">
            <v>HEYSER, RUTH M</v>
          </cell>
          <cell r="B4076" t="str">
            <v>165-622</v>
          </cell>
          <cell r="C4076">
            <v>510100</v>
          </cell>
          <cell r="D4076">
            <v>34150</v>
          </cell>
          <cell r="E4076" t="str">
            <v>LIBRARY ASSISTANT I</v>
          </cell>
          <cell r="F4076" t="str">
            <v>D362</v>
          </cell>
          <cell r="G4076">
            <v>0.5</v>
          </cell>
          <cell r="H4076" t="str">
            <v>D362-005</v>
          </cell>
          <cell r="I4076" t="str">
            <v>O</v>
          </cell>
          <cell r="J4076">
            <v>1</v>
          </cell>
          <cell r="K4076" t="str">
            <v>REGULAR PAY</v>
          </cell>
          <cell r="L4076">
            <v>11910.15</v>
          </cell>
        </row>
        <row r="4077">
          <cell r="A4077" t="str">
            <v>HEYSER, RUTH M</v>
          </cell>
          <cell r="B4077" t="str">
            <v>165-622</v>
          </cell>
          <cell r="C4077">
            <v>510300</v>
          </cell>
          <cell r="D4077">
            <v>34150</v>
          </cell>
          <cell r="E4077" t="str">
            <v>LIBRARY ASSISTANT I</v>
          </cell>
          <cell r="F4077" t="str">
            <v>D362</v>
          </cell>
          <cell r="G4077">
            <v>0.5</v>
          </cell>
          <cell r="H4077" t="str">
            <v>D362-005</v>
          </cell>
          <cell r="I4077" t="str">
            <v>F</v>
          </cell>
          <cell r="J4077">
            <v>8000</v>
          </cell>
          <cell r="L4077">
            <v>829.42</v>
          </cell>
        </row>
        <row r="4078">
          <cell r="A4078" t="str">
            <v>HEYSER, RUTH M</v>
          </cell>
          <cell r="B4078" t="str">
            <v>165-622</v>
          </cell>
          <cell r="C4078">
            <v>510300</v>
          </cell>
          <cell r="D4078">
            <v>34150</v>
          </cell>
          <cell r="E4078" t="str">
            <v>LIBRARY ASSISTANT I</v>
          </cell>
          <cell r="F4078" t="str">
            <v>D362</v>
          </cell>
          <cell r="G4078">
            <v>0.5</v>
          </cell>
          <cell r="H4078" t="str">
            <v>D362-005</v>
          </cell>
          <cell r="I4078" t="str">
            <v>F</v>
          </cell>
          <cell r="J4078" t="str">
            <v>*FI</v>
          </cell>
          <cell r="K4078" t="str">
            <v>FICA</v>
          </cell>
          <cell r="L4078">
            <v>738.43</v>
          </cell>
        </row>
        <row r="4079">
          <cell r="A4079" t="str">
            <v>HEYSER, RUTH M</v>
          </cell>
          <cell r="B4079" t="str">
            <v>165-622</v>
          </cell>
          <cell r="C4079">
            <v>510300</v>
          </cell>
          <cell r="D4079">
            <v>34150</v>
          </cell>
          <cell r="E4079" t="str">
            <v>LIBRARY ASSISTANT I</v>
          </cell>
          <cell r="F4079" t="str">
            <v>D362</v>
          </cell>
          <cell r="G4079">
            <v>0.5</v>
          </cell>
          <cell r="H4079" t="str">
            <v>D362-005</v>
          </cell>
          <cell r="I4079" t="str">
            <v>F</v>
          </cell>
          <cell r="J4079">
            <v>7999</v>
          </cell>
          <cell r="L4079">
            <v>3571.85</v>
          </cell>
        </row>
        <row r="4080">
          <cell r="A4080" t="str">
            <v>HEYSER, RUTH M</v>
          </cell>
          <cell r="B4080" t="str">
            <v>165-622</v>
          </cell>
          <cell r="C4080">
            <v>510300</v>
          </cell>
          <cell r="D4080">
            <v>34150</v>
          </cell>
          <cell r="E4080" t="str">
            <v>LIBRARY ASSISTANT I</v>
          </cell>
          <cell r="F4080" t="str">
            <v>D362</v>
          </cell>
          <cell r="G4080">
            <v>0.5</v>
          </cell>
          <cell r="H4080" t="str">
            <v>D362-005</v>
          </cell>
          <cell r="I4080" t="str">
            <v>F</v>
          </cell>
          <cell r="J4080" t="str">
            <v>*FM</v>
          </cell>
          <cell r="K4080" t="str">
            <v>MEDICARE</v>
          </cell>
          <cell r="L4080">
            <v>172.7</v>
          </cell>
        </row>
        <row r="4081">
          <cell r="A4081" t="str">
            <v>HEYSER, RUTH M</v>
          </cell>
          <cell r="B4081" t="str">
            <v>165-622</v>
          </cell>
          <cell r="C4081">
            <v>510400</v>
          </cell>
          <cell r="D4081">
            <v>34150</v>
          </cell>
          <cell r="E4081" t="str">
            <v>LIBRARY ASSISTANT I</v>
          </cell>
          <cell r="F4081" t="str">
            <v>D362</v>
          </cell>
          <cell r="G4081">
            <v>0.5</v>
          </cell>
          <cell r="H4081" t="str">
            <v>D362-005</v>
          </cell>
          <cell r="I4081" t="str">
            <v>F</v>
          </cell>
          <cell r="J4081">
            <v>810</v>
          </cell>
          <cell r="L4081">
            <v>0.86</v>
          </cell>
        </row>
        <row r="4082">
          <cell r="A4082" t="str">
            <v>HEYSER, RUTH M</v>
          </cell>
          <cell r="B4082" t="str">
            <v>165-622</v>
          </cell>
          <cell r="C4082">
            <v>510400</v>
          </cell>
          <cell r="D4082">
            <v>34150</v>
          </cell>
          <cell r="E4082" t="str">
            <v>LIBRARY ASSISTANT I</v>
          </cell>
          <cell r="F4082" t="str">
            <v>D362</v>
          </cell>
          <cell r="G4082">
            <v>0.5</v>
          </cell>
          <cell r="H4082" t="str">
            <v>D362-005</v>
          </cell>
          <cell r="I4082" t="str">
            <v>F</v>
          </cell>
          <cell r="J4082">
            <v>1001</v>
          </cell>
          <cell r="L4082">
            <v>10.17</v>
          </cell>
        </row>
        <row r="4083">
          <cell r="A4083" t="str">
            <v>HEYSER, RUTH M</v>
          </cell>
          <cell r="B4083" t="str">
            <v>165-622</v>
          </cell>
          <cell r="C4083">
            <v>510400</v>
          </cell>
          <cell r="D4083">
            <v>34150</v>
          </cell>
          <cell r="E4083" t="str">
            <v>LIBRARY ASSISTANT I</v>
          </cell>
          <cell r="F4083" t="str">
            <v>D362</v>
          </cell>
          <cell r="G4083">
            <v>0.5</v>
          </cell>
          <cell r="H4083" t="str">
            <v>D362-005</v>
          </cell>
          <cell r="I4083" t="str">
            <v>F</v>
          </cell>
          <cell r="J4083">
            <v>701</v>
          </cell>
          <cell r="L4083">
            <v>2.0099999999999998</v>
          </cell>
        </row>
        <row r="4084">
          <cell r="A4084" t="str">
            <v>HEYSER, RUTH M</v>
          </cell>
          <cell r="B4084" t="str">
            <v>165-622</v>
          </cell>
          <cell r="C4084">
            <v>510400</v>
          </cell>
          <cell r="D4084">
            <v>34150</v>
          </cell>
          <cell r="E4084" t="str">
            <v>LIBRARY ASSISTANT I</v>
          </cell>
          <cell r="F4084" t="str">
            <v>D362</v>
          </cell>
          <cell r="G4084">
            <v>0.5</v>
          </cell>
          <cell r="H4084" t="str">
            <v>D362-005</v>
          </cell>
          <cell r="I4084" t="str">
            <v>F</v>
          </cell>
          <cell r="J4084">
            <v>30</v>
          </cell>
          <cell r="L4084">
            <v>29.78</v>
          </cell>
        </row>
        <row r="4085">
          <cell r="A4085" t="str">
            <v>HEYSER, RUTH M</v>
          </cell>
          <cell r="B4085" t="str">
            <v>165-622</v>
          </cell>
          <cell r="C4085">
            <v>510400</v>
          </cell>
          <cell r="D4085">
            <v>34150</v>
          </cell>
          <cell r="E4085" t="str">
            <v>LIBRARY ASSISTANT I</v>
          </cell>
          <cell r="F4085" t="str">
            <v>D362</v>
          </cell>
          <cell r="G4085">
            <v>0.5</v>
          </cell>
          <cell r="H4085" t="str">
            <v>D362-005</v>
          </cell>
          <cell r="I4085" t="str">
            <v>F</v>
          </cell>
          <cell r="J4085">
            <v>110</v>
          </cell>
          <cell r="L4085">
            <v>61.81</v>
          </cell>
        </row>
        <row r="4086">
          <cell r="A4086" t="str">
            <v>HIBBARD, JEFFREY L</v>
          </cell>
          <cell r="B4086" t="str">
            <v>114-895</v>
          </cell>
          <cell r="C4086">
            <v>510100</v>
          </cell>
          <cell r="D4086">
            <v>18840</v>
          </cell>
          <cell r="E4086" t="str">
            <v>ROAD MAINT WORKER, SUPV</v>
          </cell>
          <cell r="F4086" t="str">
            <v>D456</v>
          </cell>
          <cell r="G4086">
            <v>1</v>
          </cell>
          <cell r="H4086" t="str">
            <v>D456-001</v>
          </cell>
          <cell r="I4086" t="str">
            <v>O</v>
          </cell>
          <cell r="J4086">
            <v>1</v>
          </cell>
          <cell r="K4086" t="str">
            <v>REGULAR PAY</v>
          </cell>
          <cell r="L4086">
            <v>42761.71</v>
          </cell>
        </row>
        <row r="4087">
          <cell r="A4087" t="str">
            <v>HIBBARD, JEFFREY L</v>
          </cell>
          <cell r="B4087" t="str">
            <v>114-895</v>
          </cell>
          <cell r="C4087">
            <v>510300</v>
          </cell>
          <cell r="D4087">
            <v>18840</v>
          </cell>
          <cell r="E4087" t="str">
            <v>ROAD MAINT WORKER, SUPV</v>
          </cell>
          <cell r="F4087" t="str">
            <v>D456</v>
          </cell>
          <cell r="G4087">
            <v>1</v>
          </cell>
          <cell r="H4087" t="str">
            <v>D456-001</v>
          </cell>
          <cell r="I4087" t="str">
            <v>F</v>
          </cell>
          <cell r="J4087">
            <v>7999</v>
          </cell>
          <cell r="L4087">
            <v>12824.24</v>
          </cell>
        </row>
        <row r="4088">
          <cell r="A4088" t="str">
            <v>HIBBARD, JEFFREY L</v>
          </cell>
          <cell r="B4088" t="str">
            <v>114-895</v>
          </cell>
          <cell r="C4088">
            <v>510300</v>
          </cell>
          <cell r="D4088">
            <v>18840</v>
          </cell>
          <cell r="E4088" t="str">
            <v>ROAD MAINT WORKER, SUPV</v>
          </cell>
          <cell r="F4088" t="str">
            <v>D456</v>
          </cell>
          <cell r="G4088">
            <v>1</v>
          </cell>
          <cell r="H4088" t="str">
            <v>D456-001</v>
          </cell>
          <cell r="I4088" t="str">
            <v>F</v>
          </cell>
          <cell r="J4088">
            <v>8000</v>
          </cell>
          <cell r="L4088">
            <v>2989.03</v>
          </cell>
        </row>
        <row r="4089">
          <cell r="A4089" t="str">
            <v>HIBBARD, JEFFREY L</v>
          </cell>
          <cell r="B4089" t="str">
            <v>114-895</v>
          </cell>
          <cell r="C4089">
            <v>510300</v>
          </cell>
          <cell r="D4089">
            <v>18840</v>
          </cell>
          <cell r="E4089" t="str">
            <v>ROAD MAINT WORKER, SUPV</v>
          </cell>
          <cell r="F4089" t="str">
            <v>D456</v>
          </cell>
          <cell r="G4089">
            <v>1</v>
          </cell>
          <cell r="H4089" t="str">
            <v>D456-001</v>
          </cell>
          <cell r="I4089" t="str">
            <v>F</v>
          </cell>
          <cell r="J4089" t="str">
            <v>*FM</v>
          </cell>
          <cell r="K4089" t="str">
            <v>MEDICARE</v>
          </cell>
          <cell r="L4089">
            <v>620.04</v>
          </cell>
        </row>
        <row r="4090">
          <cell r="A4090" t="str">
            <v>HIBBARD, JEFFREY L</v>
          </cell>
          <cell r="B4090" t="str">
            <v>114-895</v>
          </cell>
          <cell r="C4090">
            <v>510300</v>
          </cell>
          <cell r="D4090">
            <v>18840</v>
          </cell>
          <cell r="E4090" t="str">
            <v>ROAD MAINT WORKER, SUPV</v>
          </cell>
          <cell r="F4090" t="str">
            <v>D456</v>
          </cell>
          <cell r="G4090">
            <v>1</v>
          </cell>
          <cell r="H4090" t="str">
            <v>D456-001</v>
          </cell>
          <cell r="I4090" t="str">
            <v>F</v>
          </cell>
          <cell r="J4090" t="str">
            <v>*FI</v>
          </cell>
          <cell r="K4090" t="str">
            <v>FICA</v>
          </cell>
          <cell r="L4090">
            <v>2651.23</v>
          </cell>
        </row>
        <row r="4091">
          <cell r="A4091" t="str">
            <v>HIBBARD, JEFFREY L</v>
          </cell>
          <cell r="B4091" t="str">
            <v>114-895</v>
          </cell>
          <cell r="C4091">
            <v>510400</v>
          </cell>
          <cell r="D4091">
            <v>18840</v>
          </cell>
          <cell r="E4091" t="str">
            <v>ROAD MAINT WORKER, SUPV</v>
          </cell>
          <cell r="F4091" t="str">
            <v>D456</v>
          </cell>
          <cell r="G4091">
            <v>1</v>
          </cell>
          <cell r="H4091" t="str">
            <v>D456-001</v>
          </cell>
          <cell r="I4091" t="str">
            <v>F</v>
          </cell>
          <cell r="J4091">
            <v>811</v>
          </cell>
          <cell r="L4091">
            <v>1.88</v>
          </cell>
        </row>
        <row r="4092">
          <cell r="A4092" t="str">
            <v>HIBBARD, JEFFREY L</v>
          </cell>
          <cell r="B4092" t="str">
            <v>114-895</v>
          </cell>
          <cell r="C4092">
            <v>510400</v>
          </cell>
          <cell r="D4092">
            <v>18840</v>
          </cell>
          <cell r="E4092" t="str">
            <v>ROAD MAINT WORKER, SUPV</v>
          </cell>
          <cell r="F4092" t="str">
            <v>D456</v>
          </cell>
          <cell r="G4092">
            <v>1</v>
          </cell>
          <cell r="H4092" t="str">
            <v>D456-001</v>
          </cell>
          <cell r="I4092" t="str">
            <v>F</v>
          </cell>
          <cell r="J4092">
            <v>703</v>
          </cell>
          <cell r="L4092">
            <v>6.7</v>
          </cell>
        </row>
        <row r="4093">
          <cell r="A4093" t="str">
            <v>HIBBARD, JEFFREY L</v>
          </cell>
          <cell r="B4093" t="str">
            <v>114-895</v>
          </cell>
          <cell r="C4093">
            <v>510400</v>
          </cell>
          <cell r="D4093">
            <v>18840</v>
          </cell>
          <cell r="E4093" t="str">
            <v>ROAD MAINT WORKER, SUPV</v>
          </cell>
          <cell r="F4093" t="str">
            <v>D456</v>
          </cell>
          <cell r="G4093">
            <v>1</v>
          </cell>
          <cell r="H4093" t="str">
            <v>D456-001</v>
          </cell>
          <cell r="I4093" t="str">
            <v>F</v>
          </cell>
          <cell r="J4093">
            <v>102</v>
          </cell>
          <cell r="L4093">
            <v>232.19</v>
          </cell>
        </row>
        <row r="4094">
          <cell r="A4094" t="str">
            <v>HIBBARD, JEFFREY L</v>
          </cell>
          <cell r="B4094" t="str">
            <v>114-895</v>
          </cell>
          <cell r="C4094">
            <v>510400</v>
          </cell>
          <cell r="D4094">
            <v>18840</v>
          </cell>
          <cell r="E4094" t="str">
            <v>ROAD MAINT WORKER, SUPV</v>
          </cell>
          <cell r="F4094" t="str">
            <v>D456</v>
          </cell>
          <cell r="G4094">
            <v>1</v>
          </cell>
          <cell r="H4094" t="str">
            <v>D456-001</v>
          </cell>
          <cell r="I4094" t="str">
            <v>F</v>
          </cell>
          <cell r="J4094">
            <v>603</v>
          </cell>
          <cell r="L4094">
            <v>31.26</v>
          </cell>
        </row>
        <row r="4095">
          <cell r="A4095" t="str">
            <v>HIBBARD, JEFFREY L</v>
          </cell>
          <cell r="B4095" t="str">
            <v>114-895</v>
          </cell>
          <cell r="C4095">
            <v>510400</v>
          </cell>
          <cell r="D4095">
            <v>18840</v>
          </cell>
          <cell r="E4095" t="str">
            <v>ROAD MAINT WORKER, SUPV</v>
          </cell>
          <cell r="F4095" t="str">
            <v>D456</v>
          </cell>
          <cell r="G4095">
            <v>1</v>
          </cell>
          <cell r="H4095" t="str">
            <v>D456-001</v>
          </cell>
          <cell r="I4095" t="str">
            <v>F</v>
          </cell>
          <cell r="J4095">
            <v>1001</v>
          </cell>
          <cell r="L4095">
            <v>10.17</v>
          </cell>
        </row>
        <row r="4096">
          <cell r="A4096" t="str">
            <v>HIBBARD, JEFFREY L</v>
          </cell>
          <cell r="B4096" t="str">
            <v>114-895</v>
          </cell>
          <cell r="C4096">
            <v>510400</v>
          </cell>
          <cell r="D4096">
            <v>18840</v>
          </cell>
          <cell r="E4096" t="str">
            <v>ROAD MAINT WORKER, SUPV</v>
          </cell>
          <cell r="F4096" t="str">
            <v>D456</v>
          </cell>
          <cell r="G4096">
            <v>1</v>
          </cell>
          <cell r="H4096" t="str">
            <v>D456-001</v>
          </cell>
          <cell r="I4096" t="str">
            <v>F</v>
          </cell>
          <cell r="J4096">
            <v>30</v>
          </cell>
          <cell r="L4096">
            <v>106.9</v>
          </cell>
        </row>
        <row r="4097">
          <cell r="A4097" t="str">
            <v>HIGHSMITH, TIMOTHY R</v>
          </cell>
          <cell r="B4097" t="str">
            <v>101-570</v>
          </cell>
          <cell r="C4097">
            <v>510100</v>
          </cell>
          <cell r="D4097">
            <v>45830</v>
          </cell>
          <cell r="E4097" t="str">
            <v>CORRECTIONAL OFFICER I</v>
          </cell>
          <cell r="F4097" t="str">
            <v>D228</v>
          </cell>
          <cell r="G4097">
            <v>1</v>
          </cell>
          <cell r="H4097" t="str">
            <v>D228-010</v>
          </cell>
          <cell r="I4097" t="str">
            <v>O</v>
          </cell>
          <cell r="J4097">
            <v>1</v>
          </cell>
          <cell r="K4097" t="str">
            <v>REGULAR PAY</v>
          </cell>
          <cell r="L4097">
            <v>50359.49</v>
          </cell>
        </row>
        <row r="4098">
          <cell r="A4098" t="str">
            <v>HIGHSMITH, TIMOTHY R</v>
          </cell>
          <cell r="B4098" t="str">
            <v>101-570</v>
          </cell>
          <cell r="C4098">
            <v>510300</v>
          </cell>
          <cell r="D4098">
            <v>45830</v>
          </cell>
          <cell r="E4098" t="str">
            <v>CORRECTIONAL OFFICER I</v>
          </cell>
          <cell r="F4098" t="str">
            <v>D228</v>
          </cell>
          <cell r="G4098">
            <v>1</v>
          </cell>
          <cell r="H4098" t="str">
            <v>D228-010</v>
          </cell>
          <cell r="I4098" t="str">
            <v>F</v>
          </cell>
          <cell r="J4098">
            <v>7999</v>
          </cell>
          <cell r="L4098">
            <v>15102.81</v>
          </cell>
        </row>
        <row r="4099">
          <cell r="A4099" t="str">
            <v>HIGHSMITH, TIMOTHY R</v>
          </cell>
          <cell r="B4099" t="str">
            <v>101-570</v>
          </cell>
          <cell r="C4099">
            <v>510300</v>
          </cell>
          <cell r="D4099">
            <v>45830</v>
          </cell>
          <cell r="E4099" t="str">
            <v>CORRECTIONAL OFFICER I</v>
          </cell>
          <cell r="F4099" t="str">
            <v>D228</v>
          </cell>
          <cell r="G4099">
            <v>1</v>
          </cell>
          <cell r="H4099" t="str">
            <v>D228-010</v>
          </cell>
          <cell r="I4099" t="str">
            <v>F</v>
          </cell>
          <cell r="J4099" t="str">
            <v>*FM</v>
          </cell>
          <cell r="K4099" t="str">
            <v>MEDICARE</v>
          </cell>
          <cell r="L4099">
            <v>730.21</v>
          </cell>
        </row>
        <row r="4100">
          <cell r="A4100" t="str">
            <v>HIGHSMITH, TIMOTHY R</v>
          </cell>
          <cell r="B4100" t="str">
            <v>101-570</v>
          </cell>
          <cell r="C4100">
            <v>510300</v>
          </cell>
          <cell r="D4100">
            <v>45830</v>
          </cell>
          <cell r="E4100" t="str">
            <v>CORRECTIONAL OFFICER I</v>
          </cell>
          <cell r="F4100" t="str">
            <v>D228</v>
          </cell>
          <cell r="G4100">
            <v>1</v>
          </cell>
          <cell r="H4100" t="str">
            <v>D228-010</v>
          </cell>
          <cell r="I4100" t="str">
            <v>F</v>
          </cell>
          <cell r="J4100" t="str">
            <v>*FI</v>
          </cell>
          <cell r="K4100" t="str">
            <v>FICA</v>
          </cell>
          <cell r="L4100">
            <v>3122.29</v>
          </cell>
        </row>
        <row r="4101">
          <cell r="A4101" t="str">
            <v>HIGHSMITH, TIMOTHY R</v>
          </cell>
          <cell r="B4101" t="str">
            <v>101-570</v>
          </cell>
          <cell r="C4101">
            <v>510300</v>
          </cell>
          <cell r="D4101">
            <v>45830</v>
          </cell>
          <cell r="E4101" t="str">
            <v>CORRECTIONAL OFFICER I</v>
          </cell>
          <cell r="F4101" t="str">
            <v>D228</v>
          </cell>
          <cell r="G4101">
            <v>1</v>
          </cell>
          <cell r="H4101" t="str">
            <v>D228-010</v>
          </cell>
          <cell r="I4101" t="str">
            <v>F</v>
          </cell>
          <cell r="J4101">
            <v>8000</v>
          </cell>
          <cell r="L4101">
            <v>3520.87</v>
          </cell>
        </row>
        <row r="4102">
          <cell r="A4102" t="str">
            <v>HIGHSMITH, TIMOTHY R</v>
          </cell>
          <cell r="B4102" t="str">
            <v>101-570</v>
          </cell>
          <cell r="C4102">
            <v>510400</v>
          </cell>
          <cell r="D4102">
            <v>45830</v>
          </cell>
          <cell r="E4102" t="str">
            <v>CORRECTIONAL OFFICER I</v>
          </cell>
          <cell r="F4102" t="str">
            <v>D228</v>
          </cell>
          <cell r="G4102">
            <v>1</v>
          </cell>
          <cell r="H4102" t="str">
            <v>D228-010</v>
          </cell>
          <cell r="I4102" t="str">
            <v>F</v>
          </cell>
          <cell r="J4102">
            <v>30</v>
          </cell>
          <cell r="L4102">
            <v>125.9</v>
          </cell>
        </row>
        <row r="4103">
          <cell r="A4103" t="str">
            <v>HIGHSMITH, TIMOTHY R</v>
          </cell>
          <cell r="B4103" t="str">
            <v>101-570</v>
          </cell>
          <cell r="C4103">
            <v>510400</v>
          </cell>
          <cell r="D4103">
            <v>45830</v>
          </cell>
          <cell r="E4103" t="str">
            <v>CORRECTIONAL OFFICER I</v>
          </cell>
          <cell r="F4103" t="str">
            <v>D228</v>
          </cell>
          <cell r="G4103">
            <v>1</v>
          </cell>
          <cell r="H4103" t="str">
            <v>D228-010</v>
          </cell>
          <cell r="I4103" t="str">
            <v>F</v>
          </cell>
          <cell r="J4103">
            <v>101</v>
          </cell>
          <cell r="L4103">
            <v>135.94999999999999</v>
          </cell>
        </row>
        <row r="4104">
          <cell r="A4104" t="str">
            <v>HIGHSMITH, TIMOTHY R</v>
          </cell>
          <cell r="B4104" t="str">
            <v>101-570</v>
          </cell>
          <cell r="C4104">
            <v>510400</v>
          </cell>
          <cell r="D4104">
            <v>45830</v>
          </cell>
          <cell r="E4104" t="str">
            <v>CORRECTIONAL OFFICER I</v>
          </cell>
          <cell r="F4104" t="str">
            <v>D228</v>
          </cell>
          <cell r="G4104">
            <v>1</v>
          </cell>
          <cell r="H4104" t="str">
            <v>D228-010</v>
          </cell>
          <cell r="I4104" t="str">
            <v>F</v>
          </cell>
          <cell r="J4104">
            <v>601</v>
          </cell>
          <cell r="L4104">
            <v>17.149999999999999</v>
          </cell>
        </row>
        <row r="4105">
          <cell r="A4105" t="str">
            <v>HIGHSMITH, TIMOTHY R</v>
          </cell>
          <cell r="B4105" t="str">
            <v>101-570</v>
          </cell>
          <cell r="C4105">
            <v>510400</v>
          </cell>
          <cell r="D4105">
            <v>45830</v>
          </cell>
          <cell r="E4105" t="str">
            <v>CORRECTIONAL OFFICER I</v>
          </cell>
          <cell r="F4105" t="str">
            <v>D228</v>
          </cell>
          <cell r="G4105">
            <v>1</v>
          </cell>
          <cell r="H4105" t="str">
            <v>D228-010</v>
          </cell>
          <cell r="I4105" t="str">
            <v>F</v>
          </cell>
          <cell r="J4105">
            <v>810</v>
          </cell>
          <cell r="L4105">
            <v>1.71</v>
          </cell>
        </row>
        <row r="4106">
          <cell r="A4106" t="str">
            <v>HIGHSMITH, TIMOTHY R</v>
          </cell>
          <cell r="B4106" t="str">
            <v>101-570</v>
          </cell>
          <cell r="C4106">
            <v>510400</v>
          </cell>
          <cell r="D4106">
            <v>45830</v>
          </cell>
          <cell r="E4106" t="str">
            <v>CORRECTIONAL OFFICER I</v>
          </cell>
          <cell r="F4106" t="str">
            <v>D228</v>
          </cell>
          <cell r="G4106">
            <v>1</v>
          </cell>
          <cell r="H4106" t="str">
            <v>D228-010</v>
          </cell>
          <cell r="I4106" t="str">
            <v>F</v>
          </cell>
          <cell r="J4106">
            <v>701</v>
          </cell>
          <cell r="L4106">
            <v>4.01</v>
          </cell>
        </row>
        <row r="4107">
          <cell r="A4107" t="str">
            <v>HIGHSMITH, TIMOTHY R</v>
          </cell>
          <cell r="B4107" t="str">
            <v>101-570</v>
          </cell>
          <cell r="C4107">
            <v>510400</v>
          </cell>
          <cell r="D4107">
            <v>45830</v>
          </cell>
          <cell r="E4107" t="str">
            <v>CORRECTIONAL OFFICER I</v>
          </cell>
          <cell r="F4107" t="str">
            <v>D228</v>
          </cell>
          <cell r="G4107">
            <v>1</v>
          </cell>
          <cell r="H4107" t="str">
            <v>D228-010</v>
          </cell>
          <cell r="I4107" t="str">
            <v>F</v>
          </cell>
          <cell r="J4107">
            <v>1001</v>
          </cell>
          <cell r="L4107">
            <v>10.17</v>
          </cell>
        </row>
        <row r="4108">
          <cell r="A4108" t="str">
            <v>HILDEBRANDT, SUSAN G</v>
          </cell>
          <cell r="B4108" t="str">
            <v>101-557</v>
          </cell>
          <cell r="C4108">
            <v>510100</v>
          </cell>
          <cell r="D4108">
            <v>3330</v>
          </cell>
          <cell r="E4108" t="str">
            <v>ADMINISTRATIVE SVCS ASSOC</v>
          </cell>
          <cell r="F4108" t="str">
            <v>C105</v>
          </cell>
          <cell r="G4108">
            <v>1</v>
          </cell>
          <cell r="H4108" t="str">
            <v>C105-003</v>
          </cell>
          <cell r="I4108" t="str">
            <v>O</v>
          </cell>
          <cell r="J4108">
            <v>1</v>
          </cell>
          <cell r="K4108" t="str">
            <v>REGULAR PAY</v>
          </cell>
          <cell r="L4108">
            <v>48473.98</v>
          </cell>
        </row>
        <row r="4109">
          <cell r="A4109" t="str">
            <v>HILDEBRANDT, SUSAN G</v>
          </cell>
          <cell r="B4109" t="str">
            <v>101-557</v>
          </cell>
          <cell r="C4109">
            <v>510300</v>
          </cell>
          <cell r="D4109">
            <v>3330</v>
          </cell>
          <cell r="E4109" t="str">
            <v>ADMINISTRATIVE SVCS ASSOC</v>
          </cell>
          <cell r="F4109" t="str">
            <v>C105</v>
          </cell>
          <cell r="G4109">
            <v>1</v>
          </cell>
          <cell r="H4109" t="str">
            <v>C105-003</v>
          </cell>
          <cell r="I4109" t="str">
            <v>F</v>
          </cell>
          <cell r="J4109" t="str">
            <v>*FI</v>
          </cell>
          <cell r="K4109" t="str">
            <v>FICA</v>
          </cell>
          <cell r="L4109">
            <v>3005.39</v>
          </cell>
        </row>
        <row r="4110">
          <cell r="A4110" t="str">
            <v>HILDEBRANDT, SUSAN G</v>
          </cell>
          <cell r="B4110" t="str">
            <v>101-557</v>
          </cell>
          <cell r="C4110">
            <v>510300</v>
          </cell>
          <cell r="D4110">
            <v>3330</v>
          </cell>
          <cell r="E4110" t="str">
            <v>ADMINISTRATIVE SVCS ASSOC</v>
          </cell>
          <cell r="F4110" t="str">
            <v>C105</v>
          </cell>
          <cell r="G4110">
            <v>1</v>
          </cell>
          <cell r="H4110" t="str">
            <v>C105-003</v>
          </cell>
          <cell r="I4110" t="str">
            <v>F</v>
          </cell>
          <cell r="J4110" t="str">
            <v>*FM</v>
          </cell>
          <cell r="K4110" t="str">
            <v>MEDICARE</v>
          </cell>
          <cell r="L4110">
            <v>702.87</v>
          </cell>
        </row>
        <row r="4111">
          <cell r="A4111" t="str">
            <v>HILDEBRANDT, SUSAN G</v>
          </cell>
          <cell r="B4111" t="str">
            <v>101-557</v>
          </cell>
          <cell r="C4111">
            <v>510300</v>
          </cell>
          <cell r="D4111">
            <v>3330</v>
          </cell>
          <cell r="E4111" t="str">
            <v>ADMINISTRATIVE SVCS ASSOC</v>
          </cell>
          <cell r="F4111" t="str">
            <v>C105</v>
          </cell>
          <cell r="G4111">
            <v>1</v>
          </cell>
          <cell r="H4111" t="str">
            <v>C105-003</v>
          </cell>
          <cell r="I4111" t="str">
            <v>F</v>
          </cell>
          <cell r="J4111">
            <v>8000</v>
          </cell>
          <cell r="L4111">
            <v>3388.89</v>
          </cell>
        </row>
        <row r="4112">
          <cell r="A4112" t="str">
            <v>HILDEBRANDT, SUSAN G</v>
          </cell>
          <cell r="B4112" t="str">
            <v>101-557</v>
          </cell>
          <cell r="C4112">
            <v>510300</v>
          </cell>
          <cell r="D4112">
            <v>3330</v>
          </cell>
          <cell r="E4112" t="str">
            <v>ADMINISTRATIVE SVCS ASSOC</v>
          </cell>
          <cell r="F4112" t="str">
            <v>C105</v>
          </cell>
          <cell r="G4112">
            <v>1</v>
          </cell>
          <cell r="H4112" t="str">
            <v>C105-003</v>
          </cell>
          <cell r="I4112" t="str">
            <v>F</v>
          </cell>
          <cell r="J4112">
            <v>8005</v>
          </cell>
          <cell r="L4112">
            <v>237.22</v>
          </cell>
        </row>
        <row r="4113">
          <cell r="A4113" t="str">
            <v>HILDEBRANDT, SUSAN G</v>
          </cell>
          <cell r="B4113" t="str">
            <v>101-557</v>
          </cell>
          <cell r="C4113">
            <v>510300</v>
          </cell>
          <cell r="D4113">
            <v>3330</v>
          </cell>
          <cell r="E4113" t="str">
            <v>ADMINISTRATIVE SVCS ASSOC</v>
          </cell>
          <cell r="F4113" t="str">
            <v>C105</v>
          </cell>
          <cell r="G4113">
            <v>1</v>
          </cell>
          <cell r="H4113" t="str">
            <v>C105-003</v>
          </cell>
          <cell r="I4113" t="str">
            <v>F</v>
          </cell>
          <cell r="J4113">
            <v>7999</v>
          </cell>
          <cell r="L4113">
            <v>14537.35</v>
          </cell>
        </row>
        <row r="4114">
          <cell r="A4114" t="str">
            <v>HILDEBRANDT, SUSAN G</v>
          </cell>
          <cell r="B4114" t="str">
            <v>101-557</v>
          </cell>
          <cell r="C4114">
            <v>510400</v>
          </cell>
          <cell r="D4114">
            <v>3330</v>
          </cell>
          <cell r="E4114" t="str">
            <v>ADMINISTRATIVE SVCS ASSOC</v>
          </cell>
          <cell r="F4114" t="str">
            <v>C105</v>
          </cell>
          <cell r="G4114">
            <v>1</v>
          </cell>
          <cell r="H4114" t="str">
            <v>C105-003</v>
          </cell>
          <cell r="I4114" t="str">
            <v>F</v>
          </cell>
          <cell r="J4114">
            <v>811</v>
          </cell>
          <cell r="L4114">
            <v>1.88</v>
          </cell>
        </row>
        <row r="4115">
          <cell r="A4115" t="str">
            <v>HILDEBRANDT, SUSAN G</v>
          </cell>
          <cell r="B4115" t="str">
            <v>101-557</v>
          </cell>
          <cell r="C4115">
            <v>510400</v>
          </cell>
          <cell r="D4115">
            <v>3330</v>
          </cell>
          <cell r="E4115" t="str">
            <v>ADMINISTRATIVE SVCS ASSOC</v>
          </cell>
          <cell r="F4115" t="str">
            <v>C105</v>
          </cell>
          <cell r="G4115">
            <v>1</v>
          </cell>
          <cell r="H4115" t="str">
            <v>C105-003</v>
          </cell>
          <cell r="I4115" t="str">
            <v>F</v>
          </cell>
          <cell r="J4115">
            <v>102</v>
          </cell>
          <cell r="L4115">
            <v>232.19</v>
          </cell>
        </row>
        <row r="4116">
          <cell r="A4116" t="str">
            <v>HILDEBRANDT, SUSAN G</v>
          </cell>
          <cell r="B4116" t="str">
            <v>101-557</v>
          </cell>
          <cell r="C4116">
            <v>510400</v>
          </cell>
          <cell r="D4116">
            <v>3330</v>
          </cell>
          <cell r="E4116" t="str">
            <v>ADMINISTRATIVE SVCS ASSOC</v>
          </cell>
          <cell r="F4116" t="str">
            <v>C105</v>
          </cell>
          <cell r="G4116">
            <v>1</v>
          </cell>
          <cell r="H4116" t="str">
            <v>C105-003</v>
          </cell>
          <cell r="I4116" t="str">
            <v>F</v>
          </cell>
          <cell r="J4116">
            <v>703</v>
          </cell>
          <cell r="L4116">
            <v>6.7</v>
          </cell>
        </row>
        <row r="4117">
          <cell r="A4117" t="str">
            <v>HILDEBRANDT, SUSAN G</v>
          </cell>
          <cell r="B4117" t="str">
            <v>101-557</v>
          </cell>
          <cell r="C4117">
            <v>510400</v>
          </cell>
          <cell r="D4117">
            <v>3330</v>
          </cell>
          <cell r="E4117" t="str">
            <v>ADMINISTRATIVE SVCS ASSOC</v>
          </cell>
          <cell r="F4117" t="str">
            <v>C105</v>
          </cell>
          <cell r="G4117">
            <v>1</v>
          </cell>
          <cell r="H4117" t="str">
            <v>C105-003</v>
          </cell>
          <cell r="I4117" t="str">
            <v>F</v>
          </cell>
          <cell r="J4117">
            <v>603</v>
          </cell>
          <cell r="L4117">
            <v>31.26</v>
          </cell>
        </row>
        <row r="4118">
          <cell r="A4118" t="str">
            <v>HILDEBRANDT, SUSAN G</v>
          </cell>
          <cell r="B4118" t="str">
            <v>101-557</v>
          </cell>
          <cell r="C4118">
            <v>510400</v>
          </cell>
          <cell r="D4118">
            <v>3330</v>
          </cell>
          <cell r="E4118" t="str">
            <v>ADMINISTRATIVE SVCS ASSOC</v>
          </cell>
          <cell r="F4118" t="str">
            <v>C105</v>
          </cell>
          <cell r="G4118">
            <v>1</v>
          </cell>
          <cell r="H4118" t="str">
            <v>C105-003</v>
          </cell>
          <cell r="I4118" t="str">
            <v>F</v>
          </cell>
          <cell r="J4118">
            <v>30</v>
          </cell>
          <cell r="L4118">
            <v>121.18</v>
          </cell>
        </row>
        <row r="4119">
          <cell r="A4119" t="str">
            <v>HILDEBRANDT, SUSAN G</v>
          </cell>
          <cell r="B4119" t="str">
            <v>101-557</v>
          </cell>
          <cell r="C4119">
            <v>510400</v>
          </cell>
          <cell r="D4119">
            <v>3330</v>
          </cell>
          <cell r="E4119" t="str">
            <v>ADMINISTRATIVE SVCS ASSOC</v>
          </cell>
          <cell r="F4119" t="str">
            <v>C105</v>
          </cell>
          <cell r="G4119">
            <v>1</v>
          </cell>
          <cell r="H4119" t="str">
            <v>C105-003</v>
          </cell>
          <cell r="I4119" t="str">
            <v>F</v>
          </cell>
          <cell r="J4119">
            <v>1001</v>
          </cell>
          <cell r="L4119">
            <v>10.17</v>
          </cell>
        </row>
        <row r="4120">
          <cell r="A4120" t="str">
            <v>HILL, BETTY E</v>
          </cell>
          <cell r="B4120" t="str">
            <v>123-576</v>
          </cell>
          <cell r="C4120">
            <v>510100</v>
          </cell>
          <cell r="D4120">
            <v>39300</v>
          </cell>
          <cell r="E4120" t="str">
            <v>OFFICE ASSISTANT, SR</v>
          </cell>
          <cell r="F4120" t="str">
            <v>D384</v>
          </cell>
          <cell r="G4120">
            <v>1</v>
          </cell>
          <cell r="H4120" t="str">
            <v>D384-005</v>
          </cell>
          <cell r="I4120" t="str">
            <v>O</v>
          </cell>
          <cell r="J4120">
            <v>1</v>
          </cell>
          <cell r="K4120" t="str">
            <v>REGULAR PAY</v>
          </cell>
          <cell r="L4120">
            <v>26983.41</v>
          </cell>
        </row>
        <row r="4121">
          <cell r="A4121" t="str">
            <v>HILL, BETTY E</v>
          </cell>
          <cell r="B4121" t="str">
            <v>123-576</v>
          </cell>
          <cell r="C4121">
            <v>510300</v>
          </cell>
          <cell r="D4121">
            <v>39300</v>
          </cell>
          <cell r="E4121" t="str">
            <v>OFFICE ASSISTANT, SR</v>
          </cell>
          <cell r="F4121" t="str">
            <v>D384</v>
          </cell>
          <cell r="G4121">
            <v>1</v>
          </cell>
          <cell r="H4121" t="str">
            <v>D384-005</v>
          </cell>
          <cell r="I4121" t="str">
            <v>F</v>
          </cell>
          <cell r="J4121" t="str">
            <v>*FI</v>
          </cell>
          <cell r="K4121" t="str">
            <v>FICA</v>
          </cell>
          <cell r="L4121">
            <v>1672.97</v>
          </cell>
        </row>
        <row r="4122">
          <cell r="A4122" t="str">
            <v>HILL, BETTY E</v>
          </cell>
          <cell r="B4122" t="str">
            <v>123-576</v>
          </cell>
          <cell r="C4122">
            <v>510300</v>
          </cell>
          <cell r="D4122">
            <v>39300</v>
          </cell>
          <cell r="E4122" t="str">
            <v>OFFICE ASSISTANT, SR</v>
          </cell>
          <cell r="F4122" t="str">
            <v>D384</v>
          </cell>
          <cell r="G4122">
            <v>1</v>
          </cell>
          <cell r="H4122" t="str">
            <v>D384-005</v>
          </cell>
          <cell r="I4122" t="str">
            <v>F</v>
          </cell>
          <cell r="J4122" t="str">
            <v>*FM</v>
          </cell>
          <cell r="K4122" t="str">
            <v>MEDICARE</v>
          </cell>
          <cell r="L4122">
            <v>391.26</v>
          </cell>
        </row>
        <row r="4123">
          <cell r="A4123" t="str">
            <v>HILL, BETTY E</v>
          </cell>
          <cell r="B4123" t="str">
            <v>123-576</v>
          </cell>
          <cell r="C4123">
            <v>510300</v>
          </cell>
          <cell r="D4123">
            <v>39300</v>
          </cell>
          <cell r="E4123" t="str">
            <v>OFFICE ASSISTANT, SR</v>
          </cell>
          <cell r="F4123" t="str">
            <v>D384</v>
          </cell>
          <cell r="G4123">
            <v>1</v>
          </cell>
          <cell r="H4123" t="str">
            <v>D384-005</v>
          </cell>
          <cell r="I4123" t="str">
            <v>F</v>
          </cell>
          <cell r="J4123">
            <v>7999</v>
          </cell>
          <cell r="L4123">
            <v>8092.32</v>
          </cell>
        </row>
        <row r="4124">
          <cell r="A4124" t="str">
            <v>HILL, BETTY E</v>
          </cell>
          <cell r="B4124" t="str">
            <v>123-576</v>
          </cell>
          <cell r="C4124">
            <v>510300</v>
          </cell>
          <cell r="D4124">
            <v>39300</v>
          </cell>
          <cell r="E4124" t="str">
            <v>OFFICE ASSISTANT, SR</v>
          </cell>
          <cell r="F4124" t="str">
            <v>D384</v>
          </cell>
          <cell r="G4124">
            <v>1</v>
          </cell>
          <cell r="H4124" t="str">
            <v>D384-005</v>
          </cell>
          <cell r="I4124" t="str">
            <v>F</v>
          </cell>
          <cell r="J4124">
            <v>8000</v>
          </cell>
          <cell r="L4124">
            <v>1884.55</v>
          </cell>
        </row>
        <row r="4125">
          <cell r="A4125" t="str">
            <v>HILL, BETTY E</v>
          </cell>
          <cell r="B4125" t="str">
            <v>123-576</v>
          </cell>
          <cell r="C4125">
            <v>510400</v>
          </cell>
          <cell r="D4125">
            <v>39300</v>
          </cell>
          <cell r="E4125" t="str">
            <v>OFFICE ASSISTANT, SR</v>
          </cell>
          <cell r="F4125" t="str">
            <v>D384</v>
          </cell>
          <cell r="G4125">
            <v>1</v>
          </cell>
          <cell r="H4125" t="str">
            <v>D384-005</v>
          </cell>
          <cell r="I4125" t="str">
            <v>F</v>
          </cell>
          <cell r="J4125">
            <v>1001</v>
          </cell>
          <cell r="L4125">
            <v>10.17</v>
          </cell>
        </row>
        <row r="4126">
          <cell r="A4126" t="str">
            <v>HILL, BETTY E</v>
          </cell>
          <cell r="B4126" t="str">
            <v>123-576</v>
          </cell>
          <cell r="C4126">
            <v>510400</v>
          </cell>
          <cell r="D4126">
            <v>39300</v>
          </cell>
          <cell r="E4126" t="str">
            <v>OFFICE ASSISTANT, SR</v>
          </cell>
          <cell r="F4126" t="str">
            <v>D384</v>
          </cell>
          <cell r="G4126">
            <v>1</v>
          </cell>
          <cell r="H4126" t="str">
            <v>D384-005</v>
          </cell>
          <cell r="I4126" t="str">
            <v>F</v>
          </cell>
          <cell r="J4126">
            <v>30</v>
          </cell>
          <cell r="L4126">
            <v>67.459999999999994</v>
          </cell>
        </row>
        <row r="4127">
          <cell r="A4127" t="str">
            <v>HILL, BETTY E</v>
          </cell>
          <cell r="B4127" t="str">
            <v>123-576</v>
          </cell>
          <cell r="C4127">
            <v>510400</v>
          </cell>
          <cell r="D4127">
            <v>39300</v>
          </cell>
          <cell r="E4127" t="str">
            <v>OFFICE ASSISTANT, SR</v>
          </cell>
          <cell r="F4127" t="str">
            <v>D384</v>
          </cell>
          <cell r="G4127">
            <v>1</v>
          </cell>
          <cell r="H4127" t="str">
            <v>D384-005</v>
          </cell>
          <cell r="I4127" t="str">
            <v>F</v>
          </cell>
          <cell r="J4127">
            <v>811</v>
          </cell>
          <cell r="L4127">
            <v>1.88</v>
          </cell>
        </row>
        <row r="4128">
          <cell r="A4128" t="str">
            <v>HILL, DAWN L</v>
          </cell>
          <cell r="B4128" t="str">
            <v>101-591</v>
          </cell>
          <cell r="C4128">
            <v>510100</v>
          </cell>
          <cell r="D4128">
            <v>46600</v>
          </cell>
          <cell r="E4128" t="str">
            <v>HEALTH TECHNICIAN II</v>
          </cell>
          <cell r="F4128" t="str">
            <v>D318</v>
          </cell>
          <cell r="G4128">
            <v>1</v>
          </cell>
          <cell r="H4128" t="str">
            <v>D318-003</v>
          </cell>
          <cell r="I4128" t="str">
            <v>O</v>
          </cell>
          <cell r="J4128">
            <v>1</v>
          </cell>
          <cell r="K4128" t="str">
            <v>REGULAR PAY</v>
          </cell>
          <cell r="L4128">
            <v>27664.880000000001</v>
          </cell>
        </row>
        <row r="4129">
          <cell r="A4129" t="str">
            <v>HILL, DAWN L</v>
          </cell>
          <cell r="B4129" t="str">
            <v>101-591</v>
          </cell>
          <cell r="C4129">
            <v>510300</v>
          </cell>
          <cell r="D4129">
            <v>46600</v>
          </cell>
          <cell r="E4129" t="str">
            <v>HEALTH TECHNICIAN II</v>
          </cell>
          <cell r="F4129" t="str">
            <v>D318</v>
          </cell>
          <cell r="G4129">
            <v>1</v>
          </cell>
          <cell r="H4129" t="str">
            <v>D318-003</v>
          </cell>
          <cell r="I4129" t="str">
            <v>F</v>
          </cell>
          <cell r="J4129" t="str">
            <v>*FI</v>
          </cell>
          <cell r="K4129" t="str">
            <v>FICA</v>
          </cell>
          <cell r="L4129">
            <v>1715.22</v>
          </cell>
        </row>
        <row r="4130">
          <cell r="A4130" t="str">
            <v>HILL, DAWN L</v>
          </cell>
          <cell r="B4130" t="str">
            <v>101-591</v>
          </cell>
          <cell r="C4130">
            <v>510300</v>
          </cell>
          <cell r="D4130">
            <v>46600</v>
          </cell>
          <cell r="E4130" t="str">
            <v>HEALTH TECHNICIAN II</v>
          </cell>
          <cell r="F4130" t="str">
            <v>D318</v>
          </cell>
          <cell r="G4130">
            <v>1</v>
          </cell>
          <cell r="H4130" t="str">
            <v>D318-003</v>
          </cell>
          <cell r="I4130" t="str">
            <v>F</v>
          </cell>
          <cell r="J4130" t="str">
            <v>*FM</v>
          </cell>
          <cell r="K4130" t="str">
            <v>MEDICARE</v>
          </cell>
          <cell r="L4130">
            <v>401.14</v>
          </cell>
        </row>
        <row r="4131">
          <cell r="A4131" t="str">
            <v>HILL, DAWN L</v>
          </cell>
          <cell r="B4131" t="str">
            <v>101-591</v>
          </cell>
          <cell r="C4131">
            <v>510300</v>
          </cell>
          <cell r="D4131">
            <v>46600</v>
          </cell>
          <cell r="E4131" t="str">
            <v>HEALTH TECHNICIAN II</v>
          </cell>
          <cell r="F4131" t="str">
            <v>D318</v>
          </cell>
          <cell r="G4131">
            <v>1</v>
          </cell>
          <cell r="H4131" t="str">
            <v>D318-003</v>
          </cell>
          <cell r="I4131" t="str">
            <v>F</v>
          </cell>
          <cell r="J4131">
            <v>8000</v>
          </cell>
          <cell r="L4131">
            <v>1932.25</v>
          </cell>
        </row>
        <row r="4132">
          <cell r="A4132" t="str">
            <v>HILL, DAWN L</v>
          </cell>
          <cell r="B4132" t="str">
            <v>101-591</v>
          </cell>
          <cell r="C4132">
            <v>510300</v>
          </cell>
          <cell r="D4132">
            <v>46600</v>
          </cell>
          <cell r="E4132" t="str">
            <v>HEALTH TECHNICIAN II</v>
          </cell>
          <cell r="F4132" t="str">
            <v>D318</v>
          </cell>
          <cell r="G4132">
            <v>1</v>
          </cell>
          <cell r="H4132" t="str">
            <v>D318-003</v>
          </cell>
          <cell r="I4132" t="str">
            <v>F</v>
          </cell>
          <cell r="J4132">
            <v>7999</v>
          </cell>
          <cell r="L4132">
            <v>8296.7000000000007</v>
          </cell>
        </row>
        <row r="4133">
          <cell r="A4133" t="str">
            <v>HILL, DAWN L</v>
          </cell>
          <cell r="B4133" t="str">
            <v>101-591</v>
          </cell>
          <cell r="C4133">
            <v>510400</v>
          </cell>
          <cell r="D4133">
            <v>46600</v>
          </cell>
          <cell r="E4133" t="str">
            <v>HEALTH TECHNICIAN II</v>
          </cell>
          <cell r="F4133" t="str">
            <v>D318</v>
          </cell>
          <cell r="G4133">
            <v>1</v>
          </cell>
          <cell r="H4133" t="str">
            <v>D318-003</v>
          </cell>
          <cell r="I4133" t="str">
            <v>F</v>
          </cell>
          <cell r="J4133">
            <v>601</v>
          </cell>
          <cell r="L4133">
            <v>17.149999999999999</v>
          </cell>
        </row>
        <row r="4134">
          <cell r="A4134" t="str">
            <v>HILL, DAWN L</v>
          </cell>
          <cell r="B4134" t="str">
            <v>101-591</v>
          </cell>
          <cell r="C4134">
            <v>510400</v>
          </cell>
          <cell r="D4134">
            <v>46600</v>
          </cell>
          <cell r="E4134" t="str">
            <v>HEALTH TECHNICIAN II</v>
          </cell>
          <cell r="F4134" t="str">
            <v>D318</v>
          </cell>
          <cell r="G4134">
            <v>1</v>
          </cell>
          <cell r="H4134" t="str">
            <v>D318-003</v>
          </cell>
          <cell r="I4134" t="str">
            <v>F</v>
          </cell>
          <cell r="J4134">
            <v>1001</v>
          </cell>
          <cell r="L4134">
            <v>10.17</v>
          </cell>
        </row>
        <row r="4135">
          <cell r="A4135" t="str">
            <v>HILL, DAWN L</v>
          </cell>
          <cell r="B4135" t="str">
            <v>101-591</v>
          </cell>
          <cell r="C4135">
            <v>510400</v>
          </cell>
          <cell r="D4135">
            <v>46600</v>
          </cell>
          <cell r="E4135" t="str">
            <v>HEALTH TECHNICIAN II</v>
          </cell>
          <cell r="F4135" t="str">
            <v>D318</v>
          </cell>
          <cell r="G4135">
            <v>1</v>
          </cell>
          <cell r="H4135" t="str">
            <v>D318-003</v>
          </cell>
          <cell r="I4135" t="str">
            <v>F</v>
          </cell>
          <cell r="J4135">
            <v>701</v>
          </cell>
          <cell r="L4135">
            <v>4.01</v>
          </cell>
        </row>
        <row r="4136">
          <cell r="A4136" t="str">
            <v>HILL, DAWN L</v>
          </cell>
          <cell r="B4136" t="str">
            <v>101-591</v>
          </cell>
          <cell r="C4136">
            <v>510400</v>
          </cell>
          <cell r="D4136">
            <v>46600</v>
          </cell>
          <cell r="E4136" t="str">
            <v>HEALTH TECHNICIAN II</v>
          </cell>
          <cell r="F4136" t="str">
            <v>D318</v>
          </cell>
          <cell r="G4136">
            <v>1</v>
          </cell>
          <cell r="H4136" t="str">
            <v>D318-003</v>
          </cell>
          <cell r="I4136" t="str">
            <v>F</v>
          </cell>
          <cell r="J4136">
            <v>101</v>
          </cell>
          <cell r="L4136">
            <v>135.94999999999999</v>
          </cell>
        </row>
        <row r="4137">
          <cell r="A4137" t="str">
            <v>HILL, DAWN L</v>
          </cell>
          <cell r="B4137" t="str">
            <v>101-591</v>
          </cell>
          <cell r="C4137">
            <v>510400</v>
          </cell>
          <cell r="D4137">
            <v>46600</v>
          </cell>
          <cell r="E4137" t="str">
            <v>HEALTH TECHNICIAN II</v>
          </cell>
          <cell r="F4137" t="str">
            <v>D318</v>
          </cell>
          <cell r="G4137">
            <v>1</v>
          </cell>
          <cell r="H4137" t="str">
            <v>D318-003</v>
          </cell>
          <cell r="I4137" t="str">
            <v>F</v>
          </cell>
          <cell r="J4137">
            <v>810</v>
          </cell>
          <cell r="L4137">
            <v>1.71</v>
          </cell>
        </row>
        <row r="4138">
          <cell r="A4138" t="str">
            <v>HILL, DAWN L</v>
          </cell>
          <cell r="B4138" t="str">
            <v>101-591</v>
          </cell>
          <cell r="C4138">
            <v>510400</v>
          </cell>
          <cell r="D4138">
            <v>46600</v>
          </cell>
          <cell r="E4138" t="str">
            <v>HEALTH TECHNICIAN II</v>
          </cell>
          <cell r="F4138" t="str">
            <v>D318</v>
          </cell>
          <cell r="G4138">
            <v>1</v>
          </cell>
          <cell r="H4138" t="str">
            <v>D318-003</v>
          </cell>
          <cell r="I4138" t="str">
            <v>F</v>
          </cell>
          <cell r="J4138">
            <v>30</v>
          </cell>
          <cell r="L4138">
            <v>69.16</v>
          </cell>
        </row>
        <row r="4139">
          <cell r="A4139" t="str">
            <v>HILL, DIANA P</v>
          </cell>
          <cell r="B4139" t="str">
            <v>101-609</v>
          </cell>
          <cell r="C4139">
            <v>510100</v>
          </cell>
          <cell r="D4139">
            <v>49300</v>
          </cell>
          <cell r="E4139" t="str">
            <v>BEH HEALTH THERAPIST-LIC</v>
          </cell>
          <cell r="F4139" t="str">
            <v>G165</v>
          </cell>
          <cell r="G4139">
            <v>0.5</v>
          </cell>
          <cell r="H4139" t="str">
            <v>G165-003</v>
          </cell>
          <cell r="I4139" t="str">
            <v>O</v>
          </cell>
          <cell r="J4139">
            <v>1</v>
          </cell>
          <cell r="K4139" t="str">
            <v>REGULAR PAY</v>
          </cell>
          <cell r="L4139">
            <v>23846.54</v>
          </cell>
        </row>
        <row r="4140">
          <cell r="A4140" t="str">
            <v>HILL, DIANA P</v>
          </cell>
          <cell r="B4140" t="str">
            <v>101-609</v>
          </cell>
          <cell r="C4140">
            <v>510300</v>
          </cell>
          <cell r="D4140">
            <v>49300</v>
          </cell>
          <cell r="E4140" t="str">
            <v>BEH HEALTH THERAPIST-LIC</v>
          </cell>
          <cell r="F4140" t="str">
            <v>G165</v>
          </cell>
          <cell r="G4140">
            <v>0.5</v>
          </cell>
          <cell r="H4140" t="str">
            <v>G165-003</v>
          </cell>
          <cell r="I4140" t="str">
            <v>F</v>
          </cell>
          <cell r="J4140">
            <v>7999</v>
          </cell>
          <cell r="L4140">
            <v>7151.58</v>
          </cell>
        </row>
        <row r="4141">
          <cell r="A4141" t="str">
            <v>HILL, DIANA P</v>
          </cell>
          <cell r="B4141" t="str">
            <v>101-609</v>
          </cell>
          <cell r="C4141">
            <v>510300</v>
          </cell>
          <cell r="D4141">
            <v>49300</v>
          </cell>
          <cell r="E4141" t="str">
            <v>BEH HEALTH THERAPIST-LIC</v>
          </cell>
          <cell r="F4141" t="str">
            <v>G165</v>
          </cell>
          <cell r="G4141">
            <v>0.5</v>
          </cell>
          <cell r="H4141" t="str">
            <v>G165-003</v>
          </cell>
          <cell r="I4141" t="str">
            <v>F</v>
          </cell>
          <cell r="J4141" t="str">
            <v>*FI</v>
          </cell>
          <cell r="K4141" t="str">
            <v>FICA</v>
          </cell>
          <cell r="L4141">
            <v>1478.49</v>
          </cell>
        </row>
        <row r="4142">
          <cell r="A4142" t="str">
            <v>HILL, DIANA P</v>
          </cell>
          <cell r="B4142" t="str">
            <v>101-609</v>
          </cell>
          <cell r="C4142">
            <v>510300</v>
          </cell>
          <cell r="D4142">
            <v>49300</v>
          </cell>
          <cell r="E4142" t="str">
            <v>BEH HEALTH THERAPIST-LIC</v>
          </cell>
          <cell r="F4142" t="str">
            <v>G165</v>
          </cell>
          <cell r="G4142">
            <v>0.5</v>
          </cell>
          <cell r="H4142" t="str">
            <v>G165-003</v>
          </cell>
          <cell r="I4142" t="str">
            <v>F</v>
          </cell>
          <cell r="J4142">
            <v>8000</v>
          </cell>
          <cell r="L4142">
            <v>1664.96</v>
          </cell>
        </row>
        <row r="4143">
          <cell r="A4143" t="str">
            <v>HILL, DIANA P</v>
          </cell>
          <cell r="B4143" t="str">
            <v>101-609</v>
          </cell>
          <cell r="C4143">
            <v>510300</v>
          </cell>
          <cell r="D4143">
            <v>49300</v>
          </cell>
          <cell r="E4143" t="str">
            <v>BEH HEALTH THERAPIST-LIC</v>
          </cell>
          <cell r="F4143" t="str">
            <v>G165</v>
          </cell>
          <cell r="G4143">
            <v>0.5</v>
          </cell>
          <cell r="H4143" t="str">
            <v>G165-003</v>
          </cell>
          <cell r="I4143" t="str">
            <v>F</v>
          </cell>
          <cell r="J4143" t="str">
            <v>*FM</v>
          </cell>
          <cell r="K4143" t="str">
            <v>MEDICARE</v>
          </cell>
          <cell r="L4143">
            <v>345.77</v>
          </cell>
        </row>
        <row r="4144">
          <cell r="A4144" t="str">
            <v>HILL, DIANA P</v>
          </cell>
          <cell r="B4144" t="str">
            <v>101-609</v>
          </cell>
          <cell r="C4144">
            <v>510300</v>
          </cell>
          <cell r="D4144">
            <v>49300</v>
          </cell>
          <cell r="E4144" t="str">
            <v>BEH HEALTH THERAPIST-LIC</v>
          </cell>
          <cell r="F4144" t="str">
            <v>G165</v>
          </cell>
          <cell r="G4144">
            <v>0.5</v>
          </cell>
          <cell r="H4144" t="str">
            <v>G165-003</v>
          </cell>
          <cell r="I4144" t="str">
            <v>F</v>
          </cell>
          <cell r="J4144">
            <v>8005</v>
          </cell>
          <cell r="L4144">
            <v>116.55</v>
          </cell>
        </row>
        <row r="4145">
          <cell r="A4145" t="str">
            <v>HILL, DIANA P</v>
          </cell>
          <cell r="B4145" t="str">
            <v>101-609</v>
          </cell>
          <cell r="C4145">
            <v>510400</v>
          </cell>
          <cell r="D4145">
            <v>49300</v>
          </cell>
          <cell r="E4145" t="str">
            <v>BEH HEALTH THERAPIST-LIC</v>
          </cell>
          <cell r="F4145" t="str">
            <v>G165</v>
          </cell>
          <cell r="G4145">
            <v>0.5</v>
          </cell>
          <cell r="H4145" t="str">
            <v>G165-003</v>
          </cell>
          <cell r="I4145" t="str">
            <v>F</v>
          </cell>
          <cell r="J4145">
            <v>703</v>
          </cell>
          <cell r="L4145">
            <v>3.35</v>
          </cell>
        </row>
        <row r="4146">
          <cell r="A4146" t="str">
            <v>HILL, DIANA P</v>
          </cell>
          <cell r="B4146" t="str">
            <v>101-609</v>
          </cell>
          <cell r="C4146">
            <v>510400</v>
          </cell>
          <cell r="D4146">
            <v>49300</v>
          </cell>
          <cell r="E4146" t="str">
            <v>BEH HEALTH THERAPIST-LIC</v>
          </cell>
          <cell r="F4146" t="str">
            <v>G165</v>
          </cell>
          <cell r="G4146">
            <v>0.5</v>
          </cell>
          <cell r="H4146" t="str">
            <v>G165-003</v>
          </cell>
          <cell r="I4146" t="str">
            <v>F</v>
          </cell>
          <cell r="J4146">
            <v>1001</v>
          </cell>
          <cell r="L4146">
            <v>10.17</v>
          </cell>
        </row>
        <row r="4147">
          <cell r="A4147" t="str">
            <v>HILL, DIANA P</v>
          </cell>
          <cell r="B4147" t="str">
            <v>101-609</v>
          </cell>
          <cell r="C4147">
            <v>510400</v>
          </cell>
          <cell r="D4147">
            <v>49300</v>
          </cell>
          <cell r="E4147" t="str">
            <v>BEH HEALTH THERAPIST-LIC</v>
          </cell>
          <cell r="F4147" t="str">
            <v>G165</v>
          </cell>
          <cell r="G4147">
            <v>0.5</v>
          </cell>
          <cell r="H4147" t="str">
            <v>G165-003</v>
          </cell>
          <cell r="I4147" t="str">
            <v>F</v>
          </cell>
          <cell r="J4147">
            <v>811</v>
          </cell>
          <cell r="L4147">
            <v>0.94</v>
          </cell>
        </row>
        <row r="4148">
          <cell r="A4148" t="str">
            <v>HILL, DIANA P</v>
          </cell>
          <cell r="B4148" t="str">
            <v>101-609</v>
          </cell>
          <cell r="C4148">
            <v>510400</v>
          </cell>
          <cell r="D4148">
            <v>49300</v>
          </cell>
          <cell r="E4148" t="str">
            <v>BEH HEALTH THERAPIST-LIC</v>
          </cell>
          <cell r="F4148" t="str">
            <v>G165</v>
          </cell>
          <cell r="G4148">
            <v>0.5</v>
          </cell>
          <cell r="H4148" t="str">
            <v>G165-003</v>
          </cell>
          <cell r="I4148" t="str">
            <v>F</v>
          </cell>
          <cell r="J4148">
            <v>102</v>
          </cell>
          <cell r="L4148">
            <v>105.54</v>
          </cell>
        </row>
        <row r="4149">
          <cell r="A4149" t="str">
            <v>HILL, DIANA P</v>
          </cell>
          <cell r="B4149" t="str">
            <v>101-609</v>
          </cell>
          <cell r="C4149">
            <v>510400</v>
          </cell>
          <cell r="D4149">
            <v>49300</v>
          </cell>
          <cell r="E4149" t="str">
            <v>BEH HEALTH THERAPIST-LIC</v>
          </cell>
          <cell r="F4149" t="str">
            <v>G165</v>
          </cell>
          <cell r="G4149">
            <v>0.5</v>
          </cell>
          <cell r="H4149" t="str">
            <v>G165-003</v>
          </cell>
          <cell r="I4149" t="str">
            <v>F</v>
          </cell>
          <cell r="J4149">
            <v>30</v>
          </cell>
          <cell r="L4149">
            <v>59.62</v>
          </cell>
        </row>
        <row r="4150">
          <cell r="A4150" t="str">
            <v>HILLE, PAMELA S</v>
          </cell>
          <cell r="B4150" t="str">
            <v>101-528</v>
          </cell>
          <cell r="C4150">
            <v>510100</v>
          </cell>
          <cell r="D4150">
            <v>9010</v>
          </cell>
          <cell r="E4150" t="str">
            <v>ADMINISTRATIVE SVC ASSIST</v>
          </cell>
          <cell r="F4150" t="str">
            <v>D116</v>
          </cell>
          <cell r="G4150">
            <v>1</v>
          </cell>
          <cell r="H4150" t="str">
            <v>D116-002</v>
          </cell>
          <cell r="I4150" t="str">
            <v>O</v>
          </cell>
          <cell r="J4150">
            <v>1</v>
          </cell>
          <cell r="K4150" t="str">
            <v>REGULAR PAY</v>
          </cell>
          <cell r="L4150">
            <v>37462.660000000003</v>
          </cell>
        </row>
        <row r="4151">
          <cell r="A4151" t="str">
            <v>HILLE, PAMELA S</v>
          </cell>
          <cell r="B4151" t="str">
            <v>101-528</v>
          </cell>
          <cell r="C4151">
            <v>510300</v>
          </cell>
          <cell r="D4151">
            <v>9010</v>
          </cell>
          <cell r="E4151" t="str">
            <v>ADMINISTRATIVE SVC ASSIST</v>
          </cell>
          <cell r="F4151" t="str">
            <v>D116</v>
          </cell>
          <cell r="G4151">
            <v>1</v>
          </cell>
          <cell r="H4151" t="str">
            <v>D116-002</v>
          </cell>
          <cell r="I4151" t="str">
            <v>F</v>
          </cell>
          <cell r="J4151">
            <v>8000</v>
          </cell>
          <cell r="L4151">
            <v>2618.09</v>
          </cell>
        </row>
        <row r="4152">
          <cell r="A4152" t="str">
            <v>HILLE, PAMELA S</v>
          </cell>
          <cell r="B4152" t="str">
            <v>101-528</v>
          </cell>
          <cell r="C4152">
            <v>510300</v>
          </cell>
          <cell r="D4152">
            <v>9010</v>
          </cell>
          <cell r="E4152" t="str">
            <v>ADMINISTRATIVE SVC ASSIST</v>
          </cell>
          <cell r="F4152" t="str">
            <v>D116</v>
          </cell>
          <cell r="G4152">
            <v>1</v>
          </cell>
          <cell r="H4152" t="str">
            <v>D116-002</v>
          </cell>
          <cell r="I4152" t="str">
            <v>F</v>
          </cell>
          <cell r="J4152">
            <v>7999</v>
          </cell>
          <cell r="L4152">
            <v>11235.05</v>
          </cell>
        </row>
        <row r="4153">
          <cell r="A4153" t="str">
            <v>HILLE, PAMELA S</v>
          </cell>
          <cell r="B4153" t="str">
            <v>101-528</v>
          </cell>
          <cell r="C4153">
            <v>510300</v>
          </cell>
          <cell r="D4153">
            <v>9010</v>
          </cell>
          <cell r="E4153" t="str">
            <v>ADMINISTRATIVE SVC ASSIST</v>
          </cell>
          <cell r="F4153" t="str">
            <v>D116</v>
          </cell>
          <cell r="G4153">
            <v>1</v>
          </cell>
          <cell r="H4153" t="str">
            <v>D116-002</v>
          </cell>
          <cell r="I4153" t="str">
            <v>F</v>
          </cell>
          <cell r="J4153" t="str">
            <v>*FM</v>
          </cell>
          <cell r="K4153" t="str">
            <v>MEDICARE</v>
          </cell>
          <cell r="L4153">
            <v>543.21</v>
          </cell>
        </row>
        <row r="4154">
          <cell r="A4154" t="str">
            <v>HILLE, PAMELA S</v>
          </cell>
          <cell r="B4154" t="str">
            <v>101-528</v>
          </cell>
          <cell r="C4154">
            <v>510300</v>
          </cell>
          <cell r="D4154">
            <v>9010</v>
          </cell>
          <cell r="E4154" t="str">
            <v>ADMINISTRATIVE SVC ASSIST</v>
          </cell>
          <cell r="F4154" t="str">
            <v>D116</v>
          </cell>
          <cell r="G4154">
            <v>1</v>
          </cell>
          <cell r="H4154" t="str">
            <v>D116-002</v>
          </cell>
          <cell r="I4154" t="str">
            <v>F</v>
          </cell>
          <cell r="J4154" t="str">
            <v>*FI</v>
          </cell>
          <cell r="K4154" t="str">
            <v>FICA</v>
          </cell>
          <cell r="L4154">
            <v>2322.6799999999998</v>
          </cell>
        </row>
        <row r="4155">
          <cell r="A4155" t="str">
            <v>HILLE, PAMELA S</v>
          </cell>
          <cell r="B4155" t="str">
            <v>101-528</v>
          </cell>
          <cell r="C4155">
            <v>510400</v>
          </cell>
          <cell r="D4155">
            <v>9010</v>
          </cell>
          <cell r="E4155" t="str">
            <v>ADMINISTRATIVE SVC ASSIST</v>
          </cell>
          <cell r="F4155" t="str">
            <v>D116</v>
          </cell>
          <cell r="G4155">
            <v>1</v>
          </cell>
          <cell r="H4155" t="str">
            <v>D116-002</v>
          </cell>
          <cell r="I4155" t="str">
            <v>F</v>
          </cell>
          <cell r="J4155">
            <v>30</v>
          </cell>
          <cell r="L4155">
            <v>93.66</v>
          </cell>
        </row>
        <row r="4156">
          <cell r="A4156" t="str">
            <v>HILLE, PAMELA S</v>
          </cell>
          <cell r="B4156" t="str">
            <v>101-528</v>
          </cell>
          <cell r="C4156">
            <v>510400</v>
          </cell>
          <cell r="D4156">
            <v>9010</v>
          </cell>
          <cell r="E4156" t="str">
            <v>ADMINISTRATIVE SVC ASSIST</v>
          </cell>
          <cell r="F4156" t="str">
            <v>D116</v>
          </cell>
          <cell r="G4156">
            <v>1</v>
          </cell>
          <cell r="H4156" t="str">
            <v>D116-002</v>
          </cell>
          <cell r="I4156" t="str">
            <v>F</v>
          </cell>
          <cell r="J4156">
            <v>1001</v>
          </cell>
          <cell r="L4156">
            <v>10.17</v>
          </cell>
        </row>
        <row r="4157">
          <cell r="A4157" t="str">
            <v>HILLE, PAMELA S</v>
          </cell>
          <cell r="B4157" t="str">
            <v>101-528</v>
          </cell>
          <cell r="C4157">
            <v>510400</v>
          </cell>
          <cell r="D4157">
            <v>9010</v>
          </cell>
          <cell r="E4157" t="str">
            <v>ADMINISTRATIVE SVC ASSIST</v>
          </cell>
          <cell r="F4157" t="str">
            <v>D116</v>
          </cell>
          <cell r="G4157">
            <v>1</v>
          </cell>
          <cell r="H4157" t="str">
            <v>D116-002</v>
          </cell>
          <cell r="I4157" t="str">
            <v>F</v>
          </cell>
          <cell r="J4157">
            <v>811</v>
          </cell>
          <cell r="L4157">
            <v>1.88</v>
          </cell>
        </row>
        <row r="4158">
          <cell r="A4158" t="str">
            <v>HILL-WELD, MICHAEL P</v>
          </cell>
          <cell r="B4158" t="str">
            <v>114-893</v>
          </cell>
          <cell r="C4158">
            <v>510100</v>
          </cell>
          <cell r="D4158">
            <v>860</v>
          </cell>
          <cell r="E4158" t="str">
            <v>DIR OF TRANS/SANITATION</v>
          </cell>
          <cell r="F4158" t="str">
            <v>B270</v>
          </cell>
          <cell r="G4158">
            <v>1</v>
          </cell>
          <cell r="H4158" t="str">
            <v>B270-001</v>
          </cell>
          <cell r="I4158" t="str">
            <v>O</v>
          </cell>
          <cell r="J4158">
            <v>1</v>
          </cell>
          <cell r="K4158" t="str">
            <v>REGULAR PAY</v>
          </cell>
          <cell r="L4158">
            <v>94486.12</v>
          </cell>
        </row>
        <row r="4159">
          <cell r="A4159" t="str">
            <v>HILL-WELD, MICHAEL P</v>
          </cell>
          <cell r="B4159" t="str">
            <v>114-893</v>
          </cell>
          <cell r="C4159">
            <v>510300</v>
          </cell>
          <cell r="D4159">
            <v>860</v>
          </cell>
          <cell r="E4159" t="str">
            <v>DIR OF TRANS/SANITATION</v>
          </cell>
          <cell r="F4159" t="str">
            <v>B270</v>
          </cell>
          <cell r="G4159">
            <v>1</v>
          </cell>
          <cell r="H4159" t="str">
            <v>B270-001</v>
          </cell>
          <cell r="I4159" t="str">
            <v>F</v>
          </cell>
          <cell r="J4159">
            <v>8005</v>
          </cell>
          <cell r="L4159">
            <v>462.68</v>
          </cell>
        </row>
        <row r="4160">
          <cell r="A4160" t="str">
            <v>HILL-WELD, MICHAEL P</v>
          </cell>
          <cell r="B4160" t="str">
            <v>114-893</v>
          </cell>
          <cell r="C4160">
            <v>510300</v>
          </cell>
          <cell r="D4160">
            <v>860</v>
          </cell>
          <cell r="E4160" t="str">
            <v>DIR OF TRANS/SANITATION</v>
          </cell>
          <cell r="F4160" t="str">
            <v>B270</v>
          </cell>
          <cell r="G4160">
            <v>1</v>
          </cell>
          <cell r="H4160" t="str">
            <v>B270-001</v>
          </cell>
          <cell r="I4160" t="str">
            <v>F</v>
          </cell>
          <cell r="J4160">
            <v>8000</v>
          </cell>
          <cell r="L4160">
            <v>6609.74</v>
          </cell>
        </row>
        <row r="4161">
          <cell r="A4161" t="str">
            <v>HILL-WELD, MICHAEL P</v>
          </cell>
          <cell r="B4161" t="str">
            <v>114-893</v>
          </cell>
          <cell r="C4161">
            <v>510300</v>
          </cell>
          <cell r="D4161">
            <v>860</v>
          </cell>
          <cell r="E4161" t="str">
            <v>DIR OF TRANS/SANITATION</v>
          </cell>
          <cell r="F4161" t="str">
            <v>B270</v>
          </cell>
          <cell r="G4161">
            <v>1</v>
          </cell>
          <cell r="H4161" t="str">
            <v>B270-001</v>
          </cell>
          <cell r="I4161" t="str">
            <v>F</v>
          </cell>
          <cell r="J4161" t="str">
            <v>*FI</v>
          </cell>
          <cell r="K4161" t="str">
            <v>FICA</v>
          </cell>
          <cell r="L4161">
            <v>5394</v>
          </cell>
        </row>
        <row r="4162">
          <cell r="A4162" t="str">
            <v>HILL-WELD, MICHAEL P</v>
          </cell>
          <cell r="B4162" t="str">
            <v>114-893</v>
          </cell>
          <cell r="C4162">
            <v>510300</v>
          </cell>
          <cell r="D4162">
            <v>860</v>
          </cell>
          <cell r="E4162" t="str">
            <v>DIR OF TRANS/SANITATION</v>
          </cell>
          <cell r="F4162" t="str">
            <v>B270</v>
          </cell>
          <cell r="G4162">
            <v>1</v>
          </cell>
          <cell r="H4162" t="str">
            <v>B270-001</v>
          </cell>
          <cell r="I4162" t="str">
            <v>F</v>
          </cell>
          <cell r="J4162">
            <v>7999</v>
          </cell>
          <cell r="L4162">
            <v>28336.39</v>
          </cell>
        </row>
        <row r="4163">
          <cell r="A4163" t="str">
            <v>HILL-WELD, MICHAEL P</v>
          </cell>
          <cell r="B4163" t="str">
            <v>114-893</v>
          </cell>
          <cell r="C4163">
            <v>510300</v>
          </cell>
          <cell r="D4163">
            <v>860</v>
          </cell>
          <cell r="E4163" t="str">
            <v>DIR OF TRANS/SANITATION</v>
          </cell>
          <cell r="F4163" t="str">
            <v>B270</v>
          </cell>
          <cell r="G4163">
            <v>1</v>
          </cell>
          <cell r="H4163" t="str">
            <v>B270-001</v>
          </cell>
          <cell r="I4163" t="str">
            <v>F</v>
          </cell>
          <cell r="J4163" t="str">
            <v>*FM</v>
          </cell>
          <cell r="K4163" t="str">
            <v>MEDICARE</v>
          </cell>
          <cell r="L4163">
            <v>1370.05</v>
          </cell>
        </row>
        <row r="4164">
          <cell r="A4164" t="str">
            <v>HILL-WELD, MICHAEL P</v>
          </cell>
          <cell r="B4164" t="str">
            <v>114-893</v>
          </cell>
          <cell r="C4164">
            <v>510400</v>
          </cell>
          <cell r="D4164">
            <v>860</v>
          </cell>
          <cell r="E4164" t="str">
            <v>DIR OF TRANS/SANITATION</v>
          </cell>
          <cell r="F4164" t="str">
            <v>B270</v>
          </cell>
          <cell r="G4164">
            <v>1</v>
          </cell>
          <cell r="H4164" t="str">
            <v>B270-001</v>
          </cell>
          <cell r="I4164" t="str">
            <v>F</v>
          </cell>
          <cell r="J4164">
            <v>104</v>
          </cell>
          <cell r="L4164">
            <v>283.83999999999997</v>
          </cell>
        </row>
        <row r="4165">
          <cell r="A4165" t="str">
            <v>HILL-WELD, MICHAEL P</v>
          </cell>
          <cell r="B4165" t="str">
            <v>114-893</v>
          </cell>
          <cell r="C4165">
            <v>510400</v>
          </cell>
          <cell r="D4165">
            <v>860</v>
          </cell>
          <cell r="E4165" t="str">
            <v>DIR OF TRANS/SANITATION</v>
          </cell>
          <cell r="F4165" t="str">
            <v>B270</v>
          </cell>
          <cell r="G4165">
            <v>1</v>
          </cell>
          <cell r="H4165" t="str">
            <v>B270-001</v>
          </cell>
          <cell r="I4165" t="str">
            <v>F</v>
          </cell>
          <cell r="J4165">
            <v>831</v>
          </cell>
          <cell r="L4165">
            <v>5.3</v>
          </cell>
        </row>
        <row r="4166">
          <cell r="A4166" t="str">
            <v>HILL-WELD, MICHAEL P</v>
          </cell>
          <cell r="B4166" t="str">
            <v>114-893</v>
          </cell>
          <cell r="C4166">
            <v>510400</v>
          </cell>
          <cell r="D4166">
            <v>860</v>
          </cell>
          <cell r="E4166" t="str">
            <v>DIR OF TRANS/SANITATION</v>
          </cell>
          <cell r="F4166" t="str">
            <v>B270</v>
          </cell>
          <cell r="G4166">
            <v>1</v>
          </cell>
          <cell r="H4166" t="str">
            <v>B270-001</v>
          </cell>
          <cell r="I4166" t="str">
            <v>F</v>
          </cell>
          <cell r="J4166">
            <v>705</v>
          </cell>
          <cell r="L4166">
            <v>12.04</v>
          </cell>
        </row>
        <row r="4167">
          <cell r="A4167" t="str">
            <v>HILL-WELD, MICHAEL P</v>
          </cell>
          <cell r="B4167" t="str">
            <v>114-893</v>
          </cell>
          <cell r="C4167">
            <v>510400</v>
          </cell>
          <cell r="D4167">
            <v>860</v>
          </cell>
          <cell r="E4167" t="str">
            <v>DIR OF TRANS/SANITATION</v>
          </cell>
          <cell r="F4167" t="str">
            <v>B270</v>
          </cell>
          <cell r="G4167">
            <v>1</v>
          </cell>
          <cell r="H4167" t="str">
            <v>B270-001</v>
          </cell>
          <cell r="I4167" t="str">
            <v>F</v>
          </cell>
          <cell r="J4167">
            <v>1001</v>
          </cell>
          <cell r="L4167">
            <v>10.17</v>
          </cell>
        </row>
        <row r="4168">
          <cell r="A4168" t="str">
            <v>HILL-WELD, MICHAEL P</v>
          </cell>
          <cell r="B4168" t="str">
            <v>114-893</v>
          </cell>
          <cell r="C4168">
            <v>510400</v>
          </cell>
          <cell r="D4168">
            <v>860</v>
          </cell>
          <cell r="E4168" t="str">
            <v>DIR OF TRANS/SANITATION</v>
          </cell>
          <cell r="F4168" t="str">
            <v>B270</v>
          </cell>
          <cell r="G4168">
            <v>1</v>
          </cell>
          <cell r="H4168" t="str">
            <v>B270-001</v>
          </cell>
          <cell r="I4168" t="str">
            <v>F</v>
          </cell>
          <cell r="J4168">
            <v>605</v>
          </cell>
          <cell r="L4168">
            <v>59.1</v>
          </cell>
        </row>
        <row r="4169">
          <cell r="A4169" t="str">
            <v>HILL-WELD, MICHAEL P</v>
          </cell>
          <cell r="B4169" t="str">
            <v>114-893</v>
          </cell>
          <cell r="C4169">
            <v>510400</v>
          </cell>
          <cell r="D4169">
            <v>860</v>
          </cell>
          <cell r="E4169" t="str">
            <v>DIR OF TRANS/SANITATION</v>
          </cell>
          <cell r="F4169" t="str">
            <v>B270</v>
          </cell>
          <cell r="G4169">
            <v>1</v>
          </cell>
          <cell r="H4169" t="str">
            <v>B270-001</v>
          </cell>
          <cell r="I4169" t="str">
            <v>F</v>
          </cell>
          <cell r="J4169">
            <v>30</v>
          </cell>
          <cell r="L4169">
            <v>236.22</v>
          </cell>
        </row>
        <row r="4170">
          <cell r="A4170" t="str">
            <v>HOBBS, MARGARET D</v>
          </cell>
          <cell r="B4170" t="str">
            <v>101-594</v>
          </cell>
          <cell r="C4170">
            <v>510100</v>
          </cell>
          <cell r="D4170">
            <v>27840</v>
          </cell>
          <cell r="E4170" t="str">
            <v>OFFICE ASSISTANT II</v>
          </cell>
          <cell r="F4170" t="str">
            <v>D382</v>
          </cell>
          <cell r="G4170">
            <v>1</v>
          </cell>
          <cell r="H4170" t="str">
            <v>D382-006</v>
          </cell>
          <cell r="I4170" t="str">
            <v>O</v>
          </cell>
          <cell r="J4170">
            <v>1</v>
          </cell>
          <cell r="K4170" t="str">
            <v>REGULAR PAY</v>
          </cell>
          <cell r="L4170">
            <v>26425.25</v>
          </cell>
        </row>
        <row r="4171">
          <cell r="A4171" t="str">
            <v>HOBBS, MARGARET D</v>
          </cell>
          <cell r="B4171" t="str">
            <v>101-594</v>
          </cell>
          <cell r="C4171">
            <v>510300</v>
          </cell>
          <cell r="D4171">
            <v>27840</v>
          </cell>
          <cell r="E4171" t="str">
            <v>OFFICE ASSISTANT II</v>
          </cell>
          <cell r="F4171" t="str">
            <v>D382</v>
          </cell>
          <cell r="G4171">
            <v>1</v>
          </cell>
          <cell r="H4171" t="str">
            <v>D382-006</v>
          </cell>
          <cell r="I4171" t="str">
            <v>F</v>
          </cell>
          <cell r="J4171" t="str">
            <v>*FI</v>
          </cell>
          <cell r="K4171" t="str">
            <v>FICA</v>
          </cell>
          <cell r="L4171">
            <v>1638.37</v>
          </cell>
        </row>
        <row r="4172">
          <cell r="A4172" t="str">
            <v>HOBBS, MARGARET D</v>
          </cell>
          <cell r="B4172" t="str">
            <v>101-594</v>
          </cell>
          <cell r="C4172">
            <v>510300</v>
          </cell>
          <cell r="D4172">
            <v>27840</v>
          </cell>
          <cell r="E4172" t="str">
            <v>OFFICE ASSISTANT II</v>
          </cell>
          <cell r="F4172" t="str">
            <v>D382</v>
          </cell>
          <cell r="G4172">
            <v>1</v>
          </cell>
          <cell r="H4172" t="str">
            <v>D382-006</v>
          </cell>
          <cell r="I4172" t="str">
            <v>F</v>
          </cell>
          <cell r="J4172">
            <v>8000</v>
          </cell>
          <cell r="L4172">
            <v>1845.47</v>
          </cell>
        </row>
        <row r="4173">
          <cell r="A4173" t="str">
            <v>HOBBS, MARGARET D</v>
          </cell>
          <cell r="B4173" t="str">
            <v>101-594</v>
          </cell>
          <cell r="C4173">
            <v>510300</v>
          </cell>
          <cell r="D4173">
            <v>27840</v>
          </cell>
          <cell r="E4173" t="str">
            <v>OFFICE ASSISTANT II</v>
          </cell>
          <cell r="F4173" t="str">
            <v>D382</v>
          </cell>
          <cell r="G4173">
            <v>1</v>
          </cell>
          <cell r="H4173" t="str">
            <v>D382-006</v>
          </cell>
          <cell r="I4173" t="str">
            <v>F</v>
          </cell>
          <cell r="J4173">
            <v>7999</v>
          </cell>
          <cell r="L4173">
            <v>7924.93</v>
          </cell>
        </row>
        <row r="4174">
          <cell r="A4174" t="str">
            <v>HOBBS, MARGARET D</v>
          </cell>
          <cell r="B4174" t="str">
            <v>101-594</v>
          </cell>
          <cell r="C4174">
            <v>510300</v>
          </cell>
          <cell r="D4174">
            <v>27840</v>
          </cell>
          <cell r="E4174" t="str">
            <v>OFFICE ASSISTANT II</v>
          </cell>
          <cell r="F4174" t="str">
            <v>D382</v>
          </cell>
          <cell r="G4174">
            <v>1</v>
          </cell>
          <cell r="H4174" t="str">
            <v>D382-006</v>
          </cell>
          <cell r="I4174" t="str">
            <v>F</v>
          </cell>
          <cell r="J4174" t="str">
            <v>*FM</v>
          </cell>
          <cell r="K4174" t="str">
            <v>MEDICARE</v>
          </cell>
          <cell r="L4174">
            <v>383.17</v>
          </cell>
        </row>
        <row r="4175">
          <cell r="A4175" t="str">
            <v>HOBBS, MARGARET D</v>
          </cell>
          <cell r="B4175" t="str">
            <v>101-594</v>
          </cell>
          <cell r="C4175">
            <v>510400</v>
          </cell>
          <cell r="D4175">
            <v>27840</v>
          </cell>
          <cell r="E4175" t="str">
            <v>OFFICE ASSISTANT II</v>
          </cell>
          <cell r="F4175" t="str">
            <v>D382</v>
          </cell>
          <cell r="G4175">
            <v>1</v>
          </cell>
          <cell r="H4175" t="str">
            <v>D382-006</v>
          </cell>
          <cell r="I4175" t="str">
            <v>F</v>
          </cell>
          <cell r="J4175">
            <v>30</v>
          </cell>
          <cell r="L4175">
            <v>66.06</v>
          </cell>
        </row>
        <row r="4176">
          <cell r="A4176" t="str">
            <v>HOBBS, MARGARET D</v>
          </cell>
          <cell r="B4176" t="str">
            <v>101-594</v>
          </cell>
          <cell r="C4176">
            <v>510400</v>
          </cell>
          <cell r="D4176">
            <v>27840</v>
          </cell>
          <cell r="E4176" t="str">
            <v>OFFICE ASSISTANT II</v>
          </cell>
          <cell r="F4176" t="str">
            <v>D382</v>
          </cell>
          <cell r="G4176">
            <v>1</v>
          </cell>
          <cell r="H4176" t="str">
            <v>D382-006</v>
          </cell>
          <cell r="I4176" t="str">
            <v>F</v>
          </cell>
          <cell r="J4176">
            <v>101</v>
          </cell>
          <cell r="L4176">
            <v>135.94999999999999</v>
          </cell>
        </row>
        <row r="4177">
          <cell r="A4177" t="str">
            <v>HOBBS, MARGARET D</v>
          </cell>
          <cell r="B4177" t="str">
            <v>101-594</v>
          </cell>
          <cell r="C4177">
            <v>510400</v>
          </cell>
          <cell r="D4177">
            <v>27840</v>
          </cell>
          <cell r="E4177" t="str">
            <v>OFFICE ASSISTANT II</v>
          </cell>
          <cell r="F4177" t="str">
            <v>D382</v>
          </cell>
          <cell r="G4177">
            <v>1</v>
          </cell>
          <cell r="H4177" t="str">
            <v>D382-006</v>
          </cell>
          <cell r="I4177" t="str">
            <v>F</v>
          </cell>
          <cell r="J4177">
            <v>811</v>
          </cell>
          <cell r="L4177">
            <v>1.88</v>
          </cell>
        </row>
        <row r="4178">
          <cell r="A4178" t="str">
            <v>HOBBS, MARGARET D</v>
          </cell>
          <cell r="B4178" t="str">
            <v>101-594</v>
          </cell>
          <cell r="C4178">
            <v>510400</v>
          </cell>
          <cell r="D4178">
            <v>27840</v>
          </cell>
          <cell r="E4178" t="str">
            <v>OFFICE ASSISTANT II</v>
          </cell>
          <cell r="F4178" t="str">
            <v>D382</v>
          </cell>
          <cell r="G4178">
            <v>1</v>
          </cell>
          <cell r="H4178" t="str">
            <v>D382-006</v>
          </cell>
          <cell r="I4178" t="str">
            <v>F</v>
          </cell>
          <cell r="J4178">
            <v>1001</v>
          </cell>
          <cell r="L4178">
            <v>10.17</v>
          </cell>
        </row>
        <row r="4179">
          <cell r="A4179" t="str">
            <v>HOBBS, MARGARET D</v>
          </cell>
          <cell r="B4179" t="str">
            <v>101-594</v>
          </cell>
          <cell r="C4179">
            <v>510400</v>
          </cell>
          <cell r="D4179">
            <v>27840</v>
          </cell>
          <cell r="E4179" t="str">
            <v>OFFICE ASSISTANT II</v>
          </cell>
          <cell r="F4179" t="str">
            <v>D382</v>
          </cell>
          <cell r="G4179">
            <v>1</v>
          </cell>
          <cell r="H4179" t="str">
            <v>D382-006</v>
          </cell>
          <cell r="I4179" t="str">
            <v>F</v>
          </cell>
          <cell r="J4179">
            <v>701</v>
          </cell>
          <cell r="L4179">
            <v>4.01</v>
          </cell>
        </row>
        <row r="4180">
          <cell r="A4180" t="str">
            <v>HOBBS, MARGARET D</v>
          </cell>
          <cell r="B4180" t="str">
            <v>101-594</v>
          </cell>
          <cell r="C4180">
            <v>510400</v>
          </cell>
          <cell r="D4180">
            <v>27840</v>
          </cell>
          <cell r="E4180" t="str">
            <v>OFFICE ASSISTANT II</v>
          </cell>
          <cell r="F4180" t="str">
            <v>D382</v>
          </cell>
          <cell r="G4180">
            <v>1</v>
          </cell>
          <cell r="H4180" t="str">
            <v>D382-006</v>
          </cell>
          <cell r="I4180" t="str">
            <v>F</v>
          </cell>
          <cell r="J4180">
            <v>601</v>
          </cell>
          <cell r="L4180">
            <v>17.149999999999999</v>
          </cell>
        </row>
        <row r="4181">
          <cell r="A4181" t="str">
            <v>HODKIN, MARY L</v>
          </cell>
          <cell r="B4181" t="str">
            <v>101-609</v>
          </cell>
          <cell r="C4181">
            <v>510100</v>
          </cell>
          <cell r="D4181">
            <v>48390</v>
          </cell>
          <cell r="E4181" t="str">
            <v>PSYCHIATRIC TECHNICIAN</v>
          </cell>
          <cell r="F4181" t="str">
            <v>D430</v>
          </cell>
          <cell r="G4181">
            <v>1</v>
          </cell>
          <cell r="H4181" t="str">
            <v>D430-002</v>
          </cell>
          <cell r="I4181" t="str">
            <v>O</v>
          </cell>
          <cell r="J4181">
            <v>1</v>
          </cell>
          <cell r="K4181" t="str">
            <v>REGULAR PAY</v>
          </cell>
          <cell r="L4181">
            <v>38702.04</v>
          </cell>
        </row>
        <row r="4182">
          <cell r="A4182" t="str">
            <v>HODKIN, MARY L</v>
          </cell>
          <cell r="B4182" t="str">
            <v>101-609</v>
          </cell>
          <cell r="C4182">
            <v>510300</v>
          </cell>
          <cell r="D4182">
            <v>48390</v>
          </cell>
          <cell r="E4182" t="str">
            <v>PSYCHIATRIC TECHNICIAN</v>
          </cell>
          <cell r="F4182" t="str">
            <v>D430</v>
          </cell>
          <cell r="G4182">
            <v>1</v>
          </cell>
          <cell r="H4182" t="str">
            <v>D430-002</v>
          </cell>
          <cell r="I4182" t="str">
            <v>F</v>
          </cell>
          <cell r="J4182">
            <v>7999</v>
          </cell>
          <cell r="L4182">
            <v>11606.74</v>
          </cell>
        </row>
        <row r="4183">
          <cell r="A4183" t="str">
            <v>HODKIN, MARY L</v>
          </cell>
          <cell r="B4183" t="str">
            <v>101-609</v>
          </cell>
          <cell r="C4183">
            <v>510300</v>
          </cell>
          <cell r="D4183">
            <v>48390</v>
          </cell>
          <cell r="E4183" t="str">
            <v>PSYCHIATRIC TECHNICIAN</v>
          </cell>
          <cell r="F4183" t="str">
            <v>D430</v>
          </cell>
          <cell r="G4183">
            <v>1</v>
          </cell>
          <cell r="H4183" t="str">
            <v>D430-002</v>
          </cell>
          <cell r="I4183" t="str">
            <v>F</v>
          </cell>
          <cell r="J4183">
            <v>8000</v>
          </cell>
          <cell r="L4183">
            <v>2704.85</v>
          </cell>
        </row>
        <row r="4184">
          <cell r="A4184" t="str">
            <v>HODKIN, MARY L</v>
          </cell>
          <cell r="B4184" t="str">
            <v>101-609</v>
          </cell>
          <cell r="C4184">
            <v>510300</v>
          </cell>
          <cell r="D4184">
            <v>48390</v>
          </cell>
          <cell r="E4184" t="str">
            <v>PSYCHIATRIC TECHNICIAN</v>
          </cell>
          <cell r="F4184" t="str">
            <v>D430</v>
          </cell>
          <cell r="G4184">
            <v>1</v>
          </cell>
          <cell r="H4184" t="str">
            <v>D430-002</v>
          </cell>
          <cell r="I4184" t="str">
            <v>F</v>
          </cell>
          <cell r="J4184" t="str">
            <v>*FI</v>
          </cell>
          <cell r="K4184" t="str">
            <v>FICA</v>
          </cell>
          <cell r="L4184">
            <v>2399.5300000000002</v>
          </cell>
        </row>
        <row r="4185">
          <cell r="A4185" t="str">
            <v>HODKIN, MARY L</v>
          </cell>
          <cell r="B4185" t="str">
            <v>101-609</v>
          </cell>
          <cell r="C4185">
            <v>510300</v>
          </cell>
          <cell r="D4185">
            <v>48390</v>
          </cell>
          <cell r="E4185" t="str">
            <v>PSYCHIATRIC TECHNICIAN</v>
          </cell>
          <cell r="F4185" t="str">
            <v>D430</v>
          </cell>
          <cell r="G4185">
            <v>1</v>
          </cell>
          <cell r="H4185" t="str">
            <v>D430-002</v>
          </cell>
          <cell r="I4185" t="str">
            <v>F</v>
          </cell>
          <cell r="J4185" t="str">
            <v>*FM</v>
          </cell>
          <cell r="K4185" t="str">
            <v>MEDICARE</v>
          </cell>
          <cell r="L4185">
            <v>561.17999999999995</v>
          </cell>
        </row>
        <row r="4186">
          <cell r="A4186" t="str">
            <v>HODKIN, MARY L</v>
          </cell>
          <cell r="B4186" t="str">
            <v>101-609</v>
          </cell>
          <cell r="C4186">
            <v>510400</v>
          </cell>
          <cell r="D4186">
            <v>48390</v>
          </cell>
          <cell r="E4186" t="str">
            <v>PSYCHIATRIC TECHNICIAN</v>
          </cell>
          <cell r="F4186" t="str">
            <v>D430</v>
          </cell>
          <cell r="G4186">
            <v>1</v>
          </cell>
          <cell r="H4186" t="str">
            <v>D430-002</v>
          </cell>
          <cell r="I4186" t="str">
            <v>F</v>
          </cell>
          <cell r="J4186">
            <v>701</v>
          </cell>
          <cell r="L4186">
            <v>4.01</v>
          </cell>
        </row>
        <row r="4187">
          <cell r="A4187" t="str">
            <v>HODKIN, MARY L</v>
          </cell>
          <cell r="B4187" t="str">
            <v>101-609</v>
          </cell>
          <cell r="C4187">
            <v>510400</v>
          </cell>
          <cell r="D4187">
            <v>48390</v>
          </cell>
          <cell r="E4187" t="str">
            <v>PSYCHIATRIC TECHNICIAN</v>
          </cell>
          <cell r="F4187" t="str">
            <v>D430</v>
          </cell>
          <cell r="G4187">
            <v>1</v>
          </cell>
          <cell r="H4187" t="str">
            <v>D430-002</v>
          </cell>
          <cell r="I4187" t="str">
            <v>F</v>
          </cell>
          <cell r="J4187">
            <v>601</v>
          </cell>
          <cell r="L4187">
            <v>17.149999999999999</v>
          </cell>
        </row>
        <row r="4188">
          <cell r="A4188" t="str">
            <v>HODKIN, MARY L</v>
          </cell>
          <cell r="B4188" t="str">
            <v>101-609</v>
          </cell>
          <cell r="C4188">
            <v>510400</v>
          </cell>
          <cell r="D4188">
            <v>48390</v>
          </cell>
          <cell r="E4188" t="str">
            <v>PSYCHIATRIC TECHNICIAN</v>
          </cell>
          <cell r="F4188" t="str">
            <v>D430</v>
          </cell>
          <cell r="G4188">
            <v>1</v>
          </cell>
          <cell r="H4188" t="str">
            <v>D430-002</v>
          </cell>
          <cell r="I4188" t="str">
            <v>F</v>
          </cell>
          <cell r="J4188">
            <v>811</v>
          </cell>
          <cell r="L4188">
            <v>1.88</v>
          </cell>
        </row>
        <row r="4189">
          <cell r="A4189" t="str">
            <v>HODKIN, MARY L</v>
          </cell>
          <cell r="B4189" t="str">
            <v>101-609</v>
          </cell>
          <cell r="C4189">
            <v>510400</v>
          </cell>
          <cell r="D4189">
            <v>48390</v>
          </cell>
          <cell r="E4189" t="str">
            <v>PSYCHIATRIC TECHNICIAN</v>
          </cell>
          <cell r="F4189" t="str">
            <v>D430</v>
          </cell>
          <cell r="G4189">
            <v>1</v>
          </cell>
          <cell r="H4189" t="str">
            <v>D430-002</v>
          </cell>
          <cell r="I4189" t="str">
            <v>F</v>
          </cell>
          <cell r="J4189">
            <v>1001</v>
          </cell>
          <cell r="L4189">
            <v>10.17</v>
          </cell>
        </row>
        <row r="4190">
          <cell r="A4190" t="str">
            <v>HODKIN, MARY L</v>
          </cell>
          <cell r="B4190" t="str">
            <v>101-609</v>
          </cell>
          <cell r="C4190">
            <v>510400</v>
          </cell>
          <cell r="D4190">
            <v>48390</v>
          </cell>
          <cell r="E4190" t="str">
            <v>PSYCHIATRIC TECHNICIAN</v>
          </cell>
          <cell r="F4190" t="str">
            <v>D430</v>
          </cell>
          <cell r="G4190">
            <v>1</v>
          </cell>
          <cell r="H4190" t="str">
            <v>D430-002</v>
          </cell>
          <cell r="I4190" t="str">
            <v>F</v>
          </cell>
          <cell r="J4190">
            <v>100</v>
          </cell>
          <cell r="L4190">
            <v>135.94999999999999</v>
          </cell>
        </row>
        <row r="4191">
          <cell r="A4191" t="str">
            <v>HODKIN, MARY L</v>
          </cell>
          <cell r="B4191" t="str">
            <v>101-609</v>
          </cell>
          <cell r="C4191">
            <v>510400</v>
          </cell>
          <cell r="D4191">
            <v>48390</v>
          </cell>
          <cell r="E4191" t="str">
            <v>PSYCHIATRIC TECHNICIAN</v>
          </cell>
          <cell r="F4191" t="str">
            <v>D430</v>
          </cell>
          <cell r="G4191">
            <v>1</v>
          </cell>
          <cell r="H4191" t="str">
            <v>D430-002</v>
          </cell>
          <cell r="I4191" t="str">
            <v>F</v>
          </cell>
          <cell r="J4191">
            <v>30</v>
          </cell>
          <cell r="L4191">
            <v>96.76</v>
          </cell>
        </row>
        <row r="4192">
          <cell r="A4192" t="str">
            <v>HOLBERT, ANDREA E</v>
          </cell>
          <cell r="B4192" t="str">
            <v>101-565</v>
          </cell>
          <cell r="C4192">
            <v>510100</v>
          </cell>
          <cell r="D4192">
            <v>23890</v>
          </cell>
          <cell r="E4192" t="str">
            <v>SHERIFF'S DISPATCHER II</v>
          </cell>
          <cell r="F4192" t="str">
            <v>D466</v>
          </cell>
          <cell r="G4192">
            <v>1</v>
          </cell>
          <cell r="H4192" t="str">
            <v>D466-003</v>
          </cell>
          <cell r="I4192" t="str">
            <v>O</v>
          </cell>
          <cell r="J4192">
            <v>1</v>
          </cell>
          <cell r="K4192" t="str">
            <v>REGULAR PAY</v>
          </cell>
          <cell r="L4192">
            <v>36616.61</v>
          </cell>
        </row>
        <row r="4193">
          <cell r="A4193" t="str">
            <v>HOLBERT, ANDREA E</v>
          </cell>
          <cell r="B4193" t="str">
            <v>101-565</v>
          </cell>
          <cell r="C4193">
            <v>510300</v>
          </cell>
          <cell r="D4193">
            <v>23890</v>
          </cell>
          <cell r="E4193" t="str">
            <v>SHERIFF'S DISPATCHER II</v>
          </cell>
          <cell r="F4193" t="str">
            <v>D466</v>
          </cell>
          <cell r="G4193">
            <v>1</v>
          </cell>
          <cell r="H4193" t="str">
            <v>D466-003</v>
          </cell>
          <cell r="I4193" t="str">
            <v>F</v>
          </cell>
          <cell r="J4193">
            <v>8000</v>
          </cell>
          <cell r="L4193">
            <v>2558.87</v>
          </cell>
        </row>
        <row r="4194">
          <cell r="A4194" t="str">
            <v>HOLBERT, ANDREA E</v>
          </cell>
          <cell r="B4194" t="str">
            <v>101-565</v>
          </cell>
          <cell r="C4194">
            <v>510300</v>
          </cell>
          <cell r="D4194">
            <v>23890</v>
          </cell>
          <cell r="E4194" t="str">
            <v>SHERIFF'S DISPATCHER II</v>
          </cell>
          <cell r="F4194" t="str">
            <v>D466</v>
          </cell>
          <cell r="G4194">
            <v>1</v>
          </cell>
          <cell r="H4194" t="str">
            <v>D466-003</v>
          </cell>
          <cell r="I4194" t="str">
            <v>F</v>
          </cell>
          <cell r="J4194" t="str">
            <v>*FI</v>
          </cell>
          <cell r="K4194" t="str">
            <v>FICA</v>
          </cell>
          <cell r="L4194">
            <v>2270.23</v>
          </cell>
        </row>
        <row r="4195">
          <cell r="A4195" t="str">
            <v>HOLBERT, ANDREA E</v>
          </cell>
          <cell r="B4195" t="str">
            <v>101-565</v>
          </cell>
          <cell r="C4195">
            <v>510300</v>
          </cell>
          <cell r="D4195">
            <v>23890</v>
          </cell>
          <cell r="E4195" t="str">
            <v>SHERIFF'S DISPATCHER II</v>
          </cell>
          <cell r="F4195" t="str">
            <v>D466</v>
          </cell>
          <cell r="G4195">
            <v>1</v>
          </cell>
          <cell r="H4195" t="str">
            <v>D466-003</v>
          </cell>
          <cell r="I4195" t="str">
            <v>F</v>
          </cell>
          <cell r="J4195" t="str">
            <v>*FM</v>
          </cell>
          <cell r="K4195" t="str">
            <v>MEDICARE</v>
          </cell>
          <cell r="L4195">
            <v>530.94000000000005</v>
          </cell>
        </row>
        <row r="4196">
          <cell r="A4196" t="str">
            <v>HOLBERT, ANDREA E</v>
          </cell>
          <cell r="B4196" t="str">
            <v>101-565</v>
          </cell>
          <cell r="C4196">
            <v>510300</v>
          </cell>
          <cell r="D4196">
            <v>23890</v>
          </cell>
          <cell r="E4196" t="str">
            <v>SHERIFF'S DISPATCHER II</v>
          </cell>
          <cell r="F4196" t="str">
            <v>D466</v>
          </cell>
          <cell r="G4196">
            <v>1</v>
          </cell>
          <cell r="H4196" t="str">
            <v>D466-003</v>
          </cell>
          <cell r="I4196" t="str">
            <v>F</v>
          </cell>
          <cell r="J4196">
            <v>7999</v>
          </cell>
          <cell r="L4196">
            <v>10981.32</v>
          </cell>
        </row>
        <row r="4197">
          <cell r="A4197" t="str">
            <v>HOLBERT, ANDREA E</v>
          </cell>
          <cell r="B4197" t="str">
            <v>101-565</v>
          </cell>
          <cell r="C4197">
            <v>510400</v>
          </cell>
          <cell r="D4197">
            <v>23890</v>
          </cell>
          <cell r="E4197" t="str">
            <v>SHERIFF'S DISPATCHER II</v>
          </cell>
          <cell r="F4197" t="str">
            <v>D466</v>
          </cell>
          <cell r="G4197">
            <v>1</v>
          </cell>
          <cell r="H4197" t="str">
            <v>D466-003</v>
          </cell>
          <cell r="I4197" t="str">
            <v>F</v>
          </cell>
          <cell r="J4197">
            <v>601</v>
          </cell>
          <cell r="L4197">
            <v>17.149999999999999</v>
          </cell>
        </row>
        <row r="4198">
          <cell r="A4198" t="str">
            <v>HOLBERT, ANDREA E</v>
          </cell>
          <cell r="B4198" t="str">
            <v>101-565</v>
          </cell>
          <cell r="C4198">
            <v>510400</v>
          </cell>
          <cell r="D4198">
            <v>23890</v>
          </cell>
          <cell r="E4198" t="str">
            <v>SHERIFF'S DISPATCHER II</v>
          </cell>
          <cell r="F4198" t="str">
            <v>D466</v>
          </cell>
          <cell r="G4198">
            <v>1</v>
          </cell>
          <cell r="H4198" t="str">
            <v>D466-003</v>
          </cell>
          <cell r="I4198" t="str">
            <v>F</v>
          </cell>
          <cell r="J4198">
            <v>30</v>
          </cell>
          <cell r="L4198">
            <v>91.54</v>
          </cell>
        </row>
        <row r="4199">
          <cell r="A4199" t="str">
            <v>HOLBERT, ANDREA E</v>
          </cell>
          <cell r="B4199" t="str">
            <v>101-565</v>
          </cell>
          <cell r="C4199">
            <v>510400</v>
          </cell>
          <cell r="D4199">
            <v>23890</v>
          </cell>
          <cell r="E4199" t="str">
            <v>SHERIFF'S DISPATCHER II</v>
          </cell>
          <cell r="F4199" t="str">
            <v>D466</v>
          </cell>
          <cell r="G4199">
            <v>1</v>
          </cell>
          <cell r="H4199" t="str">
            <v>D466-003</v>
          </cell>
          <cell r="I4199" t="str">
            <v>F</v>
          </cell>
          <cell r="J4199">
            <v>811</v>
          </cell>
          <cell r="L4199">
            <v>1.88</v>
          </cell>
        </row>
        <row r="4200">
          <cell r="A4200" t="str">
            <v>HOLBERT, ANDREA E</v>
          </cell>
          <cell r="B4200" t="str">
            <v>101-565</v>
          </cell>
          <cell r="C4200">
            <v>510400</v>
          </cell>
          <cell r="D4200">
            <v>23890</v>
          </cell>
          <cell r="E4200" t="str">
            <v>SHERIFF'S DISPATCHER II</v>
          </cell>
          <cell r="F4200" t="str">
            <v>D466</v>
          </cell>
          <cell r="G4200">
            <v>1</v>
          </cell>
          <cell r="H4200" t="str">
            <v>D466-003</v>
          </cell>
          <cell r="I4200" t="str">
            <v>F</v>
          </cell>
          <cell r="J4200">
            <v>1001</v>
          </cell>
          <cell r="L4200">
            <v>10.17</v>
          </cell>
        </row>
        <row r="4201">
          <cell r="A4201" t="str">
            <v>HOLBERT, ANDREA E</v>
          </cell>
          <cell r="B4201" t="str">
            <v>101-565</v>
          </cell>
          <cell r="C4201">
            <v>510400</v>
          </cell>
          <cell r="D4201">
            <v>23890</v>
          </cell>
          <cell r="E4201" t="str">
            <v>SHERIFF'S DISPATCHER II</v>
          </cell>
          <cell r="F4201" t="str">
            <v>D466</v>
          </cell>
          <cell r="G4201">
            <v>1</v>
          </cell>
          <cell r="H4201" t="str">
            <v>D466-003</v>
          </cell>
          <cell r="I4201" t="str">
            <v>F</v>
          </cell>
          <cell r="J4201">
            <v>701</v>
          </cell>
          <cell r="L4201">
            <v>4.01</v>
          </cell>
        </row>
        <row r="4202">
          <cell r="A4202" t="str">
            <v>HOLBERT, ANDREA E</v>
          </cell>
          <cell r="B4202" t="str">
            <v>101-565</v>
          </cell>
          <cell r="C4202">
            <v>510400</v>
          </cell>
          <cell r="D4202">
            <v>23890</v>
          </cell>
          <cell r="E4202" t="str">
            <v>SHERIFF'S DISPATCHER II</v>
          </cell>
          <cell r="F4202" t="str">
            <v>D466</v>
          </cell>
          <cell r="G4202">
            <v>1</v>
          </cell>
          <cell r="H4202" t="str">
            <v>D466-003</v>
          </cell>
          <cell r="I4202" t="str">
            <v>F</v>
          </cell>
          <cell r="J4202">
            <v>100</v>
          </cell>
          <cell r="L4202">
            <v>135.94999999999999</v>
          </cell>
        </row>
        <row r="4203">
          <cell r="A4203" t="str">
            <v>HOLCOMB, CYNTHIA M</v>
          </cell>
          <cell r="B4203" t="str">
            <v>101-591</v>
          </cell>
          <cell r="C4203">
            <v>510100</v>
          </cell>
          <cell r="D4203">
            <v>31360</v>
          </cell>
          <cell r="E4203" t="str">
            <v>HEALTH TECHNICIAN, SR</v>
          </cell>
          <cell r="F4203" t="str">
            <v>D320</v>
          </cell>
          <cell r="G4203">
            <v>1</v>
          </cell>
          <cell r="H4203" t="str">
            <v>D320-003</v>
          </cell>
          <cell r="I4203" t="str">
            <v>O</v>
          </cell>
          <cell r="J4203">
            <v>1</v>
          </cell>
          <cell r="K4203" t="str">
            <v>REGULAR PAY</v>
          </cell>
          <cell r="L4203">
            <v>29681.7</v>
          </cell>
        </row>
        <row r="4204">
          <cell r="A4204" t="str">
            <v>HOLCOMB, CYNTHIA M</v>
          </cell>
          <cell r="B4204" t="str">
            <v>101-591</v>
          </cell>
          <cell r="C4204">
            <v>510300</v>
          </cell>
          <cell r="D4204">
            <v>31360</v>
          </cell>
          <cell r="E4204" t="str">
            <v>HEALTH TECHNICIAN, SR</v>
          </cell>
          <cell r="F4204" t="str">
            <v>D320</v>
          </cell>
          <cell r="G4204">
            <v>1</v>
          </cell>
          <cell r="H4204" t="str">
            <v>D320-003</v>
          </cell>
          <cell r="I4204" t="str">
            <v>F</v>
          </cell>
          <cell r="J4204">
            <v>8000</v>
          </cell>
          <cell r="L4204">
            <v>2073.4299999999998</v>
          </cell>
        </row>
        <row r="4205">
          <cell r="A4205" t="str">
            <v>HOLCOMB, CYNTHIA M</v>
          </cell>
          <cell r="B4205" t="str">
            <v>101-591</v>
          </cell>
          <cell r="C4205">
            <v>510300</v>
          </cell>
          <cell r="D4205">
            <v>31360</v>
          </cell>
          <cell r="E4205" t="str">
            <v>HEALTH TECHNICIAN, SR</v>
          </cell>
          <cell r="F4205" t="str">
            <v>D320</v>
          </cell>
          <cell r="G4205">
            <v>1</v>
          </cell>
          <cell r="H4205" t="str">
            <v>D320-003</v>
          </cell>
          <cell r="I4205" t="str">
            <v>F</v>
          </cell>
          <cell r="J4205">
            <v>7999</v>
          </cell>
          <cell r="L4205">
            <v>8901.5400000000009</v>
          </cell>
        </row>
        <row r="4206">
          <cell r="A4206" t="str">
            <v>HOLCOMB, CYNTHIA M</v>
          </cell>
          <cell r="B4206" t="str">
            <v>101-591</v>
          </cell>
          <cell r="C4206">
            <v>510300</v>
          </cell>
          <cell r="D4206">
            <v>31360</v>
          </cell>
          <cell r="E4206" t="str">
            <v>HEALTH TECHNICIAN, SR</v>
          </cell>
          <cell r="F4206" t="str">
            <v>D320</v>
          </cell>
          <cell r="G4206">
            <v>1</v>
          </cell>
          <cell r="H4206" t="str">
            <v>D320-003</v>
          </cell>
          <cell r="I4206" t="str">
            <v>F</v>
          </cell>
          <cell r="J4206" t="str">
            <v>*FM</v>
          </cell>
          <cell r="K4206" t="str">
            <v>MEDICARE</v>
          </cell>
          <cell r="L4206">
            <v>430.38</v>
          </cell>
        </row>
        <row r="4207">
          <cell r="A4207" t="str">
            <v>HOLCOMB, CYNTHIA M</v>
          </cell>
          <cell r="B4207" t="str">
            <v>101-591</v>
          </cell>
          <cell r="C4207">
            <v>510300</v>
          </cell>
          <cell r="D4207">
            <v>31360</v>
          </cell>
          <cell r="E4207" t="str">
            <v>HEALTH TECHNICIAN, SR</v>
          </cell>
          <cell r="F4207" t="str">
            <v>D320</v>
          </cell>
          <cell r="G4207">
            <v>1</v>
          </cell>
          <cell r="H4207" t="str">
            <v>D320-003</v>
          </cell>
          <cell r="I4207" t="str">
            <v>F</v>
          </cell>
          <cell r="J4207" t="str">
            <v>*FI</v>
          </cell>
          <cell r="K4207" t="str">
            <v>FICA</v>
          </cell>
          <cell r="L4207">
            <v>1840.27</v>
          </cell>
        </row>
        <row r="4208">
          <cell r="A4208" t="str">
            <v>HOLCOMB, CYNTHIA M</v>
          </cell>
          <cell r="B4208" t="str">
            <v>101-591</v>
          </cell>
          <cell r="C4208">
            <v>510400</v>
          </cell>
          <cell r="D4208">
            <v>31360</v>
          </cell>
          <cell r="E4208" t="str">
            <v>HEALTH TECHNICIAN, SR</v>
          </cell>
          <cell r="F4208" t="str">
            <v>D320</v>
          </cell>
          <cell r="G4208">
            <v>1</v>
          </cell>
          <cell r="H4208" t="str">
            <v>D320-003</v>
          </cell>
          <cell r="I4208" t="str">
            <v>F</v>
          </cell>
          <cell r="J4208">
            <v>1001</v>
          </cell>
          <cell r="L4208">
            <v>10.17</v>
          </cell>
        </row>
        <row r="4209">
          <cell r="A4209" t="str">
            <v>HOLCOMB, CYNTHIA M</v>
          </cell>
          <cell r="B4209" t="str">
            <v>101-591</v>
          </cell>
          <cell r="C4209">
            <v>510400</v>
          </cell>
          <cell r="D4209">
            <v>31360</v>
          </cell>
          <cell r="E4209" t="str">
            <v>HEALTH TECHNICIAN, SR</v>
          </cell>
          <cell r="F4209" t="str">
            <v>D320</v>
          </cell>
          <cell r="G4209">
            <v>1</v>
          </cell>
          <cell r="H4209" t="str">
            <v>D320-003</v>
          </cell>
          <cell r="I4209" t="str">
            <v>F</v>
          </cell>
          <cell r="J4209">
            <v>101</v>
          </cell>
          <cell r="L4209">
            <v>135.94999999999999</v>
          </cell>
        </row>
        <row r="4210">
          <cell r="A4210" t="str">
            <v>HOLCOMB, CYNTHIA M</v>
          </cell>
          <cell r="B4210" t="str">
            <v>101-591</v>
          </cell>
          <cell r="C4210">
            <v>510400</v>
          </cell>
          <cell r="D4210">
            <v>31360</v>
          </cell>
          <cell r="E4210" t="str">
            <v>HEALTH TECHNICIAN, SR</v>
          </cell>
          <cell r="F4210" t="str">
            <v>D320</v>
          </cell>
          <cell r="G4210">
            <v>1</v>
          </cell>
          <cell r="H4210" t="str">
            <v>D320-003</v>
          </cell>
          <cell r="I4210" t="str">
            <v>F</v>
          </cell>
          <cell r="J4210">
            <v>30</v>
          </cell>
          <cell r="L4210">
            <v>74.2</v>
          </cell>
        </row>
        <row r="4211">
          <cell r="A4211" t="str">
            <v>HOLCOMB, CYNTHIA M</v>
          </cell>
          <cell r="B4211" t="str">
            <v>101-591</v>
          </cell>
          <cell r="C4211">
            <v>510400</v>
          </cell>
          <cell r="D4211">
            <v>31360</v>
          </cell>
          <cell r="E4211" t="str">
            <v>HEALTH TECHNICIAN, SR</v>
          </cell>
          <cell r="F4211" t="str">
            <v>D320</v>
          </cell>
          <cell r="G4211">
            <v>1</v>
          </cell>
          <cell r="H4211" t="str">
            <v>D320-003</v>
          </cell>
          <cell r="I4211" t="str">
            <v>F</v>
          </cell>
          <cell r="J4211">
            <v>601</v>
          </cell>
          <cell r="L4211">
            <v>17.149999999999999</v>
          </cell>
        </row>
        <row r="4212">
          <cell r="A4212" t="str">
            <v>HOLCOMB, CYNTHIA M</v>
          </cell>
          <cell r="B4212" t="str">
            <v>101-591</v>
          </cell>
          <cell r="C4212">
            <v>510400</v>
          </cell>
          <cell r="D4212">
            <v>31360</v>
          </cell>
          <cell r="E4212" t="str">
            <v>HEALTH TECHNICIAN, SR</v>
          </cell>
          <cell r="F4212" t="str">
            <v>D320</v>
          </cell>
          <cell r="G4212">
            <v>1</v>
          </cell>
          <cell r="H4212" t="str">
            <v>D320-003</v>
          </cell>
          <cell r="I4212" t="str">
            <v>F</v>
          </cell>
          <cell r="J4212">
            <v>701</v>
          </cell>
          <cell r="L4212">
            <v>4.01</v>
          </cell>
        </row>
        <row r="4213">
          <cell r="A4213" t="str">
            <v>HOLCOMB, CYNTHIA M</v>
          </cell>
          <cell r="B4213" t="str">
            <v>101-591</v>
          </cell>
          <cell r="C4213">
            <v>510400</v>
          </cell>
          <cell r="D4213">
            <v>31360</v>
          </cell>
          <cell r="E4213" t="str">
            <v>HEALTH TECHNICIAN, SR</v>
          </cell>
          <cell r="F4213" t="str">
            <v>D320</v>
          </cell>
          <cell r="G4213">
            <v>1</v>
          </cell>
          <cell r="H4213" t="str">
            <v>D320-003</v>
          </cell>
          <cell r="I4213" t="str">
            <v>F</v>
          </cell>
          <cell r="J4213">
            <v>811</v>
          </cell>
          <cell r="L4213">
            <v>1.88</v>
          </cell>
        </row>
        <row r="4214">
          <cell r="A4214" t="str">
            <v>HOLDEN, GARNET P</v>
          </cell>
          <cell r="B4214" t="str">
            <v>123-586</v>
          </cell>
          <cell r="C4214">
            <v>510100</v>
          </cell>
          <cell r="D4214">
            <v>44160</v>
          </cell>
          <cell r="E4214" t="str">
            <v>PLANNER, ASSISTANT</v>
          </cell>
          <cell r="F4214" t="str">
            <v>D406</v>
          </cell>
          <cell r="G4214">
            <v>1</v>
          </cell>
          <cell r="H4214" t="str">
            <v>D406-001</v>
          </cell>
          <cell r="I4214" t="str">
            <v>O</v>
          </cell>
          <cell r="J4214">
            <v>1</v>
          </cell>
          <cell r="K4214" t="str">
            <v>REGULAR PAY</v>
          </cell>
          <cell r="L4214">
            <v>48489.05</v>
          </cell>
        </row>
        <row r="4215">
          <cell r="A4215" t="str">
            <v>HOLDEN, GARNET P</v>
          </cell>
          <cell r="B4215" t="str">
            <v>123-586</v>
          </cell>
          <cell r="C4215">
            <v>510300</v>
          </cell>
          <cell r="D4215">
            <v>44160</v>
          </cell>
          <cell r="E4215" t="str">
            <v>PLANNER, ASSISTANT</v>
          </cell>
          <cell r="F4215" t="str">
            <v>D406</v>
          </cell>
          <cell r="G4215">
            <v>1</v>
          </cell>
          <cell r="H4215" t="str">
            <v>D406-001</v>
          </cell>
          <cell r="I4215" t="str">
            <v>F</v>
          </cell>
          <cell r="J4215">
            <v>7999</v>
          </cell>
          <cell r="L4215">
            <v>14541.87</v>
          </cell>
        </row>
        <row r="4216">
          <cell r="A4216" t="str">
            <v>HOLDEN, GARNET P</v>
          </cell>
          <cell r="B4216" t="str">
            <v>123-586</v>
          </cell>
          <cell r="C4216">
            <v>510300</v>
          </cell>
          <cell r="D4216">
            <v>44160</v>
          </cell>
          <cell r="E4216" t="str">
            <v>PLANNER, ASSISTANT</v>
          </cell>
          <cell r="F4216" t="str">
            <v>D406</v>
          </cell>
          <cell r="G4216">
            <v>1</v>
          </cell>
          <cell r="H4216" t="str">
            <v>D406-001</v>
          </cell>
          <cell r="I4216" t="str">
            <v>F</v>
          </cell>
          <cell r="J4216" t="str">
            <v>*FI</v>
          </cell>
          <cell r="K4216" t="str">
            <v>FICA</v>
          </cell>
          <cell r="L4216">
            <v>3006.32</v>
          </cell>
        </row>
        <row r="4217">
          <cell r="A4217" t="str">
            <v>HOLDEN, GARNET P</v>
          </cell>
          <cell r="B4217" t="str">
            <v>123-586</v>
          </cell>
          <cell r="C4217">
            <v>510300</v>
          </cell>
          <cell r="D4217">
            <v>44160</v>
          </cell>
          <cell r="E4217" t="str">
            <v>PLANNER, ASSISTANT</v>
          </cell>
          <cell r="F4217" t="str">
            <v>D406</v>
          </cell>
          <cell r="G4217">
            <v>1</v>
          </cell>
          <cell r="H4217" t="str">
            <v>D406-001</v>
          </cell>
          <cell r="I4217" t="str">
            <v>F</v>
          </cell>
          <cell r="J4217">
            <v>8000</v>
          </cell>
          <cell r="L4217">
            <v>3389.94</v>
          </cell>
        </row>
        <row r="4218">
          <cell r="A4218" t="str">
            <v>HOLDEN, GARNET P</v>
          </cell>
          <cell r="B4218" t="str">
            <v>123-586</v>
          </cell>
          <cell r="C4218">
            <v>510300</v>
          </cell>
          <cell r="D4218">
            <v>44160</v>
          </cell>
          <cell r="E4218" t="str">
            <v>PLANNER, ASSISTANT</v>
          </cell>
          <cell r="F4218" t="str">
            <v>D406</v>
          </cell>
          <cell r="G4218">
            <v>1</v>
          </cell>
          <cell r="H4218" t="str">
            <v>D406-001</v>
          </cell>
          <cell r="I4218" t="str">
            <v>F</v>
          </cell>
          <cell r="J4218" t="str">
            <v>*FM</v>
          </cell>
          <cell r="K4218" t="str">
            <v>MEDICARE</v>
          </cell>
          <cell r="L4218">
            <v>703.09</v>
          </cell>
        </row>
        <row r="4219">
          <cell r="A4219" t="str">
            <v>HOLDEN, GARNET P</v>
          </cell>
          <cell r="B4219" t="str">
            <v>123-586</v>
          </cell>
          <cell r="C4219">
            <v>510400</v>
          </cell>
          <cell r="D4219">
            <v>44160</v>
          </cell>
          <cell r="E4219" t="str">
            <v>PLANNER, ASSISTANT</v>
          </cell>
          <cell r="F4219" t="str">
            <v>D406</v>
          </cell>
          <cell r="G4219">
            <v>1</v>
          </cell>
          <cell r="H4219" t="str">
            <v>D406-001</v>
          </cell>
          <cell r="I4219" t="str">
            <v>F</v>
          </cell>
          <cell r="J4219">
            <v>810</v>
          </cell>
          <cell r="L4219">
            <v>1.71</v>
          </cell>
        </row>
        <row r="4220">
          <cell r="A4220" t="str">
            <v>HOLDEN, GARNET P</v>
          </cell>
          <cell r="B4220" t="str">
            <v>123-586</v>
          </cell>
          <cell r="C4220">
            <v>510400</v>
          </cell>
          <cell r="D4220">
            <v>44160</v>
          </cell>
          <cell r="E4220" t="str">
            <v>PLANNER, ASSISTANT</v>
          </cell>
          <cell r="F4220" t="str">
            <v>D406</v>
          </cell>
          <cell r="G4220">
            <v>1</v>
          </cell>
          <cell r="H4220" t="str">
            <v>D406-001</v>
          </cell>
          <cell r="I4220" t="str">
            <v>F</v>
          </cell>
          <cell r="J4220">
            <v>30</v>
          </cell>
          <cell r="L4220">
            <v>121.22</v>
          </cell>
        </row>
        <row r="4221">
          <cell r="A4221" t="str">
            <v>HOLDEN, GARNET P</v>
          </cell>
          <cell r="B4221" t="str">
            <v>123-586</v>
          </cell>
          <cell r="C4221">
            <v>510400</v>
          </cell>
          <cell r="D4221">
            <v>44160</v>
          </cell>
          <cell r="E4221" t="str">
            <v>PLANNER, ASSISTANT</v>
          </cell>
          <cell r="F4221" t="str">
            <v>D406</v>
          </cell>
          <cell r="G4221">
            <v>1</v>
          </cell>
          <cell r="H4221" t="str">
            <v>D406-001</v>
          </cell>
          <cell r="I4221" t="str">
            <v>F</v>
          </cell>
          <cell r="J4221">
            <v>1001</v>
          </cell>
          <cell r="L4221">
            <v>10.17</v>
          </cell>
        </row>
        <row r="4222">
          <cell r="A4222" t="str">
            <v>HOLDER, STANLEY A</v>
          </cell>
          <cell r="B4222" t="str">
            <v>101-570</v>
          </cell>
          <cell r="C4222">
            <v>510100</v>
          </cell>
          <cell r="D4222">
            <v>2530</v>
          </cell>
          <cell r="E4222" t="str">
            <v>DEPUTY SHERIFF II</v>
          </cell>
          <cell r="F4222" t="str">
            <v>E120</v>
          </cell>
          <cell r="G4222">
            <v>1</v>
          </cell>
          <cell r="H4222" t="str">
            <v>E120-044</v>
          </cell>
          <cell r="I4222" t="str">
            <v>O</v>
          </cell>
          <cell r="J4222">
            <v>1</v>
          </cell>
          <cell r="K4222" t="str">
            <v>REGULAR PAY</v>
          </cell>
          <cell r="L4222">
            <v>46368</v>
          </cell>
        </row>
        <row r="4223">
          <cell r="A4223" t="str">
            <v>HOLDER, STANLEY A</v>
          </cell>
          <cell r="B4223" t="str">
            <v>101-570</v>
          </cell>
          <cell r="C4223">
            <v>510300</v>
          </cell>
          <cell r="D4223">
            <v>2530</v>
          </cell>
          <cell r="E4223" t="str">
            <v>DEPUTY SHERIFF II</v>
          </cell>
          <cell r="F4223" t="str">
            <v>E120</v>
          </cell>
          <cell r="G4223">
            <v>1</v>
          </cell>
          <cell r="H4223" t="str">
            <v>E120-044</v>
          </cell>
          <cell r="I4223" t="str">
            <v>F</v>
          </cell>
          <cell r="J4223" t="str">
            <v>*FM</v>
          </cell>
          <cell r="K4223" t="str">
            <v>MEDICARE</v>
          </cell>
          <cell r="L4223">
            <v>672.34</v>
          </cell>
        </row>
        <row r="4224">
          <cell r="A4224" t="str">
            <v>HOLDER, STANLEY A</v>
          </cell>
          <cell r="B4224" t="str">
            <v>101-570</v>
          </cell>
          <cell r="C4224">
            <v>510300</v>
          </cell>
          <cell r="D4224">
            <v>2530</v>
          </cell>
          <cell r="E4224" t="str">
            <v>DEPUTY SHERIFF II</v>
          </cell>
          <cell r="F4224" t="str">
            <v>E120</v>
          </cell>
          <cell r="G4224">
            <v>1</v>
          </cell>
          <cell r="H4224" t="str">
            <v>E120-044</v>
          </cell>
          <cell r="I4224" t="str">
            <v>F</v>
          </cell>
          <cell r="J4224">
            <v>8010</v>
          </cell>
          <cell r="L4224">
            <v>4167.6000000000004</v>
          </cell>
        </row>
        <row r="4225">
          <cell r="A4225" t="str">
            <v>HOLDER, STANLEY A</v>
          </cell>
          <cell r="B4225" t="str">
            <v>101-570</v>
          </cell>
          <cell r="C4225">
            <v>510300</v>
          </cell>
          <cell r="D4225">
            <v>2530</v>
          </cell>
          <cell r="E4225" t="str">
            <v>DEPUTY SHERIFF II</v>
          </cell>
          <cell r="F4225" t="str">
            <v>E120</v>
          </cell>
          <cell r="G4225">
            <v>1</v>
          </cell>
          <cell r="H4225" t="str">
            <v>E120-044</v>
          </cell>
          <cell r="I4225" t="str">
            <v>F</v>
          </cell>
          <cell r="J4225" t="str">
            <v>*FI</v>
          </cell>
          <cell r="K4225" t="str">
            <v>FICA</v>
          </cell>
          <cell r="L4225">
            <v>2874.82</v>
          </cell>
        </row>
        <row r="4226">
          <cell r="A4226" t="str">
            <v>HOLDER, STANLEY A</v>
          </cell>
          <cell r="B4226" t="str">
            <v>101-570</v>
          </cell>
          <cell r="C4226">
            <v>510300</v>
          </cell>
          <cell r="D4226">
            <v>2530</v>
          </cell>
          <cell r="E4226" t="str">
            <v>DEPUTY SHERIFF II</v>
          </cell>
          <cell r="F4226" t="str">
            <v>E120</v>
          </cell>
          <cell r="G4226">
            <v>1</v>
          </cell>
          <cell r="H4226" t="str">
            <v>E120-044</v>
          </cell>
          <cell r="I4226" t="str">
            <v>F</v>
          </cell>
          <cell r="J4226">
            <v>8009</v>
          </cell>
          <cell r="L4226">
            <v>5342.29</v>
          </cell>
        </row>
        <row r="4227">
          <cell r="A4227" t="str">
            <v>HOLDER, STANLEY A</v>
          </cell>
          <cell r="B4227" t="str">
            <v>101-570</v>
          </cell>
          <cell r="C4227">
            <v>510400</v>
          </cell>
          <cell r="D4227">
            <v>2530</v>
          </cell>
          <cell r="E4227" t="str">
            <v>DEPUTY SHERIFF II</v>
          </cell>
          <cell r="F4227" t="str">
            <v>E120</v>
          </cell>
          <cell r="G4227">
            <v>1</v>
          </cell>
          <cell r="H4227" t="str">
            <v>E120-044</v>
          </cell>
          <cell r="I4227" t="str">
            <v>F</v>
          </cell>
          <cell r="J4227">
            <v>204</v>
          </cell>
          <cell r="L4227">
            <v>244.01</v>
          </cell>
        </row>
        <row r="4228">
          <cell r="A4228" t="str">
            <v>HOLDER, STANLEY A</v>
          </cell>
          <cell r="B4228" t="str">
            <v>101-570</v>
          </cell>
          <cell r="C4228">
            <v>510400</v>
          </cell>
          <cell r="D4228">
            <v>2530</v>
          </cell>
          <cell r="E4228" t="str">
            <v>DEPUTY SHERIFF II</v>
          </cell>
          <cell r="F4228" t="str">
            <v>E120</v>
          </cell>
          <cell r="G4228">
            <v>1</v>
          </cell>
          <cell r="H4228" t="str">
            <v>E120-044</v>
          </cell>
          <cell r="I4228" t="str">
            <v>F</v>
          </cell>
          <cell r="J4228">
            <v>30</v>
          </cell>
          <cell r="L4228">
            <v>115.92</v>
          </cell>
        </row>
        <row r="4229">
          <cell r="A4229" t="str">
            <v>HOLDER, STANLEY A</v>
          </cell>
          <cell r="B4229" t="str">
            <v>101-570</v>
          </cell>
          <cell r="C4229">
            <v>510400</v>
          </cell>
          <cell r="D4229">
            <v>2530</v>
          </cell>
          <cell r="E4229" t="str">
            <v>DEPUTY SHERIFF II</v>
          </cell>
          <cell r="F4229" t="str">
            <v>E120</v>
          </cell>
          <cell r="G4229">
            <v>1</v>
          </cell>
          <cell r="H4229" t="str">
            <v>E120-044</v>
          </cell>
          <cell r="I4229" t="str">
            <v>F</v>
          </cell>
          <cell r="J4229">
            <v>605</v>
          </cell>
          <cell r="L4229">
            <v>59.1</v>
          </cell>
        </row>
        <row r="4230">
          <cell r="A4230" t="str">
            <v>HOLDER, STANLEY A</v>
          </cell>
          <cell r="B4230" t="str">
            <v>101-570</v>
          </cell>
          <cell r="C4230">
            <v>510400</v>
          </cell>
          <cell r="D4230">
            <v>2530</v>
          </cell>
          <cell r="E4230" t="str">
            <v>DEPUTY SHERIFF II</v>
          </cell>
          <cell r="F4230" t="str">
            <v>E120</v>
          </cell>
          <cell r="G4230">
            <v>1</v>
          </cell>
          <cell r="H4230" t="str">
            <v>E120-044</v>
          </cell>
          <cell r="I4230" t="str">
            <v>F</v>
          </cell>
          <cell r="J4230">
            <v>1001</v>
          </cell>
          <cell r="L4230">
            <v>10.17</v>
          </cell>
        </row>
        <row r="4231">
          <cell r="A4231" t="str">
            <v>HOLDER, STANLEY A</v>
          </cell>
          <cell r="B4231" t="str">
            <v>101-570</v>
          </cell>
          <cell r="C4231">
            <v>510400</v>
          </cell>
          <cell r="D4231">
            <v>2530</v>
          </cell>
          <cell r="E4231" t="str">
            <v>DEPUTY SHERIFF II</v>
          </cell>
          <cell r="F4231" t="str">
            <v>E120</v>
          </cell>
          <cell r="G4231">
            <v>1</v>
          </cell>
          <cell r="H4231" t="str">
            <v>E120-044</v>
          </cell>
          <cell r="I4231" t="str">
            <v>F</v>
          </cell>
          <cell r="J4231">
            <v>811</v>
          </cell>
          <cell r="L4231">
            <v>1.88</v>
          </cell>
        </row>
        <row r="4232">
          <cell r="A4232" t="str">
            <v>HOLDER, STANLEY A</v>
          </cell>
          <cell r="B4232" t="str">
            <v>101-570</v>
          </cell>
          <cell r="C4232">
            <v>510400</v>
          </cell>
          <cell r="D4232">
            <v>2530</v>
          </cell>
          <cell r="E4232" t="str">
            <v>DEPUTY SHERIFF II</v>
          </cell>
          <cell r="F4232" t="str">
            <v>E120</v>
          </cell>
          <cell r="G4232">
            <v>1</v>
          </cell>
          <cell r="H4232" t="str">
            <v>E120-044</v>
          </cell>
          <cell r="I4232" t="str">
            <v>F</v>
          </cell>
          <cell r="J4232">
            <v>705</v>
          </cell>
          <cell r="L4232">
            <v>12.04</v>
          </cell>
        </row>
        <row r="4233">
          <cell r="A4233" t="str">
            <v>HOLLEY, EDWARD D</v>
          </cell>
          <cell r="B4233" t="str">
            <v>101-570</v>
          </cell>
          <cell r="C4233">
            <v>510100</v>
          </cell>
          <cell r="D4233">
            <v>7430</v>
          </cell>
          <cell r="E4233" t="str">
            <v>CORRECTIONAL OFFICER, SR</v>
          </cell>
          <cell r="F4233" t="str">
            <v>D232</v>
          </cell>
          <cell r="G4233">
            <v>1</v>
          </cell>
          <cell r="H4233" t="str">
            <v>D232-001</v>
          </cell>
          <cell r="I4233" t="str">
            <v>O</v>
          </cell>
          <cell r="J4233">
            <v>1</v>
          </cell>
          <cell r="K4233" t="str">
            <v>REGULAR PAY</v>
          </cell>
          <cell r="L4233">
            <v>45672.1</v>
          </cell>
        </row>
        <row r="4234">
          <cell r="A4234" t="str">
            <v>HOLLEY, EDWARD D</v>
          </cell>
          <cell r="B4234" t="str">
            <v>101-570</v>
          </cell>
          <cell r="C4234">
            <v>510300</v>
          </cell>
          <cell r="D4234">
            <v>7430</v>
          </cell>
          <cell r="E4234" t="str">
            <v>CORRECTIONAL OFFICER, SR</v>
          </cell>
          <cell r="F4234" t="str">
            <v>D232</v>
          </cell>
          <cell r="G4234">
            <v>1</v>
          </cell>
          <cell r="H4234" t="str">
            <v>D232-001</v>
          </cell>
          <cell r="I4234" t="str">
            <v>F</v>
          </cell>
          <cell r="J4234" t="str">
            <v>*FM</v>
          </cell>
          <cell r="K4234" t="str">
            <v>MEDICARE</v>
          </cell>
          <cell r="L4234">
            <v>662.25</v>
          </cell>
        </row>
        <row r="4235">
          <cell r="A4235" t="str">
            <v>HOLLEY, EDWARD D</v>
          </cell>
          <cell r="B4235" t="str">
            <v>101-570</v>
          </cell>
          <cell r="C4235">
            <v>510300</v>
          </cell>
          <cell r="D4235">
            <v>7430</v>
          </cell>
          <cell r="E4235" t="str">
            <v>CORRECTIONAL OFFICER, SR</v>
          </cell>
          <cell r="F4235" t="str">
            <v>D232</v>
          </cell>
          <cell r="G4235">
            <v>1</v>
          </cell>
          <cell r="H4235" t="str">
            <v>D232-001</v>
          </cell>
          <cell r="I4235" t="str">
            <v>F</v>
          </cell>
          <cell r="J4235">
            <v>7999</v>
          </cell>
          <cell r="L4235">
            <v>13697.06</v>
          </cell>
        </row>
        <row r="4236">
          <cell r="A4236" t="str">
            <v>HOLLEY, EDWARD D</v>
          </cell>
          <cell r="B4236" t="str">
            <v>101-570</v>
          </cell>
          <cell r="C4236">
            <v>510300</v>
          </cell>
          <cell r="D4236">
            <v>7430</v>
          </cell>
          <cell r="E4236" t="str">
            <v>CORRECTIONAL OFFICER, SR</v>
          </cell>
          <cell r="F4236" t="str">
            <v>D232</v>
          </cell>
          <cell r="G4236">
            <v>1</v>
          </cell>
          <cell r="H4236" t="str">
            <v>D232-001</v>
          </cell>
          <cell r="I4236" t="str">
            <v>F</v>
          </cell>
          <cell r="J4236">
            <v>8000</v>
          </cell>
          <cell r="L4236">
            <v>3192.75</v>
          </cell>
        </row>
        <row r="4237">
          <cell r="A4237" t="str">
            <v>HOLLEY, EDWARD D</v>
          </cell>
          <cell r="B4237" t="str">
            <v>101-570</v>
          </cell>
          <cell r="C4237">
            <v>510300</v>
          </cell>
          <cell r="D4237">
            <v>7430</v>
          </cell>
          <cell r="E4237" t="str">
            <v>CORRECTIONAL OFFICER, SR</v>
          </cell>
          <cell r="F4237" t="str">
            <v>D232</v>
          </cell>
          <cell r="G4237">
            <v>1</v>
          </cell>
          <cell r="H4237" t="str">
            <v>D232-001</v>
          </cell>
          <cell r="I4237" t="str">
            <v>F</v>
          </cell>
          <cell r="J4237" t="str">
            <v>*FI</v>
          </cell>
          <cell r="K4237" t="str">
            <v>FICA</v>
          </cell>
          <cell r="L4237">
            <v>2831.67</v>
          </cell>
        </row>
        <row r="4238">
          <cell r="A4238" t="str">
            <v>HOLLEY, EDWARD D</v>
          </cell>
          <cell r="B4238" t="str">
            <v>101-570</v>
          </cell>
          <cell r="C4238">
            <v>510400</v>
          </cell>
          <cell r="D4238">
            <v>7430</v>
          </cell>
          <cell r="E4238" t="str">
            <v>CORRECTIONAL OFFICER, SR</v>
          </cell>
          <cell r="F4238" t="str">
            <v>D232</v>
          </cell>
          <cell r="G4238">
            <v>1</v>
          </cell>
          <cell r="H4238" t="str">
            <v>D232-001</v>
          </cell>
          <cell r="I4238" t="str">
            <v>F</v>
          </cell>
          <cell r="J4238">
            <v>101</v>
          </cell>
          <cell r="L4238">
            <v>135.94999999999999</v>
          </cell>
        </row>
        <row r="4239">
          <cell r="A4239" t="str">
            <v>HOLLEY, EDWARD D</v>
          </cell>
          <cell r="B4239" t="str">
            <v>101-570</v>
          </cell>
          <cell r="C4239">
            <v>510400</v>
          </cell>
          <cell r="D4239">
            <v>7430</v>
          </cell>
          <cell r="E4239" t="str">
            <v>CORRECTIONAL OFFICER, SR</v>
          </cell>
          <cell r="F4239" t="str">
            <v>D232</v>
          </cell>
          <cell r="G4239">
            <v>1</v>
          </cell>
          <cell r="H4239" t="str">
            <v>D232-001</v>
          </cell>
          <cell r="I4239" t="str">
            <v>F</v>
          </cell>
          <cell r="J4239">
            <v>1001</v>
          </cell>
          <cell r="L4239">
            <v>10.17</v>
          </cell>
        </row>
        <row r="4240">
          <cell r="A4240" t="str">
            <v>HOLLEY, EDWARD D</v>
          </cell>
          <cell r="B4240" t="str">
            <v>101-570</v>
          </cell>
          <cell r="C4240">
            <v>510400</v>
          </cell>
          <cell r="D4240">
            <v>7430</v>
          </cell>
          <cell r="E4240" t="str">
            <v>CORRECTIONAL OFFICER, SR</v>
          </cell>
          <cell r="F4240" t="str">
            <v>D232</v>
          </cell>
          <cell r="G4240">
            <v>1</v>
          </cell>
          <cell r="H4240" t="str">
            <v>D232-001</v>
          </cell>
          <cell r="I4240" t="str">
            <v>F</v>
          </cell>
          <cell r="J4240">
            <v>810</v>
          </cell>
          <cell r="L4240">
            <v>1.71</v>
          </cell>
        </row>
        <row r="4241">
          <cell r="A4241" t="str">
            <v>HOLLEY, EDWARD D</v>
          </cell>
          <cell r="B4241" t="str">
            <v>101-570</v>
          </cell>
          <cell r="C4241">
            <v>510400</v>
          </cell>
          <cell r="D4241">
            <v>7430</v>
          </cell>
          <cell r="E4241" t="str">
            <v>CORRECTIONAL OFFICER, SR</v>
          </cell>
          <cell r="F4241" t="str">
            <v>D232</v>
          </cell>
          <cell r="G4241">
            <v>1</v>
          </cell>
          <cell r="H4241" t="str">
            <v>D232-001</v>
          </cell>
          <cell r="I4241" t="str">
            <v>F</v>
          </cell>
          <cell r="J4241">
            <v>601</v>
          </cell>
          <cell r="L4241">
            <v>17.149999999999999</v>
          </cell>
        </row>
        <row r="4242">
          <cell r="A4242" t="str">
            <v>HOLLEY, EDWARD D</v>
          </cell>
          <cell r="B4242" t="str">
            <v>101-570</v>
          </cell>
          <cell r="C4242">
            <v>510400</v>
          </cell>
          <cell r="D4242">
            <v>7430</v>
          </cell>
          <cell r="E4242" t="str">
            <v>CORRECTIONAL OFFICER, SR</v>
          </cell>
          <cell r="F4242" t="str">
            <v>D232</v>
          </cell>
          <cell r="G4242">
            <v>1</v>
          </cell>
          <cell r="H4242" t="str">
            <v>D232-001</v>
          </cell>
          <cell r="I4242" t="str">
            <v>F</v>
          </cell>
          <cell r="J4242">
            <v>30</v>
          </cell>
          <cell r="L4242">
            <v>114.18</v>
          </cell>
        </row>
        <row r="4243">
          <cell r="A4243" t="str">
            <v>HOLLEY, EDWARD D</v>
          </cell>
          <cell r="B4243" t="str">
            <v>101-570</v>
          </cell>
          <cell r="C4243">
            <v>510400</v>
          </cell>
          <cell r="D4243">
            <v>7430</v>
          </cell>
          <cell r="E4243" t="str">
            <v>CORRECTIONAL OFFICER, SR</v>
          </cell>
          <cell r="F4243" t="str">
            <v>D232</v>
          </cell>
          <cell r="G4243">
            <v>1</v>
          </cell>
          <cell r="H4243" t="str">
            <v>D232-001</v>
          </cell>
          <cell r="I4243" t="str">
            <v>F</v>
          </cell>
          <cell r="J4243">
            <v>701</v>
          </cell>
          <cell r="L4243">
            <v>4.01</v>
          </cell>
        </row>
        <row r="4244">
          <cell r="A4244" t="str">
            <v>HOLLIER, DEBORAH</v>
          </cell>
          <cell r="B4244" t="str">
            <v>101-594</v>
          </cell>
          <cell r="C4244">
            <v>510100</v>
          </cell>
          <cell r="D4244">
            <v>25020</v>
          </cell>
          <cell r="E4244" t="str">
            <v>ELIGIBILITY WORKER II</v>
          </cell>
          <cell r="F4244" t="str">
            <v>D256</v>
          </cell>
          <cell r="G4244">
            <v>1</v>
          </cell>
          <cell r="H4244" t="str">
            <v>D256-012</v>
          </cell>
          <cell r="I4244" t="str">
            <v>O</v>
          </cell>
          <cell r="J4244">
            <v>1</v>
          </cell>
          <cell r="K4244" t="str">
            <v>REGULAR PAY</v>
          </cell>
          <cell r="L4244">
            <v>34188.839999999997</v>
          </cell>
        </row>
        <row r="4245">
          <cell r="A4245" t="str">
            <v>HOLLIER, DEBORAH</v>
          </cell>
          <cell r="B4245" t="str">
            <v>101-594</v>
          </cell>
          <cell r="C4245">
            <v>510300</v>
          </cell>
          <cell r="D4245">
            <v>25020</v>
          </cell>
          <cell r="E4245" t="str">
            <v>ELIGIBILITY WORKER II</v>
          </cell>
          <cell r="F4245" t="str">
            <v>D256</v>
          </cell>
          <cell r="G4245">
            <v>1</v>
          </cell>
          <cell r="H4245" t="str">
            <v>D256-012</v>
          </cell>
          <cell r="I4245" t="str">
            <v>F</v>
          </cell>
          <cell r="J4245" t="str">
            <v>*FM</v>
          </cell>
          <cell r="K4245" t="str">
            <v>MEDICARE</v>
          </cell>
          <cell r="L4245">
            <v>495.74</v>
          </cell>
        </row>
        <row r="4246">
          <cell r="A4246" t="str">
            <v>HOLLIER, DEBORAH</v>
          </cell>
          <cell r="B4246" t="str">
            <v>101-594</v>
          </cell>
          <cell r="C4246">
            <v>510300</v>
          </cell>
          <cell r="D4246">
            <v>25020</v>
          </cell>
          <cell r="E4246" t="str">
            <v>ELIGIBILITY WORKER II</v>
          </cell>
          <cell r="F4246" t="str">
            <v>D256</v>
          </cell>
          <cell r="G4246">
            <v>1</v>
          </cell>
          <cell r="H4246" t="str">
            <v>D256-012</v>
          </cell>
          <cell r="I4246" t="str">
            <v>F</v>
          </cell>
          <cell r="J4246">
            <v>7999</v>
          </cell>
          <cell r="L4246">
            <v>10253.23</v>
          </cell>
        </row>
        <row r="4247">
          <cell r="A4247" t="str">
            <v>HOLLIER, DEBORAH</v>
          </cell>
          <cell r="B4247" t="str">
            <v>101-594</v>
          </cell>
          <cell r="C4247">
            <v>510300</v>
          </cell>
          <cell r="D4247">
            <v>25020</v>
          </cell>
          <cell r="E4247" t="str">
            <v>ELIGIBILITY WORKER II</v>
          </cell>
          <cell r="F4247" t="str">
            <v>D256</v>
          </cell>
          <cell r="G4247">
            <v>1</v>
          </cell>
          <cell r="H4247" t="str">
            <v>D256-012</v>
          </cell>
          <cell r="I4247" t="str">
            <v>F</v>
          </cell>
          <cell r="J4247" t="str">
            <v>*FI</v>
          </cell>
          <cell r="K4247" t="str">
            <v>FICA</v>
          </cell>
          <cell r="L4247">
            <v>2119.71</v>
          </cell>
        </row>
        <row r="4248">
          <cell r="A4248" t="str">
            <v>HOLLIER, DEBORAH</v>
          </cell>
          <cell r="B4248" t="str">
            <v>101-594</v>
          </cell>
          <cell r="C4248">
            <v>510300</v>
          </cell>
          <cell r="D4248">
            <v>25020</v>
          </cell>
          <cell r="E4248" t="str">
            <v>ELIGIBILITY WORKER II</v>
          </cell>
          <cell r="F4248" t="str">
            <v>D256</v>
          </cell>
          <cell r="G4248">
            <v>1</v>
          </cell>
          <cell r="H4248" t="str">
            <v>D256-012</v>
          </cell>
          <cell r="I4248" t="str">
            <v>F</v>
          </cell>
          <cell r="J4248">
            <v>8000</v>
          </cell>
          <cell r="L4248">
            <v>2388.9299999999998</v>
          </cell>
        </row>
        <row r="4249">
          <cell r="A4249" t="str">
            <v>HOLLIER, DEBORAH</v>
          </cell>
          <cell r="B4249" t="str">
            <v>101-594</v>
          </cell>
          <cell r="C4249">
            <v>510400</v>
          </cell>
          <cell r="D4249">
            <v>25020</v>
          </cell>
          <cell r="E4249" t="str">
            <v>ELIGIBILITY WORKER II</v>
          </cell>
          <cell r="F4249" t="str">
            <v>D256</v>
          </cell>
          <cell r="G4249">
            <v>1</v>
          </cell>
          <cell r="H4249" t="str">
            <v>D256-012</v>
          </cell>
          <cell r="I4249" t="str">
            <v>F</v>
          </cell>
          <cell r="J4249">
            <v>701</v>
          </cell>
          <cell r="L4249">
            <v>4.01</v>
          </cell>
        </row>
        <row r="4250">
          <cell r="A4250" t="str">
            <v>HOLLIER, DEBORAH</v>
          </cell>
          <cell r="B4250" t="str">
            <v>101-594</v>
          </cell>
          <cell r="C4250">
            <v>510400</v>
          </cell>
          <cell r="D4250">
            <v>25020</v>
          </cell>
          <cell r="E4250" t="str">
            <v>ELIGIBILITY WORKER II</v>
          </cell>
          <cell r="F4250" t="str">
            <v>D256</v>
          </cell>
          <cell r="G4250">
            <v>1</v>
          </cell>
          <cell r="H4250" t="str">
            <v>D256-012</v>
          </cell>
          <cell r="I4250" t="str">
            <v>F</v>
          </cell>
          <cell r="J4250">
            <v>1001</v>
          </cell>
          <cell r="L4250">
            <v>10.17</v>
          </cell>
        </row>
        <row r="4251">
          <cell r="A4251" t="str">
            <v>HOLLIER, DEBORAH</v>
          </cell>
          <cell r="B4251" t="str">
            <v>101-594</v>
          </cell>
          <cell r="C4251">
            <v>510400</v>
          </cell>
          <cell r="D4251">
            <v>25020</v>
          </cell>
          <cell r="E4251" t="str">
            <v>ELIGIBILITY WORKER II</v>
          </cell>
          <cell r="F4251" t="str">
            <v>D256</v>
          </cell>
          <cell r="G4251">
            <v>1</v>
          </cell>
          <cell r="H4251" t="str">
            <v>D256-012</v>
          </cell>
          <cell r="I4251" t="str">
            <v>F</v>
          </cell>
          <cell r="J4251">
            <v>601</v>
          </cell>
          <cell r="L4251">
            <v>17.149999999999999</v>
          </cell>
        </row>
        <row r="4252">
          <cell r="A4252" t="str">
            <v>HOLLIER, DEBORAH</v>
          </cell>
          <cell r="B4252" t="str">
            <v>101-594</v>
          </cell>
          <cell r="C4252">
            <v>510400</v>
          </cell>
          <cell r="D4252">
            <v>25020</v>
          </cell>
          <cell r="E4252" t="str">
            <v>ELIGIBILITY WORKER II</v>
          </cell>
          <cell r="F4252" t="str">
            <v>D256</v>
          </cell>
          <cell r="G4252">
            <v>1</v>
          </cell>
          <cell r="H4252" t="str">
            <v>D256-012</v>
          </cell>
          <cell r="I4252" t="str">
            <v>F</v>
          </cell>
          <cell r="J4252">
            <v>30</v>
          </cell>
          <cell r="L4252">
            <v>85.47</v>
          </cell>
        </row>
        <row r="4253">
          <cell r="A4253" t="str">
            <v>HOLLIER, DEBORAH</v>
          </cell>
          <cell r="B4253" t="str">
            <v>101-594</v>
          </cell>
          <cell r="C4253">
            <v>510400</v>
          </cell>
          <cell r="D4253">
            <v>25020</v>
          </cell>
          <cell r="E4253" t="str">
            <v>ELIGIBILITY WORKER II</v>
          </cell>
          <cell r="F4253" t="str">
            <v>D256</v>
          </cell>
          <cell r="G4253">
            <v>1</v>
          </cell>
          <cell r="H4253" t="str">
            <v>D256-012</v>
          </cell>
          <cell r="I4253" t="str">
            <v>F</v>
          </cell>
          <cell r="J4253">
            <v>811</v>
          </cell>
          <cell r="L4253">
            <v>1.88</v>
          </cell>
        </row>
        <row r="4254">
          <cell r="A4254" t="str">
            <v>HOLLIER, DEBORAH</v>
          </cell>
          <cell r="B4254" t="str">
            <v>101-594</v>
          </cell>
          <cell r="C4254">
            <v>510400</v>
          </cell>
          <cell r="D4254">
            <v>25020</v>
          </cell>
          <cell r="E4254" t="str">
            <v>ELIGIBILITY WORKER II</v>
          </cell>
          <cell r="F4254" t="str">
            <v>D256</v>
          </cell>
          <cell r="G4254">
            <v>1</v>
          </cell>
          <cell r="H4254" t="str">
            <v>D256-012</v>
          </cell>
          <cell r="I4254" t="str">
            <v>F</v>
          </cell>
          <cell r="J4254">
            <v>100</v>
          </cell>
          <cell r="L4254">
            <v>135.94999999999999</v>
          </cell>
        </row>
        <row r="4255">
          <cell r="A4255" t="str">
            <v>HOLMES, FREDERICK T</v>
          </cell>
          <cell r="B4255" t="str">
            <v>101-557</v>
          </cell>
          <cell r="C4255">
            <v>510100</v>
          </cell>
          <cell r="D4255">
            <v>1040</v>
          </cell>
          <cell r="E4255" t="str">
            <v>ATTORNEY III-CRIMINAL</v>
          </cell>
          <cell r="F4255" t="str">
            <v>N120</v>
          </cell>
          <cell r="G4255">
            <v>1</v>
          </cell>
          <cell r="H4255" t="str">
            <v>N120-004</v>
          </cell>
          <cell r="I4255" t="str">
            <v>O</v>
          </cell>
          <cell r="J4255">
            <v>1</v>
          </cell>
          <cell r="K4255" t="str">
            <v>REGULAR PAY</v>
          </cell>
          <cell r="L4255">
            <v>80038.38</v>
          </cell>
        </row>
        <row r="4256">
          <cell r="A4256" t="str">
            <v>HOLMES, FREDERICK T</v>
          </cell>
          <cell r="B4256" t="str">
            <v>101-557</v>
          </cell>
          <cell r="C4256">
            <v>510300</v>
          </cell>
          <cell r="D4256">
            <v>1040</v>
          </cell>
          <cell r="E4256" t="str">
            <v>ATTORNEY III-CRIMINAL</v>
          </cell>
          <cell r="F4256" t="str">
            <v>N120</v>
          </cell>
          <cell r="G4256">
            <v>1</v>
          </cell>
          <cell r="H4256" t="str">
            <v>N120-004</v>
          </cell>
          <cell r="I4256" t="str">
            <v>F</v>
          </cell>
          <cell r="J4256" t="str">
            <v>*FM</v>
          </cell>
          <cell r="K4256" t="str">
            <v>MEDICARE</v>
          </cell>
          <cell r="L4256">
            <v>1160.56</v>
          </cell>
        </row>
        <row r="4257">
          <cell r="A4257" t="str">
            <v>HOLMES, FREDERICK T</v>
          </cell>
          <cell r="B4257" t="str">
            <v>101-557</v>
          </cell>
          <cell r="C4257">
            <v>510300</v>
          </cell>
          <cell r="D4257">
            <v>1040</v>
          </cell>
          <cell r="E4257" t="str">
            <v>ATTORNEY III-CRIMINAL</v>
          </cell>
          <cell r="F4257" t="str">
            <v>N120</v>
          </cell>
          <cell r="G4257">
            <v>1</v>
          </cell>
          <cell r="H4257" t="str">
            <v>N120-004</v>
          </cell>
          <cell r="I4257" t="str">
            <v>F</v>
          </cell>
          <cell r="J4257">
            <v>8000</v>
          </cell>
          <cell r="L4257">
            <v>5598.39</v>
          </cell>
        </row>
        <row r="4258">
          <cell r="A4258" t="str">
            <v>HOLMES, FREDERICK T</v>
          </cell>
          <cell r="B4258" t="str">
            <v>101-557</v>
          </cell>
          <cell r="C4258">
            <v>510300</v>
          </cell>
          <cell r="D4258">
            <v>1040</v>
          </cell>
          <cell r="E4258" t="str">
            <v>ATTORNEY III-CRIMINAL</v>
          </cell>
          <cell r="F4258" t="str">
            <v>N120</v>
          </cell>
          <cell r="G4258">
            <v>1</v>
          </cell>
          <cell r="H4258" t="str">
            <v>N120-004</v>
          </cell>
          <cell r="I4258" t="str">
            <v>F</v>
          </cell>
          <cell r="J4258">
            <v>7999</v>
          </cell>
          <cell r="L4258">
            <v>24003.51</v>
          </cell>
        </row>
        <row r="4259">
          <cell r="A4259" t="str">
            <v>HOLMES, FREDERICK T</v>
          </cell>
          <cell r="B4259" t="str">
            <v>101-557</v>
          </cell>
          <cell r="C4259">
            <v>510300</v>
          </cell>
          <cell r="D4259">
            <v>1040</v>
          </cell>
          <cell r="E4259" t="str">
            <v>ATTORNEY III-CRIMINAL</v>
          </cell>
          <cell r="F4259" t="str">
            <v>N120</v>
          </cell>
          <cell r="G4259">
            <v>1</v>
          </cell>
          <cell r="H4259" t="str">
            <v>N120-004</v>
          </cell>
          <cell r="I4259" t="str">
            <v>F</v>
          </cell>
          <cell r="J4259">
            <v>8005</v>
          </cell>
          <cell r="L4259">
            <v>391.89</v>
          </cell>
        </row>
        <row r="4260">
          <cell r="A4260" t="str">
            <v>HOLMES, FREDERICK T</v>
          </cell>
          <cell r="B4260" t="str">
            <v>101-557</v>
          </cell>
          <cell r="C4260">
            <v>510300</v>
          </cell>
          <cell r="D4260">
            <v>1040</v>
          </cell>
          <cell r="E4260" t="str">
            <v>ATTORNEY III-CRIMINAL</v>
          </cell>
          <cell r="F4260" t="str">
            <v>N120</v>
          </cell>
          <cell r="G4260">
            <v>1</v>
          </cell>
          <cell r="H4260" t="str">
            <v>N120-004</v>
          </cell>
          <cell r="I4260" t="str">
            <v>F</v>
          </cell>
          <cell r="J4260" t="str">
            <v>*FI</v>
          </cell>
          <cell r="K4260" t="str">
            <v>FICA</v>
          </cell>
          <cell r="L4260">
            <v>4962.38</v>
          </cell>
        </row>
        <row r="4261">
          <cell r="A4261" t="str">
            <v>HOLMES, FREDERICK T</v>
          </cell>
          <cell r="B4261" t="str">
            <v>101-557</v>
          </cell>
          <cell r="C4261">
            <v>510400</v>
          </cell>
          <cell r="D4261">
            <v>1040</v>
          </cell>
          <cell r="E4261" t="str">
            <v>ATTORNEY III-CRIMINAL</v>
          </cell>
          <cell r="F4261" t="str">
            <v>N120</v>
          </cell>
          <cell r="G4261">
            <v>1</v>
          </cell>
          <cell r="H4261" t="str">
            <v>N120-004</v>
          </cell>
          <cell r="I4261" t="str">
            <v>F</v>
          </cell>
          <cell r="J4261">
            <v>1001</v>
          </cell>
          <cell r="L4261">
            <v>10.17</v>
          </cell>
        </row>
        <row r="4262">
          <cell r="A4262" t="str">
            <v>HOLMES, FREDERICK T</v>
          </cell>
          <cell r="B4262" t="str">
            <v>101-557</v>
          </cell>
          <cell r="C4262">
            <v>510400</v>
          </cell>
          <cell r="D4262">
            <v>1040</v>
          </cell>
          <cell r="E4262" t="str">
            <v>ATTORNEY III-CRIMINAL</v>
          </cell>
          <cell r="F4262" t="str">
            <v>N120</v>
          </cell>
          <cell r="G4262">
            <v>1</v>
          </cell>
          <cell r="H4262" t="str">
            <v>N120-004</v>
          </cell>
          <cell r="I4262" t="str">
            <v>F</v>
          </cell>
          <cell r="J4262">
            <v>406</v>
          </cell>
          <cell r="L4262">
            <v>0.75</v>
          </cell>
        </row>
        <row r="4263">
          <cell r="A4263" t="str">
            <v>HOLMES, FREDERICK T</v>
          </cell>
          <cell r="B4263" t="str">
            <v>101-557</v>
          </cell>
          <cell r="C4263">
            <v>510400</v>
          </cell>
          <cell r="D4263">
            <v>1040</v>
          </cell>
          <cell r="E4263" t="str">
            <v>ATTORNEY III-CRIMINAL</v>
          </cell>
          <cell r="F4263" t="str">
            <v>N120</v>
          </cell>
          <cell r="G4263">
            <v>1</v>
          </cell>
          <cell r="H4263" t="str">
            <v>N120-004</v>
          </cell>
          <cell r="I4263" t="str">
            <v>F</v>
          </cell>
          <cell r="J4263">
            <v>811</v>
          </cell>
          <cell r="L4263">
            <v>1.88</v>
          </cell>
        </row>
        <row r="4264">
          <cell r="A4264" t="str">
            <v>HOLMES, FREDERICK T</v>
          </cell>
          <cell r="B4264" t="str">
            <v>101-557</v>
          </cell>
          <cell r="C4264">
            <v>510400</v>
          </cell>
          <cell r="D4264">
            <v>1040</v>
          </cell>
          <cell r="E4264" t="str">
            <v>ATTORNEY III-CRIMINAL</v>
          </cell>
          <cell r="F4264" t="str">
            <v>N120</v>
          </cell>
          <cell r="G4264">
            <v>1</v>
          </cell>
          <cell r="H4264" t="str">
            <v>N120-004</v>
          </cell>
          <cell r="I4264" t="str">
            <v>F</v>
          </cell>
          <cell r="J4264">
            <v>30</v>
          </cell>
          <cell r="L4264">
            <v>200.1</v>
          </cell>
        </row>
        <row r="4265">
          <cell r="A4265" t="str">
            <v>HONEY, ROBIN C</v>
          </cell>
          <cell r="B4265" t="str">
            <v>101-571</v>
          </cell>
          <cell r="C4265">
            <v>510100</v>
          </cell>
          <cell r="D4265">
            <v>47690</v>
          </cell>
          <cell r="E4265" t="str">
            <v>COOK</v>
          </cell>
          <cell r="F4265" t="str">
            <v>D224</v>
          </cell>
          <cell r="G4265">
            <v>1</v>
          </cell>
          <cell r="H4265" t="str">
            <v>D224-005</v>
          </cell>
          <cell r="I4265" t="str">
            <v>O</v>
          </cell>
          <cell r="J4265">
            <v>1</v>
          </cell>
          <cell r="K4265" t="str">
            <v>REGULAR PAY</v>
          </cell>
          <cell r="L4265">
            <v>26715.59</v>
          </cell>
        </row>
        <row r="4266">
          <cell r="A4266" t="str">
            <v>HONEY, ROBIN C</v>
          </cell>
          <cell r="B4266" t="str">
            <v>101-571</v>
          </cell>
          <cell r="C4266">
            <v>510300</v>
          </cell>
          <cell r="D4266">
            <v>47690</v>
          </cell>
          <cell r="E4266" t="str">
            <v>COOK</v>
          </cell>
          <cell r="F4266" t="str">
            <v>D224</v>
          </cell>
          <cell r="G4266">
            <v>1</v>
          </cell>
          <cell r="H4266" t="str">
            <v>D224-005</v>
          </cell>
          <cell r="I4266" t="str">
            <v>F</v>
          </cell>
          <cell r="J4266">
            <v>7999</v>
          </cell>
          <cell r="L4266">
            <v>8012.01</v>
          </cell>
        </row>
        <row r="4267">
          <cell r="A4267" t="str">
            <v>HONEY, ROBIN C</v>
          </cell>
          <cell r="B4267" t="str">
            <v>101-571</v>
          </cell>
          <cell r="C4267">
            <v>510300</v>
          </cell>
          <cell r="D4267">
            <v>47690</v>
          </cell>
          <cell r="E4267" t="str">
            <v>COOK</v>
          </cell>
          <cell r="F4267" t="str">
            <v>D224</v>
          </cell>
          <cell r="G4267">
            <v>1</v>
          </cell>
          <cell r="H4267" t="str">
            <v>D224-005</v>
          </cell>
          <cell r="I4267" t="str">
            <v>F</v>
          </cell>
          <cell r="J4267">
            <v>8000</v>
          </cell>
          <cell r="L4267">
            <v>1865.8</v>
          </cell>
        </row>
        <row r="4268">
          <cell r="A4268" t="str">
            <v>HONEY, ROBIN C</v>
          </cell>
          <cell r="B4268" t="str">
            <v>101-571</v>
          </cell>
          <cell r="C4268">
            <v>510300</v>
          </cell>
          <cell r="D4268">
            <v>47690</v>
          </cell>
          <cell r="E4268" t="str">
            <v>COOK</v>
          </cell>
          <cell r="F4268" t="str">
            <v>D224</v>
          </cell>
          <cell r="G4268">
            <v>1</v>
          </cell>
          <cell r="H4268" t="str">
            <v>D224-005</v>
          </cell>
          <cell r="I4268" t="str">
            <v>F</v>
          </cell>
          <cell r="J4268" t="str">
            <v>*FM</v>
          </cell>
          <cell r="K4268" t="str">
            <v>MEDICARE</v>
          </cell>
          <cell r="L4268">
            <v>387.38</v>
          </cell>
        </row>
        <row r="4269">
          <cell r="A4269" t="str">
            <v>HONEY, ROBIN C</v>
          </cell>
          <cell r="B4269" t="str">
            <v>101-571</v>
          </cell>
          <cell r="C4269">
            <v>510300</v>
          </cell>
          <cell r="D4269">
            <v>47690</v>
          </cell>
          <cell r="E4269" t="str">
            <v>COOK</v>
          </cell>
          <cell r="F4269" t="str">
            <v>D224</v>
          </cell>
          <cell r="G4269">
            <v>1</v>
          </cell>
          <cell r="H4269" t="str">
            <v>D224-005</v>
          </cell>
          <cell r="I4269" t="str">
            <v>F</v>
          </cell>
          <cell r="J4269" t="str">
            <v>*FI</v>
          </cell>
          <cell r="K4269" t="str">
            <v>FICA</v>
          </cell>
          <cell r="L4269">
            <v>1656.37</v>
          </cell>
        </row>
        <row r="4270">
          <cell r="A4270" t="str">
            <v>HONEY, ROBIN C</v>
          </cell>
          <cell r="B4270" t="str">
            <v>101-571</v>
          </cell>
          <cell r="C4270">
            <v>510400</v>
          </cell>
          <cell r="D4270">
            <v>47690</v>
          </cell>
          <cell r="E4270" t="str">
            <v>COOK</v>
          </cell>
          <cell r="F4270" t="str">
            <v>D224</v>
          </cell>
          <cell r="G4270">
            <v>1</v>
          </cell>
          <cell r="H4270" t="str">
            <v>D224-005</v>
          </cell>
          <cell r="I4270" t="str">
            <v>F</v>
          </cell>
          <cell r="J4270">
            <v>601</v>
          </cell>
          <cell r="L4270">
            <v>17.149999999999999</v>
          </cell>
        </row>
        <row r="4271">
          <cell r="A4271" t="str">
            <v>HONEY, ROBIN C</v>
          </cell>
          <cell r="B4271" t="str">
            <v>101-571</v>
          </cell>
          <cell r="C4271">
            <v>510400</v>
          </cell>
          <cell r="D4271">
            <v>47690</v>
          </cell>
          <cell r="E4271" t="str">
            <v>COOK</v>
          </cell>
          <cell r="F4271" t="str">
            <v>D224</v>
          </cell>
          <cell r="G4271">
            <v>1</v>
          </cell>
          <cell r="H4271" t="str">
            <v>D224-005</v>
          </cell>
          <cell r="I4271" t="str">
            <v>F</v>
          </cell>
          <cell r="J4271">
            <v>1001</v>
          </cell>
          <cell r="L4271">
            <v>10.17</v>
          </cell>
        </row>
        <row r="4272">
          <cell r="A4272" t="str">
            <v>HONEY, ROBIN C</v>
          </cell>
          <cell r="B4272" t="str">
            <v>101-571</v>
          </cell>
          <cell r="C4272">
            <v>510400</v>
          </cell>
          <cell r="D4272">
            <v>47690</v>
          </cell>
          <cell r="E4272" t="str">
            <v>COOK</v>
          </cell>
          <cell r="F4272" t="str">
            <v>D224</v>
          </cell>
          <cell r="G4272">
            <v>1</v>
          </cell>
          <cell r="H4272" t="str">
            <v>D224-005</v>
          </cell>
          <cell r="I4272" t="str">
            <v>F</v>
          </cell>
          <cell r="J4272">
            <v>701</v>
          </cell>
          <cell r="L4272">
            <v>4.01</v>
          </cell>
        </row>
        <row r="4273">
          <cell r="A4273" t="str">
            <v>HONEY, ROBIN C</v>
          </cell>
          <cell r="B4273" t="str">
            <v>101-571</v>
          </cell>
          <cell r="C4273">
            <v>510400</v>
          </cell>
          <cell r="D4273">
            <v>47690</v>
          </cell>
          <cell r="E4273" t="str">
            <v>COOK</v>
          </cell>
          <cell r="F4273" t="str">
            <v>D224</v>
          </cell>
          <cell r="G4273">
            <v>1</v>
          </cell>
          <cell r="H4273" t="str">
            <v>D224-005</v>
          </cell>
          <cell r="I4273" t="str">
            <v>F</v>
          </cell>
          <cell r="J4273">
            <v>30</v>
          </cell>
          <cell r="L4273">
            <v>66.790000000000006</v>
          </cell>
        </row>
        <row r="4274">
          <cell r="A4274" t="str">
            <v>HONEY, ROBIN C</v>
          </cell>
          <cell r="B4274" t="str">
            <v>101-571</v>
          </cell>
          <cell r="C4274">
            <v>510400</v>
          </cell>
          <cell r="D4274">
            <v>47690</v>
          </cell>
          <cell r="E4274" t="str">
            <v>COOK</v>
          </cell>
          <cell r="F4274" t="str">
            <v>D224</v>
          </cell>
          <cell r="G4274">
            <v>1</v>
          </cell>
          <cell r="H4274" t="str">
            <v>D224-005</v>
          </cell>
          <cell r="I4274" t="str">
            <v>F</v>
          </cell>
          <cell r="J4274">
            <v>101</v>
          </cell>
          <cell r="L4274">
            <v>135.94999999999999</v>
          </cell>
        </row>
        <row r="4275">
          <cell r="A4275" t="str">
            <v>HONEY, ROBIN C</v>
          </cell>
          <cell r="B4275" t="str">
            <v>101-571</v>
          </cell>
          <cell r="C4275">
            <v>510400</v>
          </cell>
          <cell r="D4275">
            <v>47690</v>
          </cell>
          <cell r="E4275" t="str">
            <v>COOK</v>
          </cell>
          <cell r="F4275" t="str">
            <v>D224</v>
          </cell>
          <cell r="G4275">
            <v>1</v>
          </cell>
          <cell r="H4275" t="str">
            <v>D224-005</v>
          </cell>
          <cell r="I4275" t="str">
            <v>F</v>
          </cell>
          <cell r="J4275">
            <v>811</v>
          </cell>
          <cell r="L4275">
            <v>1.88</v>
          </cell>
        </row>
        <row r="4276">
          <cell r="A4276" t="str">
            <v>HONEYWELL, KIM L</v>
          </cell>
          <cell r="B4276" t="str">
            <v>101-591</v>
          </cell>
          <cell r="C4276">
            <v>510100</v>
          </cell>
          <cell r="D4276">
            <v>33160</v>
          </cell>
          <cell r="E4276" t="str">
            <v>HIV PREVENTION COORD</v>
          </cell>
          <cell r="F4276" t="str">
            <v>G215</v>
          </cell>
          <cell r="G4276">
            <v>1</v>
          </cell>
          <cell r="H4276" t="str">
            <v>G215-001</v>
          </cell>
          <cell r="I4276" t="str">
            <v>O</v>
          </cell>
          <cell r="J4276">
            <v>1</v>
          </cell>
          <cell r="K4276" t="str">
            <v>REGULAR PAY</v>
          </cell>
          <cell r="L4276">
            <v>47838.81</v>
          </cell>
        </row>
        <row r="4277">
          <cell r="A4277" t="str">
            <v>HONEYWELL, KIM L</v>
          </cell>
          <cell r="B4277" t="str">
            <v>101-591</v>
          </cell>
          <cell r="C4277">
            <v>510300</v>
          </cell>
          <cell r="D4277">
            <v>33160</v>
          </cell>
          <cell r="E4277" t="str">
            <v>HIV PREVENTION COORD</v>
          </cell>
          <cell r="F4277" t="str">
            <v>G215</v>
          </cell>
          <cell r="G4277">
            <v>1</v>
          </cell>
          <cell r="H4277" t="str">
            <v>G215-001</v>
          </cell>
          <cell r="I4277" t="str">
            <v>F</v>
          </cell>
          <cell r="J4277" t="str">
            <v>*FI</v>
          </cell>
          <cell r="K4277" t="str">
            <v>FICA</v>
          </cell>
          <cell r="L4277">
            <v>2966.01</v>
          </cell>
        </row>
        <row r="4278">
          <cell r="A4278" t="str">
            <v>HONEYWELL, KIM L</v>
          </cell>
          <cell r="B4278" t="str">
            <v>101-591</v>
          </cell>
          <cell r="C4278">
            <v>510300</v>
          </cell>
          <cell r="D4278">
            <v>33160</v>
          </cell>
          <cell r="E4278" t="str">
            <v>HIV PREVENTION COORD</v>
          </cell>
          <cell r="F4278" t="str">
            <v>G215</v>
          </cell>
          <cell r="G4278">
            <v>1</v>
          </cell>
          <cell r="H4278" t="str">
            <v>G215-001</v>
          </cell>
          <cell r="I4278" t="str">
            <v>F</v>
          </cell>
          <cell r="J4278">
            <v>8000</v>
          </cell>
          <cell r="L4278">
            <v>3344.42</v>
          </cell>
        </row>
        <row r="4279">
          <cell r="A4279" t="str">
            <v>HONEYWELL, KIM L</v>
          </cell>
          <cell r="B4279" t="str">
            <v>101-591</v>
          </cell>
          <cell r="C4279">
            <v>510300</v>
          </cell>
          <cell r="D4279">
            <v>33160</v>
          </cell>
          <cell r="E4279" t="str">
            <v>HIV PREVENTION COORD</v>
          </cell>
          <cell r="F4279" t="str">
            <v>G215</v>
          </cell>
          <cell r="G4279">
            <v>1</v>
          </cell>
          <cell r="H4279" t="str">
            <v>G215-001</v>
          </cell>
          <cell r="I4279" t="str">
            <v>F</v>
          </cell>
          <cell r="J4279">
            <v>8005</v>
          </cell>
          <cell r="L4279">
            <v>234.11</v>
          </cell>
        </row>
        <row r="4280">
          <cell r="A4280" t="str">
            <v>HONEYWELL, KIM L</v>
          </cell>
          <cell r="B4280" t="str">
            <v>101-591</v>
          </cell>
          <cell r="C4280">
            <v>510300</v>
          </cell>
          <cell r="D4280">
            <v>33160</v>
          </cell>
          <cell r="E4280" t="str">
            <v>HIV PREVENTION COORD</v>
          </cell>
          <cell r="F4280" t="str">
            <v>G215</v>
          </cell>
          <cell r="G4280">
            <v>1</v>
          </cell>
          <cell r="H4280" t="str">
            <v>G215-001</v>
          </cell>
          <cell r="I4280" t="str">
            <v>F</v>
          </cell>
          <cell r="J4280" t="str">
            <v>*FM</v>
          </cell>
          <cell r="K4280" t="str">
            <v>MEDICARE</v>
          </cell>
          <cell r="L4280">
            <v>693.66</v>
          </cell>
        </row>
        <row r="4281">
          <cell r="A4281" t="str">
            <v>HONEYWELL, KIM L</v>
          </cell>
          <cell r="B4281" t="str">
            <v>101-591</v>
          </cell>
          <cell r="C4281">
            <v>510300</v>
          </cell>
          <cell r="D4281">
            <v>33160</v>
          </cell>
          <cell r="E4281" t="str">
            <v>HIV PREVENTION COORD</v>
          </cell>
          <cell r="F4281" t="str">
            <v>G215</v>
          </cell>
          <cell r="G4281">
            <v>1</v>
          </cell>
          <cell r="H4281" t="str">
            <v>G215-001</v>
          </cell>
          <cell r="I4281" t="str">
            <v>F</v>
          </cell>
          <cell r="J4281">
            <v>7999</v>
          </cell>
          <cell r="L4281">
            <v>14346.86</v>
          </cell>
        </row>
        <row r="4282">
          <cell r="A4282" t="str">
            <v>HONEYWELL, KIM L</v>
          </cell>
          <cell r="B4282" t="str">
            <v>101-591</v>
          </cell>
          <cell r="C4282">
            <v>510400</v>
          </cell>
          <cell r="D4282">
            <v>33160</v>
          </cell>
          <cell r="E4282" t="str">
            <v>HIV PREVENTION COORD</v>
          </cell>
          <cell r="F4282" t="str">
            <v>G215</v>
          </cell>
          <cell r="G4282">
            <v>1</v>
          </cell>
          <cell r="H4282" t="str">
            <v>G215-001</v>
          </cell>
          <cell r="I4282" t="str">
            <v>F</v>
          </cell>
          <cell r="J4282">
            <v>810</v>
          </cell>
          <cell r="L4282">
            <v>1.71</v>
          </cell>
        </row>
        <row r="4283">
          <cell r="A4283" t="str">
            <v>HONEYWELL, KIM L</v>
          </cell>
          <cell r="B4283" t="str">
            <v>101-591</v>
          </cell>
          <cell r="C4283">
            <v>510400</v>
          </cell>
          <cell r="D4283">
            <v>33160</v>
          </cell>
          <cell r="E4283" t="str">
            <v>HIV PREVENTION COORD</v>
          </cell>
          <cell r="F4283" t="str">
            <v>G215</v>
          </cell>
          <cell r="G4283">
            <v>1</v>
          </cell>
          <cell r="H4283" t="str">
            <v>G215-001</v>
          </cell>
          <cell r="I4283" t="str">
            <v>F</v>
          </cell>
          <cell r="J4283">
            <v>1001</v>
          </cell>
          <cell r="L4283">
            <v>10.17</v>
          </cell>
        </row>
        <row r="4284">
          <cell r="A4284" t="str">
            <v>HONEYWELL, KIM L</v>
          </cell>
          <cell r="B4284" t="str">
            <v>101-591</v>
          </cell>
          <cell r="C4284">
            <v>510400</v>
          </cell>
          <cell r="D4284">
            <v>33160</v>
          </cell>
          <cell r="E4284" t="str">
            <v>HIV PREVENTION COORD</v>
          </cell>
          <cell r="F4284" t="str">
            <v>G215</v>
          </cell>
          <cell r="G4284">
            <v>1</v>
          </cell>
          <cell r="H4284" t="str">
            <v>G215-001</v>
          </cell>
          <cell r="I4284" t="str">
            <v>F</v>
          </cell>
          <cell r="J4284">
            <v>30</v>
          </cell>
          <cell r="L4284">
            <v>119.6</v>
          </cell>
        </row>
        <row r="4285">
          <cell r="A4285" t="str">
            <v>HONEYWELL, KIM L</v>
          </cell>
          <cell r="B4285" t="str">
            <v>101-591</v>
          </cell>
          <cell r="C4285">
            <v>510400</v>
          </cell>
          <cell r="D4285">
            <v>33160</v>
          </cell>
          <cell r="E4285" t="str">
            <v>HIV PREVENTION COORD</v>
          </cell>
          <cell r="F4285" t="str">
            <v>G215</v>
          </cell>
          <cell r="G4285">
            <v>1</v>
          </cell>
          <cell r="H4285" t="str">
            <v>G215-001</v>
          </cell>
          <cell r="I4285" t="str">
            <v>F</v>
          </cell>
          <cell r="J4285">
            <v>601</v>
          </cell>
          <cell r="L4285">
            <v>17.149999999999999</v>
          </cell>
        </row>
        <row r="4286">
          <cell r="A4286" t="str">
            <v>HONEYWELL, KIM L</v>
          </cell>
          <cell r="B4286" t="str">
            <v>101-591</v>
          </cell>
          <cell r="C4286">
            <v>510400</v>
          </cell>
          <cell r="D4286">
            <v>33160</v>
          </cell>
          <cell r="E4286" t="str">
            <v>HIV PREVENTION COORD</v>
          </cell>
          <cell r="F4286" t="str">
            <v>G215</v>
          </cell>
          <cell r="G4286">
            <v>1</v>
          </cell>
          <cell r="H4286" t="str">
            <v>G215-001</v>
          </cell>
          <cell r="I4286" t="str">
            <v>F</v>
          </cell>
          <cell r="J4286">
            <v>701</v>
          </cell>
          <cell r="L4286">
            <v>4.01</v>
          </cell>
        </row>
        <row r="4287">
          <cell r="A4287" t="str">
            <v>HONEYWELL, KIM L</v>
          </cell>
          <cell r="B4287" t="str">
            <v>101-591</v>
          </cell>
          <cell r="C4287">
            <v>510400</v>
          </cell>
          <cell r="D4287">
            <v>33160</v>
          </cell>
          <cell r="E4287" t="str">
            <v>HIV PREVENTION COORD</v>
          </cell>
          <cell r="F4287" t="str">
            <v>G215</v>
          </cell>
          <cell r="G4287">
            <v>1</v>
          </cell>
          <cell r="H4287" t="str">
            <v>G215-001</v>
          </cell>
          <cell r="I4287" t="str">
            <v>F</v>
          </cell>
          <cell r="J4287">
            <v>100</v>
          </cell>
          <cell r="L4287">
            <v>135.94999999999999</v>
          </cell>
        </row>
        <row r="4288">
          <cell r="A4288" t="str">
            <v>HOOPER, MARYA G</v>
          </cell>
          <cell r="B4288" t="str">
            <v>101-594</v>
          </cell>
          <cell r="C4288">
            <v>510100</v>
          </cell>
          <cell r="D4288">
            <v>44530</v>
          </cell>
          <cell r="E4288" t="str">
            <v>ELIGIBILITY WORKER II</v>
          </cell>
          <cell r="F4288" t="str">
            <v>D256</v>
          </cell>
          <cell r="G4288">
            <v>1</v>
          </cell>
          <cell r="H4288" t="str">
            <v>D256-013</v>
          </cell>
          <cell r="I4288" t="str">
            <v>O</v>
          </cell>
          <cell r="J4288">
            <v>1</v>
          </cell>
          <cell r="K4288" t="str">
            <v>REGULAR PAY</v>
          </cell>
          <cell r="L4288">
            <v>30822.61</v>
          </cell>
        </row>
        <row r="4289">
          <cell r="A4289" t="str">
            <v>HOOPER, MARYA G</v>
          </cell>
          <cell r="B4289" t="str">
            <v>101-594</v>
          </cell>
          <cell r="C4289">
            <v>510300</v>
          </cell>
          <cell r="D4289">
            <v>44530</v>
          </cell>
          <cell r="E4289" t="str">
            <v>ELIGIBILITY WORKER II</v>
          </cell>
          <cell r="F4289" t="str">
            <v>D256</v>
          </cell>
          <cell r="G4289">
            <v>1</v>
          </cell>
          <cell r="H4289" t="str">
            <v>D256-013</v>
          </cell>
          <cell r="I4289" t="str">
            <v>F</v>
          </cell>
          <cell r="J4289">
            <v>8000</v>
          </cell>
          <cell r="L4289">
            <v>2153.29</v>
          </cell>
        </row>
        <row r="4290">
          <cell r="A4290" t="str">
            <v>HOOPER, MARYA G</v>
          </cell>
          <cell r="B4290" t="str">
            <v>101-594</v>
          </cell>
          <cell r="C4290">
            <v>510300</v>
          </cell>
          <cell r="D4290">
            <v>44530</v>
          </cell>
          <cell r="E4290" t="str">
            <v>ELIGIBILITY WORKER II</v>
          </cell>
          <cell r="F4290" t="str">
            <v>D256</v>
          </cell>
          <cell r="G4290">
            <v>1</v>
          </cell>
          <cell r="H4290" t="str">
            <v>D256-013</v>
          </cell>
          <cell r="I4290" t="str">
            <v>F</v>
          </cell>
          <cell r="J4290">
            <v>7999</v>
          </cell>
          <cell r="L4290">
            <v>9243.7000000000007</v>
          </cell>
        </row>
        <row r="4291">
          <cell r="A4291" t="str">
            <v>HOOPER, MARYA G</v>
          </cell>
          <cell r="B4291" t="str">
            <v>101-594</v>
          </cell>
          <cell r="C4291">
            <v>510300</v>
          </cell>
          <cell r="D4291">
            <v>44530</v>
          </cell>
          <cell r="E4291" t="str">
            <v>ELIGIBILITY WORKER II</v>
          </cell>
          <cell r="F4291" t="str">
            <v>D256</v>
          </cell>
          <cell r="G4291">
            <v>1</v>
          </cell>
          <cell r="H4291" t="str">
            <v>D256-013</v>
          </cell>
          <cell r="I4291" t="str">
            <v>F</v>
          </cell>
          <cell r="J4291" t="str">
            <v>*FM</v>
          </cell>
          <cell r="K4291" t="str">
            <v>MEDICARE</v>
          </cell>
          <cell r="L4291">
            <v>446.93</v>
          </cell>
        </row>
        <row r="4292">
          <cell r="A4292" t="str">
            <v>HOOPER, MARYA G</v>
          </cell>
          <cell r="B4292" t="str">
            <v>101-594</v>
          </cell>
          <cell r="C4292">
            <v>510300</v>
          </cell>
          <cell r="D4292">
            <v>44530</v>
          </cell>
          <cell r="E4292" t="str">
            <v>ELIGIBILITY WORKER II</v>
          </cell>
          <cell r="F4292" t="str">
            <v>D256</v>
          </cell>
          <cell r="G4292">
            <v>1</v>
          </cell>
          <cell r="H4292" t="str">
            <v>D256-013</v>
          </cell>
          <cell r="I4292" t="str">
            <v>F</v>
          </cell>
          <cell r="J4292" t="str">
            <v>*FI</v>
          </cell>
          <cell r="K4292" t="str">
            <v>FICA</v>
          </cell>
          <cell r="L4292">
            <v>1911</v>
          </cell>
        </row>
        <row r="4293">
          <cell r="A4293" t="str">
            <v>HOOPER, MARYA G</v>
          </cell>
          <cell r="B4293" t="str">
            <v>101-594</v>
          </cell>
          <cell r="C4293">
            <v>510400</v>
          </cell>
          <cell r="D4293">
            <v>44530</v>
          </cell>
          <cell r="E4293" t="str">
            <v>ELIGIBILITY WORKER II</v>
          </cell>
          <cell r="F4293" t="str">
            <v>D256</v>
          </cell>
          <cell r="G4293">
            <v>1</v>
          </cell>
          <cell r="H4293" t="str">
            <v>D256-013</v>
          </cell>
          <cell r="I4293" t="str">
            <v>F</v>
          </cell>
          <cell r="J4293">
            <v>810</v>
          </cell>
          <cell r="L4293">
            <v>1.71</v>
          </cell>
        </row>
        <row r="4294">
          <cell r="A4294" t="str">
            <v>HOOPER, MARYA G</v>
          </cell>
          <cell r="B4294" t="str">
            <v>101-594</v>
          </cell>
          <cell r="C4294">
            <v>510400</v>
          </cell>
          <cell r="D4294">
            <v>44530</v>
          </cell>
          <cell r="E4294" t="str">
            <v>ELIGIBILITY WORKER II</v>
          </cell>
          <cell r="F4294" t="str">
            <v>D256</v>
          </cell>
          <cell r="G4294">
            <v>1</v>
          </cell>
          <cell r="H4294" t="str">
            <v>D256-013</v>
          </cell>
          <cell r="I4294" t="str">
            <v>F</v>
          </cell>
          <cell r="J4294">
            <v>605</v>
          </cell>
          <cell r="L4294">
            <v>59.1</v>
          </cell>
        </row>
        <row r="4295">
          <cell r="A4295" t="str">
            <v>HOOPER, MARYA G</v>
          </cell>
          <cell r="B4295" t="str">
            <v>101-594</v>
          </cell>
          <cell r="C4295">
            <v>510400</v>
          </cell>
          <cell r="D4295">
            <v>44530</v>
          </cell>
          <cell r="E4295" t="str">
            <v>ELIGIBILITY WORKER II</v>
          </cell>
          <cell r="F4295" t="str">
            <v>D256</v>
          </cell>
          <cell r="G4295">
            <v>1</v>
          </cell>
          <cell r="H4295" t="str">
            <v>D256-013</v>
          </cell>
          <cell r="I4295" t="str">
            <v>F</v>
          </cell>
          <cell r="J4295">
            <v>104</v>
          </cell>
          <cell r="L4295">
            <v>283.83999999999997</v>
          </cell>
        </row>
        <row r="4296">
          <cell r="A4296" t="str">
            <v>HOOPER, MARYA G</v>
          </cell>
          <cell r="B4296" t="str">
            <v>101-594</v>
          </cell>
          <cell r="C4296">
            <v>510400</v>
          </cell>
          <cell r="D4296">
            <v>44530</v>
          </cell>
          <cell r="E4296" t="str">
            <v>ELIGIBILITY WORKER II</v>
          </cell>
          <cell r="F4296" t="str">
            <v>D256</v>
          </cell>
          <cell r="G4296">
            <v>1</v>
          </cell>
          <cell r="H4296" t="str">
            <v>D256-013</v>
          </cell>
          <cell r="I4296" t="str">
            <v>F</v>
          </cell>
          <cell r="J4296">
            <v>705</v>
          </cell>
          <cell r="L4296">
            <v>12.04</v>
          </cell>
        </row>
        <row r="4297">
          <cell r="A4297" t="str">
            <v>HOOPER, MARYA G</v>
          </cell>
          <cell r="B4297" t="str">
            <v>101-594</v>
          </cell>
          <cell r="C4297">
            <v>510400</v>
          </cell>
          <cell r="D4297">
            <v>44530</v>
          </cell>
          <cell r="E4297" t="str">
            <v>ELIGIBILITY WORKER II</v>
          </cell>
          <cell r="F4297" t="str">
            <v>D256</v>
          </cell>
          <cell r="G4297">
            <v>1</v>
          </cell>
          <cell r="H4297" t="str">
            <v>D256-013</v>
          </cell>
          <cell r="I4297" t="str">
            <v>F</v>
          </cell>
          <cell r="J4297">
            <v>1001</v>
          </cell>
          <cell r="L4297">
            <v>10.17</v>
          </cell>
        </row>
        <row r="4298">
          <cell r="A4298" t="str">
            <v>HOOPER, MARYA G</v>
          </cell>
          <cell r="B4298" t="str">
            <v>101-594</v>
          </cell>
          <cell r="C4298">
            <v>510400</v>
          </cell>
          <cell r="D4298">
            <v>44530</v>
          </cell>
          <cell r="E4298" t="str">
            <v>ELIGIBILITY WORKER II</v>
          </cell>
          <cell r="F4298" t="str">
            <v>D256</v>
          </cell>
          <cell r="G4298">
            <v>1</v>
          </cell>
          <cell r="H4298" t="str">
            <v>D256-013</v>
          </cell>
          <cell r="I4298" t="str">
            <v>F</v>
          </cell>
          <cell r="J4298">
            <v>30</v>
          </cell>
          <cell r="L4298">
            <v>77.06</v>
          </cell>
        </row>
        <row r="4299">
          <cell r="A4299" t="str">
            <v>HORNE, SUSAN M</v>
          </cell>
          <cell r="B4299" t="str">
            <v>101-501</v>
          </cell>
          <cell r="C4299">
            <v>510100</v>
          </cell>
          <cell r="D4299">
            <v>1044450</v>
          </cell>
          <cell r="E4299" t="str">
            <v>BOARD OF SUPVRS, CHAIR</v>
          </cell>
          <cell r="F4299" t="str">
            <v>M100</v>
          </cell>
          <cell r="G4299">
            <v>1</v>
          </cell>
          <cell r="H4299" t="str">
            <v>M100-001</v>
          </cell>
          <cell r="I4299" t="str">
            <v>O</v>
          </cell>
          <cell r="J4299">
            <v>4</v>
          </cell>
          <cell r="K4299" t="str">
            <v>REGULAR PAY-ELECTED</v>
          </cell>
          <cell r="L4299">
            <v>39045.480000000003</v>
          </cell>
        </row>
        <row r="4300">
          <cell r="A4300" t="str">
            <v>HORNE, SUSAN M</v>
          </cell>
          <cell r="B4300" t="str">
            <v>101-501</v>
          </cell>
          <cell r="C4300">
            <v>510300</v>
          </cell>
          <cell r="D4300">
            <v>1044450</v>
          </cell>
          <cell r="E4300" t="str">
            <v>BOARD OF SUPVRS, CHAIR</v>
          </cell>
          <cell r="F4300" t="str">
            <v>M100</v>
          </cell>
          <cell r="G4300">
            <v>1</v>
          </cell>
          <cell r="H4300" t="str">
            <v>M100-001</v>
          </cell>
          <cell r="I4300" t="str">
            <v>F</v>
          </cell>
          <cell r="J4300" t="str">
            <v>*FM</v>
          </cell>
          <cell r="K4300" t="str">
            <v>MEDICARE</v>
          </cell>
          <cell r="L4300">
            <v>566.16</v>
          </cell>
        </row>
        <row r="4301">
          <cell r="A4301" t="str">
            <v>HORNE, SUSAN M</v>
          </cell>
          <cell r="B4301" t="str">
            <v>101-501</v>
          </cell>
          <cell r="C4301">
            <v>510300</v>
          </cell>
          <cell r="D4301">
            <v>1044450</v>
          </cell>
          <cell r="E4301" t="str">
            <v>BOARD OF SUPVRS, CHAIR</v>
          </cell>
          <cell r="F4301" t="str">
            <v>M100</v>
          </cell>
          <cell r="G4301">
            <v>1</v>
          </cell>
          <cell r="H4301" t="str">
            <v>M100-001</v>
          </cell>
          <cell r="I4301" t="str">
            <v>F</v>
          </cell>
          <cell r="J4301">
            <v>7999</v>
          </cell>
          <cell r="L4301">
            <v>11709.74</v>
          </cell>
        </row>
        <row r="4302">
          <cell r="A4302" t="str">
            <v>HORNE, SUSAN M</v>
          </cell>
          <cell r="B4302" t="str">
            <v>101-501</v>
          </cell>
          <cell r="C4302">
            <v>510300</v>
          </cell>
          <cell r="D4302">
            <v>1044450</v>
          </cell>
          <cell r="E4302" t="str">
            <v>BOARD OF SUPVRS, CHAIR</v>
          </cell>
          <cell r="F4302" t="str">
            <v>M100</v>
          </cell>
          <cell r="G4302">
            <v>1</v>
          </cell>
          <cell r="H4302" t="str">
            <v>M100-001</v>
          </cell>
          <cell r="I4302" t="str">
            <v>F</v>
          </cell>
          <cell r="J4302">
            <v>8000</v>
          </cell>
          <cell r="L4302">
            <v>2723.85</v>
          </cell>
        </row>
        <row r="4303">
          <cell r="A4303" t="str">
            <v>HORNE, SUSAN M</v>
          </cell>
          <cell r="B4303" t="str">
            <v>101-501</v>
          </cell>
          <cell r="C4303">
            <v>510300</v>
          </cell>
          <cell r="D4303">
            <v>1044450</v>
          </cell>
          <cell r="E4303" t="str">
            <v>BOARD OF SUPVRS, CHAIR</v>
          </cell>
          <cell r="F4303" t="str">
            <v>M100</v>
          </cell>
          <cell r="G4303">
            <v>1</v>
          </cell>
          <cell r="H4303" t="str">
            <v>M100-001</v>
          </cell>
          <cell r="I4303" t="str">
            <v>F</v>
          </cell>
          <cell r="J4303" t="str">
            <v>*FI</v>
          </cell>
          <cell r="K4303" t="str">
            <v>FICA</v>
          </cell>
          <cell r="L4303">
            <v>2420.8200000000002</v>
          </cell>
        </row>
        <row r="4304">
          <cell r="A4304" t="str">
            <v>HORNE, SUSAN M</v>
          </cell>
          <cell r="B4304" t="str">
            <v>101-501</v>
          </cell>
          <cell r="C4304">
            <v>510300</v>
          </cell>
          <cell r="D4304">
            <v>1044450</v>
          </cell>
          <cell r="E4304" t="str">
            <v>BOARD OF SUPVRS, CHAIR</v>
          </cell>
          <cell r="F4304" t="str">
            <v>M100</v>
          </cell>
          <cell r="G4304">
            <v>1</v>
          </cell>
          <cell r="H4304" t="str">
            <v>M100-001</v>
          </cell>
          <cell r="I4304" t="str">
            <v>F</v>
          </cell>
          <cell r="J4304">
            <v>8005</v>
          </cell>
          <cell r="L4304">
            <v>190.67</v>
          </cell>
        </row>
        <row r="4305">
          <cell r="A4305" t="str">
            <v>HORNE, SUSAN M</v>
          </cell>
          <cell r="B4305" t="str">
            <v>101-501</v>
          </cell>
          <cell r="C4305">
            <v>510400</v>
          </cell>
          <cell r="D4305">
            <v>1044450</v>
          </cell>
          <cell r="E4305" t="str">
            <v>BOARD OF SUPVRS, CHAIR</v>
          </cell>
          <cell r="F4305" t="str">
            <v>M100</v>
          </cell>
          <cell r="G4305">
            <v>1</v>
          </cell>
          <cell r="H4305" t="str">
            <v>M100-001</v>
          </cell>
          <cell r="I4305" t="str">
            <v>F</v>
          </cell>
          <cell r="J4305">
            <v>1001</v>
          </cell>
          <cell r="L4305">
            <v>10.17</v>
          </cell>
        </row>
        <row r="4306">
          <cell r="A4306" t="str">
            <v>HORNE, SUSAN M</v>
          </cell>
          <cell r="B4306" t="str">
            <v>101-501</v>
          </cell>
          <cell r="C4306">
            <v>510400</v>
          </cell>
          <cell r="D4306">
            <v>1044450</v>
          </cell>
          <cell r="E4306" t="str">
            <v>BOARD OF SUPVRS, CHAIR</v>
          </cell>
          <cell r="F4306" t="str">
            <v>M100</v>
          </cell>
          <cell r="G4306">
            <v>1</v>
          </cell>
          <cell r="H4306" t="str">
            <v>M100-001</v>
          </cell>
          <cell r="I4306" t="str">
            <v>F</v>
          </cell>
          <cell r="J4306">
            <v>835</v>
          </cell>
          <cell r="L4306">
            <v>3.7</v>
          </cell>
        </row>
        <row r="4307">
          <cell r="A4307" t="str">
            <v>HORTON-PONG, DIANNE C</v>
          </cell>
          <cell r="B4307" t="str">
            <v>117-897</v>
          </cell>
          <cell r="C4307">
            <v>510100</v>
          </cell>
          <cell r="D4307">
            <v>42070</v>
          </cell>
          <cell r="E4307" t="str">
            <v>ACCOUNTING ASSIST, SR</v>
          </cell>
          <cell r="F4307" t="str">
            <v>D106</v>
          </cell>
          <cell r="G4307">
            <v>1</v>
          </cell>
          <cell r="H4307" t="str">
            <v>D106-025</v>
          </cell>
          <cell r="I4307" t="str">
            <v>O</v>
          </cell>
          <cell r="J4307">
            <v>1</v>
          </cell>
          <cell r="K4307" t="str">
            <v>REGULAR PAY</v>
          </cell>
          <cell r="L4307">
            <v>29031.98</v>
          </cell>
        </row>
        <row r="4308">
          <cell r="A4308" t="str">
            <v>HORTON-PONG, DIANNE C</v>
          </cell>
          <cell r="B4308" t="str">
            <v>117-897</v>
          </cell>
          <cell r="C4308">
            <v>510300</v>
          </cell>
          <cell r="D4308">
            <v>42070</v>
          </cell>
          <cell r="E4308" t="str">
            <v>ACCOUNTING ASSIST, SR</v>
          </cell>
          <cell r="F4308" t="str">
            <v>D106</v>
          </cell>
          <cell r="G4308">
            <v>1</v>
          </cell>
          <cell r="H4308" t="str">
            <v>D106-025</v>
          </cell>
          <cell r="I4308" t="str">
            <v>F</v>
          </cell>
          <cell r="J4308" t="str">
            <v>*FI</v>
          </cell>
          <cell r="K4308" t="str">
            <v>FICA</v>
          </cell>
          <cell r="L4308">
            <v>1799.98</v>
          </cell>
        </row>
        <row r="4309">
          <cell r="A4309" t="str">
            <v>HORTON-PONG, DIANNE C</v>
          </cell>
          <cell r="B4309" t="str">
            <v>117-897</v>
          </cell>
          <cell r="C4309">
            <v>510300</v>
          </cell>
          <cell r="D4309">
            <v>42070</v>
          </cell>
          <cell r="E4309" t="str">
            <v>ACCOUNTING ASSIST, SR</v>
          </cell>
          <cell r="F4309" t="str">
            <v>D106</v>
          </cell>
          <cell r="G4309">
            <v>1</v>
          </cell>
          <cell r="H4309" t="str">
            <v>D106-025</v>
          </cell>
          <cell r="I4309" t="str">
            <v>F</v>
          </cell>
          <cell r="J4309">
            <v>8000</v>
          </cell>
          <cell r="L4309">
            <v>2027.95</v>
          </cell>
        </row>
        <row r="4310">
          <cell r="A4310" t="str">
            <v>HORTON-PONG, DIANNE C</v>
          </cell>
          <cell r="B4310" t="str">
            <v>117-897</v>
          </cell>
          <cell r="C4310">
            <v>510300</v>
          </cell>
          <cell r="D4310">
            <v>42070</v>
          </cell>
          <cell r="E4310" t="str">
            <v>ACCOUNTING ASSIST, SR</v>
          </cell>
          <cell r="F4310" t="str">
            <v>D106</v>
          </cell>
          <cell r="G4310">
            <v>1</v>
          </cell>
          <cell r="H4310" t="str">
            <v>D106-025</v>
          </cell>
          <cell r="I4310" t="str">
            <v>F</v>
          </cell>
          <cell r="J4310">
            <v>7999</v>
          </cell>
          <cell r="L4310">
            <v>8706.69</v>
          </cell>
        </row>
        <row r="4311">
          <cell r="A4311" t="str">
            <v>HORTON-PONG, DIANNE C</v>
          </cell>
          <cell r="B4311" t="str">
            <v>117-897</v>
          </cell>
          <cell r="C4311">
            <v>510300</v>
          </cell>
          <cell r="D4311">
            <v>42070</v>
          </cell>
          <cell r="E4311" t="str">
            <v>ACCOUNTING ASSIST, SR</v>
          </cell>
          <cell r="F4311" t="str">
            <v>D106</v>
          </cell>
          <cell r="G4311">
            <v>1</v>
          </cell>
          <cell r="H4311" t="str">
            <v>D106-025</v>
          </cell>
          <cell r="I4311" t="str">
            <v>F</v>
          </cell>
          <cell r="J4311" t="str">
            <v>*FM</v>
          </cell>
          <cell r="K4311" t="str">
            <v>MEDICARE</v>
          </cell>
          <cell r="L4311">
            <v>420.96</v>
          </cell>
        </row>
        <row r="4312">
          <cell r="A4312" t="str">
            <v>HORTON-PONG, DIANNE C</v>
          </cell>
          <cell r="B4312" t="str">
            <v>117-897</v>
          </cell>
          <cell r="C4312">
            <v>510400</v>
          </cell>
          <cell r="D4312">
            <v>42070</v>
          </cell>
          <cell r="E4312" t="str">
            <v>ACCOUNTING ASSIST, SR</v>
          </cell>
          <cell r="F4312" t="str">
            <v>D106</v>
          </cell>
          <cell r="G4312">
            <v>1</v>
          </cell>
          <cell r="H4312" t="str">
            <v>D106-025</v>
          </cell>
          <cell r="I4312" t="str">
            <v>F</v>
          </cell>
          <cell r="J4312">
            <v>701</v>
          </cell>
          <cell r="L4312">
            <v>4.01</v>
          </cell>
        </row>
        <row r="4313">
          <cell r="A4313" t="str">
            <v>HORTON-PONG, DIANNE C</v>
          </cell>
          <cell r="B4313" t="str">
            <v>117-897</v>
          </cell>
          <cell r="C4313">
            <v>510400</v>
          </cell>
          <cell r="D4313">
            <v>42070</v>
          </cell>
          <cell r="E4313" t="str">
            <v>ACCOUNTING ASSIST, SR</v>
          </cell>
          <cell r="F4313" t="str">
            <v>D106</v>
          </cell>
          <cell r="G4313">
            <v>1</v>
          </cell>
          <cell r="H4313" t="str">
            <v>D106-025</v>
          </cell>
          <cell r="I4313" t="str">
            <v>F</v>
          </cell>
          <cell r="J4313">
            <v>810</v>
          </cell>
          <cell r="L4313">
            <v>1.71</v>
          </cell>
        </row>
        <row r="4314">
          <cell r="A4314" t="str">
            <v>HORTON-PONG, DIANNE C</v>
          </cell>
          <cell r="B4314" t="str">
            <v>117-897</v>
          </cell>
          <cell r="C4314">
            <v>510400</v>
          </cell>
          <cell r="D4314">
            <v>42070</v>
          </cell>
          <cell r="E4314" t="str">
            <v>ACCOUNTING ASSIST, SR</v>
          </cell>
          <cell r="F4314" t="str">
            <v>D106</v>
          </cell>
          <cell r="G4314">
            <v>1</v>
          </cell>
          <cell r="H4314" t="str">
            <v>D106-025</v>
          </cell>
          <cell r="I4314" t="str">
            <v>F</v>
          </cell>
          <cell r="J4314">
            <v>1001</v>
          </cell>
          <cell r="L4314">
            <v>10.17</v>
          </cell>
        </row>
        <row r="4315">
          <cell r="A4315" t="str">
            <v>HORTON-PONG, DIANNE C</v>
          </cell>
          <cell r="B4315" t="str">
            <v>117-897</v>
          </cell>
          <cell r="C4315">
            <v>510400</v>
          </cell>
          <cell r="D4315">
            <v>42070</v>
          </cell>
          <cell r="E4315" t="str">
            <v>ACCOUNTING ASSIST, SR</v>
          </cell>
          <cell r="F4315" t="str">
            <v>D106</v>
          </cell>
          <cell r="G4315">
            <v>1</v>
          </cell>
          <cell r="H4315" t="str">
            <v>D106-025</v>
          </cell>
          <cell r="I4315" t="str">
            <v>F</v>
          </cell>
          <cell r="J4315">
            <v>601</v>
          </cell>
          <cell r="L4315">
            <v>17.149999999999999</v>
          </cell>
        </row>
        <row r="4316">
          <cell r="A4316" t="str">
            <v>HORTON-PONG, DIANNE C</v>
          </cell>
          <cell r="B4316" t="str">
            <v>117-897</v>
          </cell>
          <cell r="C4316">
            <v>510400</v>
          </cell>
          <cell r="D4316">
            <v>42070</v>
          </cell>
          <cell r="E4316" t="str">
            <v>ACCOUNTING ASSIST, SR</v>
          </cell>
          <cell r="F4316" t="str">
            <v>D106</v>
          </cell>
          <cell r="G4316">
            <v>1</v>
          </cell>
          <cell r="H4316" t="str">
            <v>D106-025</v>
          </cell>
          <cell r="I4316" t="str">
            <v>F</v>
          </cell>
          <cell r="J4316">
            <v>30</v>
          </cell>
          <cell r="L4316">
            <v>72.58</v>
          </cell>
        </row>
        <row r="4317">
          <cell r="A4317" t="str">
            <v>HORTON-PONG, DIANNE C</v>
          </cell>
          <cell r="B4317" t="str">
            <v>117-897</v>
          </cell>
          <cell r="C4317">
            <v>510400</v>
          </cell>
          <cell r="D4317">
            <v>42070</v>
          </cell>
          <cell r="E4317" t="str">
            <v>ACCOUNTING ASSIST, SR</v>
          </cell>
          <cell r="F4317" t="str">
            <v>D106</v>
          </cell>
          <cell r="G4317">
            <v>1</v>
          </cell>
          <cell r="H4317" t="str">
            <v>D106-025</v>
          </cell>
          <cell r="I4317" t="str">
            <v>F</v>
          </cell>
          <cell r="J4317">
            <v>100</v>
          </cell>
          <cell r="L4317">
            <v>135.94999999999999</v>
          </cell>
        </row>
        <row r="4318">
          <cell r="A4318" t="str">
            <v>HOSKIN, DINA P</v>
          </cell>
          <cell r="B4318" t="str">
            <v>101-582</v>
          </cell>
          <cell r="C4318">
            <v>510100</v>
          </cell>
          <cell r="D4318">
            <v>41030</v>
          </cell>
          <cell r="E4318" t="str">
            <v>RECORDER ASSISTANT, SR</v>
          </cell>
          <cell r="F4318" t="str">
            <v>D436</v>
          </cell>
          <cell r="G4318">
            <v>1</v>
          </cell>
          <cell r="H4318" t="str">
            <v>D436-002</v>
          </cell>
          <cell r="I4318" t="str">
            <v>O</v>
          </cell>
          <cell r="J4318">
            <v>1</v>
          </cell>
          <cell r="K4318" t="str">
            <v>REGULAR PAY</v>
          </cell>
          <cell r="L4318">
            <v>29813.85</v>
          </cell>
        </row>
        <row r="4319">
          <cell r="A4319" t="str">
            <v>HOSKIN, DINA P</v>
          </cell>
          <cell r="B4319" t="str">
            <v>101-582</v>
          </cell>
          <cell r="C4319">
            <v>510300</v>
          </cell>
          <cell r="D4319">
            <v>41030</v>
          </cell>
          <cell r="E4319" t="str">
            <v>RECORDER ASSISTANT, SR</v>
          </cell>
          <cell r="F4319" t="str">
            <v>D436</v>
          </cell>
          <cell r="G4319">
            <v>1</v>
          </cell>
          <cell r="H4319" t="str">
            <v>D436-002</v>
          </cell>
          <cell r="I4319" t="str">
            <v>F</v>
          </cell>
          <cell r="J4319" t="str">
            <v>*FM</v>
          </cell>
          <cell r="K4319" t="str">
            <v>MEDICARE</v>
          </cell>
          <cell r="L4319">
            <v>432.3</v>
          </cell>
        </row>
        <row r="4320">
          <cell r="A4320" t="str">
            <v>HOSKIN, DINA P</v>
          </cell>
          <cell r="B4320" t="str">
            <v>101-582</v>
          </cell>
          <cell r="C4320">
            <v>510300</v>
          </cell>
          <cell r="D4320">
            <v>41030</v>
          </cell>
          <cell r="E4320" t="str">
            <v>RECORDER ASSISTANT, SR</v>
          </cell>
          <cell r="F4320" t="str">
            <v>D436</v>
          </cell>
          <cell r="G4320">
            <v>1</v>
          </cell>
          <cell r="H4320" t="str">
            <v>D436-002</v>
          </cell>
          <cell r="I4320" t="str">
            <v>F</v>
          </cell>
          <cell r="J4320" t="str">
            <v>*FI</v>
          </cell>
          <cell r="K4320" t="str">
            <v>FICA</v>
          </cell>
          <cell r="L4320">
            <v>1848.46</v>
          </cell>
        </row>
        <row r="4321">
          <cell r="A4321" t="str">
            <v>HOSKIN, DINA P</v>
          </cell>
          <cell r="B4321" t="str">
            <v>101-582</v>
          </cell>
          <cell r="C4321">
            <v>510300</v>
          </cell>
          <cell r="D4321">
            <v>41030</v>
          </cell>
          <cell r="E4321" t="str">
            <v>RECORDER ASSISTANT, SR</v>
          </cell>
          <cell r="F4321" t="str">
            <v>D436</v>
          </cell>
          <cell r="G4321">
            <v>1</v>
          </cell>
          <cell r="H4321" t="str">
            <v>D436-002</v>
          </cell>
          <cell r="I4321" t="str">
            <v>F</v>
          </cell>
          <cell r="J4321">
            <v>7999</v>
          </cell>
          <cell r="L4321">
            <v>8941.17</v>
          </cell>
        </row>
        <row r="4322">
          <cell r="A4322" t="str">
            <v>HOSKIN, DINA P</v>
          </cell>
          <cell r="B4322" t="str">
            <v>101-582</v>
          </cell>
          <cell r="C4322">
            <v>510300</v>
          </cell>
          <cell r="D4322">
            <v>41030</v>
          </cell>
          <cell r="E4322" t="str">
            <v>RECORDER ASSISTANT, SR</v>
          </cell>
          <cell r="F4322" t="str">
            <v>D436</v>
          </cell>
          <cell r="G4322">
            <v>1</v>
          </cell>
          <cell r="H4322" t="str">
            <v>D436-002</v>
          </cell>
          <cell r="I4322" t="str">
            <v>F</v>
          </cell>
          <cell r="J4322">
            <v>8000</v>
          </cell>
          <cell r="L4322">
            <v>2082.6799999999998</v>
          </cell>
        </row>
        <row r="4323">
          <cell r="A4323" t="str">
            <v>HOSKIN, DINA P</v>
          </cell>
          <cell r="B4323" t="str">
            <v>101-582</v>
          </cell>
          <cell r="C4323">
            <v>510400</v>
          </cell>
          <cell r="D4323">
            <v>41030</v>
          </cell>
          <cell r="E4323" t="str">
            <v>RECORDER ASSISTANT, SR</v>
          </cell>
          <cell r="F4323" t="str">
            <v>D436</v>
          </cell>
          <cell r="G4323">
            <v>1</v>
          </cell>
          <cell r="H4323" t="str">
            <v>D436-002</v>
          </cell>
          <cell r="I4323" t="str">
            <v>F</v>
          </cell>
          <cell r="J4323">
            <v>811</v>
          </cell>
          <cell r="L4323">
            <v>1.88</v>
          </cell>
        </row>
        <row r="4324">
          <cell r="A4324" t="str">
            <v>HOSKIN, DINA P</v>
          </cell>
          <cell r="B4324" t="str">
            <v>101-582</v>
          </cell>
          <cell r="C4324">
            <v>510400</v>
          </cell>
          <cell r="D4324">
            <v>41030</v>
          </cell>
          <cell r="E4324" t="str">
            <v>RECORDER ASSISTANT, SR</v>
          </cell>
          <cell r="F4324" t="str">
            <v>D436</v>
          </cell>
          <cell r="G4324">
            <v>1</v>
          </cell>
          <cell r="H4324" t="str">
            <v>D436-002</v>
          </cell>
          <cell r="I4324" t="str">
            <v>F</v>
          </cell>
          <cell r="J4324">
            <v>1001</v>
          </cell>
          <cell r="L4324">
            <v>10.17</v>
          </cell>
        </row>
        <row r="4325">
          <cell r="A4325" t="str">
            <v>HOSKIN, DINA P</v>
          </cell>
          <cell r="B4325" t="str">
            <v>101-582</v>
          </cell>
          <cell r="C4325">
            <v>510400</v>
          </cell>
          <cell r="D4325">
            <v>41030</v>
          </cell>
          <cell r="E4325" t="str">
            <v>RECORDER ASSISTANT, SR</v>
          </cell>
          <cell r="F4325" t="str">
            <v>D436</v>
          </cell>
          <cell r="G4325">
            <v>1</v>
          </cell>
          <cell r="H4325" t="str">
            <v>D436-002</v>
          </cell>
          <cell r="I4325" t="str">
            <v>F</v>
          </cell>
          <cell r="J4325">
            <v>101</v>
          </cell>
          <cell r="L4325">
            <v>135.94999999999999</v>
          </cell>
        </row>
        <row r="4326">
          <cell r="A4326" t="str">
            <v>HOSKIN, DINA P</v>
          </cell>
          <cell r="B4326" t="str">
            <v>101-582</v>
          </cell>
          <cell r="C4326">
            <v>510400</v>
          </cell>
          <cell r="D4326">
            <v>41030</v>
          </cell>
          <cell r="E4326" t="str">
            <v>RECORDER ASSISTANT, SR</v>
          </cell>
          <cell r="F4326" t="str">
            <v>D436</v>
          </cell>
          <cell r="G4326">
            <v>1</v>
          </cell>
          <cell r="H4326" t="str">
            <v>D436-002</v>
          </cell>
          <cell r="I4326" t="str">
            <v>F</v>
          </cell>
          <cell r="J4326">
            <v>30</v>
          </cell>
          <cell r="L4326">
            <v>74.53</v>
          </cell>
        </row>
        <row r="4327">
          <cell r="A4327" t="str">
            <v>HOSKIN, DINA P</v>
          </cell>
          <cell r="B4327" t="str">
            <v>101-582</v>
          </cell>
          <cell r="C4327">
            <v>510400</v>
          </cell>
          <cell r="D4327">
            <v>41030</v>
          </cell>
          <cell r="E4327" t="str">
            <v>RECORDER ASSISTANT, SR</v>
          </cell>
          <cell r="F4327" t="str">
            <v>D436</v>
          </cell>
          <cell r="G4327">
            <v>1</v>
          </cell>
          <cell r="H4327" t="str">
            <v>D436-002</v>
          </cell>
          <cell r="I4327" t="str">
            <v>F</v>
          </cell>
          <cell r="J4327">
            <v>601</v>
          </cell>
          <cell r="L4327">
            <v>17.149999999999999</v>
          </cell>
        </row>
        <row r="4328">
          <cell r="A4328" t="str">
            <v>HOSKIN, DINA P</v>
          </cell>
          <cell r="B4328" t="str">
            <v>101-582</v>
          </cell>
          <cell r="C4328">
            <v>510400</v>
          </cell>
          <cell r="D4328">
            <v>41030</v>
          </cell>
          <cell r="E4328" t="str">
            <v>RECORDER ASSISTANT, SR</v>
          </cell>
          <cell r="F4328" t="str">
            <v>D436</v>
          </cell>
          <cell r="G4328">
            <v>1</v>
          </cell>
          <cell r="H4328" t="str">
            <v>D436-002</v>
          </cell>
          <cell r="I4328" t="str">
            <v>F</v>
          </cell>
          <cell r="J4328">
            <v>701</v>
          </cell>
          <cell r="L4328">
            <v>4.01</v>
          </cell>
        </row>
        <row r="4329">
          <cell r="A4329" t="str">
            <v>HOSKIN, ROBERT F</v>
          </cell>
          <cell r="B4329" t="str">
            <v>114-895</v>
          </cell>
          <cell r="C4329">
            <v>510100</v>
          </cell>
          <cell r="D4329">
            <v>30680</v>
          </cell>
          <cell r="E4329" t="str">
            <v>ROAD MAINT WORKER III</v>
          </cell>
          <cell r="F4329" t="str">
            <v>D454</v>
          </cell>
          <cell r="G4329">
            <v>1</v>
          </cell>
          <cell r="H4329" t="str">
            <v>D454-001</v>
          </cell>
          <cell r="I4329" t="str">
            <v>O</v>
          </cell>
          <cell r="J4329">
            <v>1</v>
          </cell>
          <cell r="K4329" t="str">
            <v>REGULAR PAY</v>
          </cell>
          <cell r="L4329">
            <v>37587.160000000003</v>
          </cell>
        </row>
        <row r="4330">
          <cell r="A4330" t="str">
            <v>HOSKIN, ROBERT F</v>
          </cell>
          <cell r="B4330" t="str">
            <v>114-895</v>
          </cell>
          <cell r="C4330">
            <v>510300</v>
          </cell>
          <cell r="D4330">
            <v>30680</v>
          </cell>
          <cell r="E4330" t="str">
            <v>ROAD MAINT WORKER III</v>
          </cell>
          <cell r="F4330" t="str">
            <v>D454</v>
          </cell>
          <cell r="G4330">
            <v>1</v>
          </cell>
          <cell r="H4330" t="str">
            <v>D454-001</v>
          </cell>
          <cell r="I4330" t="str">
            <v>F</v>
          </cell>
          <cell r="J4330">
            <v>7999</v>
          </cell>
          <cell r="L4330">
            <v>11272.39</v>
          </cell>
        </row>
        <row r="4331">
          <cell r="A4331" t="str">
            <v>HOSKIN, ROBERT F</v>
          </cell>
          <cell r="B4331" t="str">
            <v>114-895</v>
          </cell>
          <cell r="C4331">
            <v>510300</v>
          </cell>
          <cell r="D4331">
            <v>30680</v>
          </cell>
          <cell r="E4331" t="str">
            <v>ROAD MAINT WORKER III</v>
          </cell>
          <cell r="F4331" t="str">
            <v>D454</v>
          </cell>
          <cell r="G4331">
            <v>1</v>
          </cell>
          <cell r="H4331" t="str">
            <v>D454-001</v>
          </cell>
          <cell r="I4331" t="str">
            <v>F</v>
          </cell>
          <cell r="J4331" t="str">
            <v>*FI</v>
          </cell>
          <cell r="K4331" t="str">
            <v>FICA</v>
          </cell>
          <cell r="L4331">
            <v>2330.4</v>
          </cell>
        </row>
        <row r="4332">
          <cell r="A4332" t="str">
            <v>HOSKIN, ROBERT F</v>
          </cell>
          <cell r="B4332" t="str">
            <v>114-895</v>
          </cell>
          <cell r="C4332">
            <v>510300</v>
          </cell>
          <cell r="D4332">
            <v>30680</v>
          </cell>
          <cell r="E4332" t="str">
            <v>ROAD MAINT WORKER III</v>
          </cell>
          <cell r="F4332" t="str">
            <v>D454</v>
          </cell>
          <cell r="G4332">
            <v>1</v>
          </cell>
          <cell r="H4332" t="str">
            <v>D454-001</v>
          </cell>
          <cell r="I4332" t="str">
            <v>F</v>
          </cell>
          <cell r="J4332">
            <v>8000</v>
          </cell>
          <cell r="L4332">
            <v>2626.81</v>
          </cell>
        </row>
        <row r="4333">
          <cell r="A4333" t="str">
            <v>HOSKIN, ROBERT F</v>
          </cell>
          <cell r="B4333" t="str">
            <v>114-895</v>
          </cell>
          <cell r="C4333">
            <v>510300</v>
          </cell>
          <cell r="D4333">
            <v>30680</v>
          </cell>
          <cell r="E4333" t="str">
            <v>ROAD MAINT WORKER III</v>
          </cell>
          <cell r="F4333" t="str">
            <v>D454</v>
          </cell>
          <cell r="G4333">
            <v>1</v>
          </cell>
          <cell r="H4333" t="str">
            <v>D454-001</v>
          </cell>
          <cell r="I4333" t="str">
            <v>F</v>
          </cell>
          <cell r="J4333" t="str">
            <v>*FM</v>
          </cell>
          <cell r="K4333" t="str">
            <v>MEDICARE</v>
          </cell>
          <cell r="L4333">
            <v>545.01</v>
          </cell>
        </row>
        <row r="4334">
          <cell r="A4334" t="str">
            <v>HOSKIN, ROBERT F</v>
          </cell>
          <cell r="B4334" t="str">
            <v>114-895</v>
          </cell>
          <cell r="C4334">
            <v>510400</v>
          </cell>
          <cell r="D4334">
            <v>30680</v>
          </cell>
          <cell r="E4334" t="str">
            <v>ROAD MAINT WORKER III</v>
          </cell>
          <cell r="F4334" t="str">
            <v>D454</v>
          </cell>
          <cell r="G4334">
            <v>1</v>
          </cell>
          <cell r="H4334" t="str">
            <v>D454-001</v>
          </cell>
          <cell r="I4334" t="str">
            <v>F</v>
          </cell>
          <cell r="J4334">
            <v>811</v>
          </cell>
          <cell r="L4334">
            <v>1.88</v>
          </cell>
        </row>
        <row r="4335">
          <cell r="A4335" t="str">
            <v>HOSKIN, ROBERT F</v>
          </cell>
          <cell r="B4335" t="str">
            <v>114-895</v>
          </cell>
          <cell r="C4335">
            <v>510400</v>
          </cell>
          <cell r="D4335">
            <v>30680</v>
          </cell>
          <cell r="E4335" t="str">
            <v>ROAD MAINT WORKER III</v>
          </cell>
          <cell r="F4335" t="str">
            <v>D454</v>
          </cell>
          <cell r="G4335">
            <v>1</v>
          </cell>
          <cell r="H4335" t="str">
            <v>D454-001</v>
          </cell>
          <cell r="I4335" t="str">
            <v>F</v>
          </cell>
          <cell r="J4335">
            <v>30</v>
          </cell>
          <cell r="L4335">
            <v>93.97</v>
          </cell>
        </row>
        <row r="4336">
          <cell r="A4336" t="str">
            <v>HOSKIN, ROBERT F</v>
          </cell>
          <cell r="B4336" t="str">
            <v>114-895</v>
          </cell>
          <cell r="C4336">
            <v>510400</v>
          </cell>
          <cell r="D4336">
            <v>30680</v>
          </cell>
          <cell r="E4336" t="str">
            <v>ROAD MAINT WORKER III</v>
          </cell>
          <cell r="F4336" t="str">
            <v>D454</v>
          </cell>
          <cell r="G4336">
            <v>1</v>
          </cell>
          <cell r="H4336" t="str">
            <v>D454-001</v>
          </cell>
          <cell r="I4336" t="str">
            <v>F</v>
          </cell>
          <cell r="J4336">
            <v>102</v>
          </cell>
          <cell r="L4336">
            <v>232.19</v>
          </cell>
        </row>
        <row r="4337">
          <cell r="A4337" t="str">
            <v>HOSKIN, ROBERT F</v>
          </cell>
          <cell r="B4337" t="str">
            <v>114-895</v>
          </cell>
          <cell r="C4337">
            <v>510400</v>
          </cell>
          <cell r="D4337">
            <v>30680</v>
          </cell>
          <cell r="E4337" t="str">
            <v>ROAD MAINT WORKER III</v>
          </cell>
          <cell r="F4337" t="str">
            <v>D454</v>
          </cell>
          <cell r="G4337">
            <v>1</v>
          </cell>
          <cell r="H4337" t="str">
            <v>D454-001</v>
          </cell>
          <cell r="I4337" t="str">
            <v>F</v>
          </cell>
          <cell r="J4337">
            <v>603</v>
          </cell>
          <cell r="L4337">
            <v>31.26</v>
          </cell>
        </row>
        <row r="4338">
          <cell r="A4338" t="str">
            <v>HOSKIN, ROBERT F</v>
          </cell>
          <cell r="B4338" t="str">
            <v>114-895</v>
          </cell>
          <cell r="C4338">
            <v>510400</v>
          </cell>
          <cell r="D4338">
            <v>30680</v>
          </cell>
          <cell r="E4338" t="str">
            <v>ROAD MAINT WORKER III</v>
          </cell>
          <cell r="F4338" t="str">
            <v>D454</v>
          </cell>
          <cell r="G4338">
            <v>1</v>
          </cell>
          <cell r="H4338" t="str">
            <v>D454-001</v>
          </cell>
          <cell r="I4338" t="str">
            <v>F</v>
          </cell>
          <cell r="J4338">
            <v>1001</v>
          </cell>
          <cell r="L4338">
            <v>10.17</v>
          </cell>
        </row>
        <row r="4339">
          <cell r="A4339" t="str">
            <v>HOSKIN, ROBERT F</v>
          </cell>
          <cell r="B4339" t="str">
            <v>114-895</v>
          </cell>
          <cell r="C4339">
            <v>510400</v>
          </cell>
          <cell r="D4339">
            <v>30680</v>
          </cell>
          <cell r="E4339" t="str">
            <v>ROAD MAINT WORKER III</v>
          </cell>
          <cell r="F4339" t="str">
            <v>D454</v>
          </cell>
          <cell r="G4339">
            <v>1</v>
          </cell>
          <cell r="H4339" t="str">
            <v>D454-001</v>
          </cell>
          <cell r="I4339" t="str">
            <v>F</v>
          </cell>
          <cell r="J4339">
            <v>703</v>
          </cell>
          <cell r="L4339">
            <v>6.7</v>
          </cell>
        </row>
        <row r="4340">
          <cell r="A4340" t="str">
            <v>HREPICH, KATHLEEN L</v>
          </cell>
          <cell r="B4340" t="str">
            <v>125-556</v>
          </cell>
          <cell r="C4340">
            <v>510100</v>
          </cell>
          <cell r="D4340">
            <v>38150</v>
          </cell>
          <cell r="E4340" t="str">
            <v>DIR OF CHILD SUPPORT SRVS</v>
          </cell>
          <cell r="F4340" t="str">
            <v>B190</v>
          </cell>
          <cell r="G4340">
            <v>1</v>
          </cell>
          <cell r="H4340" t="str">
            <v>B190-001</v>
          </cell>
          <cell r="I4340" t="str">
            <v>O</v>
          </cell>
          <cell r="J4340">
            <v>1</v>
          </cell>
          <cell r="K4340" t="str">
            <v>REGULAR PAY</v>
          </cell>
          <cell r="L4340">
            <v>98528.49</v>
          </cell>
        </row>
        <row r="4341">
          <cell r="A4341" t="str">
            <v>HREPICH, KATHLEEN L</v>
          </cell>
          <cell r="B4341" t="str">
            <v>125-556</v>
          </cell>
          <cell r="C4341">
            <v>510300</v>
          </cell>
          <cell r="D4341">
            <v>38150</v>
          </cell>
          <cell r="E4341" t="str">
            <v>DIR OF CHILD SUPPORT SRVS</v>
          </cell>
          <cell r="F4341" t="str">
            <v>B190</v>
          </cell>
          <cell r="G4341">
            <v>1</v>
          </cell>
          <cell r="H4341" t="str">
            <v>B190-001</v>
          </cell>
          <cell r="I4341" t="str">
            <v>F</v>
          </cell>
          <cell r="J4341" t="str">
            <v>*FM</v>
          </cell>
          <cell r="K4341" t="str">
            <v>MEDICARE</v>
          </cell>
          <cell r="L4341">
            <v>1428.66</v>
          </cell>
        </row>
        <row r="4342">
          <cell r="A4342" t="str">
            <v>HREPICH, KATHLEEN L</v>
          </cell>
          <cell r="B4342" t="str">
            <v>125-556</v>
          </cell>
          <cell r="C4342">
            <v>510300</v>
          </cell>
          <cell r="D4342">
            <v>38150</v>
          </cell>
          <cell r="E4342" t="str">
            <v>DIR OF CHILD SUPPORT SRVS</v>
          </cell>
          <cell r="F4342" t="str">
            <v>B190</v>
          </cell>
          <cell r="G4342">
            <v>1</v>
          </cell>
          <cell r="H4342" t="str">
            <v>B190-001</v>
          </cell>
          <cell r="I4342" t="str">
            <v>F</v>
          </cell>
          <cell r="J4342">
            <v>8005</v>
          </cell>
          <cell r="L4342">
            <v>482.49</v>
          </cell>
        </row>
        <row r="4343">
          <cell r="A4343" t="str">
            <v>HREPICH, KATHLEEN L</v>
          </cell>
          <cell r="B4343" t="str">
            <v>125-556</v>
          </cell>
          <cell r="C4343">
            <v>510300</v>
          </cell>
          <cell r="D4343">
            <v>38150</v>
          </cell>
          <cell r="E4343" t="str">
            <v>DIR OF CHILD SUPPORT SRVS</v>
          </cell>
          <cell r="F4343" t="str">
            <v>B190</v>
          </cell>
          <cell r="G4343">
            <v>1</v>
          </cell>
          <cell r="H4343" t="str">
            <v>B190-001</v>
          </cell>
          <cell r="I4343" t="str">
            <v>F</v>
          </cell>
          <cell r="J4343" t="str">
            <v>*FI</v>
          </cell>
          <cell r="K4343" t="str">
            <v>FICA</v>
          </cell>
          <cell r="L4343">
            <v>5394</v>
          </cell>
        </row>
        <row r="4344">
          <cell r="A4344" t="str">
            <v>HREPICH, KATHLEEN L</v>
          </cell>
          <cell r="B4344" t="str">
            <v>125-556</v>
          </cell>
          <cell r="C4344">
            <v>510300</v>
          </cell>
          <cell r="D4344">
            <v>38150</v>
          </cell>
          <cell r="E4344" t="str">
            <v>DIR OF CHILD SUPPORT SRVS</v>
          </cell>
          <cell r="F4344" t="str">
            <v>B190</v>
          </cell>
          <cell r="G4344">
            <v>1</v>
          </cell>
          <cell r="H4344" t="str">
            <v>B190-001</v>
          </cell>
          <cell r="I4344" t="str">
            <v>F</v>
          </cell>
          <cell r="J4344">
            <v>7999</v>
          </cell>
          <cell r="L4344">
            <v>29548.69</v>
          </cell>
        </row>
        <row r="4345">
          <cell r="A4345" t="str">
            <v>HREPICH, KATHLEEN L</v>
          </cell>
          <cell r="B4345" t="str">
            <v>125-556</v>
          </cell>
          <cell r="C4345">
            <v>510300</v>
          </cell>
          <cell r="D4345">
            <v>38150</v>
          </cell>
          <cell r="E4345" t="str">
            <v>DIR OF CHILD SUPPORT SRVS</v>
          </cell>
          <cell r="F4345" t="str">
            <v>B190</v>
          </cell>
          <cell r="G4345">
            <v>1</v>
          </cell>
          <cell r="H4345" t="str">
            <v>B190-001</v>
          </cell>
          <cell r="I4345" t="str">
            <v>F</v>
          </cell>
          <cell r="J4345">
            <v>8000</v>
          </cell>
          <cell r="L4345">
            <v>6892.7</v>
          </cell>
        </row>
        <row r="4346">
          <cell r="A4346" t="str">
            <v>HREPICH, KATHLEEN L</v>
          </cell>
          <cell r="B4346" t="str">
            <v>125-556</v>
          </cell>
          <cell r="C4346">
            <v>510400</v>
          </cell>
          <cell r="D4346">
            <v>38150</v>
          </cell>
          <cell r="E4346" t="str">
            <v>DIR OF CHILD SUPPORT SRVS</v>
          </cell>
          <cell r="F4346" t="str">
            <v>B190</v>
          </cell>
          <cell r="G4346">
            <v>1</v>
          </cell>
          <cell r="H4346" t="str">
            <v>B190-001</v>
          </cell>
          <cell r="I4346" t="str">
            <v>F</v>
          </cell>
          <cell r="J4346">
            <v>102</v>
          </cell>
          <cell r="L4346">
            <v>232.19</v>
          </cell>
        </row>
        <row r="4347">
          <cell r="A4347" t="str">
            <v>HREPICH, KATHLEEN L</v>
          </cell>
          <cell r="B4347" t="str">
            <v>125-556</v>
          </cell>
          <cell r="C4347">
            <v>510400</v>
          </cell>
          <cell r="D4347">
            <v>38150</v>
          </cell>
          <cell r="E4347" t="str">
            <v>DIR OF CHILD SUPPORT SRVS</v>
          </cell>
          <cell r="F4347" t="str">
            <v>B190</v>
          </cell>
          <cell r="G4347">
            <v>1</v>
          </cell>
          <cell r="H4347" t="str">
            <v>B190-001</v>
          </cell>
          <cell r="I4347" t="str">
            <v>F</v>
          </cell>
          <cell r="J4347">
            <v>831</v>
          </cell>
          <cell r="L4347">
            <v>5.3</v>
          </cell>
        </row>
        <row r="4348">
          <cell r="A4348" t="str">
            <v>HREPICH, KATHLEEN L</v>
          </cell>
          <cell r="B4348" t="str">
            <v>125-556</v>
          </cell>
          <cell r="C4348">
            <v>510400</v>
          </cell>
          <cell r="D4348">
            <v>38150</v>
          </cell>
          <cell r="E4348" t="str">
            <v>DIR OF CHILD SUPPORT SRVS</v>
          </cell>
          <cell r="F4348" t="str">
            <v>B190</v>
          </cell>
          <cell r="G4348">
            <v>1</v>
          </cell>
          <cell r="H4348" t="str">
            <v>B190-001</v>
          </cell>
          <cell r="I4348" t="str">
            <v>F</v>
          </cell>
          <cell r="J4348">
            <v>30</v>
          </cell>
          <cell r="L4348">
            <v>246.32</v>
          </cell>
        </row>
        <row r="4349">
          <cell r="A4349" t="str">
            <v>HREPICH, KATHLEEN L</v>
          </cell>
          <cell r="B4349" t="str">
            <v>125-556</v>
          </cell>
          <cell r="C4349">
            <v>510400</v>
          </cell>
          <cell r="D4349">
            <v>38150</v>
          </cell>
          <cell r="E4349" t="str">
            <v>DIR OF CHILD SUPPORT SRVS</v>
          </cell>
          <cell r="F4349" t="str">
            <v>B190</v>
          </cell>
          <cell r="G4349">
            <v>1</v>
          </cell>
          <cell r="H4349" t="str">
            <v>B190-001</v>
          </cell>
          <cell r="I4349" t="str">
            <v>F</v>
          </cell>
          <cell r="J4349">
            <v>1001</v>
          </cell>
          <cell r="L4349">
            <v>10.17</v>
          </cell>
        </row>
        <row r="4350">
          <cell r="A4350" t="str">
            <v>HREPICH, KATHLEEN L</v>
          </cell>
          <cell r="B4350" t="str">
            <v>125-556</v>
          </cell>
          <cell r="C4350">
            <v>510400</v>
          </cell>
          <cell r="D4350">
            <v>38150</v>
          </cell>
          <cell r="E4350" t="str">
            <v>DIR OF CHILD SUPPORT SRVS</v>
          </cell>
          <cell r="F4350" t="str">
            <v>B190</v>
          </cell>
          <cell r="G4350">
            <v>1</v>
          </cell>
          <cell r="H4350" t="str">
            <v>B190-001</v>
          </cell>
          <cell r="I4350" t="str">
            <v>F</v>
          </cell>
          <cell r="J4350">
            <v>603</v>
          </cell>
          <cell r="L4350">
            <v>31.26</v>
          </cell>
        </row>
        <row r="4351">
          <cell r="A4351" t="str">
            <v>HREPICH, KATHLEEN L</v>
          </cell>
          <cell r="B4351" t="str">
            <v>125-556</v>
          </cell>
          <cell r="C4351">
            <v>510400</v>
          </cell>
          <cell r="D4351">
            <v>38150</v>
          </cell>
          <cell r="E4351" t="str">
            <v>DIR OF CHILD SUPPORT SRVS</v>
          </cell>
          <cell r="F4351" t="str">
            <v>B190</v>
          </cell>
          <cell r="G4351">
            <v>1</v>
          </cell>
          <cell r="H4351" t="str">
            <v>B190-001</v>
          </cell>
          <cell r="I4351" t="str">
            <v>F</v>
          </cell>
          <cell r="J4351">
            <v>703</v>
          </cell>
          <cell r="L4351">
            <v>6.7</v>
          </cell>
        </row>
        <row r="4352">
          <cell r="A4352" t="str">
            <v>HUES, ROBERTA T</v>
          </cell>
          <cell r="B4352" t="str">
            <v>101-822</v>
          </cell>
          <cell r="C4352">
            <v>510100</v>
          </cell>
          <cell r="D4352">
            <v>28060</v>
          </cell>
          <cell r="E4352" t="str">
            <v>RECOVERY HOME COUNSELOR</v>
          </cell>
          <cell r="F4352" t="str">
            <v>D442</v>
          </cell>
          <cell r="G4352">
            <v>1</v>
          </cell>
          <cell r="H4352" t="str">
            <v>D442-002</v>
          </cell>
          <cell r="I4352" t="str">
            <v>O</v>
          </cell>
          <cell r="J4352">
            <v>1</v>
          </cell>
          <cell r="K4352" t="str">
            <v>REGULAR PAY</v>
          </cell>
          <cell r="L4352">
            <v>36479.019999999997</v>
          </cell>
        </row>
        <row r="4353">
          <cell r="A4353" t="str">
            <v>HUES, ROBERTA T</v>
          </cell>
          <cell r="B4353" t="str">
            <v>101-822</v>
          </cell>
          <cell r="C4353">
            <v>510300</v>
          </cell>
          <cell r="D4353">
            <v>28060</v>
          </cell>
          <cell r="E4353" t="str">
            <v>RECOVERY HOME COUNSELOR</v>
          </cell>
          <cell r="F4353" t="str">
            <v>D442</v>
          </cell>
          <cell r="G4353">
            <v>1</v>
          </cell>
          <cell r="H4353" t="str">
            <v>D442-002</v>
          </cell>
          <cell r="I4353" t="str">
            <v>F</v>
          </cell>
          <cell r="J4353">
            <v>7999</v>
          </cell>
          <cell r="L4353">
            <v>10940.06</v>
          </cell>
        </row>
        <row r="4354">
          <cell r="A4354" t="str">
            <v>HUES, ROBERTA T</v>
          </cell>
          <cell r="B4354" t="str">
            <v>101-822</v>
          </cell>
          <cell r="C4354">
            <v>510300</v>
          </cell>
          <cell r="D4354">
            <v>28060</v>
          </cell>
          <cell r="E4354" t="str">
            <v>RECOVERY HOME COUNSELOR</v>
          </cell>
          <cell r="F4354" t="str">
            <v>D442</v>
          </cell>
          <cell r="G4354">
            <v>1</v>
          </cell>
          <cell r="H4354" t="str">
            <v>D442-002</v>
          </cell>
          <cell r="I4354" t="str">
            <v>F</v>
          </cell>
          <cell r="J4354" t="str">
            <v>*FI</v>
          </cell>
          <cell r="K4354" t="str">
            <v>FICA</v>
          </cell>
          <cell r="L4354">
            <v>2261.6999999999998</v>
          </cell>
        </row>
        <row r="4355">
          <cell r="A4355" t="str">
            <v>HUES, ROBERTA T</v>
          </cell>
          <cell r="B4355" t="str">
            <v>101-822</v>
          </cell>
          <cell r="C4355">
            <v>510300</v>
          </cell>
          <cell r="D4355">
            <v>28060</v>
          </cell>
          <cell r="E4355" t="str">
            <v>RECOVERY HOME COUNSELOR</v>
          </cell>
          <cell r="F4355" t="str">
            <v>D442</v>
          </cell>
          <cell r="G4355">
            <v>1</v>
          </cell>
          <cell r="H4355" t="str">
            <v>D442-002</v>
          </cell>
          <cell r="I4355" t="str">
            <v>F</v>
          </cell>
          <cell r="J4355" t="str">
            <v>*FM</v>
          </cell>
          <cell r="K4355" t="str">
            <v>MEDICARE</v>
          </cell>
          <cell r="L4355">
            <v>528.95000000000005</v>
          </cell>
        </row>
        <row r="4356">
          <cell r="A4356" t="str">
            <v>HUES, ROBERTA T</v>
          </cell>
          <cell r="B4356" t="str">
            <v>101-822</v>
          </cell>
          <cell r="C4356">
            <v>510300</v>
          </cell>
          <cell r="D4356">
            <v>28060</v>
          </cell>
          <cell r="E4356" t="str">
            <v>RECOVERY HOME COUNSELOR</v>
          </cell>
          <cell r="F4356" t="str">
            <v>D442</v>
          </cell>
          <cell r="G4356">
            <v>1</v>
          </cell>
          <cell r="H4356" t="str">
            <v>D442-002</v>
          </cell>
          <cell r="I4356" t="str">
            <v>F</v>
          </cell>
          <cell r="J4356">
            <v>8000</v>
          </cell>
          <cell r="L4356">
            <v>2549.2399999999998</v>
          </cell>
        </row>
        <row r="4357">
          <cell r="A4357" t="str">
            <v>HUES, ROBERTA T</v>
          </cell>
          <cell r="B4357" t="str">
            <v>101-822</v>
          </cell>
          <cell r="C4357">
            <v>510400</v>
          </cell>
          <cell r="D4357">
            <v>28060</v>
          </cell>
          <cell r="E4357" t="str">
            <v>RECOVERY HOME COUNSELOR</v>
          </cell>
          <cell r="F4357" t="str">
            <v>D442</v>
          </cell>
          <cell r="G4357">
            <v>1</v>
          </cell>
          <cell r="H4357" t="str">
            <v>D442-002</v>
          </cell>
          <cell r="I4357" t="str">
            <v>F</v>
          </cell>
          <cell r="J4357">
            <v>701</v>
          </cell>
          <cell r="L4357">
            <v>4.01</v>
          </cell>
        </row>
        <row r="4358">
          <cell r="A4358" t="str">
            <v>HUES, ROBERTA T</v>
          </cell>
          <cell r="B4358" t="str">
            <v>101-822</v>
          </cell>
          <cell r="C4358">
            <v>510400</v>
          </cell>
          <cell r="D4358">
            <v>28060</v>
          </cell>
          <cell r="E4358" t="str">
            <v>RECOVERY HOME COUNSELOR</v>
          </cell>
          <cell r="F4358" t="str">
            <v>D442</v>
          </cell>
          <cell r="G4358">
            <v>1</v>
          </cell>
          <cell r="H4358" t="str">
            <v>D442-002</v>
          </cell>
          <cell r="I4358" t="str">
            <v>F</v>
          </cell>
          <cell r="J4358">
            <v>30</v>
          </cell>
          <cell r="L4358">
            <v>91.2</v>
          </cell>
        </row>
        <row r="4359">
          <cell r="A4359" t="str">
            <v>HUES, ROBERTA T</v>
          </cell>
          <cell r="B4359" t="str">
            <v>101-822</v>
          </cell>
          <cell r="C4359">
            <v>510400</v>
          </cell>
          <cell r="D4359">
            <v>28060</v>
          </cell>
          <cell r="E4359" t="str">
            <v>RECOVERY HOME COUNSELOR</v>
          </cell>
          <cell r="F4359" t="str">
            <v>D442</v>
          </cell>
          <cell r="G4359">
            <v>1</v>
          </cell>
          <cell r="H4359" t="str">
            <v>D442-002</v>
          </cell>
          <cell r="I4359" t="str">
            <v>F</v>
          </cell>
          <cell r="J4359">
            <v>101</v>
          </cell>
          <cell r="L4359">
            <v>135.94999999999999</v>
          </cell>
        </row>
        <row r="4360">
          <cell r="A4360" t="str">
            <v>HUES, ROBERTA T</v>
          </cell>
          <cell r="B4360" t="str">
            <v>101-822</v>
          </cell>
          <cell r="C4360">
            <v>510400</v>
          </cell>
          <cell r="D4360">
            <v>28060</v>
          </cell>
          <cell r="E4360" t="str">
            <v>RECOVERY HOME COUNSELOR</v>
          </cell>
          <cell r="F4360" t="str">
            <v>D442</v>
          </cell>
          <cell r="G4360">
            <v>1</v>
          </cell>
          <cell r="H4360" t="str">
            <v>D442-002</v>
          </cell>
          <cell r="I4360" t="str">
            <v>F</v>
          </cell>
          <cell r="J4360">
            <v>601</v>
          </cell>
          <cell r="L4360">
            <v>17.149999999999999</v>
          </cell>
        </row>
        <row r="4361">
          <cell r="A4361" t="str">
            <v>HUES, ROBERTA T</v>
          </cell>
          <cell r="B4361" t="str">
            <v>101-822</v>
          </cell>
          <cell r="C4361">
            <v>510400</v>
          </cell>
          <cell r="D4361">
            <v>28060</v>
          </cell>
          <cell r="E4361" t="str">
            <v>RECOVERY HOME COUNSELOR</v>
          </cell>
          <cell r="F4361" t="str">
            <v>D442</v>
          </cell>
          <cell r="G4361">
            <v>1</v>
          </cell>
          <cell r="H4361" t="str">
            <v>D442-002</v>
          </cell>
          <cell r="I4361" t="str">
            <v>F</v>
          </cell>
          <cell r="J4361">
            <v>1001</v>
          </cell>
          <cell r="L4361">
            <v>10.17</v>
          </cell>
        </row>
        <row r="4362">
          <cell r="A4362" t="str">
            <v>HUES, ROBERTA T</v>
          </cell>
          <cell r="B4362" t="str">
            <v>101-822</v>
          </cell>
          <cell r="C4362">
            <v>510400</v>
          </cell>
          <cell r="D4362">
            <v>28060</v>
          </cell>
          <cell r="E4362" t="str">
            <v>RECOVERY HOME COUNSELOR</v>
          </cell>
          <cell r="F4362" t="str">
            <v>D442</v>
          </cell>
          <cell r="G4362">
            <v>1</v>
          </cell>
          <cell r="H4362" t="str">
            <v>D442-002</v>
          </cell>
          <cell r="I4362" t="str">
            <v>F</v>
          </cell>
          <cell r="J4362">
            <v>810</v>
          </cell>
          <cell r="L4362">
            <v>1.71</v>
          </cell>
        </row>
        <row r="4363">
          <cell r="A4363" t="str">
            <v>HUFF, DAVID R</v>
          </cell>
          <cell r="B4363" t="str">
            <v>123-592</v>
          </cell>
          <cell r="C4363">
            <v>510100</v>
          </cell>
          <cell r="D4363">
            <v>45650</v>
          </cell>
          <cell r="E4363" t="str">
            <v>ENVIRONMENTAL SPEC III</v>
          </cell>
          <cell r="F4363" t="str">
            <v>P165</v>
          </cell>
          <cell r="G4363">
            <v>1</v>
          </cell>
          <cell r="H4363" t="str">
            <v>P165-008</v>
          </cell>
          <cell r="I4363" t="str">
            <v>O</v>
          </cell>
          <cell r="J4363">
            <v>1</v>
          </cell>
          <cell r="K4363" t="str">
            <v>REGULAR PAY</v>
          </cell>
          <cell r="L4363">
            <v>45444.87</v>
          </cell>
        </row>
        <row r="4364">
          <cell r="A4364" t="str">
            <v>HUFF, DAVID R</v>
          </cell>
          <cell r="B4364" t="str">
            <v>123-592</v>
          </cell>
          <cell r="C4364">
            <v>510300</v>
          </cell>
          <cell r="D4364">
            <v>45650</v>
          </cell>
          <cell r="E4364" t="str">
            <v>ENVIRONMENTAL SPEC III</v>
          </cell>
          <cell r="F4364" t="str">
            <v>P165</v>
          </cell>
          <cell r="G4364">
            <v>1</v>
          </cell>
          <cell r="H4364" t="str">
            <v>P165-008</v>
          </cell>
          <cell r="I4364" t="str">
            <v>F</v>
          </cell>
          <cell r="J4364">
            <v>8005</v>
          </cell>
          <cell r="L4364">
            <v>222.38</v>
          </cell>
        </row>
        <row r="4365">
          <cell r="A4365" t="str">
            <v>HUFF, DAVID R</v>
          </cell>
          <cell r="B4365" t="str">
            <v>123-592</v>
          </cell>
          <cell r="C4365">
            <v>510300</v>
          </cell>
          <cell r="D4365">
            <v>45650</v>
          </cell>
          <cell r="E4365" t="str">
            <v>ENVIRONMENTAL SPEC III</v>
          </cell>
          <cell r="F4365" t="str">
            <v>P165</v>
          </cell>
          <cell r="G4365">
            <v>1</v>
          </cell>
          <cell r="H4365" t="str">
            <v>P165-008</v>
          </cell>
          <cell r="I4365" t="str">
            <v>F</v>
          </cell>
          <cell r="J4365">
            <v>8000</v>
          </cell>
          <cell r="L4365">
            <v>3176.85</v>
          </cell>
        </row>
        <row r="4366">
          <cell r="A4366" t="str">
            <v>HUFF, DAVID R</v>
          </cell>
          <cell r="B4366" t="str">
            <v>123-592</v>
          </cell>
          <cell r="C4366">
            <v>510300</v>
          </cell>
          <cell r="D4366">
            <v>45650</v>
          </cell>
          <cell r="E4366" t="str">
            <v>ENVIRONMENTAL SPEC III</v>
          </cell>
          <cell r="F4366" t="str">
            <v>P165</v>
          </cell>
          <cell r="G4366">
            <v>1</v>
          </cell>
          <cell r="H4366" t="str">
            <v>P165-008</v>
          </cell>
          <cell r="I4366" t="str">
            <v>F</v>
          </cell>
          <cell r="J4366" t="str">
            <v>*FI</v>
          </cell>
          <cell r="K4366" t="str">
            <v>FICA</v>
          </cell>
          <cell r="L4366">
            <v>2817.58</v>
          </cell>
        </row>
        <row r="4367">
          <cell r="A4367" t="str">
            <v>HUFF, DAVID R</v>
          </cell>
          <cell r="B4367" t="str">
            <v>123-592</v>
          </cell>
          <cell r="C4367">
            <v>510300</v>
          </cell>
          <cell r="D4367">
            <v>45650</v>
          </cell>
          <cell r="E4367" t="str">
            <v>ENVIRONMENTAL SPEC III</v>
          </cell>
          <cell r="F4367" t="str">
            <v>P165</v>
          </cell>
          <cell r="G4367">
            <v>1</v>
          </cell>
          <cell r="H4367" t="str">
            <v>P165-008</v>
          </cell>
          <cell r="I4367" t="str">
            <v>F</v>
          </cell>
          <cell r="J4367">
            <v>7999</v>
          </cell>
          <cell r="L4367">
            <v>13628.92</v>
          </cell>
        </row>
        <row r="4368">
          <cell r="A4368" t="str">
            <v>HUFF, DAVID R</v>
          </cell>
          <cell r="B4368" t="str">
            <v>123-592</v>
          </cell>
          <cell r="C4368">
            <v>510300</v>
          </cell>
          <cell r="D4368">
            <v>45650</v>
          </cell>
          <cell r="E4368" t="str">
            <v>ENVIRONMENTAL SPEC III</v>
          </cell>
          <cell r="F4368" t="str">
            <v>P165</v>
          </cell>
          <cell r="G4368">
            <v>1</v>
          </cell>
          <cell r="H4368" t="str">
            <v>P165-008</v>
          </cell>
          <cell r="I4368" t="str">
            <v>F</v>
          </cell>
          <cell r="J4368" t="str">
            <v>*FM</v>
          </cell>
          <cell r="K4368" t="str">
            <v>MEDICARE</v>
          </cell>
          <cell r="L4368">
            <v>658.95</v>
          </cell>
        </row>
        <row r="4369">
          <cell r="A4369" t="str">
            <v>HUFF, DAVID R</v>
          </cell>
          <cell r="B4369" t="str">
            <v>123-592</v>
          </cell>
          <cell r="C4369">
            <v>510400</v>
          </cell>
          <cell r="D4369">
            <v>45650</v>
          </cell>
          <cell r="E4369" t="str">
            <v>ENVIRONMENTAL SPEC III</v>
          </cell>
          <cell r="F4369" t="str">
            <v>P165</v>
          </cell>
          <cell r="G4369">
            <v>1</v>
          </cell>
          <cell r="H4369" t="str">
            <v>P165-008</v>
          </cell>
          <cell r="I4369" t="str">
            <v>F</v>
          </cell>
          <cell r="J4369">
            <v>30</v>
          </cell>
          <cell r="L4369">
            <v>113.61</v>
          </cell>
        </row>
        <row r="4370">
          <cell r="A4370" t="str">
            <v>HUFF, DAVID R</v>
          </cell>
          <cell r="B4370" t="str">
            <v>123-592</v>
          </cell>
          <cell r="C4370">
            <v>510400</v>
          </cell>
          <cell r="D4370">
            <v>45650</v>
          </cell>
          <cell r="E4370" t="str">
            <v>ENVIRONMENTAL SPEC III</v>
          </cell>
          <cell r="F4370" t="str">
            <v>P165</v>
          </cell>
          <cell r="G4370">
            <v>1</v>
          </cell>
          <cell r="H4370" t="str">
            <v>P165-008</v>
          </cell>
          <cell r="I4370" t="str">
            <v>F</v>
          </cell>
          <cell r="J4370">
            <v>811</v>
          </cell>
          <cell r="L4370">
            <v>1.88</v>
          </cell>
        </row>
        <row r="4371">
          <cell r="A4371" t="str">
            <v>HUFF, DAVID R</v>
          </cell>
          <cell r="B4371" t="str">
            <v>123-592</v>
          </cell>
          <cell r="C4371">
            <v>510400</v>
          </cell>
          <cell r="D4371">
            <v>45650</v>
          </cell>
          <cell r="E4371" t="str">
            <v>ENVIRONMENTAL SPEC III</v>
          </cell>
          <cell r="F4371" t="str">
            <v>P165</v>
          </cell>
          <cell r="G4371">
            <v>1</v>
          </cell>
          <cell r="H4371" t="str">
            <v>P165-008</v>
          </cell>
          <cell r="I4371" t="str">
            <v>F</v>
          </cell>
          <cell r="J4371">
            <v>104</v>
          </cell>
          <cell r="L4371">
            <v>283.83999999999997</v>
          </cell>
        </row>
        <row r="4372">
          <cell r="A4372" t="str">
            <v>HUFF, DAVID R</v>
          </cell>
          <cell r="B4372" t="str">
            <v>123-592</v>
          </cell>
          <cell r="C4372">
            <v>510400</v>
          </cell>
          <cell r="D4372">
            <v>45650</v>
          </cell>
          <cell r="E4372" t="str">
            <v>ENVIRONMENTAL SPEC III</v>
          </cell>
          <cell r="F4372" t="str">
            <v>P165</v>
          </cell>
          <cell r="G4372">
            <v>1</v>
          </cell>
          <cell r="H4372" t="str">
            <v>P165-008</v>
          </cell>
          <cell r="I4372" t="str">
            <v>F</v>
          </cell>
          <cell r="J4372">
            <v>605</v>
          </cell>
          <cell r="L4372">
            <v>59.1</v>
          </cell>
        </row>
        <row r="4373">
          <cell r="A4373" t="str">
            <v>HUFF, DAVID R</v>
          </cell>
          <cell r="B4373" t="str">
            <v>123-592</v>
          </cell>
          <cell r="C4373">
            <v>510400</v>
          </cell>
          <cell r="D4373">
            <v>45650</v>
          </cell>
          <cell r="E4373" t="str">
            <v>ENVIRONMENTAL SPEC III</v>
          </cell>
          <cell r="F4373" t="str">
            <v>P165</v>
          </cell>
          <cell r="G4373">
            <v>1</v>
          </cell>
          <cell r="H4373" t="str">
            <v>P165-008</v>
          </cell>
          <cell r="I4373" t="str">
            <v>F</v>
          </cell>
          <cell r="J4373">
            <v>1001</v>
          </cell>
          <cell r="L4373">
            <v>10.17</v>
          </cell>
        </row>
        <row r="4374">
          <cell r="A4374" t="str">
            <v>HUFF, DAVID R</v>
          </cell>
          <cell r="B4374" t="str">
            <v>123-592</v>
          </cell>
          <cell r="C4374">
            <v>510400</v>
          </cell>
          <cell r="D4374">
            <v>45650</v>
          </cell>
          <cell r="E4374" t="str">
            <v>ENVIRONMENTAL SPEC III</v>
          </cell>
          <cell r="F4374" t="str">
            <v>P165</v>
          </cell>
          <cell r="G4374">
            <v>1</v>
          </cell>
          <cell r="H4374" t="str">
            <v>P165-008</v>
          </cell>
          <cell r="I4374" t="str">
            <v>F</v>
          </cell>
          <cell r="J4374">
            <v>705</v>
          </cell>
          <cell r="L4374">
            <v>12.04</v>
          </cell>
        </row>
        <row r="4375">
          <cell r="A4375" t="str">
            <v>HUFFMAN, ANDREW W</v>
          </cell>
          <cell r="B4375" t="str">
            <v>101-538</v>
          </cell>
          <cell r="C4375">
            <v>510100</v>
          </cell>
          <cell r="D4375">
            <v>42860</v>
          </cell>
          <cell r="E4375" t="str">
            <v>NETWORK SYSTEM ANLYST I</v>
          </cell>
          <cell r="F4375" t="str">
            <v>D374</v>
          </cell>
          <cell r="G4375">
            <v>1</v>
          </cell>
          <cell r="H4375" t="str">
            <v>D374-002</v>
          </cell>
          <cell r="I4375" t="str">
            <v>O</v>
          </cell>
          <cell r="J4375">
            <v>1</v>
          </cell>
          <cell r="K4375" t="str">
            <v>REGULAR PAY</v>
          </cell>
          <cell r="L4375">
            <v>47992.85</v>
          </cell>
        </row>
        <row r="4376">
          <cell r="A4376" t="str">
            <v>HUFFMAN, ANDREW W</v>
          </cell>
          <cell r="B4376" t="str">
            <v>101-538</v>
          </cell>
          <cell r="C4376">
            <v>510300</v>
          </cell>
          <cell r="D4376">
            <v>42860</v>
          </cell>
          <cell r="E4376" t="str">
            <v>NETWORK SYSTEM ANLYST I</v>
          </cell>
          <cell r="F4376" t="str">
            <v>D374</v>
          </cell>
          <cell r="G4376">
            <v>1</v>
          </cell>
          <cell r="H4376" t="str">
            <v>D374-002</v>
          </cell>
          <cell r="I4376" t="str">
            <v>F</v>
          </cell>
          <cell r="J4376" t="str">
            <v>*FM</v>
          </cell>
          <cell r="K4376" t="str">
            <v>MEDICARE</v>
          </cell>
          <cell r="L4376">
            <v>695.9</v>
          </cell>
        </row>
        <row r="4377">
          <cell r="A4377" t="str">
            <v>HUFFMAN, ANDREW W</v>
          </cell>
          <cell r="B4377" t="str">
            <v>101-538</v>
          </cell>
          <cell r="C4377">
            <v>510300</v>
          </cell>
          <cell r="D4377">
            <v>42860</v>
          </cell>
          <cell r="E4377" t="str">
            <v>NETWORK SYSTEM ANLYST I</v>
          </cell>
          <cell r="F4377" t="str">
            <v>D374</v>
          </cell>
          <cell r="G4377">
            <v>1</v>
          </cell>
          <cell r="H4377" t="str">
            <v>D374-002</v>
          </cell>
          <cell r="I4377" t="str">
            <v>F</v>
          </cell>
          <cell r="J4377">
            <v>8000</v>
          </cell>
          <cell r="L4377">
            <v>3355.21</v>
          </cell>
        </row>
        <row r="4378">
          <cell r="A4378" t="str">
            <v>HUFFMAN, ANDREW W</v>
          </cell>
          <cell r="B4378" t="str">
            <v>101-538</v>
          </cell>
          <cell r="C4378">
            <v>510300</v>
          </cell>
          <cell r="D4378">
            <v>42860</v>
          </cell>
          <cell r="E4378" t="str">
            <v>NETWORK SYSTEM ANLYST I</v>
          </cell>
          <cell r="F4378" t="str">
            <v>D374</v>
          </cell>
          <cell r="G4378">
            <v>1</v>
          </cell>
          <cell r="H4378" t="str">
            <v>D374-002</v>
          </cell>
          <cell r="I4378" t="str">
            <v>F</v>
          </cell>
          <cell r="J4378" t="str">
            <v>*FI</v>
          </cell>
          <cell r="K4378" t="str">
            <v>FICA</v>
          </cell>
          <cell r="L4378">
            <v>2975.56</v>
          </cell>
        </row>
        <row r="4379">
          <cell r="A4379" t="str">
            <v>HUFFMAN, ANDREW W</v>
          </cell>
          <cell r="B4379" t="str">
            <v>101-538</v>
          </cell>
          <cell r="C4379">
            <v>510300</v>
          </cell>
          <cell r="D4379">
            <v>42860</v>
          </cell>
          <cell r="E4379" t="str">
            <v>NETWORK SYSTEM ANLYST I</v>
          </cell>
          <cell r="F4379" t="str">
            <v>D374</v>
          </cell>
          <cell r="G4379">
            <v>1</v>
          </cell>
          <cell r="H4379" t="str">
            <v>D374-002</v>
          </cell>
          <cell r="I4379" t="str">
            <v>F</v>
          </cell>
          <cell r="J4379">
            <v>7999</v>
          </cell>
          <cell r="L4379">
            <v>14393.06</v>
          </cell>
        </row>
        <row r="4380">
          <cell r="A4380" t="str">
            <v>HUFFMAN, ANDREW W</v>
          </cell>
          <cell r="B4380" t="str">
            <v>101-538</v>
          </cell>
          <cell r="C4380">
            <v>510400</v>
          </cell>
          <cell r="D4380">
            <v>42860</v>
          </cell>
          <cell r="E4380" t="str">
            <v>NETWORK SYSTEM ANLYST I</v>
          </cell>
          <cell r="F4380" t="str">
            <v>D374</v>
          </cell>
          <cell r="G4380">
            <v>1</v>
          </cell>
          <cell r="H4380" t="str">
            <v>D374-002</v>
          </cell>
          <cell r="I4380" t="str">
            <v>F</v>
          </cell>
          <cell r="J4380">
            <v>30</v>
          </cell>
          <cell r="L4380">
            <v>119.98</v>
          </cell>
        </row>
        <row r="4381">
          <cell r="A4381" t="str">
            <v>HUFFMAN, ANDREW W</v>
          </cell>
          <cell r="B4381" t="str">
            <v>101-538</v>
          </cell>
          <cell r="C4381">
            <v>510400</v>
          </cell>
          <cell r="D4381">
            <v>42860</v>
          </cell>
          <cell r="E4381" t="str">
            <v>NETWORK SYSTEM ANLYST I</v>
          </cell>
          <cell r="F4381" t="str">
            <v>D374</v>
          </cell>
          <cell r="G4381">
            <v>1</v>
          </cell>
          <cell r="H4381" t="str">
            <v>D374-002</v>
          </cell>
          <cell r="I4381" t="str">
            <v>F</v>
          </cell>
          <cell r="J4381">
            <v>811</v>
          </cell>
          <cell r="L4381">
            <v>1.88</v>
          </cell>
        </row>
        <row r="4382">
          <cell r="A4382" t="str">
            <v>HUFFMAN, ANDREW W</v>
          </cell>
          <cell r="B4382" t="str">
            <v>101-538</v>
          </cell>
          <cell r="C4382">
            <v>510400</v>
          </cell>
          <cell r="D4382">
            <v>42860</v>
          </cell>
          <cell r="E4382" t="str">
            <v>NETWORK SYSTEM ANLYST I</v>
          </cell>
          <cell r="F4382" t="str">
            <v>D374</v>
          </cell>
          <cell r="G4382">
            <v>1</v>
          </cell>
          <cell r="H4382" t="str">
            <v>D374-002</v>
          </cell>
          <cell r="I4382" t="str">
            <v>F</v>
          </cell>
          <cell r="J4382">
            <v>605</v>
          </cell>
          <cell r="L4382">
            <v>59.1</v>
          </cell>
        </row>
        <row r="4383">
          <cell r="A4383" t="str">
            <v>HUFFMAN, ANDREW W</v>
          </cell>
          <cell r="B4383" t="str">
            <v>101-538</v>
          </cell>
          <cell r="C4383">
            <v>510400</v>
          </cell>
          <cell r="D4383">
            <v>42860</v>
          </cell>
          <cell r="E4383" t="str">
            <v>NETWORK SYSTEM ANLYST I</v>
          </cell>
          <cell r="F4383" t="str">
            <v>D374</v>
          </cell>
          <cell r="G4383">
            <v>1</v>
          </cell>
          <cell r="H4383" t="str">
            <v>D374-002</v>
          </cell>
          <cell r="I4383" t="str">
            <v>F</v>
          </cell>
          <cell r="J4383">
            <v>104</v>
          </cell>
          <cell r="L4383">
            <v>283.83999999999997</v>
          </cell>
        </row>
        <row r="4384">
          <cell r="A4384" t="str">
            <v>HUFFMAN, ANDREW W</v>
          </cell>
          <cell r="B4384" t="str">
            <v>101-538</v>
          </cell>
          <cell r="C4384">
            <v>510400</v>
          </cell>
          <cell r="D4384">
            <v>42860</v>
          </cell>
          <cell r="E4384" t="str">
            <v>NETWORK SYSTEM ANLYST I</v>
          </cell>
          <cell r="F4384" t="str">
            <v>D374</v>
          </cell>
          <cell r="G4384">
            <v>1</v>
          </cell>
          <cell r="H4384" t="str">
            <v>D374-002</v>
          </cell>
          <cell r="I4384" t="str">
            <v>F</v>
          </cell>
          <cell r="J4384">
            <v>1001</v>
          </cell>
          <cell r="L4384">
            <v>10.17</v>
          </cell>
        </row>
        <row r="4385">
          <cell r="A4385" t="str">
            <v>HUFFMAN, ANDREW W</v>
          </cell>
          <cell r="B4385" t="str">
            <v>101-538</v>
          </cell>
          <cell r="C4385">
            <v>510400</v>
          </cell>
          <cell r="D4385">
            <v>42860</v>
          </cell>
          <cell r="E4385" t="str">
            <v>NETWORK SYSTEM ANLYST I</v>
          </cell>
          <cell r="F4385" t="str">
            <v>D374</v>
          </cell>
          <cell r="G4385">
            <v>1</v>
          </cell>
          <cell r="H4385" t="str">
            <v>D374-002</v>
          </cell>
          <cell r="I4385" t="str">
            <v>F</v>
          </cell>
          <cell r="J4385">
            <v>705</v>
          </cell>
          <cell r="L4385">
            <v>12.04</v>
          </cell>
        </row>
        <row r="4386">
          <cell r="A4386" t="str">
            <v>HUFFMAN, MARGARET H</v>
          </cell>
          <cell r="B4386" t="str">
            <v>165-622</v>
          </cell>
          <cell r="C4386">
            <v>510100</v>
          </cell>
          <cell r="D4386">
            <v>34020</v>
          </cell>
          <cell r="E4386" t="str">
            <v>LIBRARY TECHNICIAN</v>
          </cell>
          <cell r="F4386" t="str">
            <v>D368</v>
          </cell>
          <cell r="G4386">
            <v>0.5</v>
          </cell>
          <cell r="H4386" t="str">
            <v>D368-002</v>
          </cell>
          <cell r="I4386" t="str">
            <v>O</v>
          </cell>
          <cell r="J4386">
            <v>1</v>
          </cell>
          <cell r="K4386" t="str">
            <v>REGULAR PAY</v>
          </cell>
          <cell r="L4386">
            <v>14906.93</v>
          </cell>
        </row>
        <row r="4387">
          <cell r="A4387" t="str">
            <v>HUFFMAN, MARGARET H</v>
          </cell>
          <cell r="B4387" t="str">
            <v>165-622</v>
          </cell>
          <cell r="C4387">
            <v>510300</v>
          </cell>
          <cell r="D4387">
            <v>34020</v>
          </cell>
          <cell r="E4387" t="str">
            <v>LIBRARY TECHNICIAN</v>
          </cell>
          <cell r="F4387" t="str">
            <v>D368</v>
          </cell>
          <cell r="G4387">
            <v>0.5</v>
          </cell>
          <cell r="H4387" t="str">
            <v>D368-002</v>
          </cell>
          <cell r="I4387" t="str">
            <v>F</v>
          </cell>
          <cell r="J4387" t="str">
            <v>*FI</v>
          </cell>
          <cell r="K4387" t="str">
            <v>FICA</v>
          </cell>
          <cell r="L4387">
            <v>924.23</v>
          </cell>
        </row>
        <row r="4388">
          <cell r="A4388" t="str">
            <v>HUFFMAN, MARGARET H</v>
          </cell>
          <cell r="B4388" t="str">
            <v>165-622</v>
          </cell>
          <cell r="C4388">
            <v>510300</v>
          </cell>
          <cell r="D4388">
            <v>34020</v>
          </cell>
          <cell r="E4388" t="str">
            <v>LIBRARY TECHNICIAN</v>
          </cell>
          <cell r="F4388" t="str">
            <v>D368</v>
          </cell>
          <cell r="G4388">
            <v>0.5</v>
          </cell>
          <cell r="H4388" t="str">
            <v>D368-002</v>
          </cell>
          <cell r="I4388" t="str">
            <v>F</v>
          </cell>
          <cell r="J4388">
            <v>8000</v>
          </cell>
          <cell r="L4388">
            <v>1039.19</v>
          </cell>
        </row>
        <row r="4389">
          <cell r="A4389" t="str">
            <v>HUFFMAN, MARGARET H</v>
          </cell>
          <cell r="B4389" t="str">
            <v>165-622</v>
          </cell>
          <cell r="C4389">
            <v>510300</v>
          </cell>
          <cell r="D4389">
            <v>34020</v>
          </cell>
          <cell r="E4389" t="str">
            <v>LIBRARY TECHNICIAN</v>
          </cell>
          <cell r="F4389" t="str">
            <v>D368</v>
          </cell>
          <cell r="G4389">
            <v>0.5</v>
          </cell>
          <cell r="H4389" t="str">
            <v>D368-002</v>
          </cell>
          <cell r="I4389" t="str">
            <v>F</v>
          </cell>
          <cell r="J4389" t="str">
            <v>*FM</v>
          </cell>
          <cell r="K4389" t="str">
            <v>MEDICARE</v>
          </cell>
          <cell r="L4389">
            <v>216.15</v>
          </cell>
        </row>
        <row r="4390">
          <cell r="A4390" t="str">
            <v>HUFFMAN, MARGARET H</v>
          </cell>
          <cell r="B4390" t="str">
            <v>165-622</v>
          </cell>
          <cell r="C4390">
            <v>510300</v>
          </cell>
          <cell r="D4390">
            <v>34020</v>
          </cell>
          <cell r="E4390" t="str">
            <v>LIBRARY TECHNICIAN</v>
          </cell>
          <cell r="F4390" t="str">
            <v>D368</v>
          </cell>
          <cell r="G4390">
            <v>0.5</v>
          </cell>
          <cell r="H4390" t="str">
            <v>D368-002</v>
          </cell>
          <cell r="I4390" t="str">
            <v>F</v>
          </cell>
          <cell r="J4390">
            <v>7999</v>
          </cell>
          <cell r="L4390">
            <v>4470.59</v>
          </cell>
        </row>
        <row r="4391">
          <cell r="A4391" t="str">
            <v>HUFFMAN, MARGARET H</v>
          </cell>
          <cell r="B4391" t="str">
            <v>165-622</v>
          </cell>
          <cell r="C4391">
            <v>510400</v>
          </cell>
          <cell r="D4391">
            <v>34020</v>
          </cell>
          <cell r="E4391" t="str">
            <v>LIBRARY TECHNICIAN</v>
          </cell>
          <cell r="F4391" t="str">
            <v>D368</v>
          </cell>
          <cell r="G4391">
            <v>0.5</v>
          </cell>
          <cell r="H4391" t="str">
            <v>D368-002</v>
          </cell>
          <cell r="I4391" t="str">
            <v>F</v>
          </cell>
          <cell r="J4391">
            <v>1001</v>
          </cell>
          <cell r="L4391">
            <v>10.17</v>
          </cell>
        </row>
        <row r="4392">
          <cell r="A4392" t="str">
            <v>HUFFMAN, MARGARET H</v>
          </cell>
          <cell r="B4392" t="str">
            <v>165-622</v>
          </cell>
          <cell r="C4392">
            <v>510400</v>
          </cell>
          <cell r="D4392">
            <v>34020</v>
          </cell>
          <cell r="E4392" t="str">
            <v>LIBRARY TECHNICIAN</v>
          </cell>
          <cell r="F4392" t="str">
            <v>D368</v>
          </cell>
          <cell r="G4392">
            <v>0.5</v>
          </cell>
          <cell r="H4392" t="str">
            <v>D368-002</v>
          </cell>
          <cell r="I4392" t="str">
            <v>F</v>
          </cell>
          <cell r="J4392">
            <v>30</v>
          </cell>
          <cell r="L4392">
            <v>37.270000000000003</v>
          </cell>
        </row>
        <row r="4393">
          <cell r="A4393" t="str">
            <v>HUFFMAN, MARGARET H</v>
          </cell>
          <cell r="B4393" t="str">
            <v>165-622</v>
          </cell>
          <cell r="C4393">
            <v>510400</v>
          </cell>
          <cell r="D4393">
            <v>34020</v>
          </cell>
          <cell r="E4393" t="str">
            <v>LIBRARY TECHNICIAN</v>
          </cell>
          <cell r="F4393" t="str">
            <v>D368</v>
          </cell>
          <cell r="G4393">
            <v>0.5</v>
          </cell>
          <cell r="H4393" t="str">
            <v>D368-002</v>
          </cell>
          <cell r="I4393" t="str">
            <v>F</v>
          </cell>
          <cell r="J4393">
            <v>810</v>
          </cell>
          <cell r="L4393">
            <v>0.86</v>
          </cell>
        </row>
        <row r="4394">
          <cell r="A4394" t="str">
            <v>HUGHES, MARTY R</v>
          </cell>
          <cell r="B4394" t="str">
            <v>125-556</v>
          </cell>
          <cell r="C4394">
            <v>510100</v>
          </cell>
          <cell r="D4394">
            <v>36460</v>
          </cell>
          <cell r="E4394" t="str">
            <v>OFFICE ASSISTANT, SR</v>
          </cell>
          <cell r="F4394" t="str">
            <v>D384</v>
          </cell>
          <cell r="G4394">
            <v>1</v>
          </cell>
          <cell r="H4394" t="str">
            <v>D384-004</v>
          </cell>
          <cell r="I4394" t="str">
            <v>O</v>
          </cell>
          <cell r="J4394">
            <v>1</v>
          </cell>
          <cell r="K4394" t="str">
            <v>REGULAR PAY</v>
          </cell>
          <cell r="L4394">
            <v>29446.76</v>
          </cell>
        </row>
        <row r="4395">
          <cell r="A4395" t="str">
            <v>HUGHES, MARTY R</v>
          </cell>
          <cell r="B4395" t="str">
            <v>125-556</v>
          </cell>
          <cell r="C4395">
            <v>510300</v>
          </cell>
          <cell r="D4395">
            <v>36460</v>
          </cell>
          <cell r="E4395" t="str">
            <v>OFFICE ASSISTANT, SR</v>
          </cell>
          <cell r="F4395" t="str">
            <v>D384</v>
          </cell>
          <cell r="G4395">
            <v>1</v>
          </cell>
          <cell r="H4395" t="str">
            <v>D384-004</v>
          </cell>
          <cell r="I4395" t="str">
            <v>F</v>
          </cell>
          <cell r="J4395" t="str">
            <v>*FI</v>
          </cell>
          <cell r="K4395" t="str">
            <v>FICA</v>
          </cell>
          <cell r="L4395">
            <v>1825.7</v>
          </cell>
        </row>
        <row r="4396">
          <cell r="A4396" t="str">
            <v>HUGHES, MARTY R</v>
          </cell>
          <cell r="B4396" t="str">
            <v>125-556</v>
          </cell>
          <cell r="C4396">
            <v>510300</v>
          </cell>
          <cell r="D4396">
            <v>36460</v>
          </cell>
          <cell r="E4396" t="str">
            <v>OFFICE ASSISTANT, SR</v>
          </cell>
          <cell r="F4396" t="str">
            <v>D384</v>
          </cell>
          <cell r="G4396">
            <v>1</v>
          </cell>
          <cell r="H4396" t="str">
            <v>D384-004</v>
          </cell>
          <cell r="I4396" t="str">
            <v>F</v>
          </cell>
          <cell r="J4396" t="str">
            <v>*FM</v>
          </cell>
          <cell r="K4396" t="str">
            <v>MEDICARE</v>
          </cell>
          <cell r="L4396">
            <v>426.98</v>
          </cell>
        </row>
        <row r="4397">
          <cell r="A4397" t="str">
            <v>HUGHES, MARTY R</v>
          </cell>
          <cell r="B4397" t="str">
            <v>125-556</v>
          </cell>
          <cell r="C4397">
            <v>510300</v>
          </cell>
          <cell r="D4397">
            <v>36460</v>
          </cell>
          <cell r="E4397" t="str">
            <v>OFFICE ASSISTANT, SR</v>
          </cell>
          <cell r="F4397" t="str">
            <v>D384</v>
          </cell>
          <cell r="G4397">
            <v>1</v>
          </cell>
          <cell r="H4397" t="str">
            <v>D384-004</v>
          </cell>
          <cell r="I4397" t="str">
            <v>F</v>
          </cell>
          <cell r="J4397">
            <v>7999</v>
          </cell>
          <cell r="L4397">
            <v>8831.08</v>
          </cell>
        </row>
        <row r="4398">
          <cell r="A4398" t="str">
            <v>HUGHES, MARTY R</v>
          </cell>
          <cell r="B4398" t="str">
            <v>125-556</v>
          </cell>
          <cell r="C4398">
            <v>510300</v>
          </cell>
          <cell r="D4398">
            <v>36460</v>
          </cell>
          <cell r="E4398" t="str">
            <v>OFFICE ASSISTANT, SR</v>
          </cell>
          <cell r="F4398" t="str">
            <v>D384</v>
          </cell>
          <cell r="G4398">
            <v>1</v>
          </cell>
          <cell r="H4398" t="str">
            <v>D384-004</v>
          </cell>
          <cell r="I4398" t="str">
            <v>F</v>
          </cell>
          <cell r="J4398">
            <v>8000</v>
          </cell>
          <cell r="L4398">
            <v>2056.98</v>
          </cell>
        </row>
        <row r="4399">
          <cell r="A4399" t="str">
            <v>HUGHES, MARTY R</v>
          </cell>
          <cell r="B4399" t="str">
            <v>125-556</v>
          </cell>
          <cell r="C4399">
            <v>510400</v>
          </cell>
          <cell r="D4399">
            <v>36460</v>
          </cell>
          <cell r="E4399" t="str">
            <v>OFFICE ASSISTANT, SR</v>
          </cell>
          <cell r="F4399" t="str">
            <v>D384</v>
          </cell>
          <cell r="G4399">
            <v>1</v>
          </cell>
          <cell r="H4399" t="str">
            <v>D384-004</v>
          </cell>
          <cell r="I4399" t="str">
            <v>F</v>
          </cell>
          <cell r="J4399">
            <v>701</v>
          </cell>
          <cell r="L4399">
            <v>4.01</v>
          </cell>
        </row>
        <row r="4400">
          <cell r="A4400" t="str">
            <v>HUGHES, MARTY R</v>
          </cell>
          <cell r="B4400" t="str">
            <v>125-556</v>
          </cell>
          <cell r="C4400">
            <v>510400</v>
          </cell>
          <cell r="D4400">
            <v>36460</v>
          </cell>
          <cell r="E4400" t="str">
            <v>OFFICE ASSISTANT, SR</v>
          </cell>
          <cell r="F4400" t="str">
            <v>D384</v>
          </cell>
          <cell r="G4400">
            <v>1</v>
          </cell>
          <cell r="H4400" t="str">
            <v>D384-004</v>
          </cell>
          <cell r="I4400" t="str">
            <v>F</v>
          </cell>
          <cell r="J4400">
            <v>601</v>
          </cell>
          <cell r="L4400">
            <v>17.149999999999999</v>
          </cell>
        </row>
        <row r="4401">
          <cell r="A4401" t="str">
            <v>HUGHES, MARTY R</v>
          </cell>
          <cell r="B4401" t="str">
            <v>125-556</v>
          </cell>
          <cell r="C4401">
            <v>510400</v>
          </cell>
          <cell r="D4401">
            <v>36460</v>
          </cell>
          <cell r="E4401" t="str">
            <v>OFFICE ASSISTANT, SR</v>
          </cell>
          <cell r="F4401" t="str">
            <v>D384</v>
          </cell>
          <cell r="G4401">
            <v>1</v>
          </cell>
          <cell r="H4401" t="str">
            <v>D384-004</v>
          </cell>
          <cell r="I4401" t="str">
            <v>F</v>
          </cell>
          <cell r="J4401">
            <v>30</v>
          </cell>
          <cell r="L4401">
            <v>73.62</v>
          </cell>
        </row>
        <row r="4402">
          <cell r="A4402" t="str">
            <v>HUGHES, MARTY R</v>
          </cell>
          <cell r="B4402" t="str">
            <v>125-556</v>
          </cell>
          <cell r="C4402">
            <v>510400</v>
          </cell>
          <cell r="D4402">
            <v>36460</v>
          </cell>
          <cell r="E4402" t="str">
            <v>OFFICE ASSISTANT, SR</v>
          </cell>
          <cell r="F4402" t="str">
            <v>D384</v>
          </cell>
          <cell r="G4402">
            <v>1</v>
          </cell>
          <cell r="H4402" t="str">
            <v>D384-004</v>
          </cell>
          <cell r="I4402" t="str">
            <v>F</v>
          </cell>
          <cell r="J4402">
            <v>810</v>
          </cell>
          <cell r="L4402">
            <v>1.71</v>
          </cell>
        </row>
        <row r="4403">
          <cell r="A4403" t="str">
            <v>HUGHES, MARTY R</v>
          </cell>
          <cell r="B4403" t="str">
            <v>125-556</v>
          </cell>
          <cell r="C4403">
            <v>510400</v>
          </cell>
          <cell r="D4403">
            <v>36460</v>
          </cell>
          <cell r="E4403" t="str">
            <v>OFFICE ASSISTANT, SR</v>
          </cell>
          <cell r="F4403" t="str">
            <v>D384</v>
          </cell>
          <cell r="G4403">
            <v>1</v>
          </cell>
          <cell r="H4403" t="str">
            <v>D384-004</v>
          </cell>
          <cell r="I4403" t="str">
            <v>F</v>
          </cell>
          <cell r="J4403">
            <v>101</v>
          </cell>
          <cell r="L4403">
            <v>135.94999999999999</v>
          </cell>
        </row>
        <row r="4404">
          <cell r="A4404" t="str">
            <v>HUGHES, MARTY R</v>
          </cell>
          <cell r="B4404" t="str">
            <v>125-556</v>
          </cell>
          <cell r="C4404">
            <v>510400</v>
          </cell>
          <cell r="D4404">
            <v>36460</v>
          </cell>
          <cell r="E4404" t="str">
            <v>OFFICE ASSISTANT, SR</v>
          </cell>
          <cell r="F4404" t="str">
            <v>D384</v>
          </cell>
          <cell r="G4404">
            <v>1</v>
          </cell>
          <cell r="H4404" t="str">
            <v>D384-004</v>
          </cell>
          <cell r="I4404" t="str">
            <v>F</v>
          </cell>
          <cell r="J4404">
            <v>1001</v>
          </cell>
          <cell r="L4404">
            <v>10.17</v>
          </cell>
        </row>
        <row r="4405">
          <cell r="A4405" t="str">
            <v>HUGHES, MICHAEL D</v>
          </cell>
          <cell r="B4405" t="str">
            <v>101-570</v>
          </cell>
          <cell r="C4405">
            <v>510100</v>
          </cell>
          <cell r="D4405">
            <v>2540</v>
          </cell>
          <cell r="E4405" t="str">
            <v>SHERIFF'S LIEUTENANT</v>
          </cell>
          <cell r="F4405" t="str">
            <v>L110</v>
          </cell>
          <cell r="G4405">
            <v>1</v>
          </cell>
          <cell r="H4405" t="str">
            <v>L110-004</v>
          </cell>
          <cell r="I4405" t="str">
            <v>O</v>
          </cell>
          <cell r="J4405">
            <v>1</v>
          </cell>
          <cell r="K4405" t="str">
            <v>REGULAR PAY</v>
          </cell>
          <cell r="L4405">
            <v>54384</v>
          </cell>
        </row>
        <row r="4406">
          <cell r="A4406" t="str">
            <v>HUGHES, MICHAEL D</v>
          </cell>
          <cell r="B4406" t="str">
            <v>101-570</v>
          </cell>
          <cell r="C4406">
            <v>510300</v>
          </cell>
          <cell r="D4406">
            <v>2540</v>
          </cell>
          <cell r="E4406" t="str">
            <v>SHERIFF'S LIEUTENANT</v>
          </cell>
          <cell r="F4406" t="str">
            <v>L110</v>
          </cell>
          <cell r="G4406">
            <v>1</v>
          </cell>
          <cell r="H4406" t="str">
            <v>L110-004</v>
          </cell>
          <cell r="I4406" t="str">
            <v>F</v>
          </cell>
          <cell r="J4406" t="str">
            <v>*FI</v>
          </cell>
          <cell r="K4406" t="str">
            <v>FICA</v>
          </cell>
          <cell r="L4406">
            <v>3371.81</v>
          </cell>
        </row>
        <row r="4407">
          <cell r="A4407" t="str">
            <v>HUGHES, MICHAEL D</v>
          </cell>
          <cell r="B4407" t="str">
            <v>101-570</v>
          </cell>
          <cell r="C4407">
            <v>510300</v>
          </cell>
          <cell r="D4407">
            <v>2540</v>
          </cell>
          <cell r="E4407" t="str">
            <v>SHERIFF'S LIEUTENANT</v>
          </cell>
          <cell r="F4407" t="str">
            <v>L110</v>
          </cell>
          <cell r="G4407">
            <v>1</v>
          </cell>
          <cell r="H4407" t="str">
            <v>L110-004</v>
          </cell>
          <cell r="I4407" t="str">
            <v>F</v>
          </cell>
          <cell r="J4407">
            <v>8009</v>
          </cell>
          <cell r="L4407">
            <v>6265.85</v>
          </cell>
        </row>
        <row r="4408">
          <cell r="A4408" t="str">
            <v>HUGHES, MICHAEL D</v>
          </cell>
          <cell r="B4408" t="str">
            <v>101-570</v>
          </cell>
          <cell r="C4408">
            <v>510300</v>
          </cell>
          <cell r="D4408">
            <v>2540</v>
          </cell>
          <cell r="E4408" t="str">
            <v>SHERIFF'S LIEUTENANT</v>
          </cell>
          <cell r="F4408" t="str">
            <v>L110</v>
          </cell>
          <cell r="G4408">
            <v>1</v>
          </cell>
          <cell r="H4408" t="str">
            <v>L110-004</v>
          </cell>
          <cell r="I4408" t="str">
            <v>F</v>
          </cell>
          <cell r="J4408">
            <v>8010</v>
          </cell>
          <cell r="L4408">
            <v>4889.04</v>
          </cell>
        </row>
        <row r="4409">
          <cell r="A4409" t="str">
            <v>HUGHES, MICHAEL D</v>
          </cell>
          <cell r="B4409" t="str">
            <v>101-570</v>
          </cell>
          <cell r="C4409">
            <v>510300</v>
          </cell>
          <cell r="D4409">
            <v>2540</v>
          </cell>
          <cell r="E4409" t="str">
            <v>SHERIFF'S LIEUTENANT</v>
          </cell>
          <cell r="F4409" t="str">
            <v>L110</v>
          </cell>
          <cell r="G4409">
            <v>1</v>
          </cell>
          <cell r="H4409" t="str">
            <v>L110-004</v>
          </cell>
          <cell r="I4409" t="str">
            <v>F</v>
          </cell>
          <cell r="J4409" t="str">
            <v>*FM</v>
          </cell>
          <cell r="K4409" t="str">
            <v>MEDICARE</v>
          </cell>
          <cell r="L4409">
            <v>788.57</v>
          </cell>
        </row>
        <row r="4410">
          <cell r="A4410" t="str">
            <v>HUGHES, MICHAEL D</v>
          </cell>
          <cell r="B4410" t="str">
            <v>101-570</v>
          </cell>
          <cell r="C4410">
            <v>510300</v>
          </cell>
          <cell r="D4410">
            <v>2540</v>
          </cell>
          <cell r="E4410" t="str">
            <v>SHERIFF'S LIEUTENANT</v>
          </cell>
          <cell r="F4410" t="str">
            <v>L110</v>
          </cell>
          <cell r="G4410">
            <v>1</v>
          </cell>
          <cell r="H4410" t="str">
            <v>L110-004</v>
          </cell>
          <cell r="I4410" t="str">
            <v>F</v>
          </cell>
          <cell r="J4410">
            <v>8014</v>
          </cell>
          <cell r="L4410">
            <v>440.01</v>
          </cell>
        </row>
        <row r="4411">
          <cell r="A4411" t="str">
            <v>HUGHES, MICHAEL D</v>
          </cell>
          <cell r="B4411" t="str">
            <v>101-570</v>
          </cell>
          <cell r="C4411">
            <v>510400</v>
          </cell>
          <cell r="D4411">
            <v>2540</v>
          </cell>
          <cell r="E4411" t="str">
            <v>SHERIFF'S LIEUTENANT</v>
          </cell>
          <cell r="F4411" t="str">
            <v>L110</v>
          </cell>
          <cell r="G4411">
            <v>1</v>
          </cell>
          <cell r="H4411" t="str">
            <v>L110-004</v>
          </cell>
          <cell r="I4411" t="str">
            <v>F</v>
          </cell>
          <cell r="J4411">
            <v>811</v>
          </cell>
          <cell r="L4411">
            <v>1.88</v>
          </cell>
        </row>
        <row r="4412">
          <cell r="A4412" t="str">
            <v>HUGHES, MICHAEL D</v>
          </cell>
          <cell r="B4412" t="str">
            <v>101-570</v>
          </cell>
          <cell r="C4412">
            <v>510400</v>
          </cell>
          <cell r="D4412">
            <v>2540</v>
          </cell>
          <cell r="E4412" t="str">
            <v>SHERIFF'S LIEUTENANT</v>
          </cell>
          <cell r="F4412" t="str">
            <v>L110</v>
          </cell>
          <cell r="G4412">
            <v>1</v>
          </cell>
          <cell r="H4412" t="str">
            <v>L110-004</v>
          </cell>
          <cell r="I4412" t="str">
            <v>F</v>
          </cell>
          <cell r="J4412">
            <v>1001</v>
          </cell>
          <cell r="L4412">
            <v>10.17</v>
          </cell>
        </row>
        <row r="4413">
          <cell r="A4413" t="str">
            <v>HUGHES, MICHAEL D</v>
          </cell>
          <cell r="B4413" t="str">
            <v>101-570</v>
          </cell>
          <cell r="C4413">
            <v>510400</v>
          </cell>
          <cell r="D4413">
            <v>2540</v>
          </cell>
          <cell r="E4413" t="str">
            <v>SHERIFF'S LIEUTENANT</v>
          </cell>
          <cell r="F4413" t="str">
            <v>L110</v>
          </cell>
          <cell r="G4413">
            <v>1</v>
          </cell>
          <cell r="H4413" t="str">
            <v>L110-004</v>
          </cell>
          <cell r="I4413" t="str">
            <v>F</v>
          </cell>
          <cell r="J4413">
            <v>404</v>
          </cell>
          <cell r="L4413">
            <v>1.77</v>
          </cell>
        </row>
        <row r="4414">
          <cell r="A4414" t="str">
            <v>HUGHES, MICHAEL D</v>
          </cell>
          <cell r="B4414" t="str">
            <v>101-570</v>
          </cell>
          <cell r="C4414">
            <v>510400</v>
          </cell>
          <cell r="D4414">
            <v>2540</v>
          </cell>
          <cell r="E4414" t="str">
            <v>SHERIFF'S LIEUTENANT</v>
          </cell>
          <cell r="F4414" t="str">
            <v>L110</v>
          </cell>
          <cell r="G4414">
            <v>1</v>
          </cell>
          <cell r="H4414" t="str">
            <v>L110-004</v>
          </cell>
          <cell r="I4414" t="str">
            <v>F</v>
          </cell>
          <cell r="J4414">
            <v>30</v>
          </cell>
          <cell r="L4414">
            <v>135.96</v>
          </cell>
        </row>
        <row r="4415">
          <cell r="A4415" t="str">
            <v>HUMES, STEVEN RV</v>
          </cell>
          <cell r="B4415" t="str">
            <v>101-538</v>
          </cell>
          <cell r="C4415">
            <v>510100</v>
          </cell>
          <cell r="D4415">
            <v>34240</v>
          </cell>
          <cell r="E4415" t="str">
            <v>NETWORK SYSTEM ANLYST I</v>
          </cell>
          <cell r="F4415" t="str">
            <v>D374</v>
          </cell>
          <cell r="G4415">
            <v>1</v>
          </cell>
          <cell r="H4415" t="str">
            <v>D374-003</v>
          </cell>
          <cell r="I4415" t="str">
            <v>O</v>
          </cell>
          <cell r="J4415">
            <v>1</v>
          </cell>
          <cell r="K4415" t="str">
            <v>REGULAR PAY</v>
          </cell>
          <cell r="L4415">
            <v>50250.86</v>
          </cell>
        </row>
        <row r="4416">
          <cell r="A4416" t="str">
            <v>HUMES, STEVEN RV</v>
          </cell>
          <cell r="B4416" t="str">
            <v>101-538</v>
          </cell>
          <cell r="C4416">
            <v>510300</v>
          </cell>
          <cell r="D4416">
            <v>34240</v>
          </cell>
          <cell r="E4416" t="str">
            <v>NETWORK SYSTEM ANLYST I</v>
          </cell>
          <cell r="F4416" t="str">
            <v>D374</v>
          </cell>
          <cell r="G4416">
            <v>1</v>
          </cell>
          <cell r="H4416" t="str">
            <v>D374-003</v>
          </cell>
          <cell r="I4416" t="str">
            <v>F</v>
          </cell>
          <cell r="J4416">
            <v>8000</v>
          </cell>
          <cell r="L4416">
            <v>3513.27</v>
          </cell>
        </row>
        <row r="4417">
          <cell r="A4417" t="str">
            <v>HUMES, STEVEN RV</v>
          </cell>
          <cell r="B4417" t="str">
            <v>101-538</v>
          </cell>
          <cell r="C4417">
            <v>510300</v>
          </cell>
          <cell r="D4417">
            <v>34240</v>
          </cell>
          <cell r="E4417" t="str">
            <v>NETWORK SYSTEM ANLYST I</v>
          </cell>
          <cell r="F4417" t="str">
            <v>D374</v>
          </cell>
          <cell r="G4417">
            <v>1</v>
          </cell>
          <cell r="H4417" t="str">
            <v>D374-003</v>
          </cell>
          <cell r="I4417" t="str">
            <v>F</v>
          </cell>
          <cell r="J4417">
            <v>7999</v>
          </cell>
          <cell r="L4417">
            <v>15070.23</v>
          </cell>
        </row>
        <row r="4418">
          <cell r="A4418" t="str">
            <v>HUMES, STEVEN RV</v>
          </cell>
          <cell r="B4418" t="str">
            <v>101-538</v>
          </cell>
          <cell r="C4418">
            <v>510300</v>
          </cell>
          <cell r="D4418">
            <v>34240</v>
          </cell>
          <cell r="E4418" t="str">
            <v>NETWORK SYSTEM ANLYST I</v>
          </cell>
          <cell r="F4418" t="str">
            <v>D374</v>
          </cell>
          <cell r="G4418">
            <v>1</v>
          </cell>
          <cell r="H4418" t="str">
            <v>D374-003</v>
          </cell>
          <cell r="I4418" t="str">
            <v>F</v>
          </cell>
          <cell r="J4418" t="str">
            <v>*FM</v>
          </cell>
          <cell r="K4418" t="str">
            <v>MEDICARE</v>
          </cell>
          <cell r="L4418">
            <v>728.64</v>
          </cell>
        </row>
        <row r="4419">
          <cell r="A4419" t="str">
            <v>HUMES, STEVEN RV</v>
          </cell>
          <cell r="B4419" t="str">
            <v>101-538</v>
          </cell>
          <cell r="C4419">
            <v>510300</v>
          </cell>
          <cell r="D4419">
            <v>34240</v>
          </cell>
          <cell r="E4419" t="str">
            <v>NETWORK SYSTEM ANLYST I</v>
          </cell>
          <cell r="F4419" t="str">
            <v>D374</v>
          </cell>
          <cell r="G4419">
            <v>1</v>
          </cell>
          <cell r="H4419" t="str">
            <v>D374-003</v>
          </cell>
          <cell r="I4419" t="str">
            <v>F</v>
          </cell>
          <cell r="J4419" t="str">
            <v>*FI</v>
          </cell>
          <cell r="K4419" t="str">
            <v>FICA</v>
          </cell>
          <cell r="L4419">
            <v>3115.55</v>
          </cell>
        </row>
        <row r="4420">
          <cell r="A4420" t="str">
            <v>HUMES, STEVEN RV</v>
          </cell>
          <cell r="B4420" t="str">
            <v>101-538</v>
          </cell>
          <cell r="C4420">
            <v>510400</v>
          </cell>
          <cell r="D4420">
            <v>34240</v>
          </cell>
          <cell r="E4420" t="str">
            <v>NETWORK SYSTEM ANLYST I</v>
          </cell>
          <cell r="F4420" t="str">
            <v>D374</v>
          </cell>
          <cell r="G4420">
            <v>1</v>
          </cell>
          <cell r="H4420" t="str">
            <v>D374-003</v>
          </cell>
          <cell r="I4420" t="str">
            <v>F</v>
          </cell>
          <cell r="J4420">
            <v>601</v>
          </cell>
          <cell r="L4420">
            <v>17.149999999999999</v>
          </cell>
        </row>
        <row r="4421">
          <cell r="A4421" t="str">
            <v>HUMES, STEVEN RV</v>
          </cell>
          <cell r="B4421" t="str">
            <v>101-538</v>
          </cell>
          <cell r="C4421">
            <v>510400</v>
          </cell>
          <cell r="D4421">
            <v>34240</v>
          </cell>
          <cell r="E4421" t="str">
            <v>NETWORK SYSTEM ANLYST I</v>
          </cell>
          <cell r="F4421" t="str">
            <v>D374</v>
          </cell>
          <cell r="G4421">
            <v>1</v>
          </cell>
          <cell r="H4421" t="str">
            <v>D374-003</v>
          </cell>
          <cell r="I4421" t="str">
            <v>F</v>
          </cell>
          <cell r="J4421">
            <v>701</v>
          </cell>
          <cell r="L4421">
            <v>4.01</v>
          </cell>
        </row>
        <row r="4422">
          <cell r="A4422" t="str">
            <v>HUMES, STEVEN RV</v>
          </cell>
          <cell r="B4422" t="str">
            <v>101-538</v>
          </cell>
          <cell r="C4422">
            <v>510400</v>
          </cell>
          <cell r="D4422">
            <v>34240</v>
          </cell>
          <cell r="E4422" t="str">
            <v>NETWORK SYSTEM ANLYST I</v>
          </cell>
          <cell r="F4422" t="str">
            <v>D374</v>
          </cell>
          <cell r="G4422">
            <v>1</v>
          </cell>
          <cell r="H4422" t="str">
            <v>D374-003</v>
          </cell>
          <cell r="I4422" t="str">
            <v>F</v>
          </cell>
          <cell r="J4422">
            <v>30</v>
          </cell>
          <cell r="L4422">
            <v>125.63</v>
          </cell>
        </row>
        <row r="4423">
          <cell r="A4423" t="str">
            <v>HUMES, STEVEN RV</v>
          </cell>
          <cell r="B4423" t="str">
            <v>101-538</v>
          </cell>
          <cell r="C4423">
            <v>510400</v>
          </cell>
          <cell r="D4423">
            <v>34240</v>
          </cell>
          <cell r="E4423" t="str">
            <v>NETWORK SYSTEM ANLYST I</v>
          </cell>
          <cell r="F4423" t="str">
            <v>D374</v>
          </cell>
          <cell r="G4423">
            <v>1</v>
          </cell>
          <cell r="H4423" t="str">
            <v>D374-003</v>
          </cell>
          <cell r="I4423" t="str">
            <v>F</v>
          </cell>
          <cell r="J4423">
            <v>101</v>
          </cell>
          <cell r="L4423">
            <v>135.94999999999999</v>
          </cell>
        </row>
        <row r="4424">
          <cell r="A4424" t="str">
            <v>HUMES, STEVEN RV</v>
          </cell>
          <cell r="B4424" t="str">
            <v>101-538</v>
          </cell>
          <cell r="C4424">
            <v>510400</v>
          </cell>
          <cell r="D4424">
            <v>34240</v>
          </cell>
          <cell r="E4424" t="str">
            <v>NETWORK SYSTEM ANLYST I</v>
          </cell>
          <cell r="F4424" t="str">
            <v>D374</v>
          </cell>
          <cell r="G4424">
            <v>1</v>
          </cell>
          <cell r="H4424" t="str">
            <v>D374-003</v>
          </cell>
          <cell r="I4424" t="str">
            <v>F</v>
          </cell>
          <cell r="J4424">
            <v>1001</v>
          </cell>
          <cell r="L4424">
            <v>10.17</v>
          </cell>
        </row>
        <row r="4425">
          <cell r="A4425" t="str">
            <v>HUMES, STEVEN RV</v>
          </cell>
          <cell r="B4425" t="str">
            <v>101-538</v>
          </cell>
          <cell r="C4425">
            <v>510400</v>
          </cell>
          <cell r="D4425">
            <v>34240</v>
          </cell>
          <cell r="E4425" t="str">
            <v>NETWORK SYSTEM ANLYST I</v>
          </cell>
          <cell r="F4425" t="str">
            <v>D374</v>
          </cell>
          <cell r="G4425">
            <v>1</v>
          </cell>
          <cell r="H4425" t="str">
            <v>D374-003</v>
          </cell>
          <cell r="I4425" t="str">
            <v>F</v>
          </cell>
          <cell r="J4425">
            <v>810</v>
          </cell>
          <cell r="L4425">
            <v>1.71</v>
          </cell>
        </row>
        <row r="4426">
          <cell r="A4426" t="str">
            <v>HUMPHREYS, DAVID W</v>
          </cell>
          <cell r="B4426" t="str">
            <v>101-558</v>
          </cell>
          <cell r="C4426">
            <v>510100</v>
          </cell>
          <cell r="D4426">
            <v>22960</v>
          </cell>
          <cell r="E4426" t="str">
            <v>ATTORNEY III-CRIMINAL</v>
          </cell>
          <cell r="F4426" t="str">
            <v>N120</v>
          </cell>
          <cell r="G4426">
            <v>1</v>
          </cell>
          <cell r="H4426" t="str">
            <v>N120-012</v>
          </cell>
          <cell r="I4426" t="str">
            <v>O</v>
          </cell>
          <cell r="J4426">
            <v>1</v>
          </cell>
          <cell r="K4426" t="str">
            <v>REGULAR PAY</v>
          </cell>
          <cell r="L4426">
            <v>80708.509999999995</v>
          </cell>
        </row>
        <row r="4427">
          <cell r="A4427" t="str">
            <v>HUMPHREYS, DAVID W</v>
          </cell>
          <cell r="B4427" t="str">
            <v>101-558</v>
          </cell>
          <cell r="C4427">
            <v>510300</v>
          </cell>
          <cell r="D4427">
            <v>22960</v>
          </cell>
          <cell r="E4427" t="str">
            <v>ATTORNEY III-CRIMINAL</v>
          </cell>
          <cell r="F4427" t="str">
            <v>N120</v>
          </cell>
          <cell r="G4427">
            <v>1</v>
          </cell>
          <cell r="H4427" t="str">
            <v>N120-012</v>
          </cell>
          <cell r="I4427" t="str">
            <v>F</v>
          </cell>
          <cell r="J4427">
            <v>8005</v>
          </cell>
          <cell r="L4427">
            <v>395.17</v>
          </cell>
        </row>
        <row r="4428">
          <cell r="A4428" t="str">
            <v>HUMPHREYS, DAVID W</v>
          </cell>
          <cell r="B4428" t="str">
            <v>101-558</v>
          </cell>
          <cell r="C4428">
            <v>510300</v>
          </cell>
          <cell r="D4428">
            <v>22960</v>
          </cell>
          <cell r="E4428" t="str">
            <v>ATTORNEY III-CRIMINAL</v>
          </cell>
          <cell r="F4428" t="str">
            <v>N120</v>
          </cell>
          <cell r="G4428">
            <v>1</v>
          </cell>
          <cell r="H4428" t="str">
            <v>N120-012</v>
          </cell>
          <cell r="I4428" t="str">
            <v>F</v>
          </cell>
          <cell r="J4428">
            <v>8000</v>
          </cell>
          <cell r="L4428">
            <v>5645.3</v>
          </cell>
        </row>
        <row r="4429">
          <cell r="A4429" t="str">
            <v>HUMPHREYS, DAVID W</v>
          </cell>
          <cell r="B4429" t="str">
            <v>101-558</v>
          </cell>
          <cell r="C4429">
            <v>510300</v>
          </cell>
          <cell r="D4429">
            <v>22960</v>
          </cell>
          <cell r="E4429" t="str">
            <v>ATTORNEY III-CRIMINAL</v>
          </cell>
          <cell r="F4429" t="str">
            <v>N120</v>
          </cell>
          <cell r="G4429">
            <v>1</v>
          </cell>
          <cell r="H4429" t="str">
            <v>N120-012</v>
          </cell>
          <cell r="I4429" t="str">
            <v>F</v>
          </cell>
          <cell r="J4429">
            <v>7999</v>
          </cell>
          <cell r="L4429">
            <v>24204.48</v>
          </cell>
        </row>
        <row r="4430">
          <cell r="A4430" t="str">
            <v>HUMPHREYS, DAVID W</v>
          </cell>
          <cell r="B4430" t="str">
            <v>101-558</v>
          </cell>
          <cell r="C4430">
            <v>510300</v>
          </cell>
          <cell r="D4430">
            <v>22960</v>
          </cell>
          <cell r="E4430" t="str">
            <v>ATTORNEY III-CRIMINAL</v>
          </cell>
          <cell r="F4430" t="str">
            <v>N120</v>
          </cell>
          <cell r="G4430">
            <v>1</v>
          </cell>
          <cell r="H4430" t="str">
            <v>N120-012</v>
          </cell>
          <cell r="I4430" t="str">
            <v>F</v>
          </cell>
          <cell r="J4430" t="str">
            <v>*FM</v>
          </cell>
          <cell r="K4430" t="str">
            <v>MEDICARE</v>
          </cell>
          <cell r="L4430">
            <v>1170.27</v>
          </cell>
        </row>
        <row r="4431">
          <cell r="A4431" t="str">
            <v>HUMPHREYS, DAVID W</v>
          </cell>
          <cell r="B4431" t="str">
            <v>101-558</v>
          </cell>
          <cell r="C4431">
            <v>510300</v>
          </cell>
          <cell r="D4431">
            <v>22960</v>
          </cell>
          <cell r="E4431" t="str">
            <v>ATTORNEY III-CRIMINAL</v>
          </cell>
          <cell r="F4431" t="str">
            <v>N120</v>
          </cell>
          <cell r="G4431">
            <v>1</v>
          </cell>
          <cell r="H4431" t="str">
            <v>N120-012</v>
          </cell>
          <cell r="I4431" t="str">
            <v>F</v>
          </cell>
          <cell r="J4431" t="str">
            <v>*FI</v>
          </cell>
          <cell r="K4431" t="str">
            <v>FICA</v>
          </cell>
          <cell r="L4431">
            <v>5003.93</v>
          </cell>
        </row>
        <row r="4432">
          <cell r="A4432" t="str">
            <v>HUMPHREYS, DAVID W</v>
          </cell>
          <cell r="B4432" t="str">
            <v>101-558</v>
          </cell>
          <cell r="C4432">
            <v>510400</v>
          </cell>
          <cell r="D4432">
            <v>22960</v>
          </cell>
          <cell r="E4432" t="str">
            <v>ATTORNEY III-CRIMINAL</v>
          </cell>
          <cell r="F4432" t="str">
            <v>N120</v>
          </cell>
          <cell r="G4432">
            <v>1</v>
          </cell>
          <cell r="H4432" t="str">
            <v>N120-012</v>
          </cell>
          <cell r="I4432" t="str">
            <v>F</v>
          </cell>
          <cell r="J4432">
            <v>406</v>
          </cell>
          <cell r="L4432">
            <v>0.75</v>
          </cell>
        </row>
        <row r="4433">
          <cell r="A4433" t="str">
            <v>HUMPHREYS, DAVID W</v>
          </cell>
          <cell r="B4433" t="str">
            <v>101-558</v>
          </cell>
          <cell r="C4433">
            <v>510400</v>
          </cell>
          <cell r="D4433">
            <v>22960</v>
          </cell>
          <cell r="E4433" t="str">
            <v>ATTORNEY III-CRIMINAL</v>
          </cell>
          <cell r="F4433" t="str">
            <v>N120</v>
          </cell>
          <cell r="G4433">
            <v>1</v>
          </cell>
          <cell r="H4433" t="str">
            <v>N120-012</v>
          </cell>
          <cell r="I4433" t="str">
            <v>F</v>
          </cell>
          <cell r="J4433">
            <v>810</v>
          </cell>
          <cell r="L4433">
            <v>1.71</v>
          </cell>
        </row>
        <row r="4434">
          <cell r="A4434" t="str">
            <v>HUMPHREYS, DAVID W</v>
          </cell>
          <cell r="B4434" t="str">
            <v>101-558</v>
          </cell>
          <cell r="C4434">
            <v>510400</v>
          </cell>
          <cell r="D4434">
            <v>22960</v>
          </cell>
          <cell r="E4434" t="str">
            <v>ATTORNEY III-CRIMINAL</v>
          </cell>
          <cell r="F4434" t="str">
            <v>N120</v>
          </cell>
          <cell r="G4434">
            <v>1</v>
          </cell>
          <cell r="H4434" t="str">
            <v>N120-012</v>
          </cell>
          <cell r="I4434" t="str">
            <v>F</v>
          </cell>
          <cell r="J4434">
            <v>30</v>
          </cell>
          <cell r="L4434">
            <v>201.77</v>
          </cell>
        </row>
        <row r="4435">
          <cell r="A4435" t="str">
            <v>HUMPHREYS, DAVID W</v>
          </cell>
          <cell r="B4435" t="str">
            <v>101-558</v>
          </cell>
          <cell r="C4435">
            <v>510400</v>
          </cell>
          <cell r="D4435">
            <v>22960</v>
          </cell>
          <cell r="E4435" t="str">
            <v>ATTORNEY III-CRIMINAL</v>
          </cell>
          <cell r="F4435" t="str">
            <v>N120</v>
          </cell>
          <cell r="G4435">
            <v>1</v>
          </cell>
          <cell r="H4435" t="str">
            <v>N120-012</v>
          </cell>
          <cell r="I4435" t="str">
            <v>F</v>
          </cell>
          <cell r="J4435">
            <v>1001</v>
          </cell>
          <cell r="L4435">
            <v>10.17</v>
          </cell>
        </row>
        <row r="4436">
          <cell r="A4436" t="str">
            <v>HUMPHRIES, KRISTINE</v>
          </cell>
          <cell r="B4436" t="str">
            <v>101-523</v>
          </cell>
          <cell r="C4436">
            <v>510100</v>
          </cell>
          <cell r="D4436">
            <v>46290</v>
          </cell>
          <cell r="E4436" t="str">
            <v>PERSONNEL ANALYST, SR</v>
          </cell>
          <cell r="F4436" t="str">
            <v>H260</v>
          </cell>
          <cell r="G4436">
            <v>1</v>
          </cell>
          <cell r="H4436" t="str">
            <v>H260-001</v>
          </cell>
          <cell r="I4436" t="str">
            <v>O</v>
          </cell>
          <cell r="J4436">
            <v>1</v>
          </cell>
          <cell r="K4436" t="str">
            <v>REGULAR PAY</v>
          </cell>
          <cell r="L4436">
            <v>63147.75</v>
          </cell>
        </row>
        <row r="4437">
          <cell r="A4437" t="str">
            <v>HUMPHRIES, KRISTINE</v>
          </cell>
          <cell r="B4437" t="str">
            <v>101-523</v>
          </cell>
          <cell r="C4437">
            <v>510100</v>
          </cell>
          <cell r="D4437">
            <v>46290</v>
          </cell>
          <cell r="E4437" t="str">
            <v>PERSONNEL ANALYST, SR</v>
          </cell>
          <cell r="F4437" t="str">
            <v>Z006</v>
          </cell>
          <cell r="G4437">
            <v>1</v>
          </cell>
          <cell r="H4437" t="str">
            <v>H260-001</v>
          </cell>
          <cell r="I4437" t="str">
            <v>O</v>
          </cell>
          <cell r="J4437">
            <v>6</v>
          </cell>
          <cell r="K4437" t="str">
            <v>INTERIM PAY</v>
          </cell>
          <cell r="L4437">
            <v>8181.26</v>
          </cell>
        </row>
        <row r="4438">
          <cell r="A4438" t="str">
            <v>HUMPHRIES, KRISTINE</v>
          </cell>
          <cell r="B4438" t="str">
            <v>101-523</v>
          </cell>
          <cell r="C4438">
            <v>510300</v>
          </cell>
          <cell r="D4438">
            <v>46290</v>
          </cell>
          <cell r="E4438" t="str">
            <v>PERSONNEL ANALYST, SR</v>
          </cell>
          <cell r="F4438" t="str">
            <v>H260</v>
          </cell>
          <cell r="G4438">
            <v>1</v>
          </cell>
          <cell r="H4438" t="str">
            <v>H260-001</v>
          </cell>
          <cell r="I4438" t="str">
            <v>F</v>
          </cell>
          <cell r="J4438" t="str">
            <v>*FM</v>
          </cell>
          <cell r="K4438" t="str">
            <v>MEDICARE</v>
          </cell>
          <cell r="L4438">
            <v>915.64</v>
          </cell>
        </row>
        <row r="4439">
          <cell r="A4439" t="str">
            <v>HUMPHRIES, KRISTINE</v>
          </cell>
          <cell r="B4439" t="str">
            <v>101-523</v>
          </cell>
          <cell r="C4439">
            <v>510300</v>
          </cell>
          <cell r="D4439">
            <v>46290</v>
          </cell>
          <cell r="E4439" t="str">
            <v>PERSONNEL ANALYST, SR</v>
          </cell>
          <cell r="F4439" t="str">
            <v>H260</v>
          </cell>
          <cell r="G4439">
            <v>1</v>
          </cell>
          <cell r="H4439" t="str">
            <v>H260-001</v>
          </cell>
          <cell r="I4439" t="str">
            <v>F</v>
          </cell>
          <cell r="J4439">
            <v>8005</v>
          </cell>
          <cell r="L4439">
            <v>349.21</v>
          </cell>
        </row>
        <row r="4440">
          <cell r="A4440" t="str">
            <v>HUMPHRIES, KRISTINE</v>
          </cell>
          <cell r="B4440" t="str">
            <v>101-523</v>
          </cell>
          <cell r="C4440">
            <v>510300</v>
          </cell>
          <cell r="D4440">
            <v>46290</v>
          </cell>
          <cell r="E4440" t="str">
            <v>PERSONNEL ANALYST, SR</v>
          </cell>
          <cell r="F4440" t="str">
            <v>H260</v>
          </cell>
          <cell r="G4440">
            <v>1</v>
          </cell>
          <cell r="H4440" t="str">
            <v>H260-001</v>
          </cell>
          <cell r="I4440" t="str">
            <v>F</v>
          </cell>
          <cell r="J4440">
            <v>8002</v>
          </cell>
          <cell r="L4440">
            <v>572.69000000000005</v>
          </cell>
        </row>
        <row r="4441">
          <cell r="A4441" t="str">
            <v>HUMPHRIES, KRISTINE</v>
          </cell>
          <cell r="B4441" t="str">
            <v>101-523</v>
          </cell>
          <cell r="C4441">
            <v>510300</v>
          </cell>
          <cell r="D4441">
            <v>46290</v>
          </cell>
          <cell r="E4441" t="str">
            <v>PERSONNEL ANALYST, SR</v>
          </cell>
          <cell r="F4441" t="str">
            <v>H260</v>
          </cell>
          <cell r="G4441">
            <v>1</v>
          </cell>
          <cell r="H4441" t="str">
            <v>H260-001</v>
          </cell>
          <cell r="I4441" t="str">
            <v>F</v>
          </cell>
          <cell r="J4441">
            <v>8000</v>
          </cell>
          <cell r="L4441">
            <v>4416.05</v>
          </cell>
        </row>
        <row r="4442">
          <cell r="A4442" t="str">
            <v>HUMPHRIES, KRISTINE</v>
          </cell>
          <cell r="B4442" t="str">
            <v>101-523</v>
          </cell>
          <cell r="C4442">
            <v>510300</v>
          </cell>
          <cell r="D4442">
            <v>46290</v>
          </cell>
          <cell r="E4442" t="str">
            <v>PERSONNEL ANALYST, SR</v>
          </cell>
          <cell r="F4442" t="str">
            <v>H260</v>
          </cell>
          <cell r="G4442">
            <v>1</v>
          </cell>
          <cell r="H4442" t="str">
            <v>H260-001</v>
          </cell>
          <cell r="I4442" t="str">
            <v>F</v>
          </cell>
          <cell r="J4442" t="str">
            <v>*FI</v>
          </cell>
          <cell r="K4442" t="str">
            <v>FICA</v>
          </cell>
          <cell r="L4442">
            <v>3915.16</v>
          </cell>
        </row>
        <row r="4443">
          <cell r="A4443" t="str">
            <v>HUMPHRIES, KRISTINE</v>
          </cell>
          <cell r="B4443" t="str">
            <v>101-523</v>
          </cell>
          <cell r="C4443">
            <v>510300</v>
          </cell>
          <cell r="D4443">
            <v>46290</v>
          </cell>
          <cell r="E4443" t="str">
            <v>PERSONNEL ANALYST, SR</v>
          </cell>
          <cell r="F4443" t="str">
            <v>H260</v>
          </cell>
          <cell r="G4443">
            <v>1</v>
          </cell>
          <cell r="H4443" t="str">
            <v>H260-001</v>
          </cell>
          <cell r="I4443" t="str">
            <v>F</v>
          </cell>
          <cell r="J4443">
            <v>7999</v>
          </cell>
          <cell r="L4443">
            <v>21391.57</v>
          </cell>
        </row>
        <row r="4444">
          <cell r="A4444" t="str">
            <v>HUMPHRIES, KRISTINE</v>
          </cell>
          <cell r="B4444" t="str">
            <v>101-523</v>
          </cell>
          <cell r="C4444">
            <v>510300</v>
          </cell>
          <cell r="D4444">
            <v>46290</v>
          </cell>
          <cell r="E4444" t="str">
            <v>PERSONNEL ANALYST, SR</v>
          </cell>
          <cell r="F4444" t="str">
            <v>Z006</v>
          </cell>
          <cell r="G4444">
            <v>1</v>
          </cell>
          <cell r="H4444" t="str">
            <v>H260-001</v>
          </cell>
          <cell r="I4444" t="str">
            <v>F</v>
          </cell>
          <cell r="J4444" t="str">
            <v>*FI</v>
          </cell>
          <cell r="K4444" t="str">
            <v>FICA</v>
          </cell>
          <cell r="L4444">
            <v>507.24</v>
          </cell>
        </row>
        <row r="4445">
          <cell r="A4445" t="str">
            <v>HUMPHRIES, KRISTINE</v>
          </cell>
          <cell r="B4445" t="str">
            <v>101-523</v>
          </cell>
          <cell r="C4445">
            <v>510300</v>
          </cell>
          <cell r="D4445">
            <v>46290</v>
          </cell>
          <cell r="E4445" t="str">
            <v>PERSONNEL ANALYST, SR</v>
          </cell>
          <cell r="F4445" t="str">
            <v>Z006</v>
          </cell>
          <cell r="G4445">
            <v>1</v>
          </cell>
          <cell r="H4445" t="str">
            <v>H260-001</v>
          </cell>
          <cell r="I4445" t="str">
            <v>F</v>
          </cell>
          <cell r="J4445" t="str">
            <v>*FM</v>
          </cell>
          <cell r="K4445" t="str">
            <v>MEDICARE</v>
          </cell>
          <cell r="L4445">
            <v>118.63</v>
          </cell>
        </row>
        <row r="4446">
          <cell r="A4446" t="str">
            <v>HUMPHRIES, KRISTINE</v>
          </cell>
          <cell r="B4446" t="str">
            <v>101-523</v>
          </cell>
          <cell r="C4446">
            <v>510400</v>
          </cell>
          <cell r="D4446">
            <v>46290</v>
          </cell>
          <cell r="E4446" t="str">
            <v>PERSONNEL ANALYST, SR</v>
          </cell>
          <cell r="F4446" t="str">
            <v>H260</v>
          </cell>
          <cell r="G4446">
            <v>1</v>
          </cell>
          <cell r="H4446" t="str">
            <v>H260-001</v>
          </cell>
          <cell r="I4446" t="str">
            <v>F</v>
          </cell>
          <cell r="J4446">
            <v>30</v>
          </cell>
          <cell r="L4446">
            <v>157.87</v>
          </cell>
        </row>
        <row r="4447">
          <cell r="A4447" t="str">
            <v>HUMPHRIES, KRISTINE</v>
          </cell>
          <cell r="B4447" t="str">
            <v>101-523</v>
          </cell>
          <cell r="C4447">
            <v>510400</v>
          </cell>
          <cell r="D4447">
            <v>46290</v>
          </cell>
          <cell r="E4447" t="str">
            <v>PERSONNEL ANALYST, SR</v>
          </cell>
          <cell r="F4447" t="str">
            <v>H260</v>
          </cell>
          <cell r="G4447">
            <v>1</v>
          </cell>
          <cell r="H4447" t="str">
            <v>H260-001</v>
          </cell>
          <cell r="I4447" t="str">
            <v>F</v>
          </cell>
          <cell r="J4447">
            <v>810</v>
          </cell>
          <cell r="L4447">
            <v>1.71</v>
          </cell>
        </row>
        <row r="4448">
          <cell r="A4448" t="str">
            <v>HUMPHRIES, KRISTINE</v>
          </cell>
          <cell r="B4448" t="str">
            <v>101-523</v>
          </cell>
          <cell r="C4448">
            <v>510400</v>
          </cell>
          <cell r="D4448">
            <v>46290</v>
          </cell>
          <cell r="E4448" t="str">
            <v>PERSONNEL ANALYST, SR</v>
          </cell>
          <cell r="F4448" t="str">
            <v>H260</v>
          </cell>
          <cell r="G4448">
            <v>1</v>
          </cell>
          <cell r="H4448" t="str">
            <v>H260-001</v>
          </cell>
          <cell r="I4448" t="str">
            <v>F</v>
          </cell>
          <cell r="J4448">
            <v>1001</v>
          </cell>
          <cell r="L4448">
            <v>10.17</v>
          </cell>
        </row>
        <row r="4449">
          <cell r="A4449" t="str">
            <v>HUMPHRIES, KRISTINE</v>
          </cell>
          <cell r="B4449" t="str">
            <v>101-523</v>
          </cell>
          <cell r="C4449">
            <v>510400</v>
          </cell>
          <cell r="D4449">
            <v>46290</v>
          </cell>
          <cell r="E4449" t="str">
            <v>PERSONNEL ANALYST, SR</v>
          </cell>
          <cell r="F4449" t="str">
            <v>Z006</v>
          </cell>
          <cell r="G4449">
            <v>1</v>
          </cell>
          <cell r="H4449" t="str">
            <v>H260-001</v>
          </cell>
          <cell r="I4449" t="str">
            <v>F</v>
          </cell>
          <cell r="J4449">
            <v>30</v>
          </cell>
          <cell r="L4449">
            <v>20.45</v>
          </cell>
        </row>
        <row r="4450">
          <cell r="A4450" t="str">
            <v>HUNTER, SHERRY L</v>
          </cell>
          <cell r="B4450" t="str">
            <v>101-570</v>
          </cell>
          <cell r="C4450">
            <v>510100</v>
          </cell>
          <cell r="D4450">
            <v>49570</v>
          </cell>
          <cell r="E4450" t="str">
            <v>CORRECTIONAL OFFICER I</v>
          </cell>
          <cell r="F4450" t="str">
            <v>D228</v>
          </cell>
          <cell r="G4450">
            <v>1</v>
          </cell>
          <cell r="H4450" t="str">
            <v>D228-008</v>
          </cell>
          <cell r="I4450" t="str">
            <v>O</v>
          </cell>
          <cell r="J4450">
            <v>1</v>
          </cell>
          <cell r="K4450" t="str">
            <v>REGULAR PAY</v>
          </cell>
          <cell r="L4450">
            <v>49523.7</v>
          </cell>
        </row>
        <row r="4451">
          <cell r="A4451" t="str">
            <v>HUNTER, SHERRY L</v>
          </cell>
          <cell r="B4451" t="str">
            <v>101-570</v>
          </cell>
          <cell r="C4451">
            <v>510300</v>
          </cell>
          <cell r="D4451">
            <v>49570</v>
          </cell>
          <cell r="E4451" t="str">
            <v>CORRECTIONAL OFFICER I</v>
          </cell>
          <cell r="F4451" t="str">
            <v>D228</v>
          </cell>
          <cell r="G4451">
            <v>1</v>
          </cell>
          <cell r="H4451" t="str">
            <v>D228-008</v>
          </cell>
          <cell r="I4451" t="str">
            <v>F</v>
          </cell>
          <cell r="J4451">
            <v>7999</v>
          </cell>
          <cell r="L4451">
            <v>14852.16</v>
          </cell>
        </row>
        <row r="4452">
          <cell r="A4452" t="str">
            <v>HUNTER, SHERRY L</v>
          </cell>
          <cell r="B4452" t="str">
            <v>101-570</v>
          </cell>
          <cell r="C4452">
            <v>510300</v>
          </cell>
          <cell r="D4452">
            <v>49570</v>
          </cell>
          <cell r="E4452" t="str">
            <v>CORRECTIONAL OFFICER I</v>
          </cell>
          <cell r="F4452" t="str">
            <v>D228</v>
          </cell>
          <cell r="G4452">
            <v>1</v>
          </cell>
          <cell r="H4452" t="str">
            <v>D228-008</v>
          </cell>
          <cell r="I4452" t="str">
            <v>F</v>
          </cell>
          <cell r="J4452" t="str">
            <v>*FI</v>
          </cell>
          <cell r="K4452" t="str">
            <v>FICA</v>
          </cell>
          <cell r="L4452">
            <v>3070.47</v>
          </cell>
        </row>
        <row r="4453">
          <cell r="A4453" t="str">
            <v>HUNTER, SHERRY L</v>
          </cell>
          <cell r="B4453" t="str">
            <v>101-570</v>
          </cell>
          <cell r="C4453">
            <v>510300</v>
          </cell>
          <cell r="D4453">
            <v>49570</v>
          </cell>
          <cell r="E4453" t="str">
            <v>CORRECTIONAL OFFICER I</v>
          </cell>
          <cell r="F4453" t="str">
            <v>D228</v>
          </cell>
          <cell r="G4453">
            <v>1</v>
          </cell>
          <cell r="H4453" t="str">
            <v>D228-008</v>
          </cell>
          <cell r="I4453" t="str">
            <v>F</v>
          </cell>
          <cell r="J4453" t="str">
            <v>*FM</v>
          </cell>
          <cell r="K4453" t="str">
            <v>MEDICARE</v>
          </cell>
          <cell r="L4453">
            <v>718.09</v>
          </cell>
        </row>
        <row r="4454">
          <cell r="A4454" t="str">
            <v>HUNTER, SHERRY L</v>
          </cell>
          <cell r="B4454" t="str">
            <v>101-570</v>
          </cell>
          <cell r="C4454">
            <v>510300</v>
          </cell>
          <cell r="D4454">
            <v>49570</v>
          </cell>
          <cell r="E4454" t="str">
            <v>CORRECTIONAL OFFICER I</v>
          </cell>
          <cell r="F4454" t="str">
            <v>D228</v>
          </cell>
          <cell r="G4454">
            <v>1</v>
          </cell>
          <cell r="H4454" t="str">
            <v>D228-008</v>
          </cell>
          <cell r="I4454" t="str">
            <v>F</v>
          </cell>
          <cell r="J4454">
            <v>8000</v>
          </cell>
          <cell r="L4454">
            <v>3462.37</v>
          </cell>
        </row>
        <row r="4455">
          <cell r="A4455" t="str">
            <v>HUNTER, SHERRY L</v>
          </cell>
          <cell r="B4455" t="str">
            <v>101-570</v>
          </cell>
          <cell r="C4455">
            <v>510400</v>
          </cell>
          <cell r="D4455">
            <v>49570</v>
          </cell>
          <cell r="E4455" t="str">
            <v>CORRECTIONAL OFFICER I</v>
          </cell>
          <cell r="F4455" t="str">
            <v>D228</v>
          </cell>
          <cell r="G4455">
            <v>1</v>
          </cell>
          <cell r="H4455" t="str">
            <v>D228-008</v>
          </cell>
          <cell r="I4455" t="str">
            <v>F</v>
          </cell>
          <cell r="J4455">
            <v>30</v>
          </cell>
          <cell r="L4455">
            <v>123.81</v>
          </cell>
        </row>
        <row r="4456">
          <cell r="A4456" t="str">
            <v>HUNTER, SHERRY L</v>
          </cell>
          <cell r="B4456" t="str">
            <v>101-570</v>
          </cell>
          <cell r="C4456">
            <v>510400</v>
          </cell>
          <cell r="D4456">
            <v>49570</v>
          </cell>
          <cell r="E4456" t="str">
            <v>CORRECTIONAL OFFICER I</v>
          </cell>
          <cell r="F4456" t="str">
            <v>D228</v>
          </cell>
          <cell r="G4456">
            <v>1</v>
          </cell>
          <cell r="H4456" t="str">
            <v>D228-008</v>
          </cell>
          <cell r="I4456" t="str">
            <v>F</v>
          </cell>
          <cell r="J4456">
            <v>811</v>
          </cell>
          <cell r="L4456">
            <v>1.88</v>
          </cell>
        </row>
        <row r="4457">
          <cell r="A4457" t="str">
            <v>HUNTER, SHERRY L</v>
          </cell>
          <cell r="B4457" t="str">
            <v>101-570</v>
          </cell>
          <cell r="C4457">
            <v>510400</v>
          </cell>
          <cell r="D4457">
            <v>49570</v>
          </cell>
          <cell r="E4457" t="str">
            <v>CORRECTIONAL OFFICER I</v>
          </cell>
          <cell r="F4457" t="str">
            <v>D228</v>
          </cell>
          <cell r="G4457">
            <v>1</v>
          </cell>
          <cell r="H4457" t="str">
            <v>D228-008</v>
          </cell>
          <cell r="I4457" t="str">
            <v>F</v>
          </cell>
          <cell r="J4457">
            <v>605</v>
          </cell>
          <cell r="L4457">
            <v>59.1</v>
          </cell>
        </row>
        <row r="4458">
          <cell r="A4458" t="str">
            <v>HUNTER, SHERRY L</v>
          </cell>
          <cell r="B4458" t="str">
            <v>101-570</v>
          </cell>
          <cell r="C4458">
            <v>510400</v>
          </cell>
          <cell r="D4458">
            <v>49570</v>
          </cell>
          <cell r="E4458" t="str">
            <v>CORRECTIONAL OFFICER I</v>
          </cell>
          <cell r="F4458" t="str">
            <v>D228</v>
          </cell>
          <cell r="G4458">
            <v>1</v>
          </cell>
          <cell r="H4458" t="str">
            <v>D228-008</v>
          </cell>
          <cell r="I4458" t="str">
            <v>F</v>
          </cell>
          <cell r="J4458">
            <v>1001</v>
          </cell>
          <cell r="L4458">
            <v>10.17</v>
          </cell>
        </row>
        <row r="4459">
          <cell r="A4459" t="str">
            <v>HUNTER, SHERRY L</v>
          </cell>
          <cell r="B4459" t="str">
            <v>101-570</v>
          </cell>
          <cell r="C4459">
            <v>510400</v>
          </cell>
          <cell r="D4459">
            <v>49570</v>
          </cell>
          <cell r="E4459" t="str">
            <v>CORRECTIONAL OFFICER I</v>
          </cell>
          <cell r="F4459" t="str">
            <v>D228</v>
          </cell>
          <cell r="G4459">
            <v>1</v>
          </cell>
          <cell r="H4459" t="str">
            <v>D228-008</v>
          </cell>
          <cell r="I4459" t="str">
            <v>F</v>
          </cell>
          <cell r="J4459">
            <v>705</v>
          </cell>
          <cell r="L4459">
            <v>12.04</v>
          </cell>
        </row>
        <row r="4460">
          <cell r="A4460" t="str">
            <v>HUNTER, SHERRY L</v>
          </cell>
          <cell r="B4460" t="str">
            <v>101-570</v>
          </cell>
          <cell r="C4460">
            <v>510400</v>
          </cell>
          <cell r="D4460">
            <v>49570</v>
          </cell>
          <cell r="E4460" t="str">
            <v>CORRECTIONAL OFFICER I</v>
          </cell>
          <cell r="F4460" t="str">
            <v>D228</v>
          </cell>
          <cell r="G4460">
            <v>1</v>
          </cell>
          <cell r="H4460" t="str">
            <v>D228-008</v>
          </cell>
          <cell r="I4460" t="str">
            <v>F</v>
          </cell>
          <cell r="J4460">
            <v>104</v>
          </cell>
          <cell r="L4460">
            <v>283.83999999999997</v>
          </cell>
        </row>
        <row r="4461">
          <cell r="A4461" t="str">
            <v>INGRAM, KATHLEEN</v>
          </cell>
          <cell r="B4461" t="str">
            <v>101-557</v>
          </cell>
          <cell r="C4461">
            <v>510100</v>
          </cell>
          <cell r="D4461">
            <v>49160</v>
          </cell>
          <cell r="E4461" t="str">
            <v>LEGAL SECRETARY II</v>
          </cell>
          <cell r="F4461" t="str">
            <v>J220</v>
          </cell>
          <cell r="G4461">
            <v>1</v>
          </cell>
          <cell r="H4461" t="str">
            <v>J220-010</v>
          </cell>
          <cell r="I4461" t="str">
            <v>O</v>
          </cell>
          <cell r="J4461">
            <v>1</v>
          </cell>
          <cell r="K4461" t="str">
            <v>REGULAR PAY</v>
          </cell>
          <cell r="L4461">
            <v>28464.27</v>
          </cell>
        </row>
        <row r="4462">
          <cell r="A4462" t="str">
            <v>INGRAM, KATHLEEN</v>
          </cell>
          <cell r="B4462" t="str">
            <v>101-557</v>
          </cell>
          <cell r="C4462">
            <v>510300</v>
          </cell>
          <cell r="D4462">
            <v>49160</v>
          </cell>
          <cell r="E4462" t="str">
            <v>LEGAL SECRETARY II</v>
          </cell>
          <cell r="F4462" t="str">
            <v>J220</v>
          </cell>
          <cell r="G4462">
            <v>1</v>
          </cell>
          <cell r="H4462" t="str">
            <v>J220-010</v>
          </cell>
          <cell r="I4462" t="str">
            <v>F</v>
          </cell>
          <cell r="J4462" t="str">
            <v>*FI</v>
          </cell>
          <cell r="K4462" t="str">
            <v>FICA</v>
          </cell>
          <cell r="L4462">
            <v>1764.78</v>
          </cell>
        </row>
        <row r="4463">
          <cell r="A4463" t="str">
            <v>INGRAM, KATHLEEN</v>
          </cell>
          <cell r="B4463" t="str">
            <v>101-557</v>
          </cell>
          <cell r="C4463">
            <v>510300</v>
          </cell>
          <cell r="D4463">
            <v>49160</v>
          </cell>
          <cell r="E4463" t="str">
            <v>LEGAL SECRETARY II</v>
          </cell>
          <cell r="F4463" t="str">
            <v>J220</v>
          </cell>
          <cell r="G4463">
            <v>1</v>
          </cell>
          <cell r="H4463" t="str">
            <v>J220-010</v>
          </cell>
          <cell r="I4463" t="str">
            <v>F</v>
          </cell>
          <cell r="J4463" t="str">
            <v>*FM</v>
          </cell>
          <cell r="K4463" t="str">
            <v>MEDICARE</v>
          </cell>
          <cell r="L4463">
            <v>412.73</v>
          </cell>
        </row>
        <row r="4464">
          <cell r="A4464" t="str">
            <v>INGRAM, KATHLEEN</v>
          </cell>
          <cell r="B4464" t="str">
            <v>101-557</v>
          </cell>
          <cell r="C4464">
            <v>510300</v>
          </cell>
          <cell r="D4464">
            <v>49160</v>
          </cell>
          <cell r="E4464" t="str">
            <v>LEGAL SECRETARY II</v>
          </cell>
          <cell r="F4464" t="str">
            <v>J220</v>
          </cell>
          <cell r="G4464">
            <v>1</v>
          </cell>
          <cell r="H4464" t="str">
            <v>J220-010</v>
          </cell>
          <cell r="I4464" t="str">
            <v>F</v>
          </cell>
          <cell r="J4464">
            <v>7999</v>
          </cell>
          <cell r="L4464">
            <v>8536.43</v>
          </cell>
        </row>
        <row r="4465">
          <cell r="A4465" t="str">
            <v>INGRAM, KATHLEEN</v>
          </cell>
          <cell r="B4465" t="str">
            <v>101-557</v>
          </cell>
          <cell r="C4465">
            <v>510300</v>
          </cell>
          <cell r="D4465">
            <v>49160</v>
          </cell>
          <cell r="E4465" t="str">
            <v>LEGAL SECRETARY II</v>
          </cell>
          <cell r="F4465" t="str">
            <v>J220</v>
          </cell>
          <cell r="G4465">
            <v>1</v>
          </cell>
          <cell r="H4465" t="str">
            <v>J220-010</v>
          </cell>
          <cell r="I4465" t="str">
            <v>F</v>
          </cell>
          <cell r="J4465">
            <v>8000</v>
          </cell>
          <cell r="L4465">
            <v>1988.21</v>
          </cell>
        </row>
        <row r="4466">
          <cell r="A4466" t="str">
            <v>INGRAM, KATHLEEN</v>
          </cell>
          <cell r="B4466" t="str">
            <v>101-557</v>
          </cell>
          <cell r="C4466">
            <v>510400</v>
          </cell>
          <cell r="D4466">
            <v>49160</v>
          </cell>
          <cell r="E4466" t="str">
            <v>LEGAL SECRETARY II</v>
          </cell>
          <cell r="F4466" t="str">
            <v>J220</v>
          </cell>
          <cell r="G4466">
            <v>1</v>
          </cell>
          <cell r="H4466" t="str">
            <v>J220-010</v>
          </cell>
          <cell r="I4466" t="str">
            <v>F</v>
          </cell>
          <cell r="J4466">
            <v>705</v>
          </cell>
          <cell r="L4466">
            <v>12.04</v>
          </cell>
        </row>
        <row r="4467">
          <cell r="A4467" t="str">
            <v>INGRAM, KATHLEEN</v>
          </cell>
          <cell r="B4467" t="str">
            <v>101-557</v>
          </cell>
          <cell r="C4467">
            <v>510400</v>
          </cell>
          <cell r="D4467">
            <v>49160</v>
          </cell>
          <cell r="E4467" t="str">
            <v>LEGAL SECRETARY II</v>
          </cell>
          <cell r="F4467" t="str">
            <v>J220</v>
          </cell>
          <cell r="G4467">
            <v>1</v>
          </cell>
          <cell r="H4467" t="str">
            <v>J220-010</v>
          </cell>
          <cell r="I4467" t="str">
            <v>F</v>
          </cell>
          <cell r="J4467">
            <v>30</v>
          </cell>
          <cell r="L4467">
            <v>71.16</v>
          </cell>
        </row>
        <row r="4468">
          <cell r="A4468" t="str">
            <v>INGRAM, KATHLEEN</v>
          </cell>
          <cell r="B4468" t="str">
            <v>101-557</v>
          </cell>
          <cell r="C4468">
            <v>510400</v>
          </cell>
          <cell r="D4468">
            <v>49160</v>
          </cell>
          <cell r="E4468" t="str">
            <v>LEGAL SECRETARY II</v>
          </cell>
          <cell r="F4468" t="str">
            <v>J220</v>
          </cell>
          <cell r="G4468">
            <v>1</v>
          </cell>
          <cell r="H4468" t="str">
            <v>J220-010</v>
          </cell>
          <cell r="I4468" t="str">
            <v>F</v>
          </cell>
          <cell r="J4468">
            <v>1001</v>
          </cell>
          <cell r="L4468">
            <v>10.17</v>
          </cell>
        </row>
        <row r="4469">
          <cell r="A4469" t="str">
            <v>INGRAM, KATHLEEN</v>
          </cell>
          <cell r="B4469" t="str">
            <v>101-557</v>
          </cell>
          <cell r="C4469">
            <v>510400</v>
          </cell>
          <cell r="D4469">
            <v>49160</v>
          </cell>
          <cell r="E4469" t="str">
            <v>LEGAL SECRETARY II</v>
          </cell>
          <cell r="F4469" t="str">
            <v>J220</v>
          </cell>
          <cell r="G4469">
            <v>1</v>
          </cell>
          <cell r="H4469" t="str">
            <v>J220-010</v>
          </cell>
          <cell r="I4469" t="str">
            <v>F</v>
          </cell>
          <cell r="J4469">
            <v>605</v>
          </cell>
          <cell r="L4469">
            <v>59.1</v>
          </cell>
        </row>
        <row r="4470">
          <cell r="A4470" t="str">
            <v>INGRAM, KATHLEEN</v>
          </cell>
          <cell r="B4470" t="str">
            <v>101-557</v>
          </cell>
          <cell r="C4470">
            <v>510400</v>
          </cell>
          <cell r="D4470">
            <v>49160</v>
          </cell>
          <cell r="E4470" t="str">
            <v>LEGAL SECRETARY II</v>
          </cell>
          <cell r="F4470" t="str">
            <v>J220</v>
          </cell>
          <cell r="G4470">
            <v>1</v>
          </cell>
          <cell r="H4470" t="str">
            <v>J220-010</v>
          </cell>
          <cell r="I4470" t="str">
            <v>F</v>
          </cell>
          <cell r="J4470">
            <v>104</v>
          </cell>
          <cell r="L4470">
            <v>283.83999999999997</v>
          </cell>
        </row>
        <row r="4471">
          <cell r="A4471" t="str">
            <v>INGRAM, KATHLEEN</v>
          </cell>
          <cell r="B4471" t="str">
            <v>101-557</v>
          </cell>
          <cell r="C4471">
            <v>510400</v>
          </cell>
          <cell r="D4471">
            <v>49160</v>
          </cell>
          <cell r="E4471" t="str">
            <v>LEGAL SECRETARY II</v>
          </cell>
          <cell r="F4471" t="str">
            <v>J220</v>
          </cell>
          <cell r="G4471">
            <v>1</v>
          </cell>
          <cell r="H4471" t="str">
            <v>J220-010</v>
          </cell>
          <cell r="I4471" t="str">
            <v>F</v>
          </cell>
          <cell r="J4471">
            <v>811</v>
          </cell>
          <cell r="L4471">
            <v>1.88</v>
          </cell>
        </row>
        <row r="4472">
          <cell r="A4472" t="str">
            <v>JACKSON, JON L</v>
          </cell>
          <cell r="B4472" t="str">
            <v>101-538</v>
          </cell>
          <cell r="C4472">
            <v>510100</v>
          </cell>
          <cell r="D4472">
            <v>14010</v>
          </cell>
          <cell r="E4472" t="str">
            <v>PROGRAMMER-ANALYST III</v>
          </cell>
          <cell r="F4472" t="str">
            <v>D422</v>
          </cell>
          <cell r="G4472">
            <v>1</v>
          </cell>
          <cell r="H4472" t="str">
            <v>D422-005</v>
          </cell>
          <cell r="I4472" t="str">
            <v>O</v>
          </cell>
          <cell r="J4472">
            <v>1</v>
          </cell>
          <cell r="K4472" t="str">
            <v>REGULAR PAY</v>
          </cell>
          <cell r="L4472">
            <v>61837.62</v>
          </cell>
        </row>
        <row r="4473">
          <cell r="A4473" t="str">
            <v>JACKSON, JON L</v>
          </cell>
          <cell r="B4473" t="str">
            <v>101-538</v>
          </cell>
          <cell r="C4473">
            <v>510300</v>
          </cell>
          <cell r="D4473">
            <v>14010</v>
          </cell>
          <cell r="E4473" t="str">
            <v>PROGRAMMER-ANALYST III</v>
          </cell>
          <cell r="F4473" t="str">
            <v>D422</v>
          </cell>
          <cell r="G4473">
            <v>1</v>
          </cell>
          <cell r="H4473" t="str">
            <v>D422-005</v>
          </cell>
          <cell r="I4473" t="str">
            <v>F</v>
          </cell>
          <cell r="J4473">
            <v>7999</v>
          </cell>
          <cell r="L4473">
            <v>18545.099999999999</v>
          </cell>
        </row>
        <row r="4474">
          <cell r="A4474" t="str">
            <v>JACKSON, JON L</v>
          </cell>
          <cell r="B4474" t="str">
            <v>101-538</v>
          </cell>
          <cell r="C4474">
            <v>510300</v>
          </cell>
          <cell r="D4474">
            <v>14010</v>
          </cell>
          <cell r="E4474" t="str">
            <v>PROGRAMMER-ANALYST III</v>
          </cell>
          <cell r="F4474" t="str">
            <v>D422</v>
          </cell>
          <cell r="G4474">
            <v>1</v>
          </cell>
          <cell r="H4474" t="str">
            <v>D422-005</v>
          </cell>
          <cell r="I4474" t="str">
            <v>F</v>
          </cell>
          <cell r="J4474">
            <v>8000</v>
          </cell>
          <cell r="L4474">
            <v>4324.34</v>
          </cell>
        </row>
        <row r="4475">
          <cell r="A4475" t="str">
            <v>JACKSON, JON L</v>
          </cell>
          <cell r="B4475" t="str">
            <v>101-538</v>
          </cell>
          <cell r="C4475">
            <v>510300</v>
          </cell>
          <cell r="D4475">
            <v>14010</v>
          </cell>
          <cell r="E4475" t="str">
            <v>PROGRAMMER-ANALYST III</v>
          </cell>
          <cell r="F4475" t="str">
            <v>D422</v>
          </cell>
          <cell r="G4475">
            <v>1</v>
          </cell>
          <cell r="H4475" t="str">
            <v>D422-005</v>
          </cell>
          <cell r="I4475" t="str">
            <v>F</v>
          </cell>
          <cell r="J4475" t="str">
            <v>*FI</v>
          </cell>
          <cell r="K4475" t="str">
            <v>FICA</v>
          </cell>
          <cell r="L4475">
            <v>3833.93</v>
          </cell>
        </row>
        <row r="4476">
          <cell r="A4476" t="str">
            <v>JACKSON, JON L</v>
          </cell>
          <cell r="B4476" t="str">
            <v>101-538</v>
          </cell>
          <cell r="C4476">
            <v>510300</v>
          </cell>
          <cell r="D4476">
            <v>14010</v>
          </cell>
          <cell r="E4476" t="str">
            <v>PROGRAMMER-ANALYST III</v>
          </cell>
          <cell r="F4476" t="str">
            <v>D422</v>
          </cell>
          <cell r="G4476">
            <v>1</v>
          </cell>
          <cell r="H4476" t="str">
            <v>D422-005</v>
          </cell>
          <cell r="I4476" t="str">
            <v>F</v>
          </cell>
          <cell r="J4476" t="str">
            <v>*FM</v>
          </cell>
          <cell r="K4476" t="str">
            <v>MEDICARE</v>
          </cell>
          <cell r="L4476">
            <v>896.65</v>
          </cell>
        </row>
        <row r="4477">
          <cell r="A4477" t="str">
            <v>JACKSON, JON L</v>
          </cell>
          <cell r="B4477" t="str">
            <v>101-538</v>
          </cell>
          <cell r="C4477">
            <v>510400</v>
          </cell>
          <cell r="D4477">
            <v>14010</v>
          </cell>
          <cell r="E4477" t="str">
            <v>PROGRAMMER-ANALYST III</v>
          </cell>
          <cell r="F4477" t="str">
            <v>D422</v>
          </cell>
          <cell r="G4477">
            <v>1</v>
          </cell>
          <cell r="H4477" t="str">
            <v>D422-005</v>
          </cell>
          <cell r="I4477" t="str">
            <v>F</v>
          </cell>
          <cell r="J4477">
            <v>811</v>
          </cell>
          <cell r="L4477">
            <v>1.88</v>
          </cell>
        </row>
        <row r="4478">
          <cell r="A4478" t="str">
            <v>JACKSON, JON L</v>
          </cell>
          <cell r="B4478" t="str">
            <v>101-538</v>
          </cell>
          <cell r="C4478">
            <v>510400</v>
          </cell>
          <cell r="D4478">
            <v>14010</v>
          </cell>
          <cell r="E4478" t="str">
            <v>PROGRAMMER-ANALYST III</v>
          </cell>
          <cell r="F4478" t="str">
            <v>D422</v>
          </cell>
          <cell r="G4478">
            <v>1</v>
          </cell>
          <cell r="H4478" t="str">
            <v>D422-005</v>
          </cell>
          <cell r="I4478" t="str">
            <v>F</v>
          </cell>
          <cell r="J4478">
            <v>104</v>
          </cell>
          <cell r="L4478">
            <v>283.83999999999997</v>
          </cell>
        </row>
        <row r="4479">
          <cell r="A4479" t="str">
            <v>JACKSON, JON L</v>
          </cell>
          <cell r="B4479" t="str">
            <v>101-538</v>
          </cell>
          <cell r="C4479">
            <v>510400</v>
          </cell>
          <cell r="D4479">
            <v>14010</v>
          </cell>
          <cell r="E4479" t="str">
            <v>PROGRAMMER-ANALYST III</v>
          </cell>
          <cell r="F4479" t="str">
            <v>D422</v>
          </cell>
          <cell r="G4479">
            <v>1</v>
          </cell>
          <cell r="H4479" t="str">
            <v>D422-005</v>
          </cell>
          <cell r="I4479" t="str">
            <v>F</v>
          </cell>
          <cell r="J4479">
            <v>30</v>
          </cell>
          <cell r="L4479">
            <v>154.59</v>
          </cell>
        </row>
        <row r="4480">
          <cell r="A4480" t="str">
            <v>JACKSON, JON L</v>
          </cell>
          <cell r="B4480" t="str">
            <v>101-538</v>
          </cell>
          <cell r="C4480">
            <v>510400</v>
          </cell>
          <cell r="D4480">
            <v>14010</v>
          </cell>
          <cell r="E4480" t="str">
            <v>PROGRAMMER-ANALYST III</v>
          </cell>
          <cell r="F4480" t="str">
            <v>D422</v>
          </cell>
          <cell r="G4480">
            <v>1</v>
          </cell>
          <cell r="H4480" t="str">
            <v>D422-005</v>
          </cell>
          <cell r="I4480" t="str">
            <v>F</v>
          </cell>
          <cell r="J4480">
            <v>1001</v>
          </cell>
          <cell r="L4480">
            <v>10.17</v>
          </cell>
        </row>
        <row r="4481">
          <cell r="A4481" t="str">
            <v>JACKSON, JON L</v>
          </cell>
          <cell r="B4481" t="str">
            <v>101-538</v>
          </cell>
          <cell r="C4481">
            <v>510400</v>
          </cell>
          <cell r="D4481">
            <v>14010</v>
          </cell>
          <cell r="E4481" t="str">
            <v>PROGRAMMER-ANALYST III</v>
          </cell>
          <cell r="F4481" t="str">
            <v>D422</v>
          </cell>
          <cell r="G4481">
            <v>1</v>
          </cell>
          <cell r="H4481" t="str">
            <v>D422-005</v>
          </cell>
          <cell r="I4481" t="str">
            <v>F</v>
          </cell>
          <cell r="J4481">
            <v>705</v>
          </cell>
          <cell r="L4481">
            <v>12.04</v>
          </cell>
        </row>
        <row r="4482">
          <cell r="A4482" t="str">
            <v>JACKSON, JON L</v>
          </cell>
          <cell r="B4482" t="str">
            <v>101-538</v>
          </cell>
          <cell r="C4482">
            <v>510400</v>
          </cell>
          <cell r="D4482">
            <v>14010</v>
          </cell>
          <cell r="E4482" t="str">
            <v>PROGRAMMER-ANALYST III</v>
          </cell>
          <cell r="F4482" t="str">
            <v>D422</v>
          </cell>
          <cell r="G4482">
            <v>1</v>
          </cell>
          <cell r="H4482" t="str">
            <v>D422-005</v>
          </cell>
          <cell r="I4482" t="str">
            <v>F</v>
          </cell>
          <cell r="J4482">
            <v>605</v>
          </cell>
          <cell r="L4482">
            <v>59.1</v>
          </cell>
        </row>
        <row r="4483">
          <cell r="A4483" t="str">
            <v>JACKSON, RICHARD L</v>
          </cell>
          <cell r="B4483" t="str">
            <v>114-895</v>
          </cell>
          <cell r="C4483">
            <v>510100</v>
          </cell>
          <cell r="D4483">
            <v>6470</v>
          </cell>
          <cell r="E4483" t="str">
            <v>ROAD MAINT WORKER, SUPV</v>
          </cell>
          <cell r="F4483" t="str">
            <v>D456</v>
          </cell>
          <cell r="G4483">
            <v>1</v>
          </cell>
          <cell r="H4483" t="str">
            <v>D456-002</v>
          </cell>
          <cell r="I4483" t="str">
            <v>O</v>
          </cell>
          <cell r="J4483">
            <v>1</v>
          </cell>
          <cell r="K4483" t="str">
            <v>REGULAR PAY</v>
          </cell>
          <cell r="L4483">
            <v>42761.71</v>
          </cell>
        </row>
        <row r="4484">
          <cell r="A4484" t="str">
            <v>JACKSON, RICHARD L</v>
          </cell>
          <cell r="B4484" t="str">
            <v>114-895</v>
          </cell>
          <cell r="C4484">
            <v>510300</v>
          </cell>
          <cell r="D4484">
            <v>6470</v>
          </cell>
          <cell r="E4484" t="str">
            <v>ROAD MAINT WORKER, SUPV</v>
          </cell>
          <cell r="F4484" t="str">
            <v>D456</v>
          </cell>
          <cell r="G4484">
            <v>1</v>
          </cell>
          <cell r="H4484" t="str">
            <v>D456-002</v>
          </cell>
          <cell r="I4484" t="str">
            <v>F</v>
          </cell>
          <cell r="J4484">
            <v>7999</v>
          </cell>
          <cell r="L4484">
            <v>12824.24</v>
          </cell>
        </row>
        <row r="4485">
          <cell r="A4485" t="str">
            <v>JACKSON, RICHARD L</v>
          </cell>
          <cell r="B4485" t="str">
            <v>114-895</v>
          </cell>
          <cell r="C4485">
            <v>510300</v>
          </cell>
          <cell r="D4485">
            <v>6470</v>
          </cell>
          <cell r="E4485" t="str">
            <v>ROAD MAINT WORKER, SUPV</v>
          </cell>
          <cell r="F4485" t="str">
            <v>D456</v>
          </cell>
          <cell r="G4485">
            <v>1</v>
          </cell>
          <cell r="H4485" t="str">
            <v>D456-002</v>
          </cell>
          <cell r="I4485" t="str">
            <v>F</v>
          </cell>
          <cell r="J4485" t="str">
            <v>*FI</v>
          </cell>
          <cell r="K4485" t="str">
            <v>FICA</v>
          </cell>
          <cell r="L4485">
            <v>2651.23</v>
          </cell>
        </row>
        <row r="4486">
          <cell r="A4486" t="str">
            <v>JACKSON, RICHARD L</v>
          </cell>
          <cell r="B4486" t="str">
            <v>114-895</v>
          </cell>
          <cell r="C4486">
            <v>510300</v>
          </cell>
          <cell r="D4486">
            <v>6470</v>
          </cell>
          <cell r="E4486" t="str">
            <v>ROAD MAINT WORKER, SUPV</v>
          </cell>
          <cell r="F4486" t="str">
            <v>D456</v>
          </cell>
          <cell r="G4486">
            <v>1</v>
          </cell>
          <cell r="H4486" t="str">
            <v>D456-002</v>
          </cell>
          <cell r="I4486" t="str">
            <v>F</v>
          </cell>
          <cell r="J4486">
            <v>8000</v>
          </cell>
          <cell r="L4486">
            <v>2989.03</v>
          </cell>
        </row>
        <row r="4487">
          <cell r="A4487" t="str">
            <v>JACKSON, RICHARD L</v>
          </cell>
          <cell r="B4487" t="str">
            <v>114-895</v>
          </cell>
          <cell r="C4487">
            <v>510300</v>
          </cell>
          <cell r="D4487">
            <v>6470</v>
          </cell>
          <cell r="E4487" t="str">
            <v>ROAD MAINT WORKER, SUPV</v>
          </cell>
          <cell r="F4487" t="str">
            <v>D456</v>
          </cell>
          <cell r="G4487">
            <v>1</v>
          </cell>
          <cell r="H4487" t="str">
            <v>D456-002</v>
          </cell>
          <cell r="I4487" t="str">
            <v>F</v>
          </cell>
          <cell r="J4487" t="str">
            <v>*FM</v>
          </cell>
          <cell r="K4487" t="str">
            <v>MEDICARE</v>
          </cell>
          <cell r="L4487">
            <v>620.04</v>
          </cell>
        </row>
        <row r="4488">
          <cell r="A4488" t="str">
            <v>JACKSON, RICHARD L</v>
          </cell>
          <cell r="B4488" t="str">
            <v>114-895</v>
          </cell>
          <cell r="C4488">
            <v>510400</v>
          </cell>
          <cell r="D4488">
            <v>6470</v>
          </cell>
          <cell r="E4488" t="str">
            <v>ROAD MAINT WORKER, SUPV</v>
          </cell>
          <cell r="F4488" t="str">
            <v>D456</v>
          </cell>
          <cell r="G4488">
            <v>1</v>
          </cell>
          <cell r="H4488" t="str">
            <v>D456-002</v>
          </cell>
          <cell r="I4488" t="str">
            <v>F</v>
          </cell>
          <cell r="J4488">
            <v>100</v>
          </cell>
          <cell r="L4488">
            <v>135.94999999999999</v>
          </cell>
        </row>
        <row r="4489">
          <cell r="A4489" t="str">
            <v>JACKSON, RICHARD L</v>
          </cell>
          <cell r="B4489" t="str">
            <v>114-895</v>
          </cell>
          <cell r="C4489">
            <v>510400</v>
          </cell>
          <cell r="D4489">
            <v>6470</v>
          </cell>
          <cell r="E4489" t="str">
            <v>ROAD MAINT WORKER, SUPV</v>
          </cell>
          <cell r="F4489" t="str">
            <v>D456</v>
          </cell>
          <cell r="G4489">
            <v>1</v>
          </cell>
          <cell r="H4489" t="str">
            <v>D456-002</v>
          </cell>
          <cell r="I4489" t="str">
            <v>F</v>
          </cell>
          <cell r="J4489">
            <v>1001</v>
          </cell>
          <cell r="L4489">
            <v>10.17</v>
          </cell>
        </row>
        <row r="4490">
          <cell r="A4490" t="str">
            <v>JACKSON, RICHARD L</v>
          </cell>
          <cell r="B4490" t="str">
            <v>114-895</v>
          </cell>
          <cell r="C4490">
            <v>510400</v>
          </cell>
          <cell r="D4490">
            <v>6470</v>
          </cell>
          <cell r="E4490" t="str">
            <v>ROAD MAINT WORKER, SUPV</v>
          </cell>
          <cell r="F4490" t="str">
            <v>D456</v>
          </cell>
          <cell r="G4490">
            <v>1</v>
          </cell>
          <cell r="H4490" t="str">
            <v>D456-002</v>
          </cell>
          <cell r="I4490" t="str">
            <v>F</v>
          </cell>
          <cell r="J4490">
            <v>30</v>
          </cell>
          <cell r="L4490">
            <v>106.9</v>
          </cell>
        </row>
        <row r="4491">
          <cell r="A4491" t="str">
            <v>JACKSON, RICHARD L</v>
          </cell>
          <cell r="B4491" t="str">
            <v>114-895</v>
          </cell>
          <cell r="C4491">
            <v>510400</v>
          </cell>
          <cell r="D4491">
            <v>6470</v>
          </cell>
          <cell r="E4491" t="str">
            <v>ROAD MAINT WORKER, SUPV</v>
          </cell>
          <cell r="F4491" t="str">
            <v>D456</v>
          </cell>
          <cell r="G4491">
            <v>1</v>
          </cell>
          <cell r="H4491" t="str">
            <v>D456-002</v>
          </cell>
          <cell r="I4491" t="str">
            <v>F</v>
          </cell>
          <cell r="J4491">
            <v>601</v>
          </cell>
          <cell r="L4491">
            <v>17.149999999999999</v>
          </cell>
        </row>
        <row r="4492">
          <cell r="A4492" t="str">
            <v>JACKSON, RICHARD L</v>
          </cell>
          <cell r="B4492" t="str">
            <v>114-895</v>
          </cell>
          <cell r="C4492">
            <v>510400</v>
          </cell>
          <cell r="D4492">
            <v>6470</v>
          </cell>
          <cell r="E4492" t="str">
            <v>ROAD MAINT WORKER, SUPV</v>
          </cell>
          <cell r="F4492" t="str">
            <v>D456</v>
          </cell>
          <cell r="G4492">
            <v>1</v>
          </cell>
          <cell r="H4492" t="str">
            <v>D456-002</v>
          </cell>
          <cell r="I4492" t="str">
            <v>F</v>
          </cell>
          <cell r="J4492">
            <v>811</v>
          </cell>
          <cell r="L4492">
            <v>1.88</v>
          </cell>
        </row>
        <row r="4493">
          <cell r="A4493" t="str">
            <v>JACKSON, RICHARD L</v>
          </cell>
          <cell r="B4493" t="str">
            <v>114-895</v>
          </cell>
          <cell r="C4493">
            <v>510400</v>
          </cell>
          <cell r="D4493">
            <v>6470</v>
          </cell>
          <cell r="E4493" t="str">
            <v>ROAD MAINT WORKER, SUPV</v>
          </cell>
          <cell r="F4493" t="str">
            <v>D456</v>
          </cell>
          <cell r="G4493">
            <v>1</v>
          </cell>
          <cell r="H4493" t="str">
            <v>D456-002</v>
          </cell>
          <cell r="I4493" t="str">
            <v>F</v>
          </cell>
          <cell r="J4493">
            <v>701</v>
          </cell>
          <cell r="L4493">
            <v>4.01</v>
          </cell>
        </row>
        <row r="4494">
          <cell r="A4494" t="str">
            <v>JACOBS, JEAN A</v>
          </cell>
          <cell r="B4494" t="str">
            <v>123-579</v>
          </cell>
          <cell r="C4494">
            <v>510100</v>
          </cell>
          <cell r="D4494">
            <v>3720</v>
          </cell>
          <cell r="E4494" t="str">
            <v>ADMINISTRATIVE ASST II</v>
          </cell>
          <cell r="F4494" t="str">
            <v>D114</v>
          </cell>
          <cell r="G4494">
            <v>1</v>
          </cell>
          <cell r="H4494" t="str">
            <v>D114-004</v>
          </cell>
          <cell r="I4494" t="str">
            <v>O</v>
          </cell>
          <cell r="J4494">
            <v>1</v>
          </cell>
          <cell r="K4494" t="str">
            <v>REGULAR PAY</v>
          </cell>
          <cell r="L4494">
            <v>35832.35</v>
          </cell>
        </row>
        <row r="4495">
          <cell r="A4495" t="str">
            <v>JACOBS, JEAN A</v>
          </cell>
          <cell r="B4495" t="str">
            <v>123-579</v>
          </cell>
          <cell r="C4495">
            <v>510300</v>
          </cell>
          <cell r="D4495">
            <v>3720</v>
          </cell>
          <cell r="E4495" t="str">
            <v>ADMINISTRATIVE ASST II</v>
          </cell>
          <cell r="F4495" t="str">
            <v>D114</v>
          </cell>
          <cell r="G4495">
            <v>1</v>
          </cell>
          <cell r="H4495" t="str">
            <v>D114-004</v>
          </cell>
          <cell r="I4495" t="str">
            <v>F</v>
          </cell>
          <cell r="J4495" t="str">
            <v>*FI</v>
          </cell>
          <cell r="K4495" t="str">
            <v>FICA</v>
          </cell>
          <cell r="L4495">
            <v>2221.61</v>
          </cell>
        </row>
        <row r="4496">
          <cell r="A4496" t="str">
            <v>JACOBS, JEAN A</v>
          </cell>
          <cell r="B4496" t="str">
            <v>123-579</v>
          </cell>
          <cell r="C4496">
            <v>510300</v>
          </cell>
          <cell r="D4496">
            <v>3720</v>
          </cell>
          <cell r="E4496" t="str">
            <v>ADMINISTRATIVE ASST II</v>
          </cell>
          <cell r="F4496" t="str">
            <v>D114</v>
          </cell>
          <cell r="G4496">
            <v>1</v>
          </cell>
          <cell r="H4496" t="str">
            <v>D114-004</v>
          </cell>
          <cell r="I4496" t="str">
            <v>F</v>
          </cell>
          <cell r="J4496">
            <v>8000</v>
          </cell>
          <cell r="L4496">
            <v>2503.9699999999998</v>
          </cell>
        </row>
        <row r="4497">
          <cell r="A4497" t="str">
            <v>JACOBS, JEAN A</v>
          </cell>
          <cell r="B4497" t="str">
            <v>123-579</v>
          </cell>
          <cell r="C4497">
            <v>510300</v>
          </cell>
          <cell r="D4497">
            <v>3720</v>
          </cell>
          <cell r="E4497" t="str">
            <v>ADMINISTRATIVE ASST II</v>
          </cell>
          <cell r="F4497" t="str">
            <v>D114</v>
          </cell>
          <cell r="G4497">
            <v>1</v>
          </cell>
          <cell r="H4497" t="str">
            <v>D114-004</v>
          </cell>
          <cell r="I4497" t="str">
            <v>F</v>
          </cell>
          <cell r="J4497">
            <v>7999</v>
          </cell>
          <cell r="L4497">
            <v>10746.12</v>
          </cell>
        </row>
        <row r="4498">
          <cell r="A4498" t="str">
            <v>JACOBS, JEAN A</v>
          </cell>
          <cell r="B4498" t="str">
            <v>123-579</v>
          </cell>
          <cell r="C4498">
            <v>510300</v>
          </cell>
          <cell r="D4498">
            <v>3720</v>
          </cell>
          <cell r="E4498" t="str">
            <v>ADMINISTRATIVE ASST II</v>
          </cell>
          <cell r="F4498" t="str">
            <v>D114</v>
          </cell>
          <cell r="G4498">
            <v>1</v>
          </cell>
          <cell r="H4498" t="str">
            <v>D114-004</v>
          </cell>
          <cell r="I4498" t="str">
            <v>F</v>
          </cell>
          <cell r="J4498" t="str">
            <v>*FM</v>
          </cell>
          <cell r="K4498" t="str">
            <v>MEDICARE</v>
          </cell>
          <cell r="L4498">
            <v>519.57000000000005</v>
          </cell>
        </row>
        <row r="4499">
          <cell r="A4499" t="str">
            <v>JACOBS, JEAN A</v>
          </cell>
          <cell r="B4499" t="str">
            <v>123-579</v>
          </cell>
          <cell r="C4499">
            <v>510400</v>
          </cell>
          <cell r="D4499">
            <v>3720</v>
          </cell>
          <cell r="E4499" t="str">
            <v>ADMINISTRATIVE ASST II</v>
          </cell>
          <cell r="F4499" t="str">
            <v>D114</v>
          </cell>
          <cell r="G4499">
            <v>1</v>
          </cell>
          <cell r="H4499" t="str">
            <v>D114-004</v>
          </cell>
          <cell r="I4499" t="str">
            <v>F</v>
          </cell>
          <cell r="J4499">
            <v>601</v>
          </cell>
          <cell r="L4499">
            <v>17.149999999999999</v>
          </cell>
        </row>
        <row r="4500">
          <cell r="A4500" t="str">
            <v>JACOBS, JEAN A</v>
          </cell>
          <cell r="B4500" t="str">
            <v>123-579</v>
          </cell>
          <cell r="C4500">
            <v>510400</v>
          </cell>
          <cell r="D4500">
            <v>3720</v>
          </cell>
          <cell r="E4500" t="str">
            <v>ADMINISTRATIVE ASST II</v>
          </cell>
          <cell r="F4500" t="str">
            <v>D114</v>
          </cell>
          <cell r="G4500">
            <v>1</v>
          </cell>
          <cell r="H4500" t="str">
            <v>D114-004</v>
          </cell>
          <cell r="I4500" t="str">
            <v>F</v>
          </cell>
          <cell r="J4500">
            <v>30</v>
          </cell>
          <cell r="L4500">
            <v>89.58</v>
          </cell>
        </row>
        <row r="4501">
          <cell r="A4501" t="str">
            <v>JACOBS, JEAN A</v>
          </cell>
          <cell r="B4501" t="str">
            <v>123-579</v>
          </cell>
          <cell r="C4501">
            <v>510400</v>
          </cell>
          <cell r="D4501">
            <v>3720</v>
          </cell>
          <cell r="E4501" t="str">
            <v>ADMINISTRATIVE ASST II</v>
          </cell>
          <cell r="F4501" t="str">
            <v>D114</v>
          </cell>
          <cell r="G4501">
            <v>1</v>
          </cell>
          <cell r="H4501" t="str">
            <v>D114-004</v>
          </cell>
          <cell r="I4501" t="str">
            <v>F</v>
          </cell>
          <cell r="J4501">
            <v>1001</v>
          </cell>
          <cell r="L4501">
            <v>10.17</v>
          </cell>
        </row>
        <row r="4502">
          <cell r="A4502" t="str">
            <v>JACOBS, JEAN A</v>
          </cell>
          <cell r="B4502" t="str">
            <v>123-579</v>
          </cell>
          <cell r="C4502">
            <v>510400</v>
          </cell>
          <cell r="D4502">
            <v>3720</v>
          </cell>
          <cell r="E4502" t="str">
            <v>ADMINISTRATIVE ASST II</v>
          </cell>
          <cell r="F4502" t="str">
            <v>D114</v>
          </cell>
          <cell r="G4502">
            <v>1</v>
          </cell>
          <cell r="H4502" t="str">
            <v>D114-004</v>
          </cell>
          <cell r="I4502" t="str">
            <v>F</v>
          </cell>
          <cell r="J4502">
            <v>101</v>
          </cell>
          <cell r="L4502">
            <v>135.94999999999999</v>
          </cell>
        </row>
        <row r="4503">
          <cell r="A4503" t="str">
            <v>JACOBS, JEAN A</v>
          </cell>
          <cell r="B4503" t="str">
            <v>123-579</v>
          </cell>
          <cell r="C4503">
            <v>510400</v>
          </cell>
          <cell r="D4503">
            <v>3720</v>
          </cell>
          <cell r="E4503" t="str">
            <v>ADMINISTRATIVE ASST II</v>
          </cell>
          <cell r="F4503" t="str">
            <v>D114</v>
          </cell>
          <cell r="G4503">
            <v>1</v>
          </cell>
          <cell r="H4503" t="str">
            <v>D114-004</v>
          </cell>
          <cell r="I4503" t="str">
            <v>F</v>
          </cell>
          <cell r="J4503">
            <v>701</v>
          </cell>
          <cell r="L4503">
            <v>4.01</v>
          </cell>
        </row>
        <row r="4504">
          <cell r="A4504" t="str">
            <v>JACOBS, JEAN A</v>
          </cell>
          <cell r="B4504" t="str">
            <v>123-579</v>
          </cell>
          <cell r="C4504">
            <v>510400</v>
          </cell>
          <cell r="D4504">
            <v>3720</v>
          </cell>
          <cell r="E4504" t="str">
            <v>ADMINISTRATIVE ASST II</v>
          </cell>
          <cell r="F4504" t="str">
            <v>D114</v>
          </cell>
          <cell r="G4504">
            <v>1</v>
          </cell>
          <cell r="H4504" t="str">
            <v>D114-004</v>
          </cell>
          <cell r="I4504" t="str">
            <v>F</v>
          </cell>
          <cell r="J4504">
            <v>811</v>
          </cell>
          <cell r="L4504">
            <v>1.88</v>
          </cell>
        </row>
        <row r="4505">
          <cell r="A4505" t="str">
            <v>JACOBS-BISIAUX, PAULINE V</v>
          </cell>
          <cell r="B4505" t="str">
            <v>101-505</v>
          </cell>
          <cell r="C4505">
            <v>510100</v>
          </cell>
          <cell r="D4505">
            <v>1520</v>
          </cell>
          <cell r="E4505" t="str">
            <v>ACCOUNTING TECHNICIAN</v>
          </cell>
          <cell r="F4505" t="str">
            <v>D110</v>
          </cell>
          <cell r="G4505">
            <v>1</v>
          </cell>
          <cell r="H4505" t="str">
            <v>D110-005</v>
          </cell>
          <cell r="I4505" t="str">
            <v>O</v>
          </cell>
          <cell r="J4505">
            <v>1</v>
          </cell>
          <cell r="K4505" t="str">
            <v>REGULAR PAY</v>
          </cell>
          <cell r="L4505">
            <v>36479.019999999997</v>
          </cell>
        </row>
        <row r="4506">
          <cell r="A4506" t="str">
            <v>JACOBS-BISIAUX, PAULINE V</v>
          </cell>
          <cell r="B4506" t="str">
            <v>101-505</v>
          </cell>
          <cell r="C4506">
            <v>510300</v>
          </cell>
          <cell r="D4506">
            <v>1520</v>
          </cell>
          <cell r="E4506" t="str">
            <v>ACCOUNTING TECHNICIAN</v>
          </cell>
          <cell r="F4506" t="str">
            <v>D110</v>
          </cell>
          <cell r="G4506">
            <v>1</v>
          </cell>
          <cell r="H4506" t="str">
            <v>D110-005</v>
          </cell>
          <cell r="I4506" t="str">
            <v>F</v>
          </cell>
          <cell r="J4506">
            <v>8000</v>
          </cell>
          <cell r="L4506">
            <v>2549.2399999999998</v>
          </cell>
        </row>
        <row r="4507">
          <cell r="A4507" t="str">
            <v>JACOBS-BISIAUX, PAULINE V</v>
          </cell>
          <cell r="B4507" t="str">
            <v>101-505</v>
          </cell>
          <cell r="C4507">
            <v>510300</v>
          </cell>
          <cell r="D4507">
            <v>1520</v>
          </cell>
          <cell r="E4507" t="str">
            <v>ACCOUNTING TECHNICIAN</v>
          </cell>
          <cell r="F4507" t="str">
            <v>D110</v>
          </cell>
          <cell r="G4507">
            <v>1</v>
          </cell>
          <cell r="H4507" t="str">
            <v>D110-005</v>
          </cell>
          <cell r="I4507" t="str">
            <v>F</v>
          </cell>
          <cell r="J4507" t="str">
            <v>*FI</v>
          </cell>
          <cell r="K4507" t="str">
            <v>FICA</v>
          </cell>
          <cell r="L4507">
            <v>2261.6999999999998</v>
          </cell>
        </row>
        <row r="4508">
          <cell r="A4508" t="str">
            <v>JACOBS-BISIAUX, PAULINE V</v>
          </cell>
          <cell r="B4508" t="str">
            <v>101-505</v>
          </cell>
          <cell r="C4508">
            <v>510300</v>
          </cell>
          <cell r="D4508">
            <v>1520</v>
          </cell>
          <cell r="E4508" t="str">
            <v>ACCOUNTING TECHNICIAN</v>
          </cell>
          <cell r="F4508" t="str">
            <v>D110</v>
          </cell>
          <cell r="G4508">
            <v>1</v>
          </cell>
          <cell r="H4508" t="str">
            <v>D110-005</v>
          </cell>
          <cell r="I4508" t="str">
            <v>F</v>
          </cell>
          <cell r="J4508">
            <v>7999</v>
          </cell>
          <cell r="L4508">
            <v>10940.06</v>
          </cell>
        </row>
        <row r="4509">
          <cell r="A4509" t="str">
            <v>JACOBS-BISIAUX, PAULINE V</v>
          </cell>
          <cell r="B4509" t="str">
            <v>101-505</v>
          </cell>
          <cell r="C4509">
            <v>510300</v>
          </cell>
          <cell r="D4509">
            <v>1520</v>
          </cell>
          <cell r="E4509" t="str">
            <v>ACCOUNTING TECHNICIAN</v>
          </cell>
          <cell r="F4509" t="str">
            <v>D110</v>
          </cell>
          <cell r="G4509">
            <v>1</v>
          </cell>
          <cell r="H4509" t="str">
            <v>D110-005</v>
          </cell>
          <cell r="I4509" t="str">
            <v>F</v>
          </cell>
          <cell r="J4509" t="str">
            <v>*FM</v>
          </cell>
          <cell r="K4509" t="str">
            <v>MEDICARE</v>
          </cell>
          <cell r="L4509">
            <v>528.95000000000005</v>
          </cell>
        </row>
        <row r="4510">
          <cell r="A4510" t="str">
            <v>JACOBS-BISIAUX, PAULINE V</v>
          </cell>
          <cell r="B4510" t="str">
            <v>101-505</v>
          </cell>
          <cell r="C4510">
            <v>510400</v>
          </cell>
          <cell r="D4510">
            <v>1520</v>
          </cell>
          <cell r="E4510" t="str">
            <v>ACCOUNTING TECHNICIAN</v>
          </cell>
          <cell r="F4510" t="str">
            <v>D110</v>
          </cell>
          <cell r="G4510">
            <v>1</v>
          </cell>
          <cell r="H4510" t="str">
            <v>D110-005</v>
          </cell>
          <cell r="I4510" t="str">
            <v>F</v>
          </cell>
          <cell r="J4510">
            <v>701</v>
          </cell>
          <cell r="L4510">
            <v>4.01</v>
          </cell>
        </row>
        <row r="4511">
          <cell r="A4511" t="str">
            <v>JACOBS-BISIAUX, PAULINE V</v>
          </cell>
          <cell r="B4511" t="str">
            <v>101-505</v>
          </cell>
          <cell r="C4511">
            <v>510400</v>
          </cell>
          <cell r="D4511">
            <v>1520</v>
          </cell>
          <cell r="E4511" t="str">
            <v>ACCOUNTING TECHNICIAN</v>
          </cell>
          <cell r="F4511" t="str">
            <v>D110</v>
          </cell>
          <cell r="G4511">
            <v>1</v>
          </cell>
          <cell r="H4511" t="str">
            <v>D110-005</v>
          </cell>
          <cell r="I4511" t="str">
            <v>F</v>
          </cell>
          <cell r="J4511">
            <v>810</v>
          </cell>
          <cell r="L4511">
            <v>1.71</v>
          </cell>
        </row>
        <row r="4512">
          <cell r="A4512" t="str">
            <v>JACOBS-BISIAUX, PAULINE V</v>
          </cell>
          <cell r="B4512" t="str">
            <v>101-505</v>
          </cell>
          <cell r="C4512">
            <v>510400</v>
          </cell>
          <cell r="D4512">
            <v>1520</v>
          </cell>
          <cell r="E4512" t="str">
            <v>ACCOUNTING TECHNICIAN</v>
          </cell>
          <cell r="F4512" t="str">
            <v>D110</v>
          </cell>
          <cell r="G4512">
            <v>1</v>
          </cell>
          <cell r="H4512" t="str">
            <v>D110-005</v>
          </cell>
          <cell r="I4512" t="str">
            <v>F</v>
          </cell>
          <cell r="J4512">
            <v>601</v>
          </cell>
          <cell r="L4512">
            <v>17.149999999999999</v>
          </cell>
        </row>
        <row r="4513">
          <cell r="A4513" t="str">
            <v>JACOBS-BISIAUX, PAULINE V</v>
          </cell>
          <cell r="B4513" t="str">
            <v>101-505</v>
          </cell>
          <cell r="C4513">
            <v>510400</v>
          </cell>
          <cell r="D4513">
            <v>1520</v>
          </cell>
          <cell r="E4513" t="str">
            <v>ACCOUNTING TECHNICIAN</v>
          </cell>
          <cell r="F4513" t="str">
            <v>D110</v>
          </cell>
          <cell r="G4513">
            <v>1</v>
          </cell>
          <cell r="H4513" t="str">
            <v>D110-005</v>
          </cell>
          <cell r="I4513" t="str">
            <v>F</v>
          </cell>
          <cell r="J4513">
            <v>30</v>
          </cell>
          <cell r="L4513">
            <v>91.2</v>
          </cell>
        </row>
        <row r="4514">
          <cell r="A4514" t="str">
            <v>JACOBS-BISIAUX, PAULINE V</v>
          </cell>
          <cell r="B4514" t="str">
            <v>101-505</v>
          </cell>
          <cell r="C4514">
            <v>510400</v>
          </cell>
          <cell r="D4514">
            <v>1520</v>
          </cell>
          <cell r="E4514" t="str">
            <v>ACCOUNTING TECHNICIAN</v>
          </cell>
          <cell r="F4514" t="str">
            <v>D110</v>
          </cell>
          <cell r="G4514">
            <v>1</v>
          </cell>
          <cell r="H4514" t="str">
            <v>D110-005</v>
          </cell>
          <cell r="I4514" t="str">
            <v>F</v>
          </cell>
          <cell r="J4514">
            <v>1001</v>
          </cell>
          <cell r="L4514">
            <v>10.17</v>
          </cell>
        </row>
        <row r="4515">
          <cell r="A4515" t="str">
            <v>JACOBS-BISIAUX, PAULINE V</v>
          </cell>
          <cell r="B4515" t="str">
            <v>101-505</v>
          </cell>
          <cell r="C4515">
            <v>510400</v>
          </cell>
          <cell r="D4515">
            <v>1520</v>
          </cell>
          <cell r="E4515" t="str">
            <v>ACCOUNTING TECHNICIAN</v>
          </cell>
          <cell r="F4515" t="str">
            <v>D110</v>
          </cell>
          <cell r="G4515">
            <v>1</v>
          </cell>
          <cell r="H4515" t="str">
            <v>D110-005</v>
          </cell>
          <cell r="I4515" t="str">
            <v>F</v>
          </cell>
          <cell r="J4515">
            <v>101</v>
          </cell>
          <cell r="L4515">
            <v>135.94999999999999</v>
          </cell>
        </row>
        <row r="4516">
          <cell r="A4516" t="str">
            <v>JACOBSON, PAUL P</v>
          </cell>
          <cell r="B4516" t="str">
            <v>101-570</v>
          </cell>
          <cell r="C4516">
            <v>510100</v>
          </cell>
          <cell r="D4516">
            <v>16610</v>
          </cell>
          <cell r="E4516" t="str">
            <v>CORRECTIONAL OFFICER II</v>
          </cell>
          <cell r="F4516" t="str">
            <v>D230</v>
          </cell>
          <cell r="G4516">
            <v>1</v>
          </cell>
          <cell r="H4516" t="str">
            <v>D230-022</v>
          </cell>
          <cell r="I4516" t="str">
            <v>O</v>
          </cell>
          <cell r="J4516">
            <v>1</v>
          </cell>
          <cell r="K4516" t="str">
            <v>REGULAR PAY</v>
          </cell>
          <cell r="L4516">
            <v>59781.72</v>
          </cell>
        </row>
        <row r="4517">
          <cell r="A4517" t="str">
            <v>JACOBSON, PAUL P</v>
          </cell>
          <cell r="B4517" t="str">
            <v>101-570</v>
          </cell>
          <cell r="C4517">
            <v>510300</v>
          </cell>
          <cell r="D4517">
            <v>16610</v>
          </cell>
          <cell r="E4517" t="str">
            <v>CORRECTIONAL OFFICER II</v>
          </cell>
          <cell r="F4517" t="str">
            <v>D230</v>
          </cell>
          <cell r="G4517">
            <v>1</v>
          </cell>
          <cell r="H4517" t="str">
            <v>D230-022</v>
          </cell>
          <cell r="I4517" t="str">
            <v>F</v>
          </cell>
          <cell r="J4517">
            <v>8000</v>
          </cell>
          <cell r="L4517">
            <v>4180.43</v>
          </cell>
        </row>
        <row r="4518">
          <cell r="A4518" t="str">
            <v>JACOBSON, PAUL P</v>
          </cell>
          <cell r="B4518" t="str">
            <v>101-570</v>
          </cell>
          <cell r="C4518">
            <v>510300</v>
          </cell>
          <cell r="D4518">
            <v>16610</v>
          </cell>
          <cell r="E4518" t="str">
            <v>CORRECTIONAL OFFICER II</v>
          </cell>
          <cell r="F4518" t="str">
            <v>D230</v>
          </cell>
          <cell r="G4518">
            <v>1</v>
          </cell>
          <cell r="H4518" t="str">
            <v>D230-022</v>
          </cell>
          <cell r="I4518" t="str">
            <v>F</v>
          </cell>
          <cell r="J4518" t="str">
            <v>*FM</v>
          </cell>
          <cell r="K4518" t="str">
            <v>MEDICARE</v>
          </cell>
          <cell r="L4518">
            <v>866.83</v>
          </cell>
        </row>
        <row r="4519">
          <cell r="A4519" t="str">
            <v>JACOBSON, PAUL P</v>
          </cell>
          <cell r="B4519" t="str">
            <v>101-570</v>
          </cell>
          <cell r="C4519">
            <v>510300</v>
          </cell>
          <cell r="D4519">
            <v>16610</v>
          </cell>
          <cell r="E4519" t="str">
            <v>CORRECTIONAL OFFICER II</v>
          </cell>
          <cell r="F4519" t="str">
            <v>D230</v>
          </cell>
          <cell r="G4519">
            <v>1</v>
          </cell>
          <cell r="H4519" t="str">
            <v>D230-022</v>
          </cell>
          <cell r="I4519" t="str">
            <v>F</v>
          </cell>
          <cell r="J4519">
            <v>7999</v>
          </cell>
          <cell r="L4519">
            <v>17928.54</v>
          </cell>
        </row>
        <row r="4520">
          <cell r="A4520" t="str">
            <v>JACOBSON, PAUL P</v>
          </cell>
          <cell r="B4520" t="str">
            <v>101-570</v>
          </cell>
          <cell r="C4520">
            <v>510300</v>
          </cell>
          <cell r="D4520">
            <v>16610</v>
          </cell>
          <cell r="E4520" t="str">
            <v>CORRECTIONAL OFFICER II</v>
          </cell>
          <cell r="F4520" t="str">
            <v>D230</v>
          </cell>
          <cell r="G4520">
            <v>1</v>
          </cell>
          <cell r="H4520" t="str">
            <v>D230-022</v>
          </cell>
          <cell r="I4520" t="str">
            <v>F</v>
          </cell>
          <cell r="J4520" t="str">
            <v>*FI</v>
          </cell>
          <cell r="K4520" t="str">
            <v>FICA</v>
          </cell>
          <cell r="L4520">
            <v>3706.47</v>
          </cell>
        </row>
        <row r="4521">
          <cell r="A4521" t="str">
            <v>JACOBSON, PAUL P</v>
          </cell>
          <cell r="B4521" t="str">
            <v>101-570</v>
          </cell>
          <cell r="C4521">
            <v>510400</v>
          </cell>
          <cell r="D4521">
            <v>16610</v>
          </cell>
          <cell r="E4521" t="str">
            <v>CORRECTIONAL OFFICER II</v>
          </cell>
          <cell r="F4521" t="str">
            <v>D230</v>
          </cell>
          <cell r="G4521">
            <v>1</v>
          </cell>
          <cell r="H4521" t="str">
            <v>D230-022</v>
          </cell>
          <cell r="I4521" t="str">
            <v>F</v>
          </cell>
          <cell r="J4521">
            <v>705</v>
          </cell>
          <cell r="L4521">
            <v>12.04</v>
          </cell>
        </row>
        <row r="4522">
          <cell r="A4522" t="str">
            <v>JACOBSON, PAUL P</v>
          </cell>
          <cell r="B4522" t="str">
            <v>101-570</v>
          </cell>
          <cell r="C4522">
            <v>510400</v>
          </cell>
          <cell r="D4522">
            <v>16610</v>
          </cell>
          <cell r="E4522" t="str">
            <v>CORRECTIONAL OFFICER II</v>
          </cell>
          <cell r="F4522" t="str">
            <v>D230</v>
          </cell>
          <cell r="G4522">
            <v>1</v>
          </cell>
          <cell r="H4522" t="str">
            <v>D230-022</v>
          </cell>
          <cell r="I4522" t="str">
            <v>F</v>
          </cell>
          <cell r="J4522">
            <v>1001</v>
          </cell>
          <cell r="L4522">
            <v>10.17</v>
          </cell>
        </row>
        <row r="4523">
          <cell r="A4523" t="str">
            <v>JACOBSON, PAUL P</v>
          </cell>
          <cell r="B4523" t="str">
            <v>101-570</v>
          </cell>
          <cell r="C4523">
            <v>510400</v>
          </cell>
          <cell r="D4523">
            <v>16610</v>
          </cell>
          <cell r="E4523" t="str">
            <v>CORRECTIONAL OFFICER II</v>
          </cell>
          <cell r="F4523" t="str">
            <v>D230</v>
          </cell>
          <cell r="G4523">
            <v>1</v>
          </cell>
          <cell r="H4523" t="str">
            <v>D230-022</v>
          </cell>
          <cell r="I4523" t="str">
            <v>F</v>
          </cell>
          <cell r="J4523">
            <v>30</v>
          </cell>
          <cell r="L4523">
            <v>149.44999999999999</v>
          </cell>
        </row>
        <row r="4524">
          <cell r="A4524" t="str">
            <v>JACOBSON, PAUL P</v>
          </cell>
          <cell r="B4524" t="str">
            <v>101-570</v>
          </cell>
          <cell r="C4524">
            <v>510400</v>
          </cell>
          <cell r="D4524">
            <v>16610</v>
          </cell>
          <cell r="E4524" t="str">
            <v>CORRECTIONAL OFFICER II</v>
          </cell>
          <cell r="F4524" t="str">
            <v>D230</v>
          </cell>
          <cell r="G4524">
            <v>1</v>
          </cell>
          <cell r="H4524" t="str">
            <v>D230-022</v>
          </cell>
          <cell r="I4524" t="str">
            <v>F</v>
          </cell>
          <cell r="J4524">
            <v>104</v>
          </cell>
          <cell r="L4524">
            <v>283.83999999999997</v>
          </cell>
        </row>
        <row r="4525">
          <cell r="A4525" t="str">
            <v>JACOBSON, PAUL P</v>
          </cell>
          <cell r="B4525" t="str">
            <v>101-570</v>
          </cell>
          <cell r="C4525">
            <v>510400</v>
          </cell>
          <cell r="D4525">
            <v>16610</v>
          </cell>
          <cell r="E4525" t="str">
            <v>CORRECTIONAL OFFICER II</v>
          </cell>
          <cell r="F4525" t="str">
            <v>D230</v>
          </cell>
          <cell r="G4525">
            <v>1</v>
          </cell>
          <cell r="H4525" t="str">
            <v>D230-022</v>
          </cell>
          <cell r="I4525" t="str">
            <v>F</v>
          </cell>
          <cell r="J4525">
            <v>605</v>
          </cell>
          <cell r="L4525">
            <v>59.1</v>
          </cell>
        </row>
        <row r="4526">
          <cell r="A4526" t="str">
            <v>JACOBSON, PAUL P</v>
          </cell>
          <cell r="B4526" t="str">
            <v>101-570</v>
          </cell>
          <cell r="C4526">
            <v>510400</v>
          </cell>
          <cell r="D4526">
            <v>16610</v>
          </cell>
          <cell r="E4526" t="str">
            <v>CORRECTIONAL OFFICER II</v>
          </cell>
          <cell r="F4526" t="str">
            <v>D230</v>
          </cell>
          <cell r="G4526">
            <v>1</v>
          </cell>
          <cell r="H4526" t="str">
            <v>D230-022</v>
          </cell>
          <cell r="I4526" t="str">
            <v>F</v>
          </cell>
          <cell r="J4526">
            <v>811</v>
          </cell>
          <cell r="L4526">
            <v>1.88</v>
          </cell>
        </row>
        <row r="4527">
          <cell r="A4527" t="str">
            <v>JAKOBS, ROBERT F</v>
          </cell>
          <cell r="B4527" t="str">
            <v>101-565</v>
          </cell>
          <cell r="C4527">
            <v>510100</v>
          </cell>
          <cell r="D4527">
            <v>40880</v>
          </cell>
          <cell r="E4527" t="str">
            <v>DEPUTY SHERIFF II</v>
          </cell>
          <cell r="F4527" t="str">
            <v>E120</v>
          </cell>
          <cell r="G4527">
            <v>1</v>
          </cell>
          <cell r="H4527" t="str">
            <v>E120-019</v>
          </cell>
          <cell r="I4527" t="str">
            <v>O</v>
          </cell>
          <cell r="J4527">
            <v>1</v>
          </cell>
          <cell r="K4527" t="str">
            <v>REGULAR PAY</v>
          </cell>
          <cell r="L4527">
            <v>39924</v>
          </cell>
        </row>
        <row r="4528">
          <cell r="A4528" t="str">
            <v>JAKOBS, ROBERT F</v>
          </cell>
          <cell r="B4528" t="str">
            <v>101-565</v>
          </cell>
          <cell r="C4528">
            <v>510300</v>
          </cell>
          <cell r="D4528">
            <v>40880</v>
          </cell>
          <cell r="E4528" t="str">
            <v>DEPUTY SHERIFF II</v>
          </cell>
          <cell r="F4528" t="str">
            <v>E120</v>
          </cell>
          <cell r="G4528">
            <v>1</v>
          </cell>
          <cell r="H4528" t="str">
            <v>E120-019</v>
          </cell>
          <cell r="I4528" t="str">
            <v>F</v>
          </cell>
          <cell r="J4528" t="str">
            <v>*FI</v>
          </cell>
          <cell r="K4528" t="str">
            <v>FICA</v>
          </cell>
          <cell r="L4528">
            <v>2475.29</v>
          </cell>
        </row>
        <row r="4529">
          <cell r="A4529" t="str">
            <v>JAKOBS, ROBERT F</v>
          </cell>
          <cell r="B4529" t="str">
            <v>101-565</v>
          </cell>
          <cell r="C4529">
            <v>510300</v>
          </cell>
          <cell r="D4529">
            <v>40880</v>
          </cell>
          <cell r="E4529" t="str">
            <v>DEPUTY SHERIFF II</v>
          </cell>
          <cell r="F4529" t="str">
            <v>E120</v>
          </cell>
          <cell r="G4529">
            <v>1</v>
          </cell>
          <cell r="H4529" t="str">
            <v>E120-019</v>
          </cell>
          <cell r="I4529" t="str">
            <v>F</v>
          </cell>
          <cell r="J4529">
            <v>8010</v>
          </cell>
          <cell r="L4529">
            <v>3587.64</v>
          </cell>
        </row>
        <row r="4530">
          <cell r="A4530" t="str">
            <v>JAKOBS, ROBERT F</v>
          </cell>
          <cell r="B4530" t="str">
            <v>101-565</v>
          </cell>
          <cell r="C4530">
            <v>510300</v>
          </cell>
          <cell r="D4530">
            <v>40880</v>
          </cell>
          <cell r="E4530" t="str">
            <v>DEPUTY SHERIFF II</v>
          </cell>
          <cell r="F4530" t="str">
            <v>E120</v>
          </cell>
          <cell r="G4530">
            <v>1</v>
          </cell>
          <cell r="H4530" t="str">
            <v>E120-019</v>
          </cell>
          <cell r="I4530" t="str">
            <v>F</v>
          </cell>
          <cell r="J4530">
            <v>8009</v>
          </cell>
          <cell r="L4530">
            <v>4599.84</v>
          </cell>
        </row>
        <row r="4531">
          <cell r="A4531" t="str">
            <v>JAKOBS, ROBERT F</v>
          </cell>
          <cell r="B4531" t="str">
            <v>101-565</v>
          </cell>
          <cell r="C4531">
            <v>510300</v>
          </cell>
          <cell r="D4531">
            <v>40880</v>
          </cell>
          <cell r="E4531" t="str">
            <v>DEPUTY SHERIFF II</v>
          </cell>
          <cell r="F4531" t="str">
            <v>E120</v>
          </cell>
          <cell r="G4531">
            <v>1</v>
          </cell>
          <cell r="H4531" t="str">
            <v>E120-019</v>
          </cell>
          <cell r="I4531" t="str">
            <v>F</v>
          </cell>
          <cell r="J4531" t="str">
            <v>*FM</v>
          </cell>
          <cell r="K4531" t="str">
            <v>MEDICARE</v>
          </cell>
          <cell r="L4531">
            <v>578.9</v>
          </cell>
        </row>
        <row r="4532">
          <cell r="A4532" t="str">
            <v>JAKOBS, ROBERT F</v>
          </cell>
          <cell r="B4532" t="str">
            <v>101-565</v>
          </cell>
          <cell r="C4532">
            <v>510400</v>
          </cell>
          <cell r="D4532">
            <v>40880</v>
          </cell>
          <cell r="E4532" t="str">
            <v>DEPUTY SHERIFF II</v>
          </cell>
          <cell r="F4532" t="str">
            <v>E120</v>
          </cell>
          <cell r="G4532">
            <v>1</v>
          </cell>
          <cell r="H4532" t="str">
            <v>E120-019</v>
          </cell>
          <cell r="I4532" t="str">
            <v>F</v>
          </cell>
          <cell r="J4532">
            <v>1001</v>
          </cell>
          <cell r="L4532">
            <v>10.17</v>
          </cell>
        </row>
        <row r="4533">
          <cell r="A4533" t="str">
            <v>JAKOBS, ROBERT F</v>
          </cell>
          <cell r="B4533" t="str">
            <v>101-565</v>
          </cell>
          <cell r="C4533">
            <v>510400</v>
          </cell>
          <cell r="D4533">
            <v>40880</v>
          </cell>
          <cell r="E4533" t="str">
            <v>DEPUTY SHERIFF II</v>
          </cell>
          <cell r="F4533" t="str">
            <v>E120</v>
          </cell>
          <cell r="G4533">
            <v>1</v>
          </cell>
          <cell r="H4533" t="str">
            <v>E120-019</v>
          </cell>
          <cell r="I4533" t="str">
            <v>F</v>
          </cell>
          <cell r="J4533">
            <v>601</v>
          </cell>
          <cell r="L4533">
            <v>17.149999999999999</v>
          </cell>
        </row>
        <row r="4534">
          <cell r="A4534" t="str">
            <v>JAKOBS, ROBERT F</v>
          </cell>
          <cell r="B4534" t="str">
            <v>101-565</v>
          </cell>
          <cell r="C4534">
            <v>510400</v>
          </cell>
          <cell r="D4534">
            <v>40880</v>
          </cell>
          <cell r="E4534" t="str">
            <v>DEPUTY SHERIFF II</v>
          </cell>
          <cell r="F4534" t="str">
            <v>E120</v>
          </cell>
          <cell r="G4534">
            <v>1</v>
          </cell>
          <cell r="H4534" t="str">
            <v>E120-019</v>
          </cell>
          <cell r="I4534" t="str">
            <v>F</v>
          </cell>
          <cell r="J4534">
            <v>30</v>
          </cell>
          <cell r="L4534">
            <v>99.81</v>
          </cell>
        </row>
        <row r="4535">
          <cell r="A4535" t="str">
            <v>JAKOBS, ROBERT F</v>
          </cell>
          <cell r="B4535" t="str">
            <v>101-565</v>
          </cell>
          <cell r="C4535">
            <v>510400</v>
          </cell>
          <cell r="D4535">
            <v>40880</v>
          </cell>
          <cell r="E4535" t="str">
            <v>DEPUTY SHERIFF II</v>
          </cell>
          <cell r="F4535" t="str">
            <v>E120</v>
          </cell>
          <cell r="G4535">
            <v>1</v>
          </cell>
          <cell r="H4535" t="str">
            <v>E120-019</v>
          </cell>
          <cell r="I4535" t="str">
            <v>F</v>
          </cell>
          <cell r="J4535">
            <v>701</v>
          </cell>
          <cell r="L4535">
            <v>4.01</v>
          </cell>
        </row>
        <row r="4536">
          <cell r="A4536" t="str">
            <v>JAKOBS, ROBERT F</v>
          </cell>
          <cell r="B4536" t="str">
            <v>101-565</v>
          </cell>
          <cell r="C4536">
            <v>510400</v>
          </cell>
          <cell r="D4536">
            <v>40880</v>
          </cell>
          <cell r="E4536" t="str">
            <v>DEPUTY SHERIFF II</v>
          </cell>
          <cell r="F4536" t="str">
            <v>E120</v>
          </cell>
          <cell r="G4536">
            <v>1</v>
          </cell>
          <cell r="H4536" t="str">
            <v>E120-019</v>
          </cell>
          <cell r="I4536" t="str">
            <v>F</v>
          </cell>
          <cell r="J4536">
            <v>200</v>
          </cell>
          <cell r="L4536">
            <v>136.36000000000001</v>
          </cell>
        </row>
        <row r="4537">
          <cell r="A4537" t="str">
            <v>JAMES, RAY D</v>
          </cell>
          <cell r="B4537" t="str">
            <v>101-607</v>
          </cell>
          <cell r="C4537">
            <v>510100</v>
          </cell>
          <cell r="D4537">
            <v>45020</v>
          </cell>
          <cell r="E4537" t="str">
            <v>HOUSING &amp; COM SVC PR SUPV</v>
          </cell>
          <cell r="F4537" t="str">
            <v>G220</v>
          </cell>
          <cell r="G4537">
            <v>1</v>
          </cell>
          <cell r="H4537" t="str">
            <v>G220-001</v>
          </cell>
          <cell r="I4537" t="str">
            <v>O</v>
          </cell>
          <cell r="J4537">
            <v>1</v>
          </cell>
          <cell r="K4537" t="str">
            <v>REGULAR PAY</v>
          </cell>
          <cell r="L4537">
            <v>37929.64</v>
          </cell>
        </row>
        <row r="4538">
          <cell r="A4538" t="str">
            <v>JAMES, RAY D</v>
          </cell>
          <cell r="B4538" t="str">
            <v>101-607</v>
          </cell>
          <cell r="C4538">
            <v>510300</v>
          </cell>
          <cell r="D4538">
            <v>45020</v>
          </cell>
          <cell r="E4538" t="str">
            <v>HOUSING &amp; COM SVC PR SUPV</v>
          </cell>
          <cell r="F4538" t="str">
            <v>G220</v>
          </cell>
          <cell r="G4538">
            <v>1</v>
          </cell>
          <cell r="H4538" t="str">
            <v>G220-001</v>
          </cell>
          <cell r="I4538" t="str">
            <v>F</v>
          </cell>
          <cell r="J4538" t="str">
            <v>*FI</v>
          </cell>
          <cell r="K4538" t="str">
            <v>FICA</v>
          </cell>
          <cell r="L4538">
            <v>2351.64</v>
          </cell>
        </row>
        <row r="4539">
          <cell r="A4539" t="str">
            <v>JAMES, RAY D</v>
          </cell>
          <cell r="B4539" t="str">
            <v>101-607</v>
          </cell>
          <cell r="C4539">
            <v>510300</v>
          </cell>
          <cell r="D4539">
            <v>45020</v>
          </cell>
          <cell r="E4539" t="str">
            <v>HOUSING &amp; COM SVC PR SUPV</v>
          </cell>
          <cell r="F4539" t="str">
            <v>G220</v>
          </cell>
          <cell r="G4539">
            <v>1</v>
          </cell>
          <cell r="H4539" t="str">
            <v>G220-001</v>
          </cell>
          <cell r="I4539" t="str">
            <v>F</v>
          </cell>
          <cell r="J4539">
            <v>8005</v>
          </cell>
          <cell r="L4539">
            <v>185.55</v>
          </cell>
        </row>
        <row r="4540">
          <cell r="A4540" t="str">
            <v>JAMES, RAY D</v>
          </cell>
          <cell r="B4540" t="str">
            <v>101-607</v>
          </cell>
          <cell r="C4540">
            <v>510300</v>
          </cell>
          <cell r="D4540">
            <v>45020</v>
          </cell>
          <cell r="E4540" t="str">
            <v>HOUSING &amp; COM SVC PR SUPV</v>
          </cell>
          <cell r="F4540" t="str">
            <v>G220</v>
          </cell>
          <cell r="G4540">
            <v>1</v>
          </cell>
          <cell r="H4540" t="str">
            <v>G220-001</v>
          </cell>
          <cell r="I4540" t="str">
            <v>F</v>
          </cell>
          <cell r="J4540">
            <v>8000</v>
          </cell>
          <cell r="L4540">
            <v>2650.78</v>
          </cell>
        </row>
        <row r="4541">
          <cell r="A4541" t="str">
            <v>JAMES, RAY D</v>
          </cell>
          <cell r="B4541" t="str">
            <v>101-607</v>
          </cell>
          <cell r="C4541">
            <v>510300</v>
          </cell>
          <cell r="D4541">
            <v>45020</v>
          </cell>
          <cell r="E4541" t="str">
            <v>HOUSING &amp; COM SVC PR SUPV</v>
          </cell>
          <cell r="F4541" t="str">
            <v>G220</v>
          </cell>
          <cell r="G4541">
            <v>1</v>
          </cell>
          <cell r="H4541" t="str">
            <v>G220-001</v>
          </cell>
          <cell r="I4541" t="str">
            <v>F</v>
          </cell>
          <cell r="J4541" t="str">
            <v>*FM</v>
          </cell>
          <cell r="K4541" t="str">
            <v>MEDICARE</v>
          </cell>
          <cell r="L4541">
            <v>549.98</v>
          </cell>
        </row>
        <row r="4542">
          <cell r="A4542" t="str">
            <v>JAMES, RAY D</v>
          </cell>
          <cell r="B4542" t="str">
            <v>101-607</v>
          </cell>
          <cell r="C4542">
            <v>510300</v>
          </cell>
          <cell r="D4542">
            <v>45020</v>
          </cell>
          <cell r="E4542" t="str">
            <v>HOUSING &amp; COM SVC PR SUPV</v>
          </cell>
          <cell r="F4542" t="str">
            <v>G220</v>
          </cell>
          <cell r="G4542">
            <v>1</v>
          </cell>
          <cell r="H4542" t="str">
            <v>G220-001</v>
          </cell>
          <cell r="I4542" t="str">
            <v>F</v>
          </cell>
          <cell r="J4542">
            <v>7999</v>
          </cell>
          <cell r="L4542">
            <v>11375.1</v>
          </cell>
        </row>
        <row r="4543">
          <cell r="A4543" t="str">
            <v>JAMES, RAY D</v>
          </cell>
          <cell r="B4543" t="str">
            <v>101-607</v>
          </cell>
          <cell r="C4543">
            <v>510400</v>
          </cell>
          <cell r="D4543">
            <v>45020</v>
          </cell>
          <cell r="E4543" t="str">
            <v>HOUSING &amp; COM SVC PR SUPV</v>
          </cell>
          <cell r="F4543" t="str">
            <v>G220</v>
          </cell>
          <cell r="G4543">
            <v>1</v>
          </cell>
          <cell r="H4543" t="str">
            <v>G220-001</v>
          </cell>
          <cell r="I4543" t="str">
            <v>F</v>
          </cell>
          <cell r="J4543">
            <v>1001</v>
          </cell>
          <cell r="L4543">
            <v>10.17</v>
          </cell>
        </row>
        <row r="4544">
          <cell r="A4544" t="str">
            <v>JAMES, RAY D</v>
          </cell>
          <cell r="B4544" t="str">
            <v>101-607</v>
          </cell>
          <cell r="C4544">
            <v>510400</v>
          </cell>
          <cell r="D4544">
            <v>45020</v>
          </cell>
          <cell r="E4544" t="str">
            <v>HOUSING &amp; COM SVC PR SUPV</v>
          </cell>
          <cell r="F4544" t="str">
            <v>G220</v>
          </cell>
          <cell r="G4544">
            <v>1</v>
          </cell>
          <cell r="H4544" t="str">
            <v>G220-001</v>
          </cell>
          <cell r="I4544" t="str">
            <v>F</v>
          </cell>
          <cell r="J4544">
            <v>605</v>
          </cell>
          <cell r="L4544">
            <v>59.1</v>
          </cell>
        </row>
        <row r="4545">
          <cell r="A4545" t="str">
            <v>JAMES, RAY D</v>
          </cell>
          <cell r="B4545" t="str">
            <v>101-607</v>
          </cell>
          <cell r="C4545">
            <v>510400</v>
          </cell>
          <cell r="D4545">
            <v>45020</v>
          </cell>
          <cell r="E4545" t="str">
            <v>HOUSING &amp; COM SVC PR SUPV</v>
          </cell>
          <cell r="F4545" t="str">
            <v>G220</v>
          </cell>
          <cell r="G4545">
            <v>1</v>
          </cell>
          <cell r="H4545" t="str">
            <v>G220-001</v>
          </cell>
          <cell r="I4545" t="str">
            <v>F</v>
          </cell>
          <cell r="J4545">
            <v>105</v>
          </cell>
          <cell r="L4545">
            <v>283.83999999999997</v>
          </cell>
        </row>
        <row r="4546">
          <cell r="A4546" t="str">
            <v>JAMES, RAY D</v>
          </cell>
          <cell r="B4546" t="str">
            <v>101-607</v>
          </cell>
          <cell r="C4546">
            <v>510400</v>
          </cell>
          <cell r="D4546">
            <v>45020</v>
          </cell>
          <cell r="E4546" t="str">
            <v>HOUSING &amp; COM SVC PR SUPV</v>
          </cell>
          <cell r="F4546" t="str">
            <v>G220</v>
          </cell>
          <cell r="G4546">
            <v>1</v>
          </cell>
          <cell r="H4546" t="str">
            <v>G220-001</v>
          </cell>
          <cell r="I4546" t="str">
            <v>F</v>
          </cell>
          <cell r="J4546">
            <v>30</v>
          </cell>
          <cell r="L4546">
            <v>94.82</v>
          </cell>
        </row>
        <row r="4547">
          <cell r="A4547" t="str">
            <v>JAMES, RAY D</v>
          </cell>
          <cell r="B4547" t="str">
            <v>101-607</v>
          </cell>
          <cell r="C4547">
            <v>510400</v>
          </cell>
          <cell r="D4547">
            <v>45020</v>
          </cell>
          <cell r="E4547" t="str">
            <v>HOUSING &amp; COM SVC PR SUPV</v>
          </cell>
          <cell r="F4547" t="str">
            <v>G220</v>
          </cell>
          <cell r="G4547">
            <v>1</v>
          </cell>
          <cell r="H4547" t="str">
            <v>G220-001</v>
          </cell>
          <cell r="I4547" t="str">
            <v>F</v>
          </cell>
          <cell r="J4547">
            <v>705</v>
          </cell>
          <cell r="L4547">
            <v>12.04</v>
          </cell>
        </row>
        <row r="4548">
          <cell r="A4548" t="str">
            <v>JAMES, RAY D</v>
          </cell>
          <cell r="B4548" t="str">
            <v>101-607</v>
          </cell>
          <cell r="C4548">
            <v>510400</v>
          </cell>
          <cell r="D4548">
            <v>45020</v>
          </cell>
          <cell r="E4548" t="str">
            <v>HOUSING &amp; COM SVC PR SUPV</v>
          </cell>
          <cell r="F4548" t="str">
            <v>G220</v>
          </cell>
          <cell r="G4548">
            <v>1</v>
          </cell>
          <cell r="H4548" t="str">
            <v>G220-001</v>
          </cell>
          <cell r="I4548" t="str">
            <v>F</v>
          </cell>
          <cell r="J4548">
            <v>811</v>
          </cell>
          <cell r="L4548">
            <v>1.88</v>
          </cell>
        </row>
        <row r="4549">
          <cell r="A4549" t="str">
            <v>JAROSH, WAYNE F</v>
          </cell>
          <cell r="B4549" t="str">
            <v>101-594</v>
          </cell>
          <cell r="C4549">
            <v>510100</v>
          </cell>
          <cell r="D4549">
            <v>4700</v>
          </cell>
          <cell r="E4549" t="str">
            <v>SOCIAL SERVICE WORKER III</v>
          </cell>
          <cell r="F4549" t="str">
            <v>D474</v>
          </cell>
          <cell r="G4549">
            <v>1</v>
          </cell>
          <cell r="H4549" t="str">
            <v>D474-003</v>
          </cell>
          <cell r="I4549" t="str">
            <v>O</v>
          </cell>
          <cell r="J4549">
            <v>1</v>
          </cell>
          <cell r="K4549" t="str">
            <v>REGULAR PAY</v>
          </cell>
          <cell r="L4549">
            <v>46129.96</v>
          </cell>
        </row>
        <row r="4550">
          <cell r="A4550" t="str">
            <v>JAROSH, WAYNE F</v>
          </cell>
          <cell r="B4550" t="str">
            <v>101-594</v>
          </cell>
          <cell r="C4550">
            <v>510300</v>
          </cell>
          <cell r="D4550">
            <v>4700</v>
          </cell>
          <cell r="E4550" t="str">
            <v>SOCIAL SERVICE WORKER III</v>
          </cell>
          <cell r="F4550" t="str">
            <v>D474</v>
          </cell>
          <cell r="G4550">
            <v>1</v>
          </cell>
          <cell r="H4550" t="str">
            <v>D474-003</v>
          </cell>
          <cell r="I4550" t="str">
            <v>F</v>
          </cell>
          <cell r="J4550">
            <v>7999</v>
          </cell>
          <cell r="L4550">
            <v>13834.38</v>
          </cell>
        </row>
        <row r="4551">
          <cell r="A4551" t="str">
            <v>JAROSH, WAYNE F</v>
          </cell>
          <cell r="B4551" t="str">
            <v>101-594</v>
          </cell>
          <cell r="C4551">
            <v>510300</v>
          </cell>
          <cell r="D4551">
            <v>4700</v>
          </cell>
          <cell r="E4551" t="str">
            <v>SOCIAL SERVICE WORKER III</v>
          </cell>
          <cell r="F4551" t="str">
            <v>D474</v>
          </cell>
          <cell r="G4551">
            <v>1</v>
          </cell>
          <cell r="H4551" t="str">
            <v>D474-003</v>
          </cell>
          <cell r="I4551" t="str">
            <v>F</v>
          </cell>
          <cell r="J4551" t="str">
            <v>*FI</v>
          </cell>
          <cell r="K4551" t="str">
            <v>FICA</v>
          </cell>
          <cell r="L4551">
            <v>2860.06</v>
          </cell>
        </row>
        <row r="4552">
          <cell r="A4552" t="str">
            <v>JAROSH, WAYNE F</v>
          </cell>
          <cell r="B4552" t="str">
            <v>101-594</v>
          </cell>
          <cell r="C4552">
            <v>510300</v>
          </cell>
          <cell r="D4552">
            <v>4700</v>
          </cell>
          <cell r="E4552" t="str">
            <v>SOCIAL SERVICE WORKER III</v>
          </cell>
          <cell r="F4552" t="str">
            <v>D474</v>
          </cell>
          <cell r="G4552">
            <v>1</v>
          </cell>
          <cell r="H4552" t="str">
            <v>D474-003</v>
          </cell>
          <cell r="I4552" t="str">
            <v>F</v>
          </cell>
          <cell r="J4552">
            <v>8000</v>
          </cell>
          <cell r="L4552">
            <v>3224.8</v>
          </cell>
        </row>
        <row r="4553">
          <cell r="A4553" t="str">
            <v>JAROSH, WAYNE F</v>
          </cell>
          <cell r="B4553" t="str">
            <v>101-594</v>
          </cell>
          <cell r="C4553">
            <v>510300</v>
          </cell>
          <cell r="D4553">
            <v>4700</v>
          </cell>
          <cell r="E4553" t="str">
            <v>SOCIAL SERVICE WORKER III</v>
          </cell>
          <cell r="F4553" t="str">
            <v>D474</v>
          </cell>
          <cell r="G4553">
            <v>1</v>
          </cell>
          <cell r="H4553" t="str">
            <v>D474-003</v>
          </cell>
          <cell r="I4553" t="str">
            <v>F</v>
          </cell>
          <cell r="J4553" t="str">
            <v>*FM</v>
          </cell>
          <cell r="K4553" t="str">
            <v>MEDICARE</v>
          </cell>
          <cell r="L4553">
            <v>668.88</v>
          </cell>
        </row>
        <row r="4554">
          <cell r="A4554" t="str">
            <v>JAROSH, WAYNE F</v>
          </cell>
          <cell r="B4554" t="str">
            <v>101-594</v>
          </cell>
          <cell r="C4554">
            <v>510400</v>
          </cell>
          <cell r="D4554">
            <v>4700</v>
          </cell>
          <cell r="E4554" t="str">
            <v>SOCIAL SERVICE WORKER III</v>
          </cell>
          <cell r="F4554" t="str">
            <v>D474</v>
          </cell>
          <cell r="G4554">
            <v>1</v>
          </cell>
          <cell r="H4554" t="str">
            <v>D474-003</v>
          </cell>
          <cell r="I4554" t="str">
            <v>F</v>
          </cell>
          <cell r="J4554">
            <v>703</v>
          </cell>
          <cell r="L4554">
            <v>6.7</v>
          </cell>
        </row>
        <row r="4555">
          <cell r="A4555" t="str">
            <v>JAROSH, WAYNE F</v>
          </cell>
          <cell r="B4555" t="str">
            <v>101-594</v>
          </cell>
          <cell r="C4555">
            <v>510400</v>
          </cell>
          <cell r="D4555">
            <v>4700</v>
          </cell>
          <cell r="E4555" t="str">
            <v>SOCIAL SERVICE WORKER III</v>
          </cell>
          <cell r="F4555" t="str">
            <v>D474</v>
          </cell>
          <cell r="G4555">
            <v>1</v>
          </cell>
          <cell r="H4555" t="str">
            <v>D474-003</v>
          </cell>
          <cell r="I4555" t="str">
            <v>F</v>
          </cell>
          <cell r="J4555">
            <v>103</v>
          </cell>
          <cell r="L4555">
            <v>232.19</v>
          </cell>
        </row>
        <row r="4556">
          <cell r="A4556" t="str">
            <v>JAROSH, WAYNE F</v>
          </cell>
          <cell r="B4556" t="str">
            <v>101-594</v>
          </cell>
          <cell r="C4556">
            <v>510400</v>
          </cell>
          <cell r="D4556">
            <v>4700</v>
          </cell>
          <cell r="E4556" t="str">
            <v>SOCIAL SERVICE WORKER III</v>
          </cell>
          <cell r="F4556" t="str">
            <v>D474</v>
          </cell>
          <cell r="G4556">
            <v>1</v>
          </cell>
          <cell r="H4556" t="str">
            <v>D474-003</v>
          </cell>
          <cell r="I4556" t="str">
            <v>F</v>
          </cell>
          <cell r="J4556">
            <v>1001</v>
          </cell>
          <cell r="L4556">
            <v>10.17</v>
          </cell>
        </row>
        <row r="4557">
          <cell r="A4557" t="str">
            <v>JAROSH, WAYNE F</v>
          </cell>
          <cell r="B4557" t="str">
            <v>101-594</v>
          </cell>
          <cell r="C4557">
            <v>510400</v>
          </cell>
          <cell r="D4557">
            <v>4700</v>
          </cell>
          <cell r="E4557" t="str">
            <v>SOCIAL SERVICE WORKER III</v>
          </cell>
          <cell r="F4557" t="str">
            <v>D474</v>
          </cell>
          <cell r="G4557">
            <v>1</v>
          </cell>
          <cell r="H4557" t="str">
            <v>D474-003</v>
          </cell>
          <cell r="I4557" t="str">
            <v>F</v>
          </cell>
          <cell r="J4557">
            <v>603</v>
          </cell>
          <cell r="L4557">
            <v>31.26</v>
          </cell>
        </row>
        <row r="4558">
          <cell r="A4558" t="str">
            <v>JAROSH, WAYNE F</v>
          </cell>
          <cell r="B4558" t="str">
            <v>101-594</v>
          </cell>
          <cell r="C4558">
            <v>510400</v>
          </cell>
          <cell r="D4558">
            <v>4700</v>
          </cell>
          <cell r="E4558" t="str">
            <v>SOCIAL SERVICE WORKER III</v>
          </cell>
          <cell r="F4558" t="str">
            <v>D474</v>
          </cell>
          <cell r="G4558">
            <v>1</v>
          </cell>
          <cell r="H4558" t="str">
            <v>D474-003</v>
          </cell>
          <cell r="I4558" t="str">
            <v>F</v>
          </cell>
          <cell r="J4558">
            <v>30</v>
          </cell>
          <cell r="L4558">
            <v>115.32</v>
          </cell>
        </row>
        <row r="4559">
          <cell r="A4559" t="str">
            <v>JAROSH, WAYNE F</v>
          </cell>
          <cell r="B4559" t="str">
            <v>101-594</v>
          </cell>
          <cell r="C4559">
            <v>510400</v>
          </cell>
          <cell r="D4559">
            <v>4700</v>
          </cell>
          <cell r="E4559" t="str">
            <v>SOCIAL SERVICE WORKER III</v>
          </cell>
          <cell r="F4559" t="str">
            <v>D474</v>
          </cell>
          <cell r="G4559">
            <v>1</v>
          </cell>
          <cell r="H4559" t="str">
            <v>D474-003</v>
          </cell>
          <cell r="I4559" t="str">
            <v>F</v>
          </cell>
          <cell r="J4559">
            <v>811</v>
          </cell>
          <cell r="L4559">
            <v>1.88</v>
          </cell>
        </row>
        <row r="4560">
          <cell r="A4560" t="str">
            <v>JASKIER, PATRICIA V</v>
          </cell>
          <cell r="B4560" t="str">
            <v>101-594</v>
          </cell>
          <cell r="C4560">
            <v>510100</v>
          </cell>
          <cell r="D4560">
            <v>10190</v>
          </cell>
          <cell r="E4560" t="str">
            <v>ELIGIBILITY SUPERVISOR</v>
          </cell>
          <cell r="F4560" t="str">
            <v>D252</v>
          </cell>
          <cell r="G4560">
            <v>1</v>
          </cell>
          <cell r="H4560" t="str">
            <v>D252-003</v>
          </cell>
          <cell r="I4560" t="str">
            <v>O</v>
          </cell>
          <cell r="J4560">
            <v>1</v>
          </cell>
          <cell r="K4560" t="str">
            <v>REGULAR PAY</v>
          </cell>
          <cell r="L4560">
            <v>43872</v>
          </cell>
        </row>
        <row r="4561">
          <cell r="A4561" t="str">
            <v>JASKIER, PATRICIA V</v>
          </cell>
          <cell r="B4561" t="str">
            <v>101-594</v>
          </cell>
          <cell r="C4561">
            <v>510300</v>
          </cell>
          <cell r="D4561">
            <v>10190</v>
          </cell>
          <cell r="E4561" t="str">
            <v>ELIGIBILITY SUPERVISOR</v>
          </cell>
          <cell r="F4561" t="str">
            <v>D252</v>
          </cell>
          <cell r="G4561">
            <v>1</v>
          </cell>
          <cell r="H4561" t="str">
            <v>D252-003</v>
          </cell>
          <cell r="I4561" t="str">
            <v>F</v>
          </cell>
          <cell r="J4561">
            <v>8000</v>
          </cell>
          <cell r="L4561">
            <v>3066.75</v>
          </cell>
        </row>
        <row r="4562">
          <cell r="A4562" t="str">
            <v>JASKIER, PATRICIA V</v>
          </cell>
          <cell r="B4562" t="str">
            <v>101-594</v>
          </cell>
          <cell r="C4562">
            <v>510300</v>
          </cell>
          <cell r="D4562">
            <v>10190</v>
          </cell>
          <cell r="E4562" t="str">
            <v>ELIGIBILITY SUPERVISOR</v>
          </cell>
          <cell r="F4562" t="str">
            <v>D252</v>
          </cell>
          <cell r="G4562">
            <v>1</v>
          </cell>
          <cell r="H4562" t="str">
            <v>D252-003</v>
          </cell>
          <cell r="I4562" t="str">
            <v>F</v>
          </cell>
          <cell r="J4562" t="str">
            <v>*FM</v>
          </cell>
          <cell r="K4562" t="str">
            <v>MEDICARE</v>
          </cell>
          <cell r="L4562">
            <v>636.14</v>
          </cell>
        </row>
        <row r="4563">
          <cell r="A4563" t="str">
            <v>JASKIER, PATRICIA V</v>
          </cell>
          <cell r="B4563" t="str">
            <v>101-594</v>
          </cell>
          <cell r="C4563">
            <v>510300</v>
          </cell>
          <cell r="D4563">
            <v>10190</v>
          </cell>
          <cell r="E4563" t="str">
            <v>ELIGIBILITY SUPERVISOR</v>
          </cell>
          <cell r="F4563" t="str">
            <v>D252</v>
          </cell>
          <cell r="G4563">
            <v>1</v>
          </cell>
          <cell r="H4563" t="str">
            <v>D252-003</v>
          </cell>
          <cell r="I4563" t="str">
            <v>F</v>
          </cell>
          <cell r="J4563" t="str">
            <v>*FI</v>
          </cell>
          <cell r="K4563" t="str">
            <v>FICA</v>
          </cell>
          <cell r="L4563">
            <v>2720.06</v>
          </cell>
        </row>
        <row r="4564">
          <cell r="A4564" t="str">
            <v>JASKIER, PATRICIA V</v>
          </cell>
          <cell r="B4564" t="str">
            <v>101-594</v>
          </cell>
          <cell r="C4564">
            <v>510300</v>
          </cell>
          <cell r="D4564">
            <v>10190</v>
          </cell>
          <cell r="E4564" t="str">
            <v>ELIGIBILITY SUPERVISOR</v>
          </cell>
          <cell r="F4564" t="str">
            <v>D252</v>
          </cell>
          <cell r="G4564">
            <v>1</v>
          </cell>
          <cell r="H4564" t="str">
            <v>D252-003</v>
          </cell>
          <cell r="I4564" t="str">
            <v>F</v>
          </cell>
          <cell r="J4564">
            <v>7999</v>
          </cell>
          <cell r="L4564">
            <v>13157.21</v>
          </cell>
        </row>
        <row r="4565">
          <cell r="A4565" t="str">
            <v>JASKIER, PATRICIA V</v>
          </cell>
          <cell r="B4565" t="str">
            <v>101-594</v>
          </cell>
          <cell r="C4565">
            <v>510400</v>
          </cell>
          <cell r="D4565">
            <v>10190</v>
          </cell>
          <cell r="E4565" t="str">
            <v>ELIGIBILITY SUPERVISOR</v>
          </cell>
          <cell r="F4565" t="str">
            <v>D252</v>
          </cell>
          <cell r="G4565">
            <v>1</v>
          </cell>
          <cell r="H4565" t="str">
            <v>D252-003</v>
          </cell>
          <cell r="I4565" t="str">
            <v>F</v>
          </cell>
          <cell r="J4565">
            <v>1001</v>
          </cell>
          <cell r="L4565">
            <v>10.17</v>
          </cell>
        </row>
        <row r="4566">
          <cell r="A4566" t="str">
            <v>JASKIER, PATRICIA V</v>
          </cell>
          <cell r="B4566" t="str">
            <v>101-594</v>
          </cell>
          <cell r="C4566">
            <v>510400</v>
          </cell>
          <cell r="D4566">
            <v>10190</v>
          </cell>
          <cell r="E4566" t="str">
            <v>ELIGIBILITY SUPERVISOR</v>
          </cell>
          <cell r="F4566" t="str">
            <v>D252</v>
          </cell>
          <cell r="G4566">
            <v>1</v>
          </cell>
          <cell r="H4566" t="str">
            <v>D252-003</v>
          </cell>
          <cell r="I4566" t="str">
            <v>F</v>
          </cell>
          <cell r="J4566">
            <v>811</v>
          </cell>
          <cell r="L4566">
            <v>1.88</v>
          </cell>
        </row>
        <row r="4567">
          <cell r="A4567" t="str">
            <v>JASKIER, PATRICIA V</v>
          </cell>
          <cell r="B4567" t="str">
            <v>101-594</v>
          </cell>
          <cell r="C4567">
            <v>510400</v>
          </cell>
          <cell r="D4567">
            <v>10190</v>
          </cell>
          <cell r="E4567" t="str">
            <v>ELIGIBILITY SUPERVISOR</v>
          </cell>
          <cell r="F4567" t="str">
            <v>D252</v>
          </cell>
          <cell r="G4567">
            <v>1</v>
          </cell>
          <cell r="H4567" t="str">
            <v>D252-003</v>
          </cell>
          <cell r="I4567" t="str">
            <v>F</v>
          </cell>
          <cell r="J4567">
            <v>605</v>
          </cell>
          <cell r="L4567">
            <v>59.1</v>
          </cell>
        </row>
        <row r="4568">
          <cell r="A4568" t="str">
            <v>JASKIER, PATRICIA V</v>
          </cell>
          <cell r="B4568" t="str">
            <v>101-594</v>
          </cell>
          <cell r="C4568">
            <v>510400</v>
          </cell>
          <cell r="D4568">
            <v>10190</v>
          </cell>
          <cell r="E4568" t="str">
            <v>ELIGIBILITY SUPERVISOR</v>
          </cell>
          <cell r="F4568" t="str">
            <v>D252</v>
          </cell>
          <cell r="G4568">
            <v>1</v>
          </cell>
          <cell r="H4568" t="str">
            <v>D252-003</v>
          </cell>
          <cell r="I4568" t="str">
            <v>F</v>
          </cell>
          <cell r="J4568">
            <v>703</v>
          </cell>
          <cell r="L4568">
            <v>6.7</v>
          </cell>
        </row>
        <row r="4569">
          <cell r="A4569" t="str">
            <v>JASKIER, PATRICIA V</v>
          </cell>
          <cell r="B4569" t="str">
            <v>101-594</v>
          </cell>
          <cell r="C4569">
            <v>510400</v>
          </cell>
          <cell r="D4569">
            <v>10190</v>
          </cell>
          <cell r="E4569" t="str">
            <v>ELIGIBILITY SUPERVISOR</v>
          </cell>
          <cell r="F4569" t="str">
            <v>D252</v>
          </cell>
          <cell r="G4569">
            <v>1</v>
          </cell>
          <cell r="H4569" t="str">
            <v>D252-003</v>
          </cell>
          <cell r="I4569" t="str">
            <v>F</v>
          </cell>
          <cell r="J4569">
            <v>104</v>
          </cell>
          <cell r="L4569">
            <v>283.83999999999997</v>
          </cell>
        </row>
        <row r="4570">
          <cell r="A4570" t="str">
            <v>JASKIER, PATRICIA V</v>
          </cell>
          <cell r="B4570" t="str">
            <v>101-594</v>
          </cell>
          <cell r="C4570">
            <v>510400</v>
          </cell>
          <cell r="D4570">
            <v>10190</v>
          </cell>
          <cell r="E4570" t="str">
            <v>ELIGIBILITY SUPERVISOR</v>
          </cell>
          <cell r="F4570" t="str">
            <v>D252</v>
          </cell>
          <cell r="G4570">
            <v>1</v>
          </cell>
          <cell r="H4570" t="str">
            <v>D252-003</v>
          </cell>
          <cell r="I4570" t="str">
            <v>F</v>
          </cell>
          <cell r="J4570">
            <v>30</v>
          </cell>
          <cell r="L4570">
            <v>109.68</v>
          </cell>
        </row>
        <row r="4571">
          <cell r="A4571" t="str">
            <v>JAYNES, FRANCES J</v>
          </cell>
          <cell r="B4571" t="str">
            <v>101-507</v>
          </cell>
          <cell r="C4571">
            <v>510100</v>
          </cell>
          <cell r="D4571">
            <v>13700</v>
          </cell>
          <cell r="E4571" t="str">
            <v>APPRAISER II</v>
          </cell>
          <cell r="F4571" t="str">
            <v>D142</v>
          </cell>
          <cell r="G4571">
            <v>1</v>
          </cell>
          <cell r="H4571" t="str">
            <v>D142-006</v>
          </cell>
          <cell r="I4571" t="str">
            <v>O</v>
          </cell>
          <cell r="J4571">
            <v>1</v>
          </cell>
          <cell r="K4571" t="str">
            <v>REGULAR PAY</v>
          </cell>
          <cell r="L4571">
            <v>41270.49</v>
          </cell>
        </row>
        <row r="4572">
          <cell r="A4572" t="str">
            <v>JAYNES, FRANCES J</v>
          </cell>
          <cell r="B4572" t="str">
            <v>101-507</v>
          </cell>
          <cell r="C4572">
            <v>510300</v>
          </cell>
          <cell r="D4572">
            <v>13700</v>
          </cell>
          <cell r="E4572" t="str">
            <v>APPRAISER II</v>
          </cell>
          <cell r="F4572" t="str">
            <v>D142</v>
          </cell>
          <cell r="G4572">
            <v>1</v>
          </cell>
          <cell r="H4572" t="str">
            <v>D142-006</v>
          </cell>
          <cell r="I4572" t="str">
            <v>F</v>
          </cell>
          <cell r="J4572">
            <v>7999</v>
          </cell>
          <cell r="L4572">
            <v>12377.02</v>
          </cell>
        </row>
        <row r="4573">
          <cell r="A4573" t="str">
            <v>JAYNES, FRANCES J</v>
          </cell>
          <cell r="B4573" t="str">
            <v>101-507</v>
          </cell>
          <cell r="C4573">
            <v>510300</v>
          </cell>
          <cell r="D4573">
            <v>13700</v>
          </cell>
          <cell r="E4573" t="str">
            <v>APPRAISER II</v>
          </cell>
          <cell r="F4573" t="str">
            <v>D142</v>
          </cell>
          <cell r="G4573">
            <v>1</v>
          </cell>
          <cell r="H4573" t="str">
            <v>D142-006</v>
          </cell>
          <cell r="I4573" t="str">
            <v>F</v>
          </cell>
          <cell r="J4573" t="str">
            <v>*FM</v>
          </cell>
          <cell r="K4573" t="str">
            <v>MEDICARE</v>
          </cell>
          <cell r="L4573">
            <v>598.41999999999996</v>
          </cell>
        </row>
        <row r="4574">
          <cell r="A4574" t="str">
            <v>JAYNES, FRANCES J</v>
          </cell>
          <cell r="B4574" t="str">
            <v>101-507</v>
          </cell>
          <cell r="C4574">
            <v>510300</v>
          </cell>
          <cell r="D4574">
            <v>13700</v>
          </cell>
          <cell r="E4574" t="str">
            <v>APPRAISER II</v>
          </cell>
          <cell r="F4574" t="str">
            <v>D142</v>
          </cell>
          <cell r="G4574">
            <v>1</v>
          </cell>
          <cell r="H4574" t="str">
            <v>D142-006</v>
          </cell>
          <cell r="I4574" t="str">
            <v>F</v>
          </cell>
          <cell r="J4574">
            <v>8000</v>
          </cell>
          <cell r="L4574">
            <v>2884.64</v>
          </cell>
        </row>
        <row r="4575">
          <cell r="A4575" t="str">
            <v>JAYNES, FRANCES J</v>
          </cell>
          <cell r="B4575" t="str">
            <v>101-507</v>
          </cell>
          <cell r="C4575">
            <v>510300</v>
          </cell>
          <cell r="D4575">
            <v>13700</v>
          </cell>
          <cell r="E4575" t="str">
            <v>APPRAISER II</v>
          </cell>
          <cell r="F4575" t="str">
            <v>D142</v>
          </cell>
          <cell r="G4575">
            <v>1</v>
          </cell>
          <cell r="H4575" t="str">
            <v>D142-006</v>
          </cell>
          <cell r="I4575" t="str">
            <v>F</v>
          </cell>
          <cell r="J4575" t="str">
            <v>*FI</v>
          </cell>
          <cell r="K4575" t="str">
            <v>FICA</v>
          </cell>
          <cell r="L4575">
            <v>2558.77</v>
          </cell>
        </row>
        <row r="4576">
          <cell r="A4576" t="str">
            <v>JAYNES, FRANCES J</v>
          </cell>
          <cell r="B4576" t="str">
            <v>101-507</v>
          </cell>
          <cell r="C4576">
            <v>510400</v>
          </cell>
          <cell r="D4576">
            <v>13700</v>
          </cell>
          <cell r="E4576" t="str">
            <v>APPRAISER II</v>
          </cell>
          <cell r="F4576" t="str">
            <v>D142</v>
          </cell>
          <cell r="G4576">
            <v>1</v>
          </cell>
          <cell r="H4576" t="str">
            <v>D142-006</v>
          </cell>
          <cell r="I4576" t="str">
            <v>F</v>
          </cell>
          <cell r="J4576">
            <v>30</v>
          </cell>
          <cell r="L4576">
            <v>103.18</v>
          </cell>
        </row>
        <row r="4577">
          <cell r="A4577" t="str">
            <v>JAYNES, FRANCES J</v>
          </cell>
          <cell r="B4577" t="str">
            <v>101-507</v>
          </cell>
          <cell r="C4577">
            <v>510400</v>
          </cell>
          <cell r="D4577">
            <v>13700</v>
          </cell>
          <cell r="E4577" t="str">
            <v>APPRAISER II</v>
          </cell>
          <cell r="F4577" t="str">
            <v>D142</v>
          </cell>
          <cell r="G4577">
            <v>1</v>
          </cell>
          <cell r="H4577" t="str">
            <v>D142-006</v>
          </cell>
          <cell r="I4577" t="str">
            <v>F</v>
          </cell>
          <cell r="J4577">
            <v>705</v>
          </cell>
          <cell r="L4577">
            <v>12.04</v>
          </cell>
        </row>
        <row r="4578">
          <cell r="A4578" t="str">
            <v>JAYNES, FRANCES J</v>
          </cell>
          <cell r="B4578" t="str">
            <v>101-507</v>
          </cell>
          <cell r="C4578">
            <v>510400</v>
          </cell>
          <cell r="D4578">
            <v>13700</v>
          </cell>
          <cell r="E4578" t="str">
            <v>APPRAISER II</v>
          </cell>
          <cell r="F4578" t="str">
            <v>D142</v>
          </cell>
          <cell r="G4578">
            <v>1</v>
          </cell>
          <cell r="H4578" t="str">
            <v>D142-006</v>
          </cell>
          <cell r="I4578" t="str">
            <v>F</v>
          </cell>
          <cell r="J4578">
            <v>1001</v>
          </cell>
          <cell r="L4578">
            <v>10.17</v>
          </cell>
        </row>
        <row r="4579">
          <cell r="A4579" t="str">
            <v>JAYNES, FRANCES J</v>
          </cell>
          <cell r="B4579" t="str">
            <v>101-507</v>
          </cell>
          <cell r="C4579">
            <v>510400</v>
          </cell>
          <cell r="D4579">
            <v>13700</v>
          </cell>
          <cell r="E4579" t="str">
            <v>APPRAISER II</v>
          </cell>
          <cell r="F4579" t="str">
            <v>D142</v>
          </cell>
          <cell r="G4579">
            <v>1</v>
          </cell>
          <cell r="H4579" t="str">
            <v>D142-006</v>
          </cell>
          <cell r="I4579" t="str">
            <v>F</v>
          </cell>
          <cell r="J4579">
            <v>105</v>
          </cell>
          <cell r="L4579">
            <v>283.83999999999997</v>
          </cell>
        </row>
        <row r="4580">
          <cell r="A4580" t="str">
            <v>JAYNES, FRANCES J</v>
          </cell>
          <cell r="B4580" t="str">
            <v>101-507</v>
          </cell>
          <cell r="C4580">
            <v>510400</v>
          </cell>
          <cell r="D4580">
            <v>13700</v>
          </cell>
          <cell r="E4580" t="str">
            <v>APPRAISER II</v>
          </cell>
          <cell r="F4580" t="str">
            <v>D142</v>
          </cell>
          <cell r="G4580">
            <v>1</v>
          </cell>
          <cell r="H4580" t="str">
            <v>D142-006</v>
          </cell>
          <cell r="I4580" t="str">
            <v>F</v>
          </cell>
          <cell r="J4580">
            <v>605</v>
          </cell>
          <cell r="L4580">
            <v>59.1</v>
          </cell>
        </row>
        <row r="4581">
          <cell r="A4581" t="str">
            <v>JAYNES, FRANCES J</v>
          </cell>
          <cell r="B4581" t="str">
            <v>101-507</v>
          </cell>
          <cell r="C4581">
            <v>510400</v>
          </cell>
          <cell r="D4581">
            <v>13700</v>
          </cell>
          <cell r="E4581" t="str">
            <v>APPRAISER II</v>
          </cell>
          <cell r="F4581" t="str">
            <v>D142</v>
          </cell>
          <cell r="G4581">
            <v>1</v>
          </cell>
          <cell r="H4581" t="str">
            <v>D142-006</v>
          </cell>
          <cell r="I4581" t="str">
            <v>F</v>
          </cell>
          <cell r="J4581">
            <v>811</v>
          </cell>
          <cell r="L4581">
            <v>1.88</v>
          </cell>
        </row>
        <row r="4582">
          <cell r="A4582" t="str">
            <v>JEFFS, PAUL D</v>
          </cell>
          <cell r="B4582" t="str">
            <v>101-570</v>
          </cell>
          <cell r="C4582">
            <v>510100</v>
          </cell>
          <cell r="D4582">
            <v>27440</v>
          </cell>
          <cell r="E4582" t="str">
            <v>CORRECTIONAL SERGEANT</v>
          </cell>
          <cell r="F4582" t="str">
            <v>D234</v>
          </cell>
          <cell r="G4582">
            <v>1</v>
          </cell>
          <cell r="H4582" t="str">
            <v>D234-003</v>
          </cell>
          <cell r="I4582" t="str">
            <v>O</v>
          </cell>
          <cell r="J4582">
            <v>1</v>
          </cell>
          <cell r="K4582" t="str">
            <v>REGULAR PAY</v>
          </cell>
          <cell r="L4582">
            <v>70826.67</v>
          </cell>
        </row>
        <row r="4583">
          <cell r="A4583" t="str">
            <v>JEFFS, PAUL D</v>
          </cell>
          <cell r="B4583" t="str">
            <v>101-570</v>
          </cell>
          <cell r="C4583">
            <v>510300</v>
          </cell>
          <cell r="D4583">
            <v>27440</v>
          </cell>
          <cell r="E4583" t="str">
            <v>CORRECTIONAL SERGEANT</v>
          </cell>
          <cell r="F4583" t="str">
            <v>D234</v>
          </cell>
          <cell r="G4583">
            <v>1</v>
          </cell>
          <cell r="H4583" t="str">
            <v>D234-003</v>
          </cell>
          <cell r="I4583" t="str">
            <v>F</v>
          </cell>
          <cell r="J4583">
            <v>8000</v>
          </cell>
          <cell r="L4583">
            <v>4953.57</v>
          </cell>
        </row>
        <row r="4584">
          <cell r="A4584" t="str">
            <v>JEFFS, PAUL D</v>
          </cell>
          <cell r="B4584" t="str">
            <v>101-570</v>
          </cell>
          <cell r="C4584">
            <v>510300</v>
          </cell>
          <cell r="D4584">
            <v>27440</v>
          </cell>
          <cell r="E4584" t="str">
            <v>CORRECTIONAL SERGEANT</v>
          </cell>
          <cell r="F4584" t="str">
            <v>D234</v>
          </cell>
          <cell r="G4584">
            <v>1</v>
          </cell>
          <cell r="H4584" t="str">
            <v>D234-003</v>
          </cell>
          <cell r="I4584" t="str">
            <v>F</v>
          </cell>
          <cell r="J4584" t="str">
            <v>*FI</v>
          </cell>
          <cell r="K4584" t="str">
            <v>FICA</v>
          </cell>
          <cell r="L4584">
            <v>4391.25</v>
          </cell>
        </row>
        <row r="4585">
          <cell r="A4585" t="str">
            <v>JEFFS, PAUL D</v>
          </cell>
          <cell r="B4585" t="str">
            <v>101-570</v>
          </cell>
          <cell r="C4585">
            <v>510300</v>
          </cell>
          <cell r="D4585">
            <v>27440</v>
          </cell>
          <cell r="E4585" t="str">
            <v>CORRECTIONAL SERGEANT</v>
          </cell>
          <cell r="F4585" t="str">
            <v>D234</v>
          </cell>
          <cell r="G4585">
            <v>1</v>
          </cell>
          <cell r="H4585" t="str">
            <v>D234-003</v>
          </cell>
          <cell r="I4585" t="str">
            <v>F</v>
          </cell>
          <cell r="J4585" t="str">
            <v>*FM</v>
          </cell>
          <cell r="K4585" t="str">
            <v>MEDICARE</v>
          </cell>
          <cell r="L4585">
            <v>1026.99</v>
          </cell>
        </row>
        <row r="4586">
          <cell r="A4586" t="str">
            <v>JEFFS, PAUL D</v>
          </cell>
          <cell r="B4586" t="str">
            <v>101-570</v>
          </cell>
          <cell r="C4586">
            <v>510300</v>
          </cell>
          <cell r="D4586">
            <v>27440</v>
          </cell>
          <cell r="E4586" t="str">
            <v>CORRECTIONAL SERGEANT</v>
          </cell>
          <cell r="F4586" t="str">
            <v>D234</v>
          </cell>
          <cell r="G4586">
            <v>1</v>
          </cell>
          <cell r="H4586" t="str">
            <v>D234-003</v>
          </cell>
          <cell r="I4586" t="str">
            <v>F</v>
          </cell>
          <cell r="J4586">
            <v>7999</v>
          </cell>
          <cell r="L4586">
            <v>21240.92</v>
          </cell>
        </row>
        <row r="4587">
          <cell r="A4587" t="str">
            <v>JEFFS, PAUL D</v>
          </cell>
          <cell r="B4587" t="str">
            <v>101-570</v>
          </cell>
          <cell r="C4587">
            <v>510400</v>
          </cell>
          <cell r="D4587">
            <v>27440</v>
          </cell>
          <cell r="E4587" t="str">
            <v>CORRECTIONAL SERGEANT</v>
          </cell>
          <cell r="F4587" t="str">
            <v>D234</v>
          </cell>
          <cell r="G4587">
            <v>1</v>
          </cell>
          <cell r="H4587" t="str">
            <v>D234-003</v>
          </cell>
          <cell r="I4587" t="str">
            <v>F</v>
          </cell>
          <cell r="J4587">
            <v>30</v>
          </cell>
          <cell r="L4587">
            <v>177.07</v>
          </cell>
        </row>
        <row r="4588">
          <cell r="A4588" t="str">
            <v>JEFFS, PAUL D</v>
          </cell>
          <cell r="B4588" t="str">
            <v>101-570</v>
          </cell>
          <cell r="C4588">
            <v>510400</v>
          </cell>
          <cell r="D4588">
            <v>27440</v>
          </cell>
          <cell r="E4588" t="str">
            <v>CORRECTIONAL SERGEANT</v>
          </cell>
          <cell r="F4588" t="str">
            <v>D234</v>
          </cell>
          <cell r="G4588">
            <v>1</v>
          </cell>
          <cell r="H4588" t="str">
            <v>D234-003</v>
          </cell>
          <cell r="I4588" t="str">
            <v>F</v>
          </cell>
          <cell r="J4588">
            <v>811</v>
          </cell>
          <cell r="L4588">
            <v>1.88</v>
          </cell>
        </row>
        <row r="4589">
          <cell r="A4589" t="str">
            <v>JEFFS, PAUL D</v>
          </cell>
          <cell r="B4589" t="str">
            <v>101-570</v>
          </cell>
          <cell r="C4589">
            <v>510400</v>
          </cell>
          <cell r="D4589">
            <v>27440</v>
          </cell>
          <cell r="E4589" t="str">
            <v>CORRECTIONAL SERGEANT</v>
          </cell>
          <cell r="F4589" t="str">
            <v>D234</v>
          </cell>
          <cell r="G4589">
            <v>1</v>
          </cell>
          <cell r="H4589" t="str">
            <v>D234-003</v>
          </cell>
          <cell r="I4589" t="str">
            <v>F</v>
          </cell>
          <cell r="J4589">
            <v>1001</v>
          </cell>
          <cell r="L4589">
            <v>10.17</v>
          </cell>
        </row>
        <row r="4590">
          <cell r="A4590" t="str">
            <v>JENNINGS, APRIL M</v>
          </cell>
          <cell r="B4590" t="str">
            <v>101-508</v>
          </cell>
          <cell r="C4590">
            <v>510100</v>
          </cell>
          <cell r="D4590">
            <v>46090</v>
          </cell>
          <cell r="E4590" t="str">
            <v>BUYER</v>
          </cell>
          <cell r="F4590" t="str">
            <v>D194</v>
          </cell>
          <cell r="G4590">
            <v>1</v>
          </cell>
          <cell r="H4590" t="str">
            <v>D194-002</v>
          </cell>
          <cell r="I4590" t="str">
            <v>O</v>
          </cell>
          <cell r="J4590">
            <v>1</v>
          </cell>
          <cell r="K4590" t="str">
            <v>REGULAR PAY</v>
          </cell>
          <cell r="L4590">
            <v>36543.74</v>
          </cell>
        </row>
        <row r="4591">
          <cell r="A4591" t="str">
            <v>JENNINGS, APRIL M</v>
          </cell>
          <cell r="B4591" t="str">
            <v>101-508</v>
          </cell>
          <cell r="C4591">
            <v>510300</v>
          </cell>
          <cell r="D4591">
            <v>46090</v>
          </cell>
          <cell r="E4591" t="str">
            <v>BUYER</v>
          </cell>
          <cell r="F4591" t="str">
            <v>D194</v>
          </cell>
          <cell r="G4591">
            <v>1</v>
          </cell>
          <cell r="H4591" t="str">
            <v>D194-002</v>
          </cell>
          <cell r="I4591" t="str">
            <v>F</v>
          </cell>
          <cell r="J4591">
            <v>8000</v>
          </cell>
          <cell r="L4591">
            <v>2553.77</v>
          </cell>
        </row>
        <row r="4592">
          <cell r="A4592" t="str">
            <v>JENNINGS, APRIL M</v>
          </cell>
          <cell r="B4592" t="str">
            <v>101-508</v>
          </cell>
          <cell r="C4592">
            <v>510300</v>
          </cell>
          <cell r="D4592">
            <v>46090</v>
          </cell>
          <cell r="E4592" t="str">
            <v>BUYER</v>
          </cell>
          <cell r="F4592" t="str">
            <v>D194</v>
          </cell>
          <cell r="G4592">
            <v>1</v>
          </cell>
          <cell r="H4592" t="str">
            <v>D194-002</v>
          </cell>
          <cell r="I4592" t="str">
            <v>F</v>
          </cell>
          <cell r="J4592" t="str">
            <v>*FM</v>
          </cell>
          <cell r="K4592" t="str">
            <v>MEDICARE</v>
          </cell>
          <cell r="L4592">
            <v>529.88</v>
          </cell>
        </row>
        <row r="4593">
          <cell r="A4593" t="str">
            <v>JENNINGS, APRIL M</v>
          </cell>
          <cell r="B4593" t="str">
            <v>101-508</v>
          </cell>
          <cell r="C4593">
            <v>510300</v>
          </cell>
          <cell r="D4593">
            <v>46090</v>
          </cell>
          <cell r="E4593" t="str">
            <v>BUYER</v>
          </cell>
          <cell r="F4593" t="str">
            <v>D194</v>
          </cell>
          <cell r="G4593">
            <v>1</v>
          </cell>
          <cell r="H4593" t="str">
            <v>D194-002</v>
          </cell>
          <cell r="I4593" t="str">
            <v>F</v>
          </cell>
          <cell r="J4593" t="str">
            <v>*FI</v>
          </cell>
          <cell r="K4593" t="str">
            <v>FICA</v>
          </cell>
          <cell r="L4593">
            <v>2265.71</v>
          </cell>
        </row>
        <row r="4594">
          <cell r="A4594" t="str">
            <v>JENNINGS, APRIL M</v>
          </cell>
          <cell r="B4594" t="str">
            <v>101-508</v>
          </cell>
          <cell r="C4594">
            <v>510300</v>
          </cell>
          <cell r="D4594">
            <v>46090</v>
          </cell>
          <cell r="E4594" t="str">
            <v>BUYER</v>
          </cell>
          <cell r="F4594" t="str">
            <v>D194</v>
          </cell>
          <cell r="G4594">
            <v>1</v>
          </cell>
          <cell r="H4594" t="str">
            <v>D194-002</v>
          </cell>
          <cell r="I4594" t="str">
            <v>F</v>
          </cell>
          <cell r="J4594">
            <v>7999</v>
          </cell>
          <cell r="L4594">
            <v>10959.47</v>
          </cell>
        </row>
        <row r="4595">
          <cell r="A4595" t="str">
            <v>JENNINGS, APRIL M</v>
          </cell>
          <cell r="B4595" t="str">
            <v>101-508</v>
          </cell>
          <cell r="C4595">
            <v>510400</v>
          </cell>
          <cell r="D4595">
            <v>46090</v>
          </cell>
          <cell r="E4595" t="str">
            <v>BUYER</v>
          </cell>
          <cell r="F4595" t="str">
            <v>D194</v>
          </cell>
          <cell r="G4595">
            <v>1</v>
          </cell>
          <cell r="H4595" t="str">
            <v>D194-002</v>
          </cell>
          <cell r="I4595" t="str">
            <v>F</v>
          </cell>
          <cell r="J4595">
            <v>1001</v>
          </cell>
          <cell r="L4595">
            <v>10.17</v>
          </cell>
        </row>
        <row r="4596">
          <cell r="A4596" t="str">
            <v>JENNINGS, APRIL M</v>
          </cell>
          <cell r="B4596" t="str">
            <v>101-508</v>
          </cell>
          <cell r="C4596">
            <v>510400</v>
          </cell>
          <cell r="D4596">
            <v>46090</v>
          </cell>
          <cell r="E4596" t="str">
            <v>BUYER</v>
          </cell>
          <cell r="F4596" t="str">
            <v>D194</v>
          </cell>
          <cell r="G4596">
            <v>1</v>
          </cell>
          <cell r="H4596" t="str">
            <v>D194-002</v>
          </cell>
          <cell r="I4596" t="str">
            <v>F</v>
          </cell>
          <cell r="J4596">
            <v>811</v>
          </cell>
          <cell r="L4596">
            <v>1.88</v>
          </cell>
        </row>
        <row r="4597">
          <cell r="A4597" t="str">
            <v>JENNINGS, APRIL M</v>
          </cell>
          <cell r="B4597" t="str">
            <v>101-508</v>
          </cell>
          <cell r="C4597">
            <v>510400</v>
          </cell>
          <cell r="D4597">
            <v>46090</v>
          </cell>
          <cell r="E4597" t="str">
            <v>BUYER</v>
          </cell>
          <cell r="F4597" t="str">
            <v>D194</v>
          </cell>
          <cell r="G4597">
            <v>1</v>
          </cell>
          <cell r="H4597" t="str">
            <v>D194-002</v>
          </cell>
          <cell r="I4597" t="str">
            <v>F</v>
          </cell>
          <cell r="J4597">
            <v>30</v>
          </cell>
          <cell r="L4597">
            <v>91.36</v>
          </cell>
        </row>
        <row r="4598">
          <cell r="A4598" t="str">
            <v>JENSEN, REBECCA J</v>
          </cell>
          <cell r="B4598" t="str">
            <v>101-609</v>
          </cell>
          <cell r="C4598">
            <v>510100</v>
          </cell>
          <cell r="D4598">
            <v>38040</v>
          </cell>
          <cell r="E4598" t="str">
            <v>HEALTH TECHNICIAN II</v>
          </cell>
          <cell r="F4598" t="str">
            <v>D318</v>
          </cell>
          <cell r="G4598">
            <v>1</v>
          </cell>
          <cell r="H4598" t="str">
            <v>D318-012</v>
          </cell>
          <cell r="I4598" t="str">
            <v>O</v>
          </cell>
          <cell r="J4598">
            <v>1</v>
          </cell>
          <cell r="K4598" t="str">
            <v>REGULAR PAY</v>
          </cell>
          <cell r="L4598">
            <v>27209.33</v>
          </cell>
        </row>
        <row r="4599">
          <cell r="A4599" t="str">
            <v>JENSEN, REBECCA J</v>
          </cell>
          <cell r="B4599" t="str">
            <v>101-609</v>
          </cell>
          <cell r="C4599">
            <v>510300</v>
          </cell>
          <cell r="D4599">
            <v>38040</v>
          </cell>
          <cell r="E4599" t="str">
            <v>HEALTH TECHNICIAN II</v>
          </cell>
          <cell r="F4599" t="str">
            <v>D318</v>
          </cell>
          <cell r="G4599">
            <v>1</v>
          </cell>
          <cell r="H4599" t="str">
            <v>D318-012</v>
          </cell>
          <cell r="I4599" t="str">
            <v>F</v>
          </cell>
          <cell r="J4599">
            <v>8000</v>
          </cell>
          <cell r="L4599">
            <v>1900.36</v>
          </cell>
        </row>
        <row r="4600">
          <cell r="A4600" t="str">
            <v>JENSEN, REBECCA J</v>
          </cell>
          <cell r="B4600" t="str">
            <v>101-609</v>
          </cell>
          <cell r="C4600">
            <v>510300</v>
          </cell>
          <cell r="D4600">
            <v>38040</v>
          </cell>
          <cell r="E4600" t="str">
            <v>HEALTH TECHNICIAN II</v>
          </cell>
          <cell r="F4600" t="str">
            <v>D318</v>
          </cell>
          <cell r="G4600">
            <v>1</v>
          </cell>
          <cell r="H4600" t="str">
            <v>D318-012</v>
          </cell>
          <cell r="I4600" t="str">
            <v>F</v>
          </cell>
          <cell r="J4600" t="str">
            <v>*FI</v>
          </cell>
          <cell r="K4600" t="str">
            <v>FICA</v>
          </cell>
          <cell r="L4600">
            <v>1686.98</v>
          </cell>
        </row>
        <row r="4601">
          <cell r="A4601" t="str">
            <v>JENSEN, REBECCA J</v>
          </cell>
          <cell r="B4601" t="str">
            <v>101-609</v>
          </cell>
          <cell r="C4601">
            <v>510300</v>
          </cell>
          <cell r="D4601">
            <v>38040</v>
          </cell>
          <cell r="E4601" t="str">
            <v>HEALTH TECHNICIAN II</v>
          </cell>
          <cell r="F4601" t="str">
            <v>D318</v>
          </cell>
          <cell r="G4601">
            <v>1</v>
          </cell>
          <cell r="H4601" t="str">
            <v>D318-012</v>
          </cell>
          <cell r="I4601" t="str">
            <v>F</v>
          </cell>
          <cell r="J4601">
            <v>7999</v>
          </cell>
          <cell r="L4601">
            <v>8160.08</v>
          </cell>
        </row>
        <row r="4602">
          <cell r="A4602" t="str">
            <v>JENSEN, REBECCA J</v>
          </cell>
          <cell r="B4602" t="str">
            <v>101-609</v>
          </cell>
          <cell r="C4602">
            <v>510300</v>
          </cell>
          <cell r="D4602">
            <v>38040</v>
          </cell>
          <cell r="E4602" t="str">
            <v>HEALTH TECHNICIAN II</v>
          </cell>
          <cell r="F4602" t="str">
            <v>D318</v>
          </cell>
          <cell r="G4602">
            <v>1</v>
          </cell>
          <cell r="H4602" t="str">
            <v>D318-012</v>
          </cell>
          <cell r="I4602" t="str">
            <v>F</v>
          </cell>
          <cell r="J4602" t="str">
            <v>*FM</v>
          </cell>
          <cell r="K4602" t="str">
            <v>MEDICARE</v>
          </cell>
          <cell r="L4602">
            <v>394.54</v>
          </cell>
        </row>
        <row r="4603">
          <cell r="A4603" t="str">
            <v>JENSEN, REBECCA J</v>
          </cell>
          <cell r="B4603" t="str">
            <v>101-609</v>
          </cell>
          <cell r="C4603">
            <v>510400</v>
          </cell>
          <cell r="D4603">
            <v>38040</v>
          </cell>
          <cell r="E4603" t="str">
            <v>HEALTH TECHNICIAN II</v>
          </cell>
          <cell r="F4603" t="str">
            <v>D318</v>
          </cell>
          <cell r="G4603">
            <v>1</v>
          </cell>
          <cell r="H4603" t="str">
            <v>D318-012</v>
          </cell>
          <cell r="I4603" t="str">
            <v>F</v>
          </cell>
          <cell r="J4603">
            <v>1001</v>
          </cell>
          <cell r="L4603">
            <v>10.17</v>
          </cell>
        </row>
        <row r="4604">
          <cell r="A4604" t="str">
            <v>JENSEN, REBECCA J</v>
          </cell>
          <cell r="B4604" t="str">
            <v>101-609</v>
          </cell>
          <cell r="C4604">
            <v>510400</v>
          </cell>
          <cell r="D4604">
            <v>38040</v>
          </cell>
          <cell r="E4604" t="str">
            <v>HEALTH TECHNICIAN II</v>
          </cell>
          <cell r="F4604" t="str">
            <v>D318</v>
          </cell>
          <cell r="G4604">
            <v>1</v>
          </cell>
          <cell r="H4604" t="str">
            <v>D318-012</v>
          </cell>
          <cell r="I4604" t="str">
            <v>F</v>
          </cell>
          <cell r="J4604">
            <v>601</v>
          </cell>
          <cell r="L4604">
            <v>17.149999999999999</v>
          </cell>
        </row>
        <row r="4605">
          <cell r="A4605" t="str">
            <v>JENSEN, REBECCA J</v>
          </cell>
          <cell r="B4605" t="str">
            <v>101-609</v>
          </cell>
          <cell r="C4605">
            <v>510400</v>
          </cell>
          <cell r="D4605">
            <v>38040</v>
          </cell>
          <cell r="E4605" t="str">
            <v>HEALTH TECHNICIAN II</v>
          </cell>
          <cell r="F4605" t="str">
            <v>D318</v>
          </cell>
          <cell r="G4605">
            <v>1</v>
          </cell>
          <cell r="H4605" t="str">
            <v>D318-012</v>
          </cell>
          <cell r="I4605" t="str">
            <v>F</v>
          </cell>
          <cell r="J4605">
            <v>30</v>
          </cell>
          <cell r="L4605">
            <v>68.02</v>
          </cell>
        </row>
        <row r="4606">
          <cell r="A4606" t="str">
            <v>JENSEN, REBECCA J</v>
          </cell>
          <cell r="B4606" t="str">
            <v>101-609</v>
          </cell>
          <cell r="C4606">
            <v>510400</v>
          </cell>
          <cell r="D4606">
            <v>38040</v>
          </cell>
          <cell r="E4606" t="str">
            <v>HEALTH TECHNICIAN II</v>
          </cell>
          <cell r="F4606" t="str">
            <v>D318</v>
          </cell>
          <cell r="G4606">
            <v>1</v>
          </cell>
          <cell r="H4606" t="str">
            <v>D318-012</v>
          </cell>
          <cell r="I4606" t="str">
            <v>F</v>
          </cell>
          <cell r="J4606">
            <v>101</v>
          </cell>
          <cell r="L4606">
            <v>135.94999999999999</v>
          </cell>
        </row>
        <row r="4607">
          <cell r="A4607" t="str">
            <v>JENSEN, REBECCA J</v>
          </cell>
          <cell r="B4607" t="str">
            <v>101-609</v>
          </cell>
          <cell r="C4607">
            <v>510400</v>
          </cell>
          <cell r="D4607">
            <v>38040</v>
          </cell>
          <cell r="E4607" t="str">
            <v>HEALTH TECHNICIAN II</v>
          </cell>
          <cell r="F4607" t="str">
            <v>D318</v>
          </cell>
          <cell r="G4607">
            <v>1</v>
          </cell>
          <cell r="H4607" t="str">
            <v>D318-012</v>
          </cell>
          <cell r="I4607" t="str">
            <v>F</v>
          </cell>
          <cell r="J4607">
            <v>810</v>
          </cell>
          <cell r="L4607">
            <v>1.71</v>
          </cell>
        </row>
        <row r="4608">
          <cell r="A4608" t="str">
            <v>JENSEN, REBECCA J</v>
          </cell>
          <cell r="B4608" t="str">
            <v>101-609</v>
          </cell>
          <cell r="C4608">
            <v>510400</v>
          </cell>
          <cell r="D4608">
            <v>38040</v>
          </cell>
          <cell r="E4608" t="str">
            <v>HEALTH TECHNICIAN II</v>
          </cell>
          <cell r="F4608" t="str">
            <v>D318</v>
          </cell>
          <cell r="G4608">
            <v>1</v>
          </cell>
          <cell r="H4608" t="str">
            <v>D318-012</v>
          </cell>
          <cell r="I4608" t="str">
            <v>F</v>
          </cell>
          <cell r="J4608">
            <v>701</v>
          </cell>
          <cell r="L4608">
            <v>4.01</v>
          </cell>
        </row>
        <row r="4609">
          <cell r="A4609" t="str">
            <v>JERRAM-PARKER, JONELLE</v>
          </cell>
          <cell r="B4609" t="str">
            <v>101-572</v>
          </cell>
          <cell r="C4609">
            <v>510100</v>
          </cell>
          <cell r="D4609">
            <v>10150</v>
          </cell>
          <cell r="E4609" t="str">
            <v>VICTIM WITNESS ADVCT, SR</v>
          </cell>
          <cell r="F4609" t="str">
            <v>D510</v>
          </cell>
          <cell r="G4609">
            <v>1</v>
          </cell>
          <cell r="H4609" t="str">
            <v>D510-001</v>
          </cell>
          <cell r="I4609" t="str">
            <v>O</v>
          </cell>
          <cell r="J4609">
            <v>1</v>
          </cell>
          <cell r="K4609" t="str">
            <v>REGULAR PAY</v>
          </cell>
          <cell r="L4609">
            <v>33390.21</v>
          </cell>
        </row>
        <row r="4610">
          <cell r="A4610" t="str">
            <v>JERRAM-PARKER, JONELLE</v>
          </cell>
          <cell r="B4610" t="str">
            <v>101-572</v>
          </cell>
          <cell r="C4610">
            <v>510300</v>
          </cell>
          <cell r="D4610">
            <v>10150</v>
          </cell>
          <cell r="E4610" t="str">
            <v>VICTIM WITNESS ADVCT, SR</v>
          </cell>
          <cell r="F4610" t="str">
            <v>D510</v>
          </cell>
          <cell r="G4610">
            <v>1</v>
          </cell>
          <cell r="H4610" t="str">
            <v>D510-001</v>
          </cell>
          <cell r="I4610" t="str">
            <v>F</v>
          </cell>
          <cell r="J4610" t="str">
            <v>*FM</v>
          </cell>
          <cell r="K4610" t="str">
            <v>MEDICARE</v>
          </cell>
          <cell r="L4610">
            <v>484.16</v>
          </cell>
        </row>
        <row r="4611">
          <cell r="A4611" t="str">
            <v>JERRAM-PARKER, JONELLE</v>
          </cell>
          <cell r="B4611" t="str">
            <v>101-572</v>
          </cell>
          <cell r="C4611">
            <v>510300</v>
          </cell>
          <cell r="D4611">
            <v>10150</v>
          </cell>
          <cell r="E4611" t="str">
            <v>VICTIM WITNESS ADVCT, SR</v>
          </cell>
          <cell r="F4611" t="str">
            <v>D510</v>
          </cell>
          <cell r="G4611">
            <v>1</v>
          </cell>
          <cell r="H4611" t="str">
            <v>D510-001</v>
          </cell>
          <cell r="I4611" t="str">
            <v>F</v>
          </cell>
          <cell r="J4611">
            <v>7999</v>
          </cell>
          <cell r="L4611">
            <v>10013.719999999999</v>
          </cell>
        </row>
        <row r="4612">
          <cell r="A4612" t="str">
            <v>JERRAM-PARKER, JONELLE</v>
          </cell>
          <cell r="B4612" t="str">
            <v>101-572</v>
          </cell>
          <cell r="C4612">
            <v>510300</v>
          </cell>
          <cell r="D4612">
            <v>10150</v>
          </cell>
          <cell r="E4612" t="str">
            <v>VICTIM WITNESS ADVCT, SR</v>
          </cell>
          <cell r="F4612" t="str">
            <v>D510</v>
          </cell>
          <cell r="G4612">
            <v>1</v>
          </cell>
          <cell r="H4612" t="str">
            <v>D510-001</v>
          </cell>
          <cell r="I4612" t="str">
            <v>F</v>
          </cell>
          <cell r="J4612">
            <v>8000</v>
          </cell>
          <cell r="L4612">
            <v>2333.02</v>
          </cell>
        </row>
        <row r="4613">
          <cell r="A4613" t="str">
            <v>JERRAM-PARKER, JONELLE</v>
          </cell>
          <cell r="B4613" t="str">
            <v>101-572</v>
          </cell>
          <cell r="C4613">
            <v>510300</v>
          </cell>
          <cell r="D4613">
            <v>10150</v>
          </cell>
          <cell r="E4613" t="str">
            <v>VICTIM WITNESS ADVCT, SR</v>
          </cell>
          <cell r="F4613" t="str">
            <v>D510</v>
          </cell>
          <cell r="G4613">
            <v>1</v>
          </cell>
          <cell r="H4613" t="str">
            <v>D510-001</v>
          </cell>
          <cell r="I4613" t="str">
            <v>F</v>
          </cell>
          <cell r="J4613" t="str">
            <v>*FI</v>
          </cell>
          <cell r="K4613" t="str">
            <v>FICA</v>
          </cell>
          <cell r="L4613">
            <v>2070.19</v>
          </cell>
        </row>
        <row r="4614">
          <cell r="A4614" t="str">
            <v>JERRAM-PARKER, JONELLE</v>
          </cell>
          <cell r="B4614" t="str">
            <v>101-572</v>
          </cell>
          <cell r="C4614">
            <v>510400</v>
          </cell>
          <cell r="D4614">
            <v>10150</v>
          </cell>
          <cell r="E4614" t="str">
            <v>VICTIM WITNESS ADVCT, SR</v>
          </cell>
          <cell r="F4614" t="str">
            <v>D510</v>
          </cell>
          <cell r="G4614">
            <v>1</v>
          </cell>
          <cell r="H4614" t="str">
            <v>D510-001</v>
          </cell>
          <cell r="I4614" t="str">
            <v>F</v>
          </cell>
          <cell r="J4614">
            <v>30</v>
          </cell>
          <cell r="L4614">
            <v>83.48</v>
          </cell>
        </row>
        <row r="4615">
          <cell r="A4615" t="str">
            <v>JERRAM-PARKER, JONELLE</v>
          </cell>
          <cell r="B4615" t="str">
            <v>101-572</v>
          </cell>
          <cell r="C4615">
            <v>510400</v>
          </cell>
          <cell r="D4615">
            <v>10150</v>
          </cell>
          <cell r="E4615" t="str">
            <v>VICTIM WITNESS ADVCT, SR</v>
          </cell>
          <cell r="F4615" t="str">
            <v>D510</v>
          </cell>
          <cell r="G4615">
            <v>1</v>
          </cell>
          <cell r="H4615" t="str">
            <v>D510-001</v>
          </cell>
          <cell r="I4615" t="str">
            <v>F</v>
          </cell>
          <cell r="J4615">
            <v>811</v>
          </cell>
          <cell r="L4615">
            <v>1.88</v>
          </cell>
        </row>
        <row r="4616">
          <cell r="A4616" t="str">
            <v>JERRAM-PARKER, JONELLE</v>
          </cell>
          <cell r="B4616" t="str">
            <v>101-572</v>
          </cell>
          <cell r="C4616">
            <v>510400</v>
          </cell>
          <cell r="D4616">
            <v>10150</v>
          </cell>
          <cell r="E4616" t="str">
            <v>VICTIM WITNESS ADVCT, SR</v>
          </cell>
          <cell r="F4616" t="str">
            <v>D510</v>
          </cell>
          <cell r="G4616">
            <v>1</v>
          </cell>
          <cell r="H4616" t="str">
            <v>D510-001</v>
          </cell>
          <cell r="I4616" t="str">
            <v>F</v>
          </cell>
          <cell r="J4616">
            <v>104</v>
          </cell>
          <cell r="L4616">
            <v>283.83999999999997</v>
          </cell>
        </row>
        <row r="4617">
          <cell r="A4617" t="str">
            <v>JERRAM-PARKER, JONELLE</v>
          </cell>
          <cell r="B4617" t="str">
            <v>101-572</v>
          </cell>
          <cell r="C4617">
            <v>510400</v>
          </cell>
          <cell r="D4617">
            <v>10150</v>
          </cell>
          <cell r="E4617" t="str">
            <v>VICTIM WITNESS ADVCT, SR</v>
          </cell>
          <cell r="F4617" t="str">
            <v>D510</v>
          </cell>
          <cell r="G4617">
            <v>1</v>
          </cell>
          <cell r="H4617" t="str">
            <v>D510-001</v>
          </cell>
          <cell r="I4617" t="str">
            <v>F</v>
          </cell>
          <cell r="J4617">
            <v>1001</v>
          </cell>
          <cell r="L4617">
            <v>10.17</v>
          </cell>
        </row>
        <row r="4618">
          <cell r="A4618" t="str">
            <v>JERRAM-PARKER, JONELLE</v>
          </cell>
          <cell r="B4618" t="str">
            <v>101-572</v>
          </cell>
          <cell r="C4618">
            <v>510400</v>
          </cell>
          <cell r="D4618">
            <v>10150</v>
          </cell>
          <cell r="E4618" t="str">
            <v>VICTIM WITNESS ADVCT, SR</v>
          </cell>
          <cell r="F4618" t="str">
            <v>D510</v>
          </cell>
          <cell r="G4618">
            <v>1</v>
          </cell>
          <cell r="H4618" t="str">
            <v>D510-001</v>
          </cell>
          <cell r="I4618" t="str">
            <v>F</v>
          </cell>
          <cell r="J4618">
            <v>605</v>
          </cell>
          <cell r="L4618">
            <v>59.1</v>
          </cell>
        </row>
        <row r="4619">
          <cell r="A4619" t="str">
            <v>JERRAM-PARKER, JONELLE</v>
          </cell>
          <cell r="B4619" t="str">
            <v>101-572</v>
          </cell>
          <cell r="C4619">
            <v>510400</v>
          </cell>
          <cell r="D4619">
            <v>10150</v>
          </cell>
          <cell r="E4619" t="str">
            <v>VICTIM WITNESS ADVCT, SR</v>
          </cell>
          <cell r="F4619" t="str">
            <v>D510</v>
          </cell>
          <cell r="G4619">
            <v>1</v>
          </cell>
          <cell r="H4619" t="str">
            <v>D510-001</v>
          </cell>
          <cell r="I4619" t="str">
            <v>F</v>
          </cell>
          <cell r="J4619">
            <v>705</v>
          </cell>
          <cell r="L4619">
            <v>12.04</v>
          </cell>
        </row>
        <row r="4620">
          <cell r="A4620" t="str">
            <v>JEWELL, MICHAEL L</v>
          </cell>
          <cell r="B4620" t="str">
            <v>101-565</v>
          </cell>
          <cell r="C4620">
            <v>510100</v>
          </cell>
          <cell r="D4620">
            <v>24740</v>
          </cell>
          <cell r="E4620" t="str">
            <v>DEPUTY SHERIFF II</v>
          </cell>
          <cell r="F4620" t="str">
            <v>E120</v>
          </cell>
          <cell r="G4620">
            <v>1</v>
          </cell>
          <cell r="H4620" t="str">
            <v>E120-020</v>
          </cell>
          <cell r="I4620" t="str">
            <v>O</v>
          </cell>
          <cell r="J4620">
            <v>1</v>
          </cell>
          <cell r="K4620" t="str">
            <v>REGULAR PAY</v>
          </cell>
          <cell r="L4620">
            <v>46368</v>
          </cell>
        </row>
        <row r="4621">
          <cell r="A4621" t="str">
            <v>JEWELL, MICHAEL L</v>
          </cell>
          <cell r="B4621" t="str">
            <v>101-565</v>
          </cell>
          <cell r="C4621">
            <v>510300</v>
          </cell>
          <cell r="D4621">
            <v>24740</v>
          </cell>
          <cell r="E4621" t="str">
            <v>DEPUTY SHERIFF II</v>
          </cell>
          <cell r="F4621" t="str">
            <v>E120</v>
          </cell>
          <cell r="G4621">
            <v>1</v>
          </cell>
          <cell r="H4621" t="str">
            <v>E120-020</v>
          </cell>
          <cell r="I4621" t="str">
            <v>F</v>
          </cell>
          <cell r="J4621">
            <v>8009</v>
          </cell>
          <cell r="L4621">
            <v>5342.29</v>
          </cell>
        </row>
        <row r="4622">
          <cell r="A4622" t="str">
            <v>JEWELL, MICHAEL L</v>
          </cell>
          <cell r="B4622" t="str">
            <v>101-565</v>
          </cell>
          <cell r="C4622">
            <v>510300</v>
          </cell>
          <cell r="D4622">
            <v>24740</v>
          </cell>
          <cell r="E4622" t="str">
            <v>DEPUTY SHERIFF II</v>
          </cell>
          <cell r="F4622" t="str">
            <v>E120</v>
          </cell>
          <cell r="G4622">
            <v>1</v>
          </cell>
          <cell r="H4622" t="str">
            <v>E120-020</v>
          </cell>
          <cell r="I4622" t="str">
            <v>F</v>
          </cell>
          <cell r="J4622">
            <v>8010</v>
          </cell>
          <cell r="L4622">
            <v>4167.6000000000004</v>
          </cell>
        </row>
        <row r="4623">
          <cell r="A4623" t="str">
            <v>JEWELL, MICHAEL L</v>
          </cell>
          <cell r="B4623" t="str">
            <v>101-565</v>
          </cell>
          <cell r="C4623">
            <v>510300</v>
          </cell>
          <cell r="D4623">
            <v>24740</v>
          </cell>
          <cell r="E4623" t="str">
            <v>DEPUTY SHERIFF II</v>
          </cell>
          <cell r="F4623" t="str">
            <v>E120</v>
          </cell>
          <cell r="G4623">
            <v>1</v>
          </cell>
          <cell r="H4623" t="str">
            <v>E120-020</v>
          </cell>
          <cell r="I4623" t="str">
            <v>F</v>
          </cell>
          <cell r="J4623" t="str">
            <v>*FI</v>
          </cell>
          <cell r="K4623" t="str">
            <v>FICA</v>
          </cell>
          <cell r="L4623">
            <v>2874.82</v>
          </cell>
        </row>
        <row r="4624">
          <cell r="A4624" t="str">
            <v>JEWELL, MICHAEL L</v>
          </cell>
          <cell r="B4624" t="str">
            <v>101-565</v>
          </cell>
          <cell r="C4624">
            <v>510300</v>
          </cell>
          <cell r="D4624">
            <v>24740</v>
          </cell>
          <cell r="E4624" t="str">
            <v>DEPUTY SHERIFF II</v>
          </cell>
          <cell r="F4624" t="str">
            <v>E120</v>
          </cell>
          <cell r="G4624">
            <v>1</v>
          </cell>
          <cell r="H4624" t="str">
            <v>E120-020</v>
          </cell>
          <cell r="I4624" t="str">
            <v>F</v>
          </cell>
          <cell r="J4624" t="str">
            <v>*FM</v>
          </cell>
          <cell r="K4624" t="str">
            <v>MEDICARE</v>
          </cell>
          <cell r="L4624">
            <v>672.34</v>
          </cell>
        </row>
        <row r="4625">
          <cell r="A4625" t="str">
            <v>JEWELL, MICHAEL L</v>
          </cell>
          <cell r="B4625" t="str">
            <v>101-565</v>
          </cell>
          <cell r="C4625">
            <v>510400</v>
          </cell>
          <cell r="D4625">
            <v>24740</v>
          </cell>
          <cell r="E4625" t="str">
            <v>DEPUTY SHERIFF II</v>
          </cell>
          <cell r="F4625" t="str">
            <v>E120</v>
          </cell>
          <cell r="G4625">
            <v>1</v>
          </cell>
          <cell r="H4625" t="str">
            <v>E120-020</v>
          </cell>
          <cell r="I4625" t="str">
            <v>F</v>
          </cell>
          <cell r="J4625">
            <v>204</v>
          </cell>
          <cell r="L4625">
            <v>244.01</v>
          </cell>
        </row>
        <row r="4626">
          <cell r="A4626" t="str">
            <v>JEWELL, MICHAEL L</v>
          </cell>
          <cell r="B4626" t="str">
            <v>101-565</v>
          </cell>
          <cell r="C4626">
            <v>510400</v>
          </cell>
          <cell r="D4626">
            <v>24740</v>
          </cell>
          <cell r="E4626" t="str">
            <v>DEPUTY SHERIFF II</v>
          </cell>
          <cell r="F4626" t="str">
            <v>E120</v>
          </cell>
          <cell r="G4626">
            <v>1</v>
          </cell>
          <cell r="H4626" t="str">
            <v>E120-020</v>
          </cell>
          <cell r="I4626" t="str">
            <v>F</v>
          </cell>
          <cell r="J4626">
            <v>1001</v>
          </cell>
          <cell r="L4626">
            <v>10.17</v>
          </cell>
        </row>
        <row r="4627">
          <cell r="A4627" t="str">
            <v>JEWELL, MICHAEL L</v>
          </cell>
          <cell r="B4627" t="str">
            <v>101-565</v>
          </cell>
          <cell r="C4627">
            <v>510400</v>
          </cell>
          <cell r="D4627">
            <v>24740</v>
          </cell>
          <cell r="E4627" t="str">
            <v>DEPUTY SHERIFF II</v>
          </cell>
          <cell r="F4627" t="str">
            <v>E120</v>
          </cell>
          <cell r="G4627">
            <v>1</v>
          </cell>
          <cell r="H4627" t="str">
            <v>E120-020</v>
          </cell>
          <cell r="I4627" t="str">
            <v>F</v>
          </cell>
          <cell r="J4627">
            <v>605</v>
          </cell>
          <cell r="L4627">
            <v>59.1</v>
          </cell>
        </row>
        <row r="4628">
          <cell r="A4628" t="str">
            <v>JEWELL, MICHAEL L</v>
          </cell>
          <cell r="B4628" t="str">
            <v>101-565</v>
          </cell>
          <cell r="C4628">
            <v>510400</v>
          </cell>
          <cell r="D4628">
            <v>24740</v>
          </cell>
          <cell r="E4628" t="str">
            <v>DEPUTY SHERIFF II</v>
          </cell>
          <cell r="F4628" t="str">
            <v>E120</v>
          </cell>
          <cell r="G4628">
            <v>1</v>
          </cell>
          <cell r="H4628" t="str">
            <v>E120-020</v>
          </cell>
          <cell r="I4628" t="str">
            <v>F</v>
          </cell>
          <cell r="J4628">
            <v>30</v>
          </cell>
          <cell r="L4628">
            <v>115.92</v>
          </cell>
        </row>
        <row r="4629">
          <cell r="A4629" t="str">
            <v>JEWELL, MICHAEL L</v>
          </cell>
          <cell r="B4629" t="str">
            <v>101-565</v>
          </cell>
          <cell r="C4629">
            <v>510400</v>
          </cell>
          <cell r="D4629">
            <v>24740</v>
          </cell>
          <cell r="E4629" t="str">
            <v>DEPUTY SHERIFF II</v>
          </cell>
          <cell r="F4629" t="str">
            <v>E120</v>
          </cell>
          <cell r="G4629">
            <v>1</v>
          </cell>
          <cell r="H4629" t="str">
            <v>E120-020</v>
          </cell>
          <cell r="I4629" t="str">
            <v>F</v>
          </cell>
          <cell r="J4629">
            <v>705</v>
          </cell>
          <cell r="L4629">
            <v>12.04</v>
          </cell>
        </row>
        <row r="4630">
          <cell r="A4630" t="str">
            <v>JEWELL, MICHAEL L</v>
          </cell>
          <cell r="B4630" t="str">
            <v>101-565</v>
          </cell>
          <cell r="C4630">
            <v>510400</v>
          </cell>
          <cell r="D4630">
            <v>24740</v>
          </cell>
          <cell r="E4630" t="str">
            <v>DEPUTY SHERIFF II</v>
          </cell>
          <cell r="F4630" t="str">
            <v>E120</v>
          </cell>
          <cell r="G4630">
            <v>1</v>
          </cell>
          <cell r="H4630" t="str">
            <v>E120-020</v>
          </cell>
          <cell r="I4630" t="str">
            <v>F</v>
          </cell>
          <cell r="J4630">
            <v>811</v>
          </cell>
          <cell r="L4630">
            <v>1.88</v>
          </cell>
        </row>
        <row r="4631">
          <cell r="A4631" t="str">
            <v>JEWETT-BURDICK, LORRAINE E</v>
          </cell>
          <cell r="B4631" t="str">
            <v>101-582</v>
          </cell>
          <cell r="C4631">
            <v>510100</v>
          </cell>
          <cell r="D4631">
            <v>1033280</v>
          </cell>
          <cell r="E4631" t="str">
            <v>CLERK-RECORDER/VOTERS REG</v>
          </cell>
          <cell r="F4631" t="str">
            <v>A120</v>
          </cell>
          <cell r="G4631">
            <v>1</v>
          </cell>
          <cell r="H4631" t="str">
            <v>A120-001</v>
          </cell>
          <cell r="I4631" t="str">
            <v>O</v>
          </cell>
          <cell r="J4631">
            <v>4</v>
          </cell>
          <cell r="K4631" t="str">
            <v>REGULAR PAY-ELECTED</v>
          </cell>
          <cell r="L4631">
            <v>86021.25</v>
          </cell>
        </row>
        <row r="4632">
          <cell r="A4632" t="str">
            <v>JEWETT-BURDICK, LORRAINE E</v>
          </cell>
          <cell r="B4632" t="str">
            <v>101-582</v>
          </cell>
          <cell r="C4632">
            <v>510300</v>
          </cell>
          <cell r="D4632">
            <v>1033280</v>
          </cell>
          <cell r="E4632" t="str">
            <v>CLERK-RECORDER/VOTERS REG</v>
          </cell>
          <cell r="F4632" t="str">
            <v>A120</v>
          </cell>
          <cell r="G4632">
            <v>1</v>
          </cell>
          <cell r="H4632" t="str">
            <v>A120-001</v>
          </cell>
          <cell r="I4632" t="str">
            <v>F</v>
          </cell>
          <cell r="J4632">
            <v>7999</v>
          </cell>
          <cell r="L4632">
            <v>25797.77</v>
          </cell>
        </row>
        <row r="4633">
          <cell r="A4633" t="str">
            <v>JEWETT-BURDICK, LORRAINE E</v>
          </cell>
          <cell r="B4633" t="str">
            <v>101-582</v>
          </cell>
          <cell r="C4633">
            <v>510300</v>
          </cell>
          <cell r="D4633">
            <v>1033280</v>
          </cell>
          <cell r="E4633" t="str">
            <v>CLERK-RECORDER/VOTERS REG</v>
          </cell>
          <cell r="F4633" t="str">
            <v>A120</v>
          </cell>
          <cell r="G4633">
            <v>1</v>
          </cell>
          <cell r="H4633" t="str">
            <v>A120-001</v>
          </cell>
          <cell r="I4633" t="str">
            <v>F</v>
          </cell>
          <cell r="J4633">
            <v>8005</v>
          </cell>
          <cell r="L4633">
            <v>420.85</v>
          </cell>
        </row>
        <row r="4634">
          <cell r="A4634" t="str">
            <v>JEWETT-BURDICK, LORRAINE E</v>
          </cell>
          <cell r="B4634" t="str">
            <v>101-582</v>
          </cell>
          <cell r="C4634">
            <v>510300</v>
          </cell>
          <cell r="D4634">
            <v>1033280</v>
          </cell>
          <cell r="E4634" t="str">
            <v>CLERK-RECORDER/VOTERS REG</v>
          </cell>
          <cell r="F4634" t="str">
            <v>A120</v>
          </cell>
          <cell r="G4634">
            <v>1</v>
          </cell>
          <cell r="H4634" t="str">
            <v>A120-001</v>
          </cell>
          <cell r="I4634" t="str">
            <v>F</v>
          </cell>
          <cell r="J4634" t="str">
            <v>*FI</v>
          </cell>
          <cell r="K4634" t="str">
            <v>FICA</v>
          </cell>
          <cell r="L4634">
            <v>5333.32</v>
          </cell>
        </row>
        <row r="4635">
          <cell r="A4635" t="str">
            <v>JEWETT-BURDICK, LORRAINE E</v>
          </cell>
          <cell r="B4635" t="str">
            <v>101-582</v>
          </cell>
          <cell r="C4635">
            <v>510300</v>
          </cell>
          <cell r="D4635">
            <v>1033280</v>
          </cell>
          <cell r="E4635" t="str">
            <v>CLERK-RECORDER/VOTERS REG</v>
          </cell>
          <cell r="F4635" t="str">
            <v>A120</v>
          </cell>
          <cell r="G4635">
            <v>1</v>
          </cell>
          <cell r="H4635" t="str">
            <v>A120-001</v>
          </cell>
          <cell r="I4635" t="str">
            <v>F</v>
          </cell>
          <cell r="J4635">
            <v>8000</v>
          </cell>
          <cell r="L4635">
            <v>6012.16</v>
          </cell>
        </row>
        <row r="4636">
          <cell r="A4636" t="str">
            <v>JEWETT-BURDICK, LORRAINE E</v>
          </cell>
          <cell r="B4636" t="str">
            <v>101-582</v>
          </cell>
          <cell r="C4636">
            <v>510300</v>
          </cell>
          <cell r="D4636">
            <v>1033280</v>
          </cell>
          <cell r="E4636" t="str">
            <v>CLERK-RECORDER/VOTERS REG</v>
          </cell>
          <cell r="F4636" t="str">
            <v>A120</v>
          </cell>
          <cell r="G4636">
            <v>1</v>
          </cell>
          <cell r="H4636" t="str">
            <v>A120-001</v>
          </cell>
          <cell r="I4636" t="str">
            <v>F</v>
          </cell>
          <cell r="J4636" t="str">
            <v>*FM</v>
          </cell>
          <cell r="K4636" t="str">
            <v>MEDICARE</v>
          </cell>
          <cell r="L4636">
            <v>1247.31</v>
          </cell>
        </row>
        <row r="4637">
          <cell r="A4637" t="str">
            <v>JEWETT-BURDICK, LORRAINE E</v>
          </cell>
          <cell r="B4637" t="str">
            <v>101-582</v>
          </cell>
          <cell r="C4637">
            <v>510400</v>
          </cell>
          <cell r="D4637">
            <v>1033280</v>
          </cell>
          <cell r="E4637" t="str">
            <v>CLERK-RECORDER/VOTERS REG</v>
          </cell>
          <cell r="F4637" t="str">
            <v>A120</v>
          </cell>
          <cell r="G4637">
            <v>1</v>
          </cell>
          <cell r="H4637" t="str">
            <v>A120-001</v>
          </cell>
          <cell r="I4637" t="str">
            <v>F</v>
          </cell>
          <cell r="J4637">
            <v>840</v>
          </cell>
          <cell r="L4637">
            <v>11.1</v>
          </cell>
        </row>
        <row r="4638">
          <cell r="A4638" t="str">
            <v>JEWETT-BURDICK, LORRAINE E</v>
          </cell>
          <cell r="B4638" t="str">
            <v>101-582</v>
          </cell>
          <cell r="C4638">
            <v>510400</v>
          </cell>
          <cell r="D4638">
            <v>1033280</v>
          </cell>
          <cell r="E4638" t="str">
            <v>CLERK-RECORDER/VOTERS REG</v>
          </cell>
          <cell r="F4638" t="str">
            <v>A120</v>
          </cell>
          <cell r="G4638">
            <v>1</v>
          </cell>
          <cell r="H4638" t="str">
            <v>A120-001</v>
          </cell>
          <cell r="I4638" t="str">
            <v>F</v>
          </cell>
          <cell r="J4638">
            <v>1001</v>
          </cell>
          <cell r="L4638">
            <v>10.17</v>
          </cell>
        </row>
        <row r="4639">
          <cell r="A4639" t="str">
            <v>JIANNINO, KATHLEEN M</v>
          </cell>
          <cell r="B4639" t="str">
            <v>101-557</v>
          </cell>
          <cell r="C4639">
            <v>510100</v>
          </cell>
          <cell r="D4639">
            <v>20630</v>
          </cell>
          <cell r="E4639" t="str">
            <v>LEGAL SECRETARY II</v>
          </cell>
          <cell r="F4639" t="str">
            <v>J220</v>
          </cell>
          <cell r="G4639">
            <v>0.5</v>
          </cell>
          <cell r="H4639" t="str">
            <v>J220-006</v>
          </cell>
          <cell r="I4639" t="str">
            <v>O</v>
          </cell>
          <cell r="J4639">
            <v>1</v>
          </cell>
          <cell r="K4639" t="str">
            <v>REGULAR PAY</v>
          </cell>
          <cell r="L4639">
            <v>15896.51</v>
          </cell>
        </row>
        <row r="4640">
          <cell r="A4640" t="str">
            <v>JIANNINO, KATHLEEN M</v>
          </cell>
          <cell r="B4640" t="str">
            <v>101-557</v>
          </cell>
          <cell r="C4640">
            <v>510300</v>
          </cell>
          <cell r="D4640">
            <v>20630</v>
          </cell>
          <cell r="E4640" t="str">
            <v>LEGAL SECRETARY II</v>
          </cell>
          <cell r="F4640" t="str">
            <v>J220</v>
          </cell>
          <cell r="G4640">
            <v>0.5</v>
          </cell>
          <cell r="H4640" t="str">
            <v>J220-006</v>
          </cell>
          <cell r="I4640" t="str">
            <v>F</v>
          </cell>
          <cell r="J4640" t="str">
            <v>*FI</v>
          </cell>
          <cell r="K4640" t="str">
            <v>FICA</v>
          </cell>
          <cell r="L4640">
            <v>985.58</v>
          </cell>
        </row>
        <row r="4641">
          <cell r="A4641" t="str">
            <v>JIANNINO, KATHLEEN M</v>
          </cell>
          <cell r="B4641" t="str">
            <v>101-557</v>
          </cell>
          <cell r="C4641">
            <v>510300</v>
          </cell>
          <cell r="D4641">
            <v>20630</v>
          </cell>
          <cell r="E4641" t="str">
            <v>LEGAL SECRETARY II</v>
          </cell>
          <cell r="F4641" t="str">
            <v>J220</v>
          </cell>
          <cell r="G4641">
            <v>0.5</v>
          </cell>
          <cell r="H4641" t="str">
            <v>J220-006</v>
          </cell>
          <cell r="I4641" t="str">
            <v>F</v>
          </cell>
          <cell r="J4641">
            <v>8000</v>
          </cell>
          <cell r="L4641">
            <v>1108.46</v>
          </cell>
        </row>
        <row r="4642">
          <cell r="A4642" t="str">
            <v>JIANNINO, KATHLEEN M</v>
          </cell>
          <cell r="B4642" t="str">
            <v>101-557</v>
          </cell>
          <cell r="C4642">
            <v>510300</v>
          </cell>
          <cell r="D4642">
            <v>20630</v>
          </cell>
          <cell r="E4642" t="str">
            <v>LEGAL SECRETARY II</v>
          </cell>
          <cell r="F4642" t="str">
            <v>J220</v>
          </cell>
          <cell r="G4642">
            <v>0.5</v>
          </cell>
          <cell r="H4642" t="str">
            <v>J220-006</v>
          </cell>
          <cell r="I4642" t="str">
            <v>F</v>
          </cell>
          <cell r="J4642">
            <v>7999</v>
          </cell>
          <cell r="L4642">
            <v>4767.3599999999997</v>
          </cell>
        </row>
        <row r="4643">
          <cell r="A4643" t="str">
            <v>JIANNINO, KATHLEEN M</v>
          </cell>
          <cell r="B4643" t="str">
            <v>101-557</v>
          </cell>
          <cell r="C4643">
            <v>510300</v>
          </cell>
          <cell r="D4643">
            <v>20630</v>
          </cell>
          <cell r="E4643" t="str">
            <v>LEGAL SECRETARY II</v>
          </cell>
          <cell r="F4643" t="str">
            <v>J220</v>
          </cell>
          <cell r="G4643">
            <v>0.5</v>
          </cell>
          <cell r="H4643" t="str">
            <v>J220-006</v>
          </cell>
          <cell r="I4643" t="str">
            <v>F</v>
          </cell>
          <cell r="J4643" t="str">
            <v>*FM</v>
          </cell>
          <cell r="K4643" t="str">
            <v>MEDICARE</v>
          </cell>
          <cell r="L4643">
            <v>230.5</v>
          </cell>
        </row>
        <row r="4644">
          <cell r="A4644" t="str">
            <v>JIANNINO, KATHLEEN M</v>
          </cell>
          <cell r="B4644" t="str">
            <v>101-557</v>
          </cell>
          <cell r="C4644">
            <v>510400</v>
          </cell>
          <cell r="D4644">
            <v>20630</v>
          </cell>
          <cell r="E4644" t="str">
            <v>LEGAL SECRETARY II</v>
          </cell>
          <cell r="F4644" t="str">
            <v>J220</v>
          </cell>
          <cell r="G4644">
            <v>0.5</v>
          </cell>
          <cell r="H4644" t="str">
            <v>J220-006</v>
          </cell>
          <cell r="I4644" t="str">
            <v>F</v>
          </cell>
          <cell r="J4644">
            <v>705</v>
          </cell>
          <cell r="L4644">
            <v>6.02</v>
          </cell>
        </row>
        <row r="4645">
          <cell r="A4645" t="str">
            <v>JIANNINO, KATHLEEN M</v>
          </cell>
          <cell r="B4645" t="str">
            <v>101-557</v>
          </cell>
          <cell r="C4645">
            <v>510400</v>
          </cell>
          <cell r="D4645">
            <v>20630</v>
          </cell>
          <cell r="E4645" t="str">
            <v>LEGAL SECRETARY II</v>
          </cell>
          <cell r="F4645" t="str">
            <v>J220</v>
          </cell>
          <cell r="G4645">
            <v>0.5</v>
          </cell>
          <cell r="H4645" t="str">
            <v>J220-006</v>
          </cell>
          <cell r="I4645" t="str">
            <v>F</v>
          </cell>
          <cell r="J4645">
            <v>104</v>
          </cell>
          <cell r="L4645">
            <v>129.02000000000001</v>
          </cell>
        </row>
        <row r="4646">
          <cell r="A4646" t="str">
            <v>JIANNINO, KATHLEEN M</v>
          </cell>
          <cell r="B4646" t="str">
            <v>101-557</v>
          </cell>
          <cell r="C4646">
            <v>510400</v>
          </cell>
          <cell r="D4646">
            <v>20630</v>
          </cell>
          <cell r="E4646" t="str">
            <v>LEGAL SECRETARY II</v>
          </cell>
          <cell r="F4646" t="str">
            <v>J220</v>
          </cell>
          <cell r="G4646">
            <v>0.5</v>
          </cell>
          <cell r="H4646" t="str">
            <v>J220-006</v>
          </cell>
          <cell r="I4646" t="str">
            <v>F</v>
          </cell>
          <cell r="J4646">
            <v>811</v>
          </cell>
          <cell r="L4646">
            <v>0.94</v>
          </cell>
        </row>
        <row r="4647">
          <cell r="A4647" t="str">
            <v>JIANNINO, KATHLEEN M</v>
          </cell>
          <cell r="B4647" t="str">
            <v>101-557</v>
          </cell>
          <cell r="C4647">
            <v>510400</v>
          </cell>
          <cell r="D4647">
            <v>20630</v>
          </cell>
          <cell r="E4647" t="str">
            <v>LEGAL SECRETARY II</v>
          </cell>
          <cell r="F4647" t="str">
            <v>J220</v>
          </cell>
          <cell r="G4647">
            <v>0.5</v>
          </cell>
          <cell r="H4647" t="str">
            <v>J220-006</v>
          </cell>
          <cell r="I4647" t="str">
            <v>F</v>
          </cell>
          <cell r="J4647">
            <v>30</v>
          </cell>
          <cell r="L4647">
            <v>39.74</v>
          </cell>
        </row>
        <row r="4648">
          <cell r="A4648" t="str">
            <v>JIANNINO, KATHLEEN M</v>
          </cell>
          <cell r="B4648" t="str">
            <v>101-557</v>
          </cell>
          <cell r="C4648">
            <v>510400</v>
          </cell>
          <cell r="D4648">
            <v>20630</v>
          </cell>
          <cell r="E4648" t="str">
            <v>LEGAL SECRETARY II</v>
          </cell>
          <cell r="F4648" t="str">
            <v>J220</v>
          </cell>
          <cell r="G4648">
            <v>0.5</v>
          </cell>
          <cell r="H4648" t="str">
            <v>J220-006</v>
          </cell>
          <cell r="I4648" t="str">
            <v>F</v>
          </cell>
          <cell r="J4648">
            <v>1001</v>
          </cell>
          <cell r="L4648">
            <v>10.17</v>
          </cell>
        </row>
        <row r="4649">
          <cell r="A4649" t="str">
            <v>JIMENEZ, RICHARD E</v>
          </cell>
          <cell r="B4649" t="str">
            <v>700-777</v>
          </cell>
          <cell r="C4649">
            <v>510100</v>
          </cell>
          <cell r="D4649">
            <v>18790</v>
          </cell>
          <cell r="E4649" t="str">
            <v>W/W COLLECTION SUV</v>
          </cell>
          <cell r="F4649" t="str">
            <v>D514</v>
          </cell>
          <cell r="G4649">
            <v>1</v>
          </cell>
          <cell r="H4649" t="str">
            <v>D514-001</v>
          </cell>
          <cell r="I4649" t="str">
            <v>O</v>
          </cell>
          <cell r="J4649">
            <v>1</v>
          </cell>
          <cell r="K4649" t="str">
            <v>REGULAR PAY</v>
          </cell>
          <cell r="L4649">
            <v>45801.51</v>
          </cell>
        </row>
        <row r="4650">
          <cell r="A4650" t="str">
            <v>JIMENEZ, RICHARD E</v>
          </cell>
          <cell r="B4650" t="str">
            <v>700-777</v>
          </cell>
          <cell r="C4650">
            <v>510300</v>
          </cell>
          <cell r="D4650">
            <v>18790</v>
          </cell>
          <cell r="E4650" t="str">
            <v>W/W COLLECTION SUV</v>
          </cell>
          <cell r="F4650" t="str">
            <v>D514</v>
          </cell>
          <cell r="G4650">
            <v>1</v>
          </cell>
          <cell r="H4650" t="str">
            <v>D514-001</v>
          </cell>
          <cell r="I4650" t="str">
            <v>F</v>
          </cell>
          <cell r="J4650">
            <v>8000</v>
          </cell>
          <cell r="L4650">
            <v>3201.81</v>
          </cell>
        </row>
        <row r="4651">
          <cell r="A4651" t="str">
            <v>JIMENEZ, RICHARD E</v>
          </cell>
          <cell r="B4651" t="str">
            <v>700-777</v>
          </cell>
          <cell r="C4651">
            <v>510300</v>
          </cell>
          <cell r="D4651">
            <v>18790</v>
          </cell>
          <cell r="E4651" t="str">
            <v>W/W COLLECTION SUV</v>
          </cell>
          <cell r="F4651" t="str">
            <v>D514</v>
          </cell>
          <cell r="G4651">
            <v>1</v>
          </cell>
          <cell r="H4651" t="str">
            <v>D514-001</v>
          </cell>
          <cell r="I4651" t="str">
            <v>F</v>
          </cell>
          <cell r="J4651">
            <v>7999</v>
          </cell>
          <cell r="L4651">
            <v>13735.87</v>
          </cell>
        </row>
        <row r="4652">
          <cell r="A4652" t="str">
            <v>JIMENEZ, RICHARD E</v>
          </cell>
          <cell r="B4652" t="str">
            <v>700-777</v>
          </cell>
          <cell r="C4652">
            <v>510300</v>
          </cell>
          <cell r="D4652">
            <v>18790</v>
          </cell>
          <cell r="E4652" t="str">
            <v>W/W COLLECTION SUV</v>
          </cell>
          <cell r="F4652" t="str">
            <v>D514</v>
          </cell>
          <cell r="G4652">
            <v>1</v>
          </cell>
          <cell r="H4652" t="str">
            <v>D514-001</v>
          </cell>
          <cell r="I4652" t="str">
            <v>F</v>
          </cell>
          <cell r="J4652" t="str">
            <v>*FM</v>
          </cell>
          <cell r="K4652" t="str">
            <v>MEDICARE</v>
          </cell>
          <cell r="L4652">
            <v>664.12</v>
          </cell>
        </row>
        <row r="4653">
          <cell r="A4653" t="str">
            <v>JIMENEZ, RICHARD E</v>
          </cell>
          <cell r="B4653" t="str">
            <v>700-777</v>
          </cell>
          <cell r="C4653">
            <v>510300</v>
          </cell>
          <cell r="D4653">
            <v>18790</v>
          </cell>
          <cell r="E4653" t="str">
            <v>W/W COLLECTION SUV</v>
          </cell>
          <cell r="F4653" t="str">
            <v>D514</v>
          </cell>
          <cell r="G4653">
            <v>1</v>
          </cell>
          <cell r="H4653" t="str">
            <v>D514-001</v>
          </cell>
          <cell r="I4653" t="str">
            <v>F</v>
          </cell>
          <cell r="J4653" t="str">
            <v>*FI</v>
          </cell>
          <cell r="K4653" t="str">
            <v>FICA</v>
          </cell>
          <cell r="L4653">
            <v>2839.69</v>
          </cell>
        </row>
        <row r="4654">
          <cell r="A4654" t="str">
            <v>JIMENEZ, RICHARD E</v>
          </cell>
          <cell r="B4654" t="str">
            <v>700-777</v>
          </cell>
          <cell r="C4654">
            <v>510400</v>
          </cell>
          <cell r="D4654">
            <v>18790</v>
          </cell>
          <cell r="E4654" t="str">
            <v>W/W COLLECTION SUV</v>
          </cell>
          <cell r="F4654" t="str">
            <v>D514</v>
          </cell>
          <cell r="G4654">
            <v>1</v>
          </cell>
          <cell r="H4654" t="str">
            <v>D514-001</v>
          </cell>
          <cell r="I4654" t="str">
            <v>F</v>
          </cell>
          <cell r="J4654">
            <v>605</v>
          </cell>
          <cell r="L4654">
            <v>59.1</v>
          </cell>
        </row>
        <row r="4655">
          <cell r="A4655" t="str">
            <v>JIMENEZ, RICHARD E</v>
          </cell>
          <cell r="B4655" t="str">
            <v>700-777</v>
          </cell>
          <cell r="C4655">
            <v>510400</v>
          </cell>
          <cell r="D4655">
            <v>18790</v>
          </cell>
          <cell r="E4655" t="str">
            <v>W/W COLLECTION SUV</v>
          </cell>
          <cell r="F4655" t="str">
            <v>D514</v>
          </cell>
          <cell r="G4655">
            <v>1</v>
          </cell>
          <cell r="H4655" t="str">
            <v>D514-001</v>
          </cell>
          <cell r="I4655" t="str">
            <v>F</v>
          </cell>
          <cell r="J4655">
            <v>811</v>
          </cell>
          <cell r="L4655">
            <v>1.88</v>
          </cell>
        </row>
        <row r="4656">
          <cell r="A4656" t="str">
            <v>JIMENEZ, RICHARD E</v>
          </cell>
          <cell r="B4656" t="str">
            <v>700-777</v>
          </cell>
          <cell r="C4656">
            <v>510400</v>
          </cell>
          <cell r="D4656">
            <v>18790</v>
          </cell>
          <cell r="E4656" t="str">
            <v>W/W COLLECTION SUV</v>
          </cell>
          <cell r="F4656" t="str">
            <v>D514</v>
          </cell>
          <cell r="G4656">
            <v>1</v>
          </cell>
          <cell r="H4656" t="str">
            <v>D514-001</v>
          </cell>
          <cell r="I4656" t="str">
            <v>F</v>
          </cell>
          <cell r="J4656">
            <v>104</v>
          </cell>
          <cell r="L4656">
            <v>283.83999999999997</v>
          </cell>
        </row>
        <row r="4657">
          <cell r="A4657" t="str">
            <v>JIMENEZ, RICHARD E</v>
          </cell>
          <cell r="B4657" t="str">
            <v>700-777</v>
          </cell>
          <cell r="C4657">
            <v>510400</v>
          </cell>
          <cell r="D4657">
            <v>18790</v>
          </cell>
          <cell r="E4657" t="str">
            <v>W/W COLLECTION SUV</v>
          </cell>
          <cell r="F4657" t="str">
            <v>D514</v>
          </cell>
          <cell r="G4657">
            <v>1</v>
          </cell>
          <cell r="H4657" t="str">
            <v>D514-001</v>
          </cell>
          <cell r="I4657" t="str">
            <v>F</v>
          </cell>
          <cell r="J4657">
            <v>1001</v>
          </cell>
          <cell r="L4657">
            <v>10.17</v>
          </cell>
        </row>
        <row r="4658">
          <cell r="A4658" t="str">
            <v>JIMENEZ, RICHARD E</v>
          </cell>
          <cell r="B4658" t="str">
            <v>700-777</v>
          </cell>
          <cell r="C4658">
            <v>510400</v>
          </cell>
          <cell r="D4658">
            <v>18790</v>
          </cell>
          <cell r="E4658" t="str">
            <v>W/W COLLECTION SUV</v>
          </cell>
          <cell r="F4658" t="str">
            <v>D514</v>
          </cell>
          <cell r="G4658">
            <v>1</v>
          </cell>
          <cell r="H4658" t="str">
            <v>D514-001</v>
          </cell>
          <cell r="I4658" t="str">
            <v>F</v>
          </cell>
          <cell r="J4658">
            <v>705</v>
          </cell>
          <cell r="L4658">
            <v>12.04</v>
          </cell>
        </row>
        <row r="4659">
          <cell r="A4659" t="str">
            <v>JIMENEZ, RICHARD E</v>
          </cell>
          <cell r="B4659" t="str">
            <v>700-777</v>
          </cell>
          <cell r="C4659">
            <v>510400</v>
          </cell>
          <cell r="D4659">
            <v>18790</v>
          </cell>
          <cell r="E4659" t="str">
            <v>W/W COLLECTION SUV</v>
          </cell>
          <cell r="F4659" t="str">
            <v>D514</v>
          </cell>
          <cell r="G4659">
            <v>1</v>
          </cell>
          <cell r="H4659" t="str">
            <v>D514-001</v>
          </cell>
          <cell r="I4659" t="str">
            <v>F</v>
          </cell>
          <cell r="J4659">
            <v>30</v>
          </cell>
          <cell r="L4659">
            <v>114.5</v>
          </cell>
        </row>
        <row r="4660">
          <cell r="A4660" t="str">
            <v>JOHNSON, KEITH C</v>
          </cell>
          <cell r="B4660" t="str">
            <v>125-556</v>
          </cell>
          <cell r="C4660">
            <v>510100</v>
          </cell>
          <cell r="D4660">
            <v>13370</v>
          </cell>
          <cell r="E4660" t="str">
            <v>ATTORNEY III-CRIMINAL</v>
          </cell>
          <cell r="F4660" t="str">
            <v>N120</v>
          </cell>
          <cell r="G4660">
            <v>1</v>
          </cell>
          <cell r="H4660" t="str">
            <v>N120-002</v>
          </cell>
          <cell r="I4660" t="str">
            <v>O</v>
          </cell>
          <cell r="J4660">
            <v>1</v>
          </cell>
          <cell r="K4660" t="str">
            <v>REGULAR PAY</v>
          </cell>
          <cell r="L4660">
            <v>83095.66</v>
          </cell>
        </row>
        <row r="4661">
          <cell r="A4661" t="str">
            <v>JOHNSON, KEITH C</v>
          </cell>
          <cell r="B4661" t="str">
            <v>125-556</v>
          </cell>
          <cell r="C4661">
            <v>510300</v>
          </cell>
          <cell r="D4661">
            <v>13370</v>
          </cell>
          <cell r="E4661" t="str">
            <v>ATTORNEY III-CRIMINAL</v>
          </cell>
          <cell r="F4661" t="str">
            <v>N120</v>
          </cell>
          <cell r="G4661">
            <v>1</v>
          </cell>
          <cell r="H4661" t="str">
            <v>N120-002</v>
          </cell>
          <cell r="I4661" t="str">
            <v>F</v>
          </cell>
          <cell r="J4661">
            <v>8005</v>
          </cell>
          <cell r="L4661">
            <v>406.87</v>
          </cell>
        </row>
        <row r="4662">
          <cell r="A4662" t="str">
            <v>JOHNSON, KEITH C</v>
          </cell>
          <cell r="B4662" t="str">
            <v>125-556</v>
          </cell>
          <cell r="C4662">
            <v>510300</v>
          </cell>
          <cell r="D4662">
            <v>13370</v>
          </cell>
          <cell r="E4662" t="str">
            <v>ATTORNEY III-CRIMINAL</v>
          </cell>
          <cell r="F4662" t="str">
            <v>N120</v>
          </cell>
          <cell r="G4662">
            <v>1</v>
          </cell>
          <cell r="H4662" t="str">
            <v>N120-002</v>
          </cell>
          <cell r="I4662" t="str">
            <v>F</v>
          </cell>
          <cell r="J4662" t="str">
            <v>*FM</v>
          </cell>
          <cell r="K4662" t="str">
            <v>MEDICARE</v>
          </cell>
          <cell r="L4662">
            <v>1204.8900000000001</v>
          </cell>
        </row>
        <row r="4663">
          <cell r="A4663" t="str">
            <v>JOHNSON, KEITH C</v>
          </cell>
          <cell r="B4663" t="str">
            <v>125-556</v>
          </cell>
          <cell r="C4663">
            <v>510300</v>
          </cell>
          <cell r="D4663">
            <v>13370</v>
          </cell>
          <cell r="E4663" t="str">
            <v>ATTORNEY III-CRIMINAL</v>
          </cell>
          <cell r="F4663" t="str">
            <v>N120</v>
          </cell>
          <cell r="G4663">
            <v>1</v>
          </cell>
          <cell r="H4663" t="str">
            <v>N120-002</v>
          </cell>
          <cell r="I4663" t="str">
            <v>F</v>
          </cell>
          <cell r="J4663">
            <v>7999</v>
          </cell>
          <cell r="L4663">
            <v>24920.39</v>
          </cell>
        </row>
        <row r="4664">
          <cell r="A4664" t="str">
            <v>JOHNSON, KEITH C</v>
          </cell>
          <cell r="B4664" t="str">
            <v>125-556</v>
          </cell>
          <cell r="C4664">
            <v>510300</v>
          </cell>
          <cell r="D4664">
            <v>13370</v>
          </cell>
          <cell r="E4664" t="str">
            <v>ATTORNEY III-CRIMINAL</v>
          </cell>
          <cell r="F4664" t="str">
            <v>N120</v>
          </cell>
          <cell r="G4664">
            <v>1</v>
          </cell>
          <cell r="H4664" t="str">
            <v>N120-002</v>
          </cell>
          <cell r="I4664" t="str">
            <v>F</v>
          </cell>
          <cell r="J4664" t="str">
            <v>*FI</v>
          </cell>
          <cell r="K4664" t="str">
            <v>FICA</v>
          </cell>
          <cell r="L4664">
            <v>5151.93</v>
          </cell>
        </row>
        <row r="4665">
          <cell r="A4665" t="str">
            <v>JOHNSON, KEITH C</v>
          </cell>
          <cell r="B4665" t="str">
            <v>125-556</v>
          </cell>
          <cell r="C4665">
            <v>510300</v>
          </cell>
          <cell r="D4665">
            <v>13370</v>
          </cell>
          <cell r="E4665" t="str">
            <v>ATTORNEY III-CRIMINAL</v>
          </cell>
          <cell r="F4665" t="str">
            <v>N120</v>
          </cell>
          <cell r="G4665">
            <v>1</v>
          </cell>
          <cell r="H4665" t="str">
            <v>N120-002</v>
          </cell>
          <cell r="I4665" t="str">
            <v>F</v>
          </cell>
          <cell r="J4665">
            <v>8000</v>
          </cell>
          <cell r="L4665">
            <v>5812.4</v>
          </cell>
        </row>
        <row r="4666">
          <cell r="A4666" t="str">
            <v>JOHNSON, KEITH C</v>
          </cell>
          <cell r="B4666" t="str">
            <v>125-556</v>
          </cell>
          <cell r="C4666">
            <v>510400</v>
          </cell>
          <cell r="D4666">
            <v>13370</v>
          </cell>
          <cell r="E4666" t="str">
            <v>ATTORNEY III-CRIMINAL</v>
          </cell>
          <cell r="F4666" t="str">
            <v>N120</v>
          </cell>
          <cell r="G4666">
            <v>1</v>
          </cell>
          <cell r="H4666" t="str">
            <v>N120-002</v>
          </cell>
          <cell r="I4666" t="str">
            <v>F</v>
          </cell>
          <cell r="J4666">
            <v>30</v>
          </cell>
          <cell r="L4666">
            <v>207.74</v>
          </cell>
        </row>
        <row r="4667">
          <cell r="A4667" t="str">
            <v>JOHNSON, KEITH C</v>
          </cell>
          <cell r="B4667" t="str">
            <v>125-556</v>
          </cell>
          <cell r="C4667">
            <v>510400</v>
          </cell>
          <cell r="D4667">
            <v>13370</v>
          </cell>
          <cell r="E4667" t="str">
            <v>ATTORNEY III-CRIMINAL</v>
          </cell>
          <cell r="F4667" t="str">
            <v>N120</v>
          </cell>
          <cell r="G4667">
            <v>1</v>
          </cell>
          <cell r="H4667" t="str">
            <v>N120-002</v>
          </cell>
          <cell r="I4667" t="str">
            <v>F</v>
          </cell>
          <cell r="J4667">
            <v>811</v>
          </cell>
          <cell r="L4667">
            <v>1.88</v>
          </cell>
        </row>
        <row r="4668">
          <cell r="A4668" t="str">
            <v>JOHNSON, KEITH C</v>
          </cell>
          <cell r="B4668" t="str">
            <v>125-556</v>
          </cell>
          <cell r="C4668">
            <v>510400</v>
          </cell>
          <cell r="D4668">
            <v>13370</v>
          </cell>
          <cell r="E4668" t="str">
            <v>ATTORNEY III-CRIMINAL</v>
          </cell>
          <cell r="F4668" t="str">
            <v>N120</v>
          </cell>
          <cell r="G4668">
            <v>1</v>
          </cell>
          <cell r="H4668" t="str">
            <v>N120-002</v>
          </cell>
          <cell r="I4668" t="str">
            <v>F</v>
          </cell>
          <cell r="J4668">
            <v>705</v>
          </cell>
          <cell r="L4668">
            <v>12.04</v>
          </cell>
        </row>
        <row r="4669">
          <cell r="A4669" t="str">
            <v>JOHNSON, KEITH C</v>
          </cell>
          <cell r="B4669" t="str">
            <v>125-556</v>
          </cell>
          <cell r="C4669">
            <v>510400</v>
          </cell>
          <cell r="D4669">
            <v>13370</v>
          </cell>
          <cell r="E4669" t="str">
            <v>ATTORNEY III-CRIMINAL</v>
          </cell>
          <cell r="F4669" t="str">
            <v>N120</v>
          </cell>
          <cell r="G4669">
            <v>1</v>
          </cell>
          <cell r="H4669" t="str">
            <v>N120-002</v>
          </cell>
          <cell r="I4669" t="str">
            <v>F</v>
          </cell>
          <cell r="J4669">
            <v>104</v>
          </cell>
          <cell r="L4669">
            <v>283.83999999999997</v>
          </cell>
        </row>
        <row r="4670">
          <cell r="A4670" t="str">
            <v>JOHNSON, KEITH C</v>
          </cell>
          <cell r="B4670" t="str">
            <v>125-556</v>
          </cell>
          <cell r="C4670">
            <v>510400</v>
          </cell>
          <cell r="D4670">
            <v>13370</v>
          </cell>
          <cell r="E4670" t="str">
            <v>ATTORNEY III-CRIMINAL</v>
          </cell>
          <cell r="F4670" t="str">
            <v>N120</v>
          </cell>
          <cell r="G4670">
            <v>1</v>
          </cell>
          <cell r="H4670" t="str">
            <v>N120-002</v>
          </cell>
          <cell r="I4670" t="str">
            <v>F</v>
          </cell>
          <cell r="J4670">
            <v>605</v>
          </cell>
          <cell r="L4670">
            <v>59.1</v>
          </cell>
        </row>
        <row r="4671">
          <cell r="A4671" t="str">
            <v>JOHNSON, KEITH C</v>
          </cell>
          <cell r="B4671" t="str">
            <v>125-556</v>
          </cell>
          <cell r="C4671">
            <v>510400</v>
          </cell>
          <cell r="D4671">
            <v>13370</v>
          </cell>
          <cell r="E4671" t="str">
            <v>ATTORNEY III-CRIMINAL</v>
          </cell>
          <cell r="F4671" t="str">
            <v>N120</v>
          </cell>
          <cell r="G4671">
            <v>1</v>
          </cell>
          <cell r="H4671" t="str">
            <v>N120-002</v>
          </cell>
          <cell r="I4671" t="str">
            <v>F</v>
          </cell>
          <cell r="J4671">
            <v>1001</v>
          </cell>
          <cell r="L4671">
            <v>10.17</v>
          </cell>
        </row>
        <row r="4672">
          <cell r="A4672" t="str">
            <v>JOHNSON, RICHARD B</v>
          </cell>
          <cell r="B4672" t="str">
            <v>114-895</v>
          </cell>
          <cell r="C4672">
            <v>510100</v>
          </cell>
          <cell r="D4672">
            <v>5600</v>
          </cell>
          <cell r="E4672" t="str">
            <v>ROAD SUPERINTENDENT</v>
          </cell>
          <cell r="F4672" t="str">
            <v>C315</v>
          </cell>
          <cell r="G4672">
            <v>1</v>
          </cell>
          <cell r="H4672" t="str">
            <v>C315-001</v>
          </cell>
          <cell r="I4672" t="str">
            <v>O</v>
          </cell>
          <cell r="J4672">
            <v>1</v>
          </cell>
          <cell r="K4672" t="str">
            <v>REGULAR PAY</v>
          </cell>
          <cell r="L4672">
            <v>71169.740000000005</v>
          </cell>
        </row>
        <row r="4673">
          <cell r="A4673" t="str">
            <v>JOHNSON, RICHARD B</v>
          </cell>
          <cell r="B4673" t="str">
            <v>114-895</v>
          </cell>
          <cell r="C4673">
            <v>510300</v>
          </cell>
          <cell r="D4673">
            <v>5600</v>
          </cell>
          <cell r="E4673" t="str">
            <v>ROAD SUPERINTENDENT</v>
          </cell>
          <cell r="F4673" t="str">
            <v>C315</v>
          </cell>
          <cell r="G4673">
            <v>1</v>
          </cell>
          <cell r="H4673" t="str">
            <v>C315-001</v>
          </cell>
          <cell r="I4673" t="str">
            <v>F</v>
          </cell>
          <cell r="J4673" t="str">
            <v>*FM</v>
          </cell>
          <cell r="K4673" t="str">
            <v>MEDICARE</v>
          </cell>
          <cell r="L4673">
            <v>1031.96</v>
          </cell>
        </row>
        <row r="4674">
          <cell r="A4674" t="str">
            <v>JOHNSON, RICHARD B</v>
          </cell>
          <cell r="B4674" t="str">
            <v>114-895</v>
          </cell>
          <cell r="C4674">
            <v>510300</v>
          </cell>
          <cell r="D4674">
            <v>5600</v>
          </cell>
          <cell r="E4674" t="str">
            <v>ROAD SUPERINTENDENT</v>
          </cell>
          <cell r="F4674" t="str">
            <v>C315</v>
          </cell>
          <cell r="G4674">
            <v>1</v>
          </cell>
          <cell r="H4674" t="str">
            <v>C315-001</v>
          </cell>
          <cell r="I4674" t="str">
            <v>F</v>
          </cell>
          <cell r="J4674">
            <v>8005</v>
          </cell>
          <cell r="L4674">
            <v>348.43</v>
          </cell>
        </row>
        <row r="4675">
          <cell r="A4675" t="str">
            <v>JOHNSON, RICHARD B</v>
          </cell>
          <cell r="B4675" t="str">
            <v>114-895</v>
          </cell>
          <cell r="C4675">
            <v>510300</v>
          </cell>
          <cell r="D4675">
            <v>5600</v>
          </cell>
          <cell r="E4675" t="str">
            <v>ROAD SUPERINTENDENT</v>
          </cell>
          <cell r="F4675" t="str">
            <v>C315</v>
          </cell>
          <cell r="G4675">
            <v>1</v>
          </cell>
          <cell r="H4675" t="str">
            <v>C315-001</v>
          </cell>
          <cell r="I4675" t="str">
            <v>F</v>
          </cell>
          <cell r="J4675">
            <v>8000</v>
          </cell>
          <cell r="L4675">
            <v>4977.59</v>
          </cell>
        </row>
        <row r="4676">
          <cell r="A4676" t="str">
            <v>JOHNSON, RICHARD B</v>
          </cell>
          <cell r="B4676" t="str">
            <v>114-895</v>
          </cell>
          <cell r="C4676">
            <v>510300</v>
          </cell>
          <cell r="D4676">
            <v>5600</v>
          </cell>
          <cell r="E4676" t="str">
            <v>ROAD SUPERINTENDENT</v>
          </cell>
          <cell r="F4676" t="str">
            <v>C315</v>
          </cell>
          <cell r="G4676">
            <v>1</v>
          </cell>
          <cell r="H4676" t="str">
            <v>C315-001</v>
          </cell>
          <cell r="I4676" t="str">
            <v>F</v>
          </cell>
          <cell r="J4676">
            <v>7999</v>
          </cell>
          <cell r="L4676">
            <v>21343.81</v>
          </cell>
        </row>
        <row r="4677">
          <cell r="A4677" t="str">
            <v>JOHNSON, RICHARD B</v>
          </cell>
          <cell r="B4677" t="str">
            <v>114-895</v>
          </cell>
          <cell r="C4677">
            <v>510300</v>
          </cell>
          <cell r="D4677">
            <v>5600</v>
          </cell>
          <cell r="E4677" t="str">
            <v>ROAD SUPERINTENDENT</v>
          </cell>
          <cell r="F4677" t="str">
            <v>C315</v>
          </cell>
          <cell r="G4677">
            <v>1</v>
          </cell>
          <cell r="H4677" t="str">
            <v>C315-001</v>
          </cell>
          <cell r="I4677" t="str">
            <v>F</v>
          </cell>
          <cell r="J4677" t="str">
            <v>*FI</v>
          </cell>
          <cell r="K4677" t="str">
            <v>FICA</v>
          </cell>
          <cell r="L4677">
            <v>4412.5200000000004</v>
          </cell>
        </row>
        <row r="4678">
          <cell r="A4678" t="str">
            <v>JOHNSON, RICHARD B</v>
          </cell>
          <cell r="B4678" t="str">
            <v>114-895</v>
          </cell>
          <cell r="C4678">
            <v>510400</v>
          </cell>
          <cell r="D4678">
            <v>5600</v>
          </cell>
          <cell r="E4678" t="str">
            <v>ROAD SUPERINTENDENT</v>
          </cell>
          <cell r="F4678" t="str">
            <v>C315</v>
          </cell>
          <cell r="G4678">
            <v>1</v>
          </cell>
          <cell r="H4678" t="str">
            <v>C315-001</v>
          </cell>
          <cell r="I4678" t="str">
            <v>F</v>
          </cell>
          <cell r="J4678">
            <v>30</v>
          </cell>
          <cell r="L4678">
            <v>177.92</v>
          </cell>
        </row>
        <row r="4679">
          <cell r="A4679" t="str">
            <v>JOHNSON, RICHARD B</v>
          </cell>
          <cell r="B4679" t="str">
            <v>114-895</v>
          </cell>
          <cell r="C4679">
            <v>510400</v>
          </cell>
          <cell r="D4679">
            <v>5600</v>
          </cell>
          <cell r="E4679" t="str">
            <v>ROAD SUPERINTENDENT</v>
          </cell>
          <cell r="F4679" t="str">
            <v>C315</v>
          </cell>
          <cell r="G4679">
            <v>1</v>
          </cell>
          <cell r="H4679" t="str">
            <v>C315-001</v>
          </cell>
          <cell r="I4679" t="str">
            <v>F</v>
          </cell>
          <cell r="J4679">
            <v>603</v>
          </cell>
          <cell r="L4679">
            <v>31.26</v>
          </cell>
        </row>
        <row r="4680">
          <cell r="A4680" t="str">
            <v>JOHNSON, RICHARD B</v>
          </cell>
          <cell r="B4680" t="str">
            <v>114-895</v>
          </cell>
          <cell r="C4680">
            <v>510400</v>
          </cell>
          <cell r="D4680">
            <v>5600</v>
          </cell>
          <cell r="E4680" t="str">
            <v>ROAD SUPERINTENDENT</v>
          </cell>
          <cell r="F4680" t="str">
            <v>C315</v>
          </cell>
          <cell r="G4680">
            <v>1</v>
          </cell>
          <cell r="H4680" t="str">
            <v>C315-001</v>
          </cell>
          <cell r="I4680" t="str">
            <v>F</v>
          </cell>
          <cell r="J4680">
            <v>703</v>
          </cell>
          <cell r="L4680">
            <v>6.7</v>
          </cell>
        </row>
        <row r="4681">
          <cell r="A4681" t="str">
            <v>JOHNSON, RICHARD B</v>
          </cell>
          <cell r="B4681" t="str">
            <v>114-895</v>
          </cell>
          <cell r="C4681">
            <v>510400</v>
          </cell>
          <cell r="D4681">
            <v>5600</v>
          </cell>
          <cell r="E4681" t="str">
            <v>ROAD SUPERINTENDENT</v>
          </cell>
          <cell r="F4681" t="str">
            <v>C315</v>
          </cell>
          <cell r="G4681">
            <v>1</v>
          </cell>
          <cell r="H4681" t="str">
            <v>C315-001</v>
          </cell>
          <cell r="I4681" t="str">
            <v>F</v>
          </cell>
          <cell r="J4681">
            <v>1001</v>
          </cell>
          <cell r="L4681">
            <v>10.17</v>
          </cell>
        </row>
        <row r="4682">
          <cell r="A4682" t="str">
            <v>JOHNSON, RICHARD B</v>
          </cell>
          <cell r="B4682" t="str">
            <v>114-895</v>
          </cell>
          <cell r="C4682">
            <v>510400</v>
          </cell>
          <cell r="D4682">
            <v>5600</v>
          </cell>
          <cell r="E4682" t="str">
            <v>ROAD SUPERINTENDENT</v>
          </cell>
          <cell r="F4682" t="str">
            <v>C315</v>
          </cell>
          <cell r="G4682">
            <v>1</v>
          </cell>
          <cell r="H4682" t="str">
            <v>C315-001</v>
          </cell>
          <cell r="I4682" t="str">
            <v>F</v>
          </cell>
          <cell r="J4682">
            <v>811</v>
          </cell>
          <cell r="L4682">
            <v>1.88</v>
          </cell>
        </row>
        <row r="4683">
          <cell r="A4683" t="str">
            <v>JOHNSON, RICHARD B</v>
          </cell>
          <cell r="B4683" t="str">
            <v>114-895</v>
          </cell>
          <cell r="C4683">
            <v>510400</v>
          </cell>
          <cell r="D4683">
            <v>5600</v>
          </cell>
          <cell r="E4683" t="str">
            <v>ROAD SUPERINTENDENT</v>
          </cell>
          <cell r="F4683" t="str">
            <v>C315</v>
          </cell>
          <cell r="G4683">
            <v>1</v>
          </cell>
          <cell r="H4683" t="str">
            <v>C315-001</v>
          </cell>
          <cell r="I4683" t="str">
            <v>F</v>
          </cell>
          <cell r="J4683">
            <v>102</v>
          </cell>
          <cell r="L4683">
            <v>232.19</v>
          </cell>
        </row>
        <row r="4684">
          <cell r="A4684" t="str">
            <v>JONES, LOUISE H</v>
          </cell>
          <cell r="B4684" t="str">
            <v>101-538</v>
          </cell>
          <cell r="C4684">
            <v>510100</v>
          </cell>
          <cell r="D4684">
            <v>6720</v>
          </cell>
          <cell r="E4684" t="str">
            <v>PROGRAMMER-ANALYST III</v>
          </cell>
          <cell r="F4684" t="str">
            <v>D422</v>
          </cell>
          <cell r="G4684">
            <v>1</v>
          </cell>
          <cell r="H4684" t="str">
            <v>D422-006</v>
          </cell>
          <cell r="I4684" t="str">
            <v>O</v>
          </cell>
          <cell r="J4684">
            <v>1</v>
          </cell>
          <cell r="K4684" t="str">
            <v>REGULAR PAY</v>
          </cell>
          <cell r="L4684">
            <v>62121.08</v>
          </cell>
        </row>
        <row r="4685">
          <cell r="A4685" t="str">
            <v>JONES, LOUISE H</v>
          </cell>
          <cell r="B4685" t="str">
            <v>101-538</v>
          </cell>
          <cell r="C4685">
            <v>510300</v>
          </cell>
          <cell r="D4685">
            <v>6720</v>
          </cell>
          <cell r="E4685" t="str">
            <v>PROGRAMMER-ANALYST III</v>
          </cell>
          <cell r="F4685" t="str">
            <v>D422</v>
          </cell>
          <cell r="G4685">
            <v>1</v>
          </cell>
          <cell r="H4685" t="str">
            <v>D422-006</v>
          </cell>
          <cell r="I4685" t="str">
            <v>F</v>
          </cell>
          <cell r="J4685">
            <v>8000</v>
          </cell>
          <cell r="L4685">
            <v>4344.18</v>
          </cell>
        </row>
        <row r="4686">
          <cell r="A4686" t="str">
            <v>JONES, LOUISE H</v>
          </cell>
          <cell r="B4686" t="str">
            <v>101-538</v>
          </cell>
          <cell r="C4686">
            <v>510300</v>
          </cell>
          <cell r="D4686">
            <v>6720</v>
          </cell>
          <cell r="E4686" t="str">
            <v>PROGRAMMER-ANALYST III</v>
          </cell>
          <cell r="F4686" t="str">
            <v>D422</v>
          </cell>
          <cell r="G4686">
            <v>1</v>
          </cell>
          <cell r="H4686" t="str">
            <v>D422-006</v>
          </cell>
          <cell r="I4686" t="str">
            <v>F</v>
          </cell>
          <cell r="J4686" t="str">
            <v>*FM</v>
          </cell>
          <cell r="K4686" t="str">
            <v>MEDICARE</v>
          </cell>
          <cell r="L4686">
            <v>900.76</v>
          </cell>
        </row>
        <row r="4687">
          <cell r="A4687" t="str">
            <v>JONES, LOUISE H</v>
          </cell>
          <cell r="B4687" t="str">
            <v>101-538</v>
          </cell>
          <cell r="C4687">
            <v>510300</v>
          </cell>
          <cell r="D4687">
            <v>6720</v>
          </cell>
          <cell r="E4687" t="str">
            <v>PROGRAMMER-ANALYST III</v>
          </cell>
          <cell r="F4687" t="str">
            <v>D422</v>
          </cell>
          <cell r="G4687">
            <v>1</v>
          </cell>
          <cell r="H4687" t="str">
            <v>D422-006</v>
          </cell>
          <cell r="I4687" t="str">
            <v>F</v>
          </cell>
          <cell r="J4687" t="str">
            <v>*FI</v>
          </cell>
          <cell r="K4687" t="str">
            <v>FICA</v>
          </cell>
          <cell r="L4687">
            <v>3851.51</v>
          </cell>
        </row>
        <row r="4688">
          <cell r="A4688" t="str">
            <v>JONES, LOUISE H</v>
          </cell>
          <cell r="B4688" t="str">
            <v>101-538</v>
          </cell>
          <cell r="C4688">
            <v>510300</v>
          </cell>
          <cell r="D4688">
            <v>6720</v>
          </cell>
          <cell r="E4688" t="str">
            <v>PROGRAMMER-ANALYST III</v>
          </cell>
          <cell r="F4688" t="str">
            <v>D422</v>
          </cell>
          <cell r="G4688">
            <v>1</v>
          </cell>
          <cell r="H4688" t="str">
            <v>D422-006</v>
          </cell>
          <cell r="I4688" t="str">
            <v>F</v>
          </cell>
          <cell r="J4688">
            <v>7999</v>
          </cell>
          <cell r="L4688">
            <v>18630.11</v>
          </cell>
        </row>
        <row r="4689">
          <cell r="A4689" t="str">
            <v>JONES, LOUISE H</v>
          </cell>
          <cell r="B4689" t="str">
            <v>101-538</v>
          </cell>
          <cell r="C4689">
            <v>510400</v>
          </cell>
          <cell r="D4689">
            <v>6720</v>
          </cell>
          <cell r="E4689" t="str">
            <v>PROGRAMMER-ANALYST III</v>
          </cell>
          <cell r="F4689" t="str">
            <v>D422</v>
          </cell>
          <cell r="G4689">
            <v>1</v>
          </cell>
          <cell r="H4689" t="str">
            <v>D422-006</v>
          </cell>
          <cell r="I4689" t="str">
            <v>F</v>
          </cell>
          <cell r="J4689">
            <v>811</v>
          </cell>
          <cell r="L4689">
            <v>1.88</v>
          </cell>
        </row>
        <row r="4690">
          <cell r="A4690" t="str">
            <v>JONES, LOUISE H</v>
          </cell>
          <cell r="B4690" t="str">
            <v>101-538</v>
          </cell>
          <cell r="C4690">
            <v>510400</v>
          </cell>
          <cell r="D4690">
            <v>6720</v>
          </cell>
          <cell r="E4690" t="str">
            <v>PROGRAMMER-ANALYST III</v>
          </cell>
          <cell r="F4690" t="str">
            <v>D422</v>
          </cell>
          <cell r="G4690">
            <v>1</v>
          </cell>
          <cell r="H4690" t="str">
            <v>D422-006</v>
          </cell>
          <cell r="I4690" t="str">
            <v>F</v>
          </cell>
          <cell r="J4690">
            <v>101</v>
          </cell>
          <cell r="L4690">
            <v>135.94999999999999</v>
          </cell>
        </row>
        <row r="4691">
          <cell r="A4691" t="str">
            <v>JONES, LOUISE H</v>
          </cell>
          <cell r="B4691" t="str">
            <v>101-538</v>
          </cell>
          <cell r="C4691">
            <v>510400</v>
          </cell>
          <cell r="D4691">
            <v>6720</v>
          </cell>
          <cell r="E4691" t="str">
            <v>PROGRAMMER-ANALYST III</v>
          </cell>
          <cell r="F4691" t="str">
            <v>D422</v>
          </cell>
          <cell r="G4691">
            <v>1</v>
          </cell>
          <cell r="H4691" t="str">
            <v>D422-006</v>
          </cell>
          <cell r="I4691" t="str">
            <v>F</v>
          </cell>
          <cell r="J4691">
            <v>601</v>
          </cell>
          <cell r="L4691">
            <v>17.149999999999999</v>
          </cell>
        </row>
        <row r="4692">
          <cell r="A4692" t="str">
            <v>JONES, LOUISE H</v>
          </cell>
          <cell r="B4692" t="str">
            <v>101-538</v>
          </cell>
          <cell r="C4692">
            <v>510400</v>
          </cell>
          <cell r="D4692">
            <v>6720</v>
          </cell>
          <cell r="E4692" t="str">
            <v>PROGRAMMER-ANALYST III</v>
          </cell>
          <cell r="F4692" t="str">
            <v>D422</v>
          </cell>
          <cell r="G4692">
            <v>1</v>
          </cell>
          <cell r="H4692" t="str">
            <v>D422-006</v>
          </cell>
          <cell r="I4692" t="str">
            <v>F</v>
          </cell>
          <cell r="J4692">
            <v>1001</v>
          </cell>
          <cell r="L4692">
            <v>10.17</v>
          </cell>
        </row>
        <row r="4693">
          <cell r="A4693" t="str">
            <v>JONES, LOUISE H</v>
          </cell>
          <cell r="B4693" t="str">
            <v>101-538</v>
          </cell>
          <cell r="C4693">
            <v>510400</v>
          </cell>
          <cell r="D4693">
            <v>6720</v>
          </cell>
          <cell r="E4693" t="str">
            <v>PROGRAMMER-ANALYST III</v>
          </cell>
          <cell r="F4693" t="str">
            <v>D422</v>
          </cell>
          <cell r="G4693">
            <v>1</v>
          </cell>
          <cell r="H4693" t="str">
            <v>D422-006</v>
          </cell>
          <cell r="I4693" t="str">
            <v>F</v>
          </cell>
          <cell r="J4693">
            <v>701</v>
          </cell>
          <cell r="L4693">
            <v>4.01</v>
          </cell>
        </row>
        <row r="4694">
          <cell r="A4694" t="str">
            <v>JONES, LOUISE H</v>
          </cell>
          <cell r="B4694" t="str">
            <v>101-538</v>
          </cell>
          <cell r="C4694">
            <v>510400</v>
          </cell>
          <cell r="D4694">
            <v>6720</v>
          </cell>
          <cell r="E4694" t="str">
            <v>PROGRAMMER-ANALYST III</v>
          </cell>
          <cell r="F4694" t="str">
            <v>D422</v>
          </cell>
          <cell r="G4694">
            <v>1</v>
          </cell>
          <cell r="H4694" t="str">
            <v>D422-006</v>
          </cell>
          <cell r="I4694" t="str">
            <v>F</v>
          </cell>
          <cell r="J4694">
            <v>30</v>
          </cell>
          <cell r="L4694">
            <v>155.30000000000001</v>
          </cell>
        </row>
        <row r="4695">
          <cell r="A4695" t="str">
            <v>JONES, PATRICIA M</v>
          </cell>
          <cell r="B4695" t="str">
            <v>101-594</v>
          </cell>
          <cell r="C4695">
            <v>510100</v>
          </cell>
          <cell r="D4695">
            <v>2900</v>
          </cell>
          <cell r="E4695" t="str">
            <v>EMPLOY &amp; TRNG WKR II</v>
          </cell>
          <cell r="F4695" t="str">
            <v>D262</v>
          </cell>
          <cell r="G4695">
            <v>1</v>
          </cell>
          <cell r="H4695" t="str">
            <v>D262-003</v>
          </cell>
          <cell r="I4695" t="str">
            <v>O</v>
          </cell>
          <cell r="J4695">
            <v>1</v>
          </cell>
          <cell r="K4695" t="str">
            <v>REGULAR PAY</v>
          </cell>
          <cell r="L4695">
            <v>39679.32</v>
          </cell>
        </row>
        <row r="4696">
          <cell r="A4696" t="str">
            <v>JONES, PATRICIA M</v>
          </cell>
          <cell r="B4696" t="str">
            <v>101-594</v>
          </cell>
          <cell r="C4696">
            <v>510300</v>
          </cell>
          <cell r="D4696">
            <v>2900</v>
          </cell>
          <cell r="E4696" t="str">
            <v>EMPLOY &amp; TRNG WKR II</v>
          </cell>
          <cell r="F4696" t="str">
            <v>D262</v>
          </cell>
          <cell r="G4696">
            <v>1</v>
          </cell>
          <cell r="H4696" t="str">
            <v>D262-003</v>
          </cell>
          <cell r="I4696" t="str">
            <v>F</v>
          </cell>
          <cell r="J4696">
            <v>7999</v>
          </cell>
          <cell r="L4696">
            <v>11899.83</v>
          </cell>
        </row>
        <row r="4697">
          <cell r="A4697" t="str">
            <v>JONES, PATRICIA M</v>
          </cell>
          <cell r="B4697" t="str">
            <v>101-594</v>
          </cell>
          <cell r="C4697">
            <v>510300</v>
          </cell>
          <cell r="D4697">
            <v>2900</v>
          </cell>
          <cell r="E4697" t="str">
            <v>EMPLOY &amp; TRNG WKR II</v>
          </cell>
          <cell r="F4697" t="str">
            <v>D262</v>
          </cell>
          <cell r="G4697">
            <v>1</v>
          </cell>
          <cell r="H4697" t="str">
            <v>D262-003</v>
          </cell>
          <cell r="I4697" t="str">
            <v>F</v>
          </cell>
          <cell r="J4697" t="str">
            <v>*FI</v>
          </cell>
          <cell r="K4697" t="str">
            <v>FICA</v>
          </cell>
          <cell r="L4697">
            <v>2460.12</v>
          </cell>
        </row>
        <row r="4698">
          <cell r="A4698" t="str">
            <v>JONES, PATRICIA M</v>
          </cell>
          <cell r="B4698" t="str">
            <v>101-594</v>
          </cell>
          <cell r="C4698">
            <v>510300</v>
          </cell>
          <cell r="D4698">
            <v>2900</v>
          </cell>
          <cell r="E4698" t="str">
            <v>EMPLOY &amp; TRNG WKR II</v>
          </cell>
          <cell r="F4698" t="str">
            <v>D262</v>
          </cell>
          <cell r="G4698">
            <v>1</v>
          </cell>
          <cell r="H4698" t="str">
            <v>D262-003</v>
          </cell>
          <cell r="I4698" t="str">
            <v>F</v>
          </cell>
          <cell r="J4698">
            <v>8000</v>
          </cell>
          <cell r="L4698">
            <v>2773.26</v>
          </cell>
        </row>
        <row r="4699">
          <cell r="A4699" t="str">
            <v>JONES, PATRICIA M</v>
          </cell>
          <cell r="B4699" t="str">
            <v>101-594</v>
          </cell>
          <cell r="C4699">
            <v>510300</v>
          </cell>
          <cell r="D4699">
            <v>2900</v>
          </cell>
          <cell r="E4699" t="str">
            <v>EMPLOY &amp; TRNG WKR II</v>
          </cell>
          <cell r="F4699" t="str">
            <v>D262</v>
          </cell>
          <cell r="G4699">
            <v>1</v>
          </cell>
          <cell r="H4699" t="str">
            <v>D262-003</v>
          </cell>
          <cell r="I4699" t="str">
            <v>F</v>
          </cell>
          <cell r="J4699" t="str">
            <v>*FM</v>
          </cell>
          <cell r="K4699" t="str">
            <v>MEDICARE</v>
          </cell>
          <cell r="L4699">
            <v>575.35</v>
          </cell>
        </row>
        <row r="4700">
          <cell r="A4700" t="str">
            <v>JONES, PATRICIA M</v>
          </cell>
          <cell r="B4700" t="str">
            <v>101-594</v>
          </cell>
          <cell r="C4700">
            <v>510400</v>
          </cell>
          <cell r="D4700">
            <v>2900</v>
          </cell>
          <cell r="E4700" t="str">
            <v>EMPLOY &amp; TRNG WKR II</v>
          </cell>
          <cell r="F4700" t="str">
            <v>D262</v>
          </cell>
          <cell r="G4700">
            <v>1</v>
          </cell>
          <cell r="H4700" t="str">
            <v>D262-003</v>
          </cell>
          <cell r="I4700" t="str">
            <v>F</v>
          </cell>
          <cell r="J4700">
            <v>810</v>
          </cell>
          <cell r="L4700">
            <v>1.71</v>
          </cell>
        </row>
        <row r="4701">
          <cell r="A4701" t="str">
            <v>JONES, PATRICIA M</v>
          </cell>
          <cell r="B4701" t="str">
            <v>101-594</v>
          </cell>
          <cell r="C4701">
            <v>510400</v>
          </cell>
          <cell r="D4701">
            <v>2900</v>
          </cell>
          <cell r="E4701" t="str">
            <v>EMPLOY &amp; TRNG WKR II</v>
          </cell>
          <cell r="F4701" t="str">
            <v>D262</v>
          </cell>
          <cell r="G4701">
            <v>1</v>
          </cell>
          <cell r="H4701" t="str">
            <v>D262-003</v>
          </cell>
          <cell r="I4701" t="str">
            <v>F</v>
          </cell>
          <cell r="J4701">
            <v>30</v>
          </cell>
          <cell r="L4701">
            <v>99.2</v>
          </cell>
        </row>
        <row r="4702">
          <cell r="A4702" t="str">
            <v>JONES, PATRICIA M</v>
          </cell>
          <cell r="B4702" t="str">
            <v>101-594</v>
          </cell>
          <cell r="C4702">
            <v>510400</v>
          </cell>
          <cell r="D4702">
            <v>2900</v>
          </cell>
          <cell r="E4702" t="str">
            <v>EMPLOY &amp; TRNG WKR II</v>
          </cell>
          <cell r="F4702" t="str">
            <v>D262</v>
          </cell>
          <cell r="G4702">
            <v>1</v>
          </cell>
          <cell r="H4702" t="str">
            <v>D262-003</v>
          </cell>
          <cell r="I4702" t="str">
            <v>F</v>
          </cell>
          <cell r="J4702">
            <v>1001</v>
          </cell>
          <cell r="L4702">
            <v>10.17</v>
          </cell>
        </row>
        <row r="4703">
          <cell r="A4703" t="str">
            <v>JONES, PATRICIA M</v>
          </cell>
          <cell r="B4703" t="str">
            <v>101-594</v>
          </cell>
          <cell r="C4703">
            <v>510400</v>
          </cell>
          <cell r="D4703">
            <v>2900</v>
          </cell>
          <cell r="E4703" t="str">
            <v>EMPLOY &amp; TRNG WKR II</v>
          </cell>
          <cell r="F4703" t="str">
            <v>D262</v>
          </cell>
          <cell r="G4703">
            <v>1</v>
          </cell>
          <cell r="H4703" t="str">
            <v>D262-003</v>
          </cell>
          <cell r="I4703" t="str">
            <v>F</v>
          </cell>
          <cell r="J4703">
            <v>601</v>
          </cell>
          <cell r="L4703">
            <v>17.149999999999999</v>
          </cell>
        </row>
        <row r="4704">
          <cell r="A4704" t="str">
            <v>JONES, PATRICIA M</v>
          </cell>
          <cell r="B4704" t="str">
            <v>101-594</v>
          </cell>
          <cell r="C4704">
            <v>510400</v>
          </cell>
          <cell r="D4704">
            <v>2900</v>
          </cell>
          <cell r="E4704" t="str">
            <v>EMPLOY &amp; TRNG WKR II</v>
          </cell>
          <cell r="F4704" t="str">
            <v>D262</v>
          </cell>
          <cell r="G4704">
            <v>1</v>
          </cell>
          <cell r="H4704" t="str">
            <v>D262-003</v>
          </cell>
          <cell r="I4704" t="str">
            <v>F</v>
          </cell>
          <cell r="J4704">
            <v>701</v>
          </cell>
          <cell r="L4704">
            <v>4.01</v>
          </cell>
        </row>
        <row r="4705">
          <cell r="A4705" t="str">
            <v>JONES, PATRICIA M</v>
          </cell>
          <cell r="B4705" t="str">
            <v>101-594</v>
          </cell>
          <cell r="C4705">
            <v>510400</v>
          </cell>
          <cell r="D4705">
            <v>2900</v>
          </cell>
          <cell r="E4705" t="str">
            <v>EMPLOY &amp; TRNG WKR II</v>
          </cell>
          <cell r="F4705" t="str">
            <v>D262</v>
          </cell>
          <cell r="G4705">
            <v>1</v>
          </cell>
          <cell r="H4705" t="str">
            <v>D262-003</v>
          </cell>
          <cell r="I4705" t="str">
            <v>F</v>
          </cell>
          <cell r="J4705">
            <v>101</v>
          </cell>
          <cell r="L4705">
            <v>135.94999999999999</v>
          </cell>
        </row>
        <row r="4706">
          <cell r="A4706" t="str">
            <v>JONES, WALTER H</v>
          </cell>
          <cell r="B4706" t="str">
            <v>101-565</v>
          </cell>
          <cell r="C4706">
            <v>510100</v>
          </cell>
          <cell r="D4706">
            <v>16800</v>
          </cell>
          <cell r="E4706" t="str">
            <v>DEPUTY SHERIFF II</v>
          </cell>
          <cell r="F4706" t="str">
            <v>E120</v>
          </cell>
          <cell r="G4706">
            <v>1</v>
          </cell>
          <cell r="H4706" t="str">
            <v>E120-021</v>
          </cell>
          <cell r="I4706" t="str">
            <v>O</v>
          </cell>
          <cell r="J4706">
            <v>1</v>
          </cell>
          <cell r="K4706" t="str">
            <v>REGULAR PAY</v>
          </cell>
          <cell r="L4706">
            <v>46368</v>
          </cell>
        </row>
        <row r="4707">
          <cell r="A4707" t="str">
            <v>JONES, WALTER H</v>
          </cell>
          <cell r="B4707" t="str">
            <v>101-565</v>
          </cell>
          <cell r="C4707">
            <v>510300</v>
          </cell>
          <cell r="D4707">
            <v>16800</v>
          </cell>
          <cell r="E4707" t="str">
            <v>DEPUTY SHERIFF II</v>
          </cell>
          <cell r="F4707" t="str">
            <v>E120</v>
          </cell>
          <cell r="G4707">
            <v>1</v>
          </cell>
          <cell r="H4707" t="str">
            <v>E120-021</v>
          </cell>
          <cell r="I4707" t="str">
            <v>F</v>
          </cell>
          <cell r="J4707" t="str">
            <v>*FM</v>
          </cell>
          <cell r="K4707" t="str">
            <v>MEDICARE</v>
          </cell>
          <cell r="L4707">
            <v>672.34</v>
          </cell>
        </row>
        <row r="4708">
          <cell r="A4708" t="str">
            <v>JONES, WALTER H</v>
          </cell>
          <cell r="B4708" t="str">
            <v>101-565</v>
          </cell>
          <cell r="C4708">
            <v>510300</v>
          </cell>
          <cell r="D4708">
            <v>16800</v>
          </cell>
          <cell r="E4708" t="str">
            <v>DEPUTY SHERIFF II</v>
          </cell>
          <cell r="F4708" t="str">
            <v>E120</v>
          </cell>
          <cell r="G4708">
            <v>1</v>
          </cell>
          <cell r="H4708" t="str">
            <v>E120-021</v>
          </cell>
          <cell r="I4708" t="str">
            <v>F</v>
          </cell>
          <cell r="J4708">
            <v>8009</v>
          </cell>
          <cell r="L4708">
            <v>5342.29</v>
          </cell>
        </row>
        <row r="4709">
          <cell r="A4709" t="str">
            <v>JONES, WALTER H</v>
          </cell>
          <cell r="B4709" t="str">
            <v>101-565</v>
          </cell>
          <cell r="C4709">
            <v>510300</v>
          </cell>
          <cell r="D4709">
            <v>16800</v>
          </cell>
          <cell r="E4709" t="str">
            <v>DEPUTY SHERIFF II</v>
          </cell>
          <cell r="F4709" t="str">
            <v>E120</v>
          </cell>
          <cell r="G4709">
            <v>1</v>
          </cell>
          <cell r="H4709" t="str">
            <v>E120-021</v>
          </cell>
          <cell r="I4709" t="str">
            <v>F</v>
          </cell>
          <cell r="J4709">
            <v>8010</v>
          </cell>
          <cell r="L4709">
            <v>4167.6000000000004</v>
          </cell>
        </row>
        <row r="4710">
          <cell r="A4710" t="str">
            <v>JONES, WALTER H</v>
          </cell>
          <cell r="B4710" t="str">
            <v>101-565</v>
          </cell>
          <cell r="C4710">
            <v>510300</v>
          </cell>
          <cell r="D4710">
            <v>16800</v>
          </cell>
          <cell r="E4710" t="str">
            <v>DEPUTY SHERIFF II</v>
          </cell>
          <cell r="F4710" t="str">
            <v>E120</v>
          </cell>
          <cell r="G4710">
            <v>1</v>
          </cell>
          <cell r="H4710" t="str">
            <v>E120-021</v>
          </cell>
          <cell r="I4710" t="str">
            <v>F</v>
          </cell>
          <cell r="J4710" t="str">
            <v>*FI</v>
          </cell>
          <cell r="K4710" t="str">
            <v>FICA</v>
          </cell>
          <cell r="L4710">
            <v>2874.82</v>
          </cell>
        </row>
        <row r="4711">
          <cell r="A4711" t="str">
            <v>JONES, WALTER H</v>
          </cell>
          <cell r="B4711" t="str">
            <v>101-565</v>
          </cell>
          <cell r="C4711">
            <v>510400</v>
          </cell>
          <cell r="D4711">
            <v>16800</v>
          </cell>
          <cell r="E4711" t="str">
            <v>DEPUTY SHERIFF II</v>
          </cell>
          <cell r="F4711" t="str">
            <v>E120</v>
          </cell>
          <cell r="G4711">
            <v>1</v>
          </cell>
          <cell r="H4711" t="str">
            <v>E120-021</v>
          </cell>
          <cell r="I4711" t="str">
            <v>F</v>
          </cell>
          <cell r="J4711">
            <v>811</v>
          </cell>
          <cell r="L4711">
            <v>1.88</v>
          </cell>
        </row>
        <row r="4712">
          <cell r="A4712" t="str">
            <v>JONES, WALTER H</v>
          </cell>
          <cell r="B4712" t="str">
            <v>101-565</v>
          </cell>
          <cell r="C4712">
            <v>510400</v>
          </cell>
          <cell r="D4712">
            <v>16800</v>
          </cell>
          <cell r="E4712" t="str">
            <v>DEPUTY SHERIFF II</v>
          </cell>
          <cell r="F4712" t="str">
            <v>E120</v>
          </cell>
          <cell r="G4712">
            <v>1</v>
          </cell>
          <cell r="H4712" t="str">
            <v>E120-021</v>
          </cell>
          <cell r="I4712" t="str">
            <v>F</v>
          </cell>
          <cell r="J4712">
            <v>1001</v>
          </cell>
          <cell r="L4712">
            <v>10.17</v>
          </cell>
        </row>
        <row r="4713">
          <cell r="A4713" t="str">
            <v>JONES, WALTER H</v>
          </cell>
          <cell r="B4713" t="str">
            <v>101-565</v>
          </cell>
          <cell r="C4713">
            <v>510400</v>
          </cell>
          <cell r="D4713">
            <v>16800</v>
          </cell>
          <cell r="E4713" t="str">
            <v>DEPUTY SHERIFF II</v>
          </cell>
          <cell r="F4713" t="str">
            <v>E120</v>
          </cell>
          <cell r="G4713">
            <v>1</v>
          </cell>
          <cell r="H4713" t="str">
            <v>E120-021</v>
          </cell>
          <cell r="I4713" t="str">
            <v>F</v>
          </cell>
          <cell r="J4713">
            <v>30</v>
          </cell>
          <cell r="L4713">
            <v>115.92</v>
          </cell>
        </row>
        <row r="4714">
          <cell r="A4714" t="str">
            <v>JONES, WILLIAM A</v>
          </cell>
          <cell r="B4714" t="str">
            <v>101-565</v>
          </cell>
          <cell r="C4714">
            <v>510100</v>
          </cell>
          <cell r="D4714">
            <v>2560</v>
          </cell>
          <cell r="E4714" t="str">
            <v>SHERIFF'S SERGEANT</v>
          </cell>
          <cell r="F4714" t="str">
            <v>F110</v>
          </cell>
          <cell r="G4714">
            <v>1</v>
          </cell>
          <cell r="H4714" t="str">
            <v>F110-005</v>
          </cell>
          <cell r="I4714" t="str">
            <v>O</v>
          </cell>
          <cell r="J4714">
            <v>1</v>
          </cell>
          <cell r="K4714" t="str">
            <v>REGULAR PAY</v>
          </cell>
          <cell r="L4714">
            <v>51744</v>
          </cell>
        </row>
        <row r="4715">
          <cell r="A4715" t="str">
            <v>JONES, WILLIAM A</v>
          </cell>
          <cell r="B4715" t="str">
            <v>101-565</v>
          </cell>
          <cell r="C4715">
            <v>510300</v>
          </cell>
          <cell r="D4715">
            <v>2560</v>
          </cell>
          <cell r="E4715" t="str">
            <v>SHERIFF'S SERGEANT</v>
          </cell>
          <cell r="F4715" t="str">
            <v>F110</v>
          </cell>
          <cell r="G4715">
            <v>1</v>
          </cell>
          <cell r="H4715" t="str">
            <v>F110-005</v>
          </cell>
          <cell r="I4715" t="str">
            <v>F</v>
          </cell>
          <cell r="J4715" t="str">
            <v>*FI</v>
          </cell>
          <cell r="K4715" t="str">
            <v>FICA</v>
          </cell>
          <cell r="L4715">
            <v>3208.13</v>
          </cell>
        </row>
        <row r="4716">
          <cell r="A4716" t="str">
            <v>JONES, WILLIAM A</v>
          </cell>
          <cell r="B4716" t="str">
            <v>101-565</v>
          </cell>
          <cell r="C4716">
            <v>510300</v>
          </cell>
          <cell r="D4716">
            <v>2560</v>
          </cell>
          <cell r="E4716" t="str">
            <v>SHERIFF'S SERGEANT</v>
          </cell>
          <cell r="F4716" t="str">
            <v>F110</v>
          </cell>
          <cell r="G4716">
            <v>1</v>
          </cell>
          <cell r="H4716" t="str">
            <v>F110-005</v>
          </cell>
          <cell r="I4716" t="str">
            <v>F</v>
          </cell>
          <cell r="J4716">
            <v>8014</v>
          </cell>
          <cell r="L4716">
            <v>418.63</v>
          </cell>
        </row>
        <row r="4717">
          <cell r="A4717" t="str">
            <v>JONES, WILLIAM A</v>
          </cell>
          <cell r="B4717" t="str">
            <v>101-565</v>
          </cell>
          <cell r="C4717">
            <v>510300</v>
          </cell>
          <cell r="D4717">
            <v>2560</v>
          </cell>
          <cell r="E4717" t="str">
            <v>SHERIFF'S SERGEANT</v>
          </cell>
          <cell r="F4717" t="str">
            <v>F110</v>
          </cell>
          <cell r="G4717">
            <v>1</v>
          </cell>
          <cell r="H4717" t="str">
            <v>F110-005</v>
          </cell>
          <cell r="I4717" t="str">
            <v>F</v>
          </cell>
          <cell r="J4717" t="str">
            <v>*FM</v>
          </cell>
          <cell r="K4717" t="str">
            <v>MEDICARE</v>
          </cell>
          <cell r="L4717">
            <v>750.29</v>
          </cell>
        </row>
        <row r="4718">
          <cell r="A4718" t="str">
            <v>JONES, WILLIAM A</v>
          </cell>
          <cell r="B4718" t="str">
            <v>101-565</v>
          </cell>
          <cell r="C4718">
            <v>510300</v>
          </cell>
          <cell r="D4718">
            <v>2560</v>
          </cell>
          <cell r="E4718" t="str">
            <v>SHERIFF'S SERGEANT</v>
          </cell>
          <cell r="F4718" t="str">
            <v>F110</v>
          </cell>
          <cell r="G4718">
            <v>1</v>
          </cell>
          <cell r="H4718" t="str">
            <v>F110-005</v>
          </cell>
          <cell r="I4718" t="str">
            <v>F</v>
          </cell>
          <cell r="J4718">
            <v>8010</v>
          </cell>
          <cell r="L4718">
            <v>4651.4399999999996</v>
          </cell>
        </row>
        <row r="4719">
          <cell r="A4719" t="str">
            <v>JONES, WILLIAM A</v>
          </cell>
          <cell r="B4719" t="str">
            <v>101-565</v>
          </cell>
          <cell r="C4719">
            <v>510300</v>
          </cell>
          <cell r="D4719">
            <v>2560</v>
          </cell>
          <cell r="E4719" t="str">
            <v>SHERIFF'S SERGEANT</v>
          </cell>
          <cell r="F4719" t="str">
            <v>F110</v>
          </cell>
          <cell r="G4719">
            <v>1</v>
          </cell>
          <cell r="H4719" t="str">
            <v>F110-005</v>
          </cell>
          <cell r="I4719" t="str">
            <v>F</v>
          </cell>
          <cell r="J4719">
            <v>8009</v>
          </cell>
          <cell r="L4719">
            <v>5961.68</v>
          </cell>
        </row>
        <row r="4720">
          <cell r="A4720" t="str">
            <v>JONES, WILLIAM A</v>
          </cell>
          <cell r="B4720" t="str">
            <v>101-565</v>
          </cell>
          <cell r="C4720">
            <v>510400</v>
          </cell>
          <cell r="D4720">
            <v>2560</v>
          </cell>
          <cell r="E4720" t="str">
            <v>SHERIFF'S SERGEANT</v>
          </cell>
          <cell r="F4720" t="str">
            <v>F110</v>
          </cell>
          <cell r="G4720">
            <v>1</v>
          </cell>
          <cell r="H4720" t="str">
            <v>F110-005</v>
          </cell>
          <cell r="I4720" t="str">
            <v>F</v>
          </cell>
          <cell r="J4720">
            <v>1001</v>
          </cell>
          <cell r="L4720">
            <v>10.17</v>
          </cell>
        </row>
        <row r="4721">
          <cell r="A4721" t="str">
            <v>JONES, WILLIAM A</v>
          </cell>
          <cell r="B4721" t="str">
            <v>101-565</v>
          </cell>
          <cell r="C4721">
            <v>510400</v>
          </cell>
          <cell r="D4721">
            <v>2560</v>
          </cell>
          <cell r="E4721" t="str">
            <v>SHERIFF'S SERGEANT</v>
          </cell>
          <cell r="F4721" t="str">
            <v>F110</v>
          </cell>
          <cell r="G4721">
            <v>1</v>
          </cell>
          <cell r="H4721" t="str">
            <v>F110-005</v>
          </cell>
          <cell r="I4721" t="str">
            <v>F</v>
          </cell>
          <cell r="J4721">
            <v>30</v>
          </cell>
          <cell r="L4721">
            <v>129.36000000000001</v>
          </cell>
        </row>
        <row r="4722">
          <cell r="A4722" t="str">
            <v>JONES, WILLIAM A</v>
          </cell>
          <cell r="B4722" t="str">
            <v>101-565</v>
          </cell>
          <cell r="C4722">
            <v>510400</v>
          </cell>
          <cell r="D4722">
            <v>2560</v>
          </cell>
          <cell r="E4722" t="str">
            <v>SHERIFF'S SERGEANT</v>
          </cell>
          <cell r="F4722" t="str">
            <v>F110</v>
          </cell>
          <cell r="G4722">
            <v>1</v>
          </cell>
          <cell r="H4722" t="str">
            <v>F110-005</v>
          </cell>
          <cell r="I4722" t="str">
            <v>F</v>
          </cell>
          <cell r="J4722">
            <v>811</v>
          </cell>
          <cell r="L4722">
            <v>1.88</v>
          </cell>
        </row>
        <row r="4723">
          <cell r="A4723" t="str">
            <v>JORY, JODENE N</v>
          </cell>
          <cell r="B4723" t="str">
            <v>101-594</v>
          </cell>
          <cell r="C4723">
            <v>510100</v>
          </cell>
          <cell r="D4723">
            <v>27720</v>
          </cell>
          <cell r="E4723" t="str">
            <v>ELIGIBILITY SUPERVISOR</v>
          </cell>
          <cell r="F4723" t="str">
            <v>D252</v>
          </cell>
          <cell r="G4723">
            <v>1</v>
          </cell>
          <cell r="H4723" t="str">
            <v>D252-004</v>
          </cell>
          <cell r="I4723" t="str">
            <v>O</v>
          </cell>
          <cell r="J4723">
            <v>1</v>
          </cell>
          <cell r="K4723" t="str">
            <v>REGULAR PAY</v>
          </cell>
          <cell r="L4723">
            <v>43872</v>
          </cell>
        </row>
        <row r="4724">
          <cell r="A4724" t="str">
            <v>JORY, JODENE N</v>
          </cell>
          <cell r="B4724" t="str">
            <v>101-594</v>
          </cell>
          <cell r="C4724">
            <v>510300</v>
          </cell>
          <cell r="D4724">
            <v>27720</v>
          </cell>
          <cell r="E4724" t="str">
            <v>ELIGIBILITY SUPERVISOR</v>
          </cell>
          <cell r="F4724" t="str">
            <v>D252</v>
          </cell>
          <cell r="G4724">
            <v>1</v>
          </cell>
          <cell r="H4724" t="str">
            <v>D252-004</v>
          </cell>
          <cell r="I4724" t="str">
            <v>F</v>
          </cell>
          <cell r="J4724">
            <v>8000</v>
          </cell>
          <cell r="L4724">
            <v>3066.75</v>
          </cell>
        </row>
        <row r="4725">
          <cell r="A4725" t="str">
            <v>JORY, JODENE N</v>
          </cell>
          <cell r="B4725" t="str">
            <v>101-594</v>
          </cell>
          <cell r="C4725">
            <v>510300</v>
          </cell>
          <cell r="D4725">
            <v>27720</v>
          </cell>
          <cell r="E4725" t="str">
            <v>ELIGIBILITY SUPERVISOR</v>
          </cell>
          <cell r="F4725" t="str">
            <v>D252</v>
          </cell>
          <cell r="G4725">
            <v>1</v>
          </cell>
          <cell r="H4725" t="str">
            <v>D252-004</v>
          </cell>
          <cell r="I4725" t="str">
            <v>F</v>
          </cell>
          <cell r="J4725" t="str">
            <v>*FM</v>
          </cell>
          <cell r="K4725" t="str">
            <v>MEDICARE</v>
          </cell>
          <cell r="L4725">
            <v>636.14</v>
          </cell>
        </row>
        <row r="4726">
          <cell r="A4726" t="str">
            <v>JORY, JODENE N</v>
          </cell>
          <cell r="B4726" t="str">
            <v>101-594</v>
          </cell>
          <cell r="C4726">
            <v>510300</v>
          </cell>
          <cell r="D4726">
            <v>27720</v>
          </cell>
          <cell r="E4726" t="str">
            <v>ELIGIBILITY SUPERVISOR</v>
          </cell>
          <cell r="F4726" t="str">
            <v>D252</v>
          </cell>
          <cell r="G4726">
            <v>1</v>
          </cell>
          <cell r="H4726" t="str">
            <v>D252-004</v>
          </cell>
          <cell r="I4726" t="str">
            <v>F</v>
          </cell>
          <cell r="J4726">
            <v>7999</v>
          </cell>
          <cell r="L4726">
            <v>13157.21</v>
          </cell>
        </row>
        <row r="4727">
          <cell r="A4727" t="str">
            <v>JORY, JODENE N</v>
          </cell>
          <cell r="B4727" t="str">
            <v>101-594</v>
          </cell>
          <cell r="C4727">
            <v>510300</v>
          </cell>
          <cell r="D4727">
            <v>27720</v>
          </cell>
          <cell r="E4727" t="str">
            <v>ELIGIBILITY SUPERVISOR</v>
          </cell>
          <cell r="F4727" t="str">
            <v>D252</v>
          </cell>
          <cell r="G4727">
            <v>1</v>
          </cell>
          <cell r="H4727" t="str">
            <v>D252-004</v>
          </cell>
          <cell r="I4727" t="str">
            <v>F</v>
          </cell>
          <cell r="J4727" t="str">
            <v>*FI</v>
          </cell>
          <cell r="K4727" t="str">
            <v>FICA</v>
          </cell>
          <cell r="L4727">
            <v>2720.06</v>
          </cell>
        </row>
        <row r="4728">
          <cell r="A4728" t="str">
            <v>JORY, JODENE N</v>
          </cell>
          <cell r="B4728" t="str">
            <v>101-594</v>
          </cell>
          <cell r="C4728">
            <v>510400</v>
          </cell>
          <cell r="D4728">
            <v>27720</v>
          </cell>
          <cell r="E4728" t="str">
            <v>ELIGIBILITY SUPERVISOR</v>
          </cell>
          <cell r="F4728" t="str">
            <v>D252</v>
          </cell>
          <cell r="G4728">
            <v>1</v>
          </cell>
          <cell r="H4728" t="str">
            <v>D252-004</v>
          </cell>
          <cell r="I4728" t="str">
            <v>F</v>
          </cell>
          <cell r="J4728">
            <v>703</v>
          </cell>
          <cell r="L4728">
            <v>6.7</v>
          </cell>
        </row>
        <row r="4729">
          <cell r="A4729" t="str">
            <v>JORY, JODENE N</v>
          </cell>
          <cell r="B4729" t="str">
            <v>101-594</v>
          </cell>
          <cell r="C4729">
            <v>510400</v>
          </cell>
          <cell r="D4729">
            <v>27720</v>
          </cell>
          <cell r="E4729" t="str">
            <v>ELIGIBILITY SUPERVISOR</v>
          </cell>
          <cell r="F4729" t="str">
            <v>D252</v>
          </cell>
          <cell r="G4729">
            <v>1</v>
          </cell>
          <cell r="H4729" t="str">
            <v>D252-004</v>
          </cell>
          <cell r="I4729" t="str">
            <v>F</v>
          </cell>
          <cell r="J4729">
            <v>1001</v>
          </cell>
          <cell r="L4729">
            <v>10.17</v>
          </cell>
        </row>
        <row r="4730">
          <cell r="A4730" t="str">
            <v>JORY, JODENE N</v>
          </cell>
          <cell r="B4730" t="str">
            <v>101-594</v>
          </cell>
          <cell r="C4730">
            <v>510400</v>
          </cell>
          <cell r="D4730">
            <v>27720</v>
          </cell>
          <cell r="E4730" t="str">
            <v>ELIGIBILITY SUPERVISOR</v>
          </cell>
          <cell r="F4730" t="str">
            <v>D252</v>
          </cell>
          <cell r="G4730">
            <v>1</v>
          </cell>
          <cell r="H4730" t="str">
            <v>D252-004</v>
          </cell>
          <cell r="I4730" t="str">
            <v>F</v>
          </cell>
          <cell r="J4730">
            <v>30</v>
          </cell>
          <cell r="L4730">
            <v>109.68</v>
          </cell>
        </row>
        <row r="4731">
          <cell r="A4731" t="str">
            <v>JORY, JODENE N</v>
          </cell>
          <cell r="B4731" t="str">
            <v>101-594</v>
          </cell>
          <cell r="C4731">
            <v>510400</v>
          </cell>
          <cell r="D4731">
            <v>27720</v>
          </cell>
          <cell r="E4731" t="str">
            <v>ELIGIBILITY SUPERVISOR</v>
          </cell>
          <cell r="F4731" t="str">
            <v>D252</v>
          </cell>
          <cell r="G4731">
            <v>1</v>
          </cell>
          <cell r="H4731" t="str">
            <v>D252-004</v>
          </cell>
          <cell r="I4731" t="str">
            <v>F</v>
          </cell>
          <cell r="J4731">
            <v>811</v>
          </cell>
          <cell r="L4731">
            <v>1.88</v>
          </cell>
        </row>
        <row r="4732">
          <cell r="A4732" t="str">
            <v>JORY, JODENE N</v>
          </cell>
          <cell r="B4732" t="str">
            <v>101-594</v>
          </cell>
          <cell r="C4732">
            <v>510400</v>
          </cell>
          <cell r="D4732">
            <v>27720</v>
          </cell>
          <cell r="E4732" t="str">
            <v>ELIGIBILITY SUPERVISOR</v>
          </cell>
          <cell r="F4732" t="str">
            <v>D252</v>
          </cell>
          <cell r="G4732">
            <v>1</v>
          </cell>
          <cell r="H4732" t="str">
            <v>D252-004</v>
          </cell>
          <cell r="I4732" t="str">
            <v>F</v>
          </cell>
          <cell r="J4732">
            <v>102</v>
          </cell>
          <cell r="L4732">
            <v>232.19</v>
          </cell>
        </row>
        <row r="4733">
          <cell r="A4733" t="str">
            <v>JORY, JODENE N</v>
          </cell>
          <cell r="B4733" t="str">
            <v>101-594</v>
          </cell>
          <cell r="C4733">
            <v>510400</v>
          </cell>
          <cell r="D4733">
            <v>27720</v>
          </cell>
          <cell r="E4733" t="str">
            <v>ELIGIBILITY SUPERVISOR</v>
          </cell>
          <cell r="F4733" t="str">
            <v>D252</v>
          </cell>
          <cell r="G4733">
            <v>1</v>
          </cell>
          <cell r="H4733" t="str">
            <v>D252-004</v>
          </cell>
          <cell r="I4733" t="str">
            <v>F</v>
          </cell>
          <cell r="J4733">
            <v>603</v>
          </cell>
          <cell r="L4733">
            <v>31.26</v>
          </cell>
        </row>
        <row r="4734">
          <cell r="A4734" t="str">
            <v>JOSEPH, KYLE SHEREE</v>
          </cell>
          <cell r="B4734" t="str">
            <v>101-507</v>
          </cell>
          <cell r="C4734">
            <v>510100</v>
          </cell>
          <cell r="D4734">
            <v>46780</v>
          </cell>
          <cell r="E4734" t="str">
            <v>ASSESSMENT ASSIST I</v>
          </cell>
          <cell r="F4734" t="str">
            <v>D148</v>
          </cell>
          <cell r="G4734">
            <v>1</v>
          </cell>
          <cell r="H4734" t="str">
            <v>D148-001</v>
          </cell>
          <cell r="I4734" t="str">
            <v>O</v>
          </cell>
          <cell r="J4734">
            <v>1</v>
          </cell>
          <cell r="K4734" t="str">
            <v>REGULAR PAY</v>
          </cell>
          <cell r="L4734">
            <v>24937.31</v>
          </cell>
        </row>
        <row r="4735">
          <cell r="A4735" t="str">
            <v>JOSEPH, KYLE SHEREE</v>
          </cell>
          <cell r="B4735" t="str">
            <v>101-507</v>
          </cell>
          <cell r="C4735">
            <v>510300</v>
          </cell>
          <cell r="D4735">
            <v>46780</v>
          </cell>
          <cell r="E4735" t="str">
            <v>ASSESSMENT ASSIST I</v>
          </cell>
          <cell r="F4735" t="str">
            <v>D148</v>
          </cell>
          <cell r="G4735">
            <v>1</v>
          </cell>
          <cell r="H4735" t="str">
            <v>D148-001</v>
          </cell>
          <cell r="I4735" t="str">
            <v>F</v>
          </cell>
          <cell r="J4735" t="str">
            <v>*FM</v>
          </cell>
          <cell r="K4735" t="str">
            <v>MEDICARE</v>
          </cell>
          <cell r="L4735">
            <v>361.59</v>
          </cell>
        </row>
        <row r="4736">
          <cell r="A4736" t="str">
            <v>JOSEPH, KYLE SHEREE</v>
          </cell>
          <cell r="B4736" t="str">
            <v>101-507</v>
          </cell>
          <cell r="C4736">
            <v>510300</v>
          </cell>
          <cell r="D4736">
            <v>46780</v>
          </cell>
          <cell r="E4736" t="str">
            <v>ASSESSMENT ASSIST I</v>
          </cell>
          <cell r="F4736" t="str">
            <v>D148</v>
          </cell>
          <cell r="G4736">
            <v>1</v>
          </cell>
          <cell r="H4736" t="str">
            <v>D148-001</v>
          </cell>
          <cell r="I4736" t="str">
            <v>F</v>
          </cell>
          <cell r="J4736">
            <v>7999</v>
          </cell>
          <cell r="L4736">
            <v>7478.7</v>
          </cell>
        </row>
        <row r="4737">
          <cell r="A4737" t="str">
            <v>JOSEPH, KYLE SHEREE</v>
          </cell>
          <cell r="B4737" t="str">
            <v>101-507</v>
          </cell>
          <cell r="C4737">
            <v>510300</v>
          </cell>
          <cell r="D4737">
            <v>46780</v>
          </cell>
          <cell r="E4737" t="str">
            <v>ASSESSMENT ASSIST I</v>
          </cell>
          <cell r="F4737" t="str">
            <v>D148</v>
          </cell>
          <cell r="G4737">
            <v>1</v>
          </cell>
          <cell r="H4737" t="str">
            <v>D148-001</v>
          </cell>
          <cell r="I4737" t="str">
            <v>F</v>
          </cell>
          <cell r="J4737">
            <v>8000</v>
          </cell>
          <cell r="L4737">
            <v>1741.32</v>
          </cell>
        </row>
        <row r="4738">
          <cell r="A4738" t="str">
            <v>JOSEPH, KYLE SHEREE</v>
          </cell>
          <cell r="B4738" t="str">
            <v>101-507</v>
          </cell>
          <cell r="C4738">
            <v>510300</v>
          </cell>
          <cell r="D4738">
            <v>46780</v>
          </cell>
          <cell r="E4738" t="str">
            <v>ASSESSMENT ASSIST I</v>
          </cell>
          <cell r="F4738" t="str">
            <v>D148</v>
          </cell>
          <cell r="G4738">
            <v>1</v>
          </cell>
          <cell r="H4738" t="str">
            <v>D148-001</v>
          </cell>
          <cell r="I4738" t="str">
            <v>F</v>
          </cell>
          <cell r="J4738" t="str">
            <v>*FI</v>
          </cell>
          <cell r="K4738" t="str">
            <v>FICA</v>
          </cell>
          <cell r="L4738">
            <v>1546.11</v>
          </cell>
        </row>
        <row r="4739">
          <cell r="A4739" t="str">
            <v>JOSEPH, KYLE SHEREE</v>
          </cell>
          <cell r="B4739" t="str">
            <v>101-507</v>
          </cell>
          <cell r="C4739">
            <v>510400</v>
          </cell>
          <cell r="D4739">
            <v>46780</v>
          </cell>
          <cell r="E4739" t="str">
            <v>ASSESSMENT ASSIST I</v>
          </cell>
          <cell r="F4739" t="str">
            <v>D148</v>
          </cell>
          <cell r="G4739">
            <v>1</v>
          </cell>
          <cell r="H4739" t="str">
            <v>D148-001</v>
          </cell>
          <cell r="I4739" t="str">
            <v>F</v>
          </cell>
          <cell r="J4739">
            <v>101</v>
          </cell>
          <cell r="L4739">
            <v>135.94999999999999</v>
          </cell>
        </row>
        <row r="4740">
          <cell r="A4740" t="str">
            <v>JOSEPH, KYLE SHEREE</v>
          </cell>
          <cell r="B4740" t="str">
            <v>101-507</v>
          </cell>
          <cell r="C4740">
            <v>510400</v>
          </cell>
          <cell r="D4740">
            <v>46780</v>
          </cell>
          <cell r="E4740" t="str">
            <v>ASSESSMENT ASSIST I</v>
          </cell>
          <cell r="F4740" t="str">
            <v>D148</v>
          </cell>
          <cell r="G4740">
            <v>1</v>
          </cell>
          <cell r="H4740" t="str">
            <v>D148-001</v>
          </cell>
          <cell r="I4740" t="str">
            <v>F</v>
          </cell>
          <cell r="J4740">
            <v>811</v>
          </cell>
          <cell r="L4740">
            <v>1.88</v>
          </cell>
        </row>
        <row r="4741">
          <cell r="A4741" t="str">
            <v>JOSEPH, KYLE SHEREE</v>
          </cell>
          <cell r="B4741" t="str">
            <v>101-507</v>
          </cell>
          <cell r="C4741">
            <v>510400</v>
          </cell>
          <cell r="D4741">
            <v>46780</v>
          </cell>
          <cell r="E4741" t="str">
            <v>ASSESSMENT ASSIST I</v>
          </cell>
          <cell r="F4741" t="str">
            <v>D148</v>
          </cell>
          <cell r="G4741">
            <v>1</v>
          </cell>
          <cell r="H4741" t="str">
            <v>D148-001</v>
          </cell>
          <cell r="I4741" t="str">
            <v>F</v>
          </cell>
          <cell r="J4741">
            <v>30</v>
          </cell>
          <cell r="L4741">
            <v>62.34</v>
          </cell>
        </row>
        <row r="4742">
          <cell r="A4742" t="str">
            <v>JOSEPH, KYLE SHEREE</v>
          </cell>
          <cell r="B4742" t="str">
            <v>101-507</v>
          </cell>
          <cell r="C4742">
            <v>510400</v>
          </cell>
          <cell r="D4742">
            <v>46780</v>
          </cell>
          <cell r="E4742" t="str">
            <v>ASSESSMENT ASSIST I</v>
          </cell>
          <cell r="F4742" t="str">
            <v>D148</v>
          </cell>
          <cell r="G4742">
            <v>1</v>
          </cell>
          <cell r="H4742" t="str">
            <v>D148-001</v>
          </cell>
          <cell r="I4742" t="str">
            <v>F</v>
          </cell>
          <cell r="J4742">
            <v>1001</v>
          </cell>
          <cell r="L4742">
            <v>10.17</v>
          </cell>
        </row>
        <row r="4743">
          <cell r="A4743" t="str">
            <v>JOSEPH, KYLE SHEREE</v>
          </cell>
          <cell r="B4743" t="str">
            <v>101-507</v>
          </cell>
          <cell r="C4743">
            <v>510400</v>
          </cell>
          <cell r="D4743">
            <v>46780</v>
          </cell>
          <cell r="E4743" t="str">
            <v>ASSESSMENT ASSIST I</v>
          </cell>
          <cell r="F4743" t="str">
            <v>D148</v>
          </cell>
          <cell r="G4743">
            <v>1</v>
          </cell>
          <cell r="H4743" t="str">
            <v>D148-001</v>
          </cell>
          <cell r="I4743" t="str">
            <v>F</v>
          </cell>
          <cell r="J4743">
            <v>601</v>
          </cell>
          <cell r="L4743">
            <v>17.149999999999999</v>
          </cell>
        </row>
        <row r="4744">
          <cell r="A4744" t="str">
            <v>JOSEPH, KYLE SHEREE</v>
          </cell>
          <cell r="B4744" t="str">
            <v>101-507</v>
          </cell>
          <cell r="C4744">
            <v>510400</v>
          </cell>
          <cell r="D4744">
            <v>46780</v>
          </cell>
          <cell r="E4744" t="str">
            <v>ASSESSMENT ASSIST I</v>
          </cell>
          <cell r="F4744" t="str">
            <v>D148</v>
          </cell>
          <cell r="G4744">
            <v>1</v>
          </cell>
          <cell r="H4744" t="str">
            <v>D148-001</v>
          </cell>
          <cell r="I4744" t="str">
            <v>F</v>
          </cell>
          <cell r="J4744">
            <v>701</v>
          </cell>
          <cell r="L4744">
            <v>4.01</v>
          </cell>
        </row>
        <row r="4745">
          <cell r="A4745" t="str">
            <v>KACZMARCZYK, BRIAN S</v>
          </cell>
          <cell r="B4745" t="str">
            <v>700-777</v>
          </cell>
          <cell r="C4745">
            <v>510100</v>
          </cell>
          <cell r="D4745">
            <v>22800</v>
          </cell>
          <cell r="E4745" t="str">
            <v>W/W TREATMENT SYS OPR IV</v>
          </cell>
          <cell r="F4745" t="str">
            <v>D536</v>
          </cell>
          <cell r="G4745">
            <v>1</v>
          </cell>
          <cell r="H4745" t="str">
            <v>D536-001</v>
          </cell>
          <cell r="I4745" t="str">
            <v>O</v>
          </cell>
          <cell r="J4745">
            <v>1</v>
          </cell>
          <cell r="K4745" t="str">
            <v>REGULAR PAY</v>
          </cell>
          <cell r="L4745">
            <v>50333.2</v>
          </cell>
        </row>
        <row r="4746">
          <cell r="A4746" t="str">
            <v>KACZMARCZYK, BRIAN S</v>
          </cell>
          <cell r="B4746" t="str">
            <v>700-777</v>
          </cell>
          <cell r="C4746">
            <v>510100</v>
          </cell>
          <cell r="D4746">
            <v>22800</v>
          </cell>
          <cell r="E4746" t="str">
            <v>W/W TREATMENT SYS OPR IV</v>
          </cell>
          <cell r="F4746" t="str">
            <v>Z006</v>
          </cell>
          <cell r="G4746">
            <v>1</v>
          </cell>
          <cell r="H4746" t="str">
            <v>D536-001</v>
          </cell>
          <cell r="I4746" t="str">
            <v>O</v>
          </cell>
          <cell r="J4746">
            <v>6</v>
          </cell>
          <cell r="K4746" t="str">
            <v>INTERIM PAY</v>
          </cell>
          <cell r="L4746">
            <v>4724.2299999999996</v>
          </cell>
        </row>
        <row r="4747">
          <cell r="A4747" t="str">
            <v>KACZMARCZYK, BRIAN S</v>
          </cell>
          <cell r="B4747" t="str">
            <v>700-777</v>
          </cell>
          <cell r="C4747">
            <v>510300</v>
          </cell>
          <cell r="D4747">
            <v>22800</v>
          </cell>
          <cell r="E4747" t="str">
            <v>W/W TREATMENT SYS OPR IV</v>
          </cell>
          <cell r="F4747" t="str">
            <v>D536</v>
          </cell>
          <cell r="G4747">
            <v>1</v>
          </cell>
          <cell r="H4747" t="str">
            <v>D536-001</v>
          </cell>
          <cell r="I4747" t="str">
            <v>F</v>
          </cell>
          <cell r="J4747" t="str">
            <v>*FM</v>
          </cell>
          <cell r="K4747" t="str">
            <v>MEDICARE</v>
          </cell>
          <cell r="L4747">
            <v>729.83</v>
          </cell>
        </row>
        <row r="4748">
          <cell r="A4748" t="str">
            <v>KACZMARCZYK, BRIAN S</v>
          </cell>
          <cell r="B4748" t="str">
            <v>700-777</v>
          </cell>
          <cell r="C4748">
            <v>510300</v>
          </cell>
          <cell r="D4748">
            <v>22800</v>
          </cell>
          <cell r="E4748" t="str">
            <v>W/W TREATMENT SYS OPR IV</v>
          </cell>
          <cell r="F4748" t="str">
            <v>Z006</v>
          </cell>
          <cell r="G4748">
            <v>1</v>
          </cell>
          <cell r="H4748" t="str">
            <v>D536-001</v>
          </cell>
          <cell r="I4748" t="str">
            <v>F</v>
          </cell>
          <cell r="J4748" t="str">
            <v>*FI</v>
          </cell>
          <cell r="K4748" t="str">
            <v>FICA</v>
          </cell>
          <cell r="L4748">
            <v>292.89999999999998</v>
          </cell>
        </row>
        <row r="4749">
          <cell r="A4749" t="str">
            <v>KACZMARCZYK, BRIAN S</v>
          </cell>
          <cell r="B4749" t="str">
            <v>700-777</v>
          </cell>
          <cell r="C4749">
            <v>510300</v>
          </cell>
          <cell r="D4749">
            <v>22800</v>
          </cell>
          <cell r="E4749" t="str">
            <v>W/W TREATMENT SYS OPR IV</v>
          </cell>
          <cell r="F4749" t="str">
            <v>Z006</v>
          </cell>
          <cell r="G4749">
            <v>1</v>
          </cell>
          <cell r="H4749" t="str">
            <v>D536-001</v>
          </cell>
          <cell r="I4749" t="str">
            <v>F</v>
          </cell>
          <cell r="J4749" t="str">
            <v>*FM</v>
          </cell>
          <cell r="K4749" t="str">
            <v>MEDICARE</v>
          </cell>
          <cell r="L4749">
            <v>68.5</v>
          </cell>
        </row>
        <row r="4750">
          <cell r="A4750" t="str">
            <v>KACZMARCZYK, BRIAN S</v>
          </cell>
          <cell r="B4750" t="str">
            <v>700-777</v>
          </cell>
          <cell r="C4750">
            <v>510300</v>
          </cell>
          <cell r="D4750">
            <v>22800</v>
          </cell>
          <cell r="E4750" t="str">
            <v>W/W TREATMENT SYS OPR IV</v>
          </cell>
          <cell r="F4750" t="str">
            <v>D536</v>
          </cell>
          <cell r="G4750">
            <v>1</v>
          </cell>
          <cell r="H4750" t="str">
            <v>D536-001</v>
          </cell>
          <cell r="I4750" t="str">
            <v>F</v>
          </cell>
          <cell r="J4750" t="str">
            <v>*FI</v>
          </cell>
          <cell r="K4750" t="str">
            <v>FICA</v>
          </cell>
          <cell r="L4750">
            <v>3120.66</v>
          </cell>
        </row>
        <row r="4751">
          <cell r="A4751" t="str">
            <v>KACZMARCZYK, BRIAN S</v>
          </cell>
          <cell r="B4751" t="str">
            <v>700-777</v>
          </cell>
          <cell r="C4751">
            <v>510300</v>
          </cell>
          <cell r="D4751">
            <v>22800</v>
          </cell>
          <cell r="E4751" t="str">
            <v>W/W TREATMENT SYS OPR IV</v>
          </cell>
          <cell r="F4751" t="str">
            <v>D536</v>
          </cell>
          <cell r="G4751">
            <v>1</v>
          </cell>
          <cell r="H4751" t="str">
            <v>D536-001</v>
          </cell>
          <cell r="I4751" t="str">
            <v>F</v>
          </cell>
          <cell r="J4751">
            <v>8000</v>
          </cell>
          <cell r="L4751">
            <v>3519.03</v>
          </cell>
        </row>
        <row r="4752">
          <cell r="A4752" t="str">
            <v>KACZMARCZYK, BRIAN S</v>
          </cell>
          <cell r="B4752" t="str">
            <v>700-777</v>
          </cell>
          <cell r="C4752">
            <v>510300</v>
          </cell>
          <cell r="D4752">
            <v>22800</v>
          </cell>
          <cell r="E4752" t="str">
            <v>W/W TREATMENT SYS OPR IV</v>
          </cell>
          <cell r="F4752" t="str">
            <v>D536</v>
          </cell>
          <cell r="G4752">
            <v>1</v>
          </cell>
          <cell r="H4752" t="str">
            <v>D536-001</v>
          </cell>
          <cell r="I4752" t="str">
            <v>F</v>
          </cell>
          <cell r="J4752">
            <v>7999</v>
          </cell>
          <cell r="L4752">
            <v>16511.72</v>
          </cell>
        </row>
        <row r="4753">
          <cell r="A4753" t="str">
            <v>KACZMARCZYK, BRIAN S</v>
          </cell>
          <cell r="B4753" t="str">
            <v>700-777</v>
          </cell>
          <cell r="C4753">
            <v>510400</v>
          </cell>
          <cell r="D4753">
            <v>22800</v>
          </cell>
          <cell r="E4753" t="str">
            <v>W/W TREATMENT SYS OPR IV</v>
          </cell>
          <cell r="F4753" t="str">
            <v>D536</v>
          </cell>
          <cell r="G4753">
            <v>1</v>
          </cell>
          <cell r="H4753" t="str">
            <v>D536-001</v>
          </cell>
          <cell r="I4753" t="str">
            <v>F</v>
          </cell>
          <cell r="J4753">
            <v>30</v>
          </cell>
          <cell r="L4753">
            <v>125.83</v>
          </cell>
        </row>
        <row r="4754">
          <cell r="A4754" t="str">
            <v>KACZMARCZYK, BRIAN S</v>
          </cell>
          <cell r="B4754" t="str">
            <v>700-777</v>
          </cell>
          <cell r="C4754">
            <v>510400</v>
          </cell>
          <cell r="D4754">
            <v>22800</v>
          </cell>
          <cell r="E4754" t="str">
            <v>W/W TREATMENT SYS OPR IV</v>
          </cell>
          <cell r="F4754" t="str">
            <v>D536</v>
          </cell>
          <cell r="G4754">
            <v>1</v>
          </cell>
          <cell r="H4754" t="str">
            <v>D536-001</v>
          </cell>
          <cell r="I4754" t="str">
            <v>F</v>
          </cell>
          <cell r="J4754">
            <v>811</v>
          </cell>
          <cell r="L4754">
            <v>1.88</v>
          </cell>
        </row>
        <row r="4755">
          <cell r="A4755" t="str">
            <v>KACZMARCZYK, BRIAN S</v>
          </cell>
          <cell r="B4755" t="str">
            <v>700-777</v>
          </cell>
          <cell r="C4755">
            <v>510400</v>
          </cell>
          <cell r="D4755">
            <v>22800</v>
          </cell>
          <cell r="E4755" t="str">
            <v>W/W TREATMENT SYS OPR IV</v>
          </cell>
          <cell r="F4755" t="str">
            <v>Z006</v>
          </cell>
          <cell r="G4755">
            <v>1</v>
          </cell>
          <cell r="H4755" t="str">
            <v>D536-001</v>
          </cell>
          <cell r="I4755" t="str">
            <v>F</v>
          </cell>
          <cell r="J4755">
            <v>30</v>
          </cell>
          <cell r="L4755">
            <v>11.81</v>
          </cell>
        </row>
        <row r="4756">
          <cell r="A4756" t="str">
            <v>KACZMARCZYK, BRIAN S</v>
          </cell>
          <cell r="B4756" t="str">
            <v>700-777</v>
          </cell>
          <cell r="C4756">
            <v>510400</v>
          </cell>
          <cell r="D4756">
            <v>22800</v>
          </cell>
          <cell r="E4756" t="str">
            <v>W/W TREATMENT SYS OPR IV</v>
          </cell>
          <cell r="F4756" t="str">
            <v>D536</v>
          </cell>
          <cell r="G4756">
            <v>1</v>
          </cell>
          <cell r="H4756" t="str">
            <v>D536-001</v>
          </cell>
          <cell r="I4756" t="str">
            <v>F</v>
          </cell>
          <cell r="J4756">
            <v>1001</v>
          </cell>
          <cell r="L4756">
            <v>10.17</v>
          </cell>
        </row>
        <row r="4757">
          <cell r="A4757" t="str">
            <v>KACZMARCZYK, BRIAN S</v>
          </cell>
          <cell r="B4757" t="str">
            <v>700-777</v>
          </cell>
          <cell r="C4757">
            <v>510400</v>
          </cell>
          <cell r="D4757">
            <v>22800</v>
          </cell>
          <cell r="E4757" t="str">
            <v>W/W TREATMENT SYS OPR IV</v>
          </cell>
          <cell r="F4757" t="str">
            <v>D536</v>
          </cell>
          <cell r="G4757">
            <v>1</v>
          </cell>
          <cell r="H4757" t="str">
            <v>D536-001</v>
          </cell>
          <cell r="I4757" t="str">
            <v>F</v>
          </cell>
          <cell r="J4757">
            <v>703</v>
          </cell>
          <cell r="L4757">
            <v>6.7</v>
          </cell>
        </row>
        <row r="4758">
          <cell r="A4758" t="str">
            <v>KACZMARCZYK, BRIAN S</v>
          </cell>
          <cell r="B4758" t="str">
            <v>700-777</v>
          </cell>
          <cell r="C4758">
            <v>510400</v>
          </cell>
          <cell r="D4758">
            <v>22800</v>
          </cell>
          <cell r="E4758" t="str">
            <v>W/W TREATMENT SYS OPR IV</v>
          </cell>
          <cell r="F4758" t="str">
            <v>D536</v>
          </cell>
          <cell r="G4758">
            <v>1</v>
          </cell>
          <cell r="H4758" t="str">
            <v>D536-001</v>
          </cell>
          <cell r="I4758" t="str">
            <v>F</v>
          </cell>
          <cell r="J4758">
            <v>103</v>
          </cell>
          <cell r="L4758">
            <v>232.19</v>
          </cell>
        </row>
        <row r="4759">
          <cell r="A4759" t="str">
            <v>KACZMARCZYK, BRIAN S</v>
          </cell>
          <cell r="B4759" t="str">
            <v>700-777</v>
          </cell>
          <cell r="C4759">
            <v>510400</v>
          </cell>
          <cell r="D4759">
            <v>22800</v>
          </cell>
          <cell r="E4759" t="str">
            <v>W/W TREATMENT SYS OPR IV</v>
          </cell>
          <cell r="F4759" t="str">
            <v>D536</v>
          </cell>
          <cell r="G4759">
            <v>1</v>
          </cell>
          <cell r="H4759" t="str">
            <v>D536-001</v>
          </cell>
          <cell r="I4759" t="str">
            <v>F</v>
          </cell>
          <cell r="J4759">
            <v>603</v>
          </cell>
          <cell r="L4759">
            <v>31.26</v>
          </cell>
        </row>
        <row r="4760">
          <cell r="A4760" t="str">
            <v>KAHELE, RODNEY S</v>
          </cell>
          <cell r="B4760" t="str">
            <v>101-571</v>
          </cell>
          <cell r="C4760">
            <v>510100</v>
          </cell>
          <cell r="D4760">
            <v>23130</v>
          </cell>
          <cell r="E4760" t="str">
            <v>GROUP SUPERVISOR, SR</v>
          </cell>
          <cell r="F4760" t="str">
            <v>D314</v>
          </cell>
          <cell r="G4760">
            <v>1</v>
          </cell>
          <cell r="H4760" t="str">
            <v>D314-003</v>
          </cell>
          <cell r="I4760" t="str">
            <v>O</v>
          </cell>
          <cell r="J4760">
            <v>1</v>
          </cell>
          <cell r="K4760" t="str">
            <v>REGULAR PAY</v>
          </cell>
          <cell r="L4760">
            <v>41324.29</v>
          </cell>
        </row>
        <row r="4761">
          <cell r="A4761" t="str">
            <v>KAHELE, RODNEY S</v>
          </cell>
          <cell r="B4761" t="str">
            <v>101-571</v>
          </cell>
          <cell r="C4761">
            <v>510300</v>
          </cell>
          <cell r="D4761">
            <v>23130</v>
          </cell>
          <cell r="E4761" t="str">
            <v>GROUP SUPERVISOR, SR</v>
          </cell>
          <cell r="F4761" t="str">
            <v>D314</v>
          </cell>
          <cell r="G4761">
            <v>1</v>
          </cell>
          <cell r="H4761" t="str">
            <v>D314-003</v>
          </cell>
          <cell r="I4761" t="str">
            <v>F</v>
          </cell>
          <cell r="J4761">
            <v>8000</v>
          </cell>
          <cell r="L4761">
            <v>2888.41</v>
          </cell>
        </row>
        <row r="4762">
          <cell r="A4762" t="str">
            <v>KAHELE, RODNEY S</v>
          </cell>
          <cell r="B4762" t="str">
            <v>101-571</v>
          </cell>
          <cell r="C4762">
            <v>510300</v>
          </cell>
          <cell r="D4762">
            <v>23130</v>
          </cell>
          <cell r="E4762" t="str">
            <v>GROUP SUPERVISOR, SR</v>
          </cell>
          <cell r="F4762" t="str">
            <v>D314</v>
          </cell>
          <cell r="G4762">
            <v>1</v>
          </cell>
          <cell r="H4762" t="str">
            <v>D314-003</v>
          </cell>
          <cell r="I4762" t="str">
            <v>F</v>
          </cell>
          <cell r="J4762" t="str">
            <v>*FI</v>
          </cell>
          <cell r="K4762" t="str">
            <v>FICA</v>
          </cell>
          <cell r="L4762">
            <v>2562.11</v>
          </cell>
        </row>
        <row r="4763">
          <cell r="A4763" t="str">
            <v>KAHELE, RODNEY S</v>
          </cell>
          <cell r="B4763" t="str">
            <v>101-571</v>
          </cell>
          <cell r="C4763">
            <v>510300</v>
          </cell>
          <cell r="D4763">
            <v>23130</v>
          </cell>
          <cell r="E4763" t="str">
            <v>GROUP SUPERVISOR, SR</v>
          </cell>
          <cell r="F4763" t="str">
            <v>D314</v>
          </cell>
          <cell r="G4763">
            <v>1</v>
          </cell>
          <cell r="H4763" t="str">
            <v>D314-003</v>
          </cell>
          <cell r="I4763" t="str">
            <v>F</v>
          </cell>
          <cell r="J4763" t="str">
            <v>*FM</v>
          </cell>
          <cell r="K4763" t="str">
            <v>MEDICARE</v>
          </cell>
          <cell r="L4763">
            <v>599.20000000000005</v>
          </cell>
        </row>
        <row r="4764">
          <cell r="A4764" t="str">
            <v>KAHELE, RODNEY S</v>
          </cell>
          <cell r="B4764" t="str">
            <v>101-571</v>
          </cell>
          <cell r="C4764">
            <v>510300</v>
          </cell>
          <cell r="D4764">
            <v>23130</v>
          </cell>
          <cell r="E4764" t="str">
            <v>GROUP SUPERVISOR, SR</v>
          </cell>
          <cell r="F4764" t="str">
            <v>D314</v>
          </cell>
          <cell r="G4764">
            <v>1</v>
          </cell>
          <cell r="H4764" t="str">
            <v>D314-003</v>
          </cell>
          <cell r="I4764" t="str">
            <v>F</v>
          </cell>
          <cell r="J4764">
            <v>7999</v>
          </cell>
          <cell r="L4764">
            <v>12393.15</v>
          </cell>
        </row>
        <row r="4765">
          <cell r="A4765" t="str">
            <v>KAHELE, RODNEY S</v>
          </cell>
          <cell r="B4765" t="str">
            <v>101-571</v>
          </cell>
          <cell r="C4765">
            <v>510400</v>
          </cell>
          <cell r="D4765">
            <v>23130</v>
          </cell>
          <cell r="E4765" t="str">
            <v>GROUP SUPERVISOR, SR</v>
          </cell>
          <cell r="F4765" t="str">
            <v>D314</v>
          </cell>
          <cell r="G4765">
            <v>1</v>
          </cell>
          <cell r="H4765" t="str">
            <v>D314-003</v>
          </cell>
          <cell r="I4765" t="str">
            <v>F</v>
          </cell>
          <cell r="J4765">
            <v>1001</v>
          </cell>
          <cell r="L4765">
            <v>10.17</v>
          </cell>
        </row>
        <row r="4766">
          <cell r="A4766" t="str">
            <v>KAHELE, RODNEY S</v>
          </cell>
          <cell r="B4766" t="str">
            <v>101-571</v>
          </cell>
          <cell r="C4766">
            <v>510400</v>
          </cell>
          <cell r="D4766">
            <v>23130</v>
          </cell>
          <cell r="E4766" t="str">
            <v>GROUP SUPERVISOR, SR</v>
          </cell>
          <cell r="F4766" t="str">
            <v>D314</v>
          </cell>
          <cell r="G4766">
            <v>1</v>
          </cell>
          <cell r="H4766" t="str">
            <v>D314-003</v>
          </cell>
          <cell r="I4766" t="str">
            <v>F</v>
          </cell>
          <cell r="J4766">
            <v>705</v>
          </cell>
          <cell r="L4766">
            <v>12.04</v>
          </cell>
        </row>
        <row r="4767">
          <cell r="A4767" t="str">
            <v>KAHELE, RODNEY S</v>
          </cell>
          <cell r="B4767" t="str">
            <v>101-571</v>
          </cell>
          <cell r="C4767">
            <v>510400</v>
          </cell>
          <cell r="D4767">
            <v>23130</v>
          </cell>
          <cell r="E4767" t="str">
            <v>GROUP SUPERVISOR, SR</v>
          </cell>
          <cell r="F4767" t="str">
            <v>D314</v>
          </cell>
          <cell r="G4767">
            <v>1</v>
          </cell>
          <cell r="H4767" t="str">
            <v>D314-003</v>
          </cell>
          <cell r="I4767" t="str">
            <v>F</v>
          </cell>
          <cell r="J4767">
            <v>811</v>
          </cell>
          <cell r="L4767">
            <v>1.88</v>
          </cell>
        </row>
        <row r="4768">
          <cell r="A4768" t="str">
            <v>KAHELE, RODNEY S</v>
          </cell>
          <cell r="B4768" t="str">
            <v>101-571</v>
          </cell>
          <cell r="C4768">
            <v>510400</v>
          </cell>
          <cell r="D4768">
            <v>23130</v>
          </cell>
          <cell r="E4768" t="str">
            <v>GROUP SUPERVISOR, SR</v>
          </cell>
          <cell r="F4768" t="str">
            <v>D314</v>
          </cell>
          <cell r="G4768">
            <v>1</v>
          </cell>
          <cell r="H4768" t="str">
            <v>D314-003</v>
          </cell>
          <cell r="I4768" t="str">
            <v>F</v>
          </cell>
          <cell r="J4768">
            <v>30</v>
          </cell>
          <cell r="L4768">
            <v>103.31</v>
          </cell>
        </row>
        <row r="4769">
          <cell r="A4769" t="str">
            <v>KAHELE, RODNEY S</v>
          </cell>
          <cell r="B4769" t="str">
            <v>101-571</v>
          </cell>
          <cell r="C4769">
            <v>510400</v>
          </cell>
          <cell r="D4769">
            <v>23130</v>
          </cell>
          <cell r="E4769" t="str">
            <v>GROUP SUPERVISOR, SR</v>
          </cell>
          <cell r="F4769" t="str">
            <v>D314</v>
          </cell>
          <cell r="G4769">
            <v>1</v>
          </cell>
          <cell r="H4769" t="str">
            <v>D314-003</v>
          </cell>
          <cell r="I4769" t="str">
            <v>F</v>
          </cell>
          <cell r="J4769">
            <v>104</v>
          </cell>
          <cell r="L4769">
            <v>283.83999999999997</v>
          </cell>
        </row>
        <row r="4770">
          <cell r="A4770" t="str">
            <v>KAHELE, RODNEY S</v>
          </cell>
          <cell r="B4770" t="str">
            <v>101-571</v>
          </cell>
          <cell r="C4770">
            <v>510400</v>
          </cell>
          <cell r="D4770">
            <v>23130</v>
          </cell>
          <cell r="E4770" t="str">
            <v>GROUP SUPERVISOR, SR</v>
          </cell>
          <cell r="F4770" t="str">
            <v>D314</v>
          </cell>
          <cell r="G4770">
            <v>1</v>
          </cell>
          <cell r="H4770" t="str">
            <v>D314-003</v>
          </cell>
          <cell r="I4770" t="str">
            <v>F</v>
          </cell>
          <cell r="J4770">
            <v>605</v>
          </cell>
          <cell r="L4770">
            <v>59.1</v>
          </cell>
        </row>
        <row r="4771">
          <cell r="A4771" t="str">
            <v>KANTER, LINDA F</v>
          </cell>
          <cell r="B4771" t="str">
            <v>101-591</v>
          </cell>
          <cell r="C4771">
            <v>510100</v>
          </cell>
          <cell r="D4771">
            <v>12810</v>
          </cell>
          <cell r="E4771" t="str">
            <v>PUBLIC HEALTH NURSE II</v>
          </cell>
          <cell r="F4771" t="str">
            <v>G290</v>
          </cell>
          <cell r="G4771">
            <v>1</v>
          </cell>
          <cell r="H4771" t="str">
            <v>G290-003</v>
          </cell>
          <cell r="I4771" t="str">
            <v>O</v>
          </cell>
          <cell r="J4771">
            <v>1</v>
          </cell>
          <cell r="K4771" t="str">
            <v>REGULAR PAY</v>
          </cell>
          <cell r="L4771">
            <v>57146.37</v>
          </cell>
        </row>
        <row r="4772">
          <cell r="A4772" t="str">
            <v>KANTER, LINDA F</v>
          </cell>
          <cell r="B4772" t="str">
            <v>101-591</v>
          </cell>
          <cell r="C4772">
            <v>510300</v>
          </cell>
          <cell r="D4772">
            <v>12810</v>
          </cell>
          <cell r="E4772" t="str">
            <v>PUBLIC HEALTH NURSE II</v>
          </cell>
          <cell r="F4772" t="str">
            <v>G290</v>
          </cell>
          <cell r="G4772">
            <v>1</v>
          </cell>
          <cell r="H4772" t="str">
            <v>G290-003</v>
          </cell>
          <cell r="I4772" t="str">
            <v>F</v>
          </cell>
          <cell r="J4772">
            <v>8005</v>
          </cell>
          <cell r="L4772">
            <v>279.72000000000003</v>
          </cell>
        </row>
        <row r="4773">
          <cell r="A4773" t="str">
            <v>KANTER, LINDA F</v>
          </cell>
          <cell r="B4773" t="str">
            <v>101-591</v>
          </cell>
          <cell r="C4773">
            <v>510300</v>
          </cell>
          <cell r="D4773">
            <v>12810</v>
          </cell>
          <cell r="E4773" t="str">
            <v>PUBLIC HEALTH NURSE II</v>
          </cell>
          <cell r="F4773" t="str">
            <v>G290</v>
          </cell>
          <cell r="G4773">
            <v>1</v>
          </cell>
          <cell r="H4773" t="str">
            <v>G290-003</v>
          </cell>
          <cell r="I4773" t="str">
            <v>F</v>
          </cell>
          <cell r="J4773" t="str">
            <v>*FM</v>
          </cell>
          <cell r="K4773" t="str">
            <v>MEDICARE</v>
          </cell>
          <cell r="L4773">
            <v>828.62</v>
          </cell>
        </row>
        <row r="4774">
          <cell r="A4774" t="str">
            <v>KANTER, LINDA F</v>
          </cell>
          <cell r="B4774" t="str">
            <v>101-591</v>
          </cell>
          <cell r="C4774">
            <v>510300</v>
          </cell>
          <cell r="D4774">
            <v>12810</v>
          </cell>
          <cell r="E4774" t="str">
            <v>PUBLIC HEALTH NURSE II</v>
          </cell>
          <cell r="F4774" t="str">
            <v>G290</v>
          </cell>
          <cell r="G4774">
            <v>1</v>
          </cell>
          <cell r="H4774" t="str">
            <v>G290-003</v>
          </cell>
          <cell r="I4774" t="str">
            <v>F</v>
          </cell>
          <cell r="J4774">
            <v>8000</v>
          </cell>
          <cell r="L4774">
            <v>3995.95</v>
          </cell>
        </row>
        <row r="4775">
          <cell r="A4775" t="str">
            <v>KANTER, LINDA F</v>
          </cell>
          <cell r="B4775" t="str">
            <v>101-591</v>
          </cell>
          <cell r="C4775">
            <v>510300</v>
          </cell>
          <cell r="D4775">
            <v>12810</v>
          </cell>
          <cell r="E4775" t="str">
            <v>PUBLIC HEALTH NURSE II</v>
          </cell>
          <cell r="F4775" t="str">
            <v>G290</v>
          </cell>
          <cell r="G4775">
            <v>1</v>
          </cell>
          <cell r="H4775" t="str">
            <v>G290-003</v>
          </cell>
          <cell r="I4775" t="str">
            <v>F</v>
          </cell>
          <cell r="J4775">
            <v>7999</v>
          </cell>
          <cell r="L4775">
            <v>17138.2</v>
          </cell>
        </row>
        <row r="4776">
          <cell r="A4776" t="str">
            <v>KANTER, LINDA F</v>
          </cell>
          <cell r="B4776" t="str">
            <v>101-591</v>
          </cell>
          <cell r="C4776">
            <v>510300</v>
          </cell>
          <cell r="D4776">
            <v>12810</v>
          </cell>
          <cell r="E4776" t="str">
            <v>PUBLIC HEALTH NURSE II</v>
          </cell>
          <cell r="F4776" t="str">
            <v>G290</v>
          </cell>
          <cell r="G4776">
            <v>1</v>
          </cell>
          <cell r="H4776" t="str">
            <v>G290-003</v>
          </cell>
          <cell r="I4776" t="str">
            <v>F</v>
          </cell>
          <cell r="J4776" t="str">
            <v>*FI</v>
          </cell>
          <cell r="K4776" t="str">
            <v>FICA</v>
          </cell>
          <cell r="L4776">
            <v>3543.07</v>
          </cell>
        </row>
        <row r="4777">
          <cell r="A4777" t="str">
            <v>KANTER, LINDA F</v>
          </cell>
          <cell r="B4777" t="str">
            <v>101-591</v>
          </cell>
          <cell r="C4777">
            <v>510400</v>
          </cell>
          <cell r="D4777">
            <v>12810</v>
          </cell>
          <cell r="E4777" t="str">
            <v>PUBLIC HEALTH NURSE II</v>
          </cell>
          <cell r="F4777" t="str">
            <v>G290</v>
          </cell>
          <cell r="G4777">
            <v>1</v>
          </cell>
          <cell r="H4777" t="str">
            <v>G290-003</v>
          </cell>
          <cell r="I4777" t="str">
            <v>F</v>
          </cell>
          <cell r="J4777">
            <v>30</v>
          </cell>
          <cell r="L4777">
            <v>142.87</v>
          </cell>
        </row>
        <row r="4778">
          <cell r="A4778" t="str">
            <v>KANTER, LINDA F</v>
          </cell>
          <cell r="B4778" t="str">
            <v>101-591</v>
          </cell>
          <cell r="C4778">
            <v>510400</v>
          </cell>
          <cell r="D4778">
            <v>12810</v>
          </cell>
          <cell r="E4778" t="str">
            <v>PUBLIC HEALTH NURSE II</v>
          </cell>
          <cell r="F4778" t="str">
            <v>G290</v>
          </cell>
          <cell r="G4778">
            <v>1</v>
          </cell>
          <cell r="H4778" t="str">
            <v>G290-003</v>
          </cell>
          <cell r="I4778" t="str">
            <v>F</v>
          </cell>
          <cell r="J4778">
            <v>1001</v>
          </cell>
          <cell r="L4778">
            <v>10.17</v>
          </cell>
        </row>
        <row r="4779">
          <cell r="A4779" t="str">
            <v>KANTER, LINDA F</v>
          </cell>
          <cell r="B4779" t="str">
            <v>101-591</v>
          </cell>
          <cell r="C4779">
            <v>510400</v>
          </cell>
          <cell r="D4779">
            <v>12810</v>
          </cell>
          <cell r="E4779" t="str">
            <v>PUBLIC HEALTH NURSE II</v>
          </cell>
          <cell r="F4779" t="str">
            <v>G290</v>
          </cell>
          <cell r="G4779">
            <v>1</v>
          </cell>
          <cell r="H4779" t="str">
            <v>G290-003</v>
          </cell>
          <cell r="I4779" t="str">
            <v>F</v>
          </cell>
          <cell r="J4779">
            <v>810</v>
          </cell>
          <cell r="L4779">
            <v>1.71</v>
          </cell>
        </row>
        <row r="4780">
          <cell r="A4780" t="str">
            <v>KANTER, LINDA F</v>
          </cell>
          <cell r="B4780" t="str">
            <v>101-591</v>
          </cell>
          <cell r="C4780">
            <v>510400</v>
          </cell>
          <cell r="D4780">
            <v>12810</v>
          </cell>
          <cell r="E4780" t="str">
            <v>PUBLIC HEALTH NURSE II</v>
          </cell>
          <cell r="F4780" t="str">
            <v>G290</v>
          </cell>
          <cell r="G4780">
            <v>1</v>
          </cell>
          <cell r="H4780" t="str">
            <v>G290-003</v>
          </cell>
          <cell r="I4780" t="str">
            <v>F</v>
          </cell>
          <cell r="J4780">
            <v>100</v>
          </cell>
          <cell r="L4780">
            <v>135.94999999999999</v>
          </cell>
        </row>
        <row r="4781">
          <cell r="A4781" t="str">
            <v>KANTER, LINDA F</v>
          </cell>
          <cell r="B4781" t="str">
            <v>101-591</v>
          </cell>
          <cell r="C4781">
            <v>510400</v>
          </cell>
          <cell r="D4781">
            <v>12810</v>
          </cell>
          <cell r="E4781" t="str">
            <v>PUBLIC HEALTH NURSE II</v>
          </cell>
          <cell r="F4781" t="str">
            <v>G290</v>
          </cell>
          <cell r="G4781">
            <v>1</v>
          </cell>
          <cell r="H4781" t="str">
            <v>G290-003</v>
          </cell>
          <cell r="I4781" t="str">
            <v>F</v>
          </cell>
          <cell r="J4781">
            <v>701</v>
          </cell>
          <cell r="L4781">
            <v>4.01</v>
          </cell>
        </row>
        <row r="4782">
          <cell r="A4782" t="str">
            <v>KANTER, LINDA F</v>
          </cell>
          <cell r="B4782" t="str">
            <v>101-591</v>
          </cell>
          <cell r="C4782">
            <v>510400</v>
          </cell>
          <cell r="D4782">
            <v>12810</v>
          </cell>
          <cell r="E4782" t="str">
            <v>PUBLIC HEALTH NURSE II</v>
          </cell>
          <cell r="F4782" t="str">
            <v>G290</v>
          </cell>
          <cell r="G4782">
            <v>1</v>
          </cell>
          <cell r="H4782" t="str">
            <v>G290-003</v>
          </cell>
          <cell r="I4782" t="str">
            <v>F</v>
          </cell>
          <cell r="J4782">
            <v>601</v>
          </cell>
          <cell r="L4782">
            <v>17.149999999999999</v>
          </cell>
        </row>
        <row r="4783">
          <cell r="A4783" t="str">
            <v>KARIM, ZANDER B</v>
          </cell>
          <cell r="B4783" t="str">
            <v>123-592</v>
          </cell>
          <cell r="C4783">
            <v>510100</v>
          </cell>
          <cell r="D4783">
            <v>42450</v>
          </cell>
          <cell r="E4783" t="str">
            <v>ENVIRONMENTAL SPEC III</v>
          </cell>
          <cell r="F4783" t="str">
            <v>P165</v>
          </cell>
          <cell r="G4783">
            <v>1</v>
          </cell>
          <cell r="H4783" t="str">
            <v>P165-005</v>
          </cell>
          <cell r="I4783" t="str">
            <v>O</v>
          </cell>
          <cell r="J4783">
            <v>1</v>
          </cell>
          <cell r="K4783" t="str">
            <v>REGULAR PAY</v>
          </cell>
          <cell r="L4783">
            <v>52240.86</v>
          </cell>
        </row>
        <row r="4784">
          <cell r="A4784" t="str">
            <v>KARIM, ZANDER B</v>
          </cell>
          <cell r="B4784" t="str">
            <v>123-592</v>
          </cell>
          <cell r="C4784">
            <v>510300</v>
          </cell>
          <cell r="D4784">
            <v>42450</v>
          </cell>
          <cell r="E4784" t="str">
            <v>ENVIRONMENTAL SPEC III</v>
          </cell>
          <cell r="F4784" t="str">
            <v>P165</v>
          </cell>
          <cell r="G4784">
            <v>1</v>
          </cell>
          <cell r="H4784" t="str">
            <v>P165-005</v>
          </cell>
          <cell r="I4784" t="str">
            <v>F</v>
          </cell>
          <cell r="J4784">
            <v>8005</v>
          </cell>
          <cell r="L4784">
            <v>255.68</v>
          </cell>
        </row>
        <row r="4785">
          <cell r="A4785" t="str">
            <v>KARIM, ZANDER B</v>
          </cell>
          <cell r="B4785" t="str">
            <v>123-592</v>
          </cell>
          <cell r="C4785">
            <v>510300</v>
          </cell>
          <cell r="D4785">
            <v>42450</v>
          </cell>
          <cell r="E4785" t="str">
            <v>ENVIRONMENTAL SPEC III</v>
          </cell>
          <cell r="F4785" t="str">
            <v>P165</v>
          </cell>
          <cell r="G4785">
            <v>1</v>
          </cell>
          <cell r="H4785" t="str">
            <v>P165-005</v>
          </cell>
          <cell r="I4785" t="str">
            <v>F</v>
          </cell>
          <cell r="J4785">
            <v>7999</v>
          </cell>
          <cell r="L4785">
            <v>15667.03</v>
          </cell>
        </row>
        <row r="4786">
          <cell r="A4786" t="str">
            <v>KARIM, ZANDER B</v>
          </cell>
          <cell r="B4786" t="str">
            <v>123-592</v>
          </cell>
          <cell r="C4786">
            <v>510300</v>
          </cell>
          <cell r="D4786">
            <v>42450</v>
          </cell>
          <cell r="E4786" t="str">
            <v>ENVIRONMENTAL SPEC III</v>
          </cell>
          <cell r="F4786" t="str">
            <v>P165</v>
          </cell>
          <cell r="G4786">
            <v>1</v>
          </cell>
          <cell r="H4786" t="str">
            <v>P165-005</v>
          </cell>
          <cell r="I4786" t="str">
            <v>F</v>
          </cell>
          <cell r="J4786">
            <v>8000</v>
          </cell>
          <cell r="L4786">
            <v>3652.57</v>
          </cell>
        </row>
        <row r="4787">
          <cell r="A4787" t="str">
            <v>KARIM, ZANDER B</v>
          </cell>
          <cell r="B4787" t="str">
            <v>123-592</v>
          </cell>
          <cell r="C4787">
            <v>510300</v>
          </cell>
          <cell r="D4787">
            <v>42450</v>
          </cell>
          <cell r="E4787" t="str">
            <v>ENVIRONMENTAL SPEC III</v>
          </cell>
          <cell r="F4787" t="str">
            <v>P165</v>
          </cell>
          <cell r="G4787">
            <v>1</v>
          </cell>
          <cell r="H4787" t="str">
            <v>P165-005</v>
          </cell>
          <cell r="I4787" t="str">
            <v>F</v>
          </cell>
          <cell r="J4787" t="str">
            <v>*FI</v>
          </cell>
          <cell r="K4787" t="str">
            <v>FICA</v>
          </cell>
          <cell r="L4787">
            <v>3238.93</v>
          </cell>
        </row>
        <row r="4788">
          <cell r="A4788" t="str">
            <v>KARIM, ZANDER B</v>
          </cell>
          <cell r="B4788" t="str">
            <v>123-592</v>
          </cell>
          <cell r="C4788">
            <v>510300</v>
          </cell>
          <cell r="D4788">
            <v>42450</v>
          </cell>
          <cell r="E4788" t="str">
            <v>ENVIRONMENTAL SPEC III</v>
          </cell>
          <cell r="F4788" t="str">
            <v>P165</v>
          </cell>
          <cell r="G4788">
            <v>1</v>
          </cell>
          <cell r="H4788" t="str">
            <v>P165-005</v>
          </cell>
          <cell r="I4788" t="str">
            <v>F</v>
          </cell>
          <cell r="J4788" t="str">
            <v>*FM</v>
          </cell>
          <cell r="K4788" t="str">
            <v>MEDICARE</v>
          </cell>
          <cell r="L4788">
            <v>757.49</v>
          </cell>
        </row>
        <row r="4789">
          <cell r="A4789" t="str">
            <v>KARIM, ZANDER B</v>
          </cell>
          <cell r="B4789" t="str">
            <v>123-592</v>
          </cell>
          <cell r="C4789">
            <v>510400</v>
          </cell>
          <cell r="D4789">
            <v>42450</v>
          </cell>
          <cell r="E4789" t="str">
            <v>ENVIRONMENTAL SPEC III</v>
          </cell>
          <cell r="F4789" t="str">
            <v>P165</v>
          </cell>
          <cell r="G4789">
            <v>1</v>
          </cell>
          <cell r="H4789" t="str">
            <v>P165-005</v>
          </cell>
          <cell r="I4789" t="str">
            <v>F</v>
          </cell>
          <cell r="J4789">
            <v>705</v>
          </cell>
          <cell r="L4789">
            <v>12.04</v>
          </cell>
        </row>
        <row r="4790">
          <cell r="A4790" t="str">
            <v>KARIM, ZANDER B</v>
          </cell>
          <cell r="B4790" t="str">
            <v>123-592</v>
          </cell>
          <cell r="C4790">
            <v>510400</v>
          </cell>
          <cell r="D4790">
            <v>42450</v>
          </cell>
          <cell r="E4790" t="str">
            <v>ENVIRONMENTAL SPEC III</v>
          </cell>
          <cell r="F4790" t="str">
            <v>P165</v>
          </cell>
          <cell r="G4790">
            <v>1</v>
          </cell>
          <cell r="H4790" t="str">
            <v>P165-005</v>
          </cell>
          <cell r="I4790" t="str">
            <v>F</v>
          </cell>
          <cell r="J4790">
            <v>811</v>
          </cell>
          <cell r="L4790">
            <v>1.88</v>
          </cell>
        </row>
        <row r="4791">
          <cell r="A4791" t="str">
            <v>KARIM, ZANDER B</v>
          </cell>
          <cell r="B4791" t="str">
            <v>123-592</v>
          </cell>
          <cell r="C4791">
            <v>510400</v>
          </cell>
          <cell r="D4791">
            <v>42450</v>
          </cell>
          <cell r="E4791" t="str">
            <v>ENVIRONMENTAL SPEC III</v>
          </cell>
          <cell r="F4791" t="str">
            <v>P165</v>
          </cell>
          <cell r="G4791">
            <v>1</v>
          </cell>
          <cell r="H4791" t="str">
            <v>P165-005</v>
          </cell>
          <cell r="I4791" t="str">
            <v>F</v>
          </cell>
          <cell r="J4791">
            <v>104</v>
          </cell>
          <cell r="L4791">
            <v>283.83999999999997</v>
          </cell>
        </row>
        <row r="4792">
          <cell r="A4792" t="str">
            <v>KARIM, ZANDER B</v>
          </cell>
          <cell r="B4792" t="str">
            <v>123-592</v>
          </cell>
          <cell r="C4792">
            <v>510400</v>
          </cell>
          <cell r="D4792">
            <v>42450</v>
          </cell>
          <cell r="E4792" t="str">
            <v>ENVIRONMENTAL SPEC III</v>
          </cell>
          <cell r="F4792" t="str">
            <v>P165</v>
          </cell>
          <cell r="G4792">
            <v>1</v>
          </cell>
          <cell r="H4792" t="str">
            <v>P165-005</v>
          </cell>
          <cell r="I4792" t="str">
            <v>F</v>
          </cell>
          <cell r="J4792">
            <v>1001</v>
          </cell>
          <cell r="L4792">
            <v>10.17</v>
          </cell>
        </row>
        <row r="4793">
          <cell r="A4793" t="str">
            <v>KARIM, ZANDER B</v>
          </cell>
          <cell r="B4793" t="str">
            <v>123-592</v>
          </cell>
          <cell r="C4793">
            <v>510400</v>
          </cell>
          <cell r="D4793">
            <v>42450</v>
          </cell>
          <cell r="E4793" t="str">
            <v>ENVIRONMENTAL SPEC III</v>
          </cell>
          <cell r="F4793" t="str">
            <v>P165</v>
          </cell>
          <cell r="G4793">
            <v>1</v>
          </cell>
          <cell r="H4793" t="str">
            <v>P165-005</v>
          </cell>
          <cell r="I4793" t="str">
            <v>F</v>
          </cell>
          <cell r="J4793">
            <v>605</v>
          </cell>
          <cell r="L4793">
            <v>59.1</v>
          </cell>
        </row>
        <row r="4794">
          <cell r="A4794" t="str">
            <v>KARIM, ZANDER B</v>
          </cell>
          <cell r="B4794" t="str">
            <v>123-592</v>
          </cell>
          <cell r="C4794">
            <v>510400</v>
          </cell>
          <cell r="D4794">
            <v>42450</v>
          </cell>
          <cell r="E4794" t="str">
            <v>ENVIRONMENTAL SPEC III</v>
          </cell>
          <cell r="F4794" t="str">
            <v>P165</v>
          </cell>
          <cell r="G4794">
            <v>1</v>
          </cell>
          <cell r="H4794" t="str">
            <v>P165-005</v>
          </cell>
          <cell r="I4794" t="str">
            <v>F</v>
          </cell>
          <cell r="J4794">
            <v>30</v>
          </cell>
          <cell r="L4794">
            <v>130.6</v>
          </cell>
        </row>
        <row r="4795">
          <cell r="A4795" t="str">
            <v>KARNES, LINDA D</v>
          </cell>
          <cell r="B4795" t="str">
            <v>125-556</v>
          </cell>
          <cell r="C4795">
            <v>510100</v>
          </cell>
          <cell r="D4795">
            <v>28090</v>
          </cell>
          <cell r="E4795" t="str">
            <v>LEGAL OFFICE ASSISTANT II</v>
          </cell>
          <cell r="F4795" t="str">
            <v>D350</v>
          </cell>
          <cell r="G4795">
            <v>1</v>
          </cell>
          <cell r="H4795" t="str">
            <v>D350-001</v>
          </cell>
          <cell r="I4795" t="str">
            <v>O</v>
          </cell>
          <cell r="J4795">
            <v>1</v>
          </cell>
          <cell r="K4795" t="str">
            <v>REGULAR PAY</v>
          </cell>
          <cell r="L4795">
            <v>27315.65</v>
          </cell>
        </row>
        <row r="4796">
          <cell r="A4796" t="str">
            <v>KARNES, LINDA D</v>
          </cell>
          <cell r="B4796" t="str">
            <v>125-556</v>
          </cell>
          <cell r="C4796">
            <v>510300</v>
          </cell>
          <cell r="D4796">
            <v>28090</v>
          </cell>
          <cell r="E4796" t="str">
            <v>LEGAL OFFICE ASSISTANT II</v>
          </cell>
          <cell r="F4796" t="str">
            <v>D350</v>
          </cell>
          <cell r="G4796">
            <v>1</v>
          </cell>
          <cell r="H4796" t="str">
            <v>D350-001</v>
          </cell>
          <cell r="I4796" t="str">
            <v>F</v>
          </cell>
          <cell r="J4796">
            <v>8000</v>
          </cell>
          <cell r="L4796">
            <v>1907.8</v>
          </cell>
        </row>
        <row r="4797">
          <cell r="A4797" t="str">
            <v>KARNES, LINDA D</v>
          </cell>
          <cell r="B4797" t="str">
            <v>125-556</v>
          </cell>
          <cell r="C4797">
            <v>510300</v>
          </cell>
          <cell r="D4797">
            <v>28090</v>
          </cell>
          <cell r="E4797" t="str">
            <v>LEGAL OFFICE ASSISTANT II</v>
          </cell>
          <cell r="F4797" t="str">
            <v>D350</v>
          </cell>
          <cell r="G4797">
            <v>1</v>
          </cell>
          <cell r="H4797" t="str">
            <v>D350-001</v>
          </cell>
          <cell r="I4797" t="str">
            <v>F</v>
          </cell>
          <cell r="J4797">
            <v>7999</v>
          </cell>
          <cell r="L4797">
            <v>8191.96</v>
          </cell>
        </row>
        <row r="4798">
          <cell r="A4798" t="str">
            <v>KARNES, LINDA D</v>
          </cell>
          <cell r="B4798" t="str">
            <v>125-556</v>
          </cell>
          <cell r="C4798">
            <v>510300</v>
          </cell>
          <cell r="D4798">
            <v>28090</v>
          </cell>
          <cell r="E4798" t="str">
            <v>LEGAL OFFICE ASSISTANT II</v>
          </cell>
          <cell r="F4798" t="str">
            <v>D350</v>
          </cell>
          <cell r="G4798">
            <v>1</v>
          </cell>
          <cell r="H4798" t="str">
            <v>D350-001</v>
          </cell>
          <cell r="I4798" t="str">
            <v>F</v>
          </cell>
          <cell r="J4798" t="str">
            <v>*FI</v>
          </cell>
          <cell r="K4798" t="str">
            <v>FICA</v>
          </cell>
          <cell r="L4798">
            <v>1693.57</v>
          </cell>
        </row>
        <row r="4799">
          <cell r="A4799" t="str">
            <v>KARNES, LINDA D</v>
          </cell>
          <cell r="B4799" t="str">
            <v>125-556</v>
          </cell>
          <cell r="C4799">
            <v>510300</v>
          </cell>
          <cell r="D4799">
            <v>28090</v>
          </cell>
          <cell r="E4799" t="str">
            <v>LEGAL OFFICE ASSISTANT II</v>
          </cell>
          <cell r="F4799" t="str">
            <v>D350</v>
          </cell>
          <cell r="G4799">
            <v>1</v>
          </cell>
          <cell r="H4799" t="str">
            <v>D350-001</v>
          </cell>
          <cell r="I4799" t="str">
            <v>F</v>
          </cell>
          <cell r="J4799" t="str">
            <v>*FM</v>
          </cell>
          <cell r="K4799" t="str">
            <v>MEDICARE</v>
          </cell>
          <cell r="L4799">
            <v>396.08</v>
          </cell>
        </row>
        <row r="4800">
          <cell r="A4800" t="str">
            <v>KARNES, LINDA D</v>
          </cell>
          <cell r="B4800" t="str">
            <v>125-556</v>
          </cell>
          <cell r="C4800">
            <v>510400</v>
          </cell>
          <cell r="D4800">
            <v>28090</v>
          </cell>
          <cell r="E4800" t="str">
            <v>LEGAL OFFICE ASSISTANT II</v>
          </cell>
          <cell r="F4800" t="str">
            <v>D350</v>
          </cell>
          <cell r="G4800">
            <v>1</v>
          </cell>
          <cell r="H4800" t="str">
            <v>D350-001</v>
          </cell>
          <cell r="I4800" t="str">
            <v>F</v>
          </cell>
          <cell r="J4800">
            <v>1001</v>
          </cell>
          <cell r="L4800">
            <v>10.17</v>
          </cell>
        </row>
        <row r="4801">
          <cell r="A4801" t="str">
            <v>KARNES, LINDA D</v>
          </cell>
          <cell r="B4801" t="str">
            <v>125-556</v>
          </cell>
          <cell r="C4801">
            <v>510400</v>
          </cell>
          <cell r="D4801">
            <v>28090</v>
          </cell>
          <cell r="E4801" t="str">
            <v>LEGAL OFFICE ASSISTANT II</v>
          </cell>
          <cell r="F4801" t="str">
            <v>D350</v>
          </cell>
          <cell r="G4801">
            <v>1</v>
          </cell>
          <cell r="H4801" t="str">
            <v>D350-001</v>
          </cell>
          <cell r="I4801" t="str">
            <v>F</v>
          </cell>
          <cell r="J4801">
            <v>703</v>
          </cell>
          <cell r="L4801">
            <v>6.7</v>
          </cell>
        </row>
        <row r="4802">
          <cell r="A4802" t="str">
            <v>KARNES, LINDA D</v>
          </cell>
          <cell r="B4802" t="str">
            <v>125-556</v>
          </cell>
          <cell r="C4802">
            <v>510400</v>
          </cell>
          <cell r="D4802">
            <v>28090</v>
          </cell>
          <cell r="E4802" t="str">
            <v>LEGAL OFFICE ASSISTANT II</v>
          </cell>
          <cell r="F4802" t="str">
            <v>D350</v>
          </cell>
          <cell r="G4802">
            <v>1</v>
          </cell>
          <cell r="H4802" t="str">
            <v>D350-001</v>
          </cell>
          <cell r="I4802" t="str">
            <v>F</v>
          </cell>
          <cell r="J4802">
            <v>30</v>
          </cell>
          <cell r="L4802">
            <v>68.290000000000006</v>
          </cell>
        </row>
        <row r="4803">
          <cell r="A4803" t="str">
            <v>KARNES, LINDA D</v>
          </cell>
          <cell r="B4803" t="str">
            <v>125-556</v>
          </cell>
          <cell r="C4803">
            <v>510400</v>
          </cell>
          <cell r="D4803">
            <v>28090</v>
          </cell>
          <cell r="E4803" t="str">
            <v>LEGAL OFFICE ASSISTANT II</v>
          </cell>
          <cell r="F4803" t="str">
            <v>D350</v>
          </cell>
          <cell r="G4803">
            <v>1</v>
          </cell>
          <cell r="H4803" t="str">
            <v>D350-001</v>
          </cell>
          <cell r="I4803" t="str">
            <v>F</v>
          </cell>
          <cell r="J4803">
            <v>102</v>
          </cell>
          <cell r="L4803">
            <v>232.19</v>
          </cell>
        </row>
        <row r="4804">
          <cell r="A4804" t="str">
            <v>KARNES, LINDA D</v>
          </cell>
          <cell r="B4804" t="str">
            <v>125-556</v>
          </cell>
          <cell r="C4804">
            <v>510400</v>
          </cell>
          <cell r="D4804">
            <v>28090</v>
          </cell>
          <cell r="E4804" t="str">
            <v>LEGAL OFFICE ASSISTANT II</v>
          </cell>
          <cell r="F4804" t="str">
            <v>D350</v>
          </cell>
          <cell r="G4804">
            <v>1</v>
          </cell>
          <cell r="H4804" t="str">
            <v>D350-001</v>
          </cell>
          <cell r="I4804" t="str">
            <v>F</v>
          </cell>
          <cell r="J4804">
            <v>811</v>
          </cell>
          <cell r="L4804">
            <v>1.88</v>
          </cell>
        </row>
        <row r="4805">
          <cell r="A4805" t="str">
            <v>KARNES, LINDA D</v>
          </cell>
          <cell r="B4805" t="str">
            <v>125-556</v>
          </cell>
          <cell r="C4805">
            <v>510400</v>
          </cell>
          <cell r="D4805">
            <v>28090</v>
          </cell>
          <cell r="E4805" t="str">
            <v>LEGAL OFFICE ASSISTANT II</v>
          </cell>
          <cell r="F4805" t="str">
            <v>D350</v>
          </cell>
          <cell r="G4805">
            <v>1</v>
          </cell>
          <cell r="H4805" t="str">
            <v>D350-001</v>
          </cell>
          <cell r="I4805" t="str">
            <v>F</v>
          </cell>
          <cell r="J4805">
            <v>603</v>
          </cell>
          <cell r="L4805">
            <v>31.26</v>
          </cell>
        </row>
        <row r="4806">
          <cell r="A4806" t="str">
            <v>KARNEZIS, CATHERINE A</v>
          </cell>
          <cell r="B4806" t="str">
            <v>125-556</v>
          </cell>
          <cell r="C4806">
            <v>510100</v>
          </cell>
          <cell r="D4806">
            <v>47840</v>
          </cell>
          <cell r="E4806" t="str">
            <v>ADMINISTRATIVE ANALYST SR</v>
          </cell>
          <cell r="F4806" t="str">
            <v>G115</v>
          </cell>
          <cell r="G4806">
            <v>1</v>
          </cell>
          <cell r="H4806" t="str">
            <v>G115-003</v>
          </cell>
          <cell r="I4806" t="str">
            <v>O</v>
          </cell>
          <cell r="J4806">
            <v>1</v>
          </cell>
          <cell r="K4806" t="str">
            <v>REGULAR PAY</v>
          </cell>
          <cell r="L4806">
            <v>60369.19</v>
          </cell>
        </row>
        <row r="4807">
          <cell r="A4807" t="str">
            <v>KARNEZIS, CATHERINE A</v>
          </cell>
          <cell r="B4807" t="str">
            <v>125-556</v>
          </cell>
          <cell r="C4807">
            <v>510300</v>
          </cell>
          <cell r="D4807">
            <v>47840</v>
          </cell>
          <cell r="E4807" t="str">
            <v>ADMINISTRATIVE ANALYST SR</v>
          </cell>
          <cell r="F4807" t="str">
            <v>G115</v>
          </cell>
          <cell r="G4807">
            <v>1</v>
          </cell>
          <cell r="H4807" t="str">
            <v>G115-003</v>
          </cell>
          <cell r="I4807" t="str">
            <v>F</v>
          </cell>
          <cell r="J4807">
            <v>7999</v>
          </cell>
          <cell r="L4807">
            <v>18104.72</v>
          </cell>
        </row>
        <row r="4808">
          <cell r="A4808" t="str">
            <v>KARNEZIS, CATHERINE A</v>
          </cell>
          <cell r="B4808" t="str">
            <v>125-556</v>
          </cell>
          <cell r="C4808">
            <v>510300</v>
          </cell>
          <cell r="D4808">
            <v>47840</v>
          </cell>
          <cell r="E4808" t="str">
            <v>ADMINISTRATIVE ANALYST SR</v>
          </cell>
          <cell r="F4808" t="str">
            <v>G115</v>
          </cell>
          <cell r="G4808">
            <v>1</v>
          </cell>
          <cell r="H4808" t="str">
            <v>G115-003</v>
          </cell>
          <cell r="I4808" t="str">
            <v>F</v>
          </cell>
          <cell r="J4808" t="str">
            <v>*FM</v>
          </cell>
          <cell r="K4808" t="str">
            <v>MEDICARE</v>
          </cell>
          <cell r="L4808">
            <v>875.35</v>
          </cell>
        </row>
        <row r="4809">
          <cell r="A4809" t="str">
            <v>KARNEZIS, CATHERINE A</v>
          </cell>
          <cell r="B4809" t="str">
            <v>125-556</v>
          </cell>
          <cell r="C4809">
            <v>510300</v>
          </cell>
          <cell r="D4809">
            <v>47840</v>
          </cell>
          <cell r="E4809" t="str">
            <v>ADMINISTRATIVE ANALYST SR</v>
          </cell>
          <cell r="F4809" t="str">
            <v>G115</v>
          </cell>
          <cell r="G4809">
            <v>1</v>
          </cell>
          <cell r="H4809" t="str">
            <v>G115-003</v>
          </cell>
          <cell r="I4809" t="str">
            <v>F</v>
          </cell>
          <cell r="J4809">
            <v>8000</v>
          </cell>
          <cell r="L4809">
            <v>4221.55</v>
          </cell>
        </row>
        <row r="4810">
          <cell r="A4810" t="str">
            <v>KARNEZIS, CATHERINE A</v>
          </cell>
          <cell r="B4810" t="str">
            <v>125-556</v>
          </cell>
          <cell r="C4810">
            <v>510300</v>
          </cell>
          <cell r="D4810">
            <v>47840</v>
          </cell>
          <cell r="E4810" t="str">
            <v>ADMINISTRATIVE ANALYST SR</v>
          </cell>
          <cell r="F4810" t="str">
            <v>G115</v>
          </cell>
          <cell r="G4810">
            <v>1</v>
          </cell>
          <cell r="H4810" t="str">
            <v>G115-003</v>
          </cell>
          <cell r="I4810" t="str">
            <v>F</v>
          </cell>
          <cell r="J4810" t="str">
            <v>*FI</v>
          </cell>
          <cell r="K4810" t="str">
            <v>FICA</v>
          </cell>
          <cell r="L4810">
            <v>3742.89</v>
          </cell>
        </row>
        <row r="4811">
          <cell r="A4811" t="str">
            <v>KARNEZIS, CATHERINE A</v>
          </cell>
          <cell r="B4811" t="str">
            <v>125-556</v>
          </cell>
          <cell r="C4811">
            <v>510300</v>
          </cell>
          <cell r="D4811">
            <v>47840</v>
          </cell>
          <cell r="E4811" t="str">
            <v>ADMINISTRATIVE ANALYST SR</v>
          </cell>
          <cell r="F4811" t="str">
            <v>G115</v>
          </cell>
          <cell r="G4811">
            <v>1</v>
          </cell>
          <cell r="H4811" t="str">
            <v>G115-003</v>
          </cell>
          <cell r="I4811" t="str">
            <v>F</v>
          </cell>
          <cell r="J4811">
            <v>8005</v>
          </cell>
          <cell r="L4811">
            <v>295.51</v>
          </cell>
        </row>
        <row r="4812">
          <cell r="A4812" t="str">
            <v>KARNEZIS, CATHERINE A</v>
          </cell>
          <cell r="B4812" t="str">
            <v>125-556</v>
          </cell>
          <cell r="C4812">
            <v>510400</v>
          </cell>
          <cell r="D4812">
            <v>47840</v>
          </cell>
          <cell r="E4812" t="str">
            <v>ADMINISTRATIVE ANALYST SR</v>
          </cell>
          <cell r="F4812" t="str">
            <v>G115</v>
          </cell>
          <cell r="G4812">
            <v>1</v>
          </cell>
          <cell r="H4812" t="str">
            <v>G115-003</v>
          </cell>
          <cell r="I4812" t="str">
            <v>F</v>
          </cell>
          <cell r="J4812">
            <v>100</v>
          </cell>
          <cell r="L4812">
            <v>135.94999999999999</v>
          </cell>
        </row>
        <row r="4813">
          <cell r="A4813" t="str">
            <v>KARNEZIS, CATHERINE A</v>
          </cell>
          <cell r="B4813" t="str">
            <v>125-556</v>
          </cell>
          <cell r="C4813">
            <v>510400</v>
          </cell>
          <cell r="D4813">
            <v>47840</v>
          </cell>
          <cell r="E4813" t="str">
            <v>ADMINISTRATIVE ANALYST SR</v>
          </cell>
          <cell r="F4813" t="str">
            <v>G115</v>
          </cell>
          <cell r="G4813">
            <v>1</v>
          </cell>
          <cell r="H4813" t="str">
            <v>G115-003</v>
          </cell>
          <cell r="I4813" t="str">
            <v>F</v>
          </cell>
          <cell r="J4813">
            <v>701</v>
          </cell>
          <cell r="L4813">
            <v>4.01</v>
          </cell>
        </row>
        <row r="4814">
          <cell r="A4814" t="str">
            <v>KARNEZIS, CATHERINE A</v>
          </cell>
          <cell r="B4814" t="str">
            <v>125-556</v>
          </cell>
          <cell r="C4814">
            <v>510400</v>
          </cell>
          <cell r="D4814">
            <v>47840</v>
          </cell>
          <cell r="E4814" t="str">
            <v>ADMINISTRATIVE ANALYST SR</v>
          </cell>
          <cell r="F4814" t="str">
            <v>G115</v>
          </cell>
          <cell r="G4814">
            <v>1</v>
          </cell>
          <cell r="H4814" t="str">
            <v>G115-003</v>
          </cell>
          <cell r="I4814" t="str">
            <v>F</v>
          </cell>
          <cell r="J4814">
            <v>30</v>
          </cell>
          <cell r="L4814">
            <v>150.91999999999999</v>
          </cell>
        </row>
        <row r="4815">
          <cell r="A4815" t="str">
            <v>KARNEZIS, CATHERINE A</v>
          </cell>
          <cell r="B4815" t="str">
            <v>125-556</v>
          </cell>
          <cell r="C4815">
            <v>510400</v>
          </cell>
          <cell r="D4815">
            <v>47840</v>
          </cell>
          <cell r="E4815" t="str">
            <v>ADMINISTRATIVE ANALYST SR</v>
          </cell>
          <cell r="F4815" t="str">
            <v>G115</v>
          </cell>
          <cell r="G4815">
            <v>1</v>
          </cell>
          <cell r="H4815" t="str">
            <v>G115-003</v>
          </cell>
          <cell r="I4815" t="str">
            <v>F</v>
          </cell>
          <cell r="J4815">
            <v>1001</v>
          </cell>
          <cell r="L4815">
            <v>10.17</v>
          </cell>
        </row>
        <row r="4816">
          <cell r="A4816" t="str">
            <v>KARNEZIS, CATHERINE A</v>
          </cell>
          <cell r="B4816" t="str">
            <v>125-556</v>
          </cell>
          <cell r="C4816">
            <v>510400</v>
          </cell>
          <cell r="D4816">
            <v>47840</v>
          </cell>
          <cell r="E4816" t="str">
            <v>ADMINISTRATIVE ANALYST SR</v>
          </cell>
          <cell r="F4816" t="str">
            <v>G115</v>
          </cell>
          <cell r="G4816">
            <v>1</v>
          </cell>
          <cell r="H4816" t="str">
            <v>G115-003</v>
          </cell>
          <cell r="I4816" t="str">
            <v>F</v>
          </cell>
          <cell r="J4816">
            <v>601</v>
          </cell>
          <cell r="L4816">
            <v>17.149999999999999</v>
          </cell>
        </row>
        <row r="4817">
          <cell r="A4817" t="str">
            <v>KARNEZIS, CATHERINE A</v>
          </cell>
          <cell r="B4817" t="str">
            <v>125-556</v>
          </cell>
          <cell r="C4817">
            <v>510400</v>
          </cell>
          <cell r="D4817">
            <v>47840</v>
          </cell>
          <cell r="E4817" t="str">
            <v>ADMINISTRATIVE ANALYST SR</v>
          </cell>
          <cell r="F4817" t="str">
            <v>G115</v>
          </cell>
          <cell r="G4817">
            <v>1</v>
          </cell>
          <cell r="H4817" t="str">
            <v>G115-003</v>
          </cell>
          <cell r="I4817" t="str">
            <v>F</v>
          </cell>
          <cell r="J4817">
            <v>810</v>
          </cell>
          <cell r="L4817">
            <v>1.71</v>
          </cell>
        </row>
        <row r="4818">
          <cell r="A4818" t="str">
            <v>KATKOFF, NANCY K</v>
          </cell>
          <cell r="B4818" t="str">
            <v>101-507</v>
          </cell>
          <cell r="C4818">
            <v>510100</v>
          </cell>
          <cell r="D4818">
            <v>47770</v>
          </cell>
          <cell r="E4818" t="str">
            <v>ASSESSMENT ASSIST II</v>
          </cell>
          <cell r="F4818" t="str">
            <v>D150</v>
          </cell>
          <cell r="G4818">
            <v>1</v>
          </cell>
          <cell r="H4818" t="str">
            <v>D150-002</v>
          </cell>
          <cell r="I4818" t="str">
            <v>O</v>
          </cell>
          <cell r="J4818">
            <v>1</v>
          </cell>
          <cell r="K4818" t="str">
            <v>REGULAR PAY</v>
          </cell>
          <cell r="L4818">
            <v>26983.41</v>
          </cell>
        </row>
        <row r="4819">
          <cell r="A4819" t="str">
            <v>KATKOFF, NANCY K</v>
          </cell>
          <cell r="B4819" t="str">
            <v>101-507</v>
          </cell>
          <cell r="C4819">
            <v>510300</v>
          </cell>
          <cell r="D4819">
            <v>47770</v>
          </cell>
          <cell r="E4819" t="str">
            <v>ASSESSMENT ASSIST II</v>
          </cell>
          <cell r="F4819" t="str">
            <v>D150</v>
          </cell>
          <cell r="G4819">
            <v>1</v>
          </cell>
          <cell r="H4819" t="str">
            <v>D150-002</v>
          </cell>
          <cell r="I4819" t="str">
            <v>F</v>
          </cell>
          <cell r="J4819" t="str">
            <v>*FM</v>
          </cell>
          <cell r="K4819" t="str">
            <v>MEDICARE</v>
          </cell>
          <cell r="L4819">
            <v>391.26</v>
          </cell>
        </row>
        <row r="4820">
          <cell r="A4820" t="str">
            <v>KATKOFF, NANCY K</v>
          </cell>
          <cell r="B4820" t="str">
            <v>101-507</v>
          </cell>
          <cell r="C4820">
            <v>510300</v>
          </cell>
          <cell r="D4820">
            <v>47770</v>
          </cell>
          <cell r="E4820" t="str">
            <v>ASSESSMENT ASSIST II</v>
          </cell>
          <cell r="F4820" t="str">
            <v>D150</v>
          </cell>
          <cell r="G4820">
            <v>1</v>
          </cell>
          <cell r="H4820" t="str">
            <v>D150-002</v>
          </cell>
          <cell r="I4820" t="str">
            <v>F</v>
          </cell>
          <cell r="J4820">
            <v>8000</v>
          </cell>
          <cell r="L4820">
            <v>1884.55</v>
          </cell>
        </row>
        <row r="4821">
          <cell r="A4821" t="str">
            <v>KATKOFF, NANCY K</v>
          </cell>
          <cell r="B4821" t="str">
            <v>101-507</v>
          </cell>
          <cell r="C4821">
            <v>510300</v>
          </cell>
          <cell r="D4821">
            <v>47770</v>
          </cell>
          <cell r="E4821" t="str">
            <v>ASSESSMENT ASSIST II</v>
          </cell>
          <cell r="F4821" t="str">
            <v>D150</v>
          </cell>
          <cell r="G4821">
            <v>1</v>
          </cell>
          <cell r="H4821" t="str">
            <v>D150-002</v>
          </cell>
          <cell r="I4821" t="str">
            <v>F</v>
          </cell>
          <cell r="J4821">
            <v>7999</v>
          </cell>
          <cell r="L4821">
            <v>8092.32</v>
          </cell>
        </row>
        <row r="4822">
          <cell r="A4822" t="str">
            <v>KATKOFF, NANCY K</v>
          </cell>
          <cell r="B4822" t="str">
            <v>101-507</v>
          </cell>
          <cell r="C4822">
            <v>510300</v>
          </cell>
          <cell r="D4822">
            <v>47770</v>
          </cell>
          <cell r="E4822" t="str">
            <v>ASSESSMENT ASSIST II</v>
          </cell>
          <cell r="F4822" t="str">
            <v>D150</v>
          </cell>
          <cell r="G4822">
            <v>1</v>
          </cell>
          <cell r="H4822" t="str">
            <v>D150-002</v>
          </cell>
          <cell r="I4822" t="str">
            <v>F</v>
          </cell>
          <cell r="J4822" t="str">
            <v>*FI</v>
          </cell>
          <cell r="K4822" t="str">
            <v>FICA</v>
          </cell>
          <cell r="L4822">
            <v>1672.97</v>
          </cell>
        </row>
        <row r="4823">
          <cell r="A4823" t="str">
            <v>KATKOFF, NANCY K</v>
          </cell>
          <cell r="B4823" t="str">
            <v>101-507</v>
          </cell>
          <cell r="C4823">
            <v>510400</v>
          </cell>
          <cell r="D4823">
            <v>47770</v>
          </cell>
          <cell r="E4823" t="str">
            <v>ASSESSMENT ASSIST II</v>
          </cell>
          <cell r="F4823" t="str">
            <v>D150</v>
          </cell>
          <cell r="G4823">
            <v>1</v>
          </cell>
          <cell r="H4823" t="str">
            <v>D150-002</v>
          </cell>
          <cell r="I4823" t="str">
            <v>F</v>
          </cell>
          <cell r="J4823">
            <v>810</v>
          </cell>
          <cell r="L4823">
            <v>1.71</v>
          </cell>
        </row>
        <row r="4824">
          <cell r="A4824" t="str">
            <v>KATKOFF, NANCY K</v>
          </cell>
          <cell r="B4824" t="str">
            <v>101-507</v>
          </cell>
          <cell r="C4824">
            <v>510400</v>
          </cell>
          <cell r="D4824">
            <v>47770</v>
          </cell>
          <cell r="E4824" t="str">
            <v>ASSESSMENT ASSIST II</v>
          </cell>
          <cell r="F4824" t="str">
            <v>D150</v>
          </cell>
          <cell r="G4824">
            <v>1</v>
          </cell>
          <cell r="H4824" t="str">
            <v>D150-002</v>
          </cell>
          <cell r="I4824" t="str">
            <v>F</v>
          </cell>
          <cell r="J4824">
            <v>30</v>
          </cell>
          <cell r="L4824">
            <v>67.459999999999994</v>
          </cell>
        </row>
        <row r="4825">
          <cell r="A4825" t="str">
            <v>KATKOFF, NANCY K</v>
          </cell>
          <cell r="B4825" t="str">
            <v>101-507</v>
          </cell>
          <cell r="C4825">
            <v>510400</v>
          </cell>
          <cell r="D4825">
            <v>47770</v>
          </cell>
          <cell r="E4825" t="str">
            <v>ASSESSMENT ASSIST II</v>
          </cell>
          <cell r="F4825" t="str">
            <v>D150</v>
          </cell>
          <cell r="G4825">
            <v>1</v>
          </cell>
          <cell r="H4825" t="str">
            <v>D150-002</v>
          </cell>
          <cell r="I4825" t="str">
            <v>F</v>
          </cell>
          <cell r="J4825">
            <v>701</v>
          </cell>
          <cell r="L4825">
            <v>4.01</v>
          </cell>
        </row>
        <row r="4826">
          <cell r="A4826" t="str">
            <v>KATKOFF, NANCY K</v>
          </cell>
          <cell r="B4826" t="str">
            <v>101-507</v>
          </cell>
          <cell r="C4826">
            <v>510400</v>
          </cell>
          <cell r="D4826">
            <v>47770</v>
          </cell>
          <cell r="E4826" t="str">
            <v>ASSESSMENT ASSIST II</v>
          </cell>
          <cell r="F4826" t="str">
            <v>D150</v>
          </cell>
          <cell r="G4826">
            <v>1</v>
          </cell>
          <cell r="H4826" t="str">
            <v>D150-002</v>
          </cell>
          <cell r="I4826" t="str">
            <v>F</v>
          </cell>
          <cell r="J4826">
            <v>110</v>
          </cell>
          <cell r="L4826">
            <v>135.97999999999999</v>
          </cell>
        </row>
        <row r="4827">
          <cell r="A4827" t="str">
            <v>KATKOFF, NANCY K</v>
          </cell>
          <cell r="B4827" t="str">
            <v>101-507</v>
          </cell>
          <cell r="C4827">
            <v>510400</v>
          </cell>
          <cell r="D4827">
            <v>47770</v>
          </cell>
          <cell r="E4827" t="str">
            <v>ASSESSMENT ASSIST II</v>
          </cell>
          <cell r="F4827" t="str">
            <v>D150</v>
          </cell>
          <cell r="G4827">
            <v>1</v>
          </cell>
          <cell r="H4827" t="str">
            <v>D150-002</v>
          </cell>
          <cell r="I4827" t="str">
            <v>F</v>
          </cell>
          <cell r="J4827">
            <v>1001</v>
          </cell>
          <cell r="L4827">
            <v>10.17</v>
          </cell>
        </row>
        <row r="4828">
          <cell r="A4828" t="str">
            <v>KATKOFF, NANCY K</v>
          </cell>
          <cell r="B4828" t="str">
            <v>101-507</v>
          </cell>
          <cell r="C4828">
            <v>510400</v>
          </cell>
          <cell r="D4828">
            <v>47770</v>
          </cell>
          <cell r="E4828" t="str">
            <v>ASSESSMENT ASSIST II</v>
          </cell>
          <cell r="F4828" t="str">
            <v>D150</v>
          </cell>
          <cell r="G4828">
            <v>1</v>
          </cell>
          <cell r="H4828" t="str">
            <v>D150-002</v>
          </cell>
          <cell r="I4828" t="str">
            <v>F</v>
          </cell>
          <cell r="J4828">
            <v>601</v>
          </cell>
          <cell r="L4828">
            <v>17.149999999999999</v>
          </cell>
        </row>
        <row r="4829">
          <cell r="A4829" t="str">
            <v>KECK, JAMES D</v>
          </cell>
          <cell r="B4829" t="str">
            <v>114-895</v>
          </cell>
          <cell r="C4829">
            <v>510100</v>
          </cell>
          <cell r="D4829">
            <v>12170</v>
          </cell>
          <cell r="E4829" t="str">
            <v>ROAD MAINT WORKER, SUPV</v>
          </cell>
          <cell r="F4829" t="str">
            <v>D456</v>
          </cell>
          <cell r="G4829">
            <v>1</v>
          </cell>
          <cell r="H4829" t="str">
            <v>D456-003</v>
          </cell>
          <cell r="I4829" t="str">
            <v>O</v>
          </cell>
          <cell r="J4829">
            <v>1</v>
          </cell>
          <cell r="K4829" t="str">
            <v>REGULAR PAY</v>
          </cell>
          <cell r="L4829">
            <v>44769.96</v>
          </cell>
        </row>
        <row r="4830">
          <cell r="A4830" t="str">
            <v>KECK, JAMES D</v>
          </cell>
          <cell r="B4830" t="str">
            <v>114-895</v>
          </cell>
          <cell r="C4830">
            <v>510300</v>
          </cell>
          <cell r="D4830">
            <v>12170</v>
          </cell>
          <cell r="E4830" t="str">
            <v>ROAD MAINT WORKER, SUPV</v>
          </cell>
          <cell r="F4830" t="str">
            <v>D456</v>
          </cell>
          <cell r="G4830">
            <v>1</v>
          </cell>
          <cell r="H4830" t="str">
            <v>D456-003</v>
          </cell>
          <cell r="I4830" t="str">
            <v>F</v>
          </cell>
          <cell r="J4830" t="str">
            <v>*FM</v>
          </cell>
          <cell r="K4830" t="str">
            <v>MEDICARE</v>
          </cell>
          <cell r="L4830">
            <v>649.16</v>
          </cell>
        </row>
        <row r="4831">
          <cell r="A4831" t="str">
            <v>KECK, JAMES D</v>
          </cell>
          <cell r="B4831" t="str">
            <v>114-895</v>
          </cell>
          <cell r="C4831">
            <v>510300</v>
          </cell>
          <cell r="D4831">
            <v>12170</v>
          </cell>
          <cell r="E4831" t="str">
            <v>ROAD MAINT WORKER, SUPV</v>
          </cell>
          <cell r="F4831" t="str">
            <v>D456</v>
          </cell>
          <cell r="G4831">
            <v>1</v>
          </cell>
          <cell r="H4831" t="str">
            <v>D456-003</v>
          </cell>
          <cell r="I4831" t="str">
            <v>F</v>
          </cell>
          <cell r="J4831" t="str">
            <v>*FI</v>
          </cell>
          <cell r="K4831" t="str">
            <v>FICA</v>
          </cell>
          <cell r="L4831">
            <v>2775.74</v>
          </cell>
        </row>
        <row r="4832">
          <cell r="A4832" t="str">
            <v>KECK, JAMES D</v>
          </cell>
          <cell r="B4832" t="str">
            <v>114-895</v>
          </cell>
          <cell r="C4832">
            <v>510300</v>
          </cell>
          <cell r="D4832">
            <v>12170</v>
          </cell>
          <cell r="E4832" t="str">
            <v>ROAD MAINT WORKER, SUPV</v>
          </cell>
          <cell r="F4832" t="str">
            <v>D456</v>
          </cell>
          <cell r="G4832">
            <v>1</v>
          </cell>
          <cell r="H4832" t="str">
            <v>D456-003</v>
          </cell>
          <cell r="I4832" t="str">
            <v>F</v>
          </cell>
          <cell r="J4832">
            <v>8000</v>
          </cell>
          <cell r="L4832">
            <v>3129.6</v>
          </cell>
        </row>
        <row r="4833">
          <cell r="A4833" t="str">
            <v>KECK, JAMES D</v>
          </cell>
          <cell r="B4833" t="str">
            <v>114-895</v>
          </cell>
          <cell r="C4833">
            <v>510300</v>
          </cell>
          <cell r="D4833">
            <v>12170</v>
          </cell>
          <cell r="E4833" t="str">
            <v>ROAD MAINT WORKER, SUPV</v>
          </cell>
          <cell r="F4833" t="str">
            <v>D456</v>
          </cell>
          <cell r="G4833">
            <v>1</v>
          </cell>
          <cell r="H4833" t="str">
            <v>D456-003</v>
          </cell>
          <cell r="I4833" t="str">
            <v>F</v>
          </cell>
          <cell r="J4833">
            <v>7999</v>
          </cell>
          <cell r="L4833">
            <v>13426.51</v>
          </cell>
        </row>
        <row r="4834">
          <cell r="A4834" t="str">
            <v>KECK, JAMES D</v>
          </cell>
          <cell r="B4834" t="str">
            <v>114-895</v>
          </cell>
          <cell r="C4834">
            <v>510400</v>
          </cell>
          <cell r="D4834">
            <v>12170</v>
          </cell>
          <cell r="E4834" t="str">
            <v>ROAD MAINT WORKER, SUPV</v>
          </cell>
          <cell r="F4834" t="str">
            <v>D456</v>
          </cell>
          <cell r="G4834">
            <v>1</v>
          </cell>
          <cell r="H4834" t="str">
            <v>D456-003</v>
          </cell>
          <cell r="I4834" t="str">
            <v>F</v>
          </cell>
          <cell r="J4834">
            <v>1001</v>
          </cell>
          <cell r="L4834">
            <v>10.17</v>
          </cell>
        </row>
        <row r="4835">
          <cell r="A4835" t="str">
            <v>KECK, JAMES D</v>
          </cell>
          <cell r="B4835" t="str">
            <v>114-895</v>
          </cell>
          <cell r="C4835">
            <v>510400</v>
          </cell>
          <cell r="D4835">
            <v>12170</v>
          </cell>
          <cell r="E4835" t="str">
            <v>ROAD MAINT WORKER, SUPV</v>
          </cell>
          <cell r="F4835" t="str">
            <v>D456</v>
          </cell>
          <cell r="G4835">
            <v>1</v>
          </cell>
          <cell r="H4835" t="str">
            <v>D456-003</v>
          </cell>
          <cell r="I4835" t="str">
            <v>F</v>
          </cell>
          <cell r="J4835">
            <v>30</v>
          </cell>
          <cell r="L4835">
            <v>111.92</v>
          </cell>
        </row>
        <row r="4836">
          <cell r="A4836" t="str">
            <v>KECK, JAMES D</v>
          </cell>
          <cell r="B4836" t="str">
            <v>114-895</v>
          </cell>
          <cell r="C4836">
            <v>510400</v>
          </cell>
          <cell r="D4836">
            <v>12170</v>
          </cell>
          <cell r="E4836" t="str">
            <v>ROAD MAINT WORKER, SUPV</v>
          </cell>
          <cell r="F4836" t="str">
            <v>D456</v>
          </cell>
          <cell r="G4836">
            <v>1</v>
          </cell>
          <cell r="H4836" t="str">
            <v>D456-003</v>
          </cell>
          <cell r="I4836" t="str">
            <v>F</v>
          </cell>
          <cell r="J4836">
            <v>705</v>
          </cell>
          <cell r="L4836">
            <v>12.04</v>
          </cell>
        </row>
        <row r="4837">
          <cell r="A4837" t="str">
            <v>KECK, JAMES D</v>
          </cell>
          <cell r="B4837" t="str">
            <v>114-895</v>
          </cell>
          <cell r="C4837">
            <v>510400</v>
          </cell>
          <cell r="D4837">
            <v>12170</v>
          </cell>
          <cell r="E4837" t="str">
            <v>ROAD MAINT WORKER, SUPV</v>
          </cell>
          <cell r="F4837" t="str">
            <v>D456</v>
          </cell>
          <cell r="G4837">
            <v>1</v>
          </cell>
          <cell r="H4837" t="str">
            <v>D456-003</v>
          </cell>
          <cell r="I4837" t="str">
            <v>F</v>
          </cell>
          <cell r="J4837">
            <v>104</v>
          </cell>
          <cell r="L4837">
            <v>283.83999999999997</v>
          </cell>
        </row>
        <row r="4838">
          <cell r="A4838" t="str">
            <v>KECK, JAMES D</v>
          </cell>
          <cell r="B4838" t="str">
            <v>114-895</v>
          </cell>
          <cell r="C4838">
            <v>510400</v>
          </cell>
          <cell r="D4838">
            <v>12170</v>
          </cell>
          <cell r="E4838" t="str">
            <v>ROAD MAINT WORKER, SUPV</v>
          </cell>
          <cell r="F4838" t="str">
            <v>D456</v>
          </cell>
          <cell r="G4838">
            <v>1</v>
          </cell>
          <cell r="H4838" t="str">
            <v>D456-003</v>
          </cell>
          <cell r="I4838" t="str">
            <v>F</v>
          </cell>
          <cell r="J4838">
            <v>811</v>
          </cell>
          <cell r="L4838">
            <v>1.88</v>
          </cell>
        </row>
        <row r="4839">
          <cell r="A4839" t="str">
            <v>KECK, JAMES D</v>
          </cell>
          <cell r="B4839" t="str">
            <v>114-895</v>
          </cell>
          <cell r="C4839">
            <v>510400</v>
          </cell>
          <cell r="D4839">
            <v>12170</v>
          </cell>
          <cell r="E4839" t="str">
            <v>ROAD MAINT WORKER, SUPV</v>
          </cell>
          <cell r="F4839" t="str">
            <v>D456</v>
          </cell>
          <cell r="G4839">
            <v>1</v>
          </cell>
          <cell r="H4839" t="str">
            <v>D456-003</v>
          </cell>
          <cell r="I4839" t="str">
            <v>F</v>
          </cell>
          <cell r="J4839">
            <v>605</v>
          </cell>
          <cell r="L4839">
            <v>59.1</v>
          </cell>
        </row>
        <row r="4840">
          <cell r="A4840" t="str">
            <v>KEELING, PENELOPE J</v>
          </cell>
          <cell r="B4840" t="str">
            <v>101-565</v>
          </cell>
          <cell r="C4840">
            <v>510100</v>
          </cell>
          <cell r="D4840">
            <v>24420</v>
          </cell>
          <cell r="E4840" t="str">
            <v>EVIDENCE/PROP TECH</v>
          </cell>
          <cell r="F4840" t="str">
            <v>D290</v>
          </cell>
          <cell r="G4840">
            <v>1</v>
          </cell>
          <cell r="H4840" t="str">
            <v>D290-002</v>
          </cell>
          <cell r="I4840" t="str">
            <v>O</v>
          </cell>
          <cell r="J4840">
            <v>1</v>
          </cell>
          <cell r="K4840" t="str">
            <v>REGULAR PAY</v>
          </cell>
          <cell r="L4840">
            <v>37214.089999999997</v>
          </cell>
        </row>
        <row r="4841">
          <cell r="A4841" t="str">
            <v>KEELING, PENELOPE J</v>
          </cell>
          <cell r="B4841" t="str">
            <v>101-565</v>
          </cell>
          <cell r="C4841">
            <v>510300</v>
          </cell>
          <cell r="D4841">
            <v>24420</v>
          </cell>
          <cell r="E4841" t="str">
            <v>EVIDENCE/PROP TECH</v>
          </cell>
          <cell r="F4841" t="str">
            <v>D290</v>
          </cell>
          <cell r="G4841">
            <v>1</v>
          </cell>
          <cell r="H4841" t="str">
            <v>D290-002</v>
          </cell>
          <cell r="I4841" t="str">
            <v>F</v>
          </cell>
          <cell r="J4841">
            <v>8000</v>
          </cell>
          <cell r="L4841">
            <v>2600.69</v>
          </cell>
        </row>
        <row r="4842">
          <cell r="A4842" t="str">
            <v>KEELING, PENELOPE J</v>
          </cell>
          <cell r="B4842" t="str">
            <v>101-565</v>
          </cell>
          <cell r="C4842">
            <v>510300</v>
          </cell>
          <cell r="D4842">
            <v>24420</v>
          </cell>
          <cell r="E4842" t="str">
            <v>EVIDENCE/PROP TECH</v>
          </cell>
          <cell r="F4842" t="str">
            <v>D290</v>
          </cell>
          <cell r="G4842">
            <v>1</v>
          </cell>
          <cell r="H4842" t="str">
            <v>D290-002</v>
          </cell>
          <cell r="I4842" t="str">
            <v>F</v>
          </cell>
          <cell r="J4842">
            <v>7999</v>
          </cell>
          <cell r="L4842">
            <v>11160.51</v>
          </cell>
        </row>
        <row r="4843">
          <cell r="A4843" t="str">
            <v>KEELING, PENELOPE J</v>
          </cell>
          <cell r="B4843" t="str">
            <v>101-565</v>
          </cell>
          <cell r="C4843">
            <v>510300</v>
          </cell>
          <cell r="D4843">
            <v>24420</v>
          </cell>
          <cell r="E4843" t="str">
            <v>EVIDENCE/PROP TECH</v>
          </cell>
          <cell r="F4843" t="str">
            <v>D290</v>
          </cell>
          <cell r="G4843">
            <v>1</v>
          </cell>
          <cell r="H4843" t="str">
            <v>D290-002</v>
          </cell>
          <cell r="I4843" t="str">
            <v>F</v>
          </cell>
          <cell r="J4843" t="str">
            <v>*FI</v>
          </cell>
          <cell r="K4843" t="str">
            <v>FICA</v>
          </cell>
          <cell r="L4843">
            <v>2307.27</v>
          </cell>
        </row>
        <row r="4844">
          <cell r="A4844" t="str">
            <v>KEELING, PENELOPE J</v>
          </cell>
          <cell r="B4844" t="str">
            <v>101-565</v>
          </cell>
          <cell r="C4844">
            <v>510300</v>
          </cell>
          <cell r="D4844">
            <v>24420</v>
          </cell>
          <cell r="E4844" t="str">
            <v>EVIDENCE/PROP TECH</v>
          </cell>
          <cell r="F4844" t="str">
            <v>D290</v>
          </cell>
          <cell r="G4844">
            <v>1</v>
          </cell>
          <cell r="H4844" t="str">
            <v>D290-002</v>
          </cell>
          <cell r="I4844" t="str">
            <v>F</v>
          </cell>
          <cell r="J4844" t="str">
            <v>*FM</v>
          </cell>
          <cell r="K4844" t="str">
            <v>MEDICARE</v>
          </cell>
          <cell r="L4844">
            <v>539.6</v>
          </cell>
        </row>
        <row r="4845">
          <cell r="A4845" t="str">
            <v>KEELING, PENELOPE J</v>
          </cell>
          <cell r="B4845" t="str">
            <v>101-565</v>
          </cell>
          <cell r="C4845">
            <v>510400</v>
          </cell>
          <cell r="D4845">
            <v>24420</v>
          </cell>
          <cell r="E4845" t="str">
            <v>EVIDENCE/PROP TECH</v>
          </cell>
          <cell r="F4845" t="str">
            <v>D290</v>
          </cell>
          <cell r="G4845">
            <v>1</v>
          </cell>
          <cell r="H4845" t="str">
            <v>D290-002</v>
          </cell>
          <cell r="I4845" t="str">
            <v>F</v>
          </cell>
          <cell r="J4845">
            <v>1001</v>
          </cell>
          <cell r="L4845">
            <v>10.17</v>
          </cell>
        </row>
        <row r="4846">
          <cell r="A4846" t="str">
            <v>KEELING, PENELOPE J</v>
          </cell>
          <cell r="B4846" t="str">
            <v>101-565</v>
          </cell>
          <cell r="C4846">
            <v>510400</v>
          </cell>
          <cell r="D4846">
            <v>24420</v>
          </cell>
          <cell r="E4846" t="str">
            <v>EVIDENCE/PROP TECH</v>
          </cell>
          <cell r="F4846" t="str">
            <v>D290</v>
          </cell>
          <cell r="G4846">
            <v>1</v>
          </cell>
          <cell r="H4846" t="str">
            <v>D290-002</v>
          </cell>
          <cell r="I4846" t="str">
            <v>F</v>
          </cell>
          <cell r="J4846">
            <v>705</v>
          </cell>
          <cell r="L4846">
            <v>12.04</v>
          </cell>
        </row>
        <row r="4847">
          <cell r="A4847" t="str">
            <v>KEELING, PENELOPE J</v>
          </cell>
          <cell r="B4847" t="str">
            <v>101-565</v>
          </cell>
          <cell r="C4847">
            <v>510400</v>
          </cell>
          <cell r="D4847">
            <v>24420</v>
          </cell>
          <cell r="E4847" t="str">
            <v>EVIDENCE/PROP TECH</v>
          </cell>
          <cell r="F4847" t="str">
            <v>D290</v>
          </cell>
          <cell r="G4847">
            <v>1</v>
          </cell>
          <cell r="H4847" t="str">
            <v>D290-002</v>
          </cell>
          <cell r="I4847" t="str">
            <v>F</v>
          </cell>
          <cell r="J4847">
            <v>811</v>
          </cell>
          <cell r="L4847">
            <v>1.88</v>
          </cell>
        </row>
        <row r="4848">
          <cell r="A4848" t="str">
            <v>KEELING, PENELOPE J</v>
          </cell>
          <cell r="B4848" t="str">
            <v>101-565</v>
          </cell>
          <cell r="C4848">
            <v>510400</v>
          </cell>
          <cell r="D4848">
            <v>24420</v>
          </cell>
          <cell r="E4848" t="str">
            <v>EVIDENCE/PROP TECH</v>
          </cell>
          <cell r="F4848" t="str">
            <v>D290</v>
          </cell>
          <cell r="G4848">
            <v>1</v>
          </cell>
          <cell r="H4848" t="str">
            <v>D290-002</v>
          </cell>
          <cell r="I4848" t="str">
            <v>F</v>
          </cell>
          <cell r="J4848">
            <v>30</v>
          </cell>
          <cell r="L4848">
            <v>93.04</v>
          </cell>
        </row>
        <row r="4849">
          <cell r="A4849" t="str">
            <v>KEELING, PENELOPE J</v>
          </cell>
          <cell r="B4849" t="str">
            <v>101-565</v>
          </cell>
          <cell r="C4849">
            <v>510400</v>
          </cell>
          <cell r="D4849">
            <v>24420</v>
          </cell>
          <cell r="E4849" t="str">
            <v>EVIDENCE/PROP TECH</v>
          </cell>
          <cell r="F4849" t="str">
            <v>D290</v>
          </cell>
          <cell r="G4849">
            <v>1</v>
          </cell>
          <cell r="H4849" t="str">
            <v>D290-002</v>
          </cell>
          <cell r="I4849" t="str">
            <v>F</v>
          </cell>
          <cell r="J4849">
            <v>605</v>
          </cell>
          <cell r="L4849">
            <v>59.1</v>
          </cell>
        </row>
        <row r="4850">
          <cell r="A4850" t="str">
            <v>KEELING, PENELOPE J</v>
          </cell>
          <cell r="B4850" t="str">
            <v>101-565</v>
          </cell>
          <cell r="C4850">
            <v>510400</v>
          </cell>
          <cell r="D4850">
            <v>24420</v>
          </cell>
          <cell r="E4850" t="str">
            <v>EVIDENCE/PROP TECH</v>
          </cell>
          <cell r="F4850" t="str">
            <v>D290</v>
          </cell>
          <cell r="G4850">
            <v>1</v>
          </cell>
          <cell r="H4850" t="str">
            <v>D290-002</v>
          </cell>
          <cell r="I4850" t="str">
            <v>F</v>
          </cell>
          <cell r="J4850">
            <v>104</v>
          </cell>
          <cell r="L4850">
            <v>283.83999999999997</v>
          </cell>
        </row>
        <row r="4851">
          <cell r="A4851" t="str">
            <v>KELLER, MARGARET L</v>
          </cell>
          <cell r="B4851" t="str">
            <v>101-609</v>
          </cell>
          <cell r="C4851">
            <v>510100</v>
          </cell>
          <cell r="D4851">
            <v>40930</v>
          </cell>
          <cell r="E4851" t="str">
            <v>BEH HEALTH WORKER III</v>
          </cell>
          <cell r="F4851" t="str">
            <v>D168</v>
          </cell>
          <cell r="G4851">
            <v>1</v>
          </cell>
          <cell r="H4851" t="str">
            <v>D168-002</v>
          </cell>
          <cell r="I4851" t="str">
            <v>O</v>
          </cell>
          <cell r="J4851">
            <v>1</v>
          </cell>
          <cell r="K4851" t="str">
            <v>REGULAR PAY</v>
          </cell>
          <cell r="L4851">
            <v>36479.019999999997</v>
          </cell>
        </row>
        <row r="4852">
          <cell r="A4852" t="str">
            <v>KELLER, MARGARET L</v>
          </cell>
          <cell r="B4852" t="str">
            <v>101-609</v>
          </cell>
          <cell r="C4852">
            <v>510300</v>
          </cell>
          <cell r="D4852">
            <v>40930</v>
          </cell>
          <cell r="E4852" t="str">
            <v>BEH HEALTH WORKER III</v>
          </cell>
          <cell r="F4852" t="str">
            <v>D168</v>
          </cell>
          <cell r="G4852">
            <v>1</v>
          </cell>
          <cell r="H4852" t="str">
            <v>D168-002</v>
          </cell>
          <cell r="I4852" t="str">
            <v>F</v>
          </cell>
          <cell r="J4852" t="str">
            <v>*FM</v>
          </cell>
          <cell r="K4852" t="str">
            <v>MEDICARE</v>
          </cell>
          <cell r="L4852">
            <v>528.95000000000005</v>
          </cell>
        </row>
        <row r="4853">
          <cell r="A4853" t="str">
            <v>KELLER, MARGARET L</v>
          </cell>
          <cell r="B4853" t="str">
            <v>101-609</v>
          </cell>
          <cell r="C4853">
            <v>510300</v>
          </cell>
          <cell r="D4853">
            <v>40930</v>
          </cell>
          <cell r="E4853" t="str">
            <v>BEH HEALTH WORKER III</v>
          </cell>
          <cell r="F4853" t="str">
            <v>D168</v>
          </cell>
          <cell r="G4853">
            <v>1</v>
          </cell>
          <cell r="H4853" t="str">
            <v>D168-002</v>
          </cell>
          <cell r="I4853" t="str">
            <v>F</v>
          </cell>
          <cell r="J4853" t="str">
            <v>*FI</v>
          </cell>
          <cell r="K4853" t="str">
            <v>FICA</v>
          </cell>
          <cell r="L4853">
            <v>2261.6999999999998</v>
          </cell>
        </row>
        <row r="4854">
          <cell r="A4854" t="str">
            <v>KELLER, MARGARET L</v>
          </cell>
          <cell r="B4854" t="str">
            <v>101-609</v>
          </cell>
          <cell r="C4854">
            <v>510300</v>
          </cell>
          <cell r="D4854">
            <v>40930</v>
          </cell>
          <cell r="E4854" t="str">
            <v>BEH HEALTH WORKER III</v>
          </cell>
          <cell r="F4854" t="str">
            <v>D168</v>
          </cell>
          <cell r="G4854">
            <v>1</v>
          </cell>
          <cell r="H4854" t="str">
            <v>D168-002</v>
          </cell>
          <cell r="I4854" t="str">
            <v>F</v>
          </cell>
          <cell r="J4854">
            <v>8000</v>
          </cell>
          <cell r="L4854">
            <v>2549.2399999999998</v>
          </cell>
        </row>
        <row r="4855">
          <cell r="A4855" t="str">
            <v>KELLER, MARGARET L</v>
          </cell>
          <cell r="B4855" t="str">
            <v>101-609</v>
          </cell>
          <cell r="C4855">
            <v>510300</v>
          </cell>
          <cell r="D4855">
            <v>40930</v>
          </cell>
          <cell r="E4855" t="str">
            <v>BEH HEALTH WORKER III</v>
          </cell>
          <cell r="F4855" t="str">
            <v>D168</v>
          </cell>
          <cell r="G4855">
            <v>1</v>
          </cell>
          <cell r="H4855" t="str">
            <v>D168-002</v>
          </cell>
          <cell r="I4855" t="str">
            <v>F</v>
          </cell>
          <cell r="J4855">
            <v>7999</v>
          </cell>
          <cell r="L4855">
            <v>10940.06</v>
          </cell>
        </row>
        <row r="4856">
          <cell r="A4856" t="str">
            <v>KELLER, MARGARET L</v>
          </cell>
          <cell r="B4856" t="str">
            <v>101-609</v>
          </cell>
          <cell r="C4856">
            <v>510400</v>
          </cell>
          <cell r="D4856">
            <v>40930</v>
          </cell>
          <cell r="E4856" t="str">
            <v>BEH HEALTH WORKER III</v>
          </cell>
          <cell r="F4856" t="str">
            <v>D168</v>
          </cell>
          <cell r="G4856">
            <v>1</v>
          </cell>
          <cell r="H4856" t="str">
            <v>D168-002</v>
          </cell>
          <cell r="I4856" t="str">
            <v>F</v>
          </cell>
          <cell r="J4856">
            <v>601</v>
          </cell>
          <cell r="L4856">
            <v>17.149999999999999</v>
          </cell>
        </row>
        <row r="4857">
          <cell r="A4857" t="str">
            <v>KELLER, MARGARET L</v>
          </cell>
          <cell r="B4857" t="str">
            <v>101-609</v>
          </cell>
          <cell r="C4857">
            <v>510400</v>
          </cell>
          <cell r="D4857">
            <v>40930</v>
          </cell>
          <cell r="E4857" t="str">
            <v>BEH HEALTH WORKER III</v>
          </cell>
          <cell r="F4857" t="str">
            <v>D168</v>
          </cell>
          <cell r="G4857">
            <v>1</v>
          </cell>
          <cell r="H4857" t="str">
            <v>D168-002</v>
          </cell>
          <cell r="I4857" t="str">
            <v>F</v>
          </cell>
          <cell r="J4857">
            <v>30</v>
          </cell>
          <cell r="L4857">
            <v>91.2</v>
          </cell>
        </row>
        <row r="4858">
          <cell r="A4858" t="str">
            <v>KELLER, MARGARET L</v>
          </cell>
          <cell r="B4858" t="str">
            <v>101-609</v>
          </cell>
          <cell r="C4858">
            <v>510400</v>
          </cell>
          <cell r="D4858">
            <v>40930</v>
          </cell>
          <cell r="E4858" t="str">
            <v>BEH HEALTH WORKER III</v>
          </cell>
          <cell r="F4858" t="str">
            <v>D168</v>
          </cell>
          <cell r="G4858">
            <v>1</v>
          </cell>
          <cell r="H4858" t="str">
            <v>D168-002</v>
          </cell>
          <cell r="I4858" t="str">
            <v>F</v>
          </cell>
          <cell r="J4858">
            <v>811</v>
          </cell>
          <cell r="L4858">
            <v>1.88</v>
          </cell>
        </row>
        <row r="4859">
          <cell r="A4859" t="str">
            <v>KELLER, MARGARET L</v>
          </cell>
          <cell r="B4859" t="str">
            <v>101-609</v>
          </cell>
          <cell r="C4859">
            <v>510400</v>
          </cell>
          <cell r="D4859">
            <v>40930</v>
          </cell>
          <cell r="E4859" t="str">
            <v>BEH HEALTH WORKER III</v>
          </cell>
          <cell r="F4859" t="str">
            <v>D168</v>
          </cell>
          <cell r="G4859">
            <v>1</v>
          </cell>
          <cell r="H4859" t="str">
            <v>D168-002</v>
          </cell>
          <cell r="I4859" t="str">
            <v>F</v>
          </cell>
          <cell r="J4859">
            <v>100</v>
          </cell>
          <cell r="L4859">
            <v>135.94999999999999</v>
          </cell>
        </row>
        <row r="4860">
          <cell r="A4860" t="str">
            <v>KELLER, MARGARET L</v>
          </cell>
          <cell r="B4860" t="str">
            <v>101-609</v>
          </cell>
          <cell r="C4860">
            <v>510400</v>
          </cell>
          <cell r="D4860">
            <v>40930</v>
          </cell>
          <cell r="E4860" t="str">
            <v>BEH HEALTH WORKER III</v>
          </cell>
          <cell r="F4860" t="str">
            <v>D168</v>
          </cell>
          <cell r="G4860">
            <v>1</v>
          </cell>
          <cell r="H4860" t="str">
            <v>D168-002</v>
          </cell>
          <cell r="I4860" t="str">
            <v>F</v>
          </cell>
          <cell r="J4860">
            <v>701</v>
          </cell>
          <cell r="L4860">
            <v>4.01</v>
          </cell>
        </row>
        <row r="4861">
          <cell r="A4861" t="str">
            <v>KELLER, MARGARET L</v>
          </cell>
          <cell r="B4861" t="str">
            <v>101-609</v>
          </cell>
          <cell r="C4861">
            <v>510400</v>
          </cell>
          <cell r="D4861">
            <v>40930</v>
          </cell>
          <cell r="E4861" t="str">
            <v>BEH HEALTH WORKER III</v>
          </cell>
          <cell r="F4861" t="str">
            <v>D168</v>
          </cell>
          <cell r="G4861">
            <v>1</v>
          </cell>
          <cell r="H4861" t="str">
            <v>D168-002</v>
          </cell>
          <cell r="I4861" t="str">
            <v>F</v>
          </cell>
          <cell r="J4861">
            <v>1001</v>
          </cell>
          <cell r="L4861">
            <v>10.17</v>
          </cell>
        </row>
        <row r="4862">
          <cell r="A4862" t="str">
            <v>KENDRICK, CAROL A</v>
          </cell>
          <cell r="B4862" t="str">
            <v>123-579</v>
          </cell>
          <cell r="C4862">
            <v>510100</v>
          </cell>
          <cell r="D4862">
            <v>13750</v>
          </cell>
          <cell r="E4862" t="str">
            <v>EXECUTIVE SECRETARY</v>
          </cell>
          <cell r="F4862" t="str">
            <v>J190</v>
          </cell>
          <cell r="G4862">
            <v>1</v>
          </cell>
          <cell r="H4862" t="str">
            <v>J190-003</v>
          </cell>
          <cell r="I4862" t="str">
            <v>O</v>
          </cell>
          <cell r="J4862">
            <v>1</v>
          </cell>
          <cell r="K4862" t="str">
            <v>REGULAR PAY</v>
          </cell>
          <cell r="L4862">
            <v>35323.67</v>
          </cell>
        </row>
        <row r="4863">
          <cell r="A4863" t="str">
            <v>KENDRICK, CAROL A</v>
          </cell>
          <cell r="B4863" t="str">
            <v>123-579</v>
          </cell>
          <cell r="C4863">
            <v>510300</v>
          </cell>
          <cell r="D4863">
            <v>13750</v>
          </cell>
          <cell r="E4863" t="str">
            <v>EXECUTIVE SECRETARY</v>
          </cell>
          <cell r="F4863" t="str">
            <v>J190</v>
          </cell>
          <cell r="G4863">
            <v>1</v>
          </cell>
          <cell r="H4863" t="str">
            <v>J190-003</v>
          </cell>
          <cell r="I4863" t="str">
            <v>F</v>
          </cell>
          <cell r="J4863" t="str">
            <v>*FI</v>
          </cell>
          <cell r="K4863" t="str">
            <v>FICA</v>
          </cell>
          <cell r="L4863">
            <v>2190.0700000000002</v>
          </cell>
        </row>
        <row r="4864">
          <cell r="A4864" t="str">
            <v>KENDRICK, CAROL A</v>
          </cell>
          <cell r="B4864" t="str">
            <v>123-579</v>
          </cell>
          <cell r="C4864">
            <v>510300</v>
          </cell>
          <cell r="D4864">
            <v>13750</v>
          </cell>
          <cell r="E4864" t="str">
            <v>EXECUTIVE SECRETARY</v>
          </cell>
          <cell r="F4864" t="str">
            <v>J190</v>
          </cell>
          <cell r="G4864">
            <v>1</v>
          </cell>
          <cell r="H4864" t="str">
            <v>J190-003</v>
          </cell>
          <cell r="I4864" t="str">
            <v>F</v>
          </cell>
          <cell r="J4864">
            <v>7999</v>
          </cell>
          <cell r="L4864">
            <v>10593.57</v>
          </cell>
        </row>
        <row r="4865">
          <cell r="A4865" t="str">
            <v>KENDRICK, CAROL A</v>
          </cell>
          <cell r="B4865" t="str">
            <v>123-579</v>
          </cell>
          <cell r="C4865">
            <v>510300</v>
          </cell>
          <cell r="D4865">
            <v>13750</v>
          </cell>
          <cell r="E4865" t="str">
            <v>EXECUTIVE SECRETARY</v>
          </cell>
          <cell r="F4865" t="str">
            <v>J190</v>
          </cell>
          <cell r="G4865">
            <v>1</v>
          </cell>
          <cell r="H4865" t="str">
            <v>J190-003</v>
          </cell>
          <cell r="I4865" t="str">
            <v>F</v>
          </cell>
          <cell r="J4865">
            <v>8000</v>
          </cell>
          <cell r="L4865">
            <v>2468.36</v>
          </cell>
        </row>
        <row r="4866">
          <cell r="A4866" t="str">
            <v>KENDRICK, CAROL A</v>
          </cell>
          <cell r="B4866" t="str">
            <v>123-579</v>
          </cell>
          <cell r="C4866">
            <v>510300</v>
          </cell>
          <cell r="D4866">
            <v>13750</v>
          </cell>
          <cell r="E4866" t="str">
            <v>EXECUTIVE SECRETARY</v>
          </cell>
          <cell r="F4866" t="str">
            <v>J190</v>
          </cell>
          <cell r="G4866">
            <v>1</v>
          </cell>
          <cell r="H4866" t="str">
            <v>J190-003</v>
          </cell>
          <cell r="I4866" t="str">
            <v>F</v>
          </cell>
          <cell r="J4866">
            <v>8005</v>
          </cell>
          <cell r="L4866">
            <v>172.79</v>
          </cell>
        </row>
        <row r="4867">
          <cell r="A4867" t="str">
            <v>KENDRICK, CAROL A</v>
          </cell>
          <cell r="B4867" t="str">
            <v>123-579</v>
          </cell>
          <cell r="C4867">
            <v>510300</v>
          </cell>
          <cell r="D4867">
            <v>13750</v>
          </cell>
          <cell r="E4867" t="str">
            <v>EXECUTIVE SECRETARY</v>
          </cell>
          <cell r="F4867" t="str">
            <v>J190</v>
          </cell>
          <cell r="G4867">
            <v>1</v>
          </cell>
          <cell r="H4867" t="str">
            <v>J190-003</v>
          </cell>
          <cell r="I4867" t="str">
            <v>F</v>
          </cell>
          <cell r="J4867" t="str">
            <v>*FM</v>
          </cell>
          <cell r="K4867" t="str">
            <v>MEDICARE</v>
          </cell>
          <cell r="L4867">
            <v>512.19000000000005</v>
          </cell>
        </row>
        <row r="4868">
          <cell r="A4868" t="str">
            <v>KENDRICK, CAROL A</v>
          </cell>
          <cell r="B4868" t="str">
            <v>123-579</v>
          </cell>
          <cell r="C4868">
            <v>510400</v>
          </cell>
          <cell r="D4868">
            <v>13750</v>
          </cell>
          <cell r="E4868" t="str">
            <v>EXECUTIVE SECRETARY</v>
          </cell>
          <cell r="F4868" t="str">
            <v>J190</v>
          </cell>
          <cell r="G4868">
            <v>1</v>
          </cell>
          <cell r="H4868" t="str">
            <v>J190-003</v>
          </cell>
          <cell r="I4868" t="str">
            <v>F</v>
          </cell>
          <cell r="J4868">
            <v>810</v>
          </cell>
          <cell r="L4868">
            <v>1.71</v>
          </cell>
        </row>
        <row r="4869">
          <cell r="A4869" t="str">
            <v>KENDRICK, CAROL A</v>
          </cell>
          <cell r="B4869" t="str">
            <v>123-579</v>
          </cell>
          <cell r="C4869">
            <v>510400</v>
          </cell>
          <cell r="D4869">
            <v>13750</v>
          </cell>
          <cell r="E4869" t="str">
            <v>EXECUTIVE SECRETARY</v>
          </cell>
          <cell r="F4869" t="str">
            <v>J190</v>
          </cell>
          <cell r="G4869">
            <v>1</v>
          </cell>
          <cell r="H4869" t="str">
            <v>J190-003</v>
          </cell>
          <cell r="I4869" t="str">
            <v>F</v>
          </cell>
          <cell r="J4869">
            <v>30</v>
          </cell>
          <cell r="L4869">
            <v>88.31</v>
          </cell>
        </row>
        <row r="4870">
          <cell r="A4870" t="str">
            <v>KENDRICK, CAROL A</v>
          </cell>
          <cell r="B4870" t="str">
            <v>123-579</v>
          </cell>
          <cell r="C4870">
            <v>510400</v>
          </cell>
          <cell r="D4870">
            <v>13750</v>
          </cell>
          <cell r="E4870" t="str">
            <v>EXECUTIVE SECRETARY</v>
          </cell>
          <cell r="F4870" t="str">
            <v>J190</v>
          </cell>
          <cell r="G4870">
            <v>1</v>
          </cell>
          <cell r="H4870" t="str">
            <v>J190-003</v>
          </cell>
          <cell r="I4870" t="str">
            <v>F</v>
          </cell>
          <cell r="J4870">
            <v>400</v>
          </cell>
          <cell r="L4870">
            <v>0.67</v>
          </cell>
        </row>
        <row r="4871">
          <cell r="A4871" t="str">
            <v>KENDRICK, CAROL A</v>
          </cell>
          <cell r="B4871" t="str">
            <v>123-579</v>
          </cell>
          <cell r="C4871">
            <v>510400</v>
          </cell>
          <cell r="D4871">
            <v>13750</v>
          </cell>
          <cell r="E4871" t="str">
            <v>EXECUTIVE SECRETARY</v>
          </cell>
          <cell r="F4871" t="str">
            <v>J190</v>
          </cell>
          <cell r="G4871">
            <v>1</v>
          </cell>
          <cell r="H4871" t="str">
            <v>J190-003</v>
          </cell>
          <cell r="I4871" t="str">
            <v>F</v>
          </cell>
          <cell r="J4871">
            <v>1001</v>
          </cell>
          <cell r="L4871">
            <v>10.17</v>
          </cell>
        </row>
        <row r="4872">
          <cell r="A4872" t="str">
            <v>KENNARD, CINDY</v>
          </cell>
          <cell r="B4872" t="str">
            <v>125-556</v>
          </cell>
          <cell r="C4872">
            <v>510100</v>
          </cell>
          <cell r="D4872">
            <v>27780</v>
          </cell>
          <cell r="E4872" t="str">
            <v>CHILD SUPPORT OFCR II</v>
          </cell>
          <cell r="F4872" t="str">
            <v>D204</v>
          </cell>
          <cell r="G4872">
            <v>1</v>
          </cell>
          <cell r="H4872" t="str">
            <v>D204-003</v>
          </cell>
          <cell r="I4872" t="str">
            <v>O</v>
          </cell>
          <cell r="J4872">
            <v>1</v>
          </cell>
          <cell r="K4872" t="str">
            <v>REGULAR PAY</v>
          </cell>
          <cell r="L4872">
            <v>33849.5</v>
          </cell>
        </row>
        <row r="4873">
          <cell r="A4873" t="str">
            <v>KENNARD, CINDY</v>
          </cell>
          <cell r="B4873" t="str">
            <v>125-556</v>
          </cell>
          <cell r="C4873">
            <v>510300</v>
          </cell>
          <cell r="D4873">
            <v>27780</v>
          </cell>
          <cell r="E4873" t="str">
            <v>CHILD SUPPORT OFCR II</v>
          </cell>
          <cell r="F4873" t="str">
            <v>D204</v>
          </cell>
          <cell r="G4873">
            <v>1</v>
          </cell>
          <cell r="H4873" t="str">
            <v>D204-003</v>
          </cell>
          <cell r="I4873" t="str">
            <v>F</v>
          </cell>
          <cell r="J4873" t="str">
            <v>*FI</v>
          </cell>
          <cell r="K4873" t="str">
            <v>FICA</v>
          </cell>
          <cell r="L4873">
            <v>2098.67</v>
          </cell>
        </row>
        <row r="4874">
          <cell r="A4874" t="str">
            <v>KENNARD, CINDY</v>
          </cell>
          <cell r="B4874" t="str">
            <v>125-556</v>
          </cell>
          <cell r="C4874">
            <v>510300</v>
          </cell>
          <cell r="D4874">
            <v>27780</v>
          </cell>
          <cell r="E4874" t="str">
            <v>CHILD SUPPORT OFCR II</v>
          </cell>
          <cell r="F4874" t="str">
            <v>D204</v>
          </cell>
          <cell r="G4874">
            <v>1</v>
          </cell>
          <cell r="H4874" t="str">
            <v>D204-003</v>
          </cell>
          <cell r="I4874" t="str">
            <v>F</v>
          </cell>
          <cell r="J4874">
            <v>7999</v>
          </cell>
          <cell r="L4874">
            <v>10151.469999999999</v>
          </cell>
        </row>
        <row r="4875">
          <cell r="A4875" t="str">
            <v>KENNARD, CINDY</v>
          </cell>
          <cell r="B4875" t="str">
            <v>125-556</v>
          </cell>
          <cell r="C4875">
            <v>510300</v>
          </cell>
          <cell r="D4875">
            <v>27780</v>
          </cell>
          <cell r="E4875" t="str">
            <v>CHILD SUPPORT OFCR II</v>
          </cell>
          <cell r="F4875" t="str">
            <v>D204</v>
          </cell>
          <cell r="G4875">
            <v>1</v>
          </cell>
          <cell r="H4875" t="str">
            <v>D204-003</v>
          </cell>
          <cell r="I4875" t="str">
            <v>F</v>
          </cell>
          <cell r="J4875" t="str">
            <v>*FM</v>
          </cell>
          <cell r="K4875" t="str">
            <v>MEDICARE</v>
          </cell>
          <cell r="L4875">
            <v>490.82</v>
          </cell>
        </row>
        <row r="4876">
          <cell r="A4876" t="str">
            <v>KENNARD, CINDY</v>
          </cell>
          <cell r="B4876" t="str">
            <v>125-556</v>
          </cell>
          <cell r="C4876">
            <v>510300</v>
          </cell>
          <cell r="D4876">
            <v>27780</v>
          </cell>
          <cell r="E4876" t="str">
            <v>CHILD SUPPORT OFCR II</v>
          </cell>
          <cell r="F4876" t="str">
            <v>D204</v>
          </cell>
          <cell r="G4876">
            <v>1</v>
          </cell>
          <cell r="H4876" t="str">
            <v>D204-003</v>
          </cell>
          <cell r="I4876" t="str">
            <v>F</v>
          </cell>
          <cell r="J4876">
            <v>8000</v>
          </cell>
          <cell r="L4876">
            <v>2365.17</v>
          </cell>
        </row>
        <row r="4877">
          <cell r="A4877" t="str">
            <v>KENNARD, CINDY</v>
          </cell>
          <cell r="B4877" t="str">
            <v>125-556</v>
          </cell>
          <cell r="C4877">
            <v>510400</v>
          </cell>
          <cell r="D4877">
            <v>27780</v>
          </cell>
          <cell r="E4877" t="str">
            <v>CHILD SUPPORT OFCR II</v>
          </cell>
          <cell r="F4877" t="str">
            <v>D204</v>
          </cell>
          <cell r="G4877">
            <v>1</v>
          </cell>
          <cell r="H4877" t="str">
            <v>D204-003</v>
          </cell>
          <cell r="I4877" t="str">
            <v>F</v>
          </cell>
          <cell r="J4877">
            <v>1001</v>
          </cell>
          <cell r="L4877">
            <v>10.17</v>
          </cell>
        </row>
        <row r="4878">
          <cell r="A4878" t="str">
            <v>KENNARD, CINDY</v>
          </cell>
          <cell r="B4878" t="str">
            <v>125-556</v>
          </cell>
          <cell r="C4878">
            <v>510400</v>
          </cell>
          <cell r="D4878">
            <v>27780</v>
          </cell>
          <cell r="E4878" t="str">
            <v>CHILD SUPPORT OFCR II</v>
          </cell>
          <cell r="F4878" t="str">
            <v>D204</v>
          </cell>
          <cell r="G4878">
            <v>1</v>
          </cell>
          <cell r="H4878" t="str">
            <v>D204-003</v>
          </cell>
          <cell r="I4878" t="str">
            <v>F</v>
          </cell>
          <cell r="J4878">
            <v>30</v>
          </cell>
          <cell r="L4878">
            <v>84.62</v>
          </cell>
        </row>
        <row r="4879">
          <cell r="A4879" t="str">
            <v>KENNARD, CINDY</v>
          </cell>
          <cell r="B4879" t="str">
            <v>125-556</v>
          </cell>
          <cell r="C4879">
            <v>510400</v>
          </cell>
          <cell r="D4879">
            <v>27780</v>
          </cell>
          <cell r="E4879" t="str">
            <v>CHILD SUPPORT OFCR II</v>
          </cell>
          <cell r="F4879" t="str">
            <v>D204</v>
          </cell>
          <cell r="G4879">
            <v>1</v>
          </cell>
          <cell r="H4879" t="str">
            <v>D204-003</v>
          </cell>
          <cell r="I4879" t="str">
            <v>F</v>
          </cell>
          <cell r="J4879">
            <v>811</v>
          </cell>
          <cell r="L4879">
            <v>1.88</v>
          </cell>
        </row>
        <row r="4880">
          <cell r="A4880" t="str">
            <v>KENNARD, CINDY</v>
          </cell>
          <cell r="B4880" t="str">
            <v>125-556</v>
          </cell>
          <cell r="C4880">
            <v>510400</v>
          </cell>
          <cell r="D4880">
            <v>27780</v>
          </cell>
          <cell r="E4880" t="str">
            <v>CHILD SUPPORT OFCR II</v>
          </cell>
          <cell r="F4880" t="str">
            <v>D204</v>
          </cell>
          <cell r="G4880">
            <v>1</v>
          </cell>
          <cell r="H4880" t="str">
            <v>D204-003</v>
          </cell>
          <cell r="I4880" t="str">
            <v>F</v>
          </cell>
          <cell r="J4880">
            <v>104</v>
          </cell>
          <cell r="L4880">
            <v>283.83999999999997</v>
          </cell>
        </row>
        <row r="4881">
          <cell r="A4881" t="str">
            <v>KENNARD, CINDY</v>
          </cell>
          <cell r="B4881" t="str">
            <v>125-556</v>
          </cell>
          <cell r="C4881">
            <v>510400</v>
          </cell>
          <cell r="D4881">
            <v>27780</v>
          </cell>
          <cell r="E4881" t="str">
            <v>CHILD SUPPORT OFCR II</v>
          </cell>
          <cell r="F4881" t="str">
            <v>D204</v>
          </cell>
          <cell r="G4881">
            <v>1</v>
          </cell>
          <cell r="H4881" t="str">
            <v>D204-003</v>
          </cell>
          <cell r="I4881" t="str">
            <v>F</v>
          </cell>
          <cell r="J4881">
            <v>705</v>
          </cell>
          <cell r="L4881">
            <v>12.04</v>
          </cell>
        </row>
        <row r="4882">
          <cell r="A4882" t="str">
            <v>KENNARD, CINDY</v>
          </cell>
          <cell r="B4882" t="str">
            <v>125-556</v>
          </cell>
          <cell r="C4882">
            <v>510400</v>
          </cell>
          <cell r="D4882">
            <v>27780</v>
          </cell>
          <cell r="E4882" t="str">
            <v>CHILD SUPPORT OFCR II</v>
          </cell>
          <cell r="F4882" t="str">
            <v>D204</v>
          </cell>
          <cell r="G4882">
            <v>1</v>
          </cell>
          <cell r="H4882" t="str">
            <v>D204-003</v>
          </cell>
          <cell r="I4882" t="str">
            <v>F</v>
          </cell>
          <cell r="J4882">
            <v>605</v>
          </cell>
          <cell r="L4882">
            <v>59.1</v>
          </cell>
        </row>
        <row r="4883">
          <cell r="A4883" t="str">
            <v>KENT, DARIA L</v>
          </cell>
          <cell r="B4883" t="str">
            <v>117-897</v>
          </cell>
          <cell r="C4883">
            <v>510100</v>
          </cell>
          <cell r="D4883">
            <v>16740</v>
          </cell>
          <cell r="E4883" t="str">
            <v>RECYCLING TECHNICIAN</v>
          </cell>
          <cell r="F4883" t="str">
            <v>D446</v>
          </cell>
          <cell r="G4883">
            <v>1</v>
          </cell>
          <cell r="H4883" t="str">
            <v>D446-001</v>
          </cell>
          <cell r="I4883" t="str">
            <v>O</v>
          </cell>
          <cell r="J4883">
            <v>1</v>
          </cell>
          <cell r="K4883" t="str">
            <v>REGULAR PAY</v>
          </cell>
          <cell r="L4883">
            <v>49450.75</v>
          </cell>
        </row>
        <row r="4884">
          <cell r="A4884" t="str">
            <v>KENT, DARIA L</v>
          </cell>
          <cell r="B4884" t="str">
            <v>117-897</v>
          </cell>
          <cell r="C4884">
            <v>510300</v>
          </cell>
          <cell r="D4884">
            <v>16740</v>
          </cell>
          <cell r="E4884" t="str">
            <v>RECYCLING TECHNICIAN</v>
          </cell>
          <cell r="F4884" t="str">
            <v>D446</v>
          </cell>
          <cell r="G4884">
            <v>1</v>
          </cell>
          <cell r="H4884" t="str">
            <v>D446-001</v>
          </cell>
          <cell r="I4884" t="str">
            <v>F</v>
          </cell>
          <cell r="J4884" t="str">
            <v>*FI</v>
          </cell>
          <cell r="K4884" t="str">
            <v>FICA</v>
          </cell>
          <cell r="L4884">
            <v>3065.95</v>
          </cell>
        </row>
        <row r="4885">
          <cell r="A4885" t="str">
            <v>KENT, DARIA L</v>
          </cell>
          <cell r="B4885" t="str">
            <v>117-897</v>
          </cell>
          <cell r="C4885">
            <v>510300</v>
          </cell>
          <cell r="D4885">
            <v>16740</v>
          </cell>
          <cell r="E4885" t="str">
            <v>RECYCLING TECHNICIAN</v>
          </cell>
          <cell r="F4885" t="str">
            <v>D446</v>
          </cell>
          <cell r="G4885">
            <v>1</v>
          </cell>
          <cell r="H4885" t="str">
            <v>D446-001</v>
          </cell>
          <cell r="I4885" t="str">
            <v>F</v>
          </cell>
          <cell r="J4885" t="str">
            <v>*FM</v>
          </cell>
          <cell r="K4885" t="str">
            <v>MEDICARE</v>
          </cell>
          <cell r="L4885">
            <v>717.04</v>
          </cell>
        </row>
        <row r="4886">
          <cell r="A4886" t="str">
            <v>KENT, DARIA L</v>
          </cell>
          <cell r="B4886" t="str">
            <v>117-897</v>
          </cell>
          <cell r="C4886">
            <v>510300</v>
          </cell>
          <cell r="D4886">
            <v>16740</v>
          </cell>
          <cell r="E4886" t="str">
            <v>RECYCLING TECHNICIAN</v>
          </cell>
          <cell r="F4886" t="str">
            <v>D446</v>
          </cell>
          <cell r="G4886">
            <v>1</v>
          </cell>
          <cell r="H4886" t="str">
            <v>D446-001</v>
          </cell>
          <cell r="I4886" t="str">
            <v>F</v>
          </cell>
          <cell r="J4886">
            <v>8000</v>
          </cell>
          <cell r="L4886">
            <v>3457.26</v>
          </cell>
        </row>
        <row r="4887">
          <cell r="A4887" t="str">
            <v>KENT, DARIA L</v>
          </cell>
          <cell r="B4887" t="str">
            <v>117-897</v>
          </cell>
          <cell r="C4887">
            <v>510300</v>
          </cell>
          <cell r="D4887">
            <v>16740</v>
          </cell>
          <cell r="E4887" t="str">
            <v>RECYCLING TECHNICIAN</v>
          </cell>
          <cell r="F4887" t="str">
            <v>D446</v>
          </cell>
          <cell r="G4887">
            <v>1</v>
          </cell>
          <cell r="H4887" t="str">
            <v>D446-001</v>
          </cell>
          <cell r="I4887" t="str">
            <v>F</v>
          </cell>
          <cell r="J4887">
            <v>7999</v>
          </cell>
          <cell r="L4887">
            <v>14830.28</v>
          </cell>
        </row>
        <row r="4888">
          <cell r="A4888" t="str">
            <v>KENT, DARIA L</v>
          </cell>
          <cell r="B4888" t="str">
            <v>117-897</v>
          </cell>
          <cell r="C4888">
            <v>510400</v>
          </cell>
          <cell r="D4888">
            <v>16740</v>
          </cell>
          <cell r="E4888" t="str">
            <v>RECYCLING TECHNICIAN</v>
          </cell>
          <cell r="F4888" t="str">
            <v>D446</v>
          </cell>
          <cell r="G4888">
            <v>1</v>
          </cell>
          <cell r="H4888" t="str">
            <v>D446-001</v>
          </cell>
          <cell r="I4888" t="str">
            <v>F</v>
          </cell>
          <cell r="J4888">
            <v>30</v>
          </cell>
          <cell r="L4888">
            <v>123.63</v>
          </cell>
        </row>
        <row r="4889">
          <cell r="A4889" t="str">
            <v>KENT, DARIA L</v>
          </cell>
          <cell r="B4889" t="str">
            <v>117-897</v>
          </cell>
          <cell r="C4889">
            <v>510400</v>
          </cell>
          <cell r="D4889">
            <v>16740</v>
          </cell>
          <cell r="E4889" t="str">
            <v>RECYCLING TECHNICIAN</v>
          </cell>
          <cell r="F4889" t="str">
            <v>D446</v>
          </cell>
          <cell r="G4889">
            <v>1</v>
          </cell>
          <cell r="H4889" t="str">
            <v>D446-001</v>
          </cell>
          <cell r="I4889" t="str">
            <v>F</v>
          </cell>
          <cell r="J4889">
            <v>810</v>
          </cell>
          <cell r="L4889">
            <v>1.71</v>
          </cell>
        </row>
        <row r="4890">
          <cell r="A4890" t="str">
            <v>KENT, DARIA L</v>
          </cell>
          <cell r="B4890" t="str">
            <v>117-897</v>
          </cell>
          <cell r="C4890">
            <v>510400</v>
          </cell>
          <cell r="D4890">
            <v>16740</v>
          </cell>
          <cell r="E4890" t="str">
            <v>RECYCLING TECHNICIAN</v>
          </cell>
          <cell r="F4890" t="str">
            <v>D446</v>
          </cell>
          <cell r="G4890">
            <v>1</v>
          </cell>
          <cell r="H4890" t="str">
            <v>D446-001</v>
          </cell>
          <cell r="I4890" t="str">
            <v>F</v>
          </cell>
          <cell r="J4890">
            <v>601</v>
          </cell>
          <cell r="L4890">
            <v>17.149999999999999</v>
          </cell>
        </row>
        <row r="4891">
          <cell r="A4891" t="str">
            <v>KENT, DARIA L</v>
          </cell>
          <cell r="B4891" t="str">
            <v>117-897</v>
          </cell>
          <cell r="C4891">
            <v>510400</v>
          </cell>
          <cell r="D4891">
            <v>16740</v>
          </cell>
          <cell r="E4891" t="str">
            <v>RECYCLING TECHNICIAN</v>
          </cell>
          <cell r="F4891" t="str">
            <v>D446</v>
          </cell>
          <cell r="G4891">
            <v>1</v>
          </cell>
          <cell r="H4891" t="str">
            <v>D446-001</v>
          </cell>
          <cell r="I4891" t="str">
            <v>F</v>
          </cell>
          <cell r="J4891">
            <v>1001</v>
          </cell>
          <cell r="L4891">
            <v>10.17</v>
          </cell>
        </row>
        <row r="4892">
          <cell r="A4892" t="str">
            <v>KENT, DARIA L</v>
          </cell>
          <cell r="B4892" t="str">
            <v>117-897</v>
          </cell>
          <cell r="C4892">
            <v>510400</v>
          </cell>
          <cell r="D4892">
            <v>16740</v>
          </cell>
          <cell r="E4892" t="str">
            <v>RECYCLING TECHNICIAN</v>
          </cell>
          <cell r="F4892" t="str">
            <v>D446</v>
          </cell>
          <cell r="G4892">
            <v>1</v>
          </cell>
          <cell r="H4892" t="str">
            <v>D446-001</v>
          </cell>
          <cell r="I4892" t="str">
            <v>F</v>
          </cell>
          <cell r="J4892">
            <v>100</v>
          </cell>
          <cell r="L4892">
            <v>135.94999999999999</v>
          </cell>
        </row>
        <row r="4893">
          <cell r="A4893" t="str">
            <v>KENT, DARIA L</v>
          </cell>
          <cell r="B4893" t="str">
            <v>117-897</v>
          </cell>
          <cell r="C4893">
            <v>510400</v>
          </cell>
          <cell r="D4893">
            <v>16740</v>
          </cell>
          <cell r="E4893" t="str">
            <v>RECYCLING TECHNICIAN</v>
          </cell>
          <cell r="F4893" t="str">
            <v>D446</v>
          </cell>
          <cell r="G4893">
            <v>1</v>
          </cell>
          <cell r="H4893" t="str">
            <v>D446-001</v>
          </cell>
          <cell r="I4893" t="str">
            <v>F</v>
          </cell>
          <cell r="J4893">
            <v>701</v>
          </cell>
          <cell r="L4893">
            <v>4.01</v>
          </cell>
        </row>
        <row r="4894">
          <cell r="A4894" t="str">
            <v>KERN, L'CYNA</v>
          </cell>
          <cell r="B4894" t="str">
            <v>101-572</v>
          </cell>
          <cell r="C4894">
            <v>510100</v>
          </cell>
          <cell r="D4894">
            <v>1080</v>
          </cell>
          <cell r="E4894" t="str">
            <v>PROBATION PROG MANAGER</v>
          </cell>
          <cell r="F4894" t="str">
            <v>C285</v>
          </cell>
          <cell r="G4894">
            <v>1</v>
          </cell>
          <cell r="H4894" t="str">
            <v>C285-002</v>
          </cell>
          <cell r="I4894" t="str">
            <v>O</v>
          </cell>
          <cell r="J4894">
            <v>1</v>
          </cell>
          <cell r="K4894" t="str">
            <v>REGULAR PAY</v>
          </cell>
          <cell r="L4894">
            <v>62457.55</v>
          </cell>
        </row>
        <row r="4895">
          <cell r="A4895" t="str">
            <v>KERN, L'CYNA</v>
          </cell>
          <cell r="B4895" t="str">
            <v>101-572</v>
          </cell>
          <cell r="C4895">
            <v>510300</v>
          </cell>
          <cell r="D4895">
            <v>1080</v>
          </cell>
          <cell r="E4895" t="str">
            <v>PROBATION PROG MANAGER</v>
          </cell>
          <cell r="F4895" t="str">
            <v>C285</v>
          </cell>
          <cell r="G4895">
            <v>1</v>
          </cell>
          <cell r="H4895" t="str">
            <v>C285-002</v>
          </cell>
          <cell r="I4895" t="str">
            <v>F</v>
          </cell>
          <cell r="J4895">
            <v>8005</v>
          </cell>
          <cell r="L4895">
            <v>305.74</v>
          </cell>
        </row>
        <row r="4896">
          <cell r="A4896" t="str">
            <v>KERN, L'CYNA</v>
          </cell>
          <cell r="B4896" t="str">
            <v>101-572</v>
          </cell>
          <cell r="C4896">
            <v>510300</v>
          </cell>
          <cell r="D4896">
            <v>1080</v>
          </cell>
          <cell r="E4896" t="str">
            <v>PROBATION PROG MANAGER</v>
          </cell>
          <cell r="F4896" t="str">
            <v>C285</v>
          </cell>
          <cell r="G4896">
            <v>1</v>
          </cell>
          <cell r="H4896" t="str">
            <v>C285-002</v>
          </cell>
          <cell r="I4896" t="str">
            <v>F</v>
          </cell>
          <cell r="J4896" t="str">
            <v>*FI</v>
          </cell>
          <cell r="K4896" t="str">
            <v>FICA</v>
          </cell>
          <cell r="L4896">
            <v>3872.37</v>
          </cell>
        </row>
        <row r="4897">
          <cell r="A4897" t="str">
            <v>KERN, L'CYNA</v>
          </cell>
          <cell r="B4897" t="str">
            <v>101-572</v>
          </cell>
          <cell r="C4897">
            <v>510300</v>
          </cell>
          <cell r="D4897">
            <v>1080</v>
          </cell>
          <cell r="E4897" t="str">
            <v>PROBATION PROG MANAGER</v>
          </cell>
          <cell r="F4897" t="str">
            <v>C285</v>
          </cell>
          <cell r="G4897">
            <v>1</v>
          </cell>
          <cell r="H4897" t="str">
            <v>C285-002</v>
          </cell>
          <cell r="I4897" t="str">
            <v>F</v>
          </cell>
          <cell r="J4897">
            <v>8000</v>
          </cell>
          <cell r="L4897">
            <v>4367.74</v>
          </cell>
        </row>
        <row r="4898">
          <cell r="A4898" t="str">
            <v>KERN, L'CYNA</v>
          </cell>
          <cell r="B4898" t="str">
            <v>101-572</v>
          </cell>
          <cell r="C4898">
            <v>510300</v>
          </cell>
          <cell r="D4898">
            <v>1080</v>
          </cell>
          <cell r="E4898" t="str">
            <v>PROBATION PROG MANAGER</v>
          </cell>
          <cell r="F4898" t="str">
            <v>C285</v>
          </cell>
          <cell r="G4898">
            <v>1</v>
          </cell>
          <cell r="H4898" t="str">
            <v>C285-002</v>
          </cell>
          <cell r="I4898" t="str">
            <v>F</v>
          </cell>
          <cell r="J4898" t="str">
            <v>*FM</v>
          </cell>
          <cell r="K4898" t="str">
            <v>MEDICARE</v>
          </cell>
          <cell r="L4898">
            <v>905.63</v>
          </cell>
        </row>
        <row r="4899">
          <cell r="A4899" t="str">
            <v>KERN, L'CYNA</v>
          </cell>
          <cell r="B4899" t="str">
            <v>101-572</v>
          </cell>
          <cell r="C4899">
            <v>510300</v>
          </cell>
          <cell r="D4899">
            <v>1080</v>
          </cell>
          <cell r="E4899" t="str">
            <v>PROBATION PROG MANAGER</v>
          </cell>
          <cell r="F4899" t="str">
            <v>C285</v>
          </cell>
          <cell r="G4899">
            <v>1</v>
          </cell>
          <cell r="H4899" t="str">
            <v>C285-002</v>
          </cell>
          <cell r="I4899" t="str">
            <v>F</v>
          </cell>
          <cell r="J4899">
            <v>7999</v>
          </cell>
          <cell r="L4899">
            <v>18731.02</v>
          </cell>
        </row>
        <row r="4900">
          <cell r="A4900" t="str">
            <v>KERN, L'CYNA</v>
          </cell>
          <cell r="B4900" t="str">
            <v>101-572</v>
          </cell>
          <cell r="C4900">
            <v>510400</v>
          </cell>
          <cell r="D4900">
            <v>1080</v>
          </cell>
          <cell r="E4900" t="str">
            <v>PROBATION PROG MANAGER</v>
          </cell>
          <cell r="F4900" t="str">
            <v>C285</v>
          </cell>
          <cell r="G4900">
            <v>1</v>
          </cell>
          <cell r="H4900" t="str">
            <v>C285-002</v>
          </cell>
          <cell r="I4900" t="str">
            <v>F</v>
          </cell>
          <cell r="J4900">
            <v>1001</v>
          </cell>
          <cell r="L4900">
            <v>10.17</v>
          </cell>
        </row>
        <row r="4901">
          <cell r="A4901" t="str">
            <v>KERN, L'CYNA</v>
          </cell>
          <cell r="B4901" t="str">
            <v>101-572</v>
          </cell>
          <cell r="C4901">
            <v>510400</v>
          </cell>
          <cell r="D4901">
            <v>1080</v>
          </cell>
          <cell r="E4901" t="str">
            <v>PROBATION PROG MANAGER</v>
          </cell>
          <cell r="F4901" t="str">
            <v>C285</v>
          </cell>
          <cell r="G4901">
            <v>1</v>
          </cell>
          <cell r="H4901" t="str">
            <v>C285-002</v>
          </cell>
          <cell r="I4901" t="str">
            <v>F</v>
          </cell>
          <cell r="J4901">
            <v>703</v>
          </cell>
          <cell r="L4901">
            <v>6.7</v>
          </cell>
        </row>
        <row r="4902">
          <cell r="A4902" t="str">
            <v>KERN, L'CYNA</v>
          </cell>
          <cell r="B4902" t="str">
            <v>101-572</v>
          </cell>
          <cell r="C4902">
            <v>510400</v>
          </cell>
          <cell r="D4902">
            <v>1080</v>
          </cell>
          <cell r="E4902" t="str">
            <v>PROBATION PROG MANAGER</v>
          </cell>
          <cell r="F4902" t="str">
            <v>C285</v>
          </cell>
          <cell r="G4902">
            <v>1</v>
          </cell>
          <cell r="H4902" t="str">
            <v>C285-002</v>
          </cell>
          <cell r="I4902" t="str">
            <v>F</v>
          </cell>
          <cell r="J4902">
            <v>811</v>
          </cell>
          <cell r="L4902">
            <v>1.88</v>
          </cell>
        </row>
        <row r="4903">
          <cell r="A4903" t="str">
            <v>KERN, L'CYNA</v>
          </cell>
          <cell r="B4903" t="str">
            <v>101-572</v>
          </cell>
          <cell r="C4903">
            <v>510400</v>
          </cell>
          <cell r="D4903">
            <v>1080</v>
          </cell>
          <cell r="E4903" t="str">
            <v>PROBATION PROG MANAGER</v>
          </cell>
          <cell r="F4903" t="str">
            <v>C285</v>
          </cell>
          <cell r="G4903">
            <v>1</v>
          </cell>
          <cell r="H4903" t="str">
            <v>C285-002</v>
          </cell>
          <cell r="I4903" t="str">
            <v>F</v>
          </cell>
          <cell r="J4903">
            <v>30</v>
          </cell>
          <cell r="L4903">
            <v>156.13999999999999</v>
          </cell>
        </row>
        <row r="4904">
          <cell r="A4904" t="str">
            <v>KERN, L'CYNA</v>
          </cell>
          <cell r="B4904" t="str">
            <v>101-572</v>
          </cell>
          <cell r="C4904">
            <v>510400</v>
          </cell>
          <cell r="D4904">
            <v>1080</v>
          </cell>
          <cell r="E4904" t="str">
            <v>PROBATION PROG MANAGER</v>
          </cell>
          <cell r="F4904" t="str">
            <v>C285</v>
          </cell>
          <cell r="G4904">
            <v>1</v>
          </cell>
          <cell r="H4904" t="str">
            <v>C285-002</v>
          </cell>
          <cell r="I4904" t="str">
            <v>F</v>
          </cell>
          <cell r="J4904">
            <v>102</v>
          </cell>
          <cell r="L4904">
            <v>232.19</v>
          </cell>
        </row>
        <row r="4905">
          <cell r="A4905" t="str">
            <v>KERN, L'CYNA</v>
          </cell>
          <cell r="B4905" t="str">
            <v>101-572</v>
          </cell>
          <cell r="C4905">
            <v>510400</v>
          </cell>
          <cell r="D4905">
            <v>1080</v>
          </cell>
          <cell r="E4905" t="str">
            <v>PROBATION PROG MANAGER</v>
          </cell>
          <cell r="F4905" t="str">
            <v>C285</v>
          </cell>
          <cell r="G4905">
            <v>1</v>
          </cell>
          <cell r="H4905" t="str">
            <v>C285-002</v>
          </cell>
          <cell r="I4905" t="str">
            <v>F</v>
          </cell>
          <cell r="J4905">
            <v>603</v>
          </cell>
          <cell r="L4905">
            <v>31.26</v>
          </cell>
        </row>
        <row r="4906">
          <cell r="A4906" t="str">
            <v>KESSELL, STEPHEN K</v>
          </cell>
          <cell r="B4906" t="str">
            <v>281-898</v>
          </cell>
          <cell r="C4906">
            <v>510100</v>
          </cell>
          <cell r="D4906">
            <v>22850</v>
          </cell>
          <cell r="E4906" t="str">
            <v>BUS DRIVER</v>
          </cell>
          <cell r="F4906" t="str">
            <v>D190</v>
          </cell>
          <cell r="G4906">
            <v>1</v>
          </cell>
          <cell r="H4906" t="str">
            <v>D190-007</v>
          </cell>
          <cell r="I4906" t="str">
            <v>O</v>
          </cell>
          <cell r="J4906">
            <v>1</v>
          </cell>
          <cell r="K4906" t="str">
            <v>REGULAR PAY</v>
          </cell>
          <cell r="L4906">
            <v>29291.15</v>
          </cell>
        </row>
        <row r="4907">
          <cell r="A4907" t="str">
            <v>KESSELL, STEPHEN K</v>
          </cell>
          <cell r="B4907" t="str">
            <v>281-898</v>
          </cell>
          <cell r="C4907">
            <v>510300</v>
          </cell>
          <cell r="D4907">
            <v>22850</v>
          </cell>
          <cell r="E4907" t="str">
            <v>BUS DRIVER</v>
          </cell>
          <cell r="F4907" t="str">
            <v>D190</v>
          </cell>
          <cell r="G4907">
            <v>1</v>
          </cell>
          <cell r="H4907" t="str">
            <v>D190-007</v>
          </cell>
          <cell r="I4907" t="str">
            <v>F</v>
          </cell>
          <cell r="J4907" t="str">
            <v>*FM</v>
          </cell>
          <cell r="K4907" t="str">
            <v>MEDICARE</v>
          </cell>
          <cell r="L4907">
            <v>424.72</v>
          </cell>
        </row>
        <row r="4908">
          <cell r="A4908" t="str">
            <v>KESSELL, STEPHEN K</v>
          </cell>
          <cell r="B4908" t="str">
            <v>281-898</v>
          </cell>
          <cell r="C4908">
            <v>510300</v>
          </cell>
          <cell r="D4908">
            <v>22850</v>
          </cell>
          <cell r="E4908" t="str">
            <v>BUS DRIVER</v>
          </cell>
          <cell r="F4908" t="str">
            <v>D190</v>
          </cell>
          <cell r="G4908">
            <v>1</v>
          </cell>
          <cell r="H4908" t="str">
            <v>D190-007</v>
          </cell>
          <cell r="I4908" t="str">
            <v>F</v>
          </cell>
          <cell r="J4908">
            <v>8000</v>
          </cell>
          <cell r="L4908">
            <v>2046.09</v>
          </cell>
        </row>
        <row r="4909">
          <cell r="A4909" t="str">
            <v>KESSELL, STEPHEN K</v>
          </cell>
          <cell r="B4909" t="str">
            <v>281-898</v>
          </cell>
          <cell r="C4909">
            <v>510300</v>
          </cell>
          <cell r="D4909">
            <v>22850</v>
          </cell>
          <cell r="E4909" t="str">
            <v>BUS DRIVER</v>
          </cell>
          <cell r="F4909" t="str">
            <v>D190</v>
          </cell>
          <cell r="G4909">
            <v>1</v>
          </cell>
          <cell r="H4909" t="str">
            <v>D190-007</v>
          </cell>
          <cell r="I4909" t="str">
            <v>F</v>
          </cell>
          <cell r="J4909">
            <v>7999</v>
          </cell>
          <cell r="L4909">
            <v>8784.42</v>
          </cell>
        </row>
        <row r="4910">
          <cell r="A4910" t="str">
            <v>KESSELL, STEPHEN K</v>
          </cell>
          <cell r="B4910" t="str">
            <v>281-898</v>
          </cell>
          <cell r="C4910">
            <v>510300</v>
          </cell>
          <cell r="D4910">
            <v>22850</v>
          </cell>
          <cell r="E4910" t="str">
            <v>BUS DRIVER</v>
          </cell>
          <cell r="F4910" t="str">
            <v>D190</v>
          </cell>
          <cell r="G4910">
            <v>1</v>
          </cell>
          <cell r="H4910" t="str">
            <v>D190-007</v>
          </cell>
          <cell r="I4910" t="str">
            <v>F</v>
          </cell>
          <cell r="J4910" t="str">
            <v>*FI</v>
          </cell>
          <cell r="K4910" t="str">
            <v>FICA</v>
          </cell>
          <cell r="L4910">
            <v>1816.05</v>
          </cell>
        </row>
        <row r="4911">
          <cell r="A4911" t="str">
            <v>KESSELL, STEPHEN K</v>
          </cell>
          <cell r="B4911" t="str">
            <v>281-898</v>
          </cell>
          <cell r="C4911">
            <v>510400</v>
          </cell>
          <cell r="D4911">
            <v>22850</v>
          </cell>
          <cell r="E4911" t="str">
            <v>BUS DRIVER</v>
          </cell>
          <cell r="F4911" t="str">
            <v>D190</v>
          </cell>
          <cell r="G4911">
            <v>1</v>
          </cell>
          <cell r="H4911" t="str">
            <v>D190-007</v>
          </cell>
          <cell r="I4911" t="str">
            <v>F</v>
          </cell>
          <cell r="J4911">
            <v>703</v>
          </cell>
          <cell r="L4911">
            <v>6.7</v>
          </cell>
        </row>
        <row r="4912">
          <cell r="A4912" t="str">
            <v>KESSELL, STEPHEN K</v>
          </cell>
          <cell r="B4912" t="str">
            <v>281-898</v>
          </cell>
          <cell r="C4912">
            <v>510400</v>
          </cell>
          <cell r="D4912">
            <v>22850</v>
          </cell>
          <cell r="E4912" t="str">
            <v>BUS DRIVER</v>
          </cell>
          <cell r="F4912" t="str">
            <v>D190</v>
          </cell>
          <cell r="G4912">
            <v>1</v>
          </cell>
          <cell r="H4912" t="str">
            <v>D190-007</v>
          </cell>
          <cell r="I4912" t="str">
            <v>F</v>
          </cell>
          <cell r="J4912">
            <v>30</v>
          </cell>
          <cell r="L4912">
            <v>73.23</v>
          </cell>
        </row>
        <row r="4913">
          <cell r="A4913" t="str">
            <v>KESSELL, STEPHEN K</v>
          </cell>
          <cell r="B4913" t="str">
            <v>281-898</v>
          </cell>
          <cell r="C4913">
            <v>510400</v>
          </cell>
          <cell r="D4913">
            <v>22850</v>
          </cell>
          <cell r="E4913" t="str">
            <v>BUS DRIVER</v>
          </cell>
          <cell r="F4913" t="str">
            <v>D190</v>
          </cell>
          <cell r="G4913">
            <v>1</v>
          </cell>
          <cell r="H4913" t="str">
            <v>D190-007</v>
          </cell>
          <cell r="I4913" t="str">
            <v>F</v>
          </cell>
          <cell r="J4913">
            <v>112</v>
          </cell>
          <cell r="L4913">
            <v>232.24</v>
          </cell>
        </row>
        <row r="4914">
          <cell r="A4914" t="str">
            <v>KESSELL, STEPHEN K</v>
          </cell>
          <cell r="B4914" t="str">
            <v>281-898</v>
          </cell>
          <cell r="C4914">
            <v>510400</v>
          </cell>
          <cell r="D4914">
            <v>22850</v>
          </cell>
          <cell r="E4914" t="str">
            <v>BUS DRIVER</v>
          </cell>
          <cell r="F4914" t="str">
            <v>D190</v>
          </cell>
          <cell r="G4914">
            <v>1</v>
          </cell>
          <cell r="H4914" t="str">
            <v>D190-007</v>
          </cell>
          <cell r="I4914" t="str">
            <v>F</v>
          </cell>
          <cell r="J4914">
            <v>1001</v>
          </cell>
          <cell r="L4914">
            <v>10.17</v>
          </cell>
        </row>
        <row r="4915">
          <cell r="A4915" t="str">
            <v>KESSELL, STEPHEN K</v>
          </cell>
          <cell r="B4915" t="str">
            <v>281-898</v>
          </cell>
          <cell r="C4915">
            <v>510400</v>
          </cell>
          <cell r="D4915">
            <v>22850</v>
          </cell>
          <cell r="E4915" t="str">
            <v>BUS DRIVER</v>
          </cell>
          <cell r="F4915" t="str">
            <v>D190</v>
          </cell>
          <cell r="G4915">
            <v>1</v>
          </cell>
          <cell r="H4915" t="str">
            <v>D190-007</v>
          </cell>
          <cell r="I4915" t="str">
            <v>F</v>
          </cell>
          <cell r="J4915">
            <v>810</v>
          </cell>
          <cell r="L4915">
            <v>1.71</v>
          </cell>
        </row>
        <row r="4916">
          <cell r="A4916" t="str">
            <v>KESSELL, STEPHEN K</v>
          </cell>
          <cell r="B4916" t="str">
            <v>281-898</v>
          </cell>
          <cell r="C4916">
            <v>510400</v>
          </cell>
          <cell r="D4916">
            <v>22850</v>
          </cell>
          <cell r="E4916" t="str">
            <v>BUS DRIVER</v>
          </cell>
          <cell r="F4916" t="str">
            <v>D190</v>
          </cell>
          <cell r="G4916">
            <v>1</v>
          </cell>
          <cell r="H4916" t="str">
            <v>D190-007</v>
          </cell>
          <cell r="I4916" t="str">
            <v>F</v>
          </cell>
          <cell r="J4916">
            <v>603</v>
          </cell>
          <cell r="L4916">
            <v>31.26</v>
          </cell>
        </row>
        <row r="4917">
          <cell r="A4917" t="str">
            <v>KESSLER, GEORGE R</v>
          </cell>
          <cell r="B4917" t="str">
            <v>101-570</v>
          </cell>
          <cell r="C4917">
            <v>510100</v>
          </cell>
          <cell r="D4917">
            <v>27070</v>
          </cell>
          <cell r="E4917" t="str">
            <v>CORRECTIONAL SERGEANT</v>
          </cell>
          <cell r="F4917" t="str">
            <v>D234</v>
          </cell>
          <cell r="G4917">
            <v>1</v>
          </cell>
          <cell r="H4917" t="str">
            <v>D234-004</v>
          </cell>
          <cell r="I4917" t="str">
            <v>O</v>
          </cell>
          <cell r="J4917">
            <v>1</v>
          </cell>
          <cell r="K4917" t="str">
            <v>REGULAR PAY</v>
          </cell>
          <cell r="L4917">
            <v>48414.74</v>
          </cell>
        </row>
        <row r="4918">
          <cell r="A4918" t="str">
            <v>KESSLER, GEORGE R</v>
          </cell>
          <cell r="B4918" t="str">
            <v>101-570</v>
          </cell>
          <cell r="C4918">
            <v>510300</v>
          </cell>
          <cell r="D4918">
            <v>27070</v>
          </cell>
          <cell r="E4918" t="str">
            <v>CORRECTIONAL SERGEANT</v>
          </cell>
          <cell r="F4918" t="str">
            <v>D234</v>
          </cell>
          <cell r="G4918">
            <v>1</v>
          </cell>
          <cell r="H4918" t="str">
            <v>D234-004</v>
          </cell>
          <cell r="I4918" t="str">
            <v>F</v>
          </cell>
          <cell r="J4918" t="str">
            <v>*FI</v>
          </cell>
          <cell r="K4918" t="str">
            <v>FICA</v>
          </cell>
          <cell r="L4918">
            <v>3001.71</v>
          </cell>
        </row>
        <row r="4919">
          <cell r="A4919" t="str">
            <v>KESSLER, GEORGE R</v>
          </cell>
          <cell r="B4919" t="str">
            <v>101-570</v>
          </cell>
          <cell r="C4919">
            <v>510300</v>
          </cell>
          <cell r="D4919">
            <v>27070</v>
          </cell>
          <cell r="E4919" t="str">
            <v>CORRECTIONAL SERGEANT</v>
          </cell>
          <cell r="F4919" t="str">
            <v>D234</v>
          </cell>
          <cell r="G4919">
            <v>1</v>
          </cell>
          <cell r="H4919" t="str">
            <v>D234-004</v>
          </cell>
          <cell r="I4919" t="str">
            <v>F</v>
          </cell>
          <cell r="J4919">
            <v>8000</v>
          </cell>
          <cell r="L4919">
            <v>3384.74</v>
          </cell>
        </row>
        <row r="4920">
          <cell r="A4920" t="str">
            <v>KESSLER, GEORGE R</v>
          </cell>
          <cell r="B4920" t="str">
            <v>101-570</v>
          </cell>
          <cell r="C4920">
            <v>510300</v>
          </cell>
          <cell r="D4920">
            <v>27070</v>
          </cell>
          <cell r="E4920" t="str">
            <v>CORRECTIONAL SERGEANT</v>
          </cell>
          <cell r="F4920" t="str">
            <v>D234</v>
          </cell>
          <cell r="G4920">
            <v>1</v>
          </cell>
          <cell r="H4920" t="str">
            <v>D234-004</v>
          </cell>
          <cell r="I4920" t="str">
            <v>F</v>
          </cell>
          <cell r="J4920">
            <v>7999</v>
          </cell>
          <cell r="L4920">
            <v>14519.58</v>
          </cell>
        </row>
        <row r="4921">
          <cell r="A4921" t="str">
            <v>KESSLER, GEORGE R</v>
          </cell>
          <cell r="B4921" t="str">
            <v>101-570</v>
          </cell>
          <cell r="C4921">
            <v>510300</v>
          </cell>
          <cell r="D4921">
            <v>27070</v>
          </cell>
          <cell r="E4921" t="str">
            <v>CORRECTIONAL SERGEANT</v>
          </cell>
          <cell r="F4921" t="str">
            <v>D234</v>
          </cell>
          <cell r="G4921">
            <v>1</v>
          </cell>
          <cell r="H4921" t="str">
            <v>D234-004</v>
          </cell>
          <cell r="I4921" t="str">
            <v>F</v>
          </cell>
          <cell r="J4921" t="str">
            <v>*FM</v>
          </cell>
          <cell r="K4921" t="str">
            <v>MEDICARE</v>
          </cell>
          <cell r="L4921">
            <v>702.01</v>
          </cell>
        </row>
        <row r="4922">
          <cell r="A4922" t="str">
            <v>KESSLER, GEORGE R</v>
          </cell>
          <cell r="B4922" t="str">
            <v>101-570</v>
          </cell>
          <cell r="C4922">
            <v>510400</v>
          </cell>
          <cell r="D4922">
            <v>27070</v>
          </cell>
          <cell r="E4922" t="str">
            <v>CORRECTIONAL SERGEANT</v>
          </cell>
          <cell r="F4922" t="str">
            <v>D234</v>
          </cell>
          <cell r="G4922">
            <v>1</v>
          </cell>
          <cell r="H4922" t="str">
            <v>D234-004</v>
          </cell>
          <cell r="I4922" t="str">
            <v>F</v>
          </cell>
          <cell r="J4922">
            <v>30</v>
          </cell>
          <cell r="L4922">
            <v>121.04</v>
          </cell>
        </row>
        <row r="4923">
          <cell r="A4923" t="str">
            <v>KESSLER, GEORGE R</v>
          </cell>
          <cell r="B4923" t="str">
            <v>101-570</v>
          </cell>
          <cell r="C4923">
            <v>510400</v>
          </cell>
          <cell r="D4923">
            <v>27070</v>
          </cell>
          <cell r="E4923" t="str">
            <v>CORRECTIONAL SERGEANT</v>
          </cell>
          <cell r="F4923" t="str">
            <v>D234</v>
          </cell>
          <cell r="G4923">
            <v>1</v>
          </cell>
          <cell r="H4923" t="str">
            <v>D234-004</v>
          </cell>
          <cell r="I4923" t="str">
            <v>F</v>
          </cell>
          <cell r="J4923">
            <v>811</v>
          </cell>
          <cell r="L4923">
            <v>1.88</v>
          </cell>
        </row>
        <row r="4924">
          <cell r="A4924" t="str">
            <v>KESSLER, GEORGE R</v>
          </cell>
          <cell r="B4924" t="str">
            <v>101-570</v>
          </cell>
          <cell r="C4924">
            <v>510400</v>
          </cell>
          <cell r="D4924">
            <v>27070</v>
          </cell>
          <cell r="E4924" t="str">
            <v>CORRECTIONAL SERGEANT</v>
          </cell>
          <cell r="F4924" t="str">
            <v>D234</v>
          </cell>
          <cell r="G4924">
            <v>1</v>
          </cell>
          <cell r="H4924" t="str">
            <v>D234-004</v>
          </cell>
          <cell r="I4924" t="str">
            <v>F</v>
          </cell>
          <cell r="J4924">
            <v>1001</v>
          </cell>
          <cell r="L4924">
            <v>10.17</v>
          </cell>
        </row>
        <row r="4925">
          <cell r="A4925" t="str">
            <v>KESTLER, KATHRYN L</v>
          </cell>
          <cell r="B4925" t="str">
            <v>101-591</v>
          </cell>
          <cell r="C4925">
            <v>510100</v>
          </cell>
          <cell r="D4925">
            <v>42990</v>
          </cell>
          <cell r="E4925" t="str">
            <v>PUBLIC HEALTH NURSE II</v>
          </cell>
          <cell r="F4925" t="str">
            <v>G290</v>
          </cell>
          <cell r="G4925">
            <v>1</v>
          </cell>
          <cell r="H4925" t="str">
            <v>G290-004</v>
          </cell>
          <cell r="I4925" t="str">
            <v>O</v>
          </cell>
          <cell r="J4925">
            <v>1</v>
          </cell>
          <cell r="K4925" t="str">
            <v>REGULAR PAY</v>
          </cell>
          <cell r="L4925">
            <v>57146.37</v>
          </cell>
        </row>
        <row r="4926">
          <cell r="A4926" t="str">
            <v>KESTLER, KATHRYN L</v>
          </cell>
          <cell r="B4926" t="str">
            <v>101-591</v>
          </cell>
          <cell r="C4926">
            <v>510300</v>
          </cell>
          <cell r="D4926">
            <v>42990</v>
          </cell>
          <cell r="E4926" t="str">
            <v>PUBLIC HEALTH NURSE II</v>
          </cell>
          <cell r="F4926" t="str">
            <v>G290</v>
          </cell>
          <cell r="G4926">
            <v>1</v>
          </cell>
          <cell r="H4926" t="str">
            <v>G290-004</v>
          </cell>
          <cell r="I4926" t="str">
            <v>F</v>
          </cell>
          <cell r="J4926">
            <v>8000</v>
          </cell>
          <cell r="L4926">
            <v>3995.95</v>
          </cell>
        </row>
        <row r="4927">
          <cell r="A4927" t="str">
            <v>KESTLER, KATHRYN L</v>
          </cell>
          <cell r="B4927" t="str">
            <v>101-591</v>
          </cell>
          <cell r="C4927">
            <v>510300</v>
          </cell>
          <cell r="D4927">
            <v>42990</v>
          </cell>
          <cell r="E4927" t="str">
            <v>PUBLIC HEALTH NURSE II</v>
          </cell>
          <cell r="F4927" t="str">
            <v>G290</v>
          </cell>
          <cell r="G4927">
            <v>1</v>
          </cell>
          <cell r="H4927" t="str">
            <v>G290-004</v>
          </cell>
          <cell r="I4927" t="str">
            <v>F</v>
          </cell>
          <cell r="J4927">
            <v>8005</v>
          </cell>
          <cell r="L4927">
            <v>279.72000000000003</v>
          </cell>
        </row>
        <row r="4928">
          <cell r="A4928" t="str">
            <v>KESTLER, KATHRYN L</v>
          </cell>
          <cell r="B4928" t="str">
            <v>101-591</v>
          </cell>
          <cell r="C4928">
            <v>510300</v>
          </cell>
          <cell r="D4928">
            <v>42990</v>
          </cell>
          <cell r="E4928" t="str">
            <v>PUBLIC HEALTH NURSE II</v>
          </cell>
          <cell r="F4928" t="str">
            <v>G290</v>
          </cell>
          <cell r="G4928">
            <v>1</v>
          </cell>
          <cell r="H4928" t="str">
            <v>G290-004</v>
          </cell>
          <cell r="I4928" t="str">
            <v>F</v>
          </cell>
          <cell r="J4928" t="str">
            <v>*FM</v>
          </cell>
          <cell r="K4928" t="str">
            <v>MEDICARE</v>
          </cell>
          <cell r="L4928">
            <v>828.62</v>
          </cell>
        </row>
        <row r="4929">
          <cell r="A4929" t="str">
            <v>KESTLER, KATHRYN L</v>
          </cell>
          <cell r="B4929" t="str">
            <v>101-591</v>
          </cell>
          <cell r="C4929">
            <v>510300</v>
          </cell>
          <cell r="D4929">
            <v>42990</v>
          </cell>
          <cell r="E4929" t="str">
            <v>PUBLIC HEALTH NURSE II</v>
          </cell>
          <cell r="F4929" t="str">
            <v>G290</v>
          </cell>
          <cell r="G4929">
            <v>1</v>
          </cell>
          <cell r="H4929" t="str">
            <v>G290-004</v>
          </cell>
          <cell r="I4929" t="str">
            <v>F</v>
          </cell>
          <cell r="J4929" t="str">
            <v>*FI</v>
          </cell>
          <cell r="K4929" t="str">
            <v>FICA</v>
          </cell>
          <cell r="L4929">
            <v>3543.07</v>
          </cell>
        </row>
        <row r="4930">
          <cell r="A4930" t="str">
            <v>KESTLER, KATHRYN L</v>
          </cell>
          <cell r="B4930" t="str">
            <v>101-591</v>
          </cell>
          <cell r="C4930">
            <v>510300</v>
          </cell>
          <cell r="D4930">
            <v>42990</v>
          </cell>
          <cell r="E4930" t="str">
            <v>PUBLIC HEALTH NURSE II</v>
          </cell>
          <cell r="F4930" t="str">
            <v>G290</v>
          </cell>
          <cell r="G4930">
            <v>1</v>
          </cell>
          <cell r="H4930" t="str">
            <v>G290-004</v>
          </cell>
          <cell r="I4930" t="str">
            <v>F</v>
          </cell>
          <cell r="J4930">
            <v>7999</v>
          </cell>
          <cell r="L4930">
            <v>17138.2</v>
          </cell>
        </row>
        <row r="4931">
          <cell r="A4931" t="str">
            <v>KESTLER, KATHRYN L</v>
          </cell>
          <cell r="B4931" t="str">
            <v>101-591</v>
          </cell>
          <cell r="C4931">
            <v>510400</v>
          </cell>
          <cell r="D4931">
            <v>42990</v>
          </cell>
          <cell r="E4931" t="str">
            <v>PUBLIC HEALTH NURSE II</v>
          </cell>
          <cell r="F4931" t="str">
            <v>G290</v>
          </cell>
          <cell r="G4931">
            <v>1</v>
          </cell>
          <cell r="H4931" t="str">
            <v>G290-004</v>
          </cell>
          <cell r="I4931" t="str">
            <v>F</v>
          </cell>
          <cell r="J4931">
            <v>30</v>
          </cell>
          <cell r="L4931">
            <v>142.87</v>
          </cell>
        </row>
        <row r="4932">
          <cell r="A4932" t="str">
            <v>KESTLER, KATHRYN L</v>
          </cell>
          <cell r="B4932" t="str">
            <v>101-591</v>
          </cell>
          <cell r="C4932">
            <v>510400</v>
          </cell>
          <cell r="D4932">
            <v>42990</v>
          </cell>
          <cell r="E4932" t="str">
            <v>PUBLIC HEALTH NURSE II</v>
          </cell>
          <cell r="F4932" t="str">
            <v>G290</v>
          </cell>
          <cell r="G4932">
            <v>1</v>
          </cell>
          <cell r="H4932" t="str">
            <v>G290-004</v>
          </cell>
          <cell r="I4932" t="str">
            <v>F</v>
          </cell>
          <cell r="J4932">
            <v>1001</v>
          </cell>
          <cell r="L4932">
            <v>10.17</v>
          </cell>
        </row>
        <row r="4933">
          <cell r="A4933" t="str">
            <v>KESTLER, KATHRYN L</v>
          </cell>
          <cell r="B4933" t="str">
            <v>101-591</v>
          </cell>
          <cell r="C4933">
            <v>510400</v>
          </cell>
          <cell r="D4933">
            <v>42990</v>
          </cell>
          <cell r="E4933" t="str">
            <v>PUBLIC HEALTH NURSE II</v>
          </cell>
          <cell r="F4933" t="str">
            <v>G290</v>
          </cell>
          <cell r="G4933">
            <v>1</v>
          </cell>
          <cell r="H4933" t="str">
            <v>G290-004</v>
          </cell>
          <cell r="I4933" t="str">
            <v>F</v>
          </cell>
          <cell r="J4933">
            <v>811</v>
          </cell>
          <cell r="L4933">
            <v>1.88</v>
          </cell>
        </row>
        <row r="4934">
          <cell r="A4934" t="str">
            <v>KEYSER, DEBORAH A</v>
          </cell>
          <cell r="B4934" t="str">
            <v>125-556</v>
          </cell>
          <cell r="C4934">
            <v>510100</v>
          </cell>
          <cell r="D4934">
            <v>10610</v>
          </cell>
          <cell r="E4934" t="str">
            <v>LEGAL SECRETARY II</v>
          </cell>
          <cell r="F4934" t="str">
            <v>J220</v>
          </cell>
          <cell r="G4934">
            <v>1</v>
          </cell>
          <cell r="H4934" t="str">
            <v>J220-001</v>
          </cell>
          <cell r="I4934" t="str">
            <v>O</v>
          </cell>
          <cell r="J4934">
            <v>1</v>
          </cell>
          <cell r="K4934" t="str">
            <v>REGULAR PAY</v>
          </cell>
          <cell r="L4934">
            <v>31683.88</v>
          </cell>
        </row>
        <row r="4935">
          <cell r="A4935" t="str">
            <v>KEYSER, DEBORAH A</v>
          </cell>
          <cell r="B4935" t="str">
            <v>125-556</v>
          </cell>
          <cell r="C4935">
            <v>510300</v>
          </cell>
          <cell r="D4935">
            <v>10610</v>
          </cell>
          <cell r="E4935" t="str">
            <v>LEGAL SECRETARY II</v>
          </cell>
          <cell r="F4935" t="str">
            <v>J220</v>
          </cell>
          <cell r="G4935">
            <v>1</v>
          </cell>
          <cell r="H4935" t="str">
            <v>J220-001</v>
          </cell>
          <cell r="I4935" t="str">
            <v>F</v>
          </cell>
          <cell r="J4935">
            <v>7999</v>
          </cell>
          <cell r="L4935">
            <v>9502</v>
          </cell>
        </row>
        <row r="4936">
          <cell r="A4936" t="str">
            <v>KEYSER, DEBORAH A</v>
          </cell>
          <cell r="B4936" t="str">
            <v>125-556</v>
          </cell>
          <cell r="C4936">
            <v>510300</v>
          </cell>
          <cell r="D4936">
            <v>10610</v>
          </cell>
          <cell r="E4936" t="str">
            <v>LEGAL SECRETARY II</v>
          </cell>
          <cell r="F4936" t="str">
            <v>J220</v>
          </cell>
          <cell r="G4936">
            <v>1</v>
          </cell>
          <cell r="H4936" t="str">
            <v>J220-001</v>
          </cell>
          <cell r="I4936" t="str">
            <v>F</v>
          </cell>
          <cell r="J4936" t="str">
            <v>*FI</v>
          </cell>
          <cell r="K4936" t="str">
            <v>FICA</v>
          </cell>
          <cell r="L4936">
            <v>1964.4</v>
          </cell>
        </row>
        <row r="4937">
          <cell r="A4937" t="str">
            <v>KEYSER, DEBORAH A</v>
          </cell>
          <cell r="B4937" t="str">
            <v>125-556</v>
          </cell>
          <cell r="C4937">
            <v>510300</v>
          </cell>
          <cell r="D4937">
            <v>10610</v>
          </cell>
          <cell r="E4937" t="str">
            <v>LEGAL SECRETARY II</v>
          </cell>
          <cell r="F4937" t="str">
            <v>J220</v>
          </cell>
          <cell r="G4937">
            <v>1</v>
          </cell>
          <cell r="H4937" t="str">
            <v>J220-001</v>
          </cell>
          <cell r="I4937" t="str">
            <v>F</v>
          </cell>
          <cell r="J4937" t="str">
            <v>*FM</v>
          </cell>
          <cell r="K4937" t="str">
            <v>MEDICARE</v>
          </cell>
          <cell r="L4937">
            <v>459.42</v>
          </cell>
        </row>
        <row r="4938">
          <cell r="A4938" t="str">
            <v>KEYSER, DEBORAH A</v>
          </cell>
          <cell r="B4938" t="str">
            <v>125-556</v>
          </cell>
          <cell r="C4938">
            <v>510300</v>
          </cell>
          <cell r="D4938">
            <v>10610</v>
          </cell>
          <cell r="E4938" t="str">
            <v>LEGAL SECRETARY II</v>
          </cell>
          <cell r="F4938" t="str">
            <v>J220</v>
          </cell>
          <cell r="G4938">
            <v>1</v>
          </cell>
          <cell r="H4938" t="str">
            <v>J220-001</v>
          </cell>
          <cell r="I4938" t="str">
            <v>F</v>
          </cell>
          <cell r="J4938">
            <v>8000</v>
          </cell>
          <cell r="L4938">
            <v>2213.58</v>
          </cell>
        </row>
        <row r="4939">
          <cell r="A4939" t="str">
            <v>KEYSER, DEBORAH A</v>
          </cell>
          <cell r="B4939" t="str">
            <v>125-556</v>
          </cell>
          <cell r="C4939">
            <v>510400</v>
          </cell>
          <cell r="D4939">
            <v>10610</v>
          </cell>
          <cell r="E4939" t="str">
            <v>LEGAL SECRETARY II</v>
          </cell>
          <cell r="F4939" t="str">
            <v>J220</v>
          </cell>
          <cell r="G4939">
            <v>1</v>
          </cell>
          <cell r="H4939" t="str">
            <v>J220-001</v>
          </cell>
          <cell r="I4939" t="str">
            <v>F</v>
          </cell>
          <cell r="J4939">
            <v>30</v>
          </cell>
          <cell r="L4939">
            <v>79.209999999999994</v>
          </cell>
        </row>
        <row r="4940">
          <cell r="A4940" t="str">
            <v>KEYSER, DEBORAH A</v>
          </cell>
          <cell r="B4940" t="str">
            <v>125-556</v>
          </cell>
          <cell r="C4940">
            <v>510400</v>
          </cell>
          <cell r="D4940">
            <v>10610</v>
          </cell>
          <cell r="E4940" t="str">
            <v>LEGAL SECRETARY II</v>
          </cell>
          <cell r="F4940" t="str">
            <v>J220</v>
          </cell>
          <cell r="G4940">
            <v>1</v>
          </cell>
          <cell r="H4940" t="str">
            <v>J220-001</v>
          </cell>
          <cell r="I4940" t="str">
            <v>F</v>
          </cell>
          <cell r="J4940">
            <v>811</v>
          </cell>
          <cell r="L4940">
            <v>1.88</v>
          </cell>
        </row>
        <row r="4941">
          <cell r="A4941" t="str">
            <v>KEYSER, DEBORAH A</v>
          </cell>
          <cell r="B4941" t="str">
            <v>125-556</v>
          </cell>
          <cell r="C4941">
            <v>510400</v>
          </cell>
          <cell r="D4941">
            <v>10610</v>
          </cell>
          <cell r="E4941" t="str">
            <v>LEGAL SECRETARY II</v>
          </cell>
          <cell r="F4941" t="str">
            <v>J220</v>
          </cell>
          <cell r="G4941">
            <v>1</v>
          </cell>
          <cell r="H4941" t="str">
            <v>J220-001</v>
          </cell>
          <cell r="I4941" t="str">
            <v>F</v>
          </cell>
          <cell r="J4941">
            <v>705</v>
          </cell>
          <cell r="L4941">
            <v>12.04</v>
          </cell>
        </row>
        <row r="4942">
          <cell r="A4942" t="str">
            <v>KEYSER, DEBORAH A</v>
          </cell>
          <cell r="B4942" t="str">
            <v>125-556</v>
          </cell>
          <cell r="C4942">
            <v>510400</v>
          </cell>
          <cell r="D4942">
            <v>10610</v>
          </cell>
          <cell r="E4942" t="str">
            <v>LEGAL SECRETARY II</v>
          </cell>
          <cell r="F4942" t="str">
            <v>J220</v>
          </cell>
          <cell r="G4942">
            <v>1</v>
          </cell>
          <cell r="H4942" t="str">
            <v>J220-001</v>
          </cell>
          <cell r="I4942" t="str">
            <v>F</v>
          </cell>
          <cell r="J4942">
            <v>605</v>
          </cell>
          <cell r="L4942">
            <v>59.1</v>
          </cell>
        </row>
        <row r="4943">
          <cell r="A4943" t="str">
            <v>KEYSER, DEBORAH A</v>
          </cell>
          <cell r="B4943" t="str">
            <v>125-556</v>
          </cell>
          <cell r="C4943">
            <v>510400</v>
          </cell>
          <cell r="D4943">
            <v>10610</v>
          </cell>
          <cell r="E4943" t="str">
            <v>LEGAL SECRETARY II</v>
          </cell>
          <cell r="F4943" t="str">
            <v>J220</v>
          </cell>
          <cell r="G4943">
            <v>1</v>
          </cell>
          <cell r="H4943" t="str">
            <v>J220-001</v>
          </cell>
          <cell r="I4943" t="str">
            <v>F</v>
          </cell>
          <cell r="J4943">
            <v>1001</v>
          </cell>
          <cell r="L4943">
            <v>10.17</v>
          </cell>
        </row>
        <row r="4944">
          <cell r="A4944" t="str">
            <v>KEYSER, DEBORAH A</v>
          </cell>
          <cell r="B4944" t="str">
            <v>125-556</v>
          </cell>
          <cell r="C4944">
            <v>510400</v>
          </cell>
          <cell r="D4944">
            <v>10610</v>
          </cell>
          <cell r="E4944" t="str">
            <v>LEGAL SECRETARY II</v>
          </cell>
          <cell r="F4944" t="str">
            <v>J220</v>
          </cell>
          <cell r="G4944">
            <v>1</v>
          </cell>
          <cell r="H4944" t="str">
            <v>J220-001</v>
          </cell>
          <cell r="I4944" t="str">
            <v>F</v>
          </cell>
          <cell r="J4944">
            <v>104</v>
          </cell>
          <cell r="L4944">
            <v>283.83999999999997</v>
          </cell>
        </row>
        <row r="4945">
          <cell r="A4945" t="str">
            <v>KIERNAN, EDWARD J</v>
          </cell>
          <cell r="B4945" t="str">
            <v>101-516</v>
          </cell>
          <cell r="C4945">
            <v>510100</v>
          </cell>
          <cell r="D4945">
            <v>43230</v>
          </cell>
          <cell r="E4945" t="str">
            <v>ATTORNEY III-CIVIL</v>
          </cell>
          <cell r="F4945" t="str">
            <v>H180</v>
          </cell>
          <cell r="G4945">
            <v>1</v>
          </cell>
          <cell r="H4945" t="str">
            <v>H180-002</v>
          </cell>
          <cell r="I4945" t="str">
            <v>O</v>
          </cell>
          <cell r="J4945">
            <v>1</v>
          </cell>
          <cell r="K4945" t="str">
            <v>REGULAR PAY</v>
          </cell>
          <cell r="L4945">
            <v>80708.509999999995</v>
          </cell>
        </row>
        <row r="4946">
          <cell r="A4946" t="str">
            <v>KIERNAN, EDWARD J</v>
          </cell>
          <cell r="B4946" t="str">
            <v>101-516</v>
          </cell>
          <cell r="C4946">
            <v>510300</v>
          </cell>
          <cell r="D4946">
            <v>43230</v>
          </cell>
          <cell r="E4946" t="str">
            <v>ATTORNEY III-CIVIL</v>
          </cell>
          <cell r="F4946" t="str">
            <v>H180</v>
          </cell>
          <cell r="G4946">
            <v>1</v>
          </cell>
          <cell r="H4946" t="str">
            <v>H180-002</v>
          </cell>
          <cell r="I4946" t="str">
            <v>F</v>
          </cell>
          <cell r="J4946">
            <v>8005</v>
          </cell>
          <cell r="L4946">
            <v>395.17</v>
          </cell>
        </row>
        <row r="4947">
          <cell r="A4947" t="str">
            <v>KIERNAN, EDWARD J</v>
          </cell>
          <cell r="B4947" t="str">
            <v>101-516</v>
          </cell>
          <cell r="C4947">
            <v>510300</v>
          </cell>
          <cell r="D4947">
            <v>43230</v>
          </cell>
          <cell r="E4947" t="str">
            <v>ATTORNEY III-CIVIL</v>
          </cell>
          <cell r="F4947" t="str">
            <v>H180</v>
          </cell>
          <cell r="G4947">
            <v>1</v>
          </cell>
          <cell r="H4947" t="str">
            <v>H180-002</v>
          </cell>
          <cell r="I4947" t="str">
            <v>F</v>
          </cell>
          <cell r="J4947" t="str">
            <v>*FM</v>
          </cell>
          <cell r="K4947" t="str">
            <v>MEDICARE</v>
          </cell>
          <cell r="L4947">
            <v>1170.27</v>
          </cell>
        </row>
        <row r="4948">
          <cell r="A4948" t="str">
            <v>KIERNAN, EDWARD J</v>
          </cell>
          <cell r="B4948" t="str">
            <v>101-516</v>
          </cell>
          <cell r="C4948">
            <v>510300</v>
          </cell>
          <cell r="D4948">
            <v>43230</v>
          </cell>
          <cell r="E4948" t="str">
            <v>ATTORNEY III-CIVIL</v>
          </cell>
          <cell r="F4948" t="str">
            <v>H180</v>
          </cell>
          <cell r="G4948">
            <v>1</v>
          </cell>
          <cell r="H4948" t="str">
            <v>H180-002</v>
          </cell>
          <cell r="I4948" t="str">
            <v>F</v>
          </cell>
          <cell r="J4948" t="str">
            <v>*FI</v>
          </cell>
          <cell r="K4948" t="str">
            <v>FICA</v>
          </cell>
          <cell r="L4948">
            <v>5003.93</v>
          </cell>
        </row>
        <row r="4949">
          <cell r="A4949" t="str">
            <v>KIERNAN, EDWARD J</v>
          </cell>
          <cell r="B4949" t="str">
            <v>101-516</v>
          </cell>
          <cell r="C4949">
            <v>510300</v>
          </cell>
          <cell r="D4949">
            <v>43230</v>
          </cell>
          <cell r="E4949" t="str">
            <v>ATTORNEY III-CIVIL</v>
          </cell>
          <cell r="F4949" t="str">
            <v>H180</v>
          </cell>
          <cell r="G4949">
            <v>1</v>
          </cell>
          <cell r="H4949" t="str">
            <v>H180-002</v>
          </cell>
          <cell r="I4949" t="str">
            <v>F</v>
          </cell>
          <cell r="J4949">
            <v>7999</v>
          </cell>
          <cell r="L4949">
            <v>24204.48</v>
          </cell>
        </row>
        <row r="4950">
          <cell r="A4950" t="str">
            <v>KIERNAN, EDWARD J</v>
          </cell>
          <cell r="B4950" t="str">
            <v>101-516</v>
          </cell>
          <cell r="C4950">
            <v>510300</v>
          </cell>
          <cell r="D4950">
            <v>43230</v>
          </cell>
          <cell r="E4950" t="str">
            <v>ATTORNEY III-CIVIL</v>
          </cell>
          <cell r="F4950" t="str">
            <v>H180</v>
          </cell>
          <cell r="G4950">
            <v>1</v>
          </cell>
          <cell r="H4950" t="str">
            <v>H180-002</v>
          </cell>
          <cell r="I4950" t="str">
            <v>F</v>
          </cell>
          <cell r="J4950">
            <v>8000</v>
          </cell>
          <cell r="L4950">
            <v>5645.3</v>
          </cell>
        </row>
        <row r="4951">
          <cell r="A4951" t="str">
            <v>KIERNAN, EDWARD J</v>
          </cell>
          <cell r="B4951" t="str">
            <v>101-516</v>
          </cell>
          <cell r="C4951">
            <v>510400</v>
          </cell>
          <cell r="D4951">
            <v>43230</v>
          </cell>
          <cell r="E4951" t="str">
            <v>ATTORNEY III-CIVIL</v>
          </cell>
          <cell r="F4951" t="str">
            <v>H180</v>
          </cell>
          <cell r="G4951">
            <v>1</v>
          </cell>
          <cell r="H4951" t="str">
            <v>H180-002</v>
          </cell>
          <cell r="I4951" t="str">
            <v>F</v>
          </cell>
          <cell r="J4951">
            <v>810</v>
          </cell>
          <cell r="L4951">
            <v>1.71</v>
          </cell>
        </row>
        <row r="4952">
          <cell r="A4952" t="str">
            <v>KIERNAN, EDWARD J</v>
          </cell>
          <cell r="B4952" t="str">
            <v>101-516</v>
          </cell>
          <cell r="C4952">
            <v>510400</v>
          </cell>
          <cell r="D4952">
            <v>43230</v>
          </cell>
          <cell r="E4952" t="str">
            <v>ATTORNEY III-CIVIL</v>
          </cell>
          <cell r="F4952" t="str">
            <v>H180</v>
          </cell>
          <cell r="G4952">
            <v>1</v>
          </cell>
          <cell r="H4952" t="str">
            <v>H180-002</v>
          </cell>
          <cell r="I4952" t="str">
            <v>F</v>
          </cell>
          <cell r="J4952">
            <v>1001</v>
          </cell>
          <cell r="L4952">
            <v>10.17</v>
          </cell>
        </row>
        <row r="4953">
          <cell r="A4953" t="str">
            <v>KIERNAN, EDWARD J</v>
          </cell>
          <cell r="B4953" t="str">
            <v>101-516</v>
          </cell>
          <cell r="C4953">
            <v>510400</v>
          </cell>
          <cell r="D4953">
            <v>43230</v>
          </cell>
          <cell r="E4953" t="str">
            <v>ATTORNEY III-CIVIL</v>
          </cell>
          <cell r="F4953" t="str">
            <v>H180</v>
          </cell>
          <cell r="G4953">
            <v>1</v>
          </cell>
          <cell r="H4953" t="str">
            <v>H180-002</v>
          </cell>
          <cell r="I4953" t="str">
            <v>F</v>
          </cell>
          <cell r="J4953">
            <v>30</v>
          </cell>
          <cell r="L4953">
            <v>201.77</v>
          </cell>
        </row>
        <row r="4954">
          <cell r="A4954" t="str">
            <v>KIERNAN, EDWARD J</v>
          </cell>
          <cell r="B4954" t="str">
            <v>101-516</v>
          </cell>
          <cell r="C4954">
            <v>510400</v>
          </cell>
          <cell r="D4954">
            <v>43230</v>
          </cell>
          <cell r="E4954" t="str">
            <v>ATTORNEY III-CIVIL</v>
          </cell>
          <cell r="F4954" t="str">
            <v>H180</v>
          </cell>
          <cell r="G4954">
            <v>1</v>
          </cell>
          <cell r="H4954" t="str">
            <v>H180-002</v>
          </cell>
          <cell r="I4954" t="str">
            <v>F</v>
          </cell>
          <cell r="J4954">
            <v>400</v>
          </cell>
          <cell r="L4954">
            <v>0.67</v>
          </cell>
        </row>
        <row r="4955">
          <cell r="A4955" t="str">
            <v>KIMBALL, RICHARD C</v>
          </cell>
          <cell r="B4955" t="str">
            <v>101-565</v>
          </cell>
          <cell r="C4955">
            <v>510100</v>
          </cell>
          <cell r="D4955">
            <v>48590</v>
          </cell>
          <cell r="E4955" t="str">
            <v>DEPUTY SHERIFF II</v>
          </cell>
          <cell r="F4955" t="str">
            <v>E120</v>
          </cell>
          <cell r="G4955">
            <v>1</v>
          </cell>
          <cell r="H4955" t="str">
            <v>E120-022</v>
          </cell>
          <cell r="I4955" t="str">
            <v>O</v>
          </cell>
          <cell r="J4955">
            <v>1</v>
          </cell>
          <cell r="K4955" t="str">
            <v>REGULAR PAY</v>
          </cell>
          <cell r="L4955">
            <v>44112</v>
          </cell>
        </row>
        <row r="4956">
          <cell r="A4956" t="str">
            <v>KIMBALL, RICHARD C</v>
          </cell>
          <cell r="B4956" t="str">
            <v>101-565</v>
          </cell>
          <cell r="C4956">
            <v>510300</v>
          </cell>
          <cell r="D4956">
            <v>48590</v>
          </cell>
          <cell r="E4956" t="str">
            <v>DEPUTY SHERIFF II</v>
          </cell>
          <cell r="F4956" t="str">
            <v>E120</v>
          </cell>
          <cell r="G4956">
            <v>1</v>
          </cell>
          <cell r="H4956" t="str">
            <v>E120-022</v>
          </cell>
          <cell r="I4956" t="str">
            <v>F</v>
          </cell>
          <cell r="J4956" t="str">
            <v>*FM</v>
          </cell>
          <cell r="K4956" t="str">
            <v>MEDICARE</v>
          </cell>
          <cell r="L4956">
            <v>639.62</v>
          </cell>
        </row>
        <row r="4957">
          <cell r="A4957" t="str">
            <v>KIMBALL, RICHARD C</v>
          </cell>
          <cell r="B4957" t="str">
            <v>101-565</v>
          </cell>
          <cell r="C4957">
            <v>510300</v>
          </cell>
          <cell r="D4957">
            <v>48590</v>
          </cell>
          <cell r="E4957" t="str">
            <v>DEPUTY SHERIFF II</v>
          </cell>
          <cell r="F4957" t="str">
            <v>E120</v>
          </cell>
          <cell r="G4957">
            <v>1</v>
          </cell>
          <cell r="H4957" t="str">
            <v>E120-022</v>
          </cell>
          <cell r="I4957" t="str">
            <v>F</v>
          </cell>
          <cell r="J4957">
            <v>8009</v>
          </cell>
          <cell r="L4957">
            <v>5082.3599999999997</v>
          </cell>
        </row>
        <row r="4958">
          <cell r="A4958" t="str">
            <v>KIMBALL, RICHARD C</v>
          </cell>
          <cell r="B4958" t="str">
            <v>101-565</v>
          </cell>
          <cell r="C4958">
            <v>510300</v>
          </cell>
          <cell r="D4958">
            <v>48590</v>
          </cell>
          <cell r="E4958" t="str">
            <v>DEPUTY SHERIFF II</v>
          </cell>
          <cell r="F4958" t="str">
            <v>E120</v>
          </cell>
          <cell r="G4958">
            <v>1</v>
          </cell>
          <cell r="H4958" t="str">
            <v>E120-022</v>
          </cell>
          <cell r="I4958" t="str">
            <v>F</v>
          </cell>
          <cell r="J4958">
            <v>8010</v>
          </cell>
          <cell r="L4958">
            <v>3964.56</v>
          </cell>
        </row>
        <row r="4959">
          <cell r="A4959" t="str">
            <v>KIMBALL, RICHARD C</v>
          </cell>
          <cell r="B4959" t="str">
            <v>101-565</v>
          </cell>
          <cell r="C4959">
            <v>510300</v>
          </cell>
          <cell r="D4959">
            <v>48590</v>
          </cell>
          <cell r="E4959" t="str">
            <v>DEPUTY SHERIFF II</v>
          </cell>
          <cell r="F4959" t="str">
            <v>E120</v>
          </cell>
          <cell r="G4959">
            <v>1</v>
          </cell>
          <cell r="H4959" t="str">
            <v>E120-022</v>
          </cell>
          <cell r="I4959" t="str">
            <v>F</v>
          </cell>
          <cell r="J4959" t="str">
            <v>*FI</v>
          </cell>
          <cell r="K4959" t="str">
            <v>FICA</v>
          </cell>
          <cell r="L4959">
            <v>2734.94</v>
          </cell>
        </row>
        <row r="4960">
          <cell r="A4960" t="str">
            <v>KIMBALL, RICHARD C</v>
          </cell>
          <cell r="B4960" t="str">
            <v>101-565</v>
          </cell>
          <cell r="C4960">
            <v>510400</v>
          </cell>
          <cell r="D4960">
            <v>48590</v>
          </cell>
          <cell r="E4960" t="str">
            <v>DEPUTY SHERIFF II</v>
          </cell>
          <cell r="F4960" t="str">
            <v>E120</v>
          </cell>
          <cell r="G4960">
            <v>1</v>
          </cell>
          <cell r="H4960" t="str">
            <v>E120-022</v>
          </cell>
          <cell r="I4960" t="str">
            <v>F</v>
          </cell>
          <cell r="J4960">
            <v>1001</v>
          </cell>
          <cell r="L4960">
            <v>10.17</v>
          </cell>
        </row>
        <row r="4961">
          <cell r="A4961" t="str">
            <v>KIMBALL, RICHARD C</v>
          </cell>
          <cell r="B4961" t="str">
            <v>101-565</v>
          </cell>
          <cell r="C4961">
            <v>510400</v>
          </cell>
          <cell r="D4961">
            <v>48590</v>
          </cell>
          <cell r="E4961" t="str">
            <v>DEPUTY SHERIFF II</v>
          </cell>
          <cell r="F4961" t="str">
            <v>E120</v>
          </cell>
          <cell r="G4961">
            <v>1</v>
          </cell>
          <cell r="H4961" t="str">
            <v>E120-022</v>
          </cell>
          <cell r="I4961" t="str">
            <v>F</v>
          </cell>
          <cell r="J4961">
            <v>703</v>
          </cell>
          <cell r="L4961">
            <v>6.7</v>
          </cell>
        </row>
        <row r="4962">
          <cell r="A4962" t="str">
            <v>KIMBALL, RICHARD C</v>
          </cell>
          <cell r="B4962" t="str">
            <v>101-565</v>
          </cell>
          <cell r="C4962">
            <v>510400</v>
          </cell>
          <cell r="D4962">
            <v>48590</v>
          </cell>
          <cell r="E4962" t="str">
            <v>DEPUTY SHERIFF II</v>
          </cell>
          <cell r="F4962" t="str">
            <v>E120</v>
          </cell>
          <cell r="G4962">
            <v>1</v>
          </cell>
          <cell r="H4962" t="str">
            <v>E120-022</v>
          </cell>
          <cell r="I4962" t="str">
            <v>F</v>
          </cell>
          <cell r="J4962">
            <v>212</v>
          </cell>
          <cell r="L4962">
            <v>192.08</v>
          </cell>
        </row>
        <row r="4963">
          <cell r="A4963" t="str">
            <v>KIMBALL, RICHARD C</v>
          </cell>
          <cell r="B4963" t="str">
            <v>101-565</v>
          </cell>
          <cell r="C4963">
            <v>510400</v>
          </cell>
          <cell r="D4963">
            <v>48590</v>
          </cell>
          <cell r="E4963" t="str">
            <v>DEPUTY SHERIFF II</v>
          </cell>
          <cell r="F4963" t="str">
            <v>E120</v>
          </cell>
          <cell r="G4963">
            <v>1</v>
          </cell>
          <cell r="H4963" t="str">
            <v>E120-022</v>
          </cell>
          <cell r="I4963" t="str">
            <v>F</v>
          </cell>
          <cell r="J4963">
            <v>30</v>
          </cell>
          <cell r="L4963">
            <v>110.28</v>
          </cell>
        </row>
        <row r="4964">
          <cell r="A4964" t="str">
            <v>KIMBALL, RICHARD C</v>
          </cell>
          <cell r="B4964" t="str">
            <v>101-565</v>
          </cell>
          <cell r="C4964">
            <v>510400</v>
          </cell>
          <cell r="D4964">
            <v>48590</v>
          </cell>
          <cell r="E4964" t="str">
            <v>DEPUTY SHERIFF II</v>
          </cell>
          <cell r="F4964" t="str">
            <v>E120</v>
          </cell>
          <cell r="G4964">
            <v>1</v>
          </cell>
          <cell r="H4964" t="str">
            <v>E120-022</v>
          </cell>
          <cell r="I4964" t="str">
            <v>F</v>
          </cell>
          <cell r="J4964">
            <v>603</v>
          </cell>
          <cell r="L4964">
            <v>31.26</v>
          </cell>
        </row>
        <row r="4965">
          <cell r="A4965" t="str">
            <v>KING, GREGORY D</v>
          </cell>
          <cell r="B4965" t="str">
            <v>700-777</v>
          </cell>
          <cell r="C4965">
            <v>510100</v>
          </cell>
          <cell r="D4965">
            <v>15410</v>
          </cell>
          <cell r="E4965" t="str">
            <v>W/W SERVICE WORKER, SR</v>
          </cell>
          <cell r="F4965" t="str">
            <v>D528</v>
          </cell>
          <cell r="G4965">
            <v>1</v>
          </cell>
          <cell r="H4965" t="str">
            <v>D528-001</v>
          </cell>
          <cell r="I4965" t="str">
            <v>O</v>
          </cell>
          <cell r="J4965">
            <v>1</v>
          </cell>
          <cell r="K4965" t="str">
            <v>REGULAR PAY</v>
          </cell>
          <cell r="L4965">
            <v>37276.28</v>
          </cell>
        </row>
        <row r="4966">
          <cell r="A4966" t="str">
            <v>KING, GREGORY D</v>
          </cell>
          <cell r="B4966" t="str">
            <v>700-777</v>
          </cell>
          <cell r="C4966">
            <v>510100</v>
          </cell>
          <cell r="D4966">
            <v>15410</v>
          </cell>
          <cell r="E4966" t="str">
            <v>W/W SERVICE WORKER, SR</v>
          </cell>
          <cell r="F4966" t="str">
            <v>Z006</v>
          </cell>
          <cell r="G4966">
            <v>1</v>
          </cell>
          <cell r="H4966" t="str">
            <v>D528-001</v>
          </cell>
          <cell r="I4966" t="str">
            <v>O</v>
          </cell>
          <cell r="J4966">
            <v>6</v>
          </cell>
          <cell r="K4966" t="str">
            <v>INTERIM PAY</v>
          </cell>
          <cell r="L4966">
            <v>2372.33</v>
          </cell>
        </row>
        <row r="4967">
          <cell r="A4967" t="str">
            <v>KING, GREGORY D</v>
          </cell>
          <cell r="B4967" t="str">
            <v>700-777</v>
          </cell>
          <cell r="C4967">
            <v>510300</v>
          </cell>
          <cell r="D4967">
            <v>15410</v>
          </cell>
          <cell r="E4967" t="str">
            <v>W/W SERVICE WORKER, SR</v>
          </cell>
          <cell r="F4967" t="str">
            <v>D528</v>
          </cell>
          <cell r="G4967">
            <v>1</v>
          </cell>
          <cell r="H4967" t="str">
            <v>D528-001</v>
          </cell>
          <cell r="I4967" t="str">
            <v>F</v>
          </cell>
          <cell r="J4967" t="str">
            <v>*FM</v>
          </cell>
          <cell r="K4967" t="str">
            <v>MEDICARE</v>
          </cell>
          <cell r="L4967">
            <v>540.51</v>
          </cell>
        </row>
        <row r="4968">
          <cell r="A4968" t="str">
            <v>KING, GREGORY D</v>
          </cell>
          <cell r="B4968" t="str">
            <v>700-777</v>
          </cell>
          <cell r="C4968">
            <v>510300</v>
          </cell>
          <cell r="D4968">
            <v>15410</v>
          </cell>
          <cell r="E4968" t="str">
            <v>W/W SERVICE WORKER, SR</v>
          </cell>
          <cell r="F4968" t="str">
            <v>D528</v>
          </cell>
          <cell r="G4968">
            <v>1</v>
          </cell>
          <cell r="H4968" t="str">
            <v>D528-001</v>
          </cell>
          <cell r="I4968" t="str">
            <v>F</v>
          </cell>
          <cell r="J4968">
            <v>8000</v>
          </cell>
          <cell r="L4968">
            <v>2605.0500000000002</v>
          </cell>
        </row>
        <row r="4969">
          <cell r="A4969" t="str">
            <v>KING, GREGORY D</v>
          </cell>
          <cell r="B4969" t="str">
            <v>700-777</v>
          </cell>
          <cell r="C4969">
            <v>510300</v>
          </cell>
          <cell r="D4969">
            <v>15410</v>
          </cell>
          <cell r="E4969" t="str">
            <v>W/W SERVICE WORKER, SR</v>
          </cell>
          <cell r="F4969" t="str">
            <v>D528</v>
          </cell>
          <cell r="G4969">
            <v>1</v>
          </cell>
          <cell r="H4969" t="str">
            <v>D528-001</v>
          </cell>
          <cell r="I4969" t="str">
            <v>F</v>
          </cell>
          <cell r="J4969">
            <v>7999</v>
          </cell>
          <cell r="L4969">
            <v>11890.62</v>
          </cell>
        </row>
        <row r="4970">
          <cell r="A4970" t="str">
            <v>KING, GREGORY D</v>
          </cell>
          <cell r="B4970" t="str">
            <v>700-777</v>
          </cell>
          <cell r="C4970">
            <v>510300</v>
          </cell>
          <cell r="D4970">
            <v>15410</v>
          </cell>
          <cell r="E4970" t="str">
            <v>W/W SERVICE WORKER, SR</v>
          </cell>
          <cell r="F4970" t="str">
            <v>Z006</v>
          </cell>
          <cell r="G4970">
            <v>1</v>
          </cell>
          <cell r="H4970" t="str">
            <v>D528-001</v>
          </cell>
          <cell r="I4970" t="str">
            <v>F</v>
          </cell>
          <cell r="J4970" t="str">
            <v>*FM</v>
          </cell>
          <cell r="K4970" t="str">
            <v>MEDICARE</v>
          </cell>
          <cell r="L4970">
            <v>34.4</v>
          </cell>
        </row>
        <row r="4971">
          <cell r="A4971" t="str">
            <v>KING, GREGORY D</v>
          </cell>
          <cell r="B4971" t="str">
            <v>700-777</v>
          </cell>
          <cell r="C4971">
            <v>510300</v>
          </cell>
          <cell r="D4971">
            <v>15410</v>
          </cell>
          <cell r="E4971" t="str">
            <v>W/W SERVICE WORKER, SR</v>
          </cell>
          <cell r="F4971" t="str">
            <v>D528</v>
          </cell>
          <cell r="G4971">
            <v>1</v>
          </cell>
          <cell r="H4971" t="str">
            <v>D528-001</v>
          </cell>
          <cell r="I4971" t="str">
            <v>F</v>
          </cell>
          <cell r="J4971" t="str">
            <v>*FI</v>
          </cell>
          <cell r="K4971" t="str">
            <v>FICA</v>
          </cell>
          <cell r="L4971">
            <v>2311.13</v>
          </cell>
        </row>
        <row r="4972">
          <cell r="A4972" t="str">
            <v>KING, GREGORY D</v>
          </cell>
          <cell r="B4972" t="str">
            <v>700-777</v>
          </cell>
          <cell r="C4972">
            <v>510300</v>
          </cell>
          <cell r="D4972">
            <v>15410</v>
          </cell>
          <cell r="E4972" t="str">
            <v>W/W SERVICE WORKER, SR</v>
          </cell>
          <cell r="F4972" t="str">
            <v>Z006</v>
          </cell>
          <cell r="G4972">
            <v>1</v>
          </cell>
          <cell r="H4972" t="str">
            <v>D528-001</v>
          </cell>
          <cell r="I4972" t="str">
            <v>F</v>
          </cell>
          <cell r="J4972" t="str">
            <v>*FI</v>
          </cell>
          <cell r="K4972" t="str">
            <v>FICA</v>
          </cell>
          <cell r="L4972">
            <v>147.08000000000001</v>
          </cell>
        </row>
        <row r="4973">
          <cell r="A4973" t="str">
            <v>KING, GREGORY D</v>
          </cell>
          <cell r="B4973" t="str">
            <v>700-777</v>
          </cell>
          <cell r="C4973">
            <v>510400</v>
          </cell>
          <cell r="D4973">
            <v>15410</v>
          </cell>
          <cell r="E4973" t="str">
            <v>W/W SERVICE WORKER, SR</v>
          </cell>
          <cell r="F4973" t="str">
            <v>D528</v>
          </cell>
          <cell r="G4973">
            <v>1</v>
          </cell>
          <cell r="H4973" t="str">
            <v>D528-001</v>
          </cell>
          <cell r="I4973" t="str">
            <v>F</v>
          </cell>
          <cell r="J4973">
            <v>811</v>
          </cell>
          <cell r="L4973">
            <v>1.88</v>
          </cell>
        </row>
        <row r="4974">
          <cell r="A4974" t="str">
            <v>KING, GREGORY D</v>
          </cell>
          <cell r="B4974" t="str">
            <v>700-777</v>
          </cell>
          <cell r="C4974">
            <v>510400</v>
          </cell>
          <cell r="D4974">
            <v>15410</v>
          </cell>
          <cell r="E4974" t="str">
            <v>W/W SERVICE WORKER, SR</v>
          </cell>
          <cell r="F4974" t="str">
            <v>Z006</v>
          </cell>
          <cell r="G4974">
            <v>1</v>
          </cell>
          <cell r="H4974" t="str">
            <v>D528-001</v>
          </cell>
          <cell r="I4974" t="str">
            <v>F</v>
          </cell>
          <cell r="J4974">
            <v>30</v>
          </cell>
          <cell r="L4974">
            <v>5.93</v>
          </cell>
        </row>
        <row r="4975">
          <cell r="A4975" t="str">
            <v>KING, GREGORY D</v>
          </cell>
          <cell r="B4975" t="str">
            <v>700-777</v>
          </cell>
          <cell r="C4975">
            <v>510400</v>
          </cell>
          <cell r="D4975">
            <v>15410</v>
          </cell>
          <cell r="E4975" t="str">
            <v>W/W SERVICE WORKER, SR</v>
          </cell>
          <cell r="F4975" t="str">
            <v>D528</v>
          </cell>
          <cell r="G4975">
            <v>1</v>
          </cell>
          <cell r="H4975" t="str">
            <v>D528-001</v>
          </cell>
          <cell r="I4975" t="str">
            <v>F</v>
          </cell>
          <cell r="J4975">
            <v>605</v>
          </cell>
          <cell r="L4975">
            <v>59.1</v>
          </cell>
        </row>
        <row r="4976">
          <cell r="A4976" t="str">
            <v>KING, GREGORY D</v>
          </cell>
          <cell r="B4976" t="str">
            <v>700-777</v>
          </cell>
          <cell r="C4976">
            <v>510400</v>
          </cell>
          <cell r="D4976">
            <v>15410</v>
          </cell>
          <cell r="E4976" t="str">
            <v>W/W SERVICE WORKER, SR</v>
          </cell>
          <cell r="F4976" t="str">
            <v>D528</v>
          </cell>
          <cell r="G4976">
            <v>1</v>
          </cell>
          <cell r="H4976" t="str">
            <v>D528-001</v>
          </cell>
          <cell r="I4976" t="str">
            <v>F</v>
          </cell>
          <cell r="J4976">
            <v>104</v>
          </cell>
          <cell r="L4976">
            <v>283.83999999999997</v>
          </cell>
        </row>
        <row r="4977">
          <cell r="A4977" t="str">
            <v>KING, GREGORY D</v>
          </cell>
          <cell r="B4977" t="str">
            <v>700-777</v>
          </cell>
          <cell r="C4977">
            <v>510400</v>
          </cell>
          <cell r="D4977">
            <v>15410</v>
          </cell>
          <cell r="E4977" t="str">
            <v>W/W SERVICE WORKER, SR</v>
          </cell>
          <cell r="F4977" t="str">
            <v>D528</v>
          </cell>
          <cell r="G4977">
            <v>1</v>
          </cell>
          <cell r="H4977" t="str">
            <v>D528-001</v>
          </cell>
          <cell r="I4977" t="str">
            <v>F</v>
          </cell>
          <cell r="J4977">
            <v>30</v>
          </cell>
          <cell r="L4977">
            <v>93.19</v>
          </cell>
        </row>
        <row r="4978">
          <cell r="A4978" t="str">
            <v>KING, GREGORY D</v>
          </cell>
          <cell r="B4978" t="str">
            <v>700-777</v>
          </cell>
          <cell r="C4978">
            <v>510400</v>
          </cell>
          <cell r="D4978">
            <v>15410</v>
          </cell>
          <cell r="E4978" t="str">
            <v>W/W SERVICE WORKER, SR</v>
          </cell>
          <cell r="F4978" t="str">
            <v>D528</v>
          </cell>
          <cell r="G4978">
            <v>1</v>
          </cell>
          <cell r="H4978" t="str">
            <v>D528-001</v>
          </cell>
          <cell r="I4978" t="str">
            <v>F</v>
          </cell>
          <cell r="J4978">
            <v>1001</v>
          </cell>
          <cell r="L4978">
            <v>10.17</v>
          </cell>
        </row>
        <row r="4979">
          <cell r="A4979" t="str">
            <v>KING, GREGORY D</v>
          </cell>
          <cell r="B4979" t="str">
            <v>700-777</v>
          </cell>
          <cell r="C4979">
            <v>510400</v>
          </cell>
          <cell r="D4979">
            <v>15410</v>
          </cell>
          <cell r="E4979" t="str">
            <v>W/W SERVICE WORKER, SR</v>
          </cell>
          <cell r="F4979" t="str">
            <v>D528</v>
          </cell>
          <cell r="G4979">
            <v>1</v>
          </cell>
          <cell r="H4979" t="str">
            <v>D528-001</v>
          </cell>
          <cell r="I4979" t="str">
            <v>F</v>
          </cell>
          <cell r="J4979">
            <v>705</v>
          </cell>
          <cell r="L4979">
            <v>12.04</v>
          </cell>
        </row>
        <row r="4980">
          <cell r="A4980" t="str">
            <v>KING, JESSE D</v>
          </cell>
          <cell r="B4980" t="str">
            <v>101-565</v>
          </cell>
          <cell r="C4980">
            <v>510100</v>
          </cell>
          <cell r="D4980">
            <v>43190</v>
          </cell>
          <cell r="E4980" t="str">
            <v>DEPUTY SHERIFF II</v>
          </cell>
          <cell r="F4980" t="str">
            <v>E120</v>
          </cell>
          <cell r="G4980">
            <v>1</v>
          </cell>
          <cell r="H4980" t="str">
            <v>E120-023</v>
          </cell>
          <cell r="I4980" t="str">
            <v>O</v>
          </cell>
          <cell r="J4980">
            <v>1</v>
          </cell>
          <cell r="K4980" t="str">
            <v>REGULAR PAY</v>
          </cell>
          <cell r="L4980">
            <v>39924</v>
          </cell>
        </row>
        <row r="4981">
          <cell r="A4981" t="str">
            <v>KING, JESSE D</v>
          </cell>
          <cell r="B4981" t="str">
            <v>101-565</v>
          </cell>
          <cell r="C4981">
            <v>510300</v>
          </cell>
          <cell r="D4981">
            <v>43190</v>
          </cell>
          <cell r="E4981" t="str">
            <v>DEPUTY SHERIFF II</v>
          </cell>
          <cell r="F4981" t="str">
            <v>E120</v>
          </cell>
          <cell r="G4981">
            <v>1</v>
          </cell>
          <cell r="H4981" t="str">
            <v>E120-023</v>
          </cell>
          <cell r="I4981" t="str">
            <v>F</v>
          </cell>
          <cell r="J4981">
            <v>8010</v>
          </cell>
          <cell r="L4981">
            <v>3587.64</v>
          </cell>
        </row>
        <row r="4982">
          <cell r="A4982" t="str">
            <v>KING, JESSE D</v>
          </cell>
          <cell r="B4982" t="str">
            <v>101-565</v>
          </cell>
          <cell r="C4982">
            <v>510300</v>
          </cell>
          <cell r="D4982">
            <v>43190</v>
          </cell>
          <cell r="E4982" t="str">
            <v>DEPUTY SHERIFF II</v>
          </cell>
          <cell r="F4982" t="str">
            <v>E120</v>
          </cell>
          <cell r="G4982">
            <v>1</v>
          </cell>
          <cell r="H4982" t="str">
            <v>E120-023</v>
          </cell>
          <cell r="I4982" t="str">
            <v>F</v>
          </cell>
          <cell r="J4982">
            <v>8009</v>
          </cell>
          <cell r="L4982">
            <v>4599.84</v>
          </cell>
        </row>
        <row r="4983">
          <cell r="A4983" t="str">
            <v>KING, JESSE D</v>
          </cell>
          <cell r="B4983" t="str">
            <v>101-565</v>
          </cell>
          <cell r="C4983">
            <v>510300</v>
          </cell>
          <cell r="D4983">
            <v>43190</v>
          </cell>
          <cell r="E4983" t="str">
            <v>DEPUTY SHERIFF II</v>
          </cell>
          <cell r="F4983" t="str">
            <v>E120</v>
          </cell>
          <cell r="G4983">
            <v>1</v>
          </cell>
          <cell r="H4983" t="str">
            <v>E120-023</v>
          </cell>
          <cell r="I4983" t="str">
            <v>F</v>
          </cell>
          <cell r="J4983" t="str">
            <v>*FI</v>
          </cell>
          <cell r="K4983" t="str">
            <v>FICA</v>
          </cell>
          <cell r="L4983">
            <v>2475.29</v>
          </cell>
        </row>
        <row r="4984">
          <cell r="A4984" t="str">
            <v>KING, JESSE D</v>
          </cell>
          <cell r="B4984" t="str">
            <v>101-565</v>
          </cell>
          <cell r="C4984">
            <v>510300</v>
          </cell>
          <cell r="D4984">
            <v>43190</v>
          </cell>
          <cell r="E4984" t="str">
            <v>DEPUTY SHERIFF II</v>
          </cell>
          <cell r="F4984" t="str">
            <v>E120</v>
          </cell>
          <cell r="G4984">
            <v>1</v>
          </cell>
          <cell r="H4984" t="str">
            <v>E120-023</v>
          </cell>
          <cell r="I4984" t="str">
            <v>F</v>
          </cell>
          <cell r="J4984" t="str">
            <v>*FM</v>
          </cell>
          <cell r="K4984" t="str">
            <v>MEDICARE</v>
          </cell>
          <cell r="L4984">
            <v>578.9</v>
          </cell>
        </row>
        <row r="4985">
          <cell r="A4985" t="str">
            <v>KING, JESSE D</v>
          </cell>
          <cell r="B4985" t="str">
            <v>101-565</v>
          </cell>
          <cell r="C4985">
            <v>510400</v>
          </cell>
          <cell r="D4985">
            <v>43190</v>
          </cell>
          <cell r="E4985" t="str">
            <v>DEPUTY SHERIFF II</v>
          </cell>
          <cell r="F4985" t="str">
            <v>E120</v>
          </cell>
          <cell r="G4985">
            <v>1</v>
          </cell>
          <cell r="H4985" t="str">
            <v>E120-023</v>
          </cell>
          <cell r="I4985" t="str">
            <v>F</v>
          </cell>
          <cell r="J4985">
            <v>1001</v>
          </cell>
          <cell r="L4985">
            <v>10.17</v>
          </cell>
        </row>
        <row r="4986">
          <cell r="A4986" t="str">
            <v>KING, JESSE D</v>
          </cell>
          <cell r="B4986" t="str">
            <v>101-565</v>
          </cell>
          <cell r="C4986">
            <v>510400</v>
          </cell>
          <cell r="D4986">
            <v>43190</v>
          </cell>
          <cell r="E4986" t="str">
            <v>DEPUTY SHERIFF II</v>
          </cell>
          <cell r="F4986" t="str">
            <v>E120</v>
          </cell>
          <cell r="G4986">
            <v>1</v>
          </cell>
          <cell r="H4986" t="str">
            <v>E120-023</v>
          </cell>
          <cell r="I4986" t="str">
            <v>F</v>
          </cell>
          <cell r="J4986">
            <v>30</v>
          </cell>
          <cell r="L4986">
            <v>99.81</v>
          </cell>
        </row>
        <row r="4987">
          <cell r="A4987" t="str">
            <v>KING, JESSE D</v>
          </cell>
          <cell r="B4987" t="str">
            <v>101-565</v>
          </cell>
          <cell r="C4987">
            <v>510400</v>
          </cell>
          <cell r="D4987">
            <v>43190</v>
          </cell>
          <cell r="E4987" t="str">
            <v>DEPUTY SHERIFF II</v>
          </cell>
          <cell r="F4987" t="str">
            <v>E120</v>
          </cell>
          <cell r="G4987">
            <v>1</v>
          </cell>
          <cell r="H4987" t="str">
            <v>E120-023</v>
          </cell>
          <cell r="I4987" t="str">
            <v>F</v>
          </cell>
          <cell r="J4987">
            <v>701</v>
          </cell>
          <cell r="L4987">
            <v>4.01</v>
          </cell>
        </row>
        <row r="4988">
          <cell r="A4988" t="str">
            <v>KING, JESSE D</v>
          </cell>
          <cell r="B4988" t="str">
            <v>101-565</v>
          </cell>
          <cell r="C4988">
            <v>510400</v>
          </cell>
          <cell r="D4988">
            <v>43190</v>
          </cell>
          <cell r="E4988" t="str">
            <v>DEPUTY SHERIFF II</v>
          </cell>
          <cell r="F4988" t="str">
            <v>E120</v>
          </cell>
          <cell r="G4988">
            <v>1</v>
          </cell>
          <cell r="H4988" t="str">
            <v>E120-023</v>
          </cell>
          <cell r="I4988" t="str">
            <v>F</v>
          </cell>
          <cell r="J4988">
            <v>601</v>
          </cell>
          <cell r="L4988">
            <v>17.149999999999999</v>
          </cell>
        </row>
        <row r="4989">
          <cell r="A4989" t="str">
            <v>KING, JESSE D</v>
          </cell>
          <cell r="B4989" t="str">
            <v>101-565</v>
          </cell>
          <cell r="C4989">
            <v>510400</v>
          </cell>
          <cell r="D4989">
            <v>43190</v>
          </cell>
          <cell r="E4989" t="str">
            <v>DEPUTY SHERIFF II</v>
          </cell>
          <cell r="F4989" t="str">
            <v>E120</v>
          </cell>
          <cell r="G4989">
            <v>1</v>
          </cell>
          <cell r="H4989" t="str">
            <v>E120-023</v>
          </cell>
          <cell r="I4989" t="str">
            <v>F</v>
          </cell>
          <cell r="J4989">
            <v>811</v>
          </cell>
          <cell r="L4989">
            <v>1.88</v>
          </cell>
        </row>
        <row r="4990">
          <cell r="A4990" t="str">
            <v>KING, JESSE D</v>
          </cell>
          <cell r="B4990" t="str">
            <v>101-565</v>
          </cell>
          <cell r="C4990">
            <v>510400</v>
          </cell>
          <cell r="D4990">
            <v>43190</v>
          </cell>
          <cell r="E4990" t="str">
            <v>DEPUTY SHERIFF II</v>
          </cell>
          <cell r="F4990" t="str">
            <v>E120</v>
          </cell>
          <cell r="G4990">
            <v>1</v>
          </cell>
          <cell r="H4990" t="str">
            <v>E120-023</v>
          </cell>
          <cell r="I4990" t="str">
            <v>F</v>
          </cell>
          <cell r="J4990">
            <v>200</v>
          </cell>
          <cell r="L4990">
            <v>136.36000000000001</v>
          </cell>
        </row>
        <row r="4991">
          <cell r="A4991" t="str">
            <v>KINGSBURY, THERESA M</v>
          </cell>
          <cell r="B4991" t="str">
            <v>101-570</v>
          </cell>
          <cell r="C4991">
            <v>510100</v>
          </cell>
          <cell r="D4991">
            <v>17510</v>
          </cell>
          <cell r="E4991" t="str">
            <v>CORRECTIONAL SERGEANT</v>
          </cell>
          <cell r="F4991" t="str">
            <v>D234</v>
          </cell>
          <cell r="G4991">
            <v>1</v>
          </cell>
          <cell r="H4991" t="str">
            <v>D234-005</v>
          </cell>
          <cell r="I4991" t="str">
            <v>O</v>
          </cell>
          <cell r="J4991">
            <v>1</v>
          </cell>
          <cell r="K4991" t="str">
            <v>REGULAR PAY</v>
          </cell>
          <cell r="L4991">
            <v>75694.350000000006</v>
          </cell>
        </row>
        <row r="4992">
          <cell r="A4992" t="str">
            <v>KINGSBURY, THERESA M</v>
          </cell>
          <cell r="B4992" t="str">
            <v>101-570</v>
          </cell>
          <cell r="C4992">
            <v>510300</v>
          </cell>
          <cell r="D4992">
            <v>17510</v>
          </cell>
          <cell r="E4992" t="str">
            <v>CORRECTIONAL SERGEANT</v>
          </cell>
          <cell r="F4992" t="str">
            <v>D234</v>
          </cell>
          <cell r="G4992">
            <v>1</v>
          </cell>
          <cell r="H4992" t="str">
            <v>D234-005</v>
          </cell>
          <cell r="I4992" t="str">
            <v>F</v>
          </cell>
          <cell r="J4992" t="str">
            <v>*FM</v>
          </cell>
          <cell r="K4992" t="str">
            <v>MEDICARE</v>
          </cell>
          <cell r="L4992">
            <v>1097.57</v>
          </cell>
        </row>
        <row r="4993">
          <cell r="A4993" t="str">
            <v>KINGSBURY, THERESA M</v>
          </cell>
          <cell r="B4993" t="str">
            <v>101-570</v>
          </cell>
          <cell r="C4993">
            <v>510300</v>
          </cell>
          <cell r="D4993">
            <v>17510</v>
          </cell>
          <cell r="E4993" t="str">
            <v>CORRECTIONAL SERGEANT</v>
          </cell>
          <cell r="F4993" t="str">
            <v>D234</v>
          </cell>
          <cell r="G4993">
            <v>1</v>
          </cell>
          <cell r="H4993" t="str">
            <v>D234-005</v>
          </cell>
          <cell r="I4993" t="str">
            <v>F</v>
          </cell>
          <cell r="J4993" t="str">
            <v>*FI</v>
          </cell>
          <cell r="K4993" t="str">
            <v>FICA</v>
          </cell>
          <cell r="L4993">
            <v>4693.05</v>
          </cell>
        </row>
        <row r="4994">
          <cell r="A4994" t="str">
            <v>KINGSBURY, THERESA M</v>
          </cell>
          <cell r="B4994" t="str">
            <v>101-570</v>
          </cell>
          <cell r="C4994">
            <v>510300</v>
          </cell>
          <cell r="D4994">
            <v>17510</v>
          </cell>
          <cell r="E4994" t="str">
            <v>CORRECTIONAL SERGEANT</v>
          </cell>
          <cell r="F4994" t="str">
            <v>D234</v>
          </cell>
          <cell r="G4994">
            <v>1</v>
          </cell>
          <cell r="H4994" t="str">
            <v>D234-005</v>
          </cell>
          <cell r="I4994" t="str">
            <v>F</v>
          </cell>
          <cell r="J4994">
            <v>8000</v>
          </cell>
          <cell r="L4994">
            <v>5294.31</v>
          </cell>
        </row>
        <row r="4995">
          <cell r="A4995" t="str">
            <v>KINGSBURY, THERESA M</v>
          </cell>
          <cell r="B4995" t="str">
            <v>101-570</v>
          </cell>
          <cell r="C4995">
            <v>510300</v>
          </cell>
          <cell r="D4995">
            <v>17510</v>
          </cell>
          <cell r="E4995" t="str">
            <v>CORRECTIONAL SERGEANT</v>
          </cell>
          <cell r="F4995" t="str">
            <v>D234</v>
          </cell>
          <cell r="G4995">
            <v>1</v>
          </cell>
          <cell r="H4995" t="str">
            <v>D234-005</v>
          </cell>
          <cell r="I4995" t="str">
            <v>F</v>
          </cell>
          <cell r="J4995">
            <v>7999</v>
          </cell>
          <cell r="L4995">
            <v>22700.74</v>
          </cell>
        </row>
        <row r="4996">
          <cell r="A4996" t="str">
            <v>KINGSBURY, THERESA M</v>
          </cell>
          <cell r="B4996" t="str">
            <v>101-570</v>
          </cell>
          <cell r="C4996">
            <v>510400</v>
          </cell>
          <cell r="D4996">
            <v>17510</v>
          </cell>
          <cell r="E4996" t="str">
            <v>CORRECTIONAL SERGEANT</v>
          </cell>
          <cell r="F4996" t="str">
            <v>D234</v>
          </cell>
          <cell r="G4996">
            <v>1</v>
          </cell>
          <cell r="H4996" t="str">
            <v>D234-005</v>
          </cell>
          <cell r="I4996" t="str">
            <v>F</v>
          </cell>
          <cell r="J4996">
            <v>810</v>
          </cell>
          <cell r="L4996">
            <v>1.71</v>
          </cell>
        </row>
        <row r="4997">
          <cell r="A4997" t="str">
            <v>KINGSBURY, THERESA M</v>
          </cell>
          <cell r="B4997" t="str">
            <v>101-570</v>
          </cell>
          <cell r="C4997">
            <v>510400</v>
          </cell>
          <cell r="D4997">
            <v>17510</v>
          </cell>
          <cell r="E4997" t="str">
            <v>CORRECTIONAL SERGEANT</v>
          </cell>
          <cell r="F4997" t="str">
            <v>D234</v>
          </cell>
          <cell r="G4997">
            <v>1</v>
          </cell>
          <cell r="H4997" t="str">
            <v>D234-005</v>
          </cell>
          <cell r="I4997" t="str">
            <v>F</v>
          </cell>
          <cell r="J4997">
            <v>104</v>
          </cell>
          <cell r="L4997">
            <v>283.83999999999997</v>
          </cell>
        </row>
        <row r="4998">
          <cell r="A4998" t="str">
            <v>KINGSBURY, THERESA M</v>
          </cell>
          <cell r="B4998" t="str">
            <v>101-570</v>
          </cell>
          <cell r="C4998">
            <v>510400</v>
          </cell>
          <cell r="D4998">
            <v>17510</v>
          </cell>
          <cell r="E4998" t="str">
            <v>CORRECTIONAL SERGEANT</v>
          </cell>
          <cell r="F4998" t="str">
            <v>D234</v>
          </cell>
          <cell r="G4998">
            <v>1</v>
          </cell>
          <cell r="H4998" t="str">
            <v>D234-005</v>
          </cell>
          <cell r="I4998" t="str">
            <v>F</v>
          </cell>
          <cell r="J4998">
            <v>605</v>
          </cell>
          <cell r="L4998">
            <v>59.1</v>
          </cell>
        </row>
        <row r="4999">
          <cell r="A4999" t="str">
            <v>KINGSBURY, THERESA M</v>
          </cell>
          <cell r="B4999" t="str">
            <v>101-570</v>
          </cell>
          <cell r="C4999">
            <v>510400</v>
          </cell>
          <cell r="D4999">
            <v>17510</v>
          </cell>
          <cell r="E4999" t="str">
            <v>CORRECTIONAL SERGEANT</v>
          </cell>
          <cell r="F4999" t="str">
            <v>D234</v>
          </cell>
          <cell r="G4999">
            <v>1</v>
          </cell>
          <cell r="H4999" t="str">
            <v>D234-005</v>
          </cell>
          <cell r="I4999" t="str">
            <v>F</v>
          </cell>
          <cell r="J4999">
            <v>705</v>
          </cell>
          <cell r="L4999">
            <v>12.04</v>
          </cell>
        </row>
        <row r="5000">
          <cell r="A5000" t="str">
            <v>KINGSBURY, THERESA M</v>
          </cell>
          <cell r="B5000" t="str">
            <v>101-570</v>
          </cell>
          <cell r="C5000">
            <v>510400</v>
          </cell>
          <cell r="D5000">
            <v>17510</v>
          </cell>
          <cell r="E5000" t="str">
            <v>CORRECTIONAL SERGEANT</v>
          </cell>
          <cell r="F5000" t="str">
            <v>D234</v>
          </cell>
          <cell r="G5000">
            <v>1</v>
          </cell>
          <cell r="H5000" t="str">
            <v>D234-005</v>
          </cell>
          <cell r="I5000" t="str">
            <v>F</v>
          </cell>
          <cell r="J5000">
            <v>30</v>
          </cell>
          <cell r="L5000">
            <v>189.24</v>
          </cell>
        </row>
        <row r="5001">
          <cell r="A5001" t="str">
            <v>KINGSBURY, THERESA M</v>
          </cell>
          <cell r="B5001" t="str">
            <v>101-570</v>
          </cell>
          <cell r="C5001">
            <v>510400</v>
          </cell>
          <cell r="D5001">
            <v>17510</v>
          </cell>
          <cell r="E5001" t="str">
            <v>CORRECTIONAL SERGEANT</v>
          </cell>
          <cell r="F5001" t="str">
            <v>D234</v>
          </cell>
          <cell r="G5001">
            <v>1</v>
          </cell>
          <cell r="H5001" t="str">
            <v>D234-005</v>
          </cell>
          <cell r="I5001" t="str">
            <v>F</v>
          </cell>
          <cell r="J5001">
            <v>1001</v>
          </cell>
          <cell r="L5001">
            <v>10.17</v>
          </cell>
        </row>
        <row r="5002">
          <cell r="A5002" t="str">
            <v>KINNARD, ROBIN L</v>
          </cell>
          <cell r="B5002" t="str">
            <v>101-591</v>
          </cell>
          <cell r="C5002">
            <v>510100</v>
          </cell>
          <cell r="D5002">
            <v>46460</v>
          </cell>
          <cell r="E5002" t="str">
            <v>CLINIC NURSE II</v>
          </cell>
          <cell r="F5002" t="str">
            <v>G180</v>
          </cell>
          <cell r="G5002">
            <v>0.6</v>
          </cell>
          <cell r="H5002" t="str">
            <v>G180-002</v>
          </cell>
          <cell r="I5002" t="str">
            <v>O</v>
          </cell>
          <cell r="J5002">
            <v>1</v>
          </cell>
          <cell r="K5002" t="str">
            <v>REGULAR PAY</v>
          </cell>
          <cell r="L5002">
            <v>25123.22</v>
          </cell>
        </row>
        <row r="5003">
          <cell r="A5003" t="str">
            <v>KINNARD, ROBIN L</v>
          </cell>
          <cell r="B5003" t="str">
            <v>101-591</v>
          </cell>
          <cell r="C5003">
            <v>510300</v>
          </cell>
          <cell r="D5003">
            <v>46460</v>
          </cell>
          <cell r="E5003" t="str">
            <v>CLINIC NURSE II</v>
          </cell>
          <cell r="F5003" t="str">
            <v>G180</v>
          </cell>
          <cell r="G5003">
            <v>0.6</v>
          </cell>
          <cell r="H5003" t="str">
            <v>G180-002</v>
          </cell>
          <cell r="I5003" t="str">
            <v>F</v>
          </cell>
          <cell r="J5003">
            <v>8000</v>
          </cell>
          <cell r="L5003">
            <v>1754.33</v>
          </cell>
        </row>
        <row r="5004">
          <cell r="A5004" t="str">
            <v>KINNARD, ROBIN L</v>
          </cell>
          <cell r="B5004" t="str">
            <v>101-591</v>
          </cell>
          <cell r="C5004">
            <v>510300</v>
          </cell>
          <cell r="D5004">
            <v>46460</v>
          </cell>
          <cell r="E5004" t="str">
            <v>CLINIC NURSE II</v>
          </cell>
          <cell r="F5004" t="str">
            <v>G180</v>
          </cell>
          <cell r="G5004">
            <v>0.6</v>
          </cell>
          <cell r="H5004" t="str">
            <v>G180-002</v>
          </cell>
          <cell r="I5004" t="str">
            <v>F</v>
          </cell>
          <cell r="J5004" t="str">
            <v>*FI</v>
          </cell>
          <cell r="K5004" t="str">
            <v>FICA</v>
          </cell>
          <cell r="L5004">
            <v>1557.64</v>
          </cell>
        </row>
        <row r="5005">
          <cell r="A5005" t="str">
            <v>KINNARD, ROBIN L</v>
          </cell>
          <cell r="B5005" t="str">
            <v>101-591</v>
          </cell>
          <cell r="C5005">
            <v>510300</v>
          </cell>
          <cell r="D5005">
            <v>46460</v>
          </cell>
          <cell r="E5005" t="str">
            <v>CLINIC NURSE II</v>
          </cell>
          <cell r="F5005" t="str">
            <v>G180</v>
          </cell>
          <cell r="G5005">
            <v>0.6</v>
          </cell>
          <cell r="H5005" t="str">
            <v>G180-002</v>
          </cell>
          <cell r="I5005" t="str">
            <v>F</v>
          </cell>
          <cell r="J5005" t="str">
            <v>*FM</v>
          </cell>
          <cell r="K5005" t="str">
            <v>MEDICARE</v>
          </cell>
          <cell r="L5005">
            <v>364.29</v>
          </cell>
        </row>
        <row r="5006">
          <cell r="A5006" t="str">
            <v>KINNARD, ROBIN L</v>
          </cell>
          <cell r="B5006" t="str">
            <v>101-591</v>
          </cell>
          <cell r="C5006">
            <v>510300</v>
          </cell>
          <cell r="D5006">
            <v>46460</v>
          </cell>
          <cell r="E5006" t="str">
            <v>CLINIC NURSE II</v>
          </cell>
          <cell r="F5006" t="str">
            <v>G180</v>
          </cell>
          <cell r="G5006">
            <v>0.6</v>
          </cell>
          <cell r="H5006" t="str">
            <v>G180-002</v>
          </cell>
          <cell r="I5006" t="str">
            <v>F</v>
          </cell>
          <cell r="J5006">
            <v>8005</v>
          </cell>
          <cell r="L5006">
            <v>122.8</v>
          </cell>
        </row>
        <row r="5007">
          <cell r="A5007" t="str">
            <v>KINNARD, ROBIN L</v>
          </cell>
          <cell r="B5007" t="str">
            <v>101-591</v>
          </cell>
          <cell r="C5007">
            <v>510300</v>
          </cell>
          <cell r="D5007">
            <v>46460</v>
          </cell>
          <cell r="E5007" t="str">
            <v>CLINIC NURSE II</v>
          </cell>
          <cell r="F5007" t="str">
            <v>G180</v>
          </cell>
          <cell r="G5007">
            <v>0.6</v>
          </cell>
          <cell r="H5007" t="str">
            <v>G180-002</v>
          </cell>
          <cell r="I5007" t="str">
            <v>F</v>
          </cell>
          <cell r="J5007">
            <v>7999</v>
          </cell>
          <cell r="L5007">
            <v>7534.45</v>
          </cell>
        </row>
        <row r="5008">
          <cell r="A5008" t="str">
            <v>KINNARD, ROBIN L</v>
          </cell>
          <cell r="B5008" t="str">
            <v>101-591</v>
          </cell>
          <cell r="C5008">
            <v>510400</v>
          </cell>
          <cell r="D5008">
            <v>46460</v>
          </cell>
          <cell r="E5008" t="str">
            <v>CLINIC NURSE II</v>
          </cell>
          <cell r="F5008" t="str">
            <v>G180</v>
          </cell>
          <cell r="G5008">
            <v>0.6</v>
          </cell>
          <cell r="H5008" t="str">
            <v>G180-002</v>
          </cell>
          <cell r="I5008" t="str">
            <v>F</v>
          </cell>
          <cell r="J5008">
            <v>30</v>
          </cell>
          <cell r="L5008">
            <v>62.81</v>
          </cell>
        </row>
        <row r="5009">
          <cell r="A5009" t="str">
            <v>KINNARD, ROBIN L</v>
          </cell>
          <cell r="B5009" t="str">
            <v>101-591</v>
          </cell>
          <cell r="C5009">
            <v>510400</v>
          </cell>
          <cell r="D5009">
            <v>46460</v>
          </cell>
          <cell r="E5009" t="str">
            <v>CLINIC NURSE II</v>
          </cell>
          <cell r="F5009" t="str">
            <v>G180</v>
          </cell>
          <cell r="G5009">
            <v>0.6</v>
          </cell>
          <cell r="H5009" t="str">
            <v>G180-002</v>
          </cell>
          <cell r="I5009" t="str">
            <v>F</v>
          </cell>
          <cell r="J5009">
            <v>1001</v>
          </cell>
          <cell r="L5009">
            <v>10.17</v>
          </cell>
        </row>
        <row r="5010">
          <cell r="A5010" t="str">
            <v>KINNARD, ROBIN L</v>
          </cell>
          <cell r="B5010" t="str">
            <v>101-591</v>
          </cell>
          <cell r="C5010">
            <v>510400</v>
          </cell>
          <cell r="D5010">
            <v>46460</v>
          </cell>
          <cell r="E5010" t="str">
            <v>CLINIC NURSE II</v>
          </cell>
          <cell r="F5010" t="str">
            <v>G180</v>
          </cell>
          <cell r="G5010">
            <v>0.6</v>
          </cell>
          <cell r="H5010" t="str">
            <v>G180-002</v>
          </cell>
          <cell r="I5010" t="str">
            <v>F</v>
          </cell>
          <cell r="J5010">
            <v>811</v>
          </cell>
          <cell r="L5010">
            <v>1.1299999999999999</v>
          </cell>
        </row>
        <row r="5011">
          <cell r="A5011" t="str">
            <v>KINNE, MARTHA M</v>
          </cell>
          <cell r="B5011" t="str">
            <v>165-622</v>
          </cell>
          <cell r="C5011">
            <v>510100</v>
          </cell>
          <cell r="D5011">
            <v>49420</v>
          </cell>
          <cell r="E5011" t="str">
            <v>LIBRARIAN I</v>
          </cell>
          <cell r="F5011" t="str">
            <v>G230</v>
          </cell>
          <cell r="G5011">
            <v>1</v>
          </cell>
          <cell r="H5011" t="str">
            <v>G230-001</v>
          </cell>
          <cell r="I5011" t="str">
            <v>O</v>
          </cell>
          <cell r="J5011">
            <v>1</v>
          </cell>
          <cell r="K5011" t="str">
            <v>REGULAR PAY</v>
          </cell>
          <cell r="L5011">
            <v>33804.879999999997</v>
          </cell>
        </row>
        <row r="5012">
          <cell r="A5012" t="str">
            <v>KINNE, MARTHA M</v>
          </cell>
          <cell r="B5012" t="str">
            <v>165-622</v>
          </cell>
          <cell r="C5012">
            <v>510300</v>
          </cell>
          <cell r="D5012">
            <v>49420</v>
          </cell>
          <cell r="E5012" t="str">
            <v>LIBRARIAN I</v>
          </cell>
          <cell r="F5012" t="str">
            <v>G230</v>
          </cell>
          <cell r="G5012">
            <v>1</v>
          </cell>
          <cell r="H5012" t="str">
            <v>G230-001</v>
          </cell>
          <cell r="I5012" t="str">
            <v>F</v>
          </cell>
          <cell r="J5012" t="str">
            <v>*FM</v>
          </cell>
          <cell r="K5012" t="str">
            <v>MEDICARE</v>
          </cell>
          <cell r="L5012">
            <v>490.17</v>
          </cell>
        </row>
        <row r="5013">
          <cell r="A5013" t="str">
            <v>KINNE, MARTHA M</v>
          </cell>
          <cell r="B5013" t="str">
            <v>165-622</v>
          </cell>
          <cell r="C5013">
            <v>510300</v>
          </cell>
          <cell r="D5013">
            <v>49420</v>
          </cell>
          <cell r="E5013" t="str">
            <v>LIBRARIAN I</v>
          </cell>
          <cell r="F5013" t="str">
            <v>G230</v>
          </cell>
          <cell r="G5013">
            <v>1</v>
          </cell>
          <cell r="H5013" t="str">
            <v>G230-001</v>
          </cell>
          <cell r="I5013" t="str">
            <v>F</v>
          </cell>
          <cell r="J5013">
            <v>8000</v>
          </cell>
          <cell r="L5013">
            <v>2362.0500000000002</v>
          </cell>
        </row>
        <row r="5014">
          <cell r="A5014" t="str">
            <v>KINNE, MARTHA M</v>
          </cell>
          <cell r="B5014" t="str">
            <v>165-622</v>
          </cell>
          <cell r="C5014">
            <v>510300</v>
          </cell>
          <cell r="D5014">
            <v>49420</v>
          </cell>
          <cell r="E5014" t="str">
            <v>LIBRARIAN I</v>
          </cell>
          <cell r="F5014" t="str">
            <v>G230</v>
          </cell>
          <cell r="G5014">
            <v>1</v>
          </cell>
          <cell r="H5014" t="str">
            <v>G230-001</v>
          </cell>
          <cell r="I5014" t="str">
            <v>F</v>
          </cell>
          <cell r="J5014" t="str">
            <v>*FI</v>
          </cell>
          <cell r="K5014" t="str">
            <v>FICA</v>
          </cell>
          <cell r="L5014">
            <v>2095.9</v>
          </cell>
        </row>
        <row r="5015">
          <cell r="A5015" t="str">
            <v>KINNE, MARTHA M</v>
          </cell>
          <cell r="B5015" t="str">
            <v>165-622</v>
          </cell>
          <cell r="C5015">
            <v>510300</v>
          </cell>
          <cell r="D5015">
            <v>49420</v>
          </cell>
          <cell r="E5015" t="str">
            <v>LIBRARIAN I</v>
          </cell>
          <cell r="F5015" t="str">
            <v>G230</v>
          </cell>
          <cell r="G5015">
            <v>1</v>
          </cell>
          <cell r="H5015" t="str">
            <v>G230-001</v>
          </cell>
          <cell r="I5015" t="str">
            <v>F</v>
          </cell>
          <cell r="J5015">
            <v>7999</v>
          </cell>
          <cell r="L5015">
            <v>10138.08</v>
          </cell>
        </row>
        <row r="5016">
          <cell r="A5016" t="str">
            <v>KINNE, MARTHA M</v>
          </cell>
          <cell r="B5016" t="str">
            <v>165-622</v>
          </cell>
          <cell r="C5016">
            <v>510300</v>
          </cell>
          <cell r="D5016">
            <v>49420</v>
          </cell>
          <cell r="E5016" t="str">
            <v>LIBRARIAN I</v>
          </cell>
          <cell r="F5016" t="str">
            <v>G230</v>
          </cell>
          <cell r="G5016">
            <v>1</v>
          </cell>
          <cell r="H5016" t="str">
            <v>G230-001</v>
          </cell>
          <cell r="I5016" t="str">
            <v>F</v>
          </cell>
          <cell r="J5016">
            <v>8005</v>
          </cell>
          <cell r="L5016">
            <v>165.34</v>
          </cell>
        </row>
        <row r="5017">
          <cell r="A5017" t="str">
            <v>KINNE, MARTHA M</v>
          </cell>
          <cell r="B5017" t="str">
            <v>165-622</v>
          </cell>
          <cell r="C5017">
            <v>510400</v>
          </cell>
          <cell r="D5017">
            <v>49420</v>
          </cell>
          <cell r="E5017" t="str">
            <v>LIBRARIAN I</v>
          </cell>
          <cell r="F5017" t="str">
            <v>G230</v>
          </cell>
          <cell r="G5017">
            <v>1</v>
          </cell>
          <cell r="H5017" t="str">
            <v>G230-001</v>
          </cell>
          <cell r="I5017" t="str">
            <v>F</v>
          </cell>
          <cell r="J5017">
            <v>1001</v>
          </cell>
          <cell r="L5017">
            <v>10.17</v>
          </cell>
        </row>
        <row r="5018">
          <cell r="A5018" t="str">
            <v>KINNE, MARTHA M</v>
          </cell>
          <cell r="B5018" t="str">
            <v>165-622</v>
          </cell>
          <cell r="C5018">
            <v>510400</v>
          </cell>
          <cell r="D5018">
            <v>49420</v>
          </cell>
          <cell r="E5018" t="str">
            <v>LIBRARIAN I</v>
          </cell>
          <cell r="F5018" t="str">
            <v>G230</v>
          </cell>
          <cell r="G5018">
            <v>1</v>
          </cell>
          <cell r="H5018" t="str">
            <v>G230-001</v>
          </cell>
          <cell r="I5018" t="str">
            <v>F</v>
          </cell>
          <cell r="J5018">
            <v>30</v>
          </cell>
          <cell r="L5018">
            <v>84.51</v>
          </cell>
        </row>
        <row r="5019">
          <cell r="A5019" t="str">
            <v>KINNE, MARTHA M</v>
          </cell>
          <cell r="B5019" t="str">
            <v>165-622</v>
          </cell>
          <cell r="C5019">
            <v>510400</v>
          </cell>
          <cell r="D5019">
            <v>49420</v>
          </cell>
          <cell r="E5019" t="str">
            <v>LIBRARIAN I</v>
          </cell>
          <cell r="F5019" t="str">
            <v>G230</v>
          </cell>
          <cell r="G5019">
            <v>1</v>
          </cell>
          <cell r="H5019" t="str">
            <v>G230-001</v>
          </cell>
          <cell r="I5019" t="str">
            <v>F</v>
          </cell>
          <cell r="J5019">
            <v>703</v>
          </cell>
          <cell r="L5019">
            <v>6.7</v>
          </cell>
        </row>
        <row r="5020">
          <cell r="A5020" t="str">
            <v>KINNE, MARTHA M</v>
          </cell>
          <cell r="B5020" t="str">
            <v>165-622</v>
          </cell>
          <cell r="C5020">
            <v>510400</v>
          </cell>
          <cell r="D5020">
            <v>49420</v>
          </cell>
          <cell r="E5020" t="str">
            <v>LIBRARIAN I</v>
          </cell>
          <cell r="F5020" t="str">
            <v>G230</v>
          </cell>
          <cell r="G5020">
            <v>1</v>
          </cell>
          <cell r="H5020" t="str">
            <v>G230-001</v>
          </cell>
          <cell r="I5020" t="str">
            <v>F</v>
          </cell>
          <cell r="J5020">
            <v>811</v>
          </cell>
          <cell r="L5020">
            <v>1.88</v>
          </cell>
        </row>
        <row r="5021">
          <cell r="A5021" t="str">
            <v>KINNE, MARTHA M</v>
          </cell>
          <cell r="B5021" t="str">
            <v>165-622</v>
          </cell>
          <cell r="C5021">
            <v>510400</v>
          </cell>
          <cell r="D5021">
            <v>49420</v>
          </cell>
          <cell r="E5021" t="str">
            <v>LIBRARIAN I</v>
          </cell>
          <cell r="F5021" t="str">
            <v>G230</v>
          </cell>
          <cell r="G5021">
            <v>1</v>
          </cell>
          <cell r="H5021" t="str">
            <v>G230-001</v>
          </cell>
          <cell r="I5021" t="str">
            <v>F</v>
          </cell>
          <cell r="J5021">
            <v>112</v>
          </cell>
          <cell r="L5021">
            <v>232.24</v>
          </cell>
        </row>
        <row r="5022">
          <cell r="A5022" t="str">
            <v>KINNE, MARTHA M</v>
          </cell>
          <cell r="B5022" t="str">
            <v>165-622</v>
          </cell>
          <cell r="C5022">
            <v>510400</v>
          </cell>
          <cell r="D5022">
            <v>49420</v>
          </cell>
          <cell r="E5022" t="str">
            <v>LIBRARIAN I</v>
          </cell>
          <cell r="F5022" t="str">
            <v>G230</v>
          </cell>
          <cell r="G5022">
            <v>1</v>
          </cell>
          <cell r="H5022" t="str">
            <v>G230-001</v>
          </cell>
          <cell r="I5022" t="str">
            <v>F</v>
          </cell>
          <cell r="J5022">
            <v>603</v>
          </cell>
          <cell r="L5022">
            <v>31.26</v>
          </cell>
        </row>
        <row r="5023">
          <cell r="A5023" t="str">
            <v>KLEIN, ANN L</v>
          </cell>
          <cell r="B5023" t="str">
            <v>123-576</v>
          </cell>
          <cell r="C5023">
            <v>510100</v>
          </cell>
          <cell r="D5023">
            <v>1820</v>
          </cell>
          <cell r="E5023" t="str">
            <v>PERMIT PROCESS ASSIST II</v>
          </cell>
          <cell r="F5023" t="str">
            <v>D396</v>
          </cell>
          <cell r="G5023">
            <v>1</v>
          </cell>
          <cell r="H5023" t="str">
            <v>D396-005</v>
          </cell>
          <cell r="I5023" t="str">
            <v>O</v>
          </cell>
          <cell r="J5023">
            <v>1</v>
          </cell>
          <cell r="K5023" t="str">
            <v>REGULAR PAY</v>
          </cell>
          <cell r="L5023">
            <v>30566.81</v>
          </cell>
        </row>
        <row r="5024">
          <cell r="A5024" t="str">
            <v>KLEIN, ANN L</v>
          </cell>
          <cell r="B5024" t="str">
            <v>123-576</v>
          </cell>
          <cell r="C5024">
            <v>510300</v>
          </cell>
          <cell r="D5024">
            <v>1820</v>
          </cell>
          <cell r="E5024" t="str">
            <v>PERMIT PROCESS ASSIST II</v>
          </cell>
          <cell r="F5024" t="str">
            <v>D396</v>
          </cell>
          <cell r="G5024">
            <v>1</v>
          </cell>
          <cell r="H5024" t="str">
            <v>D396-005</v>
          </cell>
          <cell r="I5024" t="str">
            <v>F</v>
          </cell>
          <cell r="J5024" t="str">
            <v>*FI</v>
          </cell>
          <cell r="K5024" t="str">
            <v>FICA</v>
          </cell>
          <cell r="L5024">
            <v>1895.14</v>
          </cell>
        </row>
        <row r="5025">
          <cell r="A5025" t="str">
            <v>KLEIN, ANN L</v>
          </cell>
          <cell r="B5025" t="str">
            <v>123-576</v>
          </cell>
          <cell r="C5025">
            <v>510300</v>
          </cell>
          <cell r="D5025">
            <v>1820</v>
          </cell>
          <cell r="E5025" t="str">
            <v>PERMIT PROCESS ASSIST II</v>
          </cell>
          <cell r="F5025" t="str">
            <v>D396</v>
          </cell>
          <cell r="G5025">
            <v>1</v>
          </cell>
          <cell r="H5025" t="str">
            <v>D396-005</v>
          </cell>
          <cell r="I5025" t="str">
            <v>F</v>
          </cell>
          <cell r="J5025">
            <v>8000</v>
          </cell>
          <cell r="L5025">
            <v>2135.38</v>
          </cell>
        </row>
        <row r="5026">
          <cell r="A5026" t="str">
            <v>KLEIN, ANN L</v>
          </cell>
          <cell r="B5026" t="str">
            <v>123-576</v>
          </cell>
          <cell r="C5026">
            <v>510300</v>
          </cell>
          <cell r="D5026">
            <v>1820</v>
          </cell>
          <cell r="E5026" t="str">
            <v>PERMIT PROCESS ASSIST II</v>
          </cell>
          <cell r="F5026" t="str">
            <v>D396</v>
          </cell>
          <cell r="G5026">
            <v>1</v>
          </cell>
          <cell r="H5026" t="str">
            <v>D396-005</v>
          </cell>
          <cell r="I5026" t="str">
            <v>F</v>
          </cell>
          <cell r="J5026">
            <v>7999</v>
          </cell>
          <cell r="L5026">
            <v>9166.99</v>
          </cell>
        </row>
        <row r="5027">
          <cell r="A5027" t="str">
            <v>KLEIN, ANN L</v>
          </cell>
          <cell r="B5027" t="str">
            <v>123-576</v>
          </cell>
          <cell r="C5027">
            <v>510300</v>
          </cell>
          <cell r="D5027">
            <v>1820</v>
          </cell>
          <cell r="E5027" t="str">
            <v>PERMIT PROCESS ASSIST II</v>
          </cell>
          <cell r="F5027" t="str">
            <v>D396</v>
          </cell>
          <cell r="G5027">
            <v>1</v>
          </cell>
          <cell r="H5027" t="str">
            <v>D396-005</v>
          </cell>
          <cell r="I5027" t="str">
            <v>F</v>
          </cell>
          <cell r="J5027" t="str">
            <v>*FM</v>
          </cell>
          <cell r="K5027" t="str">
            <v>MEDICARE</v>
          </cell>
          <cell r="L5027">
            <v>443.22</v>
          </cell>
        </row>
        <row r="5028">
          <cell r="A5028" t="str">
            <v>KLEIN, ANN L</v>
          </cell>
          <cell r="B5028" t="str">
            <v>123-576</v>
          </cell>
          <cell r="C5028">
            <v>510400</v>
          </cell>
          <cell r="D5028">
            <v>1820</v>
          </cell>
          <cell r="E5028" t="str">
            <v>PERMIT PROCESS ASSIST II</v>
          </cell>
          <cell r="F5028" t="str">
            <v>D396</v>
          </cell>
          <cell r="G5028">
            <v>1</v>
          </cell>
          <cell r="H5028" t="str">
            <v>D396-005</v>
          </cell>
          <cell r="I5028" t="str">
            <v>F</v>
          </cell>
          <cell r="J5028">
            <v>810</v>
          </cell>
          <cell r="L5028">
            <v>1.71</v>
          </cell>
        </row>
        <row r="5029">
          <cell r="A5029" t="str">
            <v>KLEIN, ANN L</v>
          </cell>
          <cell r="B5029" t="str">
            <v>123-576</v>
          </cell>
          <cell r="C5029">
            <v>510400</v>
          </cell>
          <cell r="D5029">
            <v>1820</v>
          </cell>
          <cell r="E5029" t="str">
            <v>PERMIT PROCESS ASSIST II</v>
          </cell>
          <cell r="F5029" t="str">
            <v>D396</v>
          </cell>
          <cell r="G5029">
            <v>1</v>
          </cell>
          <cell r="H5029" t="str">
            <v>D396-005</v>
          </cell>
          <cell r="I5029" t="str">
            <v>F</v>
          </cell>
          <cell r="J5029">
            <v>101</v>
          </cell>
          <cell r="L5029">
            <v>135.94999999999999</v>
          </cell>
        </row>
        <row r="5030">
          <cell r="A5030" t="str">
            <v>KLEIN, ANN L</v>
          </cell>
          <cell r="B5030" t="str">
            <v>123-576</v>
          </cell>
          <cell r="C5030">
            <v>510400</v>
          </cell>
          <cell r="D5030">
            <v>1820</v>
          </cell>
          <cell r="E5030" t="str">
            <v>PERMIT PROCESS ASSIST II</v>
          </cell>
          <cell r="F5030" t="str">
            <v>D396</v>
          </cell>
          <cell r="G5030">
            <v>1</v>
          </cell>
          <cell r="H5030" t="str">
            <v>D396-005</v>
          </cell>
          <cell r="I5030" t="str">
            <v>F</v>
          </cell>
          <cell r="J5030">
            <v>30</v>
          </cell>
          <cell r="L5030">
            <v>76.42</v>
          </cell>
        </row>
        <row r="5031">
          <cell r="A5031" t="str">
            <v>KLEIN, ANN L</v>
          </cell>
          <cell r="B5031" t="str">
            <v>123-576</v>
          </cell>
          <cell r="C5031">
            <v>510400</v>
          </cell>
          <cell r="D5031">
            <v>1820</v>
          </cell>
          <cell r="E5031" t="str">
            <v>PERMIT PROCESS ASSIST II</v>
          </cell>
          <cell r="F5031" t="str">
            <v>D396</v>
          </cell>
          <cell r="G5031">
            <v>1</v>
          </cell>
          <cell r="H5031" t="str">
            <v>D396-005</v>
          </cell>
          <cell r="I5031" t="str">
            <v>F</v>
          </cell>
          <cell r="J5031">
            <v>701</v>
          </cell>
          <cell r="L5031">
            <v>4.01</v>
          </cell>
        </row>
        <row r="5032">
          <cell r="A5032" t="str">
            <v>KLEIN, ANN L</v>
          </cell>
          <cell r="B5032" t="str">
            <v>123-576</v>
          </cell>
          <cell r="C5032">
            <v>510400</v>
          </cell>
          <cell r="D5032">
            <v>1820</v>
          </cell>
          <cell r="E5032" t="str">
            <v>PERMIT PROCESS ASSIST II</v>
          </cell>
          <cell r="F5032" t="str">
            <v>D396</v>
          </cell>
          <cell r="G5032">
            <v>1</v>
          </cell>
          <cell r="H5032" t="str">
            <v>D396-005</v>
          </cell>
          <cell r="I5032" t="str">
            <v>F</v>
          </cell>
          <cell r="J5032">
            <v>601</v>
          </cell>
          <cell r="L5032">
            <v>17.149999999999999</v>
          </cell>
        </row>
        <row r="5033">
          <cell r="A5033" t="str">
            <v>KLEIN, ANN L</v>
          </cell>
          <cell r="B5033" t="str">
            <v>123-576</v>
          </cell>
          <cell r="C5033">
            <v>510400</v>
          </cell>
          <cell r="D5033">
            <v>1820</v>
          </cell>
          <cell r="E5033" t="str">
            <v>PERMIT PROCESS ASSIST II</v>
          </cell>
          <cell r="F5033" t="str">
            <v>D396</v>
          </cell>
          <cell r="G5033">
            <v>1</v>
          </cell>
          <cell r="H5033" t="str">
            <v>D396-005</v>
          </cell>
          <cell r="I5033" t="str">
            <v>F</v>
          </cell>
          <cell r="J5033">
            <v>1001</v>
          </cell>
          <cell r="L5033">
            <v>10.17</v>
          </cell>
        </row>
        <row r="5034">
          <cell r="A5034" t="str">
            <v>KNEEBONE, EDWIN E</v>
          </cell>
          <cell r="B5034" t="str">
            <v>101-594</v>
          </cell>
          <cell r="C5034">
            <v>510100</v>
          </cell>
          <cell r="D5034">
            <v>3060</v>
          </cell>
          <cell r="E5034" t="str">
            <v>ELIGIBILITY WORKER III</v>
          </cell>
          <cell r="F5034" t="str">
            <v>D258</v>
          </cell>
          <cell r="G5034">
            <v>1</v>
          </cell>
          <cell r="H5034" t="str">
            <v>D258-003</v>
          </cell>
          <cell r="I5034" t="str">
            <v>O</v>
          </cell>
          <cell r="J5034">
            <v>1</v>
          </cell>
          <cell r="K5034" t="str">
            <v>REGULAR PAY</v>
          </cell>
          <cell r="L5034">
            <v>37775.089999999997</v>
          </cell>
        </row>
        <row r="5035">
          <cell r="A5035" t="str">
            <v>KNEEBONE, EDWIN E</v>
          </cell>
          <cell r="B5035" t="str">
            <v>101-594</v>
          </cell>
          <cell r="C5035">
            <v>510300</v>
          </cell>
          <cell r="D5035">
            <v>3060</v>
          </cell>
          <cell r="E5035" t="str">
            <v>ELIGIBILITY WORKER III</v>
          </cell>
          <cell r="F5035" t="str">
            <v>D258</v>
          </cell>
          <cell r="G5035">
            <v>1</v>
          </cell>
          <cell r="H5035" t="str">
            <v>D258-003</v>
          </cell>
          <cell r="I5035" t="str">
            <v>F</v>
          </cell>
          <cell r="J5035">
            <v>7999</v>
          </cell>
          <cell r="L5035">
            <v>11328.75</v>
          </cell>
        </row>
        <row r="5036">
          <cell r="A5036" t="str">
            <v>KNEEBONE, EDWIN E</v>
          </cell>
          <cell r="B5036" t="str">
            <v>101-594</v>
          </cell>
          <cell r="C5036">
            <v>510300</v>
          </cell>
          <cell r="D5036">
            <v>3060</v>
          </cell>
          <cell r="E5036" t="str">
            <v>ELIGIBILITY WORKER III</v>
          </cell>
          <cell r="F5036" t="str">
            <v>D258</v>
          </cell>
          <cell r="G5036">
            <v>1</v>
          </cell>
          <cell r="H5036" t="str">
            <v>D258-003</v>
          </cell>
          <cell r="I5036" t="str">
            <v>F</v>
          </cell>
          <cell r="J5036" t="str">
            <v>*FM</v>
          </cell>
          <cell r="K5036" t="str">
            <v>MEDICARE</v>
          </cell>
          <cell r="L5036">
            <v>547.74</v>
          </cell>
        </row>
        <row r="5037">
          <cell r="A5037" t="str">
            <v>KNEEBONE, EDWIN E</v>
          </cell>
          <cell r="B5037" t="str">
            <v>101-594</v>
          </cell>
          <cell r="C5037">
            <v>510300</v>
          </cell>
          <cell r="D5037">
            <v>3060</v>
          </cell>
          <cell r="E5037" t="str">
            <v>ELIGIBILITY WORKER III</v>
          </cell>
          <cell r="F5037" t="str">
            <v>D258</v>
          </cell>
          <cell r="G5037">
            <v>1</v>
          </cell>
          <cell r="H5037" t="str">
            <v>D258-003</v>
          </cell>
          <cell r="I5037" t="str">
            <v>F</v>
          </cell>
          <cell r="J5037" t="str">
            <v>*FI</v>
          </cell>
          <cell r="K5037" t="str">
            <v>FICA</v>
          </cell>
          <cell r="L5037">
            <v>2342.06</v>
          </cell>
        </row>
        <row r="5038">
          <cell r="A5038" t="str">
            <v>KNEEBONE, EDWIN E</v>
          </cell>
          <cell r="B5038" t="str">
            <v>101-594</v>
          </cell>
          <cell r="C5038">
            <v>510300</v>
          </cell>
          <cell r="D5038">
            <v>3060</v>
          </cell>
          <cell r="E5038" t="str">
            <v>ELIGIBILITY WORKER III</v>
          </cell>
          <cell r="F5038" t="str">
            <v>D258</v>
          </cell>
          <cell r="G5038">
            <v>1</v>
          </cell>
          <cell r="H5038" t="str">
            <v>D258-003</v>
          </cell>
          <cell r="I5038" t="str">
            <v>F</v>
          </cell>
          <cell r="J5038">
            <v>8000</v>
          </cell>
          <cell r="L5038">
            <v>2639.96</v>
          </cell>
        </row>
        <row r="5039">
          <cell r="A5039" t="str">
            <v>KNEEBONE, EDWIN E</v>
          </cell>
          <cell r="B5039" t="str">
            <v>101-594</v>
          </cell>
          <cell r="C5039">
            <v>510400</v>
          </cell>
          <cell r="D5039">
            <v>3060</v>
          </cell>
          <cell r="E5039" t="str">
            <v>ELIGIBILITY WORKER III</v>
          </cell>
          <cell r="F5039" t="str">
            <v>D258</v>
          </cell>
          <cell r="G5039">
            <v>1</v>
          </cell>
          <cell r="H5039" t="str">
            <v>D258-003</v>
          </cell>
          <cell r="I5039" t="str">
            <v>F</v>
          </cell>
          <cell r="J5039">
            <v>101</v>
          </cell>
          <cell r="L5039">
            <v>135.94999999999999</v>
          </cell>
        </row>
        <row r="5040">
          <cell r="A5040" t="str">
            <v>KNEEBONE, EDWIN E</v>
          </cell>
          <cell r="B5040" t="str">
            <v>101-594</v>
          </cell>
          <cell r="C5040">
            <v>510400</v>
          </cell>
          <cell r="D5040">
            <v>3060</v>
          </cell>
          <cell r="E5040" t="str">
            <v>ELIGIBILITY WORKER III</v>
          </cell>
          <cell r="F5040" t="str">
            <v>D258</v>
          </cell>
          <cell r="G5040">
            <v>1</v>
          </cell>
          <cell r="H5040" t="str">
            <v>D258-003</v>
          </cell>
          <cell r="I5040" t="str">
            <v>F</v>
          </cell>
          <cell r="J5040">
            <v>811</v>
          </cell>
          <cell r="L5040">
            <v>1.88</v>
          </cell>
        </row>
        <row r="5041">
          <cell r="A5041" t="str">
            <v>KNEEBONE, EDWIN E</v>
          </cell>
          <cell r="B5041" t="str">
            <v>101-594</v>
          </cell>
          <cell r="C5041">
            <v>510400</v>
          </cell>
          <cell r="D5041">
            <v>3060</v>
          </cell>
          <cell r="E5041" t="str">
            <v>ELIGIBILITY WORKER III</v>
          </cell>
          <cell r="F5041" t="str">
            <v>D258</v>
          </cell>
          <cell r="G5041">
            <v>1</v>
          </cell>
          <cell r="H5041" t="str">
            <v>D258-003</v>
          </cell>
          <cell r="I5041" t="str">
            <v>F</v>
          </cell>
          <cell r="J5041">
            <v>30</v>
          </cell>
          <cell r="L5041">
            <v>94.44</v>
          </cell>
        </row>
        <row r="5042">
          <cell r="A5042" t="str">
            <v>KNEEBONE, EDWIN E</v>
          </cell>
          <cell r="B5042" t="str">
            <v>101-594</v>
          </cell>
          <cell r="C5042">
            <v>510400</v>
          </cell>
          <cell r="D5042">
            <v>3060</v>
          </cell>
          <cell r="E5042" t="str">
            <v>ELIGIBILITY WORKER III</v>
          </cell>
          <cell r="F5042" t="str">
            <v>D258</v>
          </cell>
          <cell r="G5042">
            <v>1</v>
          </cell>
          <cell r="H5042" t="str">
            <v>D258-003</v>
          </cell>
          <cell r="I5042" t="str">
            <v>F</v>
          </cell>
          <cell r="J5042">
            <v>1001</v>
          </cell>
          <cell r="L5042">
            <v>10.17</v>
          </cell>
        </row>
        <row r="5043">
          <cell r="A5043" t="str">
            <v>KNEEBONE, EDWIN E</v>
          </cell>
          <cell r="B5043" t="str">
            <v>101-594</v>
          </cell>
          <cell r="C5043">
            <v>510400</v>
          </cell>
          <cell r="D5043">
            <v>3060</v>
          </cell>
          <cell r="E5043" t="str">
            <v>ELIGIBILITY WORKER III</v>
          </cell>
          <cell r="F5043" t="str">
            <v>D258</v>
          </cell>
          <cell r="G5043">
            <v>1</v>
          </cell>
          <cell r="H5043" t="str">
            <v>D258-003</v>
          </cell>
          <cell r="I5043" t="str">
            <v>F</v>
          </cell>
          <cell r="J5043">
            <v>701</v>
          </cell>
          <cell r="L5043">
            <v>4.01</v>
          </cell>
        </row>
        <row r="5044">
          <cell r="A5044" t="str">
            <v>KNEEBONE, EDWIN E</v>
          </cell>
          <cell r="B5044" t="str">
            <v>101-594</v>
          </cell>
          <cell r="C5044">
            <v>510400</v>
          </cell>
          <cell r="D5044">
            <v>3060</v>
          </cell>
          <cell r="E5044" t="str">
            <v>ELIGIBILITY WORKER III</v>
          </cell>
          <cell r="F5044" t="str">
            <v>D258</v>
          </cell>
          <cell r="G5044">
            <v>1</v>
          </cell>
          <cell r="H5044" t="str">
            <v>D258-003</v>
          </cell>
          <cell r="I5044" t="str">
            <v>F</v>
          </cell>
          <cell r="J5044">
            <v>601</v>
          </cell>
          <cell r="L5044">
            <v>17.149999999999999</v>
          </cell>
        </row>
        <row r="5045">
          <cell r="A5045" t="str">
            <v>KNEEBONE, MARCIA L</v>
          </cell>
          <cell r="B5045" t="str">
            <v>101-594</v>
          </cell>
          <cell r="C5045">
            <v>510100</v>
          </cell>
          <cell r="D5045">
            <v>2930</v>
          </cell>
          <cell r="E5045" t="str">
            <v>EMPLOY &amp; TRNG WRK III</v>
          </cell>
          <cell r="F5045" t="str">
            <v>D264</v>
          </cell>
          <cell r="G5045">
            <v>1</v>
          </cell>
          <cell r="H5045" t="str">
            <v>D264-002</v>
          </cell>
          <cell r="I5045" t="str">
            <v>O</v>
          </cell>
          <cell r="J5045">
            <v>1</v>
          </cell>
          <cell r="K5045" t="str">
            <v>REGULAR PAY</v>
          </cell>
          <cell r="L5045">
            <v>44756.04</v>
          </cell>
        </row>
        <row r="5046">
          <cell r="A5046" t="str">
            <v>KNEEBONE, MARCIA L</v>
          </cell>
          <cell r="B5046" t="str">
            <v>101-594</v>
          </cell>
          <cell r="C5046">
            <v>510300</v>
          </cell>
          <cell r="D5046">
            <v>2930</v>
          </cell>
          <cell r="E5046" t="str">
            <v>EMPLOY &amp; TRNG WRK III</v>
          </cell>
          <cell r="F5046" t="str">
            <v>D264</v>
          </cell>
          <cell r="G5046">
            <v>1</v>
          </cell>
          <cell r="H5046" t="str">
            <v>D264-002</v>
          </cell>
          <cell r="I5046" t="str">
            <v>F</v>
          </cell>
          <cell r="J5046">
            <v>7999</v>
          </cell>
          <cell r="L5046">
            <v>13422.34</v>
          </cell>
        </row>
        <row r="5047">
          <cell r="A5047" t="str">
            <v>KNEEBONE, MARCIA L</v>
          </cell>
          <cell r="B5047" t="str">
            <v>101-594</v>
          </cell>
          <cell r="C5047">
            <v>510300</v>
          </cell>
          <cell r="D5047">
            <v>2930</v>
          </cell>
          <cell r="E5047" t="str">
            <v>EMPLOY &amp; TRNG WRK III</v>
          </cell>
          <cell r="F5047" t="str">
            <v>D264</v>
          </cell>
          <cell r="G5047">
            <v>1</v>
          </cell>
          <cell r="H5047" t="str">
            <v>D264-002</v>
          </cell>
          <cell r="I5047" t="str">
            <v>F</v>
          </cell>
          <cell r="J5047" t="str">
            <v>*FI</v>
          </cell>
          <cell r="K5047" t="str">
            <v>FICA</v>
          </cell>
          <cell r="L5047">
            <v>2774.87</v>
          </cell>
        </row>
        <row r="5048">
          <cell r="A5048" t="str">
            <v>KNEEBONE, MARCIA L</v>
          </cell>
          <cell r="B5048" t="str">
            <v>101-594</v>
          </cell>
          <cell r="C5048">
            <v>510300</v>
          </cell>
          <cell r="D5048">
            <v>2930</v>
          </cell>
          <cell r="E5048" t="str">
            <v>EMPLOY &amp; TRNG WRK III</v>
          </cell>
          <cell r="F5048" t="str">
            <v>D264</v>
          </cell>
          <cell r="G5048">
            <v>1</v>
          </cell>
          <cell r="H5048" t="str">
            <v>D264-002</v>
          </cell>
          <cell r="I5048" t="str">
            <v>F</v>
          </cell>
          <cell r="J5048">
            <v>8000</v>
          </cell>
          <cell r="L5048">
            <v>3128.63</v>
          </cell>
        </row>
        <row r="5049">
          <cell r="A5049" t="str">
            <v>KNEEBONE, MARCIA L</v>
          </cell>
          <cell r="B5049" t="str">
            <v>101-594</v>
          </cell>
          <cell r="C5049">
            <v>510300</v>
          </cell>
          <cell r="D5049">
            <v>2930</v>
          </cell>
          <cell r="E5049" t="str">
            <v>EMPLOY &amp; TRNG WRK III</v>
          </cell>
          <cell r="F5049" t="str">
            <v>D264</v>
          </cell>
          <cell r="G5049">
            <v>1</v>
          </cell>
          <cell r="H5049" t="str">
            <v>D264-002</v>
          </cell>
          <cell r="I5049" t="str">
            <v>F</v>
          </cell>
          <cell r="J5049" t="str">
            <v>*FM</v>
          </cell>
          <cell r="K5049" t="str">
            <v>MEDICARE</v>
          </cell>
          <cell r="L5049">
            <v>648.96</v>
          </cell>
        </row>
        <row r="5050">
          <cell r="A5050" t="str">
            <v>KNEEBONE, MARCIA L</v>
          </cell>
          <cell r="B5050" t="str">
            <v>101-594</v>
          </cell>
          <cell r="C5050">
            <v>510400</v>
          </cell>
          <cell r="D5050">
            <v>2930</v>
          </cell>
          <cell r="E5050" t="str">
            <v>EMPLOY &amp; TRNG WRK III</v>
          </cell>
          <cell r="F5050" t="str">
            <v>D264</v>
          </cell>
          <cell r="G5050">
            <v>1</v>
          </cell>
          <cell r="H5050" t="str">
            <v>D264-002</v>
          </cell>
          <cell r="I5050" t="str">
            <v>F</v>
          </cell>
          <cell r="J5050">
            <v>601</v>
          </cell>
          <cell r="L5050">
            <v>17.149999999999999</v>
          </cell>
        </row>
        <row r="5051">
          <cell r="A5051" t="str">
            <v>KNEEBONE, MARCIA L</v>
          </cell>
          <cell r="B5051" t="str">
            <v>101-594</v>
          </cell>
          <cell r="C5051">
            <v>510400</v>
          </cell>
          <cell r="D5051">
            <v>2930</v>
          </cell>
          <cell r="E5051" t="str">
            <v>EMPLOY &amp; TRNG WRK III</v>
          </cell>
          <cell r="F5051" t="str">
            <v>D264</v>
          </cell>
          <cell r="G5051">
            <v>1</v>
          </cell>
          <cell r="H5051" t="str">
            <v>D264-002</v>
          </cell>
          <cell r="I5051" t="str">
            <v>F</v>
          </cell>
          <cell r="J5051">
            <v>30</v>
          </cell>
          <cell r="L5051">
            <v>111.89</v>
          </cell>
        </row>
        <row r="5052">
          <cell r="A5052" t="str">
            <v>KNEEBONE, MARCIA L</v>
          </cell>
          <cell r="B5052" t="str">
            <v>101-594</v>
          </cell>
          <cell r="C5052">
            <v>510400</v>
          </cell>
          <cell r="D5052">
            <v>2930</v>
          </cell>
          <cell r="E5052" t="str">
            <v>EMPLOY &amp; TRNG WRK III</v>
          </cell>
          <cell r="F5052" t="str">
            <v>D264</v>
          </cell>
          <cell r="G5052">
            <v>1</v>
          </cell>
          <cell r="H5052" t="str">
            <v>D264-002</v>
          </cell>
          <cell r="I5052" t="str">
            <v>F</v>
          </cell>
          <cell r="J5052">
            <v>1001</v>
          </cell>
          <cell r="L5052">
            <v>10.17</v>
          </cell>
        </row>
        <row r="5053">
          <cell r="A5053" t="str">
            <v>KNEEBONE, MARCIA L</v>
          </cell>
          <cell r="B5053" t="str">
            <v>101-594</v>
          </cell>
          <cell r="C5053">
            <v>510400</v>
          </cell>
          <cell r="D5053">
            <v>2930</v>
          </cell>
          <cell r="E5053" t="str">
            <v>EMPLOY &amp; TRNG WRK III</v>
          </cell>
          <cell r="F5053" t="str">
            <v>D264</v>
          </cell>
          <cell r="G5053">
            <v>1</v>
          </cell>
          <cell r="H5053" t="str">
            <v>D264-002</v>
          </cell>
          <cell r="I5053" t="str">
            <v>F</v>
          </cell>
          <cell r="J5053">
            <v>101</v>
          </cell>
          <cell r="L5053">
            <v>135.94999999999999</v>
          </cell>
        </row>
        <row r="5054">
          <cell r="A5054" t="str">
            <v>KNEEBONE, MARCIA L</v>
          </cell>
          <cell r="B5054" t="str">
            <v>101-594</v>
          </cell>
          <cell r="C5054">
            <v>510400</v>
          </cell>
          <cell r="D5054">
            <v>2930</v>
          </cell>
          <cell r="E5054" t="str">
            <v>EMPLOY &amp; TRNG WRK III</v>
          </cell>
          <cell r="F5054" t="str">
            <v>D264</v>
          </cell>
          <cell r="G5054">
            <v>1</v>
          </cell>
          <cell r="H5054" t="str">
            <v>D264-002</v>
          </cell>
          <cell r="I5054" t="str">
            <v>F</v>
          </cell>
          <cell r="J5054">
            <v>810</v>
          </cell>
          <cell r="L5054">
            <v>1.71</v>
          </cell>
        </row>
        <row r="5055">
          <cell r="A5055" t="str">
            <v>KNEEBONE, MARCIA L</v>
          </cell>
          <cell r="B5055" t="str">
            <v>101-594</v>
          </cell>
          <cell r="C5055">
            <v>510400</v>
          </cell>
          <cell r="D5055">
            <v>2930</v>
          </cell>
          <cell r="E5055" t="str">
            <v>EMPLOY &amp; TRNG WRK III</v>
          </cell>
          <cell r="F5055" t="str">
            <v>D264</v>
          </cell>
          <cell r="G5055">
            <v>1</v>
          </cell>
          <cell r="H5055" t="str">
            <v>D264-002</v>
          </cell>
          <cell r="I5055" t="str">
            <v>F</v>
          </cell>
          <cell r="J5055">
            <v>701</v>
          </cell>
          <cell r="L5055">
            <v>4.01</v>
          </cell>
        </row>
        <row r="5056">
          <cell r="A5056" t="str">
            <v>KNOBLAUCH, PATRICIA J</v>
          </cell>
          <cell r="B5056" t="str">
            <v>125-556</v>
          </cell>
          <cell r="C5056">
            <v>510100</v>
          </cell>
          <cell r="D5056">
            <v>47720</v>
          </cell>
          <cell r="E5056" t="str">
            <v>CHILD SUPPORT OFCR I</v>
          </cell>
          <cell r="F5056" t="str">
            <v>D202</v>
          </cell>
          <cell r="G5056">
            <v>1</v>
          </cell>
          <cell r="H5056" t="str">
            <v>D202-002</v>
          </cell>
          <cell r="I5056" t="str">
            <v>O</v>
          </cell>
          <cell r="J5056">
            <v>1</v>
          </cell>
          <cell r="K5056" t="str">
            <v>REGULAR PAY</v>
          </cell>
          <cell r="L5056">
            <v>26147.43</v>
          </cell>
        </row>
        <row r="5057">
          <cell r="A5057" t="str">
            <v>KNOBLAUCH, PATRICIA J</v>
          </cell>
          <cell r="B5057" t="str">
            <v>125-556</v>
          </cell>
          <cell r="C5057">
            <v>510300</v>
          </cell>
          <cell r="D5057">
            <v>47720</v>
          </cell>
          <cell r="E5057" t="str">
            <v>CHILD SUPPORT OFCR I</v>
          </cell>
          <cell r="F5057" t="str">
            <v>D202</v>
          </cell>
          <cell r="G5057">
            <v>1</v>
          </cell>
          <cell r="H5057" t="str">
            <v>D202-002</v>
          </cell>
          <cell r="I5057" t="str">
            <v>F</v>
          </cell>
          <cell r="J5057">
            <v>7999</v>
          </cell>
          <cell r="L5057">
            <v>7841.61</v>
          </cell>
        </row>
        <row r="5058">
          <cell r="A5058" t="str">
            <v>KNOBLAUCH, PATRICIA J</v>
          </cell>
          <cell r="B5058" t="str">
            <v>125-556</v>
          </cell>
          <cell r="C5058">
            <v>510300</v>
          </cell>
          <cell r="D5058">
            <v>47720</v>
          </cell>
          <cell r="E5058" t="str">
            <v>CHILD SUPPORT OFCR I</v>
          </cell>
          <cell r="F5058" t="str">
            <v>D202</v>
          </cell>
          <cell r="G5058">
            <v>1</v>
          </cell>
          <cell r="H5058" t="str">
            <v>D202-002</v>
          </cell>
          <cell r="I5058" t="str">
            <v>F</v>
          </cell>
          <cell r="J5058">
            <v>8000</v>
          </cell>
          <cell r="L5058">
            <v>1826.03</v>
          </cell>
        </row>
        <row r="5059">
          <cell r="A5059" t="str">
            <v>KNOBLAUCH, PATRICIA J</v>
          </cell>
          <cell r="B5059" t="str">
            <v>125-556</v>
          </cell>
          <cell r="C5059">
            <v>510300</v>
          </cell>
          <cell r="D5059">
            <v>47720</v>
          </cell>
          <cell r="E5059" t="str">
            <v>CHILD SUPPORT OFCR I</v>
          </cell>
          <cell r="F5059" t="str">
            <v>D202</v>
          </cell>
          <cell r="G5059">
            <v>1</v>
          </cell>
          <cell r="H5059" t="str">
            <v>D202-002</v>
          </cell>
          <cell r="I5059" t="str">
            <v>F</v>
          </cell>
          <cell r="J5059" t="str">
            <v>*FM</v>
          </cell>
          <cell r="K5059" t="str">
            <v>MEDICARE</v>
          </cell>
          <cell r="L5059">
            <v>379.14</v>
          </cell>
        </row>
        <row r="5060">
          <cell r="A5060" t="str">
            <v>KNOBLAUCH, PATRICIA J</v>
          </cell>
          <cell r="B5060" t="str">
            <v>125-556</v>
          </cell>
          <cell r="C5060">
            <v>510300</v>
          </cell>
          <cell r="D5060">
            <v>47720</v>
          </cell>
          <cell r="E5060" t="str">
            <v>CHILD SUPPORT OFCR I</v>
          </cell>
          <cell r="F5060" t="str">
            <v>D202</v>
          </cell>
          <cell r="G5060">
            <v>1</v>
          </cell>
          <cell r="H5060" t="str">
            <v>D202-002</v>
          </cell>
          <cell r="I5060" t="str">
            <v>F</v>
          </cell>
          <cell r="J5060" t="str">
            <v>*FI</v>
          </cell>
          <cell r="K5060" t="str">
            <v>FICA</v>
          </cell>
          <cell r="L5060">
            <v>1621.14</v>
          </cell>
        </row>
        <row r="5061">
          <cell r="A5061" t="str">
            <v>KNOBLAUCH, PATRICIA J</v>
          </cell>
          <cell r="B5061" t="str">
            <v>125-556</v>
          </cell>
          <cell r="C5061">
            <v>510400</v>
          </cell>
          <cell r="D5061">
            <v>47720</v>
          </cell>
          <cell r="E5061" t="str">
            <v>CHILD SUPPORT OFCR I</v>
          </cell>
          <cell r="F5061" t="str">
            <v>D202</v>
          </cell>
          <cell r="G5061">
            <v>1</v>
          </cell>
          <cell r="H5061" t="str">
            <v>D202-002</v>
          </cell>
          <cell r="I5061" t="str">
            <v>F</v>
          </cell>
          <cell r="J5061">
            <v>701</v>
          </cell>
          <cell r="L5061">
            <v>4.01</v>
          </cell>
        </row>
        <row r="5062">
          <cell r="A5062" t="str">
            <v>KNOBLAUCH, PATRICIA J</v>
          </cell>
          <cell r="B5062" t="str">
            <v>125-556</v>
          </cell>
          <cell r="C5062">
            <v>510400</v>
          </cell>
          <cell r="D5062">
            <v>47720</v>
          </cell>
          <cell r="E5062" t="str">
            <v>CHILD SUPPORT OFCR I</v>
          </cell>
          <cell r="F5062" t="str">
            <v>D202</v>
          </cell>
          <cell r="G5062">
            <v>1</v>
          </cell>
          <cell r="H5062" t="str">
            <v>D202-002</v>
          </cell>
          <cell r="I5062" t="str">
            <v>F</v>
          </cell>
          <cell r="J5062">
            <v>601</v>
          </cell>
          <cell r="L5062">
            <v>17.149999999999999</v>
          </cell>
        </row>
        <row r="5063">
          <cell r="A5063" t="str">
            <v>KNOBLAUCH, PATRICIA J</v>
          </cell>
          <cell r="B5063" t="str">
            <v>125-556</v>
          </cell>
          <cell r="C5063">
            <v>510400</v>
          </cell>
          <cell r="D5063">
            <v>47720</v>
          </cell>
          <cell r="E5063" t="str">
            <v>CHILD SUPPORT OFCR I</v>
          </cell>
          <cell r="F5063" t="str">
            <v>D202</v>
          </cell>
          <cell r="G5063">
            <v>1</v>
          </cell>
          <cell r="H5063" t="str">
            <v>D202-002</v>
          </cell>
          <cell r="I5063" t="str">
            <v>F</v>
          </cell>
          <cell r="J5063">
            <v>810</v>
          </cell>
          <cell r="L5063">
            <v>1.71</v>
          </cell>
        </row>
        <row r="5064">
          <cell r="A5064" t="str">
            <v>KNOBLAUCH, PATRICIA J</v>
          </cell>
          <cell r="B5064" t="str">
            <v>125-556</v>
          </cell>
          <cell r="C5064">
            <v>510400</v>
          </cell>
          <cell r="D5064">
            <v>47720</v>
          </cell>
          <cell r="E5064" t="str">
            <v>CHILD SUPPORT OFCR I</v>
          </cell>
          <cell r="F5064" t="str">
            <v>D202</v>
          </cell>
          <cell r="G5064">
            <v>1</v>
          </cell>
          <cell r="H5064" t="str">
            <v>D202-002</v>
          </cell>
          <cell r="I5064" t="str">
            <v>F</v>
          </cell>
          <cell r="J5064">
            <v>101</v>
          </cell>
          <cell r="L5064">
            <v>135.94999999999999</v>
          </cell>
        </row>
        <row r="5065">
          <cell r="A5065" t="str">
            <v>KNOBLAUCH, PATRICIA J</v>
          </cell>
          <cell r="B5065" t="str">
            <v>125-556</v>
          </cell>
          <cell r="C5065">
            <v>510400</v>
          </cell>
          <cell r="D5065">
            <v>47720</v>
          </cell>
          <cell r="E5065" t="str">
            <v>CHILD SUPPORT OFCR I</v>
          </cell>
          <cell r="F5065" t="str">
            <v>D202</v>
          </cell>
          <cell r="G5065">
            <v>1</v>
          </cell>
          <cell r="H5065" t="str">
            <v>D202-002</v>
          </cell>
          <cell r="I5065" t="str">
            <v>F</v>
          </cell>
          <cell r="J5065">
            <v>1001</v>
          </cell>
          <cell r="L5065">
            <v>10.17</v>
          </cell>
        </row>
        <row r="5066">
          <cell r="A5066" t="str">
            <v>KNOBLAUCH, PATRICIA J</v>
          </cell>
          <cell r="B5066" t="str">
            <v>125-556</v>
          </cell>
          <cell r="C5066">
            <v>510400</v>
          </cell>
          <cell r="D5066">
            <v>47720</v>
          </cell>
          <cell r="E5066" t="str">
            <v>CHILD SUPPORT OFCR I</v>
          </cell>
          <cell r="F5066" t="str">
            <v>D202</v>
          </cell>
          <cell r="G5066">
            <v>1</v>
          </cell>
          <cell r="H5066" t="str">
            <v>D202-002</v>
          </cell>
          <cell r="I5066" t="str">
            <v>F</v>
          </cell>
          <cell r="J5066">
            <v>30</v>
          </cell>
          <cell r="L5066">
            <v>65.37</v>
          </cell>
        </row>
        <row r="5067">
          <cell r="A5067" t="str">
            <v>KNUDSEN, LEESA R</v>
          </cell>
          <cell r="B5067" t="str">
            <v>101-572</v>
          </cell>
          <cell r="C5067">
            <v>510100</v>
          </cell>
          <cell r="D5067">
            <v>48450</v>
          </cell>
          <cell r="E5067" t="str">
            <v>DEP PROBATION OFFICER II</v>
          </cell>
          <cell r="F5067" t="str">
            <v>P140</v>
          </cell>
          <cell r="G5067">
            <v>1</v>
          </cell>
          <cell r="H5067" t="str">
            <v>P140-006</v>
          </cell>
          <cell r="I5067" t="str">
            <v>O</v>
          </cell>
          <cell r="J5067">
            <v>1</v>
          </cell>
          <cell r="K5067" t="str">
            <v>REGULAR PAY</v>
          </cell>
          <cell r="L5067">
            <v>42540.06</v>
          </cell>
        </row>
        <row r="5068">
          <cell r="A5068" t="str">
            <v>KNUDSEN, LEESA R</v>
          </cell>
          <cell r="B5068" t="str">
            <v>101-572</v>
          </cell>
          <cell r="C5068">
            <v>510300</v>
          </cell>
          <cell r="D5068">
            <v>48450</v>
          </cell>
          <cell r="E5068" t="str">
            <v>DEP PROBATION OFFICER II</v>
          </cell>
          <cell r="F5068" t="str">
            <v>P140</v>
          </cell>
          <cell r="G5068">
            <v>1</v>
          </cell>
          <cell r="H5068" t="str">
            <v>P140-006</v>
          </cell>
          <cell r="I5068" t="str">
            <v>F</v>
          </cell>
          <cell r="J5068" t="str">
            <v>*FI</v>
          </cell>
          <cell r="K5068" t="str">
            <v>FICA</v>
          </cell>
          <cell r="L5068">
            <v>2637.48</v>
          </cell>
        </row>
        <row r="5069">
          <cell r="A5069" t="str">
            <v>KNUDSEN, LEESA R</v>
          </cell>
          <cell r="B5069" t="str">
            <v>101-572</v>
          </cell>
          <cell r="C5069">
            <v>510300</v>
          </cell>
          <cell r="D5069">
            <v>48450</v>
          </cell>
          <cell r="E5069" t="str">
            <v>DEP PROBATION OFFICER II</v>
          </cell>
          <cell r="F5069" t="str">
            <v>P140</v>
          </cell>
          <cell r="G5069">
            <v>1</v>
          </cell>
          <cell r="H5069" t="str">
            <v>P140-006</v>
          </cell>
          <cell r="I5069" t="str">
            <v>F</v>
          </cell>
          <cell r="J5069">
            <v>7999</v>
          </cell>
          <cell r="L5069">
            <v>12757.76</v>
          </cell>
        </row>
        <row r="5070">
          <cell r="A5070" t="str">
            <v>KNUDSEN, LEESA R</v>
          </cell>
          <cell r="B5070" t="str">
            <v>101-572</v>
          </cell>
          <cell r="C5070">
            <v>510300</v>
          </cell>
          <cell r="D5070">
            <v>48450</v>
          </cell>
          <cell r="E5070" t="str">
            <v>DEP PROBATION OFFICER II</v>
          </cell>
          <cell r="F5070" t="str">
            <v>P140</v>
          </cell>
          <cell r="G5070">
            <v>1</v>
          </cell>
          <cell r="H5070" t="str">
            <v>P140-006</v>
          </cell>
          <cell r="I5070" t="str">
            <v>F</v>
          </cell>
          <cell r="J5070">
            <v>8005</v>
          </cell>
          <cell r="L5070">
            <v>208.15</v>
          </cell>
        </row>
        <row r="5071">
          <cell r="A5071" t="str">
            <v>KNUDSEN, LEESA R</v>
          </cell>
          <cell r="B5071" t="str">
            <v>101-572</v>
          </cell>
          <cell r="C5071">
            <v>510300</v>
          </cell>
          <cell r="D5071">
            <v>48450</v>
          </cell>
          <cell r="E5071" t="str">
            <v>DEP PROBATION OFFICER II</v>
          </cell>
          <cell r="F5071" t="str">
            <v>P140</v>
          </cell>
          <cell r="G5071">
            <v>1</v>
          </cell>
          <cell r="H5071" t="str">
            <v>P140-006</v>
          </cell>
          <cell r="I5071" t="str">
            <v>F</v>
          </cell>
          <cell r="J5071">
            <v>8000</v>
          </cell>
          <cell r="L5071">
            <v>2973.51</v>
          </cell>
        </row>
        <row r="5072">
          <cell r="A5072" t="str">
            <v>KNUDSEN, LEESA R</v>
          </cell>
          <cell r="B5072" t="str">
            <v>101-572</v>
          </cell>
          <cell r="C5072">
            <v>510300</v>
          </cell>
          <cell r="D5072">
            <v>48450</v>
          </cell>
          <cell r="E5072" t="str">
            <v>DEP PROBATION OFFICER II</v>
          </cell>
          <cell r="F5072" t="str">
            <v>P140</v>
          </cell>
          <cell r="G5072">
            <v>1</v>
          </cell>
          <cell r="H5072" t="str">
            <v>P140-006</v>
          </cell>
          <cell r="I5072" t="str">
            <v>F</v>
          </cell>
          <cell r="J5072" t="str">
            <v>*FM</v>
          </cell>
          <cell r="K5072" t="str">
            <v>MEDICARE</v>
          </cell>
          <cell r="L5072">
            <v>616.83000000000004</v>
          </cell>
        </row>
        <row r="5073">
          <cell r="A5073" t="str">
            <v>KNUDSEN, LEESA R</v>
          </cell>
          <cell r="B5073" t="str">
            <v>101-572</v>
          </cell>
          <cell r="C5073">
            <v>510400</v>
          </cell>
          <cell r="D5073">
            <v>48450</v>
          </cell>
          <cell r="E5073" t="str">
            <v>DEP PROBATION OFFICER II</v>
          </cell>
          <cell r="F5073" t="str">
            <v>P140</v>
          </cell>
          <cell r="G5073">
            <v>1</v>
          </cell>
          <cell r="H5073" t="str">
            <v>P140-006</v>
          </cell>
          <cell r="I5073" t="str">
            <v>F</v>
          </cell>
          <cell r="J5073">
            <v>1001</v>
          </cell>
          <cell r="L5073">
            <v>10.17</v>
          </cell>
        </row>
        <row r="5074">
          <cell r="A5074" t="str">
            <v>KNUDSEN, LEESA R</v>
          </cell>
          <cell r="B5074" t="str">
            <v>101-572</v>
          </cell>
          <cell r="C5074">
            <v>510400</v>
          </cell>
          <cell r="D5074">
            <v>48450</v>
          </cell>
          <cell r="E5074" t="str">
            <v>DEP PROBATION OFFICER II</v>
          </cell>
          <cell r="F5074" t="str">
            <v>P140</v>
          </cell>
          <cell r="G5074">
            <v>1</v>
          </cell>
          <cell r="H5074" t="str">
            <v>P140-006</v>
          </cell>
          <cell r="I5074" t="str">
            <v>F</v>
          </cell>
          <cell r="J5074">
            <v>30</v>
          </cell>
          <cell r="L5074">
            <v>106.35</v>
          </cell>
        </row>
        <row r="5075">
          <cell r="A5075" t="str">
            <v>KNUDSEN, LEESA R</v>
          </cell>
          <cell r="B5075" t="str">
            <v>101-572</v>
          </cell>
          <cell r="C5075">
            <v>510400</v>
          </cell>
          <cell r="D5075">
            <v>48450</v>
          </cell>
          <cell r="E5075" t="str">
            <v>DEP PROBATION OFFICER II</v>
          </cell>
          <cell r="F5075" t="str">
            <v>P140</v>
          </cell>
          <cell r="G5075">
            <v>1</v>
          </cell>
          <cell r="H5075" t="str">
            <v>P140-006</v>
          </cell>
          <cell r="I5075" t="str">
            <v>F</v>
          </cell>
          <cell r="J5075">
            <v>705</v>
          </cell>
          <cell r="L5075">
            <v>12.04</v>
          </cell>
        </row>
        <row r="5076">
          <cell r="A5076" t="str">
            <v>KNUDSEN, LEESA R</v>
          </cell>
          <cell r="B5076" t="str">
            <v>101-572</v>
          </cell>
          <cell r="C5076">
            <v>510400</v>
          </cell>
          <cell r="D5076">
            <v>48450</v>
          </cell>
          <cell r="E5076" t="str">
            <v>DEP PROBATION OFFICER II</v>
          </cell>
          <cell r="F5076" t="str">
            <v>P140</v>
          </cell>
          <cell r="G5076">
            <v>1</v>
          </cell>
          <cell r="H5076" t="str">
            <v>P140-006</v>
          </cell>
          <cell r="I5076" t="str">
            <v>F</v>
          </cell>
          <cell r="J5076">
            <v>810</v>
          </cell>
          <cell r="L5076">
            <v>1.71</v>
          </cell>
        </row>
        <row r="5077">
          <cell r="A5077" t="str">
            <v>KNUDSEN, LEESA R</v>
          </cell>
          <cell r="B5077" t="str">
            <v>101-572</v>
          </cell>
          <cell r="C5077">
            <v>510400</v>
          </cell>
          <cell r="D5077">
            <v>48450</v>
          </cell>
          <cell r="E5077" t="str">
            <v>DEP PROBATION OFFICER II</v>
          </cell>
          <cell r="F5077" t="str">
            <v>P140</v>
          </cell>
          <cell r="G5077">
            <v>1</v>
          </cell>
          <cell r="H5077" t="str">
            <v>P140-006</v>
          </cell>
          <cell r="I5077" t="str">
            <v>F</v>
          </cell>
          <cell r="J5077">
            <v>134</v>
          </cell>
          <cell r="L5077">
            <v>315.93</v>
          </cell>
        </row>
        <row r="5078">
          <cell r="A5078" t="str">
            <v>KNUDSEN, LEESA R</v>
          </cell>
          <cell r="B5078" t="str">
            <v>101-572</v>
          </cell>
          <cell r="C5078">
            <v>510400</v>
          </cell>
          <cell r="D5078">
            <v>48450</v>
          </cell>
          <cell r="E5078" t="str">
            <v>DEP PROBATION OFFICER II</v>
          </cell>
          <cell r="F5078" t="str">
            <v>P140</v>
          </cell>
          <cell r="G5078">
            <v>1</v>
          </cell>
          <cell r="H5078" t="str">
            <v>P140-006</v>
          </cell>
          <cell r="I5078" t="str">
            <v>F</v>
          </cell>
          <cell r="J5078">
            <v>605</v>
          </cell>
          <cell r="L5078">
            <v>59.1</v>
          </cell>
        </row>
        <row r="5079">
          <cell r="A5079" t="str">
            <v>KOECKRITZ, NORMAN W</v>
          </cell>
          <cell r="B5079" t="str">
            <v>117-897</v>
          </cell>
          <cell r="C5079">
            <v>510100</v>
          </cell>
          <cell r="D5079">
            <v>27510</v>
          </cell>
          <cell r="E5079" t="str">
            <v>TRANSFER ST ATTENDANT</v>
          </cell>
          <cell r="F5079" t="str">
            <v>D496</v>
          </cell>
          <cell r="G5079">
            <v>1</v>
          </cell>
          <cell r="H5079" t="str">
            <v>D496-003</v>
          </cell>
          <cell r="I5079" t="str">
            <v>O</v>
          </cell>
          <cell r="J5079">
            <v>1</v>
          </cell>
          <cell r="K5079" t="str">
            <v>REGULAR PAY</v>
          </cell>
          <cell r="L5079">
            <v>29785.47</v>
          </cell>
        </row>
        <row r="5080">
          <cell r="A5080" t="str">
            <v>KOECKRITZ, NORMAN W</v>
          </cell>
          <cell r="B5080" t="str">
            <v>117-897</v>
          </cell>
          <cell r="C5080">
            <v>510300</v>
          </cell>
          <cell r="D5080">
            <v>27510</v>
          </cell>
          <cell r="E5080" t="str">
            <v>TRANSFER ST ATTENDANT</v>
          </cell>
          <cell r="F5080" t="str">
            <v>D496</v>
          </cell>
          <cell r="G5080">
            <v>1</v>
          </cell>
          <cell r="H5080" t="str">
            <v>D496-003</v>
          </cell>
          <cell r="I5080" t="str">
            <v>F</v>
          </cell>
          <cell r="J5080" t="str">
            <v>*FI</v>
          </cell>
          <cell r="K5080" t="str">
            <v>FICA</v>
          </cell>
          <cell r="L5080">
            <v>1846.7</v>
          </cell>
        </row>
        <row r="5081">
          <cell r="A5081" t="str">
            <v>KOECKRITZ, NORMAN W</v>
          </cell>
          <cell r="B5081" t="str">
            <v>117-897</v>
          </cell>
          <cell r="C5081">
            <v>510300</v>
          </cell>
          <cell r="D5081">
            <v>27510</v>
          </cell>
          <cell r="E5081" t="str">
            <v>TRANSFER ST ATTENDANT</v>
          </cell>
          <cell r="F5081" t="str">
            <v>D496</v>
          </cell>
          <cell r="G5081">
            <v>1</v>
          </cell>
          <cell r="H5081" t="str">
            <v>D496-003</v>
          </cell>
          <cell r="I5081" t="str">
            <v>F</v>
          </cell>
          <cell r="J5081" t="str">
            <v>*FM</v>
          </cell>
          <cell r="K5081" t="str">
            <v>MEDICARE</v>
          </cell>
          <cell r="L5081">
            <v>431.89</v>
          </cell>
        </row>
        <row r="5082">
          <cell r="A5082" t="str">
            <v>KOECKRITZ, NORMAN W</v>
          </cell>
          <cell r="B5082" t="str">
            <v>117-897</v>
          </cell>
          <cell r="C5082">
            <v>510300</v>
          </cell>
          <cell r="D5082">
            <v>27510</v>
          </cell>
          <cell r="E5082" t="str">
            <v>TRANSFER ST ATTENDANT</v>
          </cell>
          <cell r="F5082" t="str">
            <v>D496</v>
          </cell>
          <cell r="G5082">
            <v>1</v>
          </cell>
          <cell r="H5082" t="str">
            <v>D496-003</v>
          </cell>
          <cell r="I5082" t="str">
            <v>F</v>
          </cell>
          <cell r="J5082">
            <v>8000</v>
          </cell>
          <cell r="L5082">
            <v>2080.69</v>
          </cell>
        </row>
        <row r="5083">
          <cell r="A5083" t="str">
            <v>KOECKRITZ, NORMAN W</v>
          </cell>
          <cell r="B5083" t="str">
            <v>117-897</v>
          </cell>
          <cell r="C5083">
            <v>510300</v>
          </cell>
          <cell r="D5083">
            <v>27510</v>
          </cell>
          <cell r="E5083" t="str">
            <v>TRANSFER ST ATTENDANT</v>
          </cell>
          <cell r="F5083" t="str">
            <v>D496</v>
          </cell>
          <cell r="G5083">
            <v>1</v>
          </cell>
          <cell r="H5083" t="str">
            <v>D496-003</v>
          </cell>
          <cell r="I5083" t="str">
            <v>F</v>
          </cell>
          <cell r="J5083">
            <v>7999</v>
          </cell>
          <cell r="L5083">
            <v>8932.66</v>
          </cell>
        </row>
        <row r="5084">
          <cell r="A5084" t="str">
            <v>KOECKRITZ, NORMAN W</v>
          </cell>
          <cell r="B5084" t="str">
            <v>117-897</v>
          </cell>
          <cell r="C5084">
            <v>510400</v>
          </cell>
          <cell r="D5084">
            <v>27510</v>
          </cell>
          <cell r="E5084" t="str">
            <v>TRANSFER ST ATTENDANT</v>
          </cell>
          <cell r="F5084" t="str">
            <v>D496</v>
          </cell>
          <cell r="G5084">
            <v>1</v>
          </cell>
          <cell r="H5084" t="str">
            <v>D496-003</v>
          </cell>
          <cell r="I5084" t="str">
            <v>F</v>
          </cell>
          <cell r="J5084">
            <v>30</v>
          </cell>
          <cell r="L5084">
            <v>74.459999999999994</v>
          </cell>
        </row>
        <row r="5085">
          <cell r="A5085" t="str">
            <v>KOECKRITZ, NORMAN W</v>
          </cell>
          <cell r="B5085" t="str">
            <v>117-897</v>
          </cell>
          <cell r="C5085">
            <v>510400</v>
          </cell>
          <cell r="D5085">
            <v>27510</v>
          </cell>
          <cell r="E5085" t="str">
            <v>TRANSFER ST ATTENDANT</v>
          </cell>
          <cell r="F5085" t="str">
            <v>D496</v>
          </cell>
          <cell r="G5085">
            <v>1</v>
          </cell>
          <cell r="H5085" t="str">
            <v>D496-003</v>
          </cell>
          <cell r="I5085" t="str">
            <v>F</v>
          </cell>
          <cell r="J5085">
            <v>1001</v>
          </cell>
          <cell r="L5085">
            <v>10.17</v>
          </cell>
        </row>
        <row r="5086">
          <cell r="A5086" t="str">
            <v>KOECKRITZ, NORMAN W</v>
          </cell>
          <cell r="B5086" t="str">
            <v>117-897</v>
          </cell>
          <cell r="C5086">
            <v>510400</v>
          </cell>
          <cell r="D5086">
            <v>27510</v>
          </cell>
          <cell r="E5086" t="str">
            <v>TRANSFER ST ATTENDANT</v>
          </cell>
          <cell r="F5086" t="str">
            <v>D496</v>
          </cell>
          <cell r="G5086">
            <v>1</v>
          </cell>
          <cell r="H5086" t="str">
            <v>D496-003</v>
          </cell>
          <cell r="I5086" t="str">
            <v>F</v>
          </cell>
          <cell r="J5086">
            <v>811</v>
          </cell>
          <cell r="L5086">
            <v>1.88</v>
          </cell>
        </row>
        <row r="5087">
          <cell r="A5087" t="str">
            <v>KOEHLER, FRANK W</v>
          </cell>
          <cell r="B5087" t="str">
            <v>101-565</v>
          </cell>
          <cell r="C5087">
            <v>510100</v>
          </cell>
          <cell r="D5087">
            <v>2740</v>
          </cell>
          <cell r="E5087" t="str">
            <v>SHERIFF'S SERGEANT</v>
          </cell>
          <cell r="F5087" t="str">
            <v>F110</v>
          </cell>
          <cell r="G5087">
            <v>1</v>
          </cell>
          <cell r="H5087" t="str">
            <v>F110-006</v>
          </cell>
          <cell r="I5087" t="str">
            <v>O</v>
          </cell>
          <cell r="J5087">
            <v>1</v>
          </cell>
          <cell r="K5087" t="str">
            <v>REGULAR PAY</v>
          </cell>
          <cell r="L5087">
            <v>49224</v>
          </cell>
        </row>
        <row r="5088">
          <cell r="A5088" t="str">
            <v>KOEHLER, FRANK W</v>
          </cell>
          <cell r="B5088" t="str">
            <v>101-565</v>
          </cell>
          <cell r="C5088">
            <v>510300</v>
          </cell>
          <cell r="D5088">
            <v>2740</v>
          </cell>
          <cell r="E5088" t="str">
            <v>SHERIFF'S SERGEANT</v>
          </cell>
          <cell r="F5088" t="str">
            <v>F110</v>
          </cell>
          <cell r="G5088">
            <v>1</v>
          </cell>
          <cell r="H5088" t="str">
            <v>F110-006</v>
          </cell>
          <cell r="I5088" t="str">
            <v>F</v>
          </cell>
          <cell r="J5088">
            <v>8010</v>
          </cell>
          <cell r="L5088">
            <v>4424.6400000000003</v>
          </cell>
        </row>
        <row r="5089">
          <cell r="A5089" t="str">
            <v>KOEHLER, FRANK W</v>
          </cell>
          <cell r="B5089" t="str">
            <v>101-565</v>
          </cell>
          <cell r="C5089">
            <v>510300</v>
          </cell>
          <cell r="D5089">
            <v>2740</v>
          </cell>
          <cell r="E5089" t="str">
            <v>SHERIFF'S SERGEANT</v>
          </cell>
          <cell r="F5089" t="str">
            <v>F110</v>
          </cell>
          <cell r="G5089">
            <v>1</v>
          </cell>
          <cell r="H5089" t="str">
            <v>F110-006</v>
          </cell>
          <cell r="I5089" t="str">
            <v>F</v>
          </cell>
          <cell r="J5089" t="str">
            <v>*FM</v>
          </cell>
          <cell r="K5089" t="str">
            <v>MEDICARE</v>
          </cell>
          <cell r="L5089">
            <v>713.75</v>
          </cell>
        </row>
        <row r="5090">
          <cell r="A5090" t="str">
            <v>KOEHLER, FRANK W</v>
          </cell>
          <cell r="B5090" t="str">
            <v>101-565</v>
          </cell>
          <cell r="C5090">
            <v>510300</v>
          </cell>
          <cell r="D5090">
            <v>2740</v>
          </cell>
          <cell r="E5090" t="str">
            <v>SHERIFF'S SERGEANT</v>
          </cell>
          <cell r="F5090" t="str">
            <v>F110</v>
          </cell>
          <cell r="G5090">
            <v>1</v>
          </cell>
          <cell r="H5090" t="str">
            <v>F110-006</v>
          </cell>
          <cell r="I5090" t="str">
            <v>F</v>
          </cell>
          <cell r="J5090" t="str">
            <v>*FI</v>
          </cell>
          <cell r="K5090" t="str">
            <v>FICA</v>
          </cell>
          <cell r="L5090">
            <v>3051.89</v>
          </cell>
        </row>
        <row r="5091">
          <cell r="A5091" t="str">
            <v>KOEHLER, FRANK W</v>
          </cell>
          <cell r="B5091" t="str">
            <v>101-565</v>
          </cell>
          <cell r="C5091">
            <v>510300</v>
          </cell>
          <cell r="D5091">
            <v>2740</v>
          </cell>
          <cell r="E5091" t="str">
            <v>SHERIFF'S SERGEANT</v>
          </cell>
          <cell r="F5091" t="str">
            <v>F110</v>
          </cell>
          <cell r="G5091">
            <v>1</v>
          </cell>
          <cell r="H5091" t="str">
            <v>F110-006</v>
          </cell>
          <cell r="I5091" t="str">
            <v>F</v>
          </cell>
          <cell r="J5091">
            <v>8009</v>
          </cell>
          <cell r="L5091">
            <v>5671.34</v>
          </cell>
        </row>
        <row r="5092">
          <cell r="A5092" t="str">
            <v>KOEHLER, FRANK W</v>
          </cell>
          <cell r="B5092" t="str">
            <v>101-565</v>
          </cell>
          <cell r="C5092">
            <v>510300</v>
          </cell>
          <cell r="D5092">
            <v>2740</v>
          </cell>
          <cell r="E5092" t="str">
            <v>SHERIFF'S SERGEANT</v>
          </cell>
          <cell r="F5092" t="str">
            <v>F110</v>
          </cell>
          <cell r="G5092">
            <v>1</v>
          </cell>
          <cell r="H5092" t="str">
            <v>F110-006</v>
          </cell>
          <cell r="I5092" t="str">
            <v>F</v>
          </cell>
          <cell r="J5092">
            <v>8014</v>
          </cell>
          <cell r="L5092">
            <v>398.22</v>
          </cell>
        </row>
        <row r="5093">
          <cell r="A5093" t="str">
            <v>KOEHLER, FRANK W</v>
          </cell>
          <cell r="B5093" t="str">
            <v>101-565</v>
          </cell>
          <cell r="C5093">
            <v>510400</v>
          </cell>
          <cell r="D5093">
            <v>2740</v>
          </cell>
          <cell r="E5093" t="str">
            <v>SHERIFF'S SERGEANT</v>
          </cell>
          <cell r="F5093" t="str">
            <v>F110</v>
          </cell>
          <cell r="G5093">
            <v>1</v>
          </cell>
          <cell r="H5093" t="str">
            <v>F110-006</v>
          </cell>
          <cell r="I5093" t="str">
            <v>F</v>
          </cell>
          <cell r="J5093">
            <v>1001</v>
          </cell>
          <cell r="L5093">
            <v>10.17</v>
          </cell>
        </row>
        <row r="5094">
          <cell r="A5094" t="str">
            <v>KOEHLER, FRANK W</v>
          </cell>
          <cell r="B5094" t="str">
            <v>101-565</v>
          </cell>
          <cell r="C5094">
            <v>510400</v>
          </cell>
          <cell r="D5094">
            <v>2740</v>
          </cell>
          <cell r="E5094" t="str">
            <v>SHERIFF'S SERGEANT</v>
          </cell>
          <cell r="F5094" t="str">
            <v>F110</v>
          </cell>
          <cell r="G5094">
            <v>1</v>
          </cell>
          <cell r="H5094" t="str">
            <v>F110-006</v>
          </cell>
          <cell r="I5094" t="str">
            <v>F</v>
          </cell>
          <cell r="J5094">
            <v>404</v>
          </cell>
          <cell r="L5094">
            <v>1.77</v>
          </cell>
        </row>
        <row r="5095">
          <cell r="A5095" t="str">
            <v>KOEHLER, FRANK W</v>
          </cell>
          <cell r="B5095" t="str">
            <v>101-565</v>
          </cell>
          <cell r="C5095">
            <v>510400</v>
          </cell>
          <cell r="D5095">
            <v>2740</v>
          </cell>
          <cell r="E5095" t="str">
            <v>SHERIFF'S SERGEANT</v>
          </cell>
          <cell r="F5095" t="str">
            <v>F110</v>
          </cell>
          <cell r="G5095">
            <v>1</v>
          </cell>
          <cell r="H5095" t="str">
            <v>F110-006</v>
          </cell>
          <cell r="I5095" t="str">
            <v>F</v>
          </cell>
          <cell r="J5095">
            <v>811</v>
          </cell>
          <cell r="L5095">
            <v>1.88</v>
          </cell>
        </row>
        <row r="5096">
          <cell r="A5096" t="str">
            <v>KOEHLER, FRANK W</v>
          </cell>
          <cell r="B5096" t="str">
            <v>101-565</v>
          </cell>
          <cell r="C5096">
            <v>510400</v>
          </cell>
          <cell r="D5096">
            <v>2740</v>
          </cell>
          <cell r="E5096" t="str">
            <v>SHERIFF'S SERGEANT</v>
          </cell>
          <cell r="F5096" t="str">
            <v>F110</v>
          </cell>
          <cell r="G5096">
            <v>1</v>
          </cell>
          <cell r="H5096" t="str">
            <v>F110-006</v>
          </cell>
          <cell r="I5096" t="str">
            <v>F</v>
          </cell>
          <cell r="J5096">
            <v>30</v>
          </cell>
          <cell r="L5096">
            <v>123.06</v>
          </cell>
        </row>
        <row r="5097">
          <cell r="A5097" t="str">
            <v>KOPP, ROBERT D</v>
          </cell>
          <cell r="B5097" t="str">
            <v>116-896</v>
          </cell>
          <cell r="C5097">
            <v>510100</v>
          </cell>
          <cell r="D5097">
            <v>11710</v>
          </cell>
          <cell r="E5097" t="str">
            <v>AIRPORT LEAD WORKER</v>
          </cell>
          <cell r="F5097" t="str">
            <v>D122</v>
          </cell>
          <cell r="G5097">
            <v>1</v>
          </cell>
          <cell r="H5097" t="str">
            <v>D122-001</v>
          </cell>
          <cell r="I5097" t="str">
            <v>O</v>
          </cell>
          <cell r="J5097">
            <v>1</v>
          </cell>
          <cell r="K5097" t="str">
            <v>REGULAR PAY</v>
          </cell>
          <cell r="L5097">
            <v>35758.47</v>
          </cell>
        </row>
        <row r="5098">
          <cell r="A5098" t="str">
            <v>KOPP, ROBERT D</v>
          </cell>
          <cell r="B5098" t="str">
            <v>116-896</v>
          </cell>
          <cell r="C5098">
            <v>510300</v>
          </cell>
          <cell r="D5098">
            <v>11710</v>
          </cell>
          <cell r="E5098" t="str">
            <v>AIRPORT LEAD WORKER</v>
          </cell>
          <cell r="F5098" t="str">
            <v>D122</v>
          </cell>
          <cell r="G5098">
            <v>1</v>
          </cell>
          <cell r="H5098" t="str">
            <v>D122-001</v>
          </cell>
          <cell r="I5098" t="str">
            <v>F</v>
          </cell>
          <cell r="J5098">
            <v>7999</v>
          </cell>
          <cell r="L5098">
            <v>10723.97</v>
          </cell>
        </row>
        <row r="5099">
          <cell r="A5099" t="str">
            <v>KOPP, ROBERT D</v>
          </cell>
          <cell r="B5099" t="str">
            <v>116-896</v>
          </cell>
          <cell r="C5099">
            <v>510300</v>
          </cell>
          <cell r="D5099">
            <v>11710</v>
          </cell>
          <cell r="E5099" t="str">
            <v>AIRPORT LEAD WORKER</v>
          </cell>
          <cell r="F5099" t="str">
            <v>D122</v>
          </cell>
          <cell r="G5099">
            <v>1</v>
          </cell>
          <cell r="H5099" t="str">
            <v>D122-001</v>
          </cell>
          <cell r="I5099" t="str">
            <v>F</v>
          </cell>
          <cell r="J5099" t="str">
            <v>*FI</v>
          </cell>
          <cell r="K5099" t="str">
            <v>FICA</v>
          </cell>
          <cell r="L5099">
            <v>2217.0300000000002</v>
          </cell>
        </row>
        <row r="5100">
          <cell r="A5100" t="str">
            <v>KOPP, ROBERT D</v>
          </cell>
          <cell r="B5100" t="str">
            <v>116-896</v>
          </cell>
          <cell r="C5100">
            <v>510300</v>
          </cell>
          <cell r="D5100">
            <v>11710</v>
          </cell>
          <cell r="E5100" t="str">
            <v>AIRPORT LEAD WORKER</v>
          </cell>
          <cell r="F5100" t="str">
            <v>D122</v>
          </cell>
          <cell r="G5100">
            <v>1</v>
          </cell>
          <cell r="H5100" t="str">
            <v>D122-001</v>
          </cell>
          <cell r="I5100" t="str">
            <v>F</v>
          </cell>
          <cell r="J5100">
            <v>8000</v>
          </cell>
          <cell r="L5100">
            <v>2498.8000000000002</v>
          </cell>
        </row>
        <row r="5101">
          <cell r="A5101" t="str">
            <v>KOPP, ROBERT D</v>
          </cell>
          <cell r="B5101" t="str">
            <v>116-896</v>
          </cell>
          <cell r="C5101">
            <v>510300</v>
          </cell>
          <cell r="D5101">
            <v>11710</v>
          </cell>
          <cell r="E5101" t="str">
            <v>AIRPORT LEAD WORKER</v>
          </cell>
          <cell r="F5101" t="str">
            <v>D122</v>
          </cell>
          <cell r="G5101">
            <v>1</v>
          </cell>
          <cell r="H5101" t="str">
            <v>D122-001</v>
          </cell>
          <cell r="I5101" t="str">
            <v>F</v>
          </cell>
          <cell r="J5101" t="str">
            <v>*FM</v>
          </cell>
          <cell r="K5101" t="str">
            <v>MEDICARE</v>
          </cell>
          <cell r="L5101">
            <v>518.5</v>
          </cell>
        </row>
        <row r="5102">
          <cell r="A5102" t="str">
            <v>KOPP, ROBERT D</v>
          </cell>
          <cell r="B5102" t="str">
            <v>116-896</v>
          </cell>
          <cell r="C5102">
            <v>510400</v>
          </cell>
          <cell r="D5102">
            <v>11710</v>
          </cell>
          <cell r="E5102" t="str">
            <v>AIRPORT LEAD WORKER</v>
          </cell>
          <cell r="F5102" t="str">
            <v>D122</v>
          </cell>
          <cell r="G5102">
            <v>1</v>
          </cell>
          <cell r="H5102" t="str">
            <v>D122-001</v>
          </cell>
          <cell r="I5102" t="str">
            <v>F</v>
          </cell>
          <cell r="J5102">
            <v>104</v>
          </cell>
          <cell r="L5102">
            <v>283.83999999999997</v>
          </cell>
        </row>
        <row r="5103">
          <cell r="A5103" t="str">
            <v>KOPP, ROBERT D</v>
          </cell>
          <cell r="B5103" t="str">
            <v>116-896</v>
          </cell>
          <cell r="C5103">
            <v>510400</v>
          </cell>
          <cell r="D5103">
            <v>11710</v>
          </cell>
          <cell r="E5103" t="str">
            <v>AIRPORT LEAD WORKER</v>
          </cell>
          <cell r="F5103" t="str">
            <v>D122</v>
          </cell>
          <cell r="G5103">
            <v>1</v>
          </cell>
          <cell r="H5103" t="str">
            <v>D122-001</v>
          </cell>
          <cell r="I5103" t="str">
            <v>F</v>
          </cell>
          <cell r="J5103">
            <v>30</v>
          </cell>
          <cell r="L5103">
            <v>89.4</v>
          </cell>
        </row>
        <row r="5104">
          <cell r="A5104" t="str">
            <v>KOPP, ROBERT D</v>
          </cell>
          <cell r="B5104" t="str">
            <v>116-896</v>
          </cell>
          <cell r="C5104">
            <v>510400</v>
          </cell>
          <cell r="D5104">
            <v>11710</v>
          </cell>
          <cell r="E5104" t="str">
            <v>AIRPORT LEAD WORKER</v>
          </cell>
          <cell r="F5104" t="str">
            <v>D122</v>
          </cell>
          <cell r="G5104">
            <v>1</v>
          </cell>
          <cell r="H5104" t="str">
            <v>D122-001</v>
          </cell>
          <cell r="I5104" t="str">
            <v>F</v>
          </cell>
          <cell r="J5104">
            <v>810</v>
          </cell>
          <cell r="L5104">
            <v>1.71</v>
          </cell>
        </row>
        <row r="5105">
          <cell r="A5105" t="str">
            <v>KOPP, ROBERT D</v>
          </cell>
          <cell r="B5105" t="str">
            <v>116-896</v>
          </cell>
          <cell r="C5105">
            <v>510400</v>
          </cell>
          <cell r="D5105">
            <v>11710</v>
          </cell>
          <cell r="E5105" t="str">
            <v>AIRPORT LEAD WORKER</v>
          </cell>
          <cell r="F5105" t="str">
            <v>D122</v>
          </cell>
          <cell r="G5105">
            <v>1</v>
          </cell>
          <cell r="H5105" t="str">
            <v>D122-001</v>
          </cell>
          <cell r="I5105" t="str">
            <v>F</v>
          </cell>
          <cell r="J5105">
            <v>705</v>
          </cell>
          <cell r="L5105">
            <v>12.04</v>
          </cell>
        </row>
        <row r="5106">
          <cell r="A5106" t="str">
            <v>KOPP, ROBERT D</v>
          </cell>
          <cell r="B5106" t="str">
            <v>116-896</v>
          </cell>
          <cell r="C5106">
            <v>510400</v>
          </cell>
          <cell r="D5106">
            <v>11710</v>
          </cell>
          <cell r="E5106" t="str">
            <v>AIRPORT LEAD WORKER</v>
          </cell>
          <cell r="F5106" t="str">
            <v>D122</v>
          </cell>
          <cell r="G5106">
            <v>1</v>
          </cell>
          <cell r="H5106" t="str">
            <v>D122-001</v>
          </cell>
          <cell r="I5106" t="str">
            <v>F</v>
          </cell>
          <cell r="J5106">
            <v>605</v>
          </cell>
          <cell r="L5106">
            <v>59.1</v>
          </cell>
        </row>
        <row r="5107">
          <cell r="A5107" t="str">
            <v>KOPP, ROBERT D</v>
          </cell>
          <cell r="B5107" t="str">
            <v>116-896</v>
          </cell>
          <cell r="C5107">
            <v>510400</v>
          </cell>
          <cell r="D5107">
            <v>11710</v>
          </cell>
          <cell r="E5107" t="str">
            <v>AIRPORT LEAD WORKER</v>
          </cell>
          <cell r="F5107" t="str">
            <v>D122</v>
          </cell>
          <cell r="G5107">
            <v>1</v>
          </cell>
          <cell r="H5107" t="str">
            <v>D122-001</v>
          </cell>
          <cell r="I5107" t="str">
            <v>F</v>
          </cell>
          <cell r="J5107">
            <v>1001</v>
          </cell>
          <cell r="L5107">
            <v>10.17</v>
          </cell>
        </row>
        <row r="5108">
          <cell r="A5108" t="str">
            <v>KOPP, SUSAN G</v>
          </cell>
          <cell r="B5108" t="str">
            <v>101-557</v>
          </cell>
          <cell r="C5108">
            <v>510100</v>
          </cell>
          <cell r="D5108">
            <v>36400</v>
          </cell>
          <cell r="E5108" t="str">
            <v>LEGAL OFFICE ASSISTANT II</v>
          </cell>
          <cell r="F5108" t="str">
            <v>D350</v>
          </cell>
          <cell r="G5108">
            <v>1</v>
          </cell>
          <cell r="H5108" t="str">
            <v>D350-004</v>
          </cell>
          <cell r="I5108" t="str">
            <v>O</v>
          </cell>
          <cell r="J5108">
            <v>1</v>
          </cell>
          <cell r="K5108" t="str">
            <v>REGULAR PAY</v>
          </cell>
          <cell r="L5108">
            <v>27902.36</v>
          </cell>
        </row>
        <row r="5109">
          <cell r="A5109" t="str">
            <v>KOPP, SUSAN G</v>
          </cell>
          <cell r="B5109" t="str">
            <v>101-557</v>
          </cell>
          <cell r="C5109">
            <v>510300</v>
          </cell>
          <cell r="D5109">
            <v>36400</v>
          </cell>
          <cell r="E5109" t="str">
            <v>LEGAL OFFICE ASSISTANT II</v>
          </cell>
          <cell r="F5109" t="str">
            <v>D350</v>
          </cell>
          <cell r="G5109">
            <v>1</v>
          </cell>
          <cell r="H5109" t="str">
            <v>D350-004</v>
          </cell>
          <cell r="I5109" t="str">
            <v>F</v>
          </cell>
          <cell r="J5109" t="str">
            <v>*FI</v>
          </cell>
          <cell r="K5109" t="str">
            <v>FICA</v>
          </cell>
          <cell r="L5109">
            <v>1729.95</v>
          </cell>
        </row>
        <row r="5110">
          <cell r="A5110" t="str">
            <v>KOPP, SUSAN G</v>
          </cell>
          <cell r="B5110" t="str">
            <v>101-557</v>
          </cell>
          <cell r="C5110">
            <v>510300</v>
          </cell>
          <cell r="D5110">
            <v>36400</v>
          </cell>
          <cell r="E5110" t="str">
            <v>LEGAL OFFICE ASSISTANT II</v>
          </cell>
          <cell r="F5110" t="str">
            <v>D350</v>
          </cell>
          <cell r="G5110">
            <v>1</v>
          </cell>
          <cell r="H5110" t="str">
            <v>D350-004</v>
          </cell>
          <cell r="I5110" t="str">
            <v>F</v>
          </cell>
          <cell r="J5110">
            <v>7999</v>
          </cell>
          <cell r="L5110">
            <v>8367.92</v>
          </cell>
        </row>
        <row r="5111">
          <cell r="A5111" t="str">
            <v>KOPP, SUSAN G</v>
          </cell>
          <cell r="B5111" t="str">
            <v>101-557</v>
          </cell>
          <cell r="C5111">
            <v>510300</v>
          </cell>
          <cell r="D5111">
            <v>36400</v>
          </cell>
          <cell r="E5111" t="str">
            <v>LEGAL OFFICE ASSISTANT II</v>
          </cell>
          <cell r="F5111" t="str">
            <v>D350</v>
          </cell>
          <cell r="G5111">
            <v>1</v>
          </cell>
          <cell r="H5111" t="str">
            <v>D350-004</v>
          </cell>
          <cell r="I5111" t="str">
            <v>F</v>
          </cell>
          <cell r="J5111">
            <v>8000</v>
          </cell>
          <cell r="L5111">
            <v>1948.87</v>
          </cell>
        </row>
        <row r="5112">
          <cell r="A5112" t="str">
            <v>KOPP, SUSAN G</v>
          </cell>
          <cell r="B5112" t="str">
            <v>101-557</v>
          </cell>
          <cell r="C5112">
            <v>510300</v>
          </cell>
          <cell r="D5112">
            <v>36400</v>
          </cell>
          <cell r="E5112" t="str">
            <v>LEGAL OFFICE ASSISTANT II</v>
          </cell>
          <cell r="F5112" t="str">
            <v>D350</v>
          </cell>
          <cell r="G5112">
            <v>1</v>
          </cell>
          <cell r="H5112" t="str">
            <v>D350-004</v>
          </cell>
          <cell r="I5112" t="str">
            <v>F</v>
          </cell>
          <cell r="J5112" t="str">
            <v>*FM</v>
          </cell>
          <cell r="K5112" t="str">
            <v>MEDICARE</v>
          </cell>
          <cell r="L5112">
            <v>404.58</v>
          </cell>
        </row>
        <row r="5113">
          <cell r="A5113" t="str">
            <v>KOPP, SUSAN G</v>
          </cell>
          <cell r="B5113" t="str">
            <v>101-557</v>
          </cell>
          <cell r="C5113">
            <v>510400</v>
          </cell>
          <cell r="D5113">
            <v>36400</v>
          </cell>
          <cell r="E5113" t="str">
            <v>LEGAL OFFICE ASSISTANT II</v>
          </cell>
          <cell r="F5113" t="str">
            <v>D350</v>
          </cell>
          <cell r="G5113">
            <v>1</v>
          </cell>
          <cell r="H5113" t="str">
            <v>D350-004</v>
          </cell>
          <cell r="I5113" t="str">
            <v>F</v>
          </cell>
          <cell r="J5113">
            <v>603</v>
          </cell>
          <cell r="L5113">
            <v>31.26</v>
          </cell>
        </row>
        <row r="5114">
          <cell r="A5114" t="str">
            <v>KOPP, SUSAN G</v>
          </cell>
          <cell r="B5114" t="str">
            <v>101-557</v>
          </cell>
          <cell r="C5114">
            <v>510400</v>
          </cell>
          <cell r="D5114">
            <v>36400</v>
          </cell>
          <cell r="E5114" t="str">
            <v>LEGAL OFFICE ASSISTANT II</v>
          </cell>
          <cell r="F5114" t="str">
            <v>D350</v>
          </cell>
          <cell r="G5114">
            <v>1</v>
          </cell>
          <cell r="H5114" t="str">
            <v>D350-004</v>
          </cell>
          <cell r="I5114" t="str">
            <v>F</v>
          </cell>
          <cell r="J5114">
            <v>103</v>
          </cell>
          <cell r="L5114">
            <v>232.19</v>
          </cell>
        </row>
        <row r="5115">
          <cell r="A5115" t="str">
            <v>KOPP, SUSAN G</v>
          </cell>
          <cell r="B5115" t="str">
            <v>101-557</v>
          </cell>
          <cell r="C5115">
            <v>510400</v>
          </cell>
          <cell r="D5115">
            <v>36400</v>
          </cell>
          <cell r="E5115" t="str">
            <v>LEGAL OFFICE ASSISTANT II</v>
          </cell>
          <cell r="F5115" t="str">
            <v>D350</v>
          </cell>
          <cell r="G5115">
            <v>1</v>
          </cell>
          <cell r="H5115" t="str">
            <v>D350-004</v>
          </cell>
          <cell r="I5115" t="str">
            <v>F</v>
          </cell>
          <cell r="J5115">
            <v>30</v>
          </cell>
          <cell r="L5115">
            <v>69.760000000000005</v>
          </cell>
        </row>
        <row r="5116">
          <cell r="A5116" t="str">
            <v>KOPP, SUSAN G</v>
          </cell>
          <cell r="B5116" t="str">
            <v>101-557</v>
          </cell>
          <cell r="C5116">
            <v>510400</v>
          </cell>
          <cell r="D5116">
            <v>36400</v>
          </cell>
          <cell r="E5116" t="str">
            <v>LEGAL OFFICE ASSISTANT II</v>
          </cell>
          <cell r="F5116" t="str">
            <v>D350</v>
          </cell>
          <cell r="G5116">
            <v>1</v>
          </cell>
          <cell r="H5116" t="str">
            <v>D350-004</v>
          </cell>
          <cell r="I5116" t="str">
            <v>F</v>
          </cell>
          <cell r="J5116">
            <v>810</v>
          </cell>
          <cell r="L5116">
            <v>1.71</v>
          </cell>
        </row>
        <row r="5117">
          <cell r="A5117" t="str">
            <v>KOPP, SUSAN G</v>
          </cell>
          <cell r="B5117" t="str">
            <v>101-557</v>
          </cell>
          <cell r="C5117">
            <v>510400</v>
          </cell>
          <cell r="D5117">
            <v>36400</v>
          </cell>
          <cell r="E5117" t="str">
            <v>LEGAL OFFICE ASSISTANT II</v>
          </cell>
          <cell r="F5117" t="str">
            <v>D350</v>
          </cell>
          <cell r="G5117">
            <v>1</v>
          </cell>
          <cell r="H5117" t="str">
            <v>D350-004</v>
          </cell>
          <cell r="I5117" t="str">
            <v>F</v>
          </cell>
          <cell r="J5117">
            <v>703</v>
          </cell>
          <cell r="L5117">
            <v>6.7</v>
          </cell>
        </row>
        <row r="5118">
          <cell r="A5118" t="str">
            <v>KOPP, SUSAN G</v>
          </cell>
          <cell r="B5118" t="str">
            <v>101-557</v>
          </cell>
          <cell r="C5118">
            <v>510400</v>
          </cell>
          <cell r="D5118">
            <v>36400</v>
          </cell>
          <cell r="E5118" t="str">
            <v>LEGAL OFFICE ASSISTANT II</v>
          </cell>
          <cell r="F5118" t="str">
            <v>D350</v>
          </cell>
          <cell r="G5118">
            <v>1</v>
          </cell>
          <cell r="H5118" t="str">
            <v>D350-004</v>
          </cell>
          <cell r="I5118" t="str">
            <v>F</v>
          </cell>
          <cell r="J5118">
            <v>1001</v>
          </cell>
          <cell r="L5118">
            <v>10.17</v>
          </cell>
        </row>
        <row r="5119">
          <cell r="A5119" t="str">
            <v>KOSBAB, NEIL G</v>
          </cell>
          <cell r="B5119" t="str">
            <v>101-594</v>
          </cell>
          <cell r="C5119">
            <v>510100</v>
          </cell>
          <cell r="D5119">
            <v>47420</v>
          </cell>
          <cell r="E5119" t="str">
            <v>SOCIAL SERVICE WORKER III</v>
          </cell>
          <cell r="F5119" t="str">
            <v>D474</v>
          </cell>
          <cell r="G5119">
            <v>1</v>
          </cell>
          <cell r="H5119" t="str">
            <v>D474-004</v>
          </cell>
          <cell r="I5119" t="str">
            <v>O</v>
          </cell>
          <cell r="J5119">
            <v>1</v>
          </cell>
          <cell r="K5119" t="str">
            <v>REGULAR PAY</v>
          </cell>
          <cell r="L5119">
            <v>40372.870000000003</v>
          </cell>
        </row>
        <row r="5120">
          <cell r="A5120" t="str">
            <v>KOSBAB, NEIL G</v>
          </cell>
          <cell r="B5120" t="str">
            <v>101-594</v>
          </cell>
          <cell r="C5120">
            <v>510300</v>
          </cell>
          <cell r="D5120">
            <v>47420</v>
          </cell>
          <cell r="E5120" t="str">
            <v>SOCIAL SERVICE WORKER III</v>
          </cell>
          <cell r="F5120" t="str">
            <v>D474</v>
          </cell>
          <cell r="G5120">
            <v>1</v>
          </cell>
          <cell r="H5120" t="str">
            <v>D474-004</v>
          </cell>
          <cell r="I5120" t="str">
            <v>F</v>
          </cell>
          <cell r="J5120">
            <v>8000</v>
          </cell>
          <cell r="L5120">
            <v>2821.81</v>
          </cell>
        </row>
        <row r="5121">
          <cell r="A5121" t="str">
            <v>KOSBAB, NEIL G</v>
          </cell>
          <cell r="B5121" t="str">
            <v>101-594</v>
          </cell>
          <cell r="C5121">
            <v>510300</v>
          </cell>
          <cell r="D5121">
            <v>47420</v>
          </cell>
          <cell r="E5121" t="str">
            <v>SOCIAL SERVICE WORKER III</v>
          </cell>
          <cell r="F5121" t="str">
            <v>D474</v>
          </cell>
          <cell r="G5121">
            <v>1</v>
          </cell>
          <cell r="H5121" t="str">
            <v>D474-004</v>
          </cell>
          <cell r="I5121" t="str">
            <v>F</v>
          </cell>
          <cell r="J5121" t="str">
            <v>*FM</v>
          </cell>
          <cell r="K5121" t="str">
            <v>MEDICARE</v>
          </cell>
          <cell r="L5121">
            <v>585.41</v>
          </cell>
        </row>
        <row r="5122">
          <cell r="A5122" t="str">
            <v>KOSBAB, NEIL G</v>
          </cell>
          <cell r="B5122" t="str">
            <v>101-594</v>
          </cell>
          <cell r="C5122">
            <v>510300</v>
          </cell>
          <cell r="D5122">
            <v>47420</v>
          </cell>
          <cell r="E5122" t="str">
            <v>SOCIAL SERVICE WORKER III</v>
          </cell>
          <cell r="F5122" t="str">
            <v>D474</v>
          </cell>
          <cell r="G5122">
            <v>1</v>
          </cell>
          <cell r="H5122" t="str">
            <v>D474-004</v>
          </cell>
          <cell r="I5122" t="str">
            <v>F</v>
          </cell>
          <cell r="J5122" t="str">
            <v>*FI</v>
          </cell>
          <cell r="K5122" t="str">
            <v>FICA</v>
          </cell>
          <cell r="L5122">
            <v>2503.12</v>
          </cell>
        </row>
        <row r="5123">
          <cell r="A5123" t="str">
            <v>KOSBAB, NEIL G</v>
          </cell>
          <cell r="B5123" t="str">
            <v>101-594</v>
          </cell>
          <cell r="C5123">
            <v>510300</v>
          </cell>
          <cell r="D5123">
            <v>47420</v>
          </cell>
          <cell r="E5123" t="str">
            <v>SOCIAL SERVICE WORKER III</v>
          </cell>
          <cell r="F5123" t="str">
            <v>D474</v>
          </cell>
          <cell r="G5123">
            <v>1</v>
          </cell>
          <cell r="H5123" t="str">
            <v>D474-004</v>
          </cell>
          <cell r="I5123" t="str">
            <v>F</v>
          </cell>
          <cell r="J5123">
            <v>7999</v>
          </cell>
          <cell r="L5123">
            <v>12107.82</v>
          </cell>
        </row>
        <row r="5124">
          <cell r="A5124" t="str">
            <v>KOSBAB, NEIL G</v>
          </cell>
          <cell r="B5124" t="str">
            <v>101-594</v>
          </cell>
          <cell r="C5124">
            <v>510400</v>
          </cell>
          <cell r="D5124">
            <v>47420</v>
          </cell>
          <cell r="E5124" t="str">
            <v>SOCIAL SERVICE WORKER III</v>
          </cell>
          <cell r="F5124" t="str">
            <v>D474</v>
          </cell>
          <cell r="G5124">
            <v>1</v>
          </cell>
          <cell r="H5124" t="str">
            <v>D474-004</v>
          </cell>
          <cell r="I5124" t="str">
            <v>F</v>
          </cell>
          <cell r="J5124">
            <v>30</v>
          </cell>
          <cell r="L5124">
            <v>100.93</v>
          </cell>
        </row>
        <row r="5125">
          <cell r="A5125" t="str">
            <v>KOSBAB, NEIL G</v>
          </cell>
          <cell r="B5125" t="str">
            <v>101-594</v>
          </cell>
          <cell r="C5125">
            <v>510400</v>
          </cell>
          <cell r="D5125">
            <v>47420</v>
          </cell>
          <cell r="E5125" t="str">
            <v>SOCIAL SERVICE WORKER III</v>
          </cell>
          <cell r="F5125" t="str">
            <v>D474</v>
          </cell>
          <cell r="G5125">
            <v>1</v>
          </cell>
          <cell r="H5125" t="str">
            <v>D474-004</v>
          </cell>
          <cell r="I5125" t="str">
            <v>F</v>
          </cell>
          <cell r="J5125">
            <v>101</v>
          </cell>
          <cell r="L5125">
            <v>135.94999999999999</v>
          </cell>
        </row>
        <row r="5126">
          <cell r="A5126" t="str">
            <v>KOSBAB, NEIL G</v>
          </cell>
          <cell r="B5126" t="str">
            <v>101-594</v>
          </cell>
          <cell r="C5126">
            <v>510400</v>
          </cell>
          <cell r="D5126">
            <v>47420</v>
          </cell>
          <cell r="E5126" t="str">
            <v>SOCIAL SERVICE WORKER III</v>
          </cell>
          <cell r="F5126" t="str">
            <v>D474</v>
          </cell>
          <cell r="G5126">
            <v>1</v>
          </cell>
          <cell r="H5126" t="str">
            <v>D474-004</v>
          </cell>
          <cell r="I5126" t="str">
            <v>F</v>
          </cell>
          <cell r="J5126">
            <v>1001</v>
          </cell>
          <cell r="L5126">
            <v>10.17</v>
          </cell>
        </row>
        <row r="5127">
          <cell r="A5127" t="str">
            <v>KOSBAB, NEIL G</v>
          </cell>
          <cell r="B5127" t="str">
            <v>101-594</v>
          </cell>
          <cell r="C5127">
            <v>510400</v>
          </cell>
          <cell r="D5127">
            <v>47420</v>
          </cell>
          <cell r="E5127" t="str">
            <v>SOCIAL SERVICE WORKER III</v>
          </cell>
          <cell r="F5127" t="str">
            <v>D474</v>
          </cell>
          <cell r="G5127">
            <v>1</v>
          </cell>
          <cell r="H5127" t="str">
            <v>D474-004</v>
          </cell>
          <cell r="I5127" t="str">
            <v>F</v>
          </cell>
          <cell r="J5127">
            <v>701</v>
          </cell>
          <cell r="L5127">
            <v>4.01</v>
          </cell>
        </row>
        <row r="5128">
          <cell r="A5128" t="str">
            <v>KOSBAB, NEIL G</v>
          </cell>
          <cell r="B5128" t="str">
            <v>101-594</v>
          </cell>
          <cell r="C5128">
            <v>510400</v>
          </cell>
          <cell r="D5128">
            <v>47420</v>
          </cell>
          <cell r="E5128" t="str">
            <v>SOCIAL SERVICE WORKER III</v>
          </cell>
          <cell r="F5128" t="str">
            <v>D474</v>
          </cell>
          <cell r="G5128">
            <v>1</v>
          </cell>
          <cell r="H5128" t="str">
            <v>D474-004</v>
          </cell>
          <cell r="I5128" t="str">
            <v>F</v>
          </cell>
          <cell r="J5128">
            <v>601</v>
          </cell>
          <cell r="L5128">
            <v>17.149999999999999</v>
          </cell>
        </row>
        <row r="5129">
          <cell r="A5129" t="str">
            <v>KOTHE, CAROL J</v>
          </cell>
          <cell r="B5129" t="str">
            <v>101-594</v>
          </cell>
          <cell r="C5129">
            <v>510100</v>
          </cell>
          <cell r="D5129">
            <v>45540</v>
          </cell>
          <cell r="E5129" t="str">
            <v>OFFICE ASSISTANT, SR</v>
          </cell>
          <cell r="F5129" t="str">
            <v>D384</v>
          </cell>
          <cell r="G5129">
            <v>1</v>
          </cell>
          <cell r="H5129" t="str">
            <v>D384-008</v>
          </cell>
          <cell r="I5129" t="str">
            <v>O</v>
          </cell>
          <cell r="J5129">
            <v>1</v>
          </cell>
          <cell r="K5129" t="str">
            <v>REGULAR PAY</v>
          </cell>
          <cell r="L5129">
            <v>26757.49</v>
          </cell>
        </row>
        <row r="5130">
          <cell r="A5130" t="str">
            <v>KOTHE, CAROL J</v>
          </cell>
          <cell r="B5130" t="str">
            <v>101-594</v>
          </cell>
          <cell r="C5130">
            <v>510300</v>
          </cell>
          <cell r="D5130">
            <v>45540</v>
          </cell>
          <cell r="E5130" t="str">
            <v>OFFICE ASSISTANT, SR</v>
          </cell>
          <cell r="F5130" t="str">
            <v>D384</v>
          </cell>
          <cell r="G5130">
            <v>1</v>
          </cell>
          <cell r="H5130" t="str">
            <v>D384-008</v>
          </cell>
          <cell r="I5130" t="str">
            <v>F</v>
          </cell>
          <cell r="J5130" t="str">
            <v>*FI</v>
          </cell>
          <cell r="K5130" t="str">
            <v>FICA</v>
          </cell>
          <cell r="L5130">
            <v>1658.96</v>
          </cell>
        </row>
        <row r="5131">
          <cell r="A5131" t="str">
            <v>KOTHE, CAROL J</v>
          </cell>
          <cell r="B5131" t="str">
            <v>101-594</v>
          </cell>
          <cell r="C5131">
            <v>510300</v>
          </cell>
          <cell r="D5131">
            <v>45540</v>
          </cell>
          <cell r="E5131" t="str">
            <v>OFFICE ASSISTANT, SR</v>
          </cell>
          <cell r="F5131" t="str">
            <v>D384</v>
          </cell>
          <cell r="G5131">
            <v>1</v>
          </cell>
          <cell r="H5131" t="str">
            <v>D384-008</v>
          </cell>
          <cell r="I5131" t="str">
            <v>F</v>
          </cell>
          <cell r="J5131">
            <v>7999</v>
          </cell>
          <cell r="L5131">
            <v>8024.57</v>
          </cell>
        </row>
        <row r="5132">
          <cell r="A5132" t="str">
            <v>KOTHE, CAROL J</v>
          </cell>
          <cell r="B5132" t="str">
            <v>101-594</v>
          </cell>
          <cell r="C5132">
            <v>510300</v>
          </cell>
          <cell r="D5132">
            <v>45540</v>
          </cell>
          <cell r="E5132" t="str">
            <v>OFFICE ASSISTANT, SR</v>
          </cell>
          <cell r="F5132" t="str">
            <v>D384</v>
          </cell>
          <cell r="G5132">
            <v>1</v>
          </cell>
          <cell r="H5132" t="str">
            <v>D384-008</v>
          </cell>
          <cell r="I5132" t="str">
            <v>F</v>
          </cell>
          <cell r="J5132" t="str">
            <v>*FM</v>
          </cell>
          <cell r="K5132" t="str">
            <v>MEDICARE</v>
          </cell>
          <cell r="L5132">
            <v>387.98</v>
          </cell>
        </row>
        <row r="5133">
          <cell r="A5133" t="str">
            <v>KOTHE, CAROL J</v>
          </cell>
          <cell r="B5133" t="str">
            <v>101-594</v>
          </cell>
          <cell r="C5133">
            <v>510300</v>
          </cell>
          <cell r="D5133">
            <v>45540</v>
          </cell>
          <cell r="E5133" t="str">
            <v>OFFICE ASSISTANT, SR</v>
          </cell>
          <cell r="F5133" t="str">
            <v>D384</v>
          </cell>
          <cell r="G5133">
            <v>1</v>
          </cell>
          <cell r="H5133" t="str">
            <v>D384-008</v>
          </cell>
          <cell r="I5133" t="str">
            <v>F</v>
          </cell>
          <cell r="J5133">
            <v>8000</v>
          </cell>
          <cell r="L5133">
            <v>1868.73</v>
          </cell>
        </row>
        <row r="5134">
          <cell r="A5134" t="str">
            <v>KOTHE, CAROL J</v>
          </cell>
          <cell r="B5134" t="str">
            <v>101-594</v>
          </cell>
          <cell r="C5134">
            <v>510400</v>
          </cell>
          <cell r="D5134">
            <v>45540</v>
          </cell>
          <cell r="E5134" t="str">
            <v>OFFICE ASSISTANT, SR</v>
          </cell>
          <cell r="F5134" t="str">
            <v>D384</v>
          </cell>
          <cell r="G5134">
            <v>1</v>
          </cell>
          <cell r="H5134" t="str">
            <v>D384-008</v>
          </cell>
          <cell r="I5134" t="str">
            <v>F</v>
          </cell>
          <cell r="J5134">
            <v>30</v>
          </cell>
          <cell r="L5134">
            <v>66.89</v>
          </cell>
        </row>
        <row r="5135">
          <cell r="A5135" t="str">
            <v>KOTHE, CAROL J</v>
          </cell>
          <cell r="B5135" t="str">
            <v>101-594</v>
          </cell>
          <cell r="C5135">
            <v>510400</v>
          </cell>
          <cell r="D5135">
            <v>45540</v>
          </cell>
          <cell r="E5135" t="str">
            <v>OFFICE ASSISTANT, SR</v>
          </cell>
          <cell r="F5135" t="str">
            <v>D384</v>
          </cell>
          <cell r="G5135">
            <v>1</v>
          </cell>
          <cell r="H5135" t="str">
            <v>D384-008</v>
          </cell>
          <cell r="I5135" t="str">
            <v>F</v>
          </cell>
          <cell r="J5135">
            <v>100</v>
          </cell>
          <cell r="L5135">
            <v>135.94999999999999</v>
          </cell>
        </row>
        <row r="5136">
          <cell r="A5136" t="str">
            <v>KOTHE, CAROL J</v>
          </cell>
          <cell r="B5136" t="str">
            <v>101-594</v>
          </cell>
          <cell r="C5136">
            <v>510400</v>
          </cell>
          <cell r="D5136">
            <v>45540</v>
          </cell>
          <cell r="E5136" t="str">
            <v>OFFICE ASSISTANT, SR</v>
          </cell>
          <cell r="F5136" t="str">
            <v>D384</v>
          </cell>
          <cell r="G5136">
            <v>1</v>
          </cell>
          <cell r="H5136" t="str">
            <v>D384-008</v>
          </cell>
          <cell r="I5136" t="str">
            <v>F</v>
          </cell>
          <cell r="J5136">
            <v>701</v>
          </cell>
          <cell r="L5136">
            <v>4.01</v>
          </cell>
        </row>
        <row r="5137">
          <cell r="A5137" t="str">
            <v>KOTHE, CAROL J</v>
          </cell>
          <cell r="B5137" t="str">
            <v>101-594</v>
          </cell>
          <cell r="C5137">
            <v>510400</v>
          </cell>
          <cell r="D5137">
            <v>45540</v>
          </cell>
          <cell r="E5137" t="str">
            <v>OFFICE ASSISTANT, SR</v>
          </cell>
          <cell r="F5137" t="str">
            <v>D384</v>
          </cell>
          <cell r="G5137">
            <v>1</v>
          </cell>
          <cell r="H5137" t="str">
            <v>D384-008</v>
          </cell>
          <cell r="I5137" t="str">
            <v>F</v>
          </cell>
          <cell r="J5137">
            <v>810</v>
          </cell>
          <cell r="L5137">
            <v>1.71</v>
          </cell>
        </row>
        <row r="5138">
          <cell r="A5138" t="str">
            <v>KOTHE, CAROL J</v>
          </cell>
          <cell r="B5138" t="str">
            <v>101-594</v>
          </cell>
          <cell r="C5138">
            <v>510400</v>
          </cell>
          <cell r="D5138">
            <v>45540</v>
          </cell>
          <cell r="E5138" t="str">
            <v>OFFICE ASSISTANT, SR</v>
          </cell>
          <cell r="F5138" t="str">
            <v>D384</v>
          </cell>
          <cell r="G5138">
            <v>1</v>
          </cell>
          <cell r="H5138" t="str">
            <v>D384-008</v>
          </cell>
          <cell r="I5138" t="str">
            <v>F</v>
          </cell>
          <cell r="J5138">
            <v>1001</v>
          </cell>
          <cell r="L5138">
            <v>10.17</v>
          </cell>
        </row>
        <row r="5139">
          <cell r="A5139" t="str">
            <v>KOTHE, CAROL J</v>
          </cell>
          <cell r="B5139" t="str">
            <v>101-594</v>
          </cell>
          <cell r="C5139">
            <v>510400</v>
          </cell>
          <cell r="D5139">
            <v>45540</v>
          </cell>
          <cell r="E5139" t="str">
            <v>OFFICE ASSISTANT, SR</v>
          </cell>
          <cell r="F5139" t="str">
            <v>D384</v>
          </cell>
          <cell r="G5139">
            <v>1</v>
          </cell>
          <cell r="H5139" t="str">
            <v>D384-008</v>
          </cell>
          <cell r="I5139" t="str">
            <v>F</v>
          </cell>
          <cell r="J5139">
            <v>601</v>
          </cell>
          <cell r="L5139">
            <v>17.149999999999999</v>
          </cell>
        </row>
        <row r="5140">
          <cell r="A5140" t="str">
            <v>KRAYWINKEL, JAMES D</v>
          </cell>
          <cell r="B5140" t="str">
            <v>101-594</v>
          </cell>
          <cell r="C5140">
            <v>510100</v>
          </cell>
          <cell r="D5140">
            <v>48900</v>
          </cell>
          <cell r="E5140" t="str">
            <v>ACCOUNTING ASSIST, SR</v>
          </cell>
          <cell r="F5140" t="str">
            <v>D106</v>
          </cell>
          <cell r="G5140">
            <v>1</v>
          </cell>
          <cell r="H5140" t="str">
            <v>D106-018</v>
          </cell>
          <cell r="I5140" t="str">
            <v>O</v>
          </cell>
          <cell r="J5140">
            <v>1</v>
          </cell>
          <cell r="K5140" t="str">
            <v>REGULAR PAY</v>
          </cell>
          <cell r="L5140">
            <v>29771.43</v>
          </cell>
        </row>
        <row r="5141">
          <cell r="A5141" t="str">
            <v>KRAYWINKEL, JAMES D</v>
          </cell>
          <cell r="B5141" t="str">
            <v>101-594</v>
          </cell>
          <cell r="C5141">
            <v>510300</v>
          </cell>
          <cell r="D5141">
            <v>48900</v>
          </cell>
          <cell r="E5141" t="str">
            <v>ACCOUNTING ASSIST, SR</v>
          </cell>
          <cell r="F5141" t="str">
            <v>D106</v>
          </cell>
          <cell r="G5141">
            <v>1</v>
          </cell>
          <cell r="H5141" t="str">
            <v>D106-018</v>
          </cell>
          <cell r="I5141" t="str">
            <v>F</v>
          </cell>
          <cell r="J5141">
            <v>8000</v>
          </cell>
          <cell r="L5141">
            <v>2079.71</v>
          </cell>
        </row>
        <row r="5142">
          <cell r="A5142" t="str">
            <v>KRAYWINKEL, JAMES D</v>
          </cell>
          <cell r="B5142" t="str">
            <v>101-594</v>
          </cell>
          <cell r="C5142">
            <v>510300</v>
          </cell>
          <cell r="D5142">
            <v>48900</v>
          </cell>
          <cell r="E5142" t="str">
            <v>ACCOUNTING ASSIST, SR</v>
          </cell>
          <cell r="F5142" t="str">
            <v>D106</v>
          </cell>
          <cell r="G5142">
            <v>1</v>
          </cell>
          <cell r="H5142" t="str">
            <v>D106-018</v>
          </cell>
          <cell r="I5142" t="str">
            <v>F</v>
          </cell>
          <cell r="J5142" t="str">
            <v>*FM</v>
          </cell>
          <cell r="K5142" t="str">
            <v>MEDICARE</v>
          </cell>
          <cell r="L5142">
            <v>431.69</v>
          </cell>
        </row>
        <row r="5143">
          <cell r="A5143" t="str">
            <v>KRAYWINKEL, JAMES D</v>
          </cell>
          <cell r="B5143" t="str">
            <v>101-594</v>
          </cell>
          <cell r="C5143">
            <v>510300</v>
          </cell>
          <cell r="D5143">
            <v>48900</v>
          </cell>
          <cell r="E5143" t="str">
            <v>ACCOUNTING ASSIST, SR</v>
          </cell>
          <cell r="F5143" t="str">
            <v>D106</v>
          </cell>
          <cell r="G5143">
            <v>1</v>
          </cell>
          <cell r="H5143" t="str">
            <v>D106-018</v>
          </cell>
          <cell r="I5143" t="str">
            <v>F</v>
          </cell>
          <cell r="J5143" t="str">
            <v>*FI</v>
          </cell>
          <cell r="K5143" t="str">
            <v>FICA</v>
          </cell>
          <cell r="L5143">
            <v>1845.83</v>
          </cell>
        </row>
        <row r="5144">
          <cell r="A5144" t="str">
            <v>KRAYWINKEL, JAMES D</v>
          </cell>
          <cell r="B5144" t="str">
            <v>101-594</v>
          </cell>
          <cell r="C5144">
            <v>510300</v>
          </cell>
          <cell r="D5144">
            <v>48900</v>
          </cell>
          <cell r="E5144" t="str">
            <v>ACCOUNTING ASSIST, SR</v>
          </cell>
          <cell r="F5144" t="str">
            <v>D106</v>
          </cell>
          <cell r="G5144">
            <v>1</v>
          </cell>
          <cell r="H5144" t="str">
            <v>D106-018</v>
          </cell>
          <cell r="I5144" t="str">
            <v>F</v>
          </cell>
          <cell r="J5144">
            <v>7999</v>
          </cell>
          <cell r="L5144">
            <v>8928.4500000000007</v>
          </cell>
        </row>
        <row r="5145">
          <cell r="A5145" t="str">
            <v>KRAYWINKEL, JAMES D</v>
          </cell>
          <cell r="B5145" t="str">
            <v>101-594</v>
          </cell>
          <cell r="C5145">
            <v>510400</v>
          </cell>
          <cell r="D5145">
            <v>48900</v>
          </cell>
          <cell r="E5145" t="str">
            <v>ACCOUNTING ASSIST, SR</v>
          </cell>
          <cell r="F5145" t="str">
            <v>D106</v>
          </cell>
          <cell r="G5145">
            <v>1</v>
          </cell>
          <cell r="H5145" t="str">
            <v>D106-018</v>
          </cell>
          <cell r="I5145" t="str">
            <v>F</v>
          </cell>
          <cell r="J5145">
            <v>104</v>
          </cell>
          <cell r="L5145">
            <v>283.83999999999997</v>
          </cell>
        </row>
        <row r="5146">
          <cell r="A5146" t="str">
            <v>KRAYWINKEL, JAMES D</v>
          </cell>
          <cell r="B5146" t="str">
            <v>101-594</v>
          </cell>
          <cell r="C5146">
            <v>510400</v>
          </cell>
          <cell r="D5146">
            <v>48900</v>
          </cell>
          <cell r="E5146" t="str">
            <v>ACCOUNTING ASSIST, SR</v>
          </cell>
          <cell r="F5146" t="str">
            <v>D106</v>
          </cell>
          <cell r="G5146">
            <v>1</v>
          </cell>
          <cell r="H5146" t="str">
            <v>D106-018</v>
          </cell>
          <cell r="I5146" t="str">
            <v>F</v>
          </cell>
          <cell r="J5146">
            <v>605</v>
          </cell>
          <cell r="L5146">
            <v>59.1</v>
          </cell>
        </row>
        <row r="5147">
          <cell r="A5147" t="str">
            <v>KRAYWINKEL, JAMES D</v>
          </cell>
          <cell r="B5147" t="str">
            <v>101-594</v>
          </cell>
          <cell r="C5147">
            <v>510400</v>
          </cell>
          <cell r="D5147">
            <v>48900</v>
          </cell>
          <cell r="E5147" t="str">
            <v>ACCOUNTING ASSIST, SR</v>
          </cell>
          <cell r="F5147" t="str">
            <v>D106</v>
          </cell>
          <cell r="G5147">
            <v>1</v>
          </cell>
          <cell r="H5147" t="str">
            <v>D106-018</v>
          </cell>
          <cell r="I5147" t="str">
            <v>F</v>
          </cell>
          <cell r="J5147">
            <v>1001</v>
          </cell>
          <cell r="L5147">
            <v>10.17</v>
          </cell>
        </row>
        <row r="5148">
          <cell r="A5148" t="str">
            <v>KRAYWINKEL, JAMES D</v>
          </cell>
          <cell r="B5148" t="str">
            <v>101-594</v>
          </cell>
          <cell r="C5148">
            <v>510400</v>
          </cell>
          <cell r="D5148">
            <v>48900</v>
          </cell>
          <cell r="E5148" t="str">
            <v>ACCOUNTING ASSIST, SR</v>
          </cell>
          <cell r="F5148" t="str">
            <v>D106</v>
          </cell>
          <cell r="G5148">
            <v>1</v>
          </cell>
          <cell r="H5148" t="str">
            <v>D106-018</v>
          </cell>
          <cell r="I5148" t="str">
            <v>F</v>
          </cell>
          <cell r="J5148">
            <v>811</v>
          </cell>
          <cell r="L5148">
            <v>1.88</v>
          </cell>
        </row>
        <row r="5149">
          <cell r="A5149" t="str">
            <v>KRAYWINKEL, JAMES D</v>
          </cell>
          <cell r="B5149" t="str">
            <v>101-594</v>
          </cell>
          <cell r="C5149">
            <v>510400</v>
          </cell>
          <cell r="D5149">
            <v>48900</v>
          </cell>
          <cell r="E5149" t="str">
            <v>ACCOUNTING ASSIST, SR</v>
          </cell>
          <cell r="F5149" t="str">
            <v>D106</v>
          </cell>
          <cell r="G5149">
            <v>1</v>
          </cell>
          <cell r="H5149" t="str">
            <v>D106-018</v>
          </cell>
          <cell r="I5149" t="str">
            <v>F</v>
          </cell>
          <cell r="J5149">
            <v>30</v>
          </cell>
          <cell r="L5149">
            <v>74.430000000000007</v>
          </cell>
        </row>
        <row r="5150">
          <cell r="A5150" t="str">
            <v>KRAYWINKEL, JAMES D</v>
          </cell>
          <cell r="B5150" t="str">
            <v>101-594</v>
          </cell>
          <cell r="C5150">
            <v>510400</v>
          </cell>
          <cell r="D5150">
            <v>48900</v>
          </cell>
          <cell r="E5150" t="str">
            <v>ACCOUNTING ASSIST, SR</v>
          </cell>
          <cell r="F5150" t="str">
            <v>D106</v>
          </cell>
          <cell r="G5150">
            <v>1</v>
          </cell>
          <cell r="H5150" t="str">
            <v>D106-018</v>
          </cell>
          <cell r="I5150" t="str">
            <v>F</v>
          </cell>
          <cell r="J5150">
            <v>705</v>
          </cell>
          <cell r="L5150">
            <v>12.04</v>
          </cell>
        </row>
        <row r="5151">
          <cell r="A5151" t="str">
            <v>KROPP, JOHN C</v>
          </cell>
          <cell r="B5151" t="str">
            <v>101-565</v>
          </cell>
          <cell r="C5151">
            <v>510100</v>
          </cell>
          <cell r="D5151">
            <v>13410</v>
          </cell>
          <cell r="E5151" t="str">
            <v>SHERIFF'S SERGEANT</v>
          </cell>
          <cell r="F5151" t="str">
            <v>F110</v>
          </cell>
          <cell r="G5151">
            <v>1</v>
          </cell>
          <cell r="H5151" t="str">
            <v>F110-007</v>
          </cell>
          <cell r="I5151" t="str">
            <v>O</v>
          </cell>
          <cell r="J5151">
            <v>1</v>
          </cell>
          <cell r="K5151" t="str">
            <v>REGULAR PAY</v>
          </cell>
          <cell r="L5151">
            <v>49224</v>
          </cell>
        </row>
        <row r="5152">
          <cell r="A5152" t="str">
            <v>KROPP, JOHN C</v>
          </cell>
          <cell r="B5152" t="str">
            <v>101-565</v>
          </cell>
          <cell r="C5152">
            <v>510300</v>
          </cell>
          <cell r="D5152">
            <v>13410</v>
          </cell>
          <cell r="E5152" t="str">
            <v>SHERIFF'S SERGEANT</v>
          </cell>
          <cell r="F5152" t="str">
            <v>F110</v>
          </cell>
          <cell r="G5152">
            <v>1</v>
          </cell>
          <cell r="H5152" t="str">
            <v>F110-007</v>
          </cell>
          <cell r="I5152" t="str">
            <v>F</v>
          </cell>
          <cell r="J5152">
            <v>8009</v>
          </cell>
          <cell r="L5152">
            <v>5671.34</v>
          </cell>
        </row>
        <row r="5153">
          <cell r="A5153" t="str">
            <v>KROPP, JOHN C</v>
          </cell>
          <cell r="B5153" t="str">
            <v>101-565</v>
          </cell>
          <cell r="C5153">
            <v>510300</v>
          </cell>
          <cell r="D5153">
            <v>13410</v>
          </cell>
          <cell r="E5153" t="str">
            <v>SHERIFF'S SERGEANT</v>
          </cell>
          <cell r="F5153" t="str">
            <v>F110</v>
          </cell>
          <cell r="G5153">
            <v>1</v>
          </cell>
          <cell r="H5153" t="str">
            <v>F110-007</v>
          </cell>
          <cell r="I5153" t="str">
            <v>F</v>
          </cell>
          <cell r="J5153">
            <v>8010</v>
          </cell>
          <cell r="L5153">
            <v>4424.6400000000003</v>
          </cell>
        </row>
        <row r="5154">
          <cell r="A5154" t="str">
            <v>KROPP, JOHN C</v>
          </cell>
          <cell r="B5154" t="str">
            <v>101-565</v>
          </cell>
          <cell r="C5154">
            <v>510300</v>
          </cell>
          <cell r="D5154">
            <v>13410</v>
          </cell>
          <cell r="E5154" t="str">
            <v>SHERIFF'S SERGEANT</v>
          </cell>
          <cell r="F5154" t="str">
            <v>F110</v>
          </cell>
          <cell r="G5154">
            <v>1</v>
          </cell>
          <cell r="H5154" t="str">
            <v>F110-007</v>
          </cell>
          <cell r="I5154" t="str">
            <v>F</v>
          </cell>
          <cell r="J5154" t="str">
            <v>*FM</v>
          </cell>
          <cell r="K5154" t="str">
            <v>MEDICARE</v>
          </cell>
          <cell r="L5154">
            <v>713.75</v>
          </cell>
        </row>
        <row r="5155">
          <cell r="A5155" t="str">
            <v>KROPP, JOHN C</v>
          </cell>
          <cell r="B5155" t="str">
            <v>101-565</v>
          </cell>
          <cell r="C5155">
            <v>510300</v>
          </cell>
          <cell r="D5155">
            <v>13410</v>
          </cell>
          <cell r="E5155" t="str">
            <v>SHERIFF'S SERGEANT</v>
          </cell>
          <cell r="F5155" t="str">
            <v>F110</v>
          </cell>
          <cell r="G5155">
            <v>1</v>
          </cell>
          <cell r="H5155" t="str">
            <v>F110-007</v>
          </cell>
          <cell r="I5155" t="str">
            <v>F</v>
          </cell>
          <cell r="J5155">
            <v>8014</v>
          </cell>
          <cell r="L5155">
            <v>398.22</v>
          </cell>
        </row>
        <row r="5156">
          <cell r="A5156" t="str">
            <v>KROPP, JOHN C</v>
          </cell>
          <cell r="B5156" t="str">
            <v>101-565</v>
          </cell>
          <cell r="C5156">
            <v>510300</v>
          </cell>
          <cell r="D5156">
            <v>13410</v>
          </cell>
          <cell r="E5156" t="str">
            <v>SHERIFF'S SERGEANT</v>
          </cell>
          <cell r="F5156" t="str">
            <v>F110</v>
          </cell>
          <cell r="G5156">
            <v>1</v>
          </cell>
          <cell r="H5156" t="str">
            <v>F110-007</v>
          </cell>
          <cell r="I5156" t="str">
            <v>F</v>
          </cell>
          <cell r="J5156" t="str">
            <v>*FI</v>
          </cell>
          <cell r="K5156" t="str">
            <v>FICA</v>
          </cell>
          <cell r="L5156">
            <v>3051.89</v>
          </cell>
        </row>
        <row r="5157">
          <cell r="A5157" t="str">
            <v>KROPP, JOHN C</v>
          </cell>
          <cell r="B5157" t="str">
            <v>101-565</v>
          </cell>
          <cell r="C5157">
            <v>510400</v>
          </cell>
          <cell r="D5157">
            <v>13410</v>
          </cell>
          <cell r="E5157" t="str">
            <v>SHERIFF'S SERGEANT</v>
          </cell>
          <cell r="F5157" t="str">
            <v>F110</v>
          </cell>
          <cell r="G5157">
            <v>1</v>
          </cell>
          <cell r="H5157" t="str">
            <v>F110-007</v>
          </cell>
          <cell r="I5157" t="str">
            <v>F</v>
          </cell>
          <cell r="J5157">
            <v>1001</v>
          </cell>
          <cell r="L5157">
            <v>10.17</v>
          </cell>
        </row>
        <row r="5158">
          <cell r="A5158" t="str">
            <v>KROPP, JOHN C</v>
          </cell>
          <cell r="B5158" t="str">
            <v>101-565</v>
          </cell>
          <cell r="C5158">
            <v>510400</v>
          </cell>
          <cell r="D5158">
            <v>13410</v>
          </cell>
          <cell r="E5158" t="str">
            <v>SHERIFF'S SERGEANT</v>
          </cell>
          <cell r="F5158" t="str">
            <v>F110</v>
          </cell>
          <cell r="G5158">
            <v>1</v>
          </cell>
          <cell r="H5158" t="str">
            <v>F110-007</v>
          </cell>
          <cell r="I5158" t="str">
            <v>F</v>
          </cell>
          <cell r="J5158">
            <v>30</v>
          </cell>
          <cell r="L5158">
            <v>123.06</v>
          </cell>
        </row>
        <row r="5159">
          <cell r="A5159" t="str">
            <v>KROPP, JOHN C</v>
          </cell>
          <cell r="B5159" t="str">
            <v>101-565</v>
          </cell>
          <cell r="C5159">
            <v>510400</v>
          </cell>
          <cell r="D5159">
            <v>13410</v>
          </cell>
          <cell r="E5159" t="str">
            <v>SHERIFF'S SERGEANT</v>
          </cell>
          <cell r="F5159" t="str">
            <v>F110</v>
          </cell>
          <cell r="G5159">
            <v>1</v>
          </cell>
          <cell r="H5159" t="str">
            <v>F110-007</v>
          </cell>
          <cell r="I5159" t="str">
            <v>F</v>
          </cell>
          <cell r="J5159">
            <v>811</v>
          </cell>
          <cell r="L5159">
            <v>1.88</v>
          </cell>
        </row>
        <row r="5160">
          <cell r="A5160" t="str">
            <v>KULL, KATHRYN E</v>
          </cell>
          <cell r="B5160" t="str">
            <v>101-557</v>
          </cell>
          <cell r="C5160">
            <v>510100</v>
          </cell>
          <cell r="D5160">
            <v>27980</v>
          </cell>
          <cell r="E5160" t="str">
            <v>ATTORNEY III-CRIMINAL</v>
          </cell>
          <cell r="F5160" t="str">
            <v>N120</v>
          </cell>
          <cell r="G5160">
            <v>1</v>
          </cell>
          <cell r="H5160" t="str">
            <v>N120-005</v>
          </cell>
          <cell r="I5160" t="str">
            <v>O</v>
          </cell>
          <cell r="J5160">
            <v>1</v>
          </cell>
          <cell r="K5160" t="str">
            <v>REGULAR PAY</v>
          </cell>
          <cell r="L5160">
            <v>79723.02</v>
          </cell>
        </row>
        <row r="5161">
          <cell r="A5161" t="str">
            <v>KULL, KATHRYN E</v>
          </cell>
          <cell r="B5161" t="str">
            <v>101-557</v>
          </cell>
          <cell r="C5161">
            <v>510300</v>
          </cell>
          <cell r="D5161">
            <v>27980</v>
          </cell>
          <cell r="E5161" t="str">
            <v>ATTORNEY III-CRIMINAL</v>
          </cell>
          <cell r="F5161" t="str">
            <v>N120</v>
          </cell>
          <cell r="G5161">
            <v>1</v>
          </cell>
          <cell r="H5161" t="str">
            <v>N120-005</v>
          </cell>
          <cell r="I5161" t="str">
            <v>F</v>
          </cell>
          <cell r="J5161">
            <v>8000</v>
          </cell>
          <cell r="L5161">
            <v>5576.32</v>
          </cell>
        </row>
        <row r="5162">
          <cell r="A5162" t="str">
            <v>KULL, KATHRYN E</v>
          </cell>
          <cell r="B5162" t="str">
            <v>101-557</v>
          </cell>
          <cell r="C5162">
            <v>510300</v>
          </cell>
          <cell r="D5162">
            <v>27980</v>
          </cell>
          <cell r="E5162" t="str">
            <v>ATTORNEY III-CRIMINAL</v>
          </cell>
          <cell r="F5162" t="str">
            <v>N120</v>
          </cell>
          <cell r="G5162">
            <v>1</v>
          </cell>
          <cell r="H5162" t="str">
            <v>N120-005</v>
          </cell>
          <cell r="I5162" t="str">
            <v>F</v>
          </cell>
          <cell r="J5162">
            <v>7999</v>
          </cell>
          <cell r="L5162">
            <v>23908.93</v>
          </cell>
        </row>
        <row r="5163">
          <cell r="A5163" t="str">
            <v>KULL, KATHRYN E</v>
          </cell>
          <cell r="B5163" t="str">
            <v>101-557</v>
          </cell>
          <cell r="C5163">
            <v>510300</v>
          </cell>
          <cell r="D5163">
            <v>27980</v>
          </cell>
          <cell r="E5163" t="str">
            <v>ATTORNEY III-CRIMINAL</v>
          </cell>
          <cell r="F5163" t="str">
            <v>N120</v>
          </cell>
          <cell r="G5163">
            <v>1</v>
          </cell>
          <cell r="H5163" t="str">
            <v>N120-005</v>
          </cell>
          <cell r="I5163" t="str">
            <v>F</v>
          </cell>
          <cell r="J5163" t="str">
            <v>*FM</v>
          </cell>
          <cell r="K5163" t="str">
            <v>MEDICARE</v>
          </cell>
          <cell r="L5163">
            <v>1155.98</v>
          </cell>
        </row>
        <row r="5164">
          <cell r="A5164" t="str">
            <v>KULL, KATHRYN E</v>
          </cell>
          <cell r="B5164" t="str">
            <v>101-557</v>
          </cell>
          <cell r="C5164">
            <v>510300</v>
          </cell>
          <cell r="D5164">
            <v>27980</v>
          </cell>
          <cell r="E5164" t="str">
            <v>ATTORNEY III-CRIMINAL</v>
          </cell>
          <cell r="F5164" t="str">
            <v>N120</v>
          </cell>
          <cell r="G5164">
            <v>1</v>
          </cell>
          <cell r="H5164" t="str">
            <v>N120-005</v>
          </cell>
          <cell r="I5164" t="str">
            <v>F</v>
          </cell>
          <cell r="J5164">
            <v>8005</v>
          </cell>
          <cell r="L5164">
            <v>390.34</v>
          </cell>
        </row>
        <row r="5165">
          <cell r="A5165" t="str">
            <v>KULL, KATHRYN E</v>
          </cell>
          <cell r="B5165" t="str">
            <v>101-557</v>
          </cell>
          <cell r="C5165">
            <v>510300</v>
          </cell>
          <cell r="D5165">
            <v>27980</v>
          </cell>
          <cell r="E5165" t="str">
            <v>ATTORNEY III-CRIMINAL</v>
          </cell>
          <cell r="F5165" t="str">
            <v>N120</v>
          </cell>
          <cell r="G5165">
            <v>1</v>
          </cell>
          <cell r="H5165" t="str">
            <v>N120-005</v>
          </cell>
          <cell r="I5165" t="str">
            <v>F</v>
          </cell>
          <cell r="J5165" t="str">
            <v>*FI</v>
          </cell>
          <cell r="K5165" t="str">
            <v>FICA</v>
          </cell>
          <cell r="L5165">
            <v>4942.83</v>
          </cell>
        </row>
        <row r="5166">
          <cell r="A5166" t="str">
            <v>KULL, KATHRYN E</v>
          </cell>
          <cell r="B5166" t="str">
            <v>101-557</v>
          </cell>
          <cell r="C5166">
            <v>510400</v>
          </cell>
          <cell r="D5166">
            <v>27980</v>
          </cell>
          <cell r="E5166" t="str">
            <v>ATTORNEY III-CRIMINAL</v>
          </cell>
          <cell r="F5166" t="str">
            <v>N120</v>
          </cell>
          <cell r="G5166">
            <v>1</v>
          </cell>
          <cell r="H5166" t="str">
            <v>N120-005</v>
          </cell>
          <cell r="I5166" t="str">
            <v>F</v>
          </cell>
          <cell r="J5166">
            <v>1001</v>
          </cell>
          <cell r="L5166">
            <v>10.17</v>
          </cell>
        </row>
        <row r="5167">
          <cell r="A5167" t="str">
            <v>KULL, KATHRYN E</v>
          </cell>
          <cell r="B5167" t="str">
            <v>101-557</v>
          </cell>
          <cell r="C5167">
            <v>510400</v>
          </cell>
          <cell r="D5167">
            <v>27980</v>
          </cell>
          <cell r="E5167" t="str">
            <v>ATTORNEY III-CRIMINAL</v>
          </cell>
          <cell r="F5167" t="str">
            <v>N120</v>
          </cell>
          <cell r="G5167">
            <v>1</v>
          </cell>
          <cell r="H5167" t="str">
            <v>N120-005</v>
          </cell>
          <cell r="I5167" t="str">
            <v>F</v>
          </cell>
          <cell r="J5167">
            <v>605</v>
          </cell>
          <cell r="L5167">
            <v>59.1</v>
          </cell>
        </row>
        <row r="5168">
          <cell r="A5168" t="str">
            <v>KULL, KATHRYN E</v>
          </cell>
          <cell r="B5168" t="str">
            <v>101-557</v>
          </cell>
          <cell r="C5168">
            <v>510400</v>
          </cell>
          <cell r="D5168">
            <v>27980</v>
          </cell>
          <cell r="E5168" t="str">
            <v>ATTORNEY III-CRIMINAL</v>
          </cell>
          <cell r="F5168" t="str">
            <v>N120</v>
          </cell>
          <cell r="G5168">
            <v>1</v>
          </cell>
          <cell r="H5168" t="str">
            <v>N120-005</v>
          </cell>
          <cell r="I5168" t="str">
            <v>F</v>
          </cell>
          <cell r="J5168">
            <v>104</v>
          </cell>
          <cell r="L5168">
            <v>283.83999999999997</v>
          </cell>
        </row>
        <row r="5169">
          <cell r="A5169" t="str">
            <v>KULL, KATHRYN E</v>
          </cell>
          <cell r="B5169" t="str">
            <v>101-557</v>
          </cell>
          <cell r="C5169">
            <v>510400</v>
          </cell>
          <cell r="D5169">
            <v>27980</v>
          </cell>
          <cell r="E5169" t="str">
            <v>ATTORNEY III-CRIMINAL</v>
          </cell>
          <cell r="F5169" t="str">
            <v>N120</v>
          </cell>
          <cell r="G5169">
            <v>1</v>
          </cell>
          <cell r="H5169" t="str">
            <v>N120-005</v>
          </cell>
          <cell r="I5169" t="str">
            <v>F</v>
          </cell>
          <cell r="J5169">
            <v>811</v>
          </cell>
          <cell r="L5169">
            <v>1.88</v>
          </cell>
        </row>
        <row r="5170">
          <cell r="A5170" t="str">
            <v>KULL, KATHRYN E</v>
          </cell>
          <cell r="B5170" t="str">
            <v>101-557</v>
          </cell>
          <cell r="C5170">
            <v>510400</v>
          </cell>
          <cell r="D5170">
            <v>27980</v>
          </cell>
          <cell r="E5170" t="str">
            <v>ATTORNEY III-CRIMINAL</v>
          </cell>
          <cell r="F5170" t="str">
            <v>N120</v>
          </cell>
          <cell r="G5170">
            <v>1</v>
          </cell>
          <cell r="H5170" t="str">
            <v>N120-005</v>
          </cell>
          <cell r="I5170" t="str">
            <v>F</v>
          </cell>
          <cell r="J5170">
            <v>705</v>
          </cell>
          <cell r="L5170">
            <v>12.04</v>
          </cell>
        </row>
        <row r="5171">
          <cell r="A5171" t="str">
            <v>KULL, KATHRYN E</v>
          </cell>
          <cell r="B5171" t="str">
            <v>101-557</v>
          </cell>
          <cell r="C5171">
            <v>510400</v>
          </cell>
          <cell r="D5171">
            <v>27980</v>
          </cell>
          <cell r="E5171" t="str">
            <v>ATTORNEY III-CRIMINAL</v>
          </cell>
          <cell r="F5171" t="str">
            <v>N120</v>
          </cell>
          <cell r="G5171">
            <v>1</v>
          </cell>
          <cell r="H5171" t="str">
            <v>N120-005</v>
          </cell>
          <cell r="I5171" t="str">
            <v>F</v>
          </cell>
          <cell r="J5171">
            <v>30</v>
          </cell>
          <cell r="L5171">
            <v>199.31</v>
          </cell>
        </row>
        <row r="5172">
          <cell r="A5172" t="str">
            <v>LA PLACA, SALLIE M</v>
          </cell>
          <cell r="B5172" t="str">
            <v>123-576</v>
          </cell>
          <cell r="C5172">
            <v>510100</v>
          </cell>
          <cell r="D5172">
            <v>20340</v>
          </cell>
          <cell r="E5172" t="str">
            <v>PERMIT PROCESS TECH</v>
          </cell>
          <cell r="F5172" t="str">
            <v>D402</v>
          </cell>
          <cell r="G5172">
            <v>1</v>
          </cell>
          <cell r="H5172" t="str">
            <v>D402-001</v>
          </cell>
          <cell r="I5172" t="str">
            <v>O</v>
          </cell>
          <cell r="J5172">
            <v>1</v>
          </cell>
          <cell r="K5172" t="str">
            <v>REGULAR PAY</v>
          </cell>
          <cell r="L5172">
            <v>33773.129999999997</v>
          </cell>
        </row>
        <row r="5173">
          <cell r="A5173" t="str">
            <v>LA PLACA, SALLIE M</v>
          </cell>
          <cell r="B5173" t="str">
            <v>123-576</v>
          </cell>
          <cell r="C5173">
            <v>510300</v>
          </cell>
          <cell r="D5173">
            <v>20340</v>
          </cell>
          <cell r="E5173" t="str">
            <v>PERMIT PROCESS TECH</v>
          </cell>
          <cell r="F5173" t="str">
            <v>D402</v>
          </cell>
          <cell r="G5173">
            <v>1</v>
          </cell>
          <cell r="H5173" t="str">
            <v>D402-001</v>
          </cell>
          <cell r="I5173" t="str">
            <v>F</v>
          </cell>
          <cell r="J5173">
            <v>7999</v>
          </cell>
          <cell r="L5173">
            <v>10128.56</v>
          </cell>
        </row>
        <row r="5174">
          <cell r="A5174" t="str">
            <v>LA PLACA, SALLIE M</v>
          </cell>
          <cell r="B5174" t="str">
            <v>123-576</v>
          </cell>
          <cell r="C5174">
            <v>510300</v>
          </cell>
          <cell r="D5174">
            <v>20340</v>
          </cell>
          <cell r="E5174" t="str">
            <v>PERMIT PROCESS TECH</v>
          </cell>
          <cell r="F5174" t="str">
            <v>D402</v>
          </cell>
          <cell r="G5174">
            <v>1</v>
          </cell>
          <cell r="H5174" t="str">
            <v>D402-001</v>
          </cell>
          <cell r="I5174" t="str">
            <v>F</v>
          </cell>
          <cell r="J5174">
            <v>8000</v>
          </cell>
          <cell r="L5174">
            <v>2359.83</v>
          </cell>
        </row>
        <row r="5175">
          <cell r="A5175" t="str">
            <v>LA PLACA, SALLIE M</v>
          </cell>
          <cell r="B5175" t="str">
            <v>123-576</v>
          </cell>
          <cell r="C5175">
            <v>510300</v>
          </cell>
          <cell r="D5175">
            <v>20340</v>
          </cell>
          <cell r="E5175" t="str">
            <v>PERMIT PROCESS TECH</v>
          </cell>
          <cell r="F5175" t="str">
            <v>D402</v>
          </cell>
          <cell r="G5175">
            <v>1</v>
          </cell>
          <cell r="H5175" t="str">
            <v>D402-001</v>
          </cell>
          <cell r="I5175" t="str">
            <v>F</v>
          </cell>
          <cell r="J5175" t="str">
            <v>*FM</v>
          </cell>
          <cell r="K5175" t="str">
            <v>MEDICARE</v>
          </cell>
          <cell r="L5175">
            <v>489.71</v>
          </cell>
        </row>
        <row r="5176">
          <cell r="A5176" t="str">
            <v>LA PLACA, SALLIE M</v>
          </cell>
          <cell r="B5176" t="str">
            <v>123-576</v>
          </cell>
          <cell r="C5176">
            <v>510300</v>
          </cell>
          <cell r="D5176">
            <v>20340</v>
          </cell>
          <cell r="E5176" t="str">
            <v>PERMIT PROCESS TECH</v>
          </cell>
          <cell r="F5176" t="str">
            <v>D402</v>
          </cell>
          <cell r="G5176">
            <v>1</v>
          </cell>
          <cell r="H5176" t="str">
            <v>D402-001</v>
          </cell>
          <cell r="I5176" t="str">
            <v>F</v>
          </cell>
          <cell r="J5176" t="str">
            <v>*FI</v>
          </cell>
          <cell r="K5176" t="str">
            <v>FICA</v>
          </cell>
          <cell r="L5176">
            <v>2093.9299999999998</v>
          </cell>
        </row>
        <row r="5177">
          <cell r="A5177" t="str">
            <v>LA PLACA, SALLIE M</v>
          </cell>
          <cell r="B5177" t="str">
            <v>123-576</v>
          </cell>
          <cell r="C5177">
            <v>510400</v>
          </cell>
          <cell r="D5177">
            <v>20340</v>
          </cell>
          <cell r="E5177" t="str">
            <v>PERMIT PROCESS TECH</v>
          </cell>
          <cell r="F5177" t="str">
            <v>D402</v>
          </cell>
          <cell r="G5177">
            <v>1</v>
          </cell>
          <cell r="H5177" t="str">
            <v>D402-001</v>
          </cell>
          <cell r="I5177" t="str">
            <v>F</v>
          </cell>
          <cell r="J5177">
            <v>102</v>
          </cell>
          <cell r="L5177">
            <v>232.19</v>
          </cell>
        </row>
        <row r="5178">
          <cell r="A5178" t="str">
            <v>LA PLACA, SALLIE M</v>
          </cell>
          <cell r="B5178" t="str">
            <v>123-576</v>
          </cell>
          <cell r="C5178">
            <v>510400</v>
          </cell>
          <cell r="D5178">
            <v>20340</v>
          </cell>
          <cell r="E5178" t="str">
            <v>PERMIT PROCESS TECH</v>
          </cell>
          <cell r="F5178" t="str">
            <v>D402</v>
          </cell>
          <cell r="G5178">
            <v>1</v>
          </cell>
          <cell r="H5178" t="str">
            <v>D402-001</v>
          </cell>
          <cell r="I5178" t="str">
            <v>F</v>
          </cell>
          <cell r="J5178">
            <v>703</v>
          </cell>
          <cell r="L5178">
            <v>6.7</v>
          </cell>
        </row>
        <row r="5179">
          <cell r="A5179" t="str">
            <v>LA PLACA, SALLIE M</v>
          </cell>
          <cell r="B5179" t="str">
            <v>123-576</v>
          </cell>
          <cell r="C5179">
            <v>510400</v>
          </cell>
          <cell r="D5179">
            <v>20340</v>
          </cell>
          <cell r="E5179" t="str">
            <v>PERMIT PROCESS TECH</v>
          </cell>
          <cell r="F5179" t="str">
            <v>D402</v>
          </cell>
          <cell r="G5179">
            <v>1</v>
          </cell>
          <cell r="H5179" t="str">
            <v>D402-001</v>
          </cell>
          <cell r="I5179" t="str">
            <v>F</v>
          </cell>
          <cell r="J5179">
            <v>1001</v>
          </cell>
          <cell r="L5179">
            <v>10.17</v>
          </cell>
        </row>
        <row r="5180">
          <cell r="A5180" t="str">
            <v>LA PLACA, SALLIE M</v>
          </cell>
          <cell r="B5180" t="str">
            <v>123-576</v>
          </cell>
          <cell r="C5180">
            <v>510400</v>
          </cell>
          <cell r="D5180">
            <v>20340</v>
          </cell>
          <cell r="E5180" t="str">
            <v>PERMIT PROCESS TECH</v>
          </cell>
          <cell r="F5180" t="str">
            <v>D402</v>
          </cell>
          <cell r="G5180">
            <v>1</v>
          </cell>
          <cell r="H5180" t="str">
            <v>D402-001</v>
          </cell>
          <cell r="I5180" t="str">
            <v>F</v>
          </cell>
          <cell r="J5180">
            <v>603</v>
          </cell>
          <cell r="L5180">
            <v>31.26</v>
          </cell>
        </row>
        <row r="5181">
          <cell r="A5181" t="str">
            <v>LA PLACA, SALLIE M</v>
          </cell>
          <cell r="B5181" t="str">
            <v>123-576</v>
          </cell>
          <cell r="C5181">
            <v>510400</v>
          </cell>
          <cell r="D5181">
            <v>20340</v>
          </cell>
          <cell r="E5181" t="str">
            <v>PERMIT PROCESS TECH</v>
          </cell>
          <cell r="F5181" t="str">
            <v>D402</v>
          </cell>
          <cell r="G5181">
            <v>1</v>
          </cell>
          <cell r="H5181" t="str">
            <v>D402-001</v>
          </cell>
          <cell r="I5181" t="str">
            <v>F</v>
          </cell>
          <cell r="J5181">
            <v>811</v>
          </cell>
          <cell r="L5181">
            <v>1.88</v>
          </cell>
        </row>
        <row r="5182">
          <cell r="A5182" t="str">
            <v>LA PLACA, SALLIE M</v>
          </cell>
          <cell r="B5182" t="str">
            <v>123-576</v>
          </cell>
          <cell r="C5182">
            <v>510400</v>
          </cell>
          <cell r="D5182">
            <v>20340</v>
          </cell>
          <cell r="E5182" t="str">
            <v>PERMIT PROCESS TECH</v>
          </cell>
          <cell r="F5182" t="str">
            <v>D402</v>
          </cell>
          <cell r="G5182">
            <v>1</v>
          </cell>
          <cell r="H5182" t="str">
            <v>D402-001</v>
          </cell>
          <cell r="I5182" t="str">
            <v>F</v>
          </cell>
          <cell r="J5182">
            <v>30</v>
          </cell>
          <cell r="L5182">
            <v>84.43</v>
          </cell>
        </row>
        <row r="5183">
          <cell r="A5183" t="str">
            <v>LACKEY, CYNTHIA B</v>
          </cell>
          <cell r="B5183" t="str">
            <v>101-594</v>
          </cell>
          <cell r="C5183">
            <v>510100</v>
          </cell>
          <cell r="D5183">
            <v>13460</v>
          </cell>
          <cell r="E5183" t="str">
            <v>ELIGIBILITY SUPERVISOR</v>
          </cell>
          <cell r="F5183" t="str">
            <v>D252</v>
          </cell>
          <cell r="G5183">
            <v>1</v>
          </cell>
          <cell r="H5183" t="str">
            <v>D252-005</v>
          </cell>
          <cell r="I5183" t="str">
            <v>O</v>
          </cell>
          <cell r="J5183">
            <v>1</v>
          </cell>
          <cell r="K5183" t="str">
            <v>REGULAR PAY</v>
          </cell>
          <cell r="L5183">
            <v>43872</v>
          </cell>
        </row>
        <row r="5184">
          <cell r="A5184" t="str">
            <v>LACKEY, CYNTHIA B</v>
          </cell>
          <cell r="B5184" t="str">
            <v>101-594</v>
          </cell>
          <cell r="C5184">
            <v>510300</v>
          </cell>
          <cell r="D5184">
            <v>13460</v>
          </cell>
          <cell r="E5184" t="str">
            <v>ELIGIBILITY SUPERVISOR</v>
          </cell>
          <cell r="F5184" t="str">
            <v>D252</v>
          </cell>
          <cell r="G5184">
            <v>1</v>
          </cell>
          <cell r="H5184" t="str">
            <v>D252-005</v>
          </cell>
          <cell r="I5184" t="str">
            <v>F</v>
          </cell>
          <cell r="J5184">
            <v>7999</v>
          </cell>
          <cell r="L5184">
            <v>13157.21</v>
          </cell>
        </row>
        <row r="5185">
          <cell r="A5185" t="str">
            <v>LACKEY, CYNTHIA B</v>
          </cell>
          <cell r="B5185" t="str">
            <v>101-594</v>
          </cell>
          <cell r="C5185">
            <v>510300</v>
          </cell>
          <cell r="D5185">
            <v>13460</v>
          </cell>
          <cell r="E5185" t="str">
            <v>ELIGIBILITY SUPERVISOR</v>
          </cell>
          <cell r="F5185" t="str">
            <v>D252</v>
          </cell>
          <cell r="G5185">
            <v>1</v>
          </cell>
          <cell r="H5185" t="str">
            <v>D252-005</v>
          </cell>
          <cell r="I5185" t="str">
            <v>F</v>
          </cell>
          <cell r="J5185">
            <v>8000</v>
          </cell>
          <cell r="L5185">
            <v>3066.75</v>
          </cell>
        </row>
        <row r="5186">
          <cell r="A5186" t="str">
            <v>LACKEY, CYNTHIA B</v>
          </cell>
          <cell r="B5186" t="str">
            <v>101-594</v>
          </cell>
          <cell r="C5186">
            <v>510300</v>
          </cell>
          <cell r="D5186">
            <v>13460</v>
          </cell>
          <cell r="E5186" t="str">
            <v>ELIGIBILITY SUPERVISOR</v>
          </cell>
          <cell r="F5186" t="str">
            <v>D252</v>
          </cell>
          <cell r="G5186">
            <v>1</v>
          </cell>
          <cell r="H5186" t="str">
            <v>D252-005</v>
          </cell>
          <cell r="I5186" t="str">
            <v>F</v>
          </cell>
          <cell r="J5186" t="str">
            <v>*FI</v>
          </cell>
          <cell r="K5186" t="str">
            <v>FICA</v>
          </cell>
          <cell r="L5186">
            <v>2720.06</v>
          </cell>
        </row>
        <row r="5187">
          <cell r="A5187" t="str">
            <v>LACKEY, CYNTHIA B</v>
          </cell>
          <cell r="B5187" t="str">
            <v>101-594</v>
          </cell>
          <cell r="C5187">
            <v>510300</v>
          </cell>
          <cell r="D5187">
            <v>13460</v>
          </cell>
          <cell r="E5187" t="str">
            <v>ELIGIBILITY SUPERVISOR</v>
          </cell>
          <cell r="F5187" t="str">
            <v>D252</v>
          </cell>
          <cell r="G5187">
            <v>1</v>
          </cell>
          <cell r="H5187" t="str">
            <v>D252-005</v>
          </cell>
          <cell r="I5187" t="str">
            <v>F</v>
          </cell>
          <cell r="J5187" t="str">
            <v>*FM</v>
          </cell>
          <cell r="K5187" t="str">
            <v>MEDICARE</v>
          </cell>
          <cell r="L5187">
            <v>636.14</v>
          </cell>
        </row>
        <row r="5188">
          <cell r="A5188" t="str">
            <v>LACKEY, CYNTHIA B</v>
          </cell>
          <cell r="B5188" t="str">
            <v>101-594</v>
          </cell>
          <cell r="C5188">
            <v>510400</v>
          </cell>
          <cell r="D5188">
            <v>13460</v>
          </cell>
          <cell r="E5188" t="str">
            <v>ELIGIBILITY SUPERVISOR</v>
          </cell>
          <cell r="F5188" t="str">
            <v>D252</v>
          </cell>
          <cell r="G5188">
            <v>1</v>
          </cell>
          <cell r="H5188" t="str">
            <v>D252-005</v>
          </cell>
          <cell r="I5188" t="str">
            <v>F</v>
          </cell>
          <cell r="J5188">
            <v>703</v>
          </cell>
          <cell r="L5188">
            <v>6.7</v>
          </cell>
        </row>
        <row r="5189">
          <cell r="A5189" t="str">
            <v>LACKEY, CYNTHIA B</v>
          </cell>
          <cell r="B5189" t="str">
            <v>101-594</v>
          </cell>
          <cell r="C5189">
            <v>510400</v>
          </cell>
          <cell r="D5189">
            <v>13460</v>
          </cell>
          <cell r="E5189" t="str">
            <v>ELIGIBILITY SUPERVISOR</v>
          </cell>
          <cell r="F5189" t="str">
            <v>D252</v>
          </cell>
          <cell r="G5189">
            <v>1</v>
          </cell>
          <cell r="H5189" t="str">
            <v>D252-005</v>
          </cell>
          <cell r="I5189" t="str">
            <v>F</v>
          </cell>
          <cell r="J5189">
            <v>603</v>
          </cell>
          <cell r="L5189">
            <v>31.26</v>
          </cell>
        </row>
        <row r="5190">
          <cell r="A5190" t="str">
            <v>LACKEY, CYNTHIA B</v>
          </cell>
          <cell r="B5190" t="str">
            <v>101-594</v>
          </cell>
          <cell r="C5190">
            <v>510400</v>
          </cell>
          <cell r="D5190">
            <v>13460</v>
          </cell>
          <cell r="E5190" t="str">
            <v>ELIGIBILITY SUPERVISOR</v>
          </cell>
          <cell r="F5190" t="str">
            <v>D252</v>
          </cell>
          <cell r="G5190">
            <v>1</v>
          </cell>
          <cell r="H5190" t="str">
            <v>D252-005</v>
          </cell>
          <cell r="I5190" t="str">
            <v>F</v>
          </cell>
          <cell r="J5190">
            <v>30</v>
          </cell>
          <cell r="L5190">
            <v>109.68</v>
          </cell>
        </row>
        <row r="5191">
          <cell r="A5191" t="str">
            <v>LACKEY, CYNTHIA B</v>
          </cell>
          <cell r="B5191" t="str">
            <v>101-594</v>
          </cell>
          <cell r="C5191">
            <v>510400</v>
          </cell>
          <cell r="D5191">
            <v>13460</v>
          </cell>
          <cell r="E5191" t="str">
            <v>ELIGIBILITY SUPERVISOR</v>
          </cell>
          <cell r="F5191" t="str">
            <v>D252</v>
          </cell>
          <cell r="G5191">
            <v>1</v>
          </cell>
          <cell r="H5191" t="str">
            <v>D252-005</v>
          </cell>
          <cell r="I5191" t="str">
            <v>F</v>
          </cell>
          <cell r="J5191">
            <v>811</v>
          </cell>
          <cell r="L5191">
            <v>1.88</v>
          </cell>
        </row>
        <row r="5192">
          <cell r="A5192" t="str">
            <v>LACKEY, CYNTHIA B</v>
          </cell>
          <cell r="B5192" t="str">
            <v>101-594</v>
          </cell>
          <cell r="C5192">
            <v>510400</v>
          </cell>
          <cell r="D5192">
            <v>13460</v>
          </cell>
          <cell r="E5192" t="str">
            <v>ELIGIBILITY SUPERVISOR</v>
          </cell>
          <cell r="F5192" t="str">
            <v>D252</v>
          </cell>
          <cell r="G5192">
            <v>1</v>
          </cell>
          <cell r="H5192" t="str">
            <v>D252-005</v>
          </cell>
          <cell r="I5192" t="str">
            <v>F</v>
          </cell>
          <cell r="J5192">
            <v>103</v>
          </cell>
          <cell r="L5192">
            <v>232.19</v>
          </cell>
        </row>
        <row r="5193">
          <cell r="A5193" t="str">
            <v>LACKEY, CYNTHIA B</v>
          </cell>
          <cell r="B5193" t="str">
            <v>101-594</v>
          </cell>
          <cell r="C5193">
            <v>510400</v>
          </cell>
          <cell r="D5193">
            <v>13460</v>
          </cell>
          <cell r="E5193" t="str">
            <v>ELIGIBILITY SUPERVISOR</v>
          </cell>
          <cell r="F5193" t="str">
            <v>D252</v>
          </cell>
          <cell r="G5193">
            <v>1</v>
          </cell>
          <cell r="H5193" t="str">
            <v>D252-005</v>
          </cell>
          <cell r="I5193" t="str">
            <v>F</v>
          </cell>
          <cell r="J5193">
            <v>1001</v>
          </cell>
          <cell r="L5193">
            <v>10.17</v>
          </cell>
        </row>
        <row r="5194">
          <cell r="A5194" t="str">
            <v>LACROIX, ELAINE</v>
          </cell>
          <cell r="B5194" t="str">
            <v>101-565</v>
          </cell>
          <cell r="C5194">
            <v>510100</v>
          </cell>
          <cell r="D5194">
            <v>13710</v>
          </cell>
          <cell r="E5194" t="str">
            <v>DEPUTY SHERIFF II</v>
          </cell>
          <cell r="F5194" t="str">
            <v>E120</v>
          </cell>
          <cell r="G5194">
            <v>1</v>
          </cell>
          <cell r="H5194" t="str">
            <v>E120-024</v>
          </cell>
          <cell r="I5194" t="str">
            <v>O</v>
          </cell>
          <cell r="J5194">
            <v>1</v>
          </cell>
          <cell r="K5194" t="str">
            <v>REGULAR PAY</v>
          </cell>
          <cell r="L5194">
            <v>46368</v>
          </cell>
        </row>
        <row r="5195">
          <cell r="A5195" t="str">
            <v>LACROIX, ELAINE</v>
          </cell>
          <cell r="B5195" t="str">
            <v>101-565</v>
          </cell>
          <cell r="C5195">
            <v>510300</v>
          </cell>
          <cell r="D5195">
            <v>13710</v>
          </cell>
          <cell r="E5195" t="str">
            <v>DEPUTY SHERIFF II</v>
          </cell>
          <cell r="F5195" t="str">
            <v>E120</v>
          </cell>
          <cell r="G5195">
            <v>1</v>
          </cell>
          <cell r="H5195" t="str">
            <v>E120-024</v>
          </cell>
          <cell r="I5195" t="str">
            <v>F</v>
          </cell>
          <cell r="J5195">
            <v>8010</v>
          </cell>
          <cell r="L5195">
            <v>4167.6000000000004</v>
          </cell>
        </row>
        <row r="5196">
          <cell r="A5196" t="str">
            <v>LACROIX, ELAINE</v>
          </cell>
          <cell r="B5196" t="str">
            <v>101-565</v>
          </cell>
          <cell r="C5196">
            <v>510300</v>
          </cell>
          <cell r="D5196">
            <v>13710</v>
          </cell>
          <cell r="E5196" t="str">
            <v>DEPUTY SHERIFF II</v>
          </cell>
          <cell r="F5196" t="str">
            <v>E120</v>
          </cell>
          <cell r="G5196">
            <v>1</v>
          </cell>
          <cell r="H5196" t="str">
            <v>E120-024</v>
          </cell>
          <cell r="I5196" t="str">
            <v>F</v>
          </cell>
          <cell r="J5196" t="str">
            <v>*FI</v>
          </cell>
          <cell r="K5196" t="str">
            <v>FICA</v>
          </cell>
          <cell r="L5196">
            <v>2874.82</v>
          </cell>
        </row>
        <row r="5197">
          <cell r="A5197" t="str">
            <v>LACROIX, ELAINE</v>
          </cell>
          <cell r="B5197" t="str">
            <v>101-565</v>
          </cell>
          <cell r="C5197">
            <v>510300</v>
          </cell>
          <cell r="D5197">
            <v>13710</v>
          </cell>
          <cell r="E5197" t="str">
            <v>DEPUTY SHERIFF II</v>
          </cell>
          <cell r="F5197" t="str">
            <v>E120</v>
          </cell>
          <cell r="G5197">
            <v>1</v>
          </cell>
          <cell r="H5197" t="str">
            <v>E120-024</v>
          </cell>
          <cell r="I5197" t="str">
            <v>F</v>
          </cell>
          <cell r="J5197" t="str">
            <v>*FM</v>
          </cell>
          <cell r="K5197" t="str">
            <v>MEDICARE</v>
          </cell>
          <cell r="L5197">
            <v>672.34</v>
          </cell>
        </row>
        <row r="5198">
          <cell r="A5198" t="str">
            <v>LACROIX, ELAINE</v>
          </cell>
          <cell r="B5198" t="str">
            <v>101-565</v>
          </cell>
          <cell r="C5198">
            <v>510300</v>
          </cell>
          <cell r="D5198">
            <v>13710</v>
          </cell>
          <cell r="E5198" t="str">
            <v>DEPUTY SHERIFF II</v>
          </cell>
          <cell r="F5198" t="str">
            <v>E120</v>
          </cell>
          <cell r="G5198">
            <v>1</v>
          </cell>
          <cell r="H5198" t="str">
            <v>E120-024</v>
          </cell>
          <cell r="I5198" t="str">
            <v>F</v>
          </cell>
          <cell r="J5198">
            <v>8009</v>
          </cell>
          <cell r="L5198">
            <v>5342.29</v>
          </cell>
        </row>
        <row r="5199">
          <cell r="A5199" t="str">
            <v>LACROIX, ELAINE</v>
          </cell>
          <cell r="B5199" t="str">
            <v>101-565</v>
          </cell>
          <cell r="C5199">
            <v>510400</v>
          </cell>
          <cell r="D5199">
            <v>13710</v>
          </cell>
          <cell r="E5199" t="str">
            <v>DEPUTY SHERIFF II</v>
          </cell>
          <cell r="F5199" t="str">
            <v>E120</v>
          </cell>
          <cell r="G5199">
            <v>1</v>
          </cell>
          <cell r="H5199" t="str">
            <v>E120-024</v>
          </cell>
          <cell r="I5199" t="str">
            <v>F</v>
          </cell>
          <cell r="J5199">
            <v>201</v>
          </cell>
          <cell r="L5199">
            <v>136.36000000000001</v>
          </cell>
        </row>
        <row r="5200">
          <cell r="A5200" t="str">
            <v>LACROIX, ELAINE</v>
          </cell>
          <cell r="B5200" t="str">
            <v>101-565</v>
          </cell>
          <cell r="C5200">
            <v>510400</v>
          </cell>
          <cell r="D5200">
            <v>13710</v>
          </cell>
          <cell r="E5200" t="str">
            <v>DEPUTY SHERIFF II</v>
          </cell>
          <cell r="F5200" t="str">
            <v>E120</v>
          </cell>
          <cell r="G5200">
            <v>1</v>
          </cell>
          <cell r="H5200" t="str">
            <v>E120-024</v>
          </cell>
          <cell r="I5200" t="str">
            <v>F</v>
          </cell>
          <cell r="J5200">
            <v>701</v>
          </cell>
          <cell r="L5200">
            <v>4.01</v>
          </cell>
        </row>
        <row r="5201">
          <cell r="A5201" t="str">
            <v>LACROIX, ELAINE</v>
          </cell>
          <cell r="B5201" t="str">
            <v>101-565</v>
          </cell>
          <cell r="C5201">
            <v>510400</v>
          </cell>
          <cell r="D5201">
            <v>13710</v>
          </cell>
          <cell r="E5201" t="str">
            <v>DEPUTY SHERIFF II</v>
          </cell>
          <cell r="F5201" t="str">
            <v>E120</v>
          </cell>
          <cell r="G5201">
            <v>1</v>
          </cell>
          <cell r="H5201" t="str">
            <v>E120-024</v>
          </cell>
          <cell r="I5201" t="str">
            <v>F</v>
          </cell>
          <cell r="J5201">
            <v>601</v>
          </cell>
          <cell r="L5201">
            <v>17.149999999999999</v>
          </cell>
        </row>
        <row r="5202">
          <cell r="A5202" t="str">
            <v>LACROIX, ELAINE</v>
          </cell>
          <cell r="B5202" t="str">
            <v>101-565</v>
          </cell>
          <cell r="C5202">
            <v>510400</v>
          </cell>
          <cell r="D5202">
            <v>13710</v>
          </cell>
          <cell r="E5202" t="str">
            <v>DEPUTY SHERIFF II</v>
          </cell>
          <cell r="F5202" t="str">
            <v>E120</v>
          </cell>
          <cell r="G5202">
            <v>1</v>
          </cell>
          <cell r="H5202" t="str">
            <v>E120-024</v>
          </cell>
          <cell r="I5202" t="str">
            <v>F</v>
          </cell>
          <cell r="J5202">
            <v>1001</v>
          </cell>
          <cell r="L5202">
            <v>10.17</v>
          </cell>
        </row>
        <row r="5203">
          <cell r="A5203" t="str">
            <v>LACROIX, ELAINE</v>
          </cell>
          <cell r="B5203" t="str">
            <v>101-565</v>
          </cell>
          <cell r="C5203">
            <v>510400</v>
          </cell>
          <cell r="D5203">
            <v>13710</v>
          </cell>
          <cell r="E5203" t="str">
            <v>DEPUTY SHERIFF II</v>
          </cell>
          <cell r="F5203" t="str">
            <v>E120</v>
          </cell>
          <cell r="G5203">
            <v>1</v>
          </cell>
          <cell r="H5203" t="str">
            <v>E120-024</v>
          </cell>
          <cell r="I5203" t="str">
            <v>F</v>
          </cell>
          <cell r="J5203">
            <v>30</v>
          </cell>
          <cell r="L5203">
            <v>115.92</v>
          </cell>
        </row>
        <row r="5204">
          <cell r="A5204" t="str">
            <v>LACROIX, ELAINE</v>
          </cell>
          <cell r="B5204" t="str">
            <v>101-565</v>
          </cell>
          <cell r="C5204">
            <v>510400</v>
          </cell>
          <cell r="D5204">
            <v>13710</v>
          </cell>
          <cell r="E5204" t="str">
            <v>DEPUTY SHERIFF II</v>
          </cell>
          <cell r="F5204" t="str">
            <v>E120</v>
          </cell>
          <cell r="G5204">
            <v>1</v>
          </cell>
          <cell r="H5204" t="str">
            <v>E120-024</v>
          </cell>
          <cell r="I5204" t="str">
            <v>F</v>
          </cell>
          <cell r="J5204">
            <v>810</v>
          </cell>
          <cell r="L5204">
            <v>1.71</v>
          </cell>
        </row>
        <row r="5205">
          <cell r="A5205" t="str">
            <v>LADE, DAVID R</v>
          </cell>
          <cell r="B5205" t="str">
            <v>101-566</v>
          </cell>
          <cell r="C5205">
            <v>510100</v>
          </cell>
          <cell r="D5205">
            <v>31920</v>
          </cell>
          <cell r="E5205" t="str">
            <v>DEPUTY SHERIFF II</v>
          </cell>
          <cell r="F5205" t="str">
            <v>E120</v>
          </cell>
          <cell r="G5205">
            <v>1</v>
          </cell>
          <cell r="H5205" t="str">
            <v>E120-042</v>
          </cell>
          <cell r="I5205" t="str">
            <v>O</v>
          </cell>
          <cell r="J5205">
            <v>1</v>
          </cell>
          <cell r="K5205" t="str">
            <v>REGULAR PAY</v>
          </cell>
          <cell r="L5205">
            <v>46368</v>
          </cell>
        </row>
        <row r="5206">
          <cell r="A5206" t="str">
            <v>LADE, DAVID R</v>
          </cell>
          <cell r="B5206" t="str">
            <v>101-566</v>
          </cell>
          <cell r="C5206">
            <v>510300</v>
          </cell>
          <cell r="D5206">
            <v>31920</v>
          </cell>
          <cell r="E5206" t="str">
            <v>DEPUTY SHERIFF II</v>
          </cell>
          <cell r="F5206" t="str">
            <v>E120</v>
          </cell>
          <cell r="G5206">
            <v>1</v>
          </cell>
          <cell r="H5206" t="str">
            <v>E120-042</v>
          </cell>
          <cell r="I5206" t="str">
            <v>F</v>
          </cell>
          <cell r="J5206">
            <v>8009</v>
          </cell>
          <cell r="L5206">
            <v>5342.29</v>
          </cell>
        </row>
        <row r="5207">
          <cell r="A5207" t="str">
            <v>LADE, DAVID R</v>
          </cell>
          <cell r="B5207" t="str">
            <v>101-566</v>
          </cell>
          <cell r="C5207">
            <v>510300</v>
          </cell>
          <cell r="D5207">
            <v>31920</v>
          </cell>
          <cell r="E5207" t="str">
            <v>DEPUTY SHERIFF II</v>
          </cell>
          <cell r="F5207" t="str">
            <v>E120</v>
          </cell>
          <cell r="G5207">
            <v>1</v>
          </cell>
          <cell r="H5207" t="str">
            <v>E120-042</v>
          </cell>
          <cell r="I5207" t="str">
            <v>F</v>
          </cell>
          <cell r="J5207" t="str">
            <v>*FI</v>
          </cell>
          <cell r="K5207" t="str">
            <v>FICA</v>
          </cell>
          <cell r="L5207">
            <v>2874.82</v>
          </cell>
        </row>
        <row r="5208">
          <cell r="A5208" t="str">
            <v>LADE, DAVID R</v>
          </cell>
          <cell r="B5208" t="str">
            <v>101-566</v>
          </cell>
          <cell r="C5208">
            <v>510300</v>
          </cell>
          <cell r="D5208">
            <v>31920</v>
          </cell>
          <cell r="E5208" t="str">
            <v>DEPUTY SHERIFF II</v>
          </cell>
          <cell r="F5208" t="str">
            <v>E120</v>
          </cell>
          <cell r="G5208">
            <v>1</v>
          </cell>
          <cell r="H5208" t="str">
            <v>E120-042</v>
          </cell>
          <cell r="I5208" t="str">
            <v>F</v>
          </cell>
          <cell r="J5208" t="str">
            <v>*FM</v>
          </cell>
          <cell r="K5208" t="str">
            <v>MEDICARE</v>
          </cell>
          <cell r="L5208">
            <v>672.34</v>
          </cell>
        </row>
        <row r="5209">
          <cell r="A5209" t="str">
            <v>LADE, DAVID R</v>
          </cell>
          <cell r="B5209" t="str">
            <v>101-566</v>
          </cell>
          <cell r="C5209">
            <v>510300</v>
          </cell>
          <cell r="D5209">
            <v>31920</v>
          </cell>
          <cell r="E5209" t="str">
            <v>DEPUTY SHERIFF II</v>
          </cell>
          <cell r="F5209" t="str">
            <v>E120</v>
          </cell>
          <cell r="G5209">
            <v>1</v>
          </cell>
          <cell r="H5209" t="str">
            <v>E120-042</v>
          </cell>
          <cell r="I5209" t="str">
            <v>F</v>
          </cell>
          <cell r="J5209">
            <v>8010</v>
          </cell>
          <cell r="L5209">
            <v>4167.6000000000004</v>
          </cell>
        </row>
        <row r="5210">
          <cell r="A5210" t="str">
            <v>LADE, DAVID R</v>
          </cell>
          <cell r="B5210" t="str">
            <v>101-566</v>
          </cell>
          <cell r="C5210">
            <v>510400</v>
          </cell>
          <cell r="D5210">
            <v>31920</v>
          </cell>
          <cell r="E5210" t="str">
            <v>DEPUTY SHERIFF II</v>
          </cell>
          <cell r="F5210" t="str">
            <v>E120</v>
          </cell>
          <cell r="G5210">
            <v>1</v>
          </cell>
          <cell r="H5210" t="str">
            <v>E120-042</v>
          </cell>
          <cell r="I5210" t="str">
            <v>F</v>
          </cell>
          <cell r="J5210">
            <v>705</v>
          </cell>
          <cell r="L5210">
            <v>12.04</v>
          </cell>
        </row>
        <row r="5211">
          <cell r="A5211" t="str">
            <v>LADE, DAVID R</v>
          </cell>
          <cell r="B5211" t="str">
            <v>101-566</v>
          </cell>
          <cell r="C5211">
            <v>510400</v>
          </cell>
          <cell r="D5211">
            <v>31920</v>
          </cell>
          <cell r="E5211" t="str">
            <v>DEPUTY SHERIFF II</v>
          </cell>
          <cell r="F5211" t="str">
            <v>E120</v>
          </cell>
          <cell r="G5211">
            <v>1</v>
          </cell>
          <cell r="H5211" t="str">
            <v>E120-042</v>
          </cell>
          <cell r="I5211" t="str">
            <v>F</v>
          </cell>
          <cell r="J5211">
            <v>605</v>
          </cell>
          <cell r="L5211">
            <v>59.1</v>
          </cell>
        </row>
        <row r="5212">
          <cell r="A5212" t="str">
            <v>LADE, DAVID R</v>
          </cell>
          <cell r="B5212" t="str">
            <v>101-566</v>
          </cell>
          <cell r="C5212">
            <v>510400</v>
          </cell>
          <cell r="D5212">
            <v>31920</v>
          </cell>
          <cell r="E5212" t="str">
            <v>DEPUTY SHERIFF II</v>
          </cell>
          <cell r="F5212" t="str">
            <v>E120</v>
          </cell>
          <cell r="G5212">
            <v>1</v>
          </cell>
          <cell r="H5212" t="str">
            <v>E120-042</v>
          </cell>
          <cell r="I5212" t="str">
            <v>F</v>
          </cell>
          <cell r="J5212">
            <v>811</v>
          </cell>
          <cell r="L5212">
            <v>1.88</v>
          </cell>
        </row>
        <row r="5213">
          <cell r="A5213" t="str">
            <v>LADE, DAVID R</v>
          </cell>
          <cell r="B5213" t="str">
            <v>101-566</v>
          </cell>
          <cell r="C5213">
            <v>510400</v>
          </cell>
          <cell r="D5213">
            <v>31920</v>
          </cell>
          <cell r="E5213" t="str">
            <v>DEPUTY SHERIFF II</v>
          </cell>
          <cell r="F5213" t="str">
            <v>E120</v>
          </cell>
          <cell r="G5213">
            <v>1</v>
          </cell>
          <cell r="H5213" t="str">
            <v>E120-042</v>
          </cell>
          <cell r="I5213" t="str">
            <v>F</v>
          </cell>
          <cell r="J5213">
            <v>1001</v>
          </cell>
          <cell r="L5213">
            <v>10.17</v>
          </cell>
        </row>
        <row r="5214">
          <cell r="A5214" t="str">
            <v>LADE, DAVID R</v>
          </cell>
          <cell r="B5214" t="str">
            <v>101-566</v>
          </cell>
          <cell r="C5214">
            <v>510400</v>
          </cell>
          <cell r="D5214">
            <v>31920</v>
          </cell>
          <cell r="E5214" t="str">
            <v>DEPUTY SHERIFF II</v>
          </cell>
          <cell r="F5214" t="str">
            <v>E120</v>
          </cell>
          <cell r="G5214">
            <v>1</v>
          </cell>
          <cell r="H5214" t="str">
            <v>E120-042</v>
          </cell>
          <cell r="I5214" t="str">
            <v>F</v>
          </cell>
          <cell r="J5214">
            <v>214</v>
          </cell>
          <cell r="L5214">
            <v>243.96</v>
          </cell>
        </row>
        <row r="5215">
          <cell r="A5215" t="str">
            <v>LADE, DAVID R</v>
          </cell>
          <cell r="B5215" t="str">
            <v>101-566</v>
          </cell>
          <cell r="C5215">
            <v>510400</v>
          </cell>
          <cell r="D5215">
            <v>31920</v>
          </cell>
          <cell r="E5215" t="str">
            <v>DEPUTY SHERIFF II</v>
          </cell>
          <cell r="F5215" t="str">
            <v>E120</v>
          </cell>
          <cell r="G5215">
            <v>1</v>
          </cell>
          <cell r="H5215" t="str">
            <v>E120-042</v>
          </cell>
          <cell r="I5215" t="str">
            <v>F</v>
          </cell>
          <cell r="J5215">
            <v>30</v>
          </cell>
          <cell r="L5215">
            <v>115.92</v>
          </cell>
        </row>
        <row r="5216">
          <cell r="A5216" t="str">
            <v>LAFERRIERE, ROBERTA M</v>
          </cell>
          <cell r="B5216" t="str">
            <v>101-822</v>
          </cell>
          <cell r="C5216">
            <v>510100</v>
          </cell>
          <cell r="D5216">
            <v>23480</v>
          </cell>
          <cell r="E5216" t="str">
            <v>HEALTH TECHNICIAN II</v>
          </cell>
          <cell r="F5216" t="str">
            <v>D318</v>
          </cell>
          <cell r="G5216">
            <v>0.5</v>
          </cell>
          <cell r="H5216" t="str">
            <v>D318-017</v>
          </cell>
          <cell r="I5216" t="str">
            <v>O</v>
          </cell>
          <cell r="J5216">
            <v>1</v>
          </cell>
          <cell r="K5216" t="str">
            <v>REGULAR PAY</v>
          </cell>
          <cell r="L5216">
            <v>14723.38</v>
          </cell>
        </row>
        <row r="5217">
          <cell r="A5217" t="str">
            <v>LAFERRIERE, ROBERTA M</v>
          </cell>
          <cell r="B5217" t="str">
            <v>101-822</v>
          </cell>
          <cell r="C5217">
            <v>510300</v>
          </cell>
          <cell r="D5217">
            <v>23480</v>
          </cell>
          <cell r="E5217" t="str">
            <v>HEALTH TECHNICIAN II</v>
          </cell>
          <cell r="F5217" t="str">
            <v>D318</v>
          </cell>
          <cell r="G5217">
            <v>0.5</v>
          </cell>
          <cell r="H5217" t="str">
            <v>D318-017</v>
          </cell>
          <cell r="I5217" t="str">
            <v>F</v>
          </cell>
          <cell r="J5217" t="str">
            <v>*FI</v>
          </cell>
          <cell r="K5217" t="str">
            <v>FICA</v>
          </cell>
          <cell r="L5217">
            <v>912.85</v>
          </cell>
        </row>
        <row r="5218">
          <cell r="A5218" t="str">
            <v>LAFERRIERE, ROBERTA M</v>
          </cell>
          <cell r="B5218" t="str">
            <v>101-822</v>
          </cell>
          <cell r="C5218">
            <v>510300</v>
          </cell>
          <cell r="D5218">
            <v>23480</v>
          </cell>
          <cell r="E5218" t="str">
            <v>HEALTH TECHNICIAN II</v>
          </cell>
          <cell r="F5218" t="str">
            <v>D318</v>
          </cell>
          <cell r="G5218">
            <v>0.5</v>
          </cell>
          <cell r="H5218" t="str">
            <v>D318-017</v>
          </cell>
          <cell r="I5218" t="str">
            <v>F</v>
          </cell>
          <cell r="J5218">
            <v>7999</v>
          </cell>
          <cell r="L5218">
            <v>4415.54</v>
          </cell>
        </row>
        <row r="5219">
          <cell r="A5219" t="str">
            <v>LAFERRIERE, ROBERTA M</v>
          </cell>
          <cell r="B5219" t="str">
            <v>101-822</v>
          </cell>
          <cell r="C5219">
            <v>510300</v>
          </cell>
          <cell r="D5219">
            <v>23480</v>
          </cell>
          <cell r="E5219" t="str">
            <v>HEALTH TECHNICIAN II</v>
          </cell>
          <cell r="F5219" t="str">
            <v>D318</v>
          </cell>
          <cell r="G5219">
            <v>0.5</v>
          </cell>
          <cell r="H5219" t="str">
            <v>D318-017</v>
          </cell>
          <cell r="I5219" t="str">
            <v>F</v>
          </cell>
          <cell r="J5219" t="str">
            <v>*FM</v>
          </cell>
          <cell r="K5219" t="str">
            <v>MEDICARE</v>
          </cell>
          <cell r="L5219">
            <v>213.49</v>
          </cell>
        </row>
        <row r="5220">
          <cell r="A5220" t="str">
            <v>LAFERRIERE, ROBERTA M</v>
          </cell>
          <cell r="B5220" t="str">
            <v>101-822</v>
          </cell>
          <cell r="C5220">
            <v>510300</v>
          </cell>
          <cell r="D5220">
            <v>23480</v>
          </cell>
          <cell r="E5220" t="str">
            <v>HEALTH TECHNICIAN II</v>
          </cell>
          <cell r="F5220" t="str">
            <v>D318</v>
          </cell>
          <cell r="G5220">
            <v>0.5</v>
          </cell>
          <cell r="H5220" t="str">
            <v>D318-017</v>
          </cell>
          <cell r="I5220" t="str">
            <v>F</v>
          </cell>
          <cell r="J5220">
            <v>8000</v>
          </cell>
          <cell r="L5220">
            <v>1026.3399999999999</v>
          </cell>
        </row>
        <row r="5221">
          <cell r="A5221" t="str">
            <v>LAFERRIERE, ROBERTA M</v>
          </cell>
          <cell r="B5221" t="str">
            <v>101-822</v>
          </cell>
          <cell r="C5221">
            <v>510400</v>
          </cell>
          <cell r="D5221">
            <v>23480</v>
          </cell>
          <cell r="E5221" t="str">
            <v>HEALTH TECHNICIAN II</v>
          </cell>
          <cell r="F5221" t="str">
            <v>D318</v>
          </cell>
          <cell r="G5221">
            <v>0.5</v>
          </cell>
          <cell r="H5221" t="str">
            <v>D318-017</v>
          </cell>
          <cell r="I5221" t="str">
            <v>F</v>
          </cell>
          <cell r="J5221">
            <v>1001</v>
          </cell>
          <cell r="L5221">
            <v>10.17</v>
          </cell>
        </row>
        <row r="5222">
          <cell r="A5222" t="str">
            <v>LAFERRIERE, ROBERTA M</v>
          </cell>
          <cell r="B5222" t="str">
            <v>101-822</v>
          </cell>
          <cell r="C5222">
            <v>510400</v>
          </cell>
          <cell r="D5222">
            <v>23480</v>
          </cell>
          <cell r="E5222" t="str">
            <v>HEALTH TECHNICIAN II</v>
          </cell>
          <cell r="F5222" t="str">
            <v>D318</v>
          </cell>
          <cell r="G5222">
            <v>0.5</v>
          </cell>
          <cell r="H5222" t="str">
            <v>D318-017</v>
          </cell>
          <cell r="I5222" t="str">
            <v>F</v>
          </cell>
          <cell r="J5222">
            <v>30</v>
          </cell>
          <cell r="L5222">
            <v>36.81</v>
          </cell>
        </row>
        <row r="5223">
          <cell r="A5223" t="str">
            <v>LAFERRIERE, ROBERTA M</v>
          </cell>
          <cell r="B5223" t="str">
            <v>101-822</v>
          </cell>
          <cell r="C5223">
            <v>510400</v>
          </cell>
          <cell r="D5223">
            <v>23480</v>
          </cell>
          <cell r="E5223" t="str">
            <v>HEALTH TECHNICIAN II</v>
          </cell>
          <cell r="F5223" t="str">
            <v>D318</v>
          </cell>
          <cell r="G5223">
            <v>0.5</v>
          </cell>
          <cell r="H5223" t="str">
            <v>D318-017</v>
          </cell>
          <cell r="I5223" t="str">
            <v>F</v>
          </cell>
          <cell r="J5223">
            <v>104</v>
          </cell>
          <cell r="L5223">
            <v>129.02000000000001</v>
          </cell>
        </row>
        <row r="5224">
          <cell r="A5224" t="str">
            <v>LAFERRIERE, ROBERTA M</v>
          </cell>
          <cell r="B5224" t="str">
            <v>101-822</v>
          </cell>
          <cell r="C5224">
            <v>510400</v>
          </cell>
          <cell r="D5224">
            <v>23480</v>
          </cell>
          <cell r="E5224" t="str">
            <v>HEALTH TECHNICIAN II</v>
          </cell>
          <cell r="F5224" t="str">
            <v>D318</v>
          </cell>
          <cell r="G5224">
            <v>0.5</v>
          </cell>
          <cell r="H5224" t="str">
            <v>D318-017</v>
          </cell>
          <cell r="I5224" t="str">
            <v>F</v>
          </cell>
          <cell r="J5224">
            <v>811</v>
          </cell>
          <cell r="L5224">
            <v>0.94</v>
          </cell>
        </row>
        <row r="5225">
          <cell r="A5225" t="str">
            <v>LAFERRIERE, ROBERTA M</v>
          </cell>
          <cell r="B5225" t="str">
            <v>101-822</v>
          </cell>
          <cell r="C5225">
            <v>510400</v>
          </cell>
          <cell r="D5225">
            <v>23480</v>
          </cell>
          <cell r="E5225" t="str">
            <v>HEALTH TECHNICIAN II</v>
          </cell>
          <cell r="F5225" t="str">
            <v>D318</v>
          </cell>
          <cell r="G5225">
            <v>0.5</v>
          </cell>
          <cell r="H5225" t="str">
            <v>D318-017</v>
          </cell>
          <cell r="I5225" t="str">
            <v>F</v>
          </cell>
          <cell r="J5225">
            <v>705</v>
          </cell>
          <cell r="L5225">
            <v>6.02</v>
          </cell>
        </row>
        <row r="5226">
          <cell r="A5226" t="str">
            <v>LAMB, JENNIFER E</v>
          </cell>
          <cell r="B5226" t="str">
            <v>101-570</v>
          </cell>
          <cell r="C5226">
            <v>510100</v>
          </cell>
          <cell r="D5226">
            <v>42160</v>
          </cell>
          <cell r="E5226" t="str">
            <v>CORRECTIONAL OFFICER II</v>
          </cell>
          <cell r="F5226" t="str">
            <v>D230</v>
          </cell>
          <cell r="G5226">
            <v>1</v>
          </cell>
          <cell r="H5226" t="str">
            <v>D230-023</v>
          </cell>
          <cell r="I5226" t="str">
            <v>O</v>
          </cell>
          <cell r="J5226">
            <v>1</v>
          </cell>
          <cell r="K5226" t="str">
            <v>REGULAR PAY</v>
          </cell>
          <cell r="L5226">
            <v>54558.79</v>
          </cell>
        </row>
        <row r="5227">
          <cell r="A5227" t="str">
            <v>LAMB, JENNIFER E</v>
          </cell>
          <cell r="B5227" t="str">
            <v>101-570</v>
          </cell>
          <cell r="C5227">
            <v>510300</v>
          </cell>
          <cell r="D5227">
            <v>42160</v>
          </cell>
          <cell r="E5227" t="str">
            <v>CORRECTIONAL OFFICER II</v>
          </cell>
          <cell r="F5227" t="str">
            <v>D230</v>
          </cell>
          <cell r="G5227">
            <v>1</v>
          </cell>
          <cell r="H5227" t="str">
            <v>D230-023</v>
          </cell>
          <cell r="I5227" t="str">
            <v>F</v>
          </cell>
          <cell r="J5227">
            <v>7999</v>
          </cell>
          <cell r="L5227">
            <v>16362.18</v>
          </cell>
        </row>
        <row r="5228">
          <cell r="A5228" t="str">
            <v>LAMB, JENNIFER E</v>
          </cell>
          <cell r="B5228" t="str">
            <v>101-570</v>
          </cell>
          <cell r="C5228">
            <v>510300</v>
          </cell>
          <cell r="D5228">
            <v>42160</v>
          </cell>
          <cell r="E5228" t="str">
            <v>CORRECTIONAL OFFICER II</v>
          </cell>
          <cell r="F5228" t="str">
            <v>D230</v>
          </cell>
          <cell r="G5228">
            <v>1</v>
          </cell>
          <cell r="H5228" t="str">
            <v>D230-023</v>
          </cell>
          <cell r="I5228" t="str">
            <v>F</v>
          </cell>
          <cell r="J5228" t="str">
            <v>*FM</v>
          </cell>
          <cell r="K5228" t="str">
            <v>MEDICARE</v>
          </cell>
          <cell r="L5228">
            <v>791.1</v>
          </cell>
        </row>
        <row r="5229">
          <cell r="A5229" t="str">
            <v>LAMB, JENNIFER E</v>
          </cell>
          <cell r="B5229" t="str">
            <v>101-570</v>
          </cell>
          <cell r="C5229">
            <v>510300</v>
          </cell>
          <cell r="D5229">
            <v>42160</v>
          </cell>
          <cell r="E5229" t="str">
            <v>CORRECTIONAL OFFICER II</v>
          </cell>
          <cell r="F5229" t="str">
            <v>D230</v>
          </cell>
          <cell r="G5229">
            <v>1</v>
          </cell>
          <cell r="H5229" t="str">
            <v>D230-023</v>
          </cell>
          <cell r="I5229" t="str">
            <v>F</v>
          </cell>
          <cell r="J5229" t="str">
            <v>*FI</v>
          </cell>
          <cell r="K5229" t="str">
            <v>FICA</v>
          </cell>
          <cell r="L5229">
            <v>3382.64</v>
          </cell>
        </row>
        <row r="5230">
          <cell r="A5230" t="str">
            <v>LAMB, JENNIFER E</v>
          </cell>
          <cell r="B5230" t="str">
            <v>101-570</v>
          </cell>
          <cell r="C5230">
            <v>510300</v>
          </cell>
          <cell r="D5230">
            <v>42160</v>
          </cell>
          <cell r="E5230" t="str">
            <v>CORRECTIONAL OFFICER II</v>
          </cell>
          <cell r="F5230" t="str">
            <v>D230</v>
          </cell>
          <cell r="G5230">
            <v>1</v>
          </cell>
          <cell r="H5230" t="str">
            <v>D230-023</v>
          </cell>
          <cell r="I5230" t="str">
            <v>F</v>
          </cell>
          <cell r="J5230">
            <v>8000</v>
          </cell>
          <cell r="L5230">
            <v>3814.82</v>
          </cell>
        </row>
        <row r="5231">
          <cell r="A5231" t="str">
            <v>LAMB, JENNIFER E</v>
          </cell>
          <cell r="B5231" t="str">
            <v>101-570</v>
          </cell>
          <cell r="C5231">
            <v>510400</v>
          </cell>
          <cell r="D5231">
            <v>42160</v>
          </cell>
          <cell r="E5231" t="str">
            <v>CORRECTIONAL OFFICER II</v>
          </cell>
          <cell r="F5231" t="str">
            <v>D230</v>
          </cell>
          <cell r="G5231">
            <v>1</v>
          </cell>
          <cell r="H5231" t="str">
            <v>D230-023</v>
          </cell>
          <cell r="I5231" t="str">
            <v>F</v>
          </cell>
          <cell r="J5231">
            <v>703</v>
          </cell>
          <cell r="L5231">
            <v>6.7</v>
          </cell>
        </row>
        <row r="5232">
          <cell r="A5232" t="str">
            <v>LAMB, JENNIFER E</v>
          </cell>
          <cell r="B5232" t="str">
            <v>101-570</v>
          </cell>
          <cell r="C5232">
            <v>510400</v>
          </cell>
          <cell r="D5232">
            <v>42160</v>
          </cell>
          <cell r="E5232" t="str">
            <v>CORRECTIONAL OFFICER II</v>
          </cell>
          <cell r="F5232" t="str">
            <v>D230</v>
          </cell>
          <cell r="G5232">
            <v>1</v>
          </cell>
          <cell r="H5232" t="str">
            <v>D230-023</v>
          </cell>
          <cell r="I5232" t="str">
            <v>F</v>
          </cell>
          <cell r="J5232">
            <v>102</v>
          </cell>
          <cell r="L5232">
            <v>232.19</v>
          </cell>
        </row>
        <row r="5233">
          <cell r="A5233" t="str">
            <v>LAMB, JENNIFER E</v>
          </cell>
          <cell r="B5233" t="str">
            <v>101-570</v>
          </cell>
          <cell r="C5233">
            <v>510400</v>
          </cell>
          <cell r="D5233">
            <v>42160</v>
          </cell>
          <cell r="E5233" t="str">
            <v>CORRECTIONAL OFFICER II</v>
          </cell>
          <cell r="F5233" t="str">
            <v>D230</v>
          </cell>
          <cell r="G5233">
            <v>1</v>
          </cell>
          <cell r="H5233" t="str">
            <v>D230-023</v>
          </cell>
          <cell r="I5233" t="str">
            <v>F</v>
          </cell>
          <cell r="J5233">
            <v>1001</v>
          </cell>
          <cell r="L5233">
            <v>10.17</v>
          </cell>
        </row>
        <row r="5234">
          <cell r="A5234" t="str">
            <v>LAMB, JENNIFER E</v>
          </cell>
          <cell r="B5234" t="str">
            <v>101-570</v>
          </cell>
          <cell r="C5234">
            <v>510400</v>
          </cell>
          <cell r="D5234">
            <v>42160</v>
          </cell>
          <cell r="E5234" t="str">
            <v>CORRECTIONAL OFFICER II</v>
          </cell>
          <cell r="F5234" t="str">
            <v>D230</v>
          </cell>
          <cell r="G5234">
            <v>1</v>
          </cell>
          <cell r="H5234" t="str">
            <v>D230-023</v>
          </cell>
          <cell r="I5234" t="str">
            <v>F</v>
          </cell>
          <cell r="J5234">
            <v>811</v>
          </cell>
          <cell r="L5234">
            <v>1.88</v>
          </cell>
        </row>
        <row r="5235">
          <cell r="A5235" t="str">
            <v>LAMB, JENNIFER E</v>
          </cell>
          <cell r="B5235" t="str">
            <v>101-570</v>
          </cell>
          <cell r="C5235">
            <v>510400</v>
          </cell>
          <cell r="D5235">
            <v>42160</v>
          </cell>
          <cell r="E5235" t="str">
            <v>CORRECTIONAL OFFICER II</v>
          </cell>
          <cell r="F5235" t="str">
            <v>D230</v>
          </cell>
          <cell r="G5235">
            <v>1</v>
          </cell>
          <cell r="H5235" t="str">
            <v>D230-023</v>
          </cell>
          <cell r="I5235" t="str">
            <v>F</v>
          </cell>
          <cell r="J5235">
            <v>30</v>
          </cell>
          <cell r="L5235">
            <v>136.4</v>
          </cell>
        </row>
        <row r="5236">
          <cell r="A5236" t="str">
            <v>LAMB, JENNIFER E</v>
          </cell>
          <cell r="B5236" t="str">
            <v>101-570</v>
          </cell>
          <cell r="C5236">
            <v>510400</v>
          </cell>
          <cell r="D5236">
            <v>42160</v>
          </cell>
          <cell r="E5236" t="str">
            <v>CORRECTIONAL OFFICER II</v>
          </cell>
          <cell r="F5236" t="str">
            <v>D230</v>
          </cell>
          <cell r="G5236">
            <v>1</v>
          </cell>
          <cell r="H5236" t="str">
            <v>D230-023</v>
          </cell>
          <cell r="I5236" t="str">
            <v>F</v>
          </cell>
          <cell r="J5236">
            <v>603</v>
          </cell>
          <cell r="L5236">
            <v>31.26</v>
          </cell>
        </row>
        <row r="5237">
          <cell r="A5237" t="str">
            <v>LANE, KENNETH R</v>
          </cell>
          <cell r="B5237" t="str">
            <v>101-525</v>
          </cell>
          <cell r="C5237">
            <v>510100</v>
          </cell>
          <cell r="D5237">
            <v>16550</v>
          </cell>
          <cell r="E5237" t="str">
            <v>BUILDING MAINT SPECIALIST</v>
          </cell>
          <cell r="F5237" t="str">
            <v>D186</v>
          </cell>
          <cell r="G5237">
            <v>1</v>
          </cell>
          <cell r="H5237" t="str">
            <v>D186-004</v>
          </cell>
          <cell r="I5237" t="str">
            <v>O</v>
          </cell>
          <cell r="J5237">
            <v>1</v>
          </cell>
          <cell r="K5237" t="str">
            <v>REGULAR PAY</v>
          </cell>
          <cell r="L5237">
            <v>36070.82</v>
          </cell>
        </row>
        <row r="5238">
          <cell r="A5238" t="str">
            <v>LANE, KENNETH R</v>
          </cell>
          <cell r="B5238" t="str">
            <v>101-525</v>
          </cell>
          <cell r="C5238">
            <v>510300</v>
          </cell>
          <cell r="D5238">
            <v>16550</v>
          </cell>
          <cell r="E5238" t="str">
            <v>BUILDING MAINT SPECIALIST</v>
          </cell>
          <cell r="F5238" t="str">
            <v>D186</v>
          </cell>
          <cell r="G5238">
            <v>1</v>
          </cell>
          <cell r="H5238" t="str">
            <v>D186-004</v>
          </cell>
          <cell r="I5238" t="str">
            <v>F</v>
          </cell>
          <cell r="J5238" t="str">
            <v>*FI</v>
          </cell>
          <cell r="K5238" t="str">
            <v>FICA</v>
          </cell>
          <cell r="L5238">
            <v>2236.39</v>
          </cell>
        </row>
        <row r="5239">
          <cell r="A5239" t="str">
            <v>LANE, KENNETH R</v>
          </cell>
          <cell r="B5239" t="str">
            <v>101-525</v>
          </cell>
          <cell r="C5239">
            <v>510300</v>
          </cell>
          <cell r="D5239">
            <v>16550</v>
          </cell>
          <cell r="E5239" t="str">
            <v>BUILDING MAINT SPECIALIST</v>
          </cell>
          <cell r="F5239" t="str">
            <v>D186</v>
          </cell>
          <cell r="G5239">
            <v>1</v>
          </cell>
          <cell r="H5239" t="str">
            <v>D186-004</v>
          </cell>
          <cell r="I5239" t="str">
            <v>F</v>
          </cell>
          <cell r="J5239">
            <v>8000</v>
          </cell>
          <cell r="L5239">
            <v>2520.66</v>
          </cell>
        </row>
        <row r="5240">
          <cell r="A5240" t="str">
            <v>LANE, KENNETH R</v>
          </cell>
          <cell r="B5240" t="str">
            <v>101-525</v>
          </cell>
          <cell r="C5240">
            <v>510300</v>
          </cell>
          <cell r="D5240">
            <v>16550</v>
          </cell>
          <cell r="E5240" t="str">
            <v>BUILDING MAINT SPECIALIST</v>
          </cell>
          <cell r="F5240" t="str">
            <v>D186</v>
          </cell>
          <cell r="G5240">
            <v>1</v>
          </cell>
          <cell r="H5240" t="str">
            <v>D186-004</v>
          </cell>
          <cell r="I5240" t="str">
            <v>F</v>
          </cell>
          <cell r="J5240">
            <v>7999</v>
          </cell>
          <cell r="L5240">
            <v>10817.64</v>
          </cell>
        </row>
        <row r="5241">
          <cell r="A5241" t="str">
            <v>LANE, KENNETH R</v>
          </cell>
          <cell r="B5241" t="str">
            <v>101-525</v>
          </cell>
          <cell r="C5241">
            <v>510300</v>
          </cell>
          <cell r="D5241">
            <v>16550</v>
          </cell>
          <cell r="E5241" t="str">
            <v>BUILDING MAINT SPECIALIST</v>
          </cell>
          <cell r="F5241" t="str">
            <v>D186</v>
          </cell>
          <cell r="G5241">
            <v>1</v>
          </cell>
          <cell r="H5241" t="str">
            <v>D186-004</v>
          </cell>
          <cell r="I5241" t="str">
            <v>F</v>
          </cell>
          <cell r="J5241" t="str">
            <v>*FM</v>
          </cell>
          <cell r="K5241" t="str">
            <v>MEDICARE</v>
          </cell>
          <cell r="L5241">
            <v>523.03</v>
          </cell>
        </row>
        <row r="5242">
          <cell r="A5242" t="str">
            <v>LANE, KENNETH R</v>
          </cell>
          <cell r="B5242" t="str">
            <v>101-525</v>
          </cell>
          <cell r="C5242">
            <v>510400</v>
          </cell>
          <cell r="D5242">
            <v>16550</v>
          </cell>
          <cell r="E5242" t="str">
            <v>BUILDING MAINT SPECIALIST</v>
          </cell>
          <cell r="F5242" t="str">
            <v>D186</v>
          </cell>
          <cell r="G5242">
            <v>1</v>
          </cell>
          <cell r="H5242" t="str">
            <v>D186-004</v>
          </cell>
          <cell r="I5242" t="str">
            <v>F</v>
          </cell>
          <cell r="J5242">
            <v>811</v>
          </cell>
          <cell r="L5242">
            <v>1.88</v>
          </cell>
        </row>
        <row r="5243">
          <cell r="A5243" t="str">
            <v>LANE, KENNETH R</v>
          </cell>
          <cell r="B5243" t="str">
            <v>101-525</v>
          </cell>
          <cell r="C5243">
            <v>510400</v>
          </cell>
          <cell r="D5243">
            <v>16550</v>
          </cell>
          <cell r="E5243" t="str">
            <v>BUILDING MAINT SPECIALIST</v>
          </cell>
          <cell r="F5243" t="str">
            <v>D186</v>
          </cell>
          <cell r="G5243">
            <v>1</v>
          </cell>
          <cell r="H5243" t="str">
            <v>D186-004</v>
          </cell>
          <cell r="I5243" t="str">
            <v>F</v>
          </cell>
          <cell r="J5243">
            <v>101</v>
          </cell>
          <cell r="L5243">
            <v>135.94999999999999</v>
          </cell>
        </row>
        <row r="5244">
          <cell r="A5244" t="str">
            <v>LANE, KENNETH R</v>
          </cell>
          <cell r="B5244" t="str">
            <v>101-525</v>
          </cell>
          <cell r="C5244">
            <v>510400</v>
          </cell>
          <cell r="D5244">
            <v>16550</v>
          </cell>
          <cell r="E5244" t="str">
            <v>BUILDING MAINT SPECIALIST</v>
          </cell>
          <cell r="F5244" t="str">
            <v>D186</v>
          </cell>
          <cell r="G5244">
            <v>1</v>
          </cell>
          <cell r="H5244" t="str">
            <v>D186-004</v>
          </cell>
          <cell r="I5244" t="str">
            <v>F</v>
          </cell>
          <cell r="J5244">
            <v>1001</v>
          </cell>
          <cell r="L5244">
            <v>10.17</v>
          </cell>
        </row>
        <row r="5245">
          <cell r="A5245" t="str">
            <v>LANE, KENNETH R</v>
          </cell>
          <cell r="B5245" t="str">
            <v>101-525</v>
          </cell>
          <cell r="C5245">
            <v>510400</v>
          </cell>
          <cell r="D5245">
            <v>16550</v>
          </cell>
          <cell r="E5245" t="str">
            <v>BUILDING MAINT SPECIALIST</v>
          </cell>
          <cell r="F5245" t="str">
            <v>D186</v>
          </cell>
          <cell r="G5245">
            <v>1</v>
          </cell>
          <cell r="H5245" t="str">
            <v>D186-004</v>
          </cell>
          <cell r="I5245" t="str">
            <v>F</v>
          </cell>
          <cell r="J5245">
            <v>601</v>
          </cell>
          <cell r="L5245">
            <v>17.149999999999999</v>
          </cell>
        </row>
        <row r="5246">
          <cell r="A5246" t="str">
            <v>LANE, KENNETH R</v>
          </cell>
          <cell r="B5246" t="str">
            <v>101-525</v>
          </cell>
          <cell r="C5246">
            <v>510400</v>
          </cell>
          <cell r="D5246">
            <v>16550</v>
          </cell>
          <cell r="E5246" t="str">
            <v>BUILDING MAINT SPECIALIST</v>
          </cell>
          <cell r="F5246" t="str">
            <v>D186</v>
          </cell>
          <cell r="G5246">
            <v>1</v>
          </cell>
          <cell r="H5246" t="str">
            <v>D186-004</v>
          </cell>
          <cell r="I5246" t="str">
            <v>F</v>
          </cell>
          <cell r="J5246">
            <v>701</v>
          </cell>
          <cell r="L5246">
            <v>4.01</v>
          </cell>
        </row>
        <row r="5247">
          <cell r="A5247" t="str">
            <v>LANE, KENNETH R</v>
          </cell>
          <cell r="B5247" t="str">
            <v>101-525</v>
          </cell>
          <cell r="C5247">
            <v>510400</v>
          </cell>
          <cell r="D5247">
            <v>16550</v>
          </cell>
          <cell r="E5247" t="str">
            <v>BUILDING MAINT SPECIALIST</v>
          </cell>
          <cell r="F5247" t="str">
            <v>D186</v>
          </cell>
          <cell r="G5247">
            <v>1</v>
          </cell>
          <cell r="H5247" t="str">
            <v>D186-004</v>
          </cell>
          <cell r="I5247" t="str">
            <v>F</v>
          </cell>
          <cell r="J5247">
            <v>30</v>
          </cell>
          <cell r="L5247">
            <v>90.18</v>
          </cell>
        </row>
        <row r="5248">
          <cell r="A5248" t="str">
            <v>LANG, JULIE L</v>
          </cell>
          <cell r="B5248" t="str">
            <v>101-822</v>
          </cell>
          <cell r="C5248">
            <v>510100</v>
          </cell>
          <cell r="D5248">
            <v>33310</v>
          </cell>
          <cell r="E5248" t="str">
            <v>BEH HEALTH THERAPIST-LIC</v>
          </cell>
          <cell r="F5248" t="str">
            <v>G165</v>
          </cell>
          <cell r="G5248">
            <v>0.5</v>
          </cell>
          <cell r="H5248" t="str">
            <v>G165-017</v>
          </cell>
          <cell r="I5248" t="str">
            <v>O</v>
          </cell>
          <cell r="J5248">
            <v>1</v>
          </cell>
          <cell r="K5248" t="str">
            <v>REGULAR PAY</v>
          </cell>
          <cell r="L5248">
            <v>23940.41</v>
          </cell>
        </row>
        <row r="5249">
          <cell r="A5249" t="str">
            <v>LANG, JULIE L</v>
          </cell>
          <cell r="B5249" t="str">
            <v>101-822</v>
          </cell>
          <cell r="C5249">
            <v>510300</v>
          </cell>
          <cell r="D5249">
            <v>33310</v>
          </cell>
          <cell r="E5249" t="str">
            <v>BEH HEALTH THERAPIST-LIC</v>
          </cell>
          <cell r="F5249" t="str">
            <v>G165</v>
          </cell>
          <cell r="G5249">
            <v>0.5</v>
          </cell>
          <cell r="H5249" t="str">
            <v>G165-017</v>
          </cell>
          <cell r="I5249" t="str">
            <v>F</v>
          </cell>
          <cell r="J5249" t="str">
            <v>*FM</v>
          </cell>
          <cell r="K5249" t="str">
            <v>MEDICARE</v>
          </cell>
          <cell r="L5249">
            <v>347.14</v>
          </cell>
        </row>
        <row r="5250">
          <cell r="A5250" t="str">
            <v>LANG, JULIE L</v>
          </cell>
          <cell r="B5250" t="str">
            <v>101-822</v>
          </cell>
          <cell r="C5250">
            <v>510300</v>
          </cell>
          <cell r="D5250">
            <v>33310</v>
          </cell>
          <cell r="E5250" t="str">
            <v>BEH HEALTH THERAPIST-LIC</v>
          </cell>
          <cell r="F5250" t="str">
            <v>G165</v>
          </cell>
          <cell r="G5250">
            <v>0.5</v>
          </cell>
          <cell r="H5250" t="str">
            <v>G165-017</v>
          </cell>
          <cell r="I5250" t="str">
            <v>F</v>
          </cell>
          <cell r="J5250">
            <v>8005</v>
          </cell>
          <cell r="L5250">
            <v>117.01</v>
          </cell>
        </row>
        <row r="5251">
          <cell r="A5251" t="str">
            <v>LANG, JULIE L</v>
          </cell>
          <cell r="B5251" t="str">
            <v>101-822</v>
          </cell>
          <cell r="C5251">
            <v>510300</v>
          </cell>
          <cell r="D5251">
            <v>33310</v>
          </cell>
          <cell r="E5251" t="str">
            <v>BEH HEALTH THERAPIST-LIC</v>
          </cell>
          <cell r="F5251" t="str">
            <v>G165</v>
          </cell>
          <cell r="G5251">
            <v>0.5</v>
          </cell>
          <cell r="H5251" t="str">
            <v>G165-017</v>
          </cell>
          <cell r="I5251" t="str">
            <v>F</v>
          </cell>
          <cell r="J5251">
            <v>8000</v>
          </cell>
          <cell r="L5251">
            <v>1671.54</v>
          </cell>
        </row>
        <row r="5252">
          <cell r="A5252" t="str">
            <v>LANG, JULIE L</v>
          </cell>
          <cell r="B5252" t="str">
            <v>101-822</v>
          </cell>
          <cell r="C5252">
            <v>510300</v>
          </cell>
          <cell r="D5252">
            <v>33310</v>
          </cell>
          <cell r="E5252" t="str">
            <v>BEH HEALTH THERAPIST-LIC</v>
          </cell>
          <cell r="F5252" t="str">
            <v>G165</v>
          </cell>
          <cell r="G5252">
            <v>0.5</v>
          </cell>
          <cell r="H5252" t="str">
            <v>G165-017</v>
          </cell>
          <cell r="I5252" t="str">
            <v>F</v>
          </cell>
          <cell r="J5252" t="str">
            <v>*FI</v>
          </cell>
          <cell r="K5252" t="str">
            <v>FICA</v>
          </cell>
          <cell r="L5252">
            <v>1484.31</v>
          </cell>
        </row>
        <row r="5253">
          <cell r="A5253" t="str">
            <v>LANG, JULIE L</v>
          </cell>
          <cell r="B5253" t="str">
            <v>101-822</v>
          </cell>
          <cell r="C5253">
            <v>510300</v>
          </cell>
          <cell r="D5253">
            <v>33310</v>
          </cell>
          <cell r="E5253" t="str">
            <v>BEH HEALTH THERAPIST-LIC</v>
          </cell>
          <cell r="F5253" t="str">
            <v>G165</v>
          </cell>
          <cell r="G5253">
            <v>0.5</v>
          </cell>
          <cell r="H5253" t="str">
            <v>G165-017</v>
          </cell>
          <cell r="I5253" t="str">
            <v>F</v>
          </cell>
          <cell r="J5253">
            <v>7999</v>
          </cell>
          <cell r="L5253">
            <v>7179.73</v>
          </cell>
        </row>
        <row r="5254">
          <cell r="A5254" t="str">
            <v>LANG, JULIE L</v>
          </cell>
          <cell r="B5254" t="str">
            <v>101-822</v>
          </cell>
          <cell r="C5254">
            <v>510400</v>
          </cell>
          <cell r="D5254">
            <v>33310</v>
          </cell>
          <cell r="E5254" t="str">
            <v>BEH HEALTH THERAPIST-LIC</v>
          </cell>
          <cell r="F5254" t="str">
            <v>G165</v>
          </cell>
          <cell r="G5254">
            <v>0.5</v>
          </cell>
          <cell r="H5254" t="str">
            <v>G165-017</v>
          </cell>
          <cell r="I5254" t="str">
            <v>F</v>
          </cell>
          <cell r="J5254">
            <v>1001</v>
          </cell>
          <cell r="L5254">
            <v>10.17</v>
          </cell>
        </row>
        <row r="5255">
          <cell r="A5255" t="str">
            <v>LANG, JULIE L</v>
          </cell>
          <cell r="B5255" t="str">
            <v>101-822</v>
          </cell>
          <cell r="C5255">
            <v>510400</v>
          </cell>
          <cell r="D5255">
            <v>33310</v>
          </cell>
          <cell r="E5255" t="str">
            <v>BEH HEALTH THERAPIST-LIC</v>
          </cell>
          <cell r="F5255" t="str">
            <v>G165</v>
          </cell>
          <cell r="G5255">
            <v>0.5</v>
          </cell>
          <cell r="H5255" t="str">
            <v>G165-017</v>
          </cell>
          <cell r="I5255" t="str">
            <v>F</v>
          </cell>
          <cell r="J5255">
            <v>30</v>
          </cell>
          <cell r="L5255">
            <v>59.85</v>
          </cell>
        </row>
        <row r="5256">
          <cell r="A5256" t="str">
            <v>LANG, JULIE L</v>
          </cell>
          <cell r="B5256" t="str">
            <v>101-822</v>
          </cell>
          <cell r="C5256">
            <v>510400</v>
          </cell>
          <cell r="D5256">
            <v>33310</v>
          </cell>
          <cell r="E5256" t="str">
            <v>BEH HEALTH THERAPIST-LIC</v>
          </cell>
          <cell r="F5256" t="str">
            <v>G165</v>
          </cell>
          <cell r="G5256">
            <v>0.5</v>
          </cell>
          <cell r="H5256" t="str">
            <v>G165-017</v>
          </cell>
          <cell r="I5256" t="str">
            <v>F</v>
          </cell>
          <cell r="J5256">
            <v>811</v>
          </cell>
          <cell r="L5256">
            <v>0.94</v>
          </cell>
        </row>
        <row r="5257">
          <cell r="A5257" t="str">
            <v>LANGER, RANDAL D</v>
          </cell>
          <cell r="B5257" t="str">
            <v>101-570</v>
          </cell>
          <cell r="C5257">
            <v>510100</v>
          </cell>
          <cell r="D5257">
            <v>44330</v>
          </cell>
          <cell r="E5257" t="str">
            <v>CORRECTIONAL OFFICER II</v>
          </cell>
          <cell r="F5257" t="str">
            <v>D230</v>
          </cell>
          <cell r="G5257">
            <v>1</v>
          </cell>
          <cell r="H5257" t="str">
            <v>D230-024</v>
          </cell>
          <cell r="I5257" t="str">
            <v>O</v>
          </cell>
          <cell r="J5257">
            <v>1</v>
          </cell>
          <cell r="K5257" t="str">
            <v>REGULAR PAY</v>
          </cell>
          <cell r="L5257">
            <v>54505.56</v>
          </cell>
        </row>
        <row r="5258">
          <cell r="A5258" t="str">
            <v>LANGER, RANDAL D</v>
          </cell>
          <cell r="B5258" t="str">
            <v>101-570</v>
          </cell>
          <cell r="C5258">
            <v>510300</v>
          </cell>
          <cell r="D5258">
            <v>44330</v>
          </cell>
          <cell r="E5258" t="str">
            <v>CORRECTIONAL OFFICER II</v>
          </cell>
          <cell r="F5258" t="str">
            <v>D230</v>
          </cell>
          <cell r="G5258">
            <v>1</v>
          </cell>
          <cell r="H5258" t="str">
            <v>D230-024</v>
          </cell>
          <cell r="I5258" t="str">
            <v>F</v>
          </cell>
          <cell r="J5258">
            <v>7999</v>
          </cell>
          <cell r="L5258">
            <v>16346.22</v>
          </cell>
        </row>
        <row r="5259">
          <cell r="A5259" t="str">
            <v>LANGER, RANDAL D</v>
          </cell>
          <cell r="B5259" t="str">
            <v>101-570</v>
          </cell>
          <cell r="C5259">
            <v>510300</v>
          </cell>
          <cell r="D5259">
            <v>44330</v>
          </cell>
          <cell r="E5259" t="str">
            <v>CORRECTIONAL OFFICER II</v>
          </cell>
          <cell r="F5259" t="str">
            <v>D230</v>
          </cell>
          <cell r="G5259">
            <v>1</v>
          </cell>
          <cell r="H5259" t="str">
            <v>D230-024</v>
          </cell>
          <cell r="I5259" t="str">
            <v>F</v>
          </cell>
          <cell r="J5259" t="str">
            <v>*FI</v>
          </cell>
          <cell r="K5259" t="str">
            <v>FICA</v>
          </cell>
          <cell r="L5259">
            <v>3379.34</v>
          </cell>
        </row>
        <row r="5260">
          <cell r="A5260" t="str">
            <v>LANGER, RANDAL D</v>
          </cell>
          <cell r="B5260" t="str">
            <v>101-570</v>
          </cell>
          <cell r="C5260">
            <v>510300</v>
          </cell>
          <cell r="D5260">
            <v>44330</v>
          </cell>
          <cell r="E5260" t="str">
            <v>CORRECTIONAL OFFICER II</v>
          </cell>
          <cell r="F5260" t="str">
            <v>D230</v>
          </cell>
          <cell r="G5260">
            <v>1</v>
          </cell>
          <cell r="H5260" t="str">
            <v>D230-024</v>
          </cell>
          <cell r="I5260" t="str">
            <v>F</v>
          </cell>
          <cell r="J5260" t="str">
            <v>*FM</v>
          </cell>
          <cell r="K5260" t="str">
            <v>MEDICARE</v>
          </cell>
          <cell r="L5260">
            <v>790.33</v>
          </cell>
        </row>
        <row r="5261">
          <cell r="A5261" t="str">
            <v>LANGER, RANDAL D</v>
          </cell>
          <cell r="B5261" t="str">
            <v>101-570</v>
          </cell>
          <cell r="C5261">
            <v>510300</v>
          </cell>
          <cell r="D5261">
            <v>44330</v>
          </cell>
          <cell r="E5261" t="str">
            <v>CORRECTIONAL OFFICER II</v>
          </cell>
          <cell r="F5261" t="str">
            <v>D230</v>
          </cell>
          <cell r="G5261">
            <v>1</v>
          </cell>
          <cell r="H5261" t="str">
            <v>D230-024</v>
          </cell>
          <cell r="I5261" t="str">
            <v>F</v>
          </cell>
          <cell r="J5261">
            <v>8000</v>
          </cell>
          <cell r="L5261">
            <v>3811.1</v>
          </cell>
        </row>
        <row r="5262">
          <cell r="A5262" t="str">
            <v>LANGER, RANDAL D</v>
          </cell>
          <cell r="B5262" t="str">
            <v>101-570</v>
          </cell>
          <cell r="C5262">
            <v>510400</v>
          </cell>
          <cell r="D5262">
            <v>44330</v>
          </cell>
          <cell r="E5262" t="str">
            <v>CORRECTIONAL OFFICER II</v>
          </cell>
          <cell r="F5262" t="str">
            <v>D230</v>
          </cell>
          <cell r="G5262">
            <v>1</v>
          </cell>
          <cell r="H5262" t="str">
            <v>D230-024</v>
          </cell>
          <cell r="I5262" t="str">
            <v>F</v>
          </cell>
          <cell r="J5262">
            <v>810</v>
          </cell>
          <cell r="L5262">
            <v>1.71</v>
          </cell>
        </row>
        <row r="5263">
          <cell r="A5263" t="str">
            <v>LANGER, RANDAL D</v>
          </cell>
          <cell r="B5263" t="str">
            <v>101-570</v>
          </cell>
          <cell r="C5263">
            <v>510400</v>
          </cell>
          <cell r="D5263">
            <v>44330</v>
          </cell>
          <cell r="E5263" t="str">
            <v>CORRECTIONAL OFFICER II</v>
          </cell>
          <cell r="F5263" t="str">
            <v>D230</v>
          </cell>
          <cell r="G5263">
            <v>1</v>
          </cell>
          <cell r="H5263" t="str">
            <v>D230-024</v>
          </cell>
          <cell r="I5263" t="str">
            <v>F</v>
          </cell>
          <cell r="J5263">
            <v>605</v>
          </cell>
          <cell r="L5263">
            <v>59.1</v>
          </cell>
        </row>
        <row r="5264">
          <cell r="A5264" t="str">
            <v>LANGER, RANDAL D</v>
          </cell>
          <cell r="B5264" t="str">
            <v>101-570</v>
          </cell>
          <cell r="C5264">
            <v>510400</v>
          </cell>
          <cell r="D5264">
            <v>44330</v>
          </cell>
          <cell r="E5264" t="str">
            <v>CORRECTIONAL OFFICER II</v>
          </cell>
          <cell r="F5264" t="str">
            <v>D230</v>
          </cell>
          <cell r="G5264">
            <v>1</v>
          </cell>
          <cell r="H5264" t="str">
            <v>D230-024</v>
          </cell>
          <cell r="I5264" t="str">
            <v>F</v>
          </cell>
          <cell r="J5264">
            <v>705</v>
          </cell>
          <cell r="L5264">
            <v>12.04</v>
          </cell>
        </row>
        <row r="5265">
          <cell r="A5265" t="str">
            <v>LANGER, RANDAL D</v>
          </cell>
          <cell r="B5265" t="str">
            <v>101-570</v>
          </cell>
          <cell r="C5265">
            <v>510400</v>
          </cell>
          <cell r="D5265">
            <v>44330</v>
          </cell>
          <cell r="E5265" t="str">
            <v>CORRECTIONAL OFFICER II</v>
          </cell>
          <cell r="F5265" t="str">
            <v>D230</v>
          </cell>
          <cell r="G5265">
            <v>1</v>
          </cell>
          <cell r="H5265" t="str">
            <v>D230-024</v>
          </cell>
          <cell r="I5265" t="str">
            <v>F</v>
          </cell>
          <cell r="J5265">
            <v>104</v>
          </cell>
          <cell r="L5265">
            <v>283.83999999999997</v>
          </cell>
        </row>
        <row r="5266">
          <cell r="A5266" t="str">
            <v>LANGER, RANDAL D</v>
          </cell>
          <cell r="B5266" t="str">
            <v>101-570</v>
          </cell>
          <cell r="C5266">
            <v>510400</v>
          </cell>
          <cell r="D5266">
            <v>44330</v>
          </cell>
          <cell r="E5266" t="str">
            <v>CORRECTIONAL OFFICER II</v>
          </cell>
          <cell r="F5266" t="str">
            <v>D230</v>
          </cell>
          <cell r="G5266">
            <v>1</v>
          </cell>
          <cell r="H5266" t="str">
            <v>D230-024</v>
          </cell>
          <cell r="I5266" t="str">
            <v>F</v>
          </cell>
          <cell r="J5266">
            <v>30</v>
          </cell>
          <cell r="L5266">
            <v>136.26</v>
          </cell>
        </row>
        <row r="5267">
          <cell r="A5267" t="str">
            <v>LANGER, RANDAL D</v>
          </cell>
          <cell r="B5267" t="str">
            <v>101-570</v>
          </cell>
          <cell r="C5267">
            <v>510400</v>
          </cell>
          <cell r="D5267">
            <v>44330</v>
          </cell>
          <cell r="E5267" t="str">
            <v>CORRECTIONAL OFFICER II</v>
          </cell>
          <cell r="F5267" t="str">
            <v>D230</v>
          </cell>
          <cell r="G5267">
            <v>1</v>
          </cell>
          <cell r="H5267" t="str">
            <v>D230-024</v>
          </cell>
          <cell r="I5267" t="str">
            <v>F</v>
          </cell>
          <cell r="J5267">
            <v>1001</v>
          </cell>
          <cell r="L5267">
            <v>10.17</v>
          </cell>
        </row>
        <row r="5268">
          <cell r="A5268" t="str">
            <v>LANGLEY, KELLY T</v>
          </cell>
          <cell r="B5268" t="str">
            <v>101-594</v>
          </cell>
          <cell r="C5268">
            <v>510100</v>
          </cell>
          <cell r="D5268">
            <v>40190</v>
          </cell>
          <cell r="E5268" t="str">
            <v>ELIGIBILITY WORKER II</v>
          </cell>
          <cell r="F5268" t="str">
            <v>D256</v>
          </cell>
          <cell r="G5268">
            <v>1</v>
          </cell>
          <cell r="H5268" t="str">
            <v>D256-014</v>
          </cell>
          <cell r="I5268" t="str">
            <v>O</v>
          </cell>
          <cell r="J5268">
            <v>1</v>
          </cell>
          <cell r="K5268" t="str">
            <v>REGULAR PAY</v>
          </cell>
          <cell r="L5268">
            <v>34188.839999999997</v>
          </cell>
        </row>
        <row r="5269">
          <cell r="A5269" t="str">
            <v>LANGLEY, KELLY T</v>
          </cell>
          <cell r="B5269" t="str">
            <v>101-594</v>
          </cell>
          <cell r="C5269">
            <v>510300</v>
          </cell>
          <cell r="D5269">
            <v>40190</v>
          </cell>
          <cell r="E5269" t="str">
            <v>ELIGIBILITY WORKER II</v>
          </cell>
          <cell r="F5269" t="str">
            <v>D256</v>
          </cell>
          <cell r="G5269">
            <v>1</v>
          </cell>
          <cell r="H5269" t="str">
            <v>D256-014</v>
          </cell>
          <cell r="I5269" t="str">
            <v>F</v>
          </cell>
          <cell r="J5269" t="str">
            <v>*FI</v>
          </cell>
          <cell r="K5269" t="str">
            <v>FICA</v>
          </cell>
          <cell r="L5269">
            <v>2119.71</v>
          </cell>
        </row>
        <row r="5270">
          <cell r="A5270" t="str">
            <v>LANGLEY, KELLY T</v>
          </cell>
          <cell r="B5270" t="str">
            <v>101-594</v>
          </cell>
          <cell r="C5270">
            <v>510300</v>
          </cell>
          <cell r="D5270">
            <v>40190</v>
          </cell>
          <cell r="E5270" t="str">
            <v>ELIGIBILITY WORKER II</v>
          </cell>
          <cell r="F5270" t="str">
            <v>D256</v>
          </cell>
          <cell r="G5270">
            <v>1</v>
          </cell>
          <cell r="H5270" t="str">
            <v>D256-014</v>
          </cell>
          <cell r="I5270" t="str">
            <v>F</v>
          </cell>
          <cell r="J5270">
            <v>7999</v>
          </cell>
          <cell r="L5270">
            <v>10253.23</v>
          </cell>
        </row>
        <row r="5271">
          <cell r="A5271" t="str">
            <v>LANGLEY, KELLY T</v>
          </cell>
          <cell r="B5271" t="str">
            <v>101-594</v>
          </cell>
          <cell r="C5271">
            <v>510300</v>
          </cell>
          <cell r="D5271">
            <v>40190</v>
          </cell>
          <cell r="E5271" t="str">
            <v>ELIGIBILITY WORKER II</v>
          </cell>
          <cell r="F5271" t="str">
            <v>D256</v>
          </cell>
          <cell r="G5271">
            <v>1</v>
          </cell>
          <cell r="H5271" t="str">
            <v>D256-014</v>
          </cell>
          <cell r="I5271" t="str">
            <v>F</v>
          </cell>
          <cell r="J5271" t="str">
            <v>*FM</v>
          </cell>
          <cell r="K5271" t="str">
            <v>MEDICARE</v>
          </cell>
          <cell r="L5271">
            <v>495.74</v>
          </cell>
        </row>
        <row r="5272">
          <cell r="A5272" t="str">
            <v>LANGLEY, KELLY T</v>
          </cell>
          <cell r="B5272" t="str">
            <v>101-594</v>
          </cell>
          <cell r="C5272">
            <v>510300</v>
          </cell>
          <cell r="D5272">
            <v>40190</v>
          </cell>
          <cell r="E5272" t="str">
            <v>ELIGIBILITY WORKER II</v>
          </cell>
          <cell r="F5272" t="str">
            <v>D256</v>
          </cell>
          <cell r="G5272">
            <v>1</v>
          </cell>
          <cell r="H5272" t="str">
            <v>D256-014</v>
          </cell>
          <cell r="I5272" t="str">
            <v>F</v>
          </cell>
          <cell r="J5272">
            <v>8000</v>
          </cell>
          <cell r="L5272">
            <v>2388.9299999999998</v>
          </cell>
        </row>
        <row r="5273">
          <cell r="A5273" t="str">
            <v>LANGLEY, KELLY T</v>
          </cell>
          <cell r="B5273" t="str">
            <v>101-594</v>
          </cell>
          <cell r="C5273">
            <v>510400</v>
          </cell>
          <cell r="D5273">
            <v>40190</v>
          </cell>
          <cell r="E5273" t="str">
            <v>ELIGIBILITY WORKER II</v>
          </cell>
          <cell r="F5273" t="str">
            <v>D256</v>
          </cell>
          <cell r="G5273">
            <v>1</v>
          </cell>
          <cell r="H5273" t="str">
            <v>D256-014</v>
          </cell>
          <cell r="I5273" t="str">
            <v>F</v>
          </cell>
          <cell r="J5273">
            <v>30</v>
          </cell>
          <cell r="L5273">
            <v>85.47</v>
          </cell>
        </row>
        <row r="5274">
          <cell r="A5274" t="str">
            <v>LANGLEY, KELLY T</v>
          </cell>
          <cell r="B5274" t="str">
            <v>101-594</v>
          </cell>
          <cell r="C5274">
            <v>510400</v>
          </cell>
          <cell r="D5274">
            <v>40190</v>
          </cell>
          <cell r="E5274" t="str">
            <v>ELIGIBILITY WORKER II</v>
          </cell>
          <cell r="F5274" t="str">
            <v>D256</v>
          </cell>
          <cell r="G5274">
            <v>1</v>
          </cell>
          <cell r="H5274" t="str">
            <v>D256-014</v>
          </cell>
          <cell r="I5274" t="str">
            <v>F</v>
          </cell>
          <cell r="J5274">
            <v>705</v>
          </cell>
          <cell r="L5274">
            <v>12.04</v>
          </cell>
        </row>
        <row r="5275">
          <cell r="A5275" t="str">
            <v>LANGLEY, KELLY T</v>
          </cell>
          <cell r="B5275" t="str">
            <v>101-594</v>
          </cell>
          <cell r="C5275">
            <v>510400</v>
          </cell>
          <cell r="D5275">
            <v>40190</v>
          </cell>
          <cell r="E5275" t="str">
            <v>ELIGIBILITY WORKER II</v>
          </cell>
          <cell r="F5275" t="str">
            <v>D256</v>
          </cell>
          <cell r="G5275">
            <v>1</v>
          </cell>
          <cell r="H5275" t="str">
            <v>D256-014</v>
          </cell>
          <cell r="I5275" t="str">
            <v>F</v>
          </cell>
          <cell r="J5275">
            <v>104</v>
          </cell>
          <cell r="L5275">
            <v>283.83999999999997</v>
          </cell>
        </row>
        <row r="5276">
          <cell r="A5276" t="str">
            <v>LANGLEY, KELLY T</v>
          </cell>
          <cell r="B5276" t="str">
            <v>101-594</v>
          </cell>
          <cell r="C5276">
            <v>510400</v>
          </cell>
          <cell r="D5276">
            <v>40190</v>
          </cell>
          <cell r="E5276" t="str">
            <v>ELIGIBILITY WORKER II</v>
          </cell>
          <cell r="F5276" t="str">
            <v>D256</v>
          </cell>
          <cell r="G5276">
            <v>1</v>
          </cell>
          <cell r="H5276" t="str">
            <v>D256-014</v>
          </cell>
          <cell r="I5276" t="str">
            <v>F</v>
          </cell>
          <cell r="J5276">
            <v>605</v>
          </cell>
          <cell r="L5276">
            <v>59.1</v>
          </cell>
        </row>
        <row r="5277">
          <cell r="A5277" t="str">
            <v>LANGLEY, KELLY T</v>
          </cell>
          <cell r="B5277" t="str">
            <v>101-594</v>
          </cell>
          <cell r="C5277">
            <v>510400</v>
          </cell>
          <cell r="D5277">
            <v>40190</v>
          </cell>
          <cell r="E5277" t="str">
            <v>ELIGIBILITY WORKER II</v>
          </cell>
          <cell r="F5277" t="str">
            <v>D256</v>
          </cell>
          <cell r="G5277">
            <v>1</v>
          </cell>
          <cell r="H5277" t="str">
            <v>D256-014</v>
          </cell>
          <cell r="I5277" t="str">
            <v>F</v>
          </cell>
          <cell r="J5277">
            <v>1001</v>
          </cell>
          <cell r="L5277">
            <v>10.17</v>
          </cell>
        </row>
        <row r="5278">
          <cell r="A5278" t="str">
            <v>LANGLEY, KELLY T</v>
          </cell>
          <cell r="B5278" t="str">
            <v>101-594</v>
          </cell>
          <cell r="C5278">
            <v>510400</v>
          </cell>
          <cell r="D5278">
            <v>40190</v>
          </cell>
          <cell r="E5278" t="str">
            <v>ELIGIBILITY WORKER II</v>
          </cell>
          <cell r="F5278" t="str">
            <v>D256</v>
          </cell>
          <cell r="G5278">
            <v>1</v>
          </cell>
          <cell r="H5278" t="str">
            <v>D256-014</v>
          </cell>
          <cell r="I5278" t="str">
            <v>F</v>
          </cell>
          <cell r="J5278">
            <v>811</v>
          </cell>
          <cell r="L5278">
            <v>1.88</v>
          </cell>
        </row>
        <row r="5279">
          <cell r="A5279" t="str">
            <v>LANSDON, CATHERINE D</v>
          </cell>
          <cell r="B5279" t="str">
            <v>101-609</v>
          </cell>
          <cell r="C5279">
            <v>510100</v>
          </cell>
          <cell r="D5279">
            <v>25940</v>
          </cell>
          <cell r="E5279" t="str">
            <v>PSYCHIATRIC TECH, SR</v>
          </cell>
          <cell r="F5279" t="str">
            <v>D428</v>
          </cell>
          <cell r="G5279">
            <v>1</v>
          </cell>
          <cell r="H5279" t="str">
            <v>D428-001</v>
          </cell>
          <cell r="I5279" t="str">
            <v>O</v>
          </cell>
          <cell r="J5279">
            <v>1</v>
          </cell>
          <cell r="K5279" t="str">
            <v>REGULAR PAY</v>
          </cell>
          <cell r="L5279">
            <v>42060.84</v>
          </cell>
        </row>
        <row r="5280">
          <cell r="A5280" t="str">
            <v>LANSDON, CATHERINE D</v>
          </cell>
          <cell r="B5280" t="str">
            <v>101-609</v>
          </cell>
          <cell r="C5280">
            <v>510300</v>
          </cell>
          <cell r="D5280">
            <v>25940</v>
          </cell>
          <cell r="E5280" t="str">
            <v>PSYCHIATRIC TECH, SR</v>
          </cell>
          <cell r="F5280" t="str">
            <v>D428</v>
          </cell>
          <cell r="G5280">
            <v>1</v>
          </cell>
          <cell r="H5280" t="str">
            <v>D428-001</v>
          </cell>
          <cell r="I5280" t="str">
            <v>F</v>
          </cell>
          <cell r="J5280">
            <v>8000</v>
          </cell>
          <cell r="L5280">
            <v>2939.97</v>
          </cell>
        </row>
        <row r="5281">
          <cell r="A5281" t="str">
            <v>LANSDON, CATHERINE D</v>
          </cell>
          <cell r="B5281" t="str">
            <v>101-609</v>
          </cell>
          <cell r="C5281">
            <v>510300</v>
          </cell>
          <cell r="D5281">
            <v>25940</v>
          </cell>
          <cell r="E5281" t="str">
            <v>PSYCHIATRIC TECH, SR</v>
          </cell>
          <cell r="F5281" t="str">
            <v>D428</v>
          </cell>
          <cell r="G5281">
            <v>1</v>
          </cell>
          <cell r="H5281" t="str">
            <v>D428-001</v>
          </cell>
          <cell r="I5281" t="str">
            <v>F</v>
          </cell>
          <cell r="J5281">
            <v>7999</v>
          </cell>
          <cell r="L5281">
            <v>12614.05</v>
          </cell>
        </row>
        <row r="5282">
          <cell r="A5282" t="str">
            <v>LANSDON, CATHERINE D</v>
          </cell>
          <cell r="B5282" t="str">
            <v>101-609</v>
          </cell>
          <cell r="C5282">
            <v>510300</v>
          </cell>
          <cell r="D5282">
            <v>25940</v>
          </cell>
          <cell r="E5282" t="str">
            <v>PSYCHIATRIC TECH, SR</v>
          </cell>
          <cell r="F5282" t="str">
            <v>D428</v>
          </cell>
          <cell r="G5282">
            <v>1</v>
          </cell>
          <cell r="H5282" t="str">
            <v>D428-001</v>
          </cell>
          <cell r="I5282" t="str">
            <v>F</v>
          </cell>
          <cell r="J5282" t="str">
            <v>*FM</v>
          </cell>
          <cell r="K5282" t="str">
            <v>MEDICARE</v>
          </cell>
          <cell r="L5282">
            <v>609.88</v>
          </cell>
        </row>
        <row r="5283">
          <cell r="A5283" t="str">
            <v>LANSDON, CATHERINE D</v>
          </cell>
          <cell r="B5283" t="str">
            <v>101-609</v>
          </cell>
          <cell r="C5283">
            <v>510300</v>
          </cell>
          <cell r="D5283">
            <v>25940</v>
          </cell>
          <cell r="E5283" t="str">
            <v>PSYCHIATRIC TECH, SR</v>
          </cell>
          <cell r="F5283" t="str">
            <v>D428</v>
          </cell>
          <cell r="G5283">
            <v>1</v>
          </cell>
          <cell r="H5283" t="str">
            <v>D428-001</v>
          </cell>
          <cell r="I5283" t="str">
            <v>F</v>
          </cell>
          <cell r="J5283" t="str">
            <v>*FI</v>
          </cell>
          <cell r="K5283" t="str">
            <v>FICA</v>
          </cell>
          <cell r="L5283">
            <v>2607.77</v>
          </cell>
        </row>
        <row r="5284">
          <cell r="A5284" t="str">
            <v>LANSDON, CATHERINE D</v>
          </cell>
          <cell r="B5284" t="str">
            <v>101-609</v>
          </cell>
          <cell r="C5284">
            <v>510400</v>
          </cell>
          <cell r="D5284">
            <v>25940</v>
          </cell>
          <cell r="E5284" t="str">
            <v>PSYCHIATRIC TECH, SR</v>
          </cell>
          <cell r="F5284" t="str">
            <v>D428</v>
          </cell>
          <cell r="G5284">
            <v>1</v>
          </cell>
          <cell r="H5284" t="str">
            <v>D428-001</v>
          </cell>
          <cell r="I5284" t="str">
            <v>F</v>
          </cell>
          <cell r="J5284">
            <v>701</v>
          </cell>
          <cell r="L5284">
            <v>4.01</v>
          </cell>
        </row>
        <row r="5285">
          <cell r="A5285" t="str">
            <v>LANSDON, CATHERINE D</v>
          </cell>
          <cell r="B5285" t="str">
            <v>101-609</v>
          </cell>
          <cell r="C5285">
            <v>510400</v>
          </cell>
          <cell r="D5285">
            <v>25940</v>
          </cell>
          <cell r="E5285" t="str">
            <v>PSYCHIATRIC TECH, SR</v>
          </cell>
          <cell r="F5285" t="str">
            <v>D428</v>
          </cell>
          <cell r="G5285">
            <v>1</v>
          </cell>
          <cell r="H5285" t="str">
            <v>D428-001</v>
          </cell>
          <cell r="I5285" t="str">
            <v>F</v>
          </cell>
          <cell r="J5285">
            <v>601</v>
          </cell>
          <cell r="L5285">
            <v>17.149999999999999</v>
          </cell>
        </row>
        <row r="5286">
          <cell r="A5286" t="str">
            <v>LANSDON, CATHERINE D</v>
          </cell>
          <cell r="B5286" t="str">
            <v>101-609</v>
          </cell>
          <cell r="C5286">
            <v>510400</v>
          </cell>
          <cell r="D5286">
            <v>25940</v>
          </cell>
          <cell r="E5286" t="str">
            <v>PSYCHIATRIC TECH, SR</v>
          </cell>
          <cell r="F5286" t="str">
            <v>D428</v>
          </cell>
          <cell r="G5286">
            <v>1</v>
          </cell>
          <cell r="H5286" t="str">
            <v>D428-001</v>
          </cell>
          <cell r="I5286" t="str">
            <v>F</v>
          </cell>
          <cell r="J5286">
            <v>110</v>
          </cell>
          <cell r="L5286">
            <v>135.97999999999999</v>
          </cell>
        </row>
        <row r="5287">
          <cell r="A5287" t="str">
            <v>LANSDON, CATHERINE D</v>
          </cell>
          <cell r="B5287" t="str">
            <v>101-609</v>
          </cell>
          <cell r="C5287">
            <v>510400</v>
          </cell>
          <cell r="D5287">
            <v>25940</v>
          </cell>
          <cell r="E5287" t="str">
            <v>PSYCHIATRIC TECH, SR</v>
          </cell>
          <cell r="F5287" t="str">
            <v>D428</v>
          </cell>
          <cell r="G5287">
            <v>1</v>
          </cell>
          <cell r="H5287" t="str">
            <v>D428-001</v>
          </cell>
          <cell r="I5287" t="str">
            <v>F</v>
          </cell>
          <cell r="J5287">
            <v>811</v>
          </cell>
          <cell r="L5287">
            <v>1.88</v>
          </cell>
        </row>
        <row r="5288">
          <cell r="A5288" t="str">
            <v>LANSDON, CATHERINE D</v>
          </cell>
          <cell r="B5288" t="str">
            <v>101-609</v>
          </cell>
          <cell r="C5288">
            <v>510400</v>
          </cell>
          <cell r="D5288">
            <v>25940</v>
          </cell>
          <cell r="E5288" t="str">
            <v>PSYCHIATRIC TECH, SR</v>
          </cell>
          <cell r="F5288" t="str">
            <v>D428</v>
          </cell>
          <cell r="G5288">
            <v>1</v>
          </cell>
          <cell r="H5288" t="str">
            <v>D428-001</v>
          </cell>
          <cell r="I5288" t="str">
            <v>F</v>
          </cell>
          <cell r="J5288">
            <v>30</v>
          </cell>
          <cell r="L5288">
            <v>105.15</v>
          </cell>
        </row>
        <row r="5289">
          <cell r="A5289" t="str">
            <v>LANSDON, CATHERINE D</v>
          </cell>
          <cell r="B5289" t="str">
            <v>101-609</v>
          </cell>
          <cell r="C5289">
            <v>510400</v>
          </cell>
          <cell r="D5289">
            <v>25940</v>
          </cell>
          <cell r="E5289" t="str">
            <v>PSYCHIATRIC TECH, SR</v>
          </cell>
          <cell r="F5289" t="str">
            <v>D428</v>
          </cell>
          <cell r="G5289">
            <v>1</v>
          </cell>
          <cell r="H5289" t="str">
            <v>D428-001</v>
          </cell>
          <cell r="I5289" t="str">
            <v>F</v>
          </cell>
          <cell r="J5289">
            <v>1001</v>
          </cell>
          <cell r="L5289">
            <v>10.17</v>
          </cell>
        </row>
        <row r="5290">
          <cell r="A5290" t="str">
            <v>LARSEN, ELIZABETH A</v>
          </cell>
          <cell r="B5290" t="str">
            <v>125-556</v>
          </cell>
          <cell r="C5290">
            <v>510100</v>
          </cell>
          <cell r="D5290">
            <v>39030</v>
          </cell>
          <cell r="E5290" t="str">
            <v>CHILD SUPPORT OFCR II</v>
          </cell>
          <cell r="F5290" t="str">
            <v>D204</v>
          </cell>
          <cell r="G5290">
            <v>1</v>
          </cell>
          <cell r="H5290" t="str">
            <v>D204-004</v>
          </cell>
          <cell r="I5290" t="str">
            <v>O</v>
          </cell>
          <cell r="J5290">
            <v>1</v>
          </cell>
          <cell r="K5290" t="str">
            <v>REGULAR PAY</v>
          </cell>
          <cell r="L5290">
            <v>28720.03</v>
          </cell>
        </row>
        <row r="5291">
          <cell r="A5291" t="str">
            <v>LARSEN, ELIZABETH A</v>
          </cell>
          <cell r="B5291" t="str">
            <v>125-556</v>
          </cell>
          <cell r="C5291">
            <v>510300</v>
          </cell>
          <cell r="D5291">
            <v>39030</v>
          </cell>
          <cell r="E5291" t="str">
            <v>CHILD SUPPORT OFCR II</v>
          </cell>
          <cell r="F5291" t="str">
            <v>D204</v>
          </cell>
          <cell r="G5291">
            <v>1</v>
          </cell>
          <cell r="H5291" t="str">
            <v>D204-004</v>
          </cell>
          <cell r="I5291" t="str">
            <v>F</v>
          </cell>
          <cell r="J5291" t="str">
            <v>*FM</v>
          </cell>
          <cell r="K5291" t="str">
            <v>MEDICARE</v>
          </cell>
          <cell r="L5291">
            <v>416.44</v>
          </cell>
        </row>
        <row r="5292">
          <cell r="A5292" t="str">
            <v>LARSEN, ELIZABETH A</v>
          </cell>
          <cell r="B5292" t="str">
            <v>125-556</v>
          </cell>
          <cell r="C5292">
            <v>510300</v>
          </cell>
          <cell r="D5292">
            <v>39030</v>
          </cell>
          <cell r="E5292" t="str">
            <v>CHILD SUPPORT OFCR II</v>
          </cell>
          <cell r="F5292" t="str">
            <v>D204</v>
          </cell>
          <cell r="G5292">
            <v>1</v>
          </cell>
          <cell r="H5292" t="str">
            <v>D204-004</v>
          </cell>
          <cell r="I5292" t="str">
            <v>F</v>
          </cell>
          <cell r="J5292">
            <v>8000</v>
          </cell>
          <cell r="L5292">
            <v>2006.11</v>
          </cell>
        </row>
        <row r="5293">
          <cell r="A5293" t="str">
            <v>LARSEN, ELIZABETH A</v>
          </cell>
          <cell r="B5293" t="str">
            <v>125-556</v>
          </cell>
          <cell r="C5293">
            <v>510300</v>
          </cell>
          <cell r="D5293">
            <v>39030</v>
          </cell>
          <cell r="E5293" t="str">
            <v>CHILD SUPPORT OFCR II</v>
          </cell>
          <cell r="F5293" t="str">
            <v>D204</v>
          </cell>
          <cell r="G5293">
            <v>1</v>
          </cell>
          <cell r="H5293" t="str">
            <v>D204-004</v>
          </cell>
          <cell r="I5293" t="str">
            <v>F</v>
          </cell>
          <cell r="J5293" t="str">
            <v>*FI</v>
          </cell>
          <cell r="K5293" t="str">
            <v>FICA</v>
          </cell>
          <cell r="L5293">
            <v>1780.64</v>
          </cell>
        </row>
        <row r="5294">
          <cell r="A5294" t="str">
            <v>LARSEN, ELIZABETH A</v>
          </cell>
          <cell r="B5294" t="str">
            <v>125-556</v>
          </cell>
          <cell r="C5294">
            <v>510300</v>
          </cell>
          <cell r="D5294">
            <v>39030</v>
          </cell>
          <cell r="E5294" t="str">
            <v>CHILD SUPPORT OFCR II</v>
          </cell>
          <cell r="F5294" t="str">
            <v>D204</v>
          </cell>
          <cell r="G5294">
            <v>1</v>
          </cell>
          <cell r="H5294" t="str">
            <v>D204-004</v>
          </cell>
          <cell r="I5294" t="str">
            <v>F</v>
          </cell>
          <cell r="J5294">
            <v>7999</v>
          </cell>
          <cell r="L5294">
            <v>8613.14</v>
          </cell>
        </row>
        <row r="5295">
          <cell r="A5295" t="str">
            <v>LARSEN, ELIZABETH A</v>
          </cell>
          <cell r="B5295" t="str">
            <v>125-556</v>
          </cell>
          <cell r="C5295">
            <v>510400</v>
          </cell>
          <cell r="D5295">
            <v>39030</v>
          </cell>
          <cell r="E5295" t="str">
            <v>CHILD SUPPORT OFCR II</v>
          </cell>
          <cell r="F5295" t="str">
            <v>D204</v>
          </cell>
          <cell r="G5295">
            <v>1</v>
          </cell>
          <cell r="H5295" t="str">
            <v>D204-004</v>
          </cell>
          <cell r="I5295" t="str">
            <v>F</v>
          </cell>
          <cell r="J5295">
            <v>703</v>
          </cell>
          <cell r="L5295">
            <v>6.7</v>
          </cell>
        </row>
        <row r="5296">
          <cell r="A5296" t="str">
            <v>LARSEN, ELIZABETH A</v>
          </cell>
          <cell r="B5296" t="str">
            <v>125-556</v>
          </cell>
          <cell r="C5296">
            <v>510400</v>
          </cell>
          <cell r="D5296">
            <v>39030</v>
          </cell>
          <cell r="E5296" t="str">
            <v>CHILD SUPPORT OFCR II</v>
          </cell>
          <cell r="F5296" t="str">
            <v>D204</v>
          </cell>
          <cell r="G5296">
            <v>1</v>
          </cell>
          <cell r="H5296" t="str">
            <v>D204-004</v>
          </cell>
          <cell r="I5296" t="str">
            <v>F</v>
          </cell>
          <cell r="J5296">
            <v>603</v>
          </cell>
          <cell r="L5296">
            <v>31.26</v>
          </cell>
        </row>
        <row r="5297">
          <cell r="A5297" t="str">
            <v>LARSEN, ELIZABETH A</v>
          </cell>
          <cell r="B5297" t="str">
            <v>125-556</v>
          </cell>
          <cell r="C5297">
            <v>510400</v>
          </cell>
          <cell r="D5297">
            <v>39030</v>
          </cell>
          <cell r="E5297" t="str">
            <v>CHILD SUPPORT OFCR II</v>
          </cell>
          <cell r="F5297" t="str">
            <v>D204</v>
          </cell>
          <cell r="G5297">
            <v>1</v>
          </cell>
          <cell r="H5297" t="str">
            <v>D204-004</v>
          </cell>
          <cell r="I5297" t="str">
            <v>F</v>
          </cell>
          <cell r="J5297">
            <v>811</v>
          </cell>
          <cell r="L5297">
            <v>1.88</v>
          </cell>
        </row>
        <row r="5298">
          <cell r="A5298" t="str">
            <v>LARSEN, ELIZABETH A</v>
          </cell>
          <cell r="B5298" t="str">
            <v>125-556</v>
          </cell>
          <cell r="C5298">
            <v>510400</v>
          </cell>
          <cell r="D5298">
            <v>39030</v>
          </cell>
          <cell r="E5298" t="str">
            <v>CHILD SUPPORT OFCR II</v>
          </cell>
          <cell r="F5298" t="str">
            <v>D204</v>
          </cell>
          <cell r="G5298">
            <v>1</v>
          </cell>
          <cell r="H5298" t="str">
            <v>D204-004</v>
          </cell>
          <cell r="I5298" t="str">
            <v>F</v>
          </cell>
          <cell r="J5298">
            <v>102</v>
          </cell>
          <cell r="L5298">
            <v>232.19</v>
          </cell>
        </row>
        <row r="5299">
          <cell r="A5299" t="str">
            <v>LARSEN, ELIZABETH A</v>
          </cell>
          <cell r="B5299" t="str">
            <v>125-556</v>
          </cell>
          <cell r="C5299">
            <v>510400</v>
          </cell>
          <cell r="D5299">
            <v>39030</v>
          </cell>
          <cell r="E5299" t="str">
            <v>CHILD SUPPORT OFCR II</v>
          </cell>
          <cell r="F5299" t="str">
            <v>D204</v>
          </cell>
          <cell r="G5299">
            <v>1</v>
          </cell>
          <cell r="H5299" t="str">
            <v>D204-004</v>
          </cell>
          <cell r="I5299" t="str">
            <v>F</v>
          </cell>
          <cell r="J5299">
            <v>30</v>
          </cell>
          <cell r="L5299">
            <v>71.8</v>
          </cell>
        </row>
        <row r="5300">
          <cell r="A5300" t="str">
            <v>LARSEN, ELIZABETH A</v>
          </cell>
          <cell r="B5300" t="str">
            <v>125-556</v>
          </cell>
          <cell r="C5300">
            <v>510400</v>
          </cell>
          <cell r="D5300">
            <v>39030</v>
          </cell>
          <cell r="E5300" t="str">
            <v>CHILD SUPPORT OFCR II</v>
          </cell>
          <cell r="F5300" t="str">
            <v>D204</v>
          </cell>
          <cell r="G5300">
            <v>1</v>
          </cell>
          <cell r="H5300" t="str">
            <v>D204-004</v>
          </cell>
          <cell r="I5300" t="str">
            <v>F</v>
          </cell>
          <cell r="J5300">
            <v>1001</v>
          </cell>
          <cell r="L5300">
            <v>10.17</v>
          </cell>
        </row>
        <row r="5301">
          <cell r="A5301" t="str">
            <v>LARSON, CANDY L</v>
          </cell>
          <cell r="B5301" t="str">
            <v>101-565</v>
          </cell>
          <cell r="C5301">
            <v>510100</v>
          </cell>
          <cell r="D5301">
            <v>30790</v>
          </cell>
          <cell r="E5301" t="str">
            <v>LAW ENFORCE OFC ASSIST II</v>
          </cell>
          <cell r="F5301" t="str">
            <v>D342</v>
          </cell>
          <cell r="G5301">
            <v>1</v>
          </cell>
          <cell r="H5301" t="str">
            <v>D342-005</v>
          </cell>
          <cell r="I5301" t="str">
            <v>O</v>
          </cell>
          <cell r="J5301">
            <v>1</v>
          </cell>
          <cell r="K5301" t="str">
            <v>REGULAR PAY</v>
          </cell>
          <cell r="L5301">
            <v>28125.87</v>
          </cell>
        </row>
        <row r="5302">
          <cell r="A5302" t="str">
            <v>LARSON, CANDY L</v>
          </cell>
          <cell r="B5302" t="str">
            <v>101-565</v>
          </cell>
          <cell r="C5302">
            <v>510300</v>
          </cell>
          <cell r="D5302">
            <v>30790</v>
          </cell>
          <cell r="E5302" t="str">
            <v>LAW ENFORCE OFC ASSIST II</v>
          </cell>
          <cell r="F5302" t="str">
            <v>D342</v>
          </cell>
          <cell r="G5302">
            <v>1</v>
          </cell>
          <cell r="H5302" t="str">
            <v>D342-005</v>
          </cell>
          <cell r="I5302" t="str">
            <v>F</v>
          </cell>
          <cell r="J5302">
            <v>8000</v>
          </cell>
          <cell r="L5302">
            <v>1964.52</v>
          </cell>
        </row>
        <row r="5303">
          <cell r="A5303" t="str">
            <v>LARSON, CANDY L</v>
          </cell>
          <cell r="B5303" t="str">
            <v>101-565</v>
          </cell>
          <cell r="C5303">
            <v>510300</v>
          </cell>
          <cell r="D5303">
            <v>30790</v>
          </cell>
          <cell r="E5303" t="str">
            <v>LAW ENFORCE OFC ASSIST II</v>
          </cell>
          <cell r="F5303" t="str">
            <v>D342</v>
          </cell>
          <cell r="G5303">
            <v>1</v>
          </cell>
          <cell r="H5303" t="str">
            <v>D342-005</v>
          </cell>
          <cell r="I5303" t="str">
            <v>F</v>
          </cell>
          <cell r="J5303" t="str">
            <v>*FM</v>
          </cell>
          <cell r="K5303" t="str">
            <v>MEDICARE</v>
          </cell>
          <cell r="L5303">
            <v>407.83</v>
          </cell>
        </row>
        <row r="5304">
          <cell r="A5304" t="str">
            <v>LARSON, CANDY L</v>
          </cell>
          <cell r="B5304" t="str">
            <v>101-565</v>
          </cell>
          <cell r="C5304">
            <v>510300</v>
          </cell>
          <cell r="D5304">
            <v>30790</v>
          </cell>
          <cell r="E5304" t="str">
            <v>LAW ENFORCE OFC ASSIST II</v>
          </cell>
          <cell r="F5304" t="str">
            <v>D342</v>
          </cell>
          <cell r="G5304">
            <v>1</v>
          </cell>
          <cell r="H5304" t="str">
            <v>D342-005</v>
          </cell>
          <cell r="I5304" t="str">
            <v>F</v>
          </cell>
          <cell r="J5304" t="str">
            <v>*FI</v>
          </cell>
          <cell r="K5304" t="str">
            <v>FICA</v>
          </cell>
          <cell r="L5304">
            <v>1743.8</v>
          </cell>
        </row>
        <row r="5305">
          <cell r="A5305" t="str">
            <v>LARSON, CANDY L</v>
          </cell>
          <cell r="B5305" t="str">
            <v>101-565</v>
          </cell>
          <cell r="C5305">
            <v>510300</v>
          </cell>
          <cell r="D5305">
            <v>30790</v>
          </cell>
          <cell r="E5305" t="str">
            <v>LAW ENFORCE OFC ASSIST II</v>
          </cell>
          <cell r="F5305" t="str">
            <v>D342</v>
          </cell>
          <cell r="G5305">
            <v>1</v>
          </cell>
          <cell r="H5305" t="str">
            <v>D342-005</v>
          </cell>
          <cell r="I5305" t="str">
            <v>F</v>
          </cell>
          <cell r="J5305">
            <v>7999</v>
          </cell>
          <cell r="L5305">
            <v>8434.9500000000007</v>
          </cell>
        </row>
        <row r="5306">
          <cell r="A5306" t="str">
            <v>LARSON, CANDY L</v>
          </cell>
          <cell r="B5306" t="str">
            <v>101-565</v>
          </cell>
          <cell r="C5306">
            <v>510400</v>
          </cell>
          <cell r="D5306">
            <v>30790</v>
          </cell>
          <cell r="E5306" t="str">
            <v>LAW ENFORCE OFC ASSIST II</v>
          </cell>
          <cell r="F5306" t="str">
            <v>D342</v>
          </cell>
          <cell r="G5306">
            <v>1</v>
          </cell>
          <cell r="H5306" t="str">
            <v>D342-005</v>
          </cell>
          <cell r="I5306" t="str">
            <v>F</v>
          </cell>
          <cell r="J5306">
            <v>705</v>
          </cell>
          <cell r="L5306">
            <v>12.04</v>
          </cell>
        </row>
        <row r="5307">
          <cell r="A5307" t="str">
            <v>LARSON, CANDY L</v>
          </cell>
          <cell r="B5307" t="str">
            <v>101-565</v>
          </cell>
          <cell r="C5307">
            <v>510400</v>
          </cell>
          <cell r="D5307">
            <v>30790</v>
          </cell>
          <cell r="E5307" t="str">
            <v>LAW ENFORCE OFC ASSIST II</v>
          </cell>
          <cell r="F5307" t="str">
            <v>D342</v>
          </cell>
          <cell r="G5307">
            <v>1</v>
          </cell>
          <cell r="H5307" t="str">
            <v>D342-005</v>
          </cell>
          <cell r="I5307" t="str">
            <v>F</v>
          </cell>
          <cell r="J5307">
            <v>811</v>
          </cell>
          <cell r="L5307">
            <v>1.88</v>
          </cell>
        </row>
        <row r="5308">
          <cell r="A5308" t="str">
            <v>LARSON, CANDY L</v>
          </cell>
          <cell r="B5308" t="str">
            <v>101-565</v>
          </cell>
          <cell r="C5308">
            <v>510400</v>
          </cell>
          <cell r="D5308">
            <v>30790</v>
          </cell>
          <cell r="E5308" t="str">
            <v>LAW ENFORCE OFC ASSIST II</v>
          </cell>
          <cell r="F5308" t="str">
            <v>D342</v>
          </cell>
          <cell r="G5308">
            <v>1</v>
          </cell>
          <cell r="H5308" t="str">
            <v>D342-005</v>
          </cell>
          <cell r="I5308" t="str">
            <v>F</v>
          </cell>
          <cell r="J5308">
            <v>1001</v>
          </cell>
          <cell r="L5308">
            <v>10.17</v>
          </cell>
        </row>
        <row r="5309">
          <cell r="A5309" t="str">
            <v>LARSON, CANDY L</v>
          </cell>
          <cell r="B5309" t="str">
            <v>101-565</v>
          </cell>
          <cell r="C5309">
            <v>510400</v>
          </cell>
          <cell r="D5309">
            <v>30790</v>
          </cell>
          <cell r="E5309" t="str">
            <v>LAW ENFORCE OFC ASSIST II</v>
          </cell>
          <cell r="F5309" t="str">
            <v>D342</v>
          </cell>
          <cell r="G5309">
            <v>1</v>
          </cell>
          <cell r="H5309" t="str">
            <v>D342-005</v>
          </cell>
          <cell r="I5309" t="str">
            <v>F</v>
          </cell>
          <cell r="J5309">
            <v>30</v>
          </cell>
          <cell r="L5309">
            <v>70.31</v>
          </cell>
        </row>
        <row r="5310">
          <cell r="A5310" t="str">
            <v>LARSON, CANDY L</v>
          </cell>
          <cell r="B5310" t="str">
            <v>101-565</v>
          </cell>
          <cell r="C5310">
            <v>510400</v>
          </cell>
          <cell r="D5310">
            <v>30790</v>
          </cell>
          <cell r="E5310" t="str">
            <v>LAW ENFORCE OFC ASSIST II</v>
          </cell>
          <cell r="F5310" t="str">
            <v>D342</v>
          </cell>
          <cell r="G5310">
            <v>1</v>
          </cell>
          <cell r="H5310" t="str">
            <v>D342-005</v>
          </cell>
          <cell r="I5310" t="str">
            <v>F</v>
          </cell>
          <cell r="J5310">
            <v>104</v>
          </cell>
          <cell r="L5310">
            <v>283.83999999999997</v>
          </cell>
        </row>
        <row r="5311">
          <cell r="A5311" t="str">
            <v>LARSON, CANDY L</v>
          </cell>
          <cell r="B5311" t="str">
            <v>101-565</v>
          </cell>
          <cell r="C5311">
            <v>510400</v>
          </cell>
          <cell r="D5311">
            <v>30790</v>
          </cell>
          <cell r="E5311" t="str">
            <v>LAW ENFORCE OFC ASSIST II</v>
          </cell>
          <cell r="F5311" t="str">
            <v>D342</v>
          </cell>
          <cell r="G5311">
            <v>1</v>
          </cell>
          <cell r="H5311" t="str">
            <v>D342-005</v>
          </cell>
          <cell r="I5311" t="str">
            <v>F</v>
          </cell>
          <cell r="J5311">
            <v>605</v>
          </cell>
          <cell r="L5311">
            <v>59.1</v>
          </cell>
        </row>
        <row r="5312">
          <cell r="A5312" t="str">
            <v>LARSON, W CAROL</v>
          </cell>
          <cell r="B5312" t="str">
            <v>101-525</v>
          </cell>
          <cell r="C5312">
            <v>510100</v>
          </cell>
          <cell r="D5312">
            <v>43950</v>
          </cell>
          <cell r="E5312" t="str">
            <v>EXECUTIVE SECRETARY</v>
          </cell>
          <cell r="F5312" t="str">
            <v>D294</v>
          </cell>
          <cell r="G5312">
            <v>0.5</v>
          </cell>
          <cell r="H5312" t="str">
            <v>D294-011</v>
          </cell>
          <cell r="I5312" t="str">
            <v>O</v>
          </cell>
          <cell r="J5312">
            <v>1</v>
          </cell>
          <cell r="K5312" t="str">
            <v>REGULAR PAY</v>
          </cell>
          <cell r="L5312">
            <v>15920.5</v>
          </cell>
        </row>
        <row r="5313">
          <cell r="A5313" t="str">
            <v>LARSON, W CAROL</v>
          </cell>
          <cell r="B5313" t="str">
            <v>290-533</v>
          </cell>
          <cell r="C5313">
            <v>510100</v>
          </cell>
          <cell r="D5313">
            <v>43950</v>
          </cell>
          <cell r="E5313" t="str">
            <v>EXECUTIVE SECRETARY</v>
          </cell>
          <cell r="F5313" t="str">
            <v>D294</v>
          </cell>
          <cell r="G5313">
            <v>0.5</v>
          </cell>
          <cell r="H5313" t="str">
            <v>D294-011</v>
          </cell>
          <cell r="I5313" t="str">
            <v>O</v>
          </cell>
          <cell r="J5313">
            <v>1</v>
          </cell>
          <cell r="K5313" t="str">
            <v>REGULAR PAY</v>
          </cell>
          <cell r="L5313">
            <v>15920.5</v>
          </cell>
        </row>
        <row r="5314">
          <cell r="A5314" t="str">
            <v>LARSON, W CAROL</v>
          </cell>
          <cell r="B5314" t="str">
            <v>101-525</v>
          </cell>
          <cell r="C5314">
            <v>510300</v>
          </cell>
          <cell r="D5314">
            <v>43950</v>
          </cell>
          <cell r="E5314" t="str">
            <v>EXECUTIVE SECRETARY</v>
          </cell>
          <cell r="F5314" t="str">
            <v>D294</v>
          </cell>
          <cell r="G5314">
            <v>0.5</v>
          </cell>
          <cell r="H5314" t="str">
            <v>D294-011</v>
          </cell>
          <cell r="I5314" t="str">
            <v>F</v>
          </cell>
          <cell r="J5314" t="str">
            <v>*FI</v>
          </cell>
          <cell r="K5314" t="str">
            <v>FICA</v>
          </cell>
          <cell r="L5314">
            <v>987.07</v>
          </cell>
        </row>
        <row r="5315">
          <cell r="A5315" t="str">
            <v>LARSON, W CAROL</v>
          </cell>
          <cell r="B5315" t="str">
            <v>101-525</v>
          </cell>
          <cell r="C5315">
            <v>510300</v>
          </cell>
          <cell r="D5315">
            <v>43950</v>
          </cell>
          <cell r="E5315" t="str">
            <v>EXECUTIVE SECRETARY</v>
          </cell>
          <cell r="F5315" t="str">
            <v>D294</v>
          </cell>
          <cell r="G5315">
            <v>0.5</v>
          </cell>
          <cell r="H5315" t="str">
            <v>D294-011</v>
          </cell>
          <cell r="I5315" t="str">
            <v>F</v>
          </cell>
          <cell r="J5315">
            <v>8000</v>
          </cell>
          <cell r="L5315">
            <v>1112.29</v>
          </cell>
        </row>
        <row r="5316">
          <cell r="A5316" t="str">
            <v>LARSON, W CAROL</v>
          </cell>
          <cell r="B5316" t="str">
            <v>101-525</v>
          </cell>
          <cell r="C5316">
            <v>510300</v>
          </cell>
          <cell r="D5316">
            <v>43950</v>
          </cell>
          <cell r="E5316" t="str">
            <v>EXECUTIVE SECRETARY</v>
          </cell>
          <cell r="F5316" t="str">
            <v>D294</v>
          </cell>
          <cell r="G5316">
            <v>0.5</v>
          </cell>
          <cell r="H5316" t="str">
            <v>D294-011</v>
          </cell>
          <cell r="I5316" t="str">
            <v>F</v>
          </cell>
          <cell r="J5316">
            <v>7999</v>
          </cell>
          <cell r="L5316">
            <v>4774.5600000000004</v>
          </cell>
        </row>
        <row r="5317">
          <cell r="A5317" t="str">
            <v>LARSON, W CAROL</v>
          </cell>
          <cell r="B5317" t="str">
            <v>101-525</v>
          </cell>
          <cell r="C5317">
            <v>510300</v>
          </cell>
          <cell r="D5317">
            <v>43950</v>
          </cell>
          <cell r="E5317" t="str">
            <v>EXECUTIVE SECRETARY</v>
          </cell>
          <cell r="F5317" t="str">
            <v>D294</v>
          </cell>
          <cell r="G5317">
            <v>0.5</v>
          </cell>
          <cell r="H5317" t="str">
            <v>D294-011</v>
          </cell>
          <cell r="I5317" t="str">
            <v>F</v>
          </cell>
          <cell r="J5317" t="str">
            <v>*FM</v>
          </cell>
          <cell r="K5317" t="str">
            <v>MEDICARE</v>
          </cell>
          <cell r="L5317">
            <v>230.85</v>
          </cell>
        </row>
        <row r="5318">
          <cell r="A5318" t="str">
            <v>LARSON, W CAROL</v>
          </cell>
          <cell r="B5318" t="str">
            <v>290-533</v>
          </cell>
          <cell r="C5318">
            <v>510300</v>
          </cell>
          <cell r="D5318">
            <v>43950</v>
          </cell>
          <cell r="E5318" t="str">
            <v>EXECUTIVE SECRETARY</v>
          </cell>
          <cell r="F5318" t="str">
            <v>D294</v>
          </cell>
          <cell r="G5318">
            <v>0.5</v>
          </cell>
          <cell r="H5318" t="str">
            <v>D294-011</v>
          </cell>
          <cell r="I5318" t="str">
            <v>F</v>
          </cell>
          <cell r="J5318" t="str">
            <v>*FM</v>
          </cell>
          <cell r="K5318" t="str">
            <v>MEDICARE</v>
          </cell>
          <cell r="L5318">
            <v>230.84</v>
          </cell>
        </row>
        <row r="5319">
          <cell r="A5319" t="str">
            <v>LARSON, W CAROL</v>
          </cell>
          <cell r="B5319" t="str">
            <v>290-533</v>
          </cell>
          <cell r="C5319">
            <v>510300</v>
          </cell>
          <cell r="D5319">
            <v>43950</v>
          </cell>
          <cell r="E5319" t="str">
            <v>EXECUTIVE SECRETARY</v>
          </cell>
          <cell r="F5319" t="str">
            <v>D294</v>
          </cell>
          <cell r="G5319">
            <v>0.5</v>
          </cell>
          <cell r="H5319" t="str">
            <v>D294-011</v>
          </cell>
          <cell r="I5319" t="str">
            <v>F</v>
          </cell>
          <cell r="J5319" t="str">
            <v>*FI</v>
          </cell>
          <cell r="K5319" t="str">
            <v>FICA</v>
          </cell>
          <cell r="L5319">
            <v>987.07</v>
          </cell>
        </row>
        <row r="5320">
          <cell r="A5320" t="str">
            <v>LARSON, W CAROL</v>
          </cell>
          <cell r="B5320" t="str">
            <v>290-533</v>
          </cell>
          <cell r="C5320">
            <v>510300</v>
          </cell>
          <cell r="D5320">
            <v>43950</v>
          </cell>
          <cell r="E5320" t="str">
            <v>EXECUTIVE SECRETARY</v>
          </cell>
          <cell r="F5320" t="str">
            <v>D294</v>
          </cell>
          <cell r="G5320">
            <v>0.5</v>
          </cell>
          <cell r="H5320" t="str">
            <v>D294-011</v>
          </cell>
          <cell r="I5320" t="str">
            <v>F</v>
          </cell>
          <cell r="J5320">
            <v>8000</v>
          </cell>
          <cell r="L5320">
            <v>1112.29</v>
          </cell>
        </row>
        <row r="5321">
          <cell r="A5321" t="str">
            <v>LARSON, W CAROL</v>
          </cell>
          <cell r="B5321" t="str">
            <v>290-533</v>
          </cell>
          <cell r="C5321">
            <v>510300</v>
          </cell>
          <cell r="D5321">
            <v>43950</v>
          </cell>
          <cell r="E5321" t="str">
            <v>EXECUTIVE SECRETARY</v>
          </cell>
          <cell r="F5321" t="str">
            <v>D294</v>
          </cell>
          <cell r="G5321">
            <v>0.5</v>
          </cell>
          <cell r="H5321" t="str">
            <v>D294-011</v>
          </cell>
          <cell r="I5321" t="str">
            <v>F</v>
          </cell>
          <cell r="J5321">
            <v>7999</v>
          </cell>
          <cell r="L5321">
            <v>4774.5600000000004</v>
          </cell>
        </row>
        <row r="5322">
          <cell r="A5322" t="str">
            <v>LARSON, W CAROL</v>
          </cell>
          <cell r="B5322" t="str">
            <v>101-525</v>
          </cell>
          <cell r="C5322">
            <v>510400</v>
          </cell>
          <cell r="D5322">
            <v>43950</v>
          </cell>
          <cell r="E5322" t="str">
            <v>EXECUTIVE SECRETARY</v>
          </cell>
          <cell r="F5322" t="str">
            <v>D294</v>
          </cell>
          <cell r="G5322">
            <v>0.5</v>
          </cell>
          <cell r="H5322" t="str">
            <v>D294-011</v>
          </cell>
          <cell r="I5322" t="str">
            <v>F</v>
          </cell>
          <cell r="J5322">
            <v>810</v>
          </cell>
          <cell r="L5322">
            <v>0.86</v>
          </cell>
        </row>
        <row r="5323">
          <cell r="A5323" t="str">
            <v>LARSON, W CAROL</v>
          </cell>
          <cell r="B5323" t="str">
            <v>101-525</v>
          </cell>
          <cell r="C5323">
            <v>510400</v>
          </cell>
          <cell r="D5323">
            <v>43950</v>
          </cell>
          <cell r="E5323" t="str">
            <v>EXECUTIVE SECRETARY</v>
          </cell>
          <cell r="F5323" t="str">
            <v>D294</v>
          </cell>
          <cell r="G5323">
            <v>0.5</v>
          </cell>
          <cell r="H5323" t="str">
            <v>D294-011</v>
          </cell>
          <cell r="I5323" t="str">
            <v>F</v>
          </cell>
          <cell r="J5323">
            <v>701</v>
          </cell>
          <cell r="L5323">
            <v>2.0099999999999998</v>
          </cell>
        </row>
        <row r="5324">
          <cell r="A5324" t="str">
            <v>LARSON, W CAROL</v>
          </cell>
          <cell r="B5324" t="str">
            <v>101-525</v>
          </cell>
          <cell r="C5324">
            <v>510400</v>
          </cell>
          <cell r="D5324">
            <v>43950</v>
          </cell>
          <cell r="E5324" t="str">
            <v>EXECUTIVE SECRETARY</v>
          </cell>
          <cell r="F5324" t="str">
            <v>D294</v>
          </cell>
          <cell r="G5324">
            <v>0.5</v>
          </cell>
          <cell r="H5324" t="str">
            <v>D294-011</v>
          </cell>
          <cell r="I5324" t="str">
            <v>F</v>
          </cell>
          <cell r="J5324">
            <v>101</v>
          </cell>
          <cell r="L5324">
            <v>67.98</v>
          </cell>
        </row>
        <row r="5325">
          <cell r="A5325" t="str">
            <v>LARSON, W CAROL</v>
          </cell>
          <cell r="B5325" t="str">
            <v>101-525</v>
          </cell>
          <cell r="C5325">
            <v>510400</v>
          </cell>
          <cell r="D5325">
            <v>43950</v>
          </cell>
          <cell r="E5325" t="str">
            <v>EXECUTIVE SECRETARY</v>
          </cell>
          <cell r="F5325" t="str">
            <v>D294</v>
          </cell>
          <cell r="G5325">
            <v>0.5</v>
          </cell>
          <cell r="H5325" t="str">
            <v>D294-011</v>
          </cell>
          <cell r="I5325" t="str">
            <v>F</v>
          </cell>
          <cell r="J5325">
            <v>30</v>
          </cell>
          <cell r="L5325">
            <v>39.799999999999997</v>
          </cell>
        </row>
        <row r="5326">
          <cell r="A5326" t="str">
            <v>LARSON, W CAROL</v>
          </cell>
          <cell r="B5326" t="str">
            <v>101-525</v>
          </cell>
          <cell r="C5326">
            <v>510400</v>
          </cell>
          <cell r="D5326">
            <v>43950</v>
          </cell>
          <cell r="E5326" t="str">
            <v>EXECUTIVE SECRETARY</v>
          </cell>
          <cell r="F5326" t="str">
            <v>D294</v>
          </cell>
          <cell r="G5326">
            <v>0.5</v>
          </cell>
          <cell r="H5326" t="str">
            <v>D294-011</v>
          </cell>
          <cell r="I5326" t="str">
            <v>F</v>
          </cell>
          <cell r="J5326">
            <v>601</v>
          </cell>
          <cell r="L5326">
            <v>8.58</v>
          </cell>
        </row>
        <row r="5327">
          <cell r="A5327" t="str">
            <v>LARSON, W CAROL</v>
          </cell>
          <cell r="B5327" t="str">
            <v>101-525</v>
          </cell>
          <cell r="C5327">
            <v>510400</v>
          </cell>
          <cell r="D5327">
            <v>43950</v>
          </cell>
          <cell r="E5327" t="str">
            <v>EXECUTIVE SECRETARY</v>
          </cell>
          <cell r="F5327" t="str">
            <v>D294</v>
          </cell>
          <cell r="G5327">
            <v>0.5</v>
          </cell>
          <cell r="H5327" t="str">
            <v>D294-011</v>
          </cell>
          <cell r="I5327" t="str">
            <v>F</v>
          </cell>
          <cell r="J5327">
            <v>1001</v>
          </cell>
          <cell r="L5327">
            <v>5.09</v>
          </cell>
        </row>
        <row r="5328">
          <cell r="A5328" t="str">
            <v>LARSON, W CAROL</v>
          </cell>
          <cell r="B5328" t="str">
            <v>290-533</v>
          </cell>
          <cell r="C5328">
            <v>510400</v>
          </cell>
          <cell r="D5328">
            <v>43950</v>
          </cell>
          <cell r="E5328" t="str">
            <v>EXECUTIVE SECRETARY</v>
          </cell>
          <cell r="F5328" t="str">
            <v>D294</v>
          </cell>
          <cell r="G5328">
            <v>0.5</v>
          </cell>
          <cell r="H5328" t="str">
            <v>D294-011</v>
          </cell>
          <cell r="I5328" t="str">
            <v>F</v>
          </cell>
          <cell r="J5328">
            <v>30</v>
          </cell>
          <cell r="L5328">
            <v>39.799999999999997</v>
          </cell>
        </row>
        <row r="5329">
          <cell r="A5329" t="str">
            <v>LARSON, W CAROL</v>
          </cell>
          <cell r="B5329" t="str">
            <v>290-533</v>
          </cell>
          <cell r="C5329">
            <v>510400</v>
          </cell>
          <cell r="D5329">
            <v>43950</v>
          </cell>
          <cell r="E5329" t="str">
            <v>EXECUTIVE SECRETARY</v>
          </cell>
          <cell r="F5329" t="str">
            <v>D294</v>
          </cell>
          <cell r="G5329">
            <v>0.5</v>
          </cell>
          <cell r="H5329" t="str">
            <v>D294-011</v>
          </cell>
          <cell r="I5329" t="str">
            <v>F</v>
          </cell>
          <cell r="J5329">
            <v>101</v>
          </cell>
          <cell r="L5329">
            <v>67.97</v>
          </cell>
        </row>
        <row r="5330">
          <cell r="A5330" t="str">
            <v>LARSON, W CAROL</v>
          </cell>
          <cell r="B5330" t="str">
            <v>290-533</v>
          </cell>
          <cell r="C5330">
            <v>510400</v>
          </cell>
          <cell r="D5330">
            <v>43950</v>
          </cell>
          <cell r="E5330" t="str">
            <v>EXECUTIVE SECRETARY</v>
          </cell>
          <cell r="F5330" t="str">
            <v>D294</v>
          </cell>
          <cell r="G5330">
            <v>0.5</v>
          </cell>
          <cell r="H5330" t="str">
            <v>D294-011</v>
          </cell>
          <cell r="I5330" t="str">
            <v>F</v>
          </cell>
          <cell r="J5330">
            <v>601</v>
          </cell>
          <cell r="L5330">
            <v>8.57</v>
          </cell>
        </row>
        <row r="5331">
          <cell r="A5331" t="str">
            <v>LARSON, W CAROL</v>
          </cell>
          <cell r="B5331" t="str">
            <v>290-533</v>
          </cell>
          <cell r="C5331">
            <v>510400</v>
          </cell>
          <cell r="D5331">
            <v>43950</v>
          </cell>
          <cell r="E5331" t="str">
            <v>EXECUTIVE SECRETARY</v>
          </cell>
          <cell r="F5331" t="str">
            <v>D294</v>
          </cell>
          <cell r="G5331">
            <v>0.5</v>
          </cell>
          <cell r="H5331" t="str">
            <v>D294-011</v>
          </cell>
          <cell r="I5331" t="str">
            <v>F</v>
          </cell>
          <cell r="J5331">
            <v>701</v>
          </cell>
          <cell r="L5331">
            <v>2</v>
          </cell>
        </row>
        <row r="5332">
          <cell r="A5332" t="str">
            <v>LARSON, W CAROL</v>
          </cell>
          <cell r="B5332" t="str">
            <v>290-533</v>
          </cell>
          <cell r="C5332">
            <v>510400</v>
          </cell>
          <cell r="D5332">
            <v>43950</v>
          </cell>
          <cell r="E5332" t="str">
            <v>EXECUTIVE SECRETARY</v>
          </cell>
          <cell r="F5332" t="str">
            <v>D294</v>
          </cell>
          <cell r="G5332">
            <v>0.5</v>
          </cell>
          <cell r="H5332" t="str">
            <v>D294-011</v>
          </cell>
          <cell r="I5332" t="str">
            <v>F</v>
          </cell>
          <cell r="J5332">
            <v>1001</v>
          </cell>
          <cell r="L5332">
            <v>5.08</v>
          </cell>
        </row>
        <row r="5333">
          <cell r="A5333" t="str">
            <v>LARSON, W CAROL</v>
          </cell>
          <cell r="B5333" t="str">
            <v>290-533</v>
          </cell>
          <cell r="C5333">
            <v>510400</v>
          </cell>
          <cell r="D5333">
            <v>43950</v>
          </cell>
          <cell r="E5333" t="str">
            <v>EXECUTIVE SECRETARY</v>
          </cell>
          <cell r="F5333" t="str">
            <v>D294</v>
          </cell>
          <cell r="G5333">
            <v>0.5</v>
          </cell>
          <cell r="H5333" t="str">
            <v>D294-011</v>
          </cell>
          <cell r="I5333" t="str">
            <v>F</v>
          </cell>
          <cell r="J5333">
            <v>810</v>
          </cell>
          <cell r="L5333">
            <v>0.85</v>
          </cell>
        </row>
        <row r="5334">
          <cell r="A5334" t="str">
            <v>LASTUFKA, PAUL M</v>
          </cell>
          <cell r="B5334" t="str">
            <v>101-557</v>
          </cell>
          <cell r="C5334">
            <v>510100</v>
          </cell>
          <cell r="D5334">
            <v>4990</v>
          </cell>
          <cell r="E5334" t="str">
            <v>DISTRICT ATTORNEY INVEST</v>
          </cell>
          <cell r="F5334" t="str">
            <v>F100</v>
          </cell>
          <cell r="G5334">
            <v>1</v>
          </cell>
          <cell r="H5334" t="str">
            <v>F100-002</v>
          </cell>
          <cell r="I5334" t="str">
            <v>O</v>
          </cell>
          <cell r="J5334">
            <v>1</v>
          </cell>
          <cell r="K5334" t="str">
            <v>REGULAR PAY</v>
          </cell>
          <cell r="L5334">
            <v>53052</v>
          </cell>
        </row>
        <row r="5335">
          <cell r="A5335" t="str">
            <v>LASTUFKA, PAUL M</v>
          </cell>
          <cell r="B5335" t="str">
            <v>101-557</v>
          </cell>
          <cell r="C5335">
            <v>510300</v>
          </cell>
          <cell r="D5335">
            <v>4990</v>
          </cell>
          <cell r="E5335" t="str">
            <v>DISTRICT ATTORNEY INVEST</v>
          </cell>
          <cell r="F5335" t="str">
            <v>F100</v>
          </cell>
          <cell r="G5335">
            <v>1</v>
          </cell>
          <cell r="H5335" t="str">
            <v>F100-002</v>
          </cell>
          <cell r="I5335" t="str">
            <v>F</v>
          </cell>
          <cell r="J5335" t="str">
            <v>*FM</v>
          </cell>
          <cell r="K5335" t="str">
            <v>MEDICARE</v>
          </cell>
          <cell r="L5335">
            <v>769.25</v>
          </cell>
        </row>
        <row r="5336">
          <cell r="A5336" t="str">
            <v>LASTUFKA, PAUL M</v>
          </cell>
          <cell r="B5336" t="str">
            <v>101-557</v>
          </cell>
          <cell r="C5336">
            <v>510300</v>
          </cell>
          <cell r="D5336">
            <v>4990</v>
          </cell>
          <cell r="E5336" t="str">
            <v>DISTRICT ATTORNEY INVEST</v>
          </cell>
          <cell r="F5336" t="str">
            <v>F100</v>
          </cell>
          <cell r="G5336">
            <v>1</v>
          </cell>
          <cell r="H5336" t="str">
            <v>F100-002</v>
          </cell>
          <cell r="I5336" t="str">
            <v>F</v>
          </cell>
          <cell r="J5336">
            <v>8009</v>
          </cell>
          <cell r="L5336">
            <v>6112.39</v>
          </cell>
        </row>
        <row r="5337">
          <cell r="A5337" t="str">
            <v>LASTUFKA, PAUL M</v>
          </cell>
          <cell r="B5337" t="str">
            <v>101-557</v>
          </cell>
          <cell r="C5337">
            <v>510300</v>
          </cell>
          <cell r="D5337">
            <v>4990</v>
          </cell>
          <cell r="E5337" t="str">
            <v>DISTRICT ATTORNEY INVEST</v>
          </cell>
          <cell r="F5337" t="str">
            <v>F100</v>
          </cell>
          <cell r="G5337">
            <v>1</v>
          </cell>
          <cell r="H5337" t="str">
            <v>F100-002</v>
          </cell>
          <cell r="I5337" t="str">
            <v>F</v>
          </cell>
          <cell r="J5337">
            <v>8010</v>
          </cell>
          <cell r="L5337">
            <v>4769.16</v>
          </cell>
        </row>
        <row r="5338">
          <cell r="A5338" t="str">
            <v>LASTUFKA, PAUL M</v>
          </cell>
          <cell r="B5338" t="str">
            <v>101-557</v>
          </cell>
          <cell r="C5338">
            <v>510300</v>
          </cell>
          <cell r="D5338">
            <v>4990</v>
          </cell>
          <cell r="E5338" t="str">
            <v>DISTRICT ATTORNEY INVEST</v>
          </cell>
          <cell r="F5338" t="str">
            <v>F100</v>
          </cell>
          <cell r="G5338">
            <v>1</v>
          </cell>
          <cell r="H5338" t="str">
            <v>F100-002</v>
          </cell>
          <cell r="I5338" t="str">
            <v>F</v>
          </cell>
          <cell r="J5338" t="str">
            <v>*FI</v>
          </cell>
          <cell r="K5338" t="str">
            <v>FICA</v>
          </cell>
          <cell r="L5338">
            <v>3289.22</v>
          </cell>
        </row>
        <row r="5339">
          <cell r="A5339" t="str">
            <v>LASTUFKA, PAUL M</v>
          </cell>
          <cell r="B5339" t="str">
            <v>101-557</v>
          </cell>
          <cell r="C5339">
            <v>510300</v>
          </cell>
          <cell r="D5339">
            <v>4990</v>
          </cell>
          <cell r="E5339" t="str">
            <v>DISTRICT ATTORNEY INVEST</v>
          </cell>
          <cell r="F5339" t="str">
            <v>F100</v>
          </cell>
          <cell r="G5339">
            <v>1</v>
          </cell>
          <cell r="H5339" t="str">
            <v>F100-002</v>
          </cell>
          <cell r="I5339" t="str">
            <v>F</v>
          </cell>
          <cell r="J5339">
            <v>8014</v>
          </cell>
          <cell r="L5339">
            <v>429.22</v>
          </cell>
        </row>
        <row r="5340">
          <cell r="A5340" t="str">
            <v>LASTUFKA, PAUL M</v>
          </cell>
          <cell r="B5340" t="str">
            <v>101-557</v>
          </cell>
          <cell r="C5340">
            <v>510400</v>
          </cell>
          <cell r="D5340">
            <v>4990</v>
          </cell>
          <cell r="E5340" t="str">
            <v>DISTRICT ATTORNEY INVEST</v>
          </cell>
          <cell r="F5340" t="str">
            <v>F100</v>
          </cell>
          <cell r="G5340">
            <v>1</v>
          </cell>
          <cell r="H5340" t="str">
            <v>F100-002</v>
          </cell>
          <cell r="I5340" t="str">
            <v>F</v>
          </cell>
          <cell r="J5340">
            <v>30</v>
          </cell>
          <cell r="L5340">
            <v>132.63</v>
          </cell>
        </row>
        <row r="5341">
          <cell r="A5341" t="str">
            <v>LASTUFKA, PAUL M</v>
          </cell>
          <cell r="B5341" t="str">
            <v>101-557</v>
          </cell>
          <cell r="C5341">
            <v>510400</v>
          </cell>
          <cell r="D5341">
            <v>4990</v>
          </cell>
          <cell r="E5341" t="str">
            <v>DISTRICT ATTORNEY INVEST</v>
          </cell>
          <cell r="F5341" t="str">
            <v>F100</v>
          </cell>
          <cell r="G5341">
            <v>1</v>
          </cell>
          <cell r="H5341" t="str">
            <v>F100-002</v>
          </cell>
          <cell r="I5341" t="str">
            <v>F</v>
          </cell>
          <cell r="J5341">
            <v>1001</v>
          </cell>
          <cell r="L5341">
            <v>10.17</v>
          </cell>
        </row>
        <row r="5342">
          <cell r="A5342" t="str">
            <v>LASTUFKA, PAUL M</v>
          </cell>
          <cell r="B5342" t="str">
            <v>101-557</v>
          </cell>
          <cell r="C5342">
            <v>510400</v>
          </cell>
          <cell r="D5342">
            <v>4990</v>
          </cell>
          <cell r="E5342" t="str">
            <v>DISTRICT ATTORNEY INVEST</v>
          </cell>
          <cell r="F5342" t="str">
            <v>F100</v>
          </cell>
          <cell r="G5342">
            <v>1</v>
          </cell>
          <cell r="H5342" t="str">
            <v>F100-002</v>
          </cell>
          <cell r="I5342" t="str">
            <v>F</v>
          </cell>
          <cell r="J5342">
            <v>811</v>
          </cell>
          <cell r="L5342">
            <v>1.88</v>
          </cell>
        </row>
        <row r="5343">
          <cell r="A5343" t="str">
            <v>LAUER, BEVERLEY A</v>
          </cell>
          <cell r="B5343" t="str">
            <v>101-507</v>
          </cell>
          <cell r="C5343">
            <v>510100</v>
          </cell>
          <cell r="D5343">
            <v>1670</v>
          </cell>
          <cell r="E5343" t="str">
            <v>APPRAISER III</v>
          </cell>
          <cell r="F5343" t="str">
            <v>D144</v>
          </cell>
          <cell r="G5343">
            <v>0.75</v>
          </cell>
          <cell r="H5343" t="str">
            <v>D144-001</v>
          </cell>
          <cell r="I5343" t="str">
            <v>O</v>
          </cell>
          <cell r="J5343">
            <v>1</v>
          </cell>
          <cell r="K5343" t="str">
            <v>REGULAR PAY</v>
          </cell>
          <cell r="L5343">
            <v>37088.980000000003</v>
          </cell>
        </row>
        <row r="5344">
          <cell r="A5344" t="str">
            <v>LAUER, BEVERLEY A</v>
          </cell>
          <cell r="B5344" t="str">
            <v>101-507</v>
          </cell>
          <cell r="C5344">
            <v>510300</v>
          </cell>
          <cell r="D5344">
            <v>1670</v>
          </cell>
          <cell r="E5344" t="str">
            <v>APPRAISER III</v>
          </cell>
          <cell r="F5344" t="str">
            <v>D144</v>
          </cell>
          <cell r="G5344">
            <v>0.75</v>
          </cell>
          <cell r="H5344" t="str">
            <v>D144-001</v>
          </cell>
          <cell r="I5344" t="str">
            <v>F</v>
          </cell>
          <cell r="J5344">
            <v>7999</v>
          </cell>
          <cell r="L5344">
            <v>11122.99</v>
          </cell>
        </row>
        <row r="5345">
          <cell r="A5345" t="str">
            <v>LAUER, BEVERLEY A</v>
          </cell>
          <cell r="B5345" t="str">
            <v>101-507</v>
          </cell>
          <cell r="C5345">
            <v>510300</v>
          </cell>
          <cell r="D5345">
            <v>1670</v>
          </cell>
          <cell r="E5345" t="str">
            <v>APPRAISER III</v>
          </cell>
          <cell r="F5345" t="str">
            <v>D144</v>
          </cell>
          <cell r="G5345">
            <v>0.75</v>
          </cell>
          <cell r="H5345" t="str">
            <v>D144-001</v>
          </cell>
          <cell r="I5345" t="str">
            <v>F</v>
          </cell>
          <cell r="J5345" t="str">
            <v>*FI</v>
          </cell>
          <cell r="K5345" t="str">
            <v>FICA</v>
          </cell>
          <cell r="L5345">
            <v>2299.52</v>
          </cell>
        </row>
        <row r="5346">
          <cell r="A5346" t="str">
            <v>LAUER, BEVERLEY A</v>
          </cell>
          <cell r="B5346" t="str">
            <v>101-507</v>
          </cell>
          <cell r="C5346">
            <v>510300</v>
          </cell>
          <cell r="D5346">
            <v>1670</v>
          </cell>
          <cell r="E5346" t="str">
            <v>APPRAISER III</v>
          </cell>
          <cell r="F5346" t="str">
            <v>D144</v>
          </cell>
          <cell r="G5346">
            <v>0.75</v>
          </cell>
          <cell r="H5346" t="str">
            <v>D144-001</v>
          </cell>
          <cell r="I5346" t="str">
            <v>F</v>
          </cell>
          <cell r="J5346" t="str">
            <v>*FM</v>
          </cell>
          <cell r="K5346" t="str">
            <v>MEDICARE</v>
          </cell>
          <cell r="L5346">
            <v>537.79</v>
          </cell>
        </row>
        <row r="5347">
          <cell r="A5347" t="str">
            <v>LAUER, BEVERLEY A</v>
          </cell>
          <cell r="B5347" t="str">
            <v>101-507</v>
          </cell>
          <cell r="C5347">
            <v>510300</v>
          </cell>
          <cell r="D5347">
            <v>1670</v>
          </cell>
          <cell r="E5347" t="str">
            <v>APPRAISER III</v>
          </cell>
          <cell r="F5347" t="str">
            <v>D144</v>
          </cell>
          <cell r="G5347">
            <v>0.75</v>
          </cell>
          <cell r="H5347" t="str">
            <v>D144-001</v>
          </cell>
          <cell r="I5347" t="str">
            <v>F</v>
          </cell>
          <cell r="J5347">
            <v>8000</v>
          </cell>
          <cell r="L5347">
            <v>2591.94</v>
          </cell>
        </row>
        <row r="5348">
          <cell r="A5348" t="str">
            <v>LAUER, BEVERLEY A</v>
          </cell>
          <cell r="B5348" t="str">
            <v>101-507</v>
          </cell>
          <cell r="C5348">
            <v>510400</v>
          </cell>
          <cell r="D5348">
            <v>1670</v>
          </cell>
          <cell r="E5348" t="str">
            <v>APPRAISER III</v>
          </cell>
          <cell r="F5348" t="str">
            <v>D144</v>
          </cell>
          <cell r="G5348">
            <v>0.75</v>
          </cell>
          <cell r="H5348" t="str">
            <v>D144-001</v>
          </cell>
          <cell r="I5348" t="str">
            <v>F</v>
          </cell>
          <cell r="J5348">
            <v>1001</v>
          </cell>
          <cell r="L5348">
            <v>10.17</v>
          </cell>
        </row>
        <row r="5349">
          <cell r="A5349" t="str">
            <v>LAUER, BEVERLEY A</v>
          </cell>
          <cell r="B5349" t="str">
            <v>101-507</v>
          </cell>
          <cell r="C5349">
            <v>510400</v>
          </cell>
          <cell r="D5349">
            <v>1670</v>
          </cell>
          <cell r="E5349" t="str">
            <v>APPRAISER III</v>
          </cell>
          <cell r="F5349" t="str">
            <v>D144</v>
          </cell>
          <cell r="G5349">
            <v>0.75</v>
          </cell>
          <cell r="H5349" t="str">
            <v>D144-001</v>
          </cell>
          <cell r="I5349" t="str">
            <v>F</v>
          </cell>
          <cell r="J5349">
            <v>30</v>
          </cell>
          <cell r="L5349">
            <v>92.72</v>
          </cell>
        </row>
        <row r="5350">
          <cell r="A5350" t="str">
            <v>LAUER, BEVERLEY A</v>
          </cell>
          <cell r="B5350" t="str">
            <v>101-507</v>
          </cell>
          <cell r="C5350">
            <v>510400</v>
          </cell>
          <cell r="D5350">
            <v>1670</v>
          </cell>
          <cell r="E5350" t="str">
            <v>APPRAISER III</v>
          </cell>
          <cell r="F5350" t="str">
            <v>D144</v>
          </cell>
          <cell r="G5350">
            <v>0.75</v>
          </cell>
          <cell r="H5350" t="str">
            <v>D144-001</v>
          </cell>
          <cell r="I5350" t="str">
            <v>F</v>
          </cell>
          <cell r="J5350">
            <v>810</v>
          </cell>
          <cell r="L5350">
            <v>1.28</v>
          </cell>
        </row>
        <row r="5351">
          <cell r="A5351" t="str">
            <v>LEA, BARBARA A</v>
          </cell>
          <cell r="B5351" t="str">
            <v>101-507</v>
          </cell>
          <cell r="C5351">
            <v>510100</v>
          </cell>
          <cell r="D5351">
            <v>1760</v>
          </cell>
          <cell r="E5351" t="str">
            <v>APPRAISER II</v>
          </cell>
          <cell r="F5351" t="str">
            <v>D142</v>
          </cell>
          <cell r="G5351">
            <v>1</v>
          </cell>
          <cell r="H5351" t="str">
            <v>D142-001</v>
          </cell>
          <cell r="I5351" t="str">
            <v>O</v>
          </cell>
          <cell r="J5351">
            <v>1</v>
          </cell>
          <cell r="K5351" t="str">
            <v>REGULAR PAY</v>
          </cell>
          <cell r="L5351">
            <v>45887.32</v>
          </cell>
        </row>
        <row r="5352">
          <cell r="A5352" t="str">
            <v>LEA, BARBARA A</v>
          </cell>
          <cell r="B5352" t="str">
            <v>101-507</v>
          </cell>
          <cell r="C5352">
            <v>510100</v>
          </cell>
          <cell r="D5352">
            <v>1760</v>
          </cell>
          <cell r="E5352" t="str">
            <v>APPRAISER II</v>
          </cell>
          <cell r="F5352" t="str">
            <v>Z006</v>
          </cell>
          <cell r="G5352">
            <v>1</v>
          </cell>
          <cell r="H5352" t="str">
            <v>D142-001</v>
          </cell>
          <cell r="I5352" t="str">
            <v>O</v>
          </cell>
          <cell r="J5352">
            <v>6</v>
          </cell>
          <cell r="K5352" t="str">
            <v>INTERIM PAY</v>
          </cell>
          <cell r="L5352">
            <v>4814.34</v>
          </cell>
        </row>
        <row r="5353">
          <cell r="A5353" t="str">
            <v>LEA, BARBARA A</v>
          </cell>
          <cell r="B5353" t="str">
            <v>101-507</v>
          </cell>
          <cell r="C5353">
            <v>510300</v>
          </cell>
          <cell r="D5353">
            <v>1760</v>
          </cell>
          <cell r="E5353" t="str">
            <v>APPRAISER II</v>
          </cell>
          <cell r="F5353" t="str">
            <v>D142</v>
          </cell>
          <cell r="G5353">
            <v>1</v>
          </cell>
          <cell r="H5353" t="str">
            <v>D142-001</v>
          </cell>
          <cell r="I5353" t="str">
            <v>F</v>
          </cell>
          <cell r="J5353">
            <v>7999</v>
          </cell>
          <cell r="L5353">
            <v>15205.43</v>
          </cell>
        </row>
        <row r="5354">
          <cell r="A5354" t="str">
            <v>LEA, BARBARA A</v>
          </cell>
          <cell r="B5354" t="str">
            <v>101-507</v>
          </cell>
          <cell r="C5354">
            <v>510300</v>
          </cell>
          <cell r="D5354">
            <v>1760</v>
          </cell>
          <cell r="E5354" t="str">
            <v>APPRAISER II</v>
          </cell>
          <cell r="F5354" t="str">
            <v>D142</v>
          </cell>
          <cell r="G5354">
            <v>1</v>
          </cell>
          <cell r="H5354" t="str">
            <v>D142-001</v>
          </cell>
          <cell r="I5354" t="str">
            <v>F</v>
          </cell>
          <cell r="J5354">
            <v>8000</v>
          </cell>
          <cell r="L5354">
            <v>3207.82</v>
          </cell>
        </row>
        <row r="5355">
          <cell r="A5355" t="str">
            <v>LEA, BARBARA A</v>
          </cell>
          <cell r="B5355" t="str">
            <v>101-507</v>
          </cell>
          <cell r="C5355">
            <v>510300</v>
          </cell>
          <cell r="D5355">
            <v>1760</v>
          </cell>
          <cell r="E5355" t="str">
            <v>APPRAISER II</v>
          </cell>
          <cell r="F5355" t="str">
            <v>D142</v>
          </cell>
          <cell r="G5355">
            <v>1</v>
          </cell>
          <cell r="H5355" t="str">
            <v>D142-001</v>
          </cell>
          <cell r="I5355" t="str">
            <v>F</v>
          </cell>
          <cell r="J5355" t="str">
            <v>*FM</v>
          </cell>
          <cell r="K5355" t="str">
            <v>MEDICARE</v>
          </cell>
          <cell r="L5355">
            <v>665.37</v>
          </cell>
        </row>
        <row r="5356">
          <cell r="A5356" t="str">
            <v>LEA, BARBARA A</v>
          </cell>
          <cell r="B5356" t="str">
            <v>101-507</v>
          </cell>
          <cell r="C5356">
            <v>510300</v>
          </cell>
          <cell r="D5356">
            <v>1760</v>
          </cell>
          <cell r="E5356" t="str">
            <v>APPRAISER II</v>
          </cell>
          <cell r="F5356" t="str">
            <v>D142</v>
          </cell>
          <cell r="G5356">
            <v>1</v>
          </cell>
          <cell r="H5356" t="str">
            <v>D142-001</v>
          </cell>
          <cell r="I5356" t="str">
            <v>F</v>
          </cell>
          <cell r="J5356" t="str">
            <v>*FI</v>
          </cell>
          <cell r="K5356" t="str">
            <v>FICA</v>
          </cell>
          <cell r="L5356">
            <v>2845.01</v>
          </cell>
        </row>
        <row r="5357">
          <cell r="A5357" t="str">
            <v>LEA, BARBARA A</v>
          </cell>
          <cell r="B5357" t="str">
            <v>101-507</v>
          </cell>
          <cell r="C5357">
            <v>510300</v>
          </cell>
          <cell r="D5357">
            <v>1760</v>
          </cell>
          <cell r="E5357" t="str">
            <v>APPRAISER II</v>
          </cell>
          <cell r="F5357" t="str">
            <v>D142</v>
          </cell>
          <cell r="G5357">
            <v>1</v>
          </cell>
          <cell r="H5357" t="str">
            <v>D142-001</v>
          </cell>
          <cell r="I5357" t="str">
            <v>F</v>
          </cell>
          <cell r="J5357">
            <v>8002</v>
          </cell>
          <cell r="L5357">
            <v>337</v>
          </cell>
        </row>
        <row r="5358">
          <cell r="A5358" t="str">
            <v>LEA, BARBARA A</v>
          </cell>
          <cell r="B5358" t="str">
            <v>101-507</v>
          </cell>
          <cell r="C5358">
            <v>510300</v>
          </cell>
          <cell r="D5358">
            <v>1760</v>
          </cell>
          <cell r="E5358" t="str">
            <v>APPRAISER II</v>
          </cell>
          <cell r="F5358" t="str">
            <v>Z006</v>
          </cell>
          <cell r="G5358">
            <v>1</v>
          </cell>
          <cell r="H5358" t="str">
            <v>D142-001</v>
          </cell>
          <cell r="I5358" t="str">
            <v>F</v>
          </cell>
          <cell r="J5358" t="str">
            <v>*FM</v>
          </cell>
          <cell r="K5358" t="str">
            <v>MEDICARE</v>
          </cell>
          <cell r="L5358">
            <v>69.81</v>
          </cell>
        </row>
        <row r="5359">
          <cell r="A5359" t="str">
            <v>LEA, BARBARA A</v>
          </cell>
          <cell r="B5359" t="str">
            <v>101-507</v>
          </cell>
          <cell r="C5359">
            <v>510300</v>
          </cell>
          <cell r="D5359">
            <v>1760</v>
          </cell>
          <cell r="E5359" t="str">
            <v>APPRAISER II</v>
          </cell>
          <cell r="F5359" t="str">
            <v>Z006</v>
          </cell>
          <cell r="G5359">
            <v>1</v>
          </cell>
          <cell r="H5359" t="str">
            <v>D142-001</v>
          </cell>
          <cell r="I5359" t="str">
            <v>F</v>
          </cell>
          <cell r="J5359" t="str">
            <v>*FI</v>
          </cell>
          <cell r="K5359" t="str">
            <v>FICA</v>
          </cell>
          <cell r="L5359">
            <v>298.49</v>
          </cell>
        </row>
        <row r="5360">
          <cell r="A5360" t="str">
            <v>LEA, BARBARA A</v>
          </cell>
          <cell r="B5360" t="str">
            <v>101-507</v>
          </cell>
          <cell r="C5360">
            <v>510400</v>
          </cell>
          <cell r="D5360">
            <v>1760</v>
          </cell>
          <cell r="E5360" t="str">
            <v>APPRAISER II</v>
          </cell>
          <cell r="F5360" t="str">
            <v>D142</v>
          </cell>
          <cell r="G5360">
            <v>1</v>
          </cell>
          <cell r="H5360" t="str">
            <v>D142-001</v>
          </cell>
          <cell r="I5360" t="str">
            <v>F</v>
          </cell>
          <cell r="J5360">
            <v>601</v>
          </cell>
          <cell r="L5360">
            <v>17.149999999999999</v>
          </cell>
        </row>
        <row r="5361">
          <cell r="A5361" t="str">
            <v>LEA, BARBARA A</v>
          </cell>
          <cell r="B5361" t="str">
            <v>101-507</v>
          </cell>
          <cell r="C5361">
            <v>510400</v>
          </cell>
          <cell r="D5361">
            <v>1760</v>
          </cell>
          <cell r="E5361" t="str">
            <v>APPRAISER II</v>
          </cell>
          <cell r="F5361" t="str">
            <v>D142</v>
          </cell>
          <cell r="G5361">
            <v>1</v>
          </cell>
          <cell r="H5361" t="str">
            <v>D142-001</v>
          </cell>
          <cell r="I5361" t="str">
            <v>F</v>
          </cell>
          <cell r="J5361">
            <v>1001</v>
          </cell>
          <cell r="L5361">
            <v>10.17</v>
          </cell>
        </row>
        <row r="5362">
          <cell r="A5362" t="str">
            <v>LEA, BARBARA A</v>
          </cell>
          <cell r="B5362" t="str">
            <v>101-507</v>
          </cell>
          <cell r="C5362">
            <v>510400</v>
          </cell>
          <cell r="D5362">
            <v>1760</v>
          </cell>
          <cell r="E5362" t="str">
            <v>APPRAISER II</v>
          </cell>
          <cell r="F5362" t="str">
            <v>D142</v>
          </cell>
          <cell r="G5362">
            <v>1</v>
          </cell>
          <cell r="H5362" t="str">
            <v>D142-001</v>
          </cell>
          <cell r="I5362" t="str">
            <v>F</v>
          </cell>
          <cell r="J5362">
            <v>701</v>
          </cell>
          <cell r="L5362">
            <v>4.01</v>
          </cell>
        </row>
        <row r="5363">
          <cell r="A5363" t="str">
            <v>LEA, BARBARA A</v>
          </cell>
          <cell r="B5363" t="str">
            <v>101-507</v>
          </cell>
          <cell r="C5363">
            <v>510400</v>
          </cell>
          <cell r="D5363">
            <v>1760</v>
          </cell>
          <cell r="E5363" t="str">
            <v>APPRAISER II</v>
          </cell>
          <cell r="F5363" t="str">
            <v>D142</v>
          </cell>
          <cell r="G5363">
            <v>1</v>
          </cell>
          <cell r="H5363" t="str">
            <v>D142-001</v>
          </cell>
          <cell r="I5363" t="str">
            <v>F</v>
          </cell>
          <cell r="J5363">
            <v>101</v>
          </cell>
          <cell r="L5363">
            <v>135.94999999999999</v>
          </cell>
        </row>
        <row r="5364">
          <cell r="A5364" t="str">
            <v>LEA, BARBARA A</v>
          </cell>
          <cell r="B5364" t="str">
            <v>101-507</v>
          </cell>
          <cell r="C5364">
            <v>510400</v>
          </cell>
          <cell r="D5364">
            <v>1760</v>
          </cell>
          <cell r="E5364" t="str">
            <v>APPRAISER II</v>
          </cell>
          <cell r="F5364" t="str">
            <v>D142</v>
          </cell>
          <cell r="G5364">
            <v>1</v>
          </cell>
          <cell r="H5364" t="str">
            <v>D142-001</v>
          </cell>
          <cell r="I5364" t="str">
            <v>F</v>
          </cell>
          <cell r="J5364">
            <v>30</v>
          </cell>
          <cell r="L5364">
            <v>114.72</v>
          </cell>
        </row>
        <row r="5365">
          <cell r="A5365" t="str">
            <v>LEA, BARBARA A</v>
          </cell>
          <cell r="B5365" t="str">
            <v>101-507</v>
          </cell>
          <cell r="C5365">
            <v>510400</v>
          </cell>
          <cell r="D5365">
            <v>1760</v>
          </cell>
          <cell r="E5365" t="str">
            <v>APPRAISER II</v>
          </cell>
          <cell r="F5365" t="str">
            <v>D142</v>
          </cell>
          <cell r="G5365">
            <v>1</v>
          </cell>
          <cell r="H5365" t="str">
            <v>D142-001</v>
          </cell>
          <cell r="I5365" t="str">
            <v>F</v>
          </cell>
          <cell r="J5365">
            <v>811</v>
          </cell>
          <cell r="L5365">
            <v>1.88</v>
          </cell>
        </row>
        <row r="5366">
          <cell r="A5366" t="str">
            <v>LEA, BARBARA A</v>
          </cell>
          <cell r="B5366" t="str">
            <v>101-507</v>
          </cell>
          <cell r="C5366">
            <v>510400</v>
          </cell>
          <cell r="D5366">
            <v>1760</v>
          </cell>
          <cell r="E5366" t="str">
            <v>APPRAISER II</v>
          </cell>
          <cell r="F5366" t="str">
            <v>Z006</v>
          </cell>
          <cell r="G5366">
            <v>1</v>
          </cell>
          <cell r="H5366" t="str">
            <v>D142-001</v>
          </cell>
          <cell r="I5366" t="str">
            <v>F</v>
          </cell>
          <cell r="J5366">
            <v>30</v>
          </cell>
          <cell r="L5366">
            <v>12.04</v>
          </cell>
        </row>
        <row r="5367">
          <cell r="A5367" t="str">
            <v>LEATHLEY, BRUCE D</v>
          </cell>
          <cell r="B5367" t="str">
            <v>101-572</v>
          </cell>
          <cell r="C5367">
            <v>510100</v>
          </cell>
          <cell r="D5367">
            <v>2270</v>
          </cell>
          <cell r="E5367" t="str">
            <v>GROUP SUPERVISOR, SR</v>
          </cell>
          <cell r="F5367" t="str">
            <v>D314</v>
          </cell>
          <cell r="G5367">
            <v>1</v>
          </cell>
          <cell r="H5367" t="str">
            <v>D314-005</v>
          </cell>
          <cell r="I5367" t="str">
            <v>O</v>
          </cell>
          <cell r="J5367">
            <v>1</v>
          </cell>
          <cell r="K5367" t="str">
            <v>REGULAR PAY</v>
          </cell>
          <cell r="L5367">
            <v>41324.29</v>
          </cell>
        </row>
        <row r="5368">
          <cell r="A5368" t="str">
            <v>LEATHLEY, BRUCE D</v>
          </cell>
          <cell r="B5368" t="str">
            <v>101-572</v>
          </cell>
          <cell r="C5368">
            <v>510300</v>
          </cell>
          <cell r="D5368">
            <v>2270</v>
          </cell>
          <cell r="E5368" t="str">
            <v>GROUP SUPERVISOR, SR</v>
          </cell>
          <cell r="F5368" t="str">
            <v>D314</v>
          </cell>
          <cell r="G5368">
            <v>1</v>
          </cell>
          <cell r="H5368" t="str">
            <v>D314-005</v>
          </cell>
          <cell r="I5368" t="str">
            <v>F</v>
          </cell>
          <cell r="J5368">
            <v>8000</v>
          </cell>
          <cell r="L5368">
            <v>2888.41</v>
          </cell>
        </row>
        <row r="5369">
          <cell r="A5369" t="str">
            <v>LEATHLEY, BRUCE D</v>
          </cell>
          <cell r="B5369" t="str">
            <v>101-572</v>
          </cell>
          <cell r="C5369">
            <v>510300</v>
          </cell>
          <cell r="D5369">
            <v>2270</v>
          </cell>
          <cell r="E5369" t="str">
            <v>GROUP SUPERVISOR, SR</v>
          </cell>
          <cell r="F5369" t="str">
            <v>D314</v>
          </cell>
          <cell r="G5369">
            <v>1</v>
          </cell>
          <cell r="H5369" t="str">
            <v>D314-005</v>
          </cell>
          <cell r="I5369" t="str">
            <v>F</v>
          </cell>
          <cell r="J5369" t="str">
            <v>*FM</v>
          </cell>
          <cell r="K5369" t="str">
            <v>MEDICARE</v>
          </cell>
          <cell r="L5369">
            <v>599.20000000000005</v>
          </cell>
        </row>
        <row r="5370">
          <cell r="A5370" t="str">
            <v>LEATHLEY, BRUCE D</v>
          </cell>
          <cell r="B5370" t="str">
            <v>101-572</v>
          </cell>
          <cell r="C5370">
            <v>510300</v>
          </cell>
          <cell r="D5370">
            <v>2270</v>
          </cell>
          <cell r="E5370" t="str">
            <v>GROUP SUPERVISOR, SR</v>
          </cell>
          <cell r="F5370" t="str">
            <v>D314</v>
          </cell>
          <cell r="G5370">
            <v>1</v>
          </cell>
          <cell r="H5370" t="str">
            <v>D314-005</v>
          </cell>
          <cell r="I5370" t="str">
            <v>F</v>
          </cell>
          <cell r="J5370" t="str">
            <v>*FI</v>
          </cell>
          <cell r="K5370" t="str">
            <v>FICA</v>
          </cell>
          <cell r="L5370">
            <v>2562.11</v>
          </cell>
        </row>
        <row r="5371">
          <cell r="A5371" t="str">
            <v>LEATHLEY, BRUCE D</v>
          </cell>
          <cell r="B5371" t="str">
            <v>101-572</v>
          </cell>
          <cell r="C5371">
            <v>510300</v>
          </cell>
          <cell r="D5371">
            <v>2270</v>
          </cell>
          <cell r="E5371" t="str">
            <v>GROUP SUPERVISOR, SR</v>
          </cell>
          <cell r="F5371" t="str">
            <v>D314</v>
          </cell>
          <cell r="G5371">
            <v>1</v>
          </cell>
          <cell r="H5371" t="str">
            <v>D314-005</v>
          </cell>
          <cell r="I5371" t="str">
            <v>F</v>
          </cell>
          <cell r="J5371">
            <v>7999</v>
          </cell>
          <cell r="L5371">
            <v>12393.15</v>
          </cell>
        </row>
        <row r="5372">
          <cell r="A5372" t="str">
            <v>LEATHLEY, BRUCE D</v>
          </cell>
          <cell r="B5372" t="str">
            <v>101-572</v>
          </cell>
          <cell r="C5372">
            <v>510400</v>
          </cell>
          <cell r="D5372">
            <v>2270</v>
          </cell>
          <cell r="E5372" t="str">
            <v>GROUP SUPERVISOR, SR</v>
          </cell>
          <cell r="F5372" t="str">
            <v>D314</v>
          </cell>
          <cell r="G5372">
            <v>1</v>
          </cell>
          <cell r="H5372" t="str">
            <v>D314-005</v>
          </cell>
          <cell r="I5372" t="str">
            <v>F</v>
          </cell>
          <cell r="J5372">
            <v>1001</v>
          </cell>
          <cell r="L5372">
            <v>10.17</v>
          </cell>
        </row>
        <row r="5373">
          <cell r="A5373" t="str">
            <v>LEATHLEY, BRUCE D</v>
          </cell>
          <cell r="B5373" t="str">
            <v>101-572</v>
          </cell>
          <cell r="C5373">
            <v>510400</v>
          </cell>
          <cell r="D5373">
            <v>2270</v>
          </cell>
          <cell r="E5373" t="str">
            <v>GROUP SUPERVISOR, SR</v>
          </cell>
          <cell r="F5373" t="str">
            <v>D314</v>
          </cell>
          <cell r="G5373">
            <v>1</v>
          </cell>
          <cell r="H5373" t="str">
            <v>D314-005</v>
          </cell>
          <cell r="I5373" t="str">
            <v>F</v>
          </cell>
          <cell r="J5373">
            <v>705</v>
          </cell>
          <cell r="L5373">
            <v>12.04</v>
          </cell>
        </row>
        <row r="5374">
          <cell r="A5374" t="str">
            <v>LEATHLEY, BRUCE D</v>
          </cell>
          <cell r="B5374" t="str">
            <v>101-572</v>
          </cell>
          <cell r="C5374">
            <v>510400</v>
          </cell>
          <cell r="D5374">
            <v>2270</v>
          </cell>
          <cell r="E5374" t="str">
            <v>GROUP SUPERVISOR, SR</v>
          </cell>
          <cell r="F5374" t="str">
            <v>D314</v>
          </cell>
          <cell r="G5374">
            <v>1</v>
          </cell>
          <cell r="H5374" t="str">
            <v>D314-005</v>
          </cell>
          <cell r="I5374" t="str">
            <v>F</v>
          </cell>
          <cell r="J5374">
            <v>30</v>
          </cell>
          <cell r="L5374">
            <v>103.31</v>
          </cell>
        </row>
        <row r="5375">
          <cell r="A5375" t="str">
            <v>LEATHLEY, BRUCE D</v>
          </cell>
          <cell r="B5375" t="str">
            <v>101-572</v>
          </cell>
          <cell r="C5375">
            <v>510400</v>
          </cell>
          <cell r="D5375">
            <v>2270</v>
          </cell>
          <cell r="E5375" t="str">
            <v>GROUP SUPERVISOR, SR</v>
          </cell>
          <cell r="F5375" t="str">
            <v>D314</v>
          </cell>
          <cell r="G5375">
            <v>1</v>
          </cell>
          <cell r="H5375" t="str">
            <v>D314-005</v>
          </cell>
          <cell r="I5375" t="str">
            <v>F</v>
          </cell>
          <cell r="J5375">
            <v>605</v>
          </cell>
          <cell r="L5375">
            <v>59.1</v>
          </cell>
        </row>
        <row r="5376">
          <cell r="A5376" t="str">
            <v>LEATHLEY, BRUCE D</v>
          </cell>
          <cell r="B5376" t="str">
            <v>101-572</v>
          </cell>
          <cell r="C5376">
            <v>510400</v>
          </cell>
          <cell r="D5376">
            <v>2270</v>
          </cell>
          <cell r="E5376" t="str">
            <v>GROUP SUPERVISOR, SR</v>
          </cell>
          <cell r="F5376" t="str">
            <v>D314</v>
          </cell>
          <cell r="G5376">
            <v>1</v>
          </cell>
          <cell r="H5376" t="str">
            <v>D314-005</v>
          </cell>
          <cell r="I5376" t="str">
            <v>F</v>
          </cell>
          <cell r="J5376">
            <v>104</v>
          </cell>
          <cell r="L5376">
            <v>283.83999999999997</v>
          </cell>
        </row>
        <row r="5377">
          <cell r="A5377" t="str">
            <v>LEATHLEY, BRUCE D</v>
          </cell>
          <cell r="B5377" t="str">
            <v>101-572</v>
          </cell>
          <cell r="C5377">
            <v>510400</v>
          </cell>
          <cell r="D5377">
            <v>2270</v>
          </cell>
          <cell r="E5377" t="str">
            <v>GROUP SUPERVISOR, SR</v>
          </cell>
          <cell r="F5377" t="str">
            <v>D314</v>
          </cell>
          <cell r="G5377">
            <v>1</v>
          </cell>
          <cell r="H5377" t="str">
            <v>D314-005</v>
          </cell>
          <cell r="I5377" t="str">
            <v>F</v>
          </cell>
          <cell r="J5377">
            <v>811</v>
          </cell>
          <cell r="L5377">
            <v>1.88</v>
          </cell>
        </row>
        <row r="5378">
          <cell r="A5378" t="str">
            <v>LEE, RONALD E</v>
          </cell>
          <cell r="B5378" t="str">
            <v>101-594</v>
          </cell>
          <cell r="C5378">
            <v>510100</v>
          </cell>
          <cell r="D5378">
            <v>46530</v>
          </cell>
          <cell r="E5378" t="str">
            <v>SOCIAL SERVICE WORKER III</v>
          </cell>
          <cell r="F5378" t="str">
            <v>D474</v>
          </cell>
          <cell r="G5378">
            <v>1</v>
          </cell>
          <cell r="H5378" t="str">
            <v>D474-005</v>
          </cell>
          <cell r="I5378" t="str">
            <v>O</v>
          </cell>
          <cell r="J5378">
            <v>1</v>
          </cell>
          <cell r="K5378" t="str">
            <v>REGULAR PAY</v>
          </cell>
          <cell r="L5378">
            <v>41230.04</v>
          </cell>
        </row>
        <row r="5379">
          <cell r="A5379" t="str">
            <v>LEE, RONALD E</v>
          </cell>
          <cell r="B5379" t="str">
            <v>101-594</v>
          </cell>
          <cell r="C5379">
            <v>510300</v>
          </cell>
          <cell r="D5379">
            <v>46530</v>
          </cell>
          <cell r="E5379" t="str">
            <v>SOCIAL SERVICE WORKER III</v>
          </cell>
          <cell r="F5379" t="str">
            <v>D474</v>
          </cell>
          <cell r="G5379">
            <v>1</v>
          </cell>
          <cell r="H5379" t="str">
            <v>D474-005</v>
          </cell>
          <cell r="I5379" t="str">
            <v>F</v>
          </cell>
          <cell r="J5379">
            <v>8000</v>
          </cell>
          <cell r="L5379">
            <v>2881.81</v>
          </cell>
        </row>
        <row r="5380">
          <cell r="A5380" t="str">
            <v>LEE, RONALD E</v>
          </cell>
          <cell r="B5380" t="str">
            <v>101-594</v>
          </cell>
          <cell r="C5380">
            <v>510300</v>
          </cell>
          <cell r="D5380">
            <v>46530</v>
          </cell>
          <cell r="E5380" t="str">
            <v>SOCIAL SERVICE WORKER III</v>
          </cell>
          <cell r="F5380" t="str">
            <v>D474</v>
          </cell>
          <cell r="G5380">
            <v>1</v>
          </cell>
          <cell r="H5380" t="str">
            <v>D474-005</v>
          </cell>
          <cell r="I5380" t="str">
            <v>F</v>
          </cell>
          <cell r="J5380">
            <v>7999</v>
          </cell>
          <cell r="L5380">
            <v>12364.89</v>
          </cell>
        </row>
        <row r="5381">
          <cell r="A5381" t="str">
            <v>LEE, RONALD E</v>
          </cell>
          <cell r="B5381" t="str">
            <v>101-594</v>
          </cell>
          <cell r="C5381">
            <v>510300</v>
          </cell>
          <cell r="D5381">
            <v>46530</v>
          </cell>
          <cell r="E5381" t="str">
            <v>SOCIAL SERVICE WORKER III</v>
          </cell>
          <cell r="F5381" t="str">
            <v>D474</v>
          </cell>
          <cell r="G5381">
            <v>1</v>
          </cell>
          <cell r="H5381" t="str">
            <v>D474-005</v>
          </cell>
          <cell r="I5381" t="str">
            <v>F</v>
          </cell>
          <cell r="J5381" t="str">
            <v>*FI</v>
          </cell>
          <cell r="K5381" t="str">
            <v>FICA</v>
          </cell>
          <cell r="L5381">
            <v>2556.2600000000002</v>
          </cell>
        </row>
        <row r="5382">
          <cell r="A5382" t="str">
            <v>LEE, RONALD E</v>
          </cell>
          <cell r="B5382" t="str">
            <v>101-594</v>
          </cell>
          <cell r="C5382">
            <v>510300</v>
          </cell>
          <cell r="D5382">
            <v>46530</v>
          </cell>
          <cell r="E5382" t="str">
            <v>SOCIAL SERVICE WORKER III</v>
          </cell>
          <cell r="F5382" t="str">
            <v>D474</v>
          </cell>
          <cell r="G5382">
            <v>1</v>
          </cell>
          <cell r="H5382" t="str">
            <v>D474-005</v>
          </cell>
          <cell r="I5382" t="str">
            <v>F</v>
          </cell>
          <cell r="J5382" t="str">
            <v>*FM</v>
          </cell>
          <cell r="K5382" t="str">
            <v>MEDICARE</v>
          </cell>
          <cell r="L5382">
            <v>597.84</v>
          </cell>
        </row>
        <row r="5383">
          <cell r="A5383" t="str">
            <v>LEE, RONALD E</v>
          </cell>
          <cell r="B5383" t="str">
            <v>101-594</v>
          </cell>
          <cell r="C5383">
            <v>510400</v>
          </cell>
          <cell r="D5383">
            <v>46530</v>
          </cell>
          <cell r="E5383" t="str">
            <v>SOCIAL SERVICE WORKER III</v>
          </cell>
          <cell r="F5383" t="str">
            <v>D474</v>
          </cell>
          <cell r="G5383">
            <v>1</v>
          </cell>
          <cell r="H5383" t="str">
            <v>D474-005</v>
          </cell>
          <cell r="I5383" t="str">
            <v>F</v>
          </cell>
          <cell r="J5383">
            <v>1001</v>
          </cell>
          <cell r="L5383">
            <v>10.17</v>
          </cell>
        </row>
        <row r="5384">
          <cell r="A5384" t="str">
            <v>LEE, RONALD E</v>
          </cell>
          <cell r="B5384" t="str">
            <v>101-594</v>
          </cell>
          <cell r="C5384">
            <v>510400</v>
          </cell>
          <cell r="D5384">
            <v>46530</v>
          </cell>
          <cell r="E5384" t="str">
            <v>SOCIAL SERVICE WORKER III</v>
          </cell>
          <cell r="F5384" t="str">
            <v>D474</v>
          </cell>
          <cell r="G5384">
            <v>1</v>
          </cell>
          <cell r="H5384" t="str">
            <v>D474-005</v>
          </cell>
          <cell r="I5384" t="str">
            <v>F</v>
          </cell>
          <cell r="J5384">
            <v>102</v>
          </cell>
          <cell r="L5384">
            <v>232.19</v>
          </cell>
        </row>
        <row r="5385">
          <cell r="A5385" t="str">
            <v>LEE, RONALD E</v>
          </cell>
          <cell r="B5385" t="str">
            <v>101-594</v>
          </cell>
          <cell r="C5385">
            <v>510400</v>
          </cell>
          <cell r="D5385">
            <v>46530</v>
          </cell>
          <cell r="E5385" t="str">
            <v>SOCIAL SERVICE WORKER III</v>
          </cell>
          <cell r="F5385" t="str">
            <v>D474</v>
          </cell>
          <cell r="G5385">
            <v>1</v>
          </cell>
          <cell r="H5385" t="str">
            <v>D474-005</v>
          </cell>
          <cell r="I5385" t="str">
            <v>F</v>
          </cell>
          <cell r="J5385">
            <v>603</v>
          </cell>
          <cell r="L5385">
            <v>31.26</v>
          </cell>
        </row>
        <row r="5386">
          <cell r="A5386" t="str">
            <v>LEE, RONALD E</v>
          </cell>
          <cell r="B5386" t="str">
            <v>101-594</v>
          </cell>
          <cell r="C5386">
            <v>510400</v>
          </cell>
          <cell r="D5386">
            <v>46530</v>
          </cell>
          <cell r="E5386" t="str">
            <v>SOCIAL SERVICE WORKER III</v>
          </cell>
          <cell r="F5386" t="str">
            <v>D474</v>
          </cell>
          <cell r="G5386">
            <v>1</v>
          </cell>
          <cell r="H5386" t="str">
            <v>D474-005</v>
          </cell>
          <cell r="I5386" t="str">
            <v>F</v>
          </cell>
          <cell r="J5386">
            <v>703</v>
          </cell>
          <cell r="L5386">
            <v>6.7</v>
          </cell>
        </row>
        <row r="5387">
          <cell r="A5387" t="str">
            <v>LEE, RONALD E</v>
          </cell>
          <cell r="B5387" t="str">
            <v>101-594</v>
          </cell>
          <cell r="C5387">
            <v>510400</v>
          </cell>
          <cell r="D5387">
            <v>46530</v>
          </cell>
          <cell r="E5387" t="str">
            <v>SOCIAL SERVICE WORKER III</v>
          </cell>
          <cell r="F5387" t="str">
            <v>D474</v>
          </cell>
          <cell r="G5387">
            <v>1</v>
          </cell>
          <cell r="H5387" t="str">
            <v>D474-005</v>
          </cell>
          <cell r="I5387" t="str">
            <v>F</v>
          </cell>
          <cell r="J5387">
            <v>30</v>
          </cell>
          <cell r="L5387">
            <v>103.08</v>
          </cell>
        </row>
        <row r="5388">
          <cell r="A5388" t="str">
            <v>LEEDY, KATHERINE J</v>
          </cell>
          <cell r="B5388" t="str">
            <v>101-594</v>
          </cell>
          <cell r="C5388">
            <v>510100</v>
          </cell>
          <cell r="D5388">
            <v>36060</v>
          </cell>
          <cell r="E5388" t="str">
            <v>ELIGIBILITY WORKER III</v>
          </cell>
          <cell r="F5388" t="str">
            <v>D258</v>
          </cell>
          <cell r="G5388">
            <v>1</v>
          </cell>
          <cell r="H5388" t="str">
            <v>D258-004</v>
          </cell>
          <cell r="I5388" t="str">
            <v>O</v>
          </cell>
          <cell r="J5388">
            <v>1</v>
          </cell>
          <cell r="K5388" t="str">
            <v>REGULAR PAY</v>
          </cell>
          <cell r="L5388">
            <v>37775.089999999997</v>
          </cell>
        </row>
        <row r="5389">
          <cell r="A5389" t="str">
            <v>LEEDY, KATHERINE J</v>
          </cell>
          <cell r="B5389" t="str">
            <v>101-594</v>
          </cell>
          <cell r="C5389">
            <v>510300</v>
          </cell>
          <cell r="D5389">
            <v>36060</v>
          </cell>
          <cell r="E5389" t="str">
            <v>ELIGIBILITY WORKER III</v>
          </cell>
          <cell r="F5389" t="str">
            <v>D258</v>
          </cell>
          <cell r="G5389">
            <v>1</v>
          </cell>
          <cell r="H5389" t="str">
            <v>D258-004</v>
          </cell>
          <cell r="I5389" t="str">
            <v>F</v>
          </cell>
          <cell r="J5389">
            <v>7999</v>
          </cell>
          <cell r="L5389">
            <v>11328.75</v>
          </cell>
        </row>
        <row r="5390">
          <cell r="A5390" t="str">
            <v>LEEDY, KATHERINE J</v>
          </cell>
          <cell r="B5390" t="str">
            <v>101-594</v>
          </cell>
          <cell r="C5390">
            <v>510300</v>
          </cell>
          <cell r="D5390">
            <v>36060</v>
          </cell>
          <cell r="E5390" t="str">
            <v>ELIGIBILITY WORKER III</v>
          </cell>
          <cell r="F5390" t="str">
            <v>D258</v>
          </cell>
          <cell r="G5390">
            <v>1</v>
          </cell>
          <cell r="H5390" t="str">
            <v>D258-004</v>
          </cell>
          <cell r="I5390" t="str">
            <v>F</v>
          </cell>
          <cell r="J5390" t="str">
            <v>*FI</v>
          </cell>
          <cell r="K5390" t="str">
            <v>FICA</v>
          </cell>
          <cell r="L5390">
            <v>2342.06</v>
          </cell>
        </row>
        <row r="5391">
          <cell r="A5391" t="str">
            <v>LEEDY, KATHERINE J</v>
          </cell>
          <cell r="B5391" t="str">
            <v>101-594</v>
          </cell>
          <cell r="C5391">
            <v>510300</v>
          </cell>
          <cell r="D5391">
            <v>36060</v>
          </cell>
          <cell r="E5391" t="str">
            <v>ELIGIBILITY WORKER III</v>
          </cell>
          <cell r="F5391" t="str">
            <v>D258</v>
          </cell>
          <cell r="G5391">
            <v>1</v>
          </cell>
          <cell r="H5391" t="str">
            <v>D258-004</v>
          </cell>
          <cell r="I5391" t="str">
            <v>F</v>
          </cell>
          <cell r="J5391" t="str">
            <v>*FM</v>
          </cell>
          <cell r="K5391" t="str">
            <v>MEDICARE</v>
          </cell>
          <cell r="L5391">
            <v>547.74</v>
          </cell>
        </row>
        <row r="5392">
          <cell r="A5392" t="str">
            <v>LEEDY, KATHERINE J</v>
          </cell>
          <cell r="B5392" t="str">
            <v>101-594</v>
          </cell>
          <cell r="C5392">
            <v>510300</v>
          </cell>
          <cell r="D5392">
            <v>36060</v>
          </cell>
          <cell r="E5392" t="str">
            <v>ELIGIBILITY WORKER III</v>
          </cell>
          <cell r="F5392" t="str">
            <v>D258</v>
          </cell>
          <cell r="G5392">
            <v>1</v>
          </cell>
          <cell r="H5392" t="str">
            <v>D258-004</v>
          </cell>
          <cell r="I5392" t="str">
            <v>F</v>
          </cell>
          <cell r="J5392">
            <v>8000</v>
          </cell>
          <cell r="L5392">
            <v>2639.96</v>
          </cell>
        </row>
        <row r="5393">
          <cell r="A5393" t="str">
            <v>LEEDY, KATHERINE J</v>
          </cell>
          <cell r="B5393" t="str">
            <v>101-594</v>
          </cell>
          <cell r="C5393">
            <v>510400</v>
          </cell>
          <cell r="D5393">
            <v>36060</v>
          </cell>
          <cell r="E5393" t="str">
            <v>ELIGIBILITY WORKER III</v>
          </cell>
          <cell r="F5393" t="str">
            <v>D258</v>
          </cell>
          <cell r="G5393">
            <v>1</v>
          </cell>
          <cell r="H5393" t="str">
            <v>D258-004</v>
          </cell>
          <cell r="I5393" t="str">
            <v>F</v>
          </cell>
          <cell r="J5393">
            <v>810</v>
          </cell>
          <cell r="L5393">
            <v>1.71</v>
          </cell>
        </row>
        <row r="5394">
          <cell r="A5394" t="str">
            <v>LEEDY, KATHERINE J</v>
          </cell>
          <cell r="B5394" t="str">
            <v>101-594</v>
          </cell>
          <cell r="C5394">
            <v>510400</v>
          </cell>
          <cell r="D5394">
            <v>36060</v>
          </cell>
          <cell r="E5394" t="str">
            <v>ELIGIBILITY WORKER III</v>
          </cell>
          <cell r="F5394" t="str">
            <v>D258</v>
          </cell>
          <cell r="G5394">
            <v>1</v>
          </cell>
          <cell r="H5394" t="str">
            <v>D258-004</v>
          </cell>
          <cell r="I5394" t="str">
            <v>F</v>
          </cell>
          <cell r="J5394">
            <v>701</v>
          </cell>
          <cell r="L5394">
            <v>4.01</v>
          </cell>
        </row>
        <row r="5395">
          <cell r="A5395" t="str">
            <v>LEEDY, KATHERINE J</v>
          </cell>
          <cell r="B5395" t="str">
            <v>101-594</v>
          </cell>
          <cell r="C5395">
            <v>510400</v>
          </cell>
          <cell r="D5395">
            <v>36060</v>
          </cell>
          <cell r="E5395" t="str">
            <v>ELIGIBILITY WORKER III</v>
          </cell>
          <cell r="F5395" t="str">
            <v>D258</v>
          </cell>
          <cell r="G5395">
            <v>1</v>
          </cell>
          <cell r="H5395" t="str">
            <v>D258-004</v>
          </cell>
          <cell r="I5395" t="str">
            <v>F</v>
          </cell>
          <cell r="J5395">
            <v>101</v>
          </cell>
          <cell r="L5395">
            <v>135.94999999999999</v>
          </cell>
        </row>
        <row r="5396">
          <cell r="A5396" t="str">
            <v>LEEDY, KATHERINE J</v>
          </cell>
          <cell r="B5396" t="str">
            <v>101-594</v>
          </cell>
          <cell r="C5396">
            <v>510400</v>
          </cell>
          <cell r="D5396">
            <v>36060</v>
          </cell>
          <cell r="E5396" t="str">
            <v>ELIGIBILITY WORKER III</v>
          </cell>
          <cell r="F5396" t="str">
            <v>D258</v>
          </cell>
          <cell r="G5396">
            <v>1</v>
          </cell>
          <cell r="H5396" t="str">
            <v>D258-004</v>
          </cell>
          <cell r="I5396" t="str">
            <v>F</v>
          </cell>
          <cell r="J5396">
            <v>601</v>
          </cell>
          <cell r="L5396">
            <v>17.149999999999999</v>
          </cell>
        </row>
        <row r="5397">
          <cell r="A5397" t="str">
            <v>LEEDY, KATHERINE J</v>
          </cell>
          <cell r="B5397" t="str">
            <v>101-594</v>
          </cell>
          <cell r="C5397">
            <v>510400</v>
          </cell>
          <cell r="D5397">
            <v>36060</v>
          </cell>
          <cell r="E5397" t="str">
            <v>ELIGIBILITY WORKER III</v>
          </cell>
          <cell r="F5397" t="str">
            <v>D258</v>
          </cell>
          <cell r="G5397">
            <v>1</v>
          </cell>
          <cell r="H5397" t="str">
            <v>D258-004</v>
          </cell>
          <cell r="I5397" t="str">
            <v>F</v>
          </cell>
          <cell r="J5397">
            <v>1001</v>
          </cell>
          <cell r="L5397">
            <v>10.17</v>
          </cell>
        </row>
        <row r="5398">
          <cell r="A5398" t="str">
            <v>LEEDY, KATHERINE J</v>
          </cell>
          <cell r="B5398" t="str">
            <v>101-594</v>
          </cell>
          <cell r="C5398">
            <v>510400</v>
          </cell>
          <cell r="D5398">
            <v>36060</v>
          </cell>
          <cell r="E5398" t="str">
            <v>ELIGIBILITY WORKER III</v>
          </cell>
          <cell r="F5398" t="str">
            <v>D258</v>
          </cell>
          <cell r="G5398">
            <v>1</v>
          </cell>
          <cell r="H5398" t="str">
            <v>D258-004</v>
          </cell>
          <cell r="I5398" t="str">
            <v>F</v>
          </cell>
          <cell r="J5398">
            <v>30</v>
          </cell>
          <cell r="L5398">
            <v>94.44</v>
          </cell>
        </row>
        <row r="5399">
          <cell r="A5399" t="str">
            <v>LEFRANCOIS, ANNETTE R</v>
          </cell>
          <cell r="B5399" t="str">
            <v>101-609</v>
          </cell>
          <cell r="C5399">
            <v>510100</v>
          </cell>
          <cell r="D5399">
            <v>32580</v>
          </cell>
          <cell r="E5399" t="str">
            <v>EXECUTIVE SECRETARY</v>
          </cell>
          <cell r="F5399" t="str">
            <v>D294</v>
          </cell>
          <cell r="G5399">
            <v>1</v>
          </cell>
          <cell r="H5399" t="str">
            <v>D294-010</v>
          </cell>
          <cell r="I5399" t="str">
            <v>O</v>
          </cell>
          <cell r="J5399">
            <v>1</v>
          </cell>
          <cell r="K5399" t="str">
            <v>REGULAR PAY</v>
          </cell>
          <cell r="L5399">
            <v>31029.05</v>
          </cell>
        </row>
        <row r="5400">
          <cell r="A5400" t="str">
            <v>LEFRANCOIS, ANNETTE R</v>
          </cell>
          <cell r="B5400" t="str">
            <v>101-609</v>
          </cell>
          <cell r="C5400">
            <v>510300</v>
          </cell>
          <cell r="D5400">
            <v>32580</v>
          </cell>
          <cell r="E5400" t="str">
            <v>EXECUTIVE SECRETARY</v>
          </cell>
          <cell r="F5400" t="str">
            <v>D294</v>
          </cell>
          <cell r="G5400">
            <v>1</v>
          </cell>
          <cell r="H5400" t="str">
            <v>D294-010</v>
          </cell>
          <cell r="I5400" t="str">
            <v>F</v>
          </cell>
          <cell r="J5400">
            <v>7999</v>
          </cell>
          <cell r="L5400">
            <v>9305.61</v>
          </cell>
        </row>
        <row r="5401">
          <cell r="A5401" t="str">
            <v>LEFRANCOIS, ANNETTE R</v>
          </cell>
          <cell r="B5401" t="str">
            <v>101-609</v>
          </cell>
          <cell r="C5401">
            <v>510300</v>
          </cell>
          <cell r="D5401">
            <v>32580</v>
          </cell>
          <cell r="E5401" t="str">
            <v>EXECUTIVE SECRETARY</v>
          </cell>
          <cell r="F5401" t="str">
            <v>D294</v>
          </cell>
          <cell r="G5401">
            <v>1</v>
          </cell>
          <cell r="H5401" t="str">
            <v>D294-010</v>
          </cell>
          <cell r="I5401" t="str">
            <v>F</v>
          </cell>
          <cell r="J5401" t="str">
            <v>*FI</v>
          </cell>
          <cell r="K5401" t="str">
            <v>FICA</v>
          </cell>
          <cell r="L5401">
            <v>1923.8</v>
          </cell>
        </row>
        <row r="5402">
          <cell r="A5402" t="str">
            <v>LEFRANCOIS, ANNETTE R</v>
          </cell>
          <cell r="B5402" t="str">
            <v>101-609</v>
          </cell>
          <cell r="C5402">
            <v>510300</v>
          </cell>
          <cell r="D5402">
            <v>32580</v>
          </cell>
          <cell r="E5402" t="str">
            <v>EXECUTIVE SECRETARY</v>
          </cell>
          <cell r="F5402" t="str">
            <v>D294</v>
          </cell>
          <cell r="G5402">
            <v>1</v>
          </cell>
          <cell r="H5402" t="str">
            <v>D294-010</v>
          </cell>
          <cell r="I5402" t="str">
            <v>F</v>
          </cell>
          <cell r="J5402" t="str">
            <v>*FM</v>
          </cell>
          <cell r="K5402" t="str">
            <v>MEDICARE</v>
          </cell>
          <cell r="L5402">
            <v>449.92</v>
          </cell>
        </row>
        <row r="5403">
          <cell r="A5403" t="str">
            <v>LEFRANCOIS, ANNETTE R</v>
          </cell>
          <cell r="B5403" t="str">
            <v>101-609</v>
          </cell>
          <cell r="C5403">
            <v>510300</v>
          </cell>
          <cell r="D5403">
            <v>32580</v>
          </cell>
          <cell r="E5403" t="str">
            <v>EXECUTIVE SECRETARY</v>
          </cell>
          <cell r="F5403" t="str">
            <v>D294</v>
          </cell>
          <cell r="G5403">
            <v>1</v>
          </cell>
          <cell r="H5403" t="str">
            <v>D294-010</v>
          </cell>
          <cell r="I5403" t="str">
            <v>F</v>
          </cell>
          <cell r="J5403">
            <v>8000</v>
          </cell>
          <cell r="L5403">
            <v>2167.7399999999998</v>
          </cell>
        </row>
        <row r="5404">
          <cell r="A5404" t="str">
            <v>LEFRANCOIS, ANNETTE R</v>
          </cell>
          <cell r="B5404" t="str">
            <v>101-609</v>
          </cell>
          <cell r="C5404">
            <v>510400</v>
          </cell>
          <cell r="D5404">
            <v>32580</v>
          </cell>
          <cell r="E5404" t="str">
            <v>EXECUTIVE SECRETARY</v>
          </cell>
          <cell r="F5404" t="str">
            <v>D294</v>
          </cell>
          <cell r="G5404">
            <v>1</v>
          </cell>
          <cell r="H5404" t="str">
            <v>D294-010</v>
          </cell>
          <cell r="I5404" t="str">
            <v>F</v>
          </cell>
          <cell r="J5404">
            <v>101</v>
          </cell>
          <cell r="L5404">
            <v>135.94999999999999</v>
          </cell>
        </row>
        <row r="5405">
          <cell r="A5405" t="str">
            <v>LEFRANCOIS, ANNETTE R</v>
          </cell>
          <cell r="B5405" t="str">
            <v>101-609</v>
          </cell>
          <cell r="C5405">
            <v>510400</v>
          </cell>
          <cell r="D5405">
            <v>32580</v>
          </cell>
          <cell r="E5405" t="str">
            <v>EXECUTIVE SECRETARY</v>
          </cell>
          <cell r="F5405" t="str">
            <v>D294</v>
          </cell>
          <cell r="G5405">
            <v>1</v>
          </cell>
          <cell r="H5405" t="str">
            <v>D294-010</v>
          </cell>
          <cell r="I5405" t="str">
            <v>F</v>
          </cell>
          <cell r="J5405">
            <v>601</v>
          </cell>
          <cell r="L5405">
            <v>17.149999999999999</v>
          </cell>
        </row>
        <row r="5406">
          <cell r="A5406" t="str">
            <v>LEFRANCOIS, ANNETTE R</v>
          </cell>
          <cell r="B5406" t="str">
            <v>101-609</v>
          </cell>
          <cell r="C5406">
            <v>510400</v>
          </cell>
          <cell r="D5406">
            <v>32580</v>
          </cell>
          <cell r="E5406" t="str">
            <v>EXECUTIVE SECRETARY</v>
          </cell>
          <cell r="F5406" t="str">
            <v>D294</v>
          </cell>
          <cell r="G5406">
            <v>1</v>
          </cell>
          <cell r="H5406" t="str">
            <v>D294-010</v>
          </cell>
          <cell r="I5406" t="str">
            <v>F</v>
          </cell>
          <cell r="J5406">
            <v>701</v>
          </cell>
          <cell r="L5406">
            <v>4.01</v>
          </cell>
        </row>
        <row r="5407">
          <cell r="A5407" t="str">
            <v>LEFRANCOIS, ANNETTE R</v>
          </cell>
          <cell r="B5407" t="str">
            <v>101-609</v>
          </cell>
          <cell r="C5407">
            <v>510400</v>
          </cell>
          <cell r="D5407">
            <v>32580</v>
          </cell>
          <cell r="E5407" t="str">
            <v>EXECUTIVE SECRETARY</v>
          </cell>
          <cell r="F5407" t="str">
            <v>D294</v>
          </cell>
          <cell r="G5407">
            <v>1</v>
          </cell>
          <cell r="H5407" t="str">
            <v>D294-010</v>
          </cell>
          <cell r="I5407" t="str">
            <v>F</v>
          </cell>
          <cell r="J5407">
            <v>30</v>
          </cell>
          <cell r="L5407">
            <v>77.569999999999993</v>
          </cell>
        </row>
        <row r="5408">
          <cell r="A5408" t="str">
            <v>LEFRANCOIS, ANNETTE R</v>
          </cell>
          <cell r="B5408" t="str">
            <v>101-609</v>
          </cell>
          <cell r="C5408">
            <v>510400</v>
          </cell>
          <cell r="D5408">
            <v>32580</v>
          </cell>
          <cell r="E5408" t="str">
            <v>EXECUTIVE SECRETARY</v>
          </cell>
          <cell r="F5408" t="str">
            <v>D294</v>
          </cell>
          <cell r="G5408">
            <v>1</v>
          </cell>
          <cell r="H5408" t="str">
            <v>D294-010</v>
          </cell>
          <cell r="I5408" t="str">
            <v>F</v>
          </cell>
          <cell r="J5408">
            <v>810</v>
          </cell>
          <cell r="L5408">
            <v>1.71</v>
          </cell>
        </row>
        <row r="5409">
          <cell r="A5409" t="str">
            <v>LEFRANCOIS, ANNETTE R</v>
          </cell>
          <cell r="B5409" t="str">
            <v>101-609</v>
          </cell>
          <cell r="C5409">
            <v>510400</v>
          </cell>
          <cell r="D5409">
            <v>32580</v>
          </cell>
          <cell r="E5409" t="str">
            <v>EXECUTIVE SECRETARY</v>
          </cell>
          <cell r="F5409" t="str">
            <v>D294</v>
          </cell>
          <cell r="G5409">
            <v>1</v>
          </cell>
          <cell r="H5409" t="str">
            <v>D294-010</v>
          </cell>
          <cell r="I5409" t="str">
            <v>F</v>
          </cell>
          <cell r="J5409">
            <v>1001</v>
          </cell>
          <cell r="L5409">
            <v>10.17</v>
          </cell>
        </row>
        <row r="5410">
          <cell r="A5410" t="str">
            <v>LEHMAN, ALISON A</v>
          </cell>
          <cell r="B5410" t="str">
            <v>101-589</v>
          </cell>
          <cell r="C5410">
            <v>510100</v>
          </cell>
          <cell r="D5410">
            <v>44550</v>
          </cell>
          <cell r="E5410" t="str">
            <v>PROGRAM MANAGER</v>
          </cell>
          <cell r="F5410" t="str">
            <v>C290</v>
          </cell>
          <cell r="G5410">
            <v>1</v>
          </cell>
          <cell r="H5410" t="str">
            <v>C290-001</v>
          </cell>
          <cell r="I5410" t="str">
            <v>O</v>
          </cell>
          <cell r="J5410">
            <v>1</v>
          </cell>
          <cell r="K5410" t="str">
            <v>REGULAR PAY</v>
          </cell>
          <cell r="L5410">
            <v>60147.07</v>
          </cell>
        </row>
        <row r="5411">
          <cell r="A5411" t="str">
            <v>LEHMAN, ALISON A</v>
          </cell>
          <cell r="B5411" t="str">
            <v>101-589</v>
          </cell>
          <cell r="C5411">
            <v>510300</v>
          </cell>
          <cell r="D5411">
            <v>44550</v>
          </cell>
          <cell r="E5411" t="str">
            <v>PROGRAM MANAGER</v>
          </cell>
          <cell r="F5411" t="str">
            <v>C290</v>
          </cell>
          <cell r="G5411">
            <v>1</v>
          </cell>
          <cell r="H5411" t="str">
            <v>C290-001</v>
          </cell>
          <cell r="I5411" t="str">
            <v>F</v>
          </cell>
          <cell r="J5411" t="str">
            <v>*FM</v>
          </cell>
          <cell r="K5411" t="str">
            <v>MEDICARE</v>
          </cell>
          <cell r="L5411">
            <v>872.13</v>
          </cell>
        </row>
        <row r="5412">
          <cell r="A5412" t="str">
            <v>LEHMAN, ALISON A</v>
          </cell>
          <cell r="B5412" t="str">
            <v>101-589</v>
          </cell>
          <cell r="C5412">
            <v>510300</v>
          </cell>
          <cell r="D5412">
            <v>44550</v>
          </cell>
          <cell r="E5412" t="str">
            <v>PROGRAM MANAGER</v>
          </cell>
          <cell r="F5412" t="str">
            <v>C290</v>
          </cell>
          <cell r="G5412">
            <v>1</v>
          </cell>
          <cell r="H5412" t="str">
            <v>C290-001</v>
          </cell>
          <cell r="I5412" t="str">
            <v>F</v>
          </cell>
          <cell r="J5412">
            <v>8005</v>
          </cell>
          <cell r="L5412">
            <v>294.42</v>
          </cell>
        </row>
        <row r="5413">
          <cell r="A5413" t="str">
            <v>LEHMAN, ALISON A</v>
          </cell>
          <cell r="B5413" t="str">
            <v>101-589</v>
          </cell>
          <cell r="C5413">
            <v>510300</v>
          </cell>
          <cell r="D5413">
            <v>44550</v>
          </cell>
          <cell r="E5413" t="str">
            <v>PROGRAM MANAGER</v>
          </cell>
          <cell r="F5413" t="str">
            <v>C290</v>
          </cell>
          <cell r="G5413">
            <v>1</v>
          </cell>
          <cell r="H5413" t="str">
            <v>C290-001</v>
          </cell>
          <cell r="I5413" t="str">
            <v>F</v>
          </cell>
          <cell r="J5413">
            <v>7999</v>
          </cell>
          <cell r="L5413">
            <v>18038.11</v>
          </cell>
        </row>
        <row r="5414">
          <cell r="A5414" t="str">
            <v>LEHMAN, ALISON A</v>
          </cell>
          <cell r="B5414" t="str">
            <v>101-589</v>
          </cell>
          <cell r="C5414">
            <v>510300</v>
          </cell>
          <cell r="D5414">
            <v>44550</v>
          </cell>
          <cell r="E5414" t="str">
            <v>PROGRAM MANAGER</v>
          </cell>
          <cell r="F5414" t="str">
            <v>C290</v>
          </cell>
          <cell r="G5414">
            <v>1</v>
          </cell>
          <cell r="H5414" t="str">
            <v>C290-001</v>
          </cell>
          <cell r="I5414" t="str">
            <v>F</v>
          </cell>
          <cell r="J5414">
            <v>8000</v>
          </cell>
          <cell r="L5414">
            <v>4206</v>
          </cell>
        </row>
        <row r="5415">
          <cell r="A5415" t="str">
            <v>LEHMAN, ALISON A</v>
          </cell>
          <cell r="B5415" t="str">
            <v>101-589</v>
          </cell>
          <cell r="C5415">
            <v>510300</v>
          </cell>
          <cell r="D5415">
            <v>44550</v>
          </cell>
          <cell r="E5415" t="str">
            <v>PROGRAM MANAGER</v>
          </cell>
          <cell r="F5415" t="str">
            <v>C290</v>
          </cell>
          <cell r="G5415">
            <v>1</v>
          </cell>
          <cell r="H5415" t="str">
            <v>C290-001</v>
          </cell>
          <cell r="I5415" t="str">
            <v>F</v>
          </cell>
          <cell r="J5415" t="str">
            <v>*FI</v>
          </cell>
          <cell r="K5415" t="str">
            <v>FICA</v>
          </cell>
          <cell r="L5415">
            <v>3729.12</v>
          </cell>
        </row>
        <row r="5416">
          <cell r="A5416" t="str">
            <v>LEHMAN, ALISON A</v>
          </cell>
          <cell r="B5416" t="str">
            <v>101-589</v>
          </cell>
          <cell r="C5416">
            <v>510400</v>
          </cell>
          <cell r="D5416">
            <v>44550</v>
          </cell>
          <cell r="E5416" t="str">
            <v>PROGRAM MANAGER</v>
          </cell>
          <cell r="F5416" t="str">
            <v>C290</v>
          </cell>
          <cell r="G5416">
            <v>1</v>
          </cell>
          <cell r="H5416" t="str">
            <v>C290-001</v>
          </cell>
          <cell r="I5416" t="str">
            <v>F</v>
          </cell>
          <cell r="J5416">
            <v>810</v>
          </cell>
          <cell r="L5416">
            <v>1.71</v>
          </cell>
        </row>
        <row r="5417">
          <cell r="A5417" t="str">
            <v>LEHMAN, ALISON A</v>
          </cell>
          <cell r="B5417" t="str">
            <v>101-589</v>
          </cell>
          <cell r="C5417">
            <v>510400</v>
          </cell>
          <cell r="D5417">
            <v>44550</v>
          </cell>
          <cell r="E5417" t="str">
            <v>PROGRAM MANAGER</v>
          </cell>
          <cell r="F5417" t="str">
            <v>C290</v>
          </cell>
          <cell r="G5417">
            <v>1</v>
          </cell>
          <cell r="H5417" t="str">
            <v>C290-001</v>
          </cell>
          <cell r="I5417" t="str">
            <v>F</v>
          </cell>
          <cell r="J5417">
            <v>1001</v>
          </cell>
          <cell r="L5417">
            <v>10.17</v>
          </cell>
        </row>
        <row r="5418">
          <cell r="A5418" t="str">
            <v>LEHMAN, ALISON A</v>
          </cell>
          <cell r="B5418" t="str">
            <v>101-589</v>
          </cell>
          <cell r="C5418">
            <v>510400</v>
          </cell>
          <cell r="D5418">
            <v>44550</v>
          </cell>
          <cell r="E5418" t="str">
            <v>PROGRAM MANAGER</v>
          </cell>
          <cell r="F5418" t="str">
            <v>C290</v>
          </cell>
          <cell r="G5418">
            <v>1</v>
          </cell>
          <cell r="H5418" t="str">
            <v>C290-001</v>
          </cell>
          <cell r="I5418" t="str">
            <v>F</v>
          </cell>
          <cell r="J5418">
            <v>30</v>
          </cell>
          <cell r="L5418">
            <v>150.37</v>
          </cell>
        </row>
        <row r="5419">
          <cell r="A5419" t="str">
            <v>LEWIS, DIANE L</v>
          </cell>
          <cell r="B5419" t="str">
            <v>101-572</v>
          </cell>
          <cell r="C5419">
            <v>510100</v>
          </cell>
          <cell r="D5419">
            <v>46580</v>
          </cell>
          <cell r="E5419" t="str">
            <v>LEGAL OFFICE ASSISTANT II</v>
          </cell>
          <cell r="F5419" t="str">
            <v>D350</v>
          </cell>
          <cell r="G5419">
            <v>1</v>
          </cell>
          <cell r="H5419" t="str">
            <v>D350-007</v>
          </cell>
          <cell r="I5419" t="str">
            <v>O</v>
          </cell>
          <cell r="J5419">
            <v>1</v>
          </cell>
          <cell r="K5419" t="str">
            <v>REGULAR PAY</v>
          </cell>
          <cell r="L5419">
            <v>27664.880000000001</v>
          </cell>
        </row>
        <row r="5420">
          <cell r="A5420" t="str">
            <v>LEWIS, DIANE L</v>
          </cell>
          <cell r="B5420" t="str">
            <v>101-572</v>
          </cell>
          <cell r="C5420">
            <v>510300</v>
          </cell>
          <cell r="D5420">
            <v>46580</v>
          </cell>
          <cell r="E5420" t="str">
            <v>LEGAL OFFICE ASSISTANT II</v>
          </cell>
          <cell r="F5420" t="str">
            <v>D350</v>
          </cell>
          <cell r="G5420">
            <v>1</v>
          </cell>
          <cell r="H5420" t="str">
            <v>D350-007</v>
          </cell>
          <cell r="I5420" t="str">
            <v>F</v>
          </cell>
          <cell r="J5420" t="str">
            <v>*FM</v>
          </cell>
          <cell r="K5420" t="str">
            <v>MEDICARE</v>
          </cell>
          <cell r="L5420">
            <v>401.14</v>
          </cell>
        </row>
        <row r="5421">
          <cell r="A5421" t="str">
            <v>LEWIS, DIANE L</v>
          </cell>
          <cell r="B5421" t="str">
            <v>101-572</v>
          </cell>
          <cell r="C5421">
            <v>510300</v>
          </cell>
          <cell r="D5421">
            <v>46580</v>
          </cell>
          <cell r="E5421" t="str">
            <v>LEGAL OFFICE ASSISTANT II</v>
          </cell>
          <cell r="F5421" t="str">
            <v>D350</v>
          </cell>
          <cell r="G5421">
            <v>1</v>
          </cell>
          <cell r="H5421" t="str">
            <v>D350-007</v>
          </cell>
          <cell r="I5421" t="str">
            <v>F</v>
          </cell>
          <cell r="J5421">
            <v>8000</v>
          </cell>
          <cell r="L5421">
            <v>1932.25</v>
          </cell>
        </row>
        <row r="5422">
          <cell r="A5422" t="str">
            <v>LEWIS, DIANE L</v>
          </cell>
          <cell r="B5422" t="str">
            <v>101-572</v>
          </cell>
          <cell r="C5422">
            <v>510300</v>
          </cell>
          <cell r="D5422">
            <v>46580</v>
          </cell>
          <cell r="E5422" t="str">
            <v>LEGAL OFFICE ASSISTANT II</v>
          </cell>
          <cell r="F5422" t="str">
            <v>D350</v>
          </cell>
          <cell r="G5422">
            <v>1</v>
          </cell>
          <cell r="H5422" t="str">
            <v>D350-007</v>
          </cell>
          <cell r="I5422" t="str">
            <v>F</v>
          </cell>
          <cell r="J5422">
            <v>7999</v>
          </cell>
          <cell r="L5422">
            <v>8296.7000000000007</v>
          </cell>
        </row>
        <row r="5423">
          <cell r="A5423" t="str">
            <v>LEWIS, DIANE L</v>
          </cell>
          <cell r="B5423" t="str">
            <v>101-572</v>
          </cell>
          <cell r="C5423">
            <v>510300</v>
          </cell>
          <cell r="D5423">
            <v>46580</v>
          </cell>
          <cell r="E5423" t="str">
            <v>LEGAL OFFICE ASSISTANT II</v>
          </cell>
          <cell r="F5423" t="str">
            <v>D350</v>
          </cell>
          <cell r="G5423">
            <v>1</v>
          </cell>
          <cell r="H5423" t="str">
            <v>D350-007</v>
          </cell>
          <cell r="I5423" t="str">
            <v>F</v>
          </cell>
          <cell r="J5423" t="str">
            <v>*FI</v>
          </cell>
          <cell r="K5423" t="str">
            <v>FICA</v>
          </cell>
          <cell r="L5423">
            <v>1715.22</v>
          </cell>
        </row>
        <row r="5424">
          <cell r="A5424" t="str">
            <v>LEWIS, DIANE L</v>
          </cell>
          <cell r="B5424" t="str">
            <v>101-572</v>
          </cell>
          <cell r="C5424">
            <v>510400</v>
          </cell>
          <cell r="D5424">
            <v>46580</v>
          </cell>
          <cell r="E5424" t="str">
            <v>LEGAL OFFICE ASSISTANT II</v>
          </cell>
          <cell r="F5424" t="str">
            <v>D350</v>
          </cell>
          <cell r="G5424">
            <v>1</v>
          </cell>
          <cell r="H5424" t="str">
            <v>D350-007</v>
          </cell>
          <cell r="I5424" t="str">
            <v>F</v>
          </cell>
          <cell r="J5424">
            <v>101</v>
          </cell>
          <cell r="L5424">
            <v>135.94999999999999</v>
          </cell>
        </row>
        <row r="5425">
          <cell r="A5425" t="str">
            <v>LEWIS, DIANE L</v>
          </cell>
          <cell r="B5425" t="str">
            <v>101-572</v>
          </cell>
          <cell r="C5425">
            <v>510400</v>
          </cell>
          <cell r="D5425">
            <v>46580</v>
          </cell>
          <cell r="E5425" t="str">
            <v>LEGAL OFFICE ASSISTANT II</v>
          </cell>
          <cell r="F5425" t="str">
            <v>D350</v>
          </cell>
          <cell r="G5425">
            <v>1</v>
          </cell>
          <cell r="H5425" t="str">
            <v>D350-007</v>
          </cell>
          <cell r="I5425" t="str">
            <v>F</v>
          </cell>
          <cell r="J5425">
            <v>1001</v>
          </cell>
          <cell r="L5425">
            <v>10.17</v>
          </cell>
        </row>
        <row r="5426">
          <cell r="A5426" t="str">
            <v>LEWIS, DIANE L</v>
          </cell>
          <cell r="B5426" t="str">
            <v>101-572</v>
          </cell>
          <cell r="C5426">
            <v>510400</v>
          </cell>
          <cell r="D5426">
            <v>46580</v>
          </cell>
          <cell r="E5426" t="str">
            <v>LEGAL OFFICE ASSISTANT II</v>
          </cell>
          <cell r="F5426" t="str">
            <v>D350</v>
          </cell>
          <cell r="G5426">
            <v>1</v>
          </cell>
          <cell r="H5426" t="str">
            <v>D350-007</v>
          </cell>
          <cell r="I5426" t="str">
            <v>F</v>
          </cell>
          <cell r="J5426">
            <v>30</v>
          </cell>
          <cell r="L5426">
            <v>69.16</v>
          </cell>
        </row>
        <row r="5427">
          <cell r="A5427" t="str">
            <v>LEWIS, DIANE L</v>
          </cell>
          <cell r="B5427" t="str">
            <v>101-572</v>
          </cell>
          <cell r="C5427">
            <v>510400</v>
          </cell>
          <cell r="D5427">
            <v>46580</v>
          </cell>
          <cell r="E5427" t="str">
            <v>LEGAL OFFICE ASSISTANT II</v>
          </cell>
          <cell r="F5427" t="str">
            <v>D350</v>
          </cell>
          <cell r="G5427">
            <v>1</v>
          </cell>
          <cell r="H5427" t="str">
            <v>D350-007</v>
          </cell>
          <cell r="I5427" t="str">
            <v>F</v>
          </cell>
          <cell r="J5427">
            <v>701</v>
          </cell>
          <cell r="L5427">
            <v>4.01</v>
          </cell>
        </row>
        <row r="5428">
          <cell r="A5428" t="str">
            <v>LEWIS, DIANE L</v>
          </cell>
          <cell r="B5428" t="str">
            <v>101-572</v>
          </cell>
          <cell r="C5428">
            <v>510400</v>
          </cell>
          <cell r="D5428">
            <v>46580</v>
          </cell>
          <cell r="E5428" t="str">
            <v>LEGAL OFFICE ASSISTANT II</v>
          </cell>
          <cell r="F5428" t="str">
            <v>D350</v>
          </cell>
          <cell r="G5428">
            <v>1</v>
          </cell>
          <cell r="H5428" t="str">
            <v>D350-007</v>
          </cell>
          <cell r="I5428" t="str">
            <v>F</v>
          </cell>
          <cell r="J5428">
            <v>810</v>
          </cell>
          <cell r="L5428">
            <v>1.71</v>
          </cell>
        </row>
        <row r="5429">
          <cell r="A5429" t="str">
            <v>LEWIS, DIANE L</v>
          </cell>
          <cell r="B5429" t="str">
            <v>101-572</v>
          </cell>
          <cell r="C5429">
            <v>510400</v>
          </cell>
          <cell r="D5429">
            <v>46580</v>
          </cell>
          <cell r="E5429" t="str">
            <v>LEGAL OFFICE ASSISTANT II</v>
          </cell>
          <cell r="F5429" t="str">
            <v>D350</v>
          </cell>
          <cell r="G5429">
            <v>1</v>
          </cell>
          <cell r="H5429" t="str">
            <v>D350-007</v>
          </cell>
          <cell r="I5429" t="str">
            <v>F</v>
          </cell>
          <cell r="J5429">
            <v>601</v>
          </cell>
          <cell r="L5429">
            <v>17.149999999999999</v>
          </cell>
        </row>
        <row r="5430">
          <cell r="A5430" t="str">
            <v>LEWIS, WILLIAM E</v>
          </cell>
          <cell r="B5430" t="str">
            <v>117-897</v>
          </cell>
          <cell r="C5430">
            <v>510100</v>
          </cell>
          <cell r="D5430">
            <v>39720</v>
          </cell>
          <cell r="E5430" t="str">
            <v>TRANSFER ST ATTENDANT</v>
          </cell>
          <cell r="F5430" t="str">
            <v>D496</v>
          </cell>
          <cell r="G5430">
            <v>1</v>
          </cell>
          <cell r="H5430" t="str">
            <v>D496-004</v>
          </cell>
          <cell r="I5430" t="str">
            <v>O</v>
          </cell>
          <cell r="J5430">
            <v>1</v>
          </cell>
          <cell r="K5430" t="str">
            <v>REGULAR PAY</v>
          </cell>
          <cell r="L5430">
            <v>29177.14</v>
          </cell>
        </row>
        <row r="5431">
          <cell r="A5431" t="str">
            <v>LEWIS, WILLIAM E</v>
          </cell>
          <cell r="B5431" t="str">
            <v>117-897</v>
          </cell>
          <cell r="C5431">
            <v>510300</v>
          </cell>
          <cell r="D5431">
            <v>39720</v>
          </cell>
          <cell r="E5431" t="str">
            <v>TRANSFER ST ATTENDANT</v>
          </cell>
          <cell r="F5431" t="str">
            <v>D496</v>
          </cell>
          <cell r="G5431">
            <v>1</v>
          </cell>
          <cell r="H5431" t="str">
            <v>D496-004</v>
          </cell>
          <cell r="I5431" t="str">
            <v>F</v>
          </cell>
          <cell r="J5431" t="str">
            <v>*FM</v>
          </cell>
          <cell r="K5431" t="str">
            <v>MEDICARE</v>
          </cell>
          <cell r="L5431">
            <v>423.07</v>
          </cell>
        </row>
        <row r="5432">
          <cell r="A5432" t="str">
            <v>LEWIS, WILLIAM E</v>
          </cell>
          <cell r="B5432" t="str">
            <v>117-897</v>
          </cell>
          <cell r="C5432">
            <v>510300</v>
          </cell>
          <cell r="D5432">
            <v>39720</v>
          </cell>
          <cell r="E5432" t="str">
            <v>TRANSFER ST ATTENDANT</v>
          </cell>
          <cell r="F5432" t="str">
            <v>D496</v>
          </cell>
          <cell r="G5432">
            <v>1</v>
          </cell>
          <cell r="H5432" t="str">
            <v>D496-004</v>
          </cell>
          <cell r="I5432" t="str">
            <v>F</v>
          </cell>
          <cell r="J5432">
            <v>7999</v>
          </cell>
          <cell r="L5432">
            <v>8750.2199999999993</v>
          </cell>
        </row>
        <row r="5433">
          <cell r="A5433" t="str">
            <v>LEWIS, WILLIAM E</v>
          </cell>
          <cell r="B5433" t="str">
            <v>117-897</v>
          </cell>
          <cell r="C5433">
            <v>510300</v>
          </cell>
          <cell r="D5433">
            <v>39720</v>
          </cell>
          <cell r="E5433" t="str">
            <v>TRANSFER ST ATTENDANT</v>
          </cell>
          <cell r="F5433" t="str">
            <v>D496</v>
          </cell>
          <cell r="G5433">
            <v>1</v>
          </cell>
          <cell r="H5433" t="str">
            <v>D496-004</v>
          </cell>
          <cell r="I5433" t="str">
            <v>F</v>
          </cell>
          <cell r="J5433" t="str">
            <v>*FI</v>
          </cell>
          <cell r="K5433" t="str">
            <v>FICA</v>
          </cell>
          <cell r="L5433">
            <v>1808.98</v>
          </cell>
        </row>
        <row r="5434">
          <cell r="A5434" t="str">
            <v>LEWIS, WILLIAM E</v>
          </cell>
          <cell r="B5434" t="str">
            <v>117-897</v>
          </cell>
          <cell r="C5434">
            <v>510300</v>
          </cell>
          <cell r="D5434">
            <v>39720</v>
          </cell>
          <cell r="E5434" t="str">
            <v>TRANSFER ST ATTENDANT</v>
          </cell>
          <cell r="F5434" t="str">
            <v>D496</v>
          </cell>
          <cell r="G5434">
            <v>1</v>
          </cell>
          <cell r="H5434" t="str">
            <v>D496-004</v>
          </cell>
          <cell r="I5434" t="str">
            <v>F</v>
          </cell>
          <cell r="J5434">
            <v>8000</v>
          </cell>
          <cell r="L5434">
            <v>2038.11</v>
          </cell>
        </row>
        <row r="5435">
          <cell r="A5435" t="str">
            <v>LEWIS, WILLIAM E</v>
          </cell>
          <cell r="B5435" t="str">
            <v>117-897</v>
          </cell>
          <cell r="C5435">
            <v>510400</v>
          </cell>
          <cell r="D5435">
            <v>39720</v>
          </cell>
          <cell r="E5435" t="str">
            <v>TRANSFER ST ATTENDANT</v>
          </cell>
          <cell r="F5435" t="str">
            <v>D496</v>
          </cell>
          <cell r="G5435">
            <v>1</v>
          </cell>
          <cell r="H5435" t="str">
            <v>D496-004</v>
          </cell>
          <cell r="I5435" t="str">
            <v>F</v>
          </cell>
          <cell r="J5435">
            <v>701</v>
          </cell>
          <cell r="L5435">
            <v>4.01</v>
          </cell>
        </row>
        <row r="5436">
          <cell r="A5436" t="str">
            <v>LEWIS, WILLIAM E</v>
          </cell>
          <cell r="B5436" t="str">
            <v>117-897</v>
          </cell>
          <cell r="C5436">
            <v>510400</v>
          </cell>
          <cell r="D5436">
            <v>39720</v>
          </cell>
          <cell r="E5436" t="str">
            <v>TRANSFER ST ATTENDANT</v>
          </cell>
          <cell r="F5436" t="str">
            <v>D496</v>
          </cell>
          <cell r="G5436">
            <v>1</v>
          </cell>
          <cell r="H5436" t="str">
            <v>D496-004</v>
          </cell>
          <cell r="I5436" t="str">
            <v>F</v>
          </cell>
          <cell r="J5436">
            <v>101</v>
          </cell>
          <cell r="L5436">
            <v>135.94999999999999</v>
          </cell>
        </row>
        <row r="5437">
          <cell r="A5437" t="str">
            <v>LEWIS, WILLIAM E</v>
          </cell>
          <cell r="B5437" t="str">
            <v>117-897</v>
          </cell>
          <cell r="C5437">
            <v>510400</v>
          </cell>
          <cell r="D5437">
            <v>39720</v>
          </cell>
          <cell r="E5437" t="str">
            <v>TRANSFER ST ATTENDANT</v>
          </cell>
          <cell r="F5437" t="str">
            <v>D496</v>
          </cell>
          <cell r="G5437">
            <v>1</v>
          </cell>
          <cell r="H5437" t="str">
            <v>D496-004</v>
          </cell>
          <cell r="I5437" t="str">
            <v>F</v>
          </cell>
          <cell r="J5437">
            <v>601</v>
          </cell>
          <cell r="L5437">
            <v>17.149999999999999</v>
          </cell>
        </row>
        <row r="5438">
          <cell r="A5438" t="str">
            <v>LEWIS, WILLIAM E</v>
          </cell>
          <cell r="B5438" t="str">
            <v>117-897</v>
          </cell>
          <cell r="C5438">
            <v>510400</v>
          </cell>
          <cell r="D5438">
            <v>39720</v>
          </cell>
          <cell r="E5438" t="str">
            <v>TRANSFER ST ATTENDANT</v>
          </cell>
          <cell r="F5438" t="str">
            <v>D496</v>
          </cell>
          <cell r="G5438">
            <v>1</v>
          </cell>
          <cell r="H5438" t="str">
            <v>D496-004</v>
          </cell>
          <cell r="I5438" t="str">
            <v>F</v>
          </cell>
          <cell r="J5438">
            <v>810</v>
          </cell>
          <cell r="L5438">
            <v>1.71</v>
          </cell>
        </row>
        <row r="5439">
          <cell r="A5439" t="str">
            <v>LEWIS, WILLIAM E</v>
          </cell>
          <cell r="B5439" t="str">
            <v>117-897</v>
          </cell>
          <cell r="C5439">
            <v>510400</v>
          </cell>
          <cell r="D5439">
            <v>39720</v>
          </cell>
          <cell r="E5439" t="str">
            <v>TRANSFER ST ATTENDANT</v>
          </cell>
          <cell r="F5439" t="str">
            <v>D496</v>
          </cell>
          <cell r="G5439">
            <v>1</v>
          </cell>
          <cell r="H5439" t="str">
            <v>D496-004</v>
          </cell>
          <cell r="I5439" t="str">
            <v>F</v>
          </cell>
          <cell r="J5439">
            <v>30</v>
          </cell>
          <cell r="L5439">
            <v>72.94</v>
          </cell>
        </row>
        <row r="5440">
          <cell r="A5440" t="str">
            <v>LEWIS, WILLIAM E</v>
          </cell>
          <cell r="B5440" t="str">
            <v>117-897</v>
          </cell>
          <cell r="C5440">
            <v>510400</v>
          </cell>
          <cell r="D5440">
            <v>39720</v>
          </cell>
          <cell r="E5440" t="str">
            <v>TRANSFER ST ATTENDANT</v>
          </cell>
          <cell r="F5440" t="str">
            <v>D496</v>
          </cell>
          <cell r="G5440">
            <v>1</v>
          </cell>
          <cell r="H5440" t="str">
            <v>D496-004</v>
          </cell>
          <cell r="I5440" t="str">
            <v>F</v>
          </cell>
          <cell r="J5440">
            <v>1001</v>
          </cell>
          <cell r="L5440">
            <v>10.17</v>
          </cell>
        </row>
        <row r="5441">
          <cell r="A5441" t="str">
            <v>LINDVALL, HAL N</v>
          </cell>
          <cell r="B5441" t="str">
            <v>114-895</v>
          </cell>
          <cell r="C5441">
            <v>510100</v>
          </cell>
          <cell r="D5441">
            <v>30690</v>
          </cell>
          <cell r="E5441" t="str">
            <v>ROAD MAINT WORKER II</v>
          </cell>
          <cell r="F5441" t="str">
            <v>D452</v>
          </cell>
          <cell r="G5441">
            <v>1</v>
          </cell>
          <cell r="H5441" t="str">
            <v>D452-004</v>
          </cell>
          <cell r="I5441" t="str">
            <v>O</v>
          </cell>
          <cell r="J5441">
            <v>1</v>
          </cell>
          <cell r="K5441" t="str">
            <v>REGULAR PAY</v>
          </cell>
          <cell r="L5441">
            <v>34888.61</v>
          </cell>
        </row>
        <row r="5442">
          <cell r="A5442" t="str">
            <v>LINDVALL, HAL N</v>
          </cell>
          <cell r="B5442" t="str">
            <v>114-895</v>
          </cell>
          <cell r="C5442">
            <v>510300</v>
          </cell>
          <cell r="D5442">
            <v>30690</v>
          </cell>
          <cell r="E5442" t="str">
            <v>ROAD MAINT WORKER II</v>
          </cell>
          <cell r="F5442" t="str">
            <v>D452</v>
          </cell>
          <cell r="G5442">
            <v>1</v>
          </cell>
          <cell r="H5442" t="str">
            <v>D452-004</v>
          </cell>
          <cell r="I5442" t="str">
            <v>F</v>
          </cell>
          <cell r="J5442" t="str">
            <v>*FI</v>
          </cell>
          <cell r="K5442" t="str">
            <v>FICA</v>
          </cell>
          <cell r="L5442">
            <v>2163.09</v>
          </cell>
        </row>
        <row r="5443">
          <cell r="A5443" t="str">
            <v>LINDVALL, HAL N</v>
          </cell>
          <cell r="B5443" t="str">
            <v>114-895</v>
          </cell>
          <cell r="C5443">
            <v>510300</v>
          </cell>
          <cell r="D5443">
            <v>30690</v>
          </cell>
          <cell r="E5443" t="str">
            <v>ROAD MAINT WORKER II</v>
          </cell>
          <cell r="F5443" t="str">
            <v>D452</v>
          </cell>
          <cell r="G5443">
            <v>1</v>
          </cell>
          <cell r="H5443" t="str">
            <v>D452-004</v>
          </cell>
          <cell r="I5443" t="str">
            <v>F</v>
          </cell>
          <cell r="J5443" t="str">
            <v>*FM</v>
          </cell>
          <cell r="K5443" t="str">
            <v>MEDICARE</v>
          </cell>
          <cell r="L5443">
            <v>505.88</v>
          </cell>
        </row>
        <row r="5444">
          <cell r="A5444" t="str">
            <v>LINDVALL, HAL N</v>
          </cell>
          <cell r="B5444" t="str">
            <v>114-895</v>
          </cell>
          <cell r="C5444">
            <v>510300</v>
          </cell>
          <cell r="D5444">
            <v>30690</v>
          </cell>
          <cell r="E5444" t="str">
            <v>ROAD MAINT WORKER II</v>
          </cell>
          <cell r="F5444" t="str">
            <v>D452</v>
          </cell>
          <cell r="G5444">
            <v>1</v>
          </cell>
          <cell r="H5444" t="str">
            <v>D452-004</v>
          </cell>
          <cell r="I5444" t="str">
            <v>F</v>
          </cell>
          <cell r="J5444">
            <v>7999</v>
          </cell>
          <cell r="L5444">
            <v>10463.09</v>
          </cell>
        </row>
        <row r="5445">
          <cell r="A5445" t="str">
            <v>LINDVALL, HAL N</v>
          </cell>
          <cell r="B5445" t="str">
            <v>114-895</v>
          </cell>
          <cell r="C5445">
            <v>510300</v>
          </cell>
          <cell r="D5445">
            <v>30690</v>
          </cell>
          <cell r="E5445" t="str">
            <v>ROAD MAINT WORKER II</v>
          </cell>
          <cell r="F5445" t="str">
            <v>D452</v>
          </cell>
          <cell r="G5445">
            <v>1</v>
          </cell>
          <cell r="H5445" t="str">
            <v>D452-004</v>
          </cell>
          <cell r="I5445" t="str">
            <v>F</v>
          </cell>
          <cell r="J5445">
            <v>8000</v>
          </cell>
          <cell r="L5445">
            <v>2437.91</v>
          </cell>
        </row>
        <row r="5446">
          <cell r="A5446" t="str">
            <v>LINDVALL, HAL N</v>
          </cell>
          <cell r="B5446" t="str">
            <v>114-895</v>
          </cell>
          <cell r="C5446">
            <v>510400</v>
          </cell>
          <cell r="D5446">
            <v>30690</v>
          </cell>
          <cell r="E5446" t="str">
            <v>ROAD MAINT WORKER II</v>
          </cell>
          <cell r="F5446" t="str">
            <v>D452</v>
          </cell>
          <cell r="G5446">
            <v>1</v>
          </cell>
          <cell r="H5446" t="str">
            <v>D452-004</v>
          </cell>
          <cell r="I5446" t="str">
            <v>F</v>
          </cell>
          <cell r="J5446">
            <v>101</v>
          </cell>
          <cell r="L5446">
            <v>135.94999999999999</v>
          </cell>
        </row>
        <row r="5447">
          <cell r="A5447" t="str">
            <v>LINDVALL, HAL N</v>
          </cell>
          <cell r="B5447" t="str">
            <v>114-895</v>
          </cell>
          <cell r="C5447">
            <v>510400</v>
          </cell>
          <cell r="D5447">
            <v>30690</v>
          </cell>
          <cell r="E5447" t="str">
            <v>ROAD MAINT WORKER II</v>
          </cell>
          <cell r="F5447" t="str">
            <v>D452</v>
          </cell>
          <cell r="G5447">
            <v>1</v>
          </cell>
          <cell r="H5447" t="str">
            <v>D452-004</v>
          </cell>
          <cell r="I5447" t="str">
            <v>F</v>
          </cell>
          <cell r="J5447">
            <v>701</v>
          </cell>
          <cell r="L5447">
            <v>4.01</v>
          </cell>
        </row>
        <row r="5448">
          <cell r="A5448" t="str">
            <v>LINDVALL, HAL N</v>
          </cell>
          <cell r="B5448" t="str">
            <v>114-895</v>
          </cell>
          <cell r="C5448">
            <v>510400</v>
          </cell>
          <cell r="D5448">
            <v>30690</v>
          </cell>
          <cell r="E5448" t="str">
            <v>ROAD MAINT WORKER II</v>
          </cell>
          <cell r="F5448" t="str">
            <v>D452</v>
          </cell>
          <cell r="G5448">
            <v>1</v>
          </cell>
          <cell r="H5448" t="str">
            <v>D452-004</v>
          </cell>
          <cell r="I5448" t="str">
            <v>F</v>
          </cell>
          <cell r="J5448">
            <v>601</v>
          </cell>
          <cell r="L5448">
            <v>17.149999999999999</v>
          </cell>
        </row>
        <row r="5449">
          <cell r="A5449" t="str">
            <v>LINDVALL, HAL N</v>
          </cell>
          <cell r="B5449" t="str">
            <v>114-895</v>
          </cell>
          <cell r="C5449">
            <v>510400</v>
          </cell>
          <cell r="D5449">
            <v>30690</v>
          </cell>
          <cell r="E5449" t="str">
            <v>ROAD MAINT WORKER II</v>
          </cell>
          <cell r="F5449" t="str">
            <v>D452</v>
          </cell>
          <cell r="G5449">
            <v>1</v>
          </cell>
          <cell r="H5449" t="str">
            <v>D452-004</v>
          </cell>
          <cell r="I5449" t="str">
            <v>F</v>
          </cell>
          <cell r="J5449">
            <v>1001</v>
          </cell>
          <cell r="L5449">
            <v>10.17</v>
          </cell>
        </row>
        <row r="5450">
          <cell r="A5450" t="str">
            <v>LINDVALL, HAL N</v>
          </cell>
          <cell r="B5450" t="str">
            <v>114-895</v>
          </cell>
          <cell r="C5450">
            <v>510400</v>
          </cell>
          <cell r="D5450">
            <v>30690</v>
          </cell>
          <cell r="E5450" t="str">
            <v>ROAD MAINT WORKER II</v>
          </cell>
          <cell r="F5450" t="str">
            <v>D452</v>
          </cell>
          <cell r="G5450">
            <v>1</v>
          </cell>
          <cell r="H5450" t="str">
            <v>D452-004</v>
          </cell>
          <cell r="I5450" t="str">
            <v>F</v>
          </cell>
          <cell r="J5450">
            <v>810</v>
          </cell>
          <cell r="L5450">
            <v>1.71</v>
          </cell>
        </row>
        <row r="5451">
          <cell r="A5451" t="str">
            <v>LINDVALL, HAL N</v>
          </cell>
          <cell r="B5451" t="str">
            <v>114-895</v>
          </cell>
          <cell r="C5451">
            <v>510400</v>
          </cell>
          <cell r="D5451">
            <v>30690</v>
          </cell>
          <cell r="E5451" t="str">
            <v>ROAD MAINT WORKER II</v>
          </cell>
          <cell r="F5451" t="str">
            <v>D452</v>
          </cell>
          <cell r="G5451">
            <v>1</v>
          </cell>
          <cell r="H5451" t="str">
            <v>D452-004</v>
          </cell>
          <cell r="I5451" t="str">
            <v>F</v>
          </cell>
          <cell r="J5451">
            <v>30</v>
          </cell>
          <cell r="L5451">
            <v>87.22</v>
          </cell>
        </row>
        <row r="5452">
          <cell r="A5452" t="str">
            <v>LITTON, ALICE A</v>
          </cell>
          <cell r="B5452" t="str">
            <v>101-591</v>
          </cell>
          <cell r="C5452">
            <v>510100</v>
          </cell>
          <cell r="D5452">
            <v>22700</v>
          </cell>
          <cell r="E5452" t="str">
            <v>CHILDREN'S MD SVC PRG CRD</v>
          </cell>
          <cell r="F5452" t="str">
            <v>G170</v>
          </cell>
          <cell r="G5452">
            <v>0.8</v>
          </cell>
          <cell r="H5452" t="str">
            <v>G170-001</v>
          </cell>
          <cell r="I5452" t="str">
            <v>O</v>
          </cell>
          <cell r="J5452">
            <v>1</v>
          </cell>
          <cell r="K5452" t="str">
            <v>REGULAR PAY</v>
          </cell>
          <cell r="L5452">
            <v>41628.99</v>
          </cell>
        </row>
        <row r="5453">
          <cell r="A5453" t="str">
            <v>LITTON, ALICE A</v>
          </cell>
          <cell r="B5453" t="str">
            <v>101-591</v>
          </cell>
          <cell r="C5453">
            <v>510300</v>
          </cell>
          <cell r="D5453">
            <v>22700</v>
          </cell>
          <cell r="E5453" t="str">
            <v>CHILDREN'S MD SVC PRG CRD</v>
          </cell>
          <cell r="F5453" t="str">
            <v>G170</v>
          </cell>
          <cell r="G5453">
            <v>0.8</v>
          </cell>
          <cell r="H5453" t="str">
            <v>G170-001</v>
          </cell>
          <cell r="I5453" t="str">
            <v>F</v>
          </cell>
          <cell r="J5453">
            <v>8005</v>
          </cell>
          <cell r="L5453">
            <v>203.68</v>
          </cell>
        </row>
        <row r="5454">
          <cell r="A5454" t="str">
            <v>LITTON, ALICE A</v>
          </cell>
          <cell r="B5454" t="str">
            <v>101-591</v>
          </cell>
          <cell r="C5454">
            <v>510300</v>
          </cell>
          <cell r="D5454">
            <v>22700</v>
          </cell>
          <cell r="E5454" t="str">
            <v>CHILDREN'S MD SVC PRG CRD</v>
          </cell>
          <cell r="F5454" t="str">
            <v>G170</v>
          </cell>
          <cell r="G5454">
            <v>0.8</v>
          </cell>
          <cell r="H5454" t="str">
            <v>G170-001</v>
          </cell>
          <cell r="I5454" t="str">
            <v>F</v>
          </cell>
          <cell r="J5454">
            <v>7999</v>
          </cell>
          <cell r="L5454">
            <v>12484.53</v>
          </cell>
        </row>
        <row r="5455">
          <cell r="A5455" t="str">
            <v>LITTON, ALICE A</v>
          </cell>
          <cell r="B5455" t="str">
            <v>101-591</v>
          </cell>
          <cell r="C5455">
            <v>510300</v>
          </cell>
          <cell r="D5455">
            <v>22700</v>
          </cell>
          <cell r="E5455" t="str">
            <v>CHILDREN'S MD SVC PRG CRD</v>
          </cell>
          <cell r="F5455" t="str">
            <v>G170</v>
          </cell>
          <cell r="G5455">
            <v>0.8</v>
          </cell>
          <cell r="H5455" t="str">
            <v>G170-001</v>
          </cell>
          <cell r="I5455" t="str">
            <v>F</v>
          </cell>
          <cell r="J5455" t="str">
            <v>*FM</v>
          </cell>
          <cell r="K5455" t="str">
            <v>MEDICARE</v>
          </cell>
          <cell r="L5455">
            <v>603.62</v>
          </cell>
        </row>
        <row r="5456">
          <cell r="A5456" t="str">
            <v>LITTON, ALICE A</v>
          </cell>
          <cell r="B5456" t="str">
            <v>101-591</v>
          </cell>
          <cell r="C5456">
            <v>510300</v>
          </cell>
          <cell r="D5456">
            <v>22700</v>
          </cell>
          <cell r="E5456" t="str">
            <v>CHILDREN'S MD SVC PRG CRD</v>
          </cell>
          <cell r="F5456" t="str">
            <v>G170</v>
          </cell>
          <cell r="G5456">
            <v>0.8</v>
          </cell>
          <cell r="H5456" t="str">
            <v>G170-001</v>
          </cell>
          <cell r="I5456" t="str">
            <v>F</v>
          </cell>
          <cell r="J5456" t="str">
            <v>*FI</v>
          </cell>
          <cell r="K5456" t="str">
            <v>FICA</v>
          </cell>
          <cell r="L5456">
            <v>2581</v>
          </cell>
        </row>
        <row r="5457">
          <cell r="A5457" t="str">
            <v>LITTON, ALICE A</v>
          </cell>
          <cell r="B5457" t="str">
            <v>101-591</v>
          </cell>
          <cell r="C5457">
            <v>510300</v>
          </cell>
          <cell r="D5457">
            <v>22700</v>
          </cell>
          <cell r="E5457" t="str">
            <v>CHILDREN'S MD SVC PRG CRD</v>
          </cell>
          <cell r="F5457" t="str">
            <v>G170</v>
          </cell>
          <cell r="G5457">
            <v>0.8</v>
          </cell>
          <cell r="H5457" t="str">
            <v>G170-001</v>
          </cell>
          <cell r="I5457" t="str">
            <v>F</v>
          </cell>
          <cell r="J5457">
            <v>8000</v>
          </cell>
          <cell r="L5457">
            <v>2909.74</v>
          </cell>
        </row>
        <row r="5458">
          <cell r="A5458" t="str">
            <v>LITTON, ALICE A</v>
          </cell>
          <cell r="B5458" t="str">
            <v>101-591</v>
          </cell>
          <cell r="C5458">
            <v>510400</v>
          </cell>
          <cell r="D5458">
            <v>22700</v>
          </cell>
          <cell r="E5458" t="str">
            <v>CHILDREN'S MD SVC PRG CRD</v>
          </cell>
          <cell r="F5458" t="str">
            <v>G170</v>
          </cell>
          <cell r="G5458">
            <v>0.8</v>
          </cell>
          <cell r="H5458" t="str">
            <v>G170-001</v>
          </cell>
          <cell r="I5458" t="str">
            <v>F</v>
          </cell>
          <cell r="J5458">
            <v>701</v>
          </cell>
          <cell r="L5458">
            <v>3.21</v>
          </cell>
        </row>
        <row r="5459">
          <cell r="A5459" t="str">
            <v>LITTON, ALICE A</v>
          </cell>
          <cell r="B5459" t="str">
            <v>101-591</v>
          </cell>
          <cell r="C5459">
            <v>510400</v>
          </cell>
          <cell r="D5459">
            <v>22700</v>
          </cell>
          <cell r="E5459" t="str">
            <v>CHILDREN'S MD SVC PRG CRD</v>
          </cell>
          <cell r="F5459" t="str">
            <v>G170</v>
          </cell>
          <cell r="G5459">
            <v>0.8</v>
          </cell>
          <cell r="H5459" t="str">
            <v>G170-001</v>
          </cell>
          <cell r="I5459" t="str">
            <v>F</v>
          </cell>
          <cell r="J5459">
            <v>30</v>
          </cell>
          <cell r="L5459">
            <v>104.07</v>
          </cell>
        </row>
        <row r="5460">
          <cell r="A5460" t="str">
            <v>LITTON, ALICE A</v>
          </cell>
          <cell r="B5460" t="str">
            <v>101-591</v>
          </cell>
          <cell r="C5460">
            <v>510400</v>
          </cell>
          <cell r="D5460">
            <v>22700</v>
          </cell>
          <cell r="E5460" t="str">
            <v>CHILDREN'S MD SVC PRG CRD</v>
          </cell>
          <cell r="F5460" t="str">
            <v>G170</v>
          </cell>
          <cell r="G5460">
            <v>0.8</v>
          </cell>
          <cell r="H5460" t="str">
            <v>G170-001</v>
          </cell>
          <cell r="I5460" t="str">
            <v>F</v>
          </cell>
          <cell r="J5460">
            <v>811</v>
          </cell>
          <cell r="L5460">
            <v>1.5</v>
          </cell>
        </row>
        <row r="5461">
          <cell r="A5461" t="str">
            <v>LITTON, ALICE A</v>
          </cell>
          <cell r="B5461" t="str">
            <v>101-591</v>
          </cell>
          <cell r="C5461">
            <v>510400</v>
          </cell>
          <cell r="D5461">
            <v>22700</v>
          </cell>
          <cell r="E5461" t="str">
            <v>CHILDREN'S MD SVC PRG CRD</v>
          </cell>
          <cell r="F5461" t="str">
            <v>G170</v>
          </cell>
          <cell r="G5461">
            <v>0.8</v>
          </cell>
          <cell r="H5461" t="str">
            <v>G170-001</v>
          </cell>
          <cell r="I5461" t="str">
            <v>F</v>
          </cell>
          <cell r="J5461">
            <v>110</v>
          </cell>
          <cell r="L5461">
            <v>98.9</v>
          </cell>
        </row>
        <row r="5462">
          <cell r="A5462" t="str">
            <v>LITTON, ALICE A</v>
          </cell>
          <cell r="B5462" t="str">
            <v>101-591</v>
          </cell>
          <cell r="C5462">
            <v>510400</v>
          </cell>
          <cell r="D5462">
            <v>22700</v>
          </cell>
          <cell r="E5462" t="str">
            <v>CHILDREN'S MD SVC PRG CRD</v>
          </cell>
          <cell r="F5462" t="str">
            <v>G170</v>
          </cell>
          <cell r="G5462">
            <v>0.8</v>
          </cell>
          <cell r="H5462" t="str">
            <v>G170-001</v>
          </cell>
          <cell r="I5462" t="str">
            <v>F</v>
          </cell>
          <cell r="J5462">
            <v>1001</v>
          </cell>
          <cell r="L5462">
            <v>10.17</v>
          </cell>
        </row>
        <row r="5463">
          <cell r="A5463" t="str">
            <v>LOMBA, JAN M</v>
          </cell>
          <cell r="B5463" t="str">
            <v>123-576</v>
          </cell>
          <cell r="C5463">
            <v>510100</v>
          </cell>
          <cell r="D5463">
            <v>19530</v>
          </cell>
          <cell r="E5463" t="str">
            <v>PERMIT PROCESS ASSIST II</v>
          </cell>
          <cell r="F5463" t="str">
            <v>D396</v>
          </cell>
          <cell r="G5463">
            <v>1</v>
          </cell>
          <cell r="H5463" t="str">
            <v>D396-006</v>
          </cell>
          <cell r="I5463" t="str">
            <v>O</v>
          </cell>
          <cell r="J5463">
            <v>1</v>
          </cell>
          <cell r="K5463" t="str">
            <v>REGULAR PAY</v>
          </cell>
          <cell r="L5463">
            <v>30180.94</v>
          </cell>
        </row>
        <row r="5464">
          <cell r="A5464" t="str">
            <v>LOMBA, JAN M</v>
          </cell>
          <cell r="B5464" t="str">
            <v>123-576</v>
          </cell>
          <cell r="C5464">
            <v>510300</v>
          </cell>
          <cell r="D5464">
            <v>19530</v>
          </cell>
          <cell r="E5464" t="str">
            <v>PERMIT PROCESS ASSIST II</v>
          </cell>
          <cell r="F5464" t="str">
            <v>D396</v>
          </cell>
          <cell r="G5464">
            <v>1</v>
          </cell>
          <cell r="H5464" t="str">
            <v>D396-006</v>
          </cell>
          <cell r="I5464" t="str">
            <v>F</v>
          </cell>
          <cell r="J5464" t="str">
            <v>*FM</v>
          </cell>
          <cell r="K5464" t="str">
            <v>MEDICARE</v>
          </cell>
          <cell r="L5464">
            <v>437.62</v>
          </cell>
        </row>
        <row r="5465">
          <cell r="A5465" t="str">
            <v>LOMBA, JAN M</v>
          </cell>
          <cell r="B5465" t="str">
            <v>123-576</v>
          </cell>
          <cell r="C5465">
            <v>510300</v>
          </cell>
          <cell r="D5465">
            <v>19530</v>
          </cell>
          <cell r="E5465" t="str">
            <v>PERMIT PROCESS ASSIST II</v>
          </cell>
          <cell r="F5465" t="str">
            <v>D396</v>
          </cell>
          <cell r="G5465">
            <v>1</v>
          </cell>
          <cell r="H5465" t="str">
            <v>D396-006</v>
          </cell>
          <cell r="I5465" t="str">
            <v>F</v>
          </cell>
          <cell r="J5465">
            <v>8000</v>
          </cell>
          <cell r="L5465">
            <v>2108.37</v>
          </cell>
        </row>
        <row r="5466">
          <cell r="A5466" t="str">
            <v>LOMBA, JAN M</v>
          </cell>
          <cell r="B5466" t="str">
            <v>123-576</v>
          </cell>
          <cell r="C5466">
            <v>510300</v>
          </cell>
          <cell r="D5466">
            <v>19530</v>
          </cell>
          <cell r="E5466" t="str">
            <v>PERMIT PROCESS ASSIST II</v>
          </cell>
          <cell r="F5466" t="str">
            <v>D396</v>
          </cell>
          <cell r="G5466">
            <v>1</v>
          </cell>
          <cell r="H5466" t="str">
            <v>D396-006</v>
          </cell>
          <cell r="I5466" t="str">
            <v>F</v>
          </cell>
          <cell r="J5466">
            <v>7999</v>
          </cell>
          <cell r="L5466">
            <v>9051.26</v>
          </cell>
        </row>
        <row r="5467">
          <cell r="A5467" t="str">
            <v>LOMBA, JAN M</v>
          </cell>
          <cell r="B5467" t="str">
            <v>123-576</v>
          </cell>
          <cell r="C5467">
            <v>510300</v>
          </cell>
          <cell r="D5467">
            <v>19530</v>
          </cell>
          <cell r="E5467" t="str">
            <v>PERMIT PROCESS ASSIST II</v>
          </cell>
          <cell r="F5467" t="str">
            <v>D396</v>
          </cell>
          <cell r="G5467">
            <v>1</v>
          </cell>
          <cell r="H5467" t="str">
            <v>D396-006</v>
          </cell>
          <cell r="I5467" t="str">
            <v>F</v>
          </cell>
          <cell r="J5467" t="str">
            <v>*FI</v>
          </cell>
          <cell r="K5467" t="str">
            <v>FICA</v>
          </cell>
          <cell r="L5467">
            <v>1871.22</v>
          </cell>
        </row>
        <row r="5468">
          <cell r="A5468" t="str">
            <v>LOMBA, JAN M</v>
          </cell>
          <cell r="B5468" t="str">
            <v>123-576</v>
          </cell>
          <cell r="C5468">
            <v>510400</v>
          </cell>
          <cell r="D5468">
            <v>19530</v>
          </cell>
          <cell r="E5468" t="str">
            <v>PERMIT PROCESS ASSIST II</v>
          </cell>
          <cell r="F5468" t="str">
            <v>D396</v>
          </cell>
          <cell r="G5468">
            <v>1</v>
          </cell>
          <cell r="H5468" t="str">
            <v>D396-006</v>
          </cell>
          <cell r="I5468" t="str">
            <v>F</v>
          </cell>
          <cell r="J5468">
            <v>102</v>
          </cell>
          <cell r="L5468">
            <v>232.19</v>
          </cell>
        </row>
        <row r="5469">
          <cell r="A5469" t="str">
            <v>LOMBA, JAN M</v>
          </cell>
          <cell r="B5469" t="str">
            <v>123-576</v>
          </cell>
          <cell r="C5469">
            <v>510400</v>
          </cell>
          <cell r="D5469">
            <v>19530</v>
          </cell>
          <cell r="E5469" t="str">
            <v>PERMIT PROCESS ASSIST II</v>
          </cell>
          <cell r="F5469" t="str">
            <v>D396</v>
          </cell>
          <cell r="G5469">
            <v>1</v>
          </cell>
          <cell r="H5469" t="str">
            <v>D396-006</v>
          </cell>
          <cell r="I5469" t="str">
            <v>F</v>
          </cell>
          <cell r="J5469">
            <v>703</v>
          </cell>
          <cell r="L5469">
            <v>6.7</v>
          </cell>
        </row>
        <row r="5470">
          <cell r="A5470" t="str">
            <v>LOMBA, JAN M</v>
          </cell>
          <cell r="B5470" t="str">
            <v>123-576</v>
          </cell>
          <cell r="C5470">
            <v>510400</v>
          </cell>
          <cell r="D5470">
            <v>19530</v>
          </cell>
          <cell r="E5470" t="str">
            <v>PERMIT PROCESS ASSIST II</v>
          </cell>
          <cell r="F5470" t="str">
            <v>D396</v>
          </cell>
          <cell r="G5470">
            <v>1</v>
          </cell>
          <cell r="H5470" t="str">
            <v>D396-006</v>
          </cell>
          <cell r="I5470" t="str">
            <v>F</v>
          </cell>
          <cell r="J5470">
            <v>1001</v>
          </cell>
          <cell r="L5470">
            <v>10.17</v>
          </cell>
        </row>
        <row r="5471">
          <cell r="A5471" t="str">
            <v>LOMBA, JAN M</v>
          </cell>
          <cell r="B5471" t="str">
            <v>123-576</v>
          </cell>
          <cell r="C5471">
            <v>510400</v>
          </cell>
          <cell r="D5471">
            <v>19530</v>
          </cell>
          <cell r="E5471" t="str">
            <v>PERMIT PROCESS ASSIST II</v>
          </cell>
          <cell r="F5471" t="str">
            <v>D396</v>
          </cell>
          <cell r="G5471">
            <v>1</v>
          </cell>
          <cell r="H5471" t="str">
            <v>D396-006</v>
          </cell>
          <cell r="I5471" t="str">
            <v>F</v>
          </cell>
          <cell r="J5471">
            <v>811</v>
          </cell>
          <cell r="L5471">
            <v>1.88</v>
          </cell>
        </row>
        <row r="5472">
          <cell r="A5472" t="str">
            <v>LOMBA, JAN M</v>
          </cell>
          <cell r="B5472" t="str">
            <v>123-576</v>
          </cell>
          <cell r="C5472">
            <v>510400</v>
          </cell>
          <cell r="D5472">
            <v>19530</v>
          </cell>
          <cell r="E5472" t="str">
            <v>PERMIT PROCESS ASSIST II</v>
          </cell>
          <cell r="F5472" t="str">
            <v>D396</v>
          </cell>
          <cell r="G5472">
            <v>1</v>
          </cell>
          <cell r="H5472" t="str">
            <v>D396-006</v>
          </cell>
          <cell r="I5472" t="str">
            <v>F</v>
          </cell>
          <cell r="J5472">
            <v>603</v>
          </cell>
          <cell r="L5472">
            <v>31.26</v>
          </cell>
        </row>
        <row r="5473">
          <cell r="A5473" t="str">
            <v>LOMBA, JAN M</v>
          </cell>
          <cell r="B5473" t="str">
            <v>123-576</v>
          </cell>
          <cell r="C5473">
            <v>510400</v>
          </cell>
          <cell r="D5473">
            <v>19530</v>
          </cell>
          <cell r="E5473" t="str">
            <v>PERMIT PROCESS ASSIST II</v>
          </cell>
          <cell r="F5473" t="str">
            <v>D396</v>
          </cell>
          <cell r="G5473">
            <v>1</v>
          </cell>
          <cell r="H5473" t="str">
            <v>D396-006</v>
          </cell>
          <cell r="I5473" t="str">
            <v>F</v>
          </cell>
          <cell r="J5473">
            <v>30</v>
          </cell>
          <cell r="L5473">
            <v>75.45</v>
          </cell>
        </row>
        <row r="5474">
          <cell r="A5474" t="str">
            <v>LONG, JENNIFER J</v>
          </cell>
          <cell r="B5474" t="str">
            <v>165-622</v>
          </cell>
          <cell r="C5474">
            <v>510100</v>
          </cell>
          <cell r="D5474">
            <v>37320</v>
          </cell>
          <cell r="E5474" t="str">
            <v>LIBRARY ASSISTANT II</v>
          </cell>
          <cell r="F5474" t="str">
            <v>D364</v>
          </cell>
          <cell r="G5474">
            <v>1</v>
          </cell>
          <cell r="H5474" t="str">
            <v>D364-008</v>
          </cell>
          <cell r="I5474" t="str">
            <v>O</v>
          </cell>
          <cell r="J5474">
            <v>1</v>
          </cell>
          <cell r="K5474" t="str">
            <v>REGULAR PAY</v>
          </cell>
          <cell r="L5474">
            <v>25986.69</v>
          </cell>
        </row>
        <row r="5475">
          <cell r="A5475" t="str">
            <v>LONG, JENNIFER J</v>
          </cell>
          <cell r="B5475" t="str">
            <v>165-622</v>
          </cell>
          <cell r="C5475">
            <v>510300</v>
          </cell>
          <cell r="D5475">
            <v>37320</v>
          </cell>
          <cell r="E5475" t="str">
            <v>LIBRARY ASSISTANT II</v>
          </cell>
          <cell r="F5475" t="str">
            <v>D364</v>
          </cell>
          <cell r="G5475">
            <v>1</v>
          </cell>
          <cell r="H5475" t="str">
            <v>D364-008</v>
          </cell>
          <cell r="I5475" t="str">
            <v>F</v>
          </cell>
          <cell r="J5475">
            <v>7999</v>
          </cell>
          <cell r="L5475">
            <v>7793.41</v>
          </cell>
        </row>
        <row r="5476">
          <cell r="A5476" t="str">
            <v>LONG, JENNIFER J</v>
          </cell>
          <cell r="B5476" t="str">
            <v>165-622</v>
          </cell>
          <cell r="C5476">
            <v>510300</v>
          </cell>
          <cell r="D5476">
            <v>37320</v>
          </cell>
          <cell r="E5476" t="str">
            <v>LIBRARY ASSISTANT II</v>
          </cell>
          <cell r="F5476" t="str">
            <v>D364</v>
          </cell>
          <cell r="G5476">
            <v>1</v>
          </cell>
          <cell r="H5476" t="str">
            <v>D364-008</v>
          </cell>
          <cell r="I5476" t="str">
            <v>F</v>
          </cell>
          <cell r="J5476" t="str">
            <v>*FM</v>
          </cell>
          <cell r="K5476" t="str">
            <v>MEDICARE</v>
          </cell>
          <cell r="L5476">
            <v>376.81</v>
          </cell>
        </row>
        <row r="5477">
          <cell r="A5477" t="str">
            <v>LONG, JENNIFER J</v>
          </cell>
          <cell r="B5477" t="str">
            <v>165-622</v>
          </cell>
          <cell r="C5477">
            <v>510300</v>
          </cell>
          <cell r="D5477">
            <v>37320</v>
          </cell>
          <cell r="E5477" t="str">
            <v>LIBRARY ASSISTANT II</v>
          </cell>
          <cell r="F5477" t="str">
            <v>D364</v>
          </cell>
          <cell r="G5477">
            <v>1</v>
          </cell>
          <cell r="H5477" t="str">
            <v>D364-008</v>
          </cell>
          <cell r="I5477" t="str">
            <v>F</v>
          </cell>
          <cell r="J5477">
            <v>8000</v>
          </cell>
          <cell r="L5477">
            <v>1814.78</v>
          </cell>
        </row>
        <row r="5478">
          <cell r="A5478" t="str">
            <v>LONG, JENNIFER J</v>
          </cell>
          <cell r="B5478" t="str">
            <v>165-622</v>
          </cell>
          <cell r="C5478">
            <v>510300</v>
          </cell>
          <cell r="D5478">
            <v>37320</v>
          </cell>
          <cell r="E5478" t="str">
            <v>LIBRARY ASSISTANT II</v>
          </cell>
          <cell r="F5478" t="str">
            <v>D364</v>
          </cell>
          <cell r="G5478">
            <v>1</v>
          </cell>
          <cell r="H5478" t="str">
            <v>D364-008</v>
          </cell>
          <cell r="I5478" t="str">
            <v>F</v>
          </cell>
          <cell r="J5478" t="str">
            <v>*FI</v>
          </cell>
          <cell r="K5478" t="str">
            <v>FICA</v>
          </cell>
          <cell r="L5478">
            <v>1611.17</v>
          </cell>
        </row>
        <row r="5479">
          <cell r="A5479" t="str">
            <v>LONG, JENNIFER J</v>
          </cell>
          <cell r="B5479" t="str">
            <v>165-622</v>
          </cell>
          <cell r="C5479">
            <v>510400</v>
          </cell>
          <cell r="D5479">
            <v>37320</v>
          </cell>
          <cell r="E5479" t="str">
            <v>LIBRARY ASSISTANT II</v>
          </cell>
          <cell r="F5479" t="str">
            <v>D364</v>
          </cell>
          <cell r="G5479">
            <v>1</v>
          </cell>
          <cell r="H5479" t="str">
            <v>D364-008</v>
          </cell>
          <cell r="I5479" t="str">
            <v>F</v>
          </cell>
          <cell r="J5479">
            <v>703</v>
          </cell>
          <cell r="L5479">
            <v>6.7</v>
          </cell>
        </row>
        <row r="5480">
          <cell r="A5480" t="str">
            <v>LONG, JENNIFER J</v>
          </cell>
          <cell r="B5480" t="str">
            <v>165-622</v>
          </cell>
          <cell r="C5480">
            <v>510400</v>
          </cell>
          <cell r="D5480">
            <v>37320</v>
          </cell>
          <cell r="E5480" t="str">
            <v>LIBRARY ASSISTANT II</v>
          </cell>
          <cell r="F5480" t="str">
            <v>D364</v>
          </cell>
          <cell r="G5480">
            <v>1</v>
          </cell>
          <cell r="H5480" t="str">
            <v>D364-008</v>
          </cell>
          <cell r="I5480" t="str">
            <v>F</v>
          </cell>
          <cell r="J5480">
            <v>1001</v>
          </cell>
          <cell r="L5480">
            <v>10.17</v>
          </cell>
        </row>
        <row r="5481">
          <cell r="A5481" t="str">
            <v>LONG, JENNIFER J</v>
          </cell>
          <cell r="B5481" t="str">
            <v>165-622</v>
          </cell>
          <cell r="C5481">
            <v>510400</v>
          </cell>
          <cell r="D5481">
            <v>37320</v>
          </cell>
          <cell r="E5481" t="str">
            <v>LIBRARY ASSISTANT II</v>
          </cell>
          <cell r="F5481" t="str">
            <v>D364</v>
          </cell>
          <cell r="G5481">
            <v>1</v>
          </cell>
          <cell r="H5481" t="str">
            <v>D364-008</v>
          </cell>
          <cell r="I5481" t="str">
            <v>F</v>
          </cell>
          <cell r="J5481">
            <v>103</v>
          </cell>
          <cell r="L5481">
            <v>232.19</v>
          </cell>
        </row>
        <row r="5482">
          <cell r="A5482" t="str">
            <v>LONG, JENNIFER J</v>
          </cell>
          <cell r="B5482" t="str">
            <v>165-622</v>
          </cell>
          <cell r="C5482">
            <v>510400</v>
          </cell>
          <cell r="D5482">
            <v>37320</v>
          </cell>
          <cell r="E5482" t="str">
            <v>LIBRARY ASSISTANT II</v>
          </cell>
          <cell r="F5482" t="str">
            <v>D364</v>
          </cell>
          <cell r="G5482">
            <v>1</v>
          </cell>
          <cell r="H5482" t="str">
            <v>D364-008</v>
          </cell>
          <cell r="I5482" t="str">
            <v>F</v>
          </cell>
          <cell r="J5482">
            <v>603</v>
          </cell>
          <cell r="L5482">
            <v>31.26</v>
          </cell>
        </row>
        <row r="5483">
          <cell r="A5483" t="str">
            <v>LONG, JENNIFER J</v>
          </cell>
          <cell r="B5483" t="str">
            <v>165-622</v>
          </cell>
          <cell r="C5483">
            <v>510400</v>
          </cell>
          <cell r="D5483">
            <v>37320</v>
          </cell>
          <cell r="E5483" t="str">
            <v>LIBRARY ASSISTANT II</v>
          </cell>
          <cell r="F5483" t="str">
            <v>D364</v>
          </cell>
          <cell r="G5483">
            <v>1</v>
          </cell>
          <cell r="H5483" t="str">
            <v>D364-008</v>
          </cell>
          <cell r="I5483" t="str">
            <v>F</v>
          </cell>
          <cell r="J5483">
            <v>30</v>
          </cell>
          <cell r="L5483">
            <v>64.97</v>
          </cell>
        </row>
        <row r="5484">
          <cell r="A5484" t="str">
            <v>LONG, JENNIFER J</v>
          </cell>
          <cell r="B5484" t="str">
            <v>165-622</v>
          </cell>
          <cell r="C5484">
            <v>510400</v>
          </cell>
          <cell r="D5484">
            <v>37320</v>
          </cell>
          <cell r="E5484" t="str">
            <v>LIBRARY ASSISTANT II</v>
          </cell>
          <cell r="F5484" t="str">
            <v>D364</v>
          </cell>
          <cell r="G5484">
            <v>1</v>
          </cell>
          <cell r="H5484" t="str">
            <v>D364-008</v>
          </cell>
          <cell r="I5484" t="str">
            <v>F</v>
          </cell>
          <cell r="J5484">
            <v>811</v>
          </cell>
          <cell r="L5484">
            <v>1.88</v>
          </cell>
        </row>
        <row r="5485">
          <cell r="A5485" t="str">
            <v>LOPEZ, ARNULFO R</v>
          </cell>
          <cell r="B5485" t="str">
            <v>101-566</v>
          </cell>
          <cell r="C5485">
            <v>510100</v>
          </cell>
          <cell r="D5485">
            <v>42260</v>
          </cell>
          <cell r="E5485" t="str">
            <v>CORRECTIONAL OFFICER I</v>
          </cell>
          <cell r="F5485" t="str">
            <v>D228</v>
          </cell>
          <cell r="G5485">
            <v>1</v>
          </cell>
          <cell r="H5485" t="str">
            <v>D228-002</v>
          </cell>
          <cell r="I5485" t="str">
            <v>O</v>
          </cell>
          <cell r="J5485">
            <v>1</v>
          </cell>
          <cell r="K5485" t="str">
            <v>REGULAR PAY</v>
          </cell>
          <cell r="L5485">
            <v>55641.97</v>
          </cell>
        </row>
        <row r="5486">
          <cell r="A5486" t="str">
            <v>LOPEZ, ARNULFO R</v>
          </cell>
          <cell r="B5486" t="str">
            <v>101-566</v>
          </cell>
          <cell r="C5486">
            <v>510300</v>
          </cell>
          <cell r="D5486">
            <v>42260</v>
          </cell>
          <cell r="E5486" t="str">
            <v>CORRECTIONAL OFFICER I</v>
          </cell>
          <cell r="F5486" t="str">
            <v>D228</v>
          </cell>
          <cell r="G5486">
            <v>1</v>
          </cell>
          <cell r="H5486" t="str">
            <v>D228-002</v>
          </cell>
          <cell r="I5486" t="str">
            <v>F</v>
          </cell>
          <cell r="J5486">
            <v>7999</v>
          </cell>
          <cell r="L5486">
            <v>16687.03</v>
          </cell>
        </row>
        <row r="5487">
          <cell r="A5487" t="str">
            <v>LOPEZ, ARNULFO R</v>
          </cell>
          <cell r="B5487" t="str">
            <v>101-566</v>
          </cell>
          <cell r="C5487">
            <v>510300</v>
          </cell>
          <cell r="D5487">
            <v>42260</v>
          </cell>
          <cell r="E5487" t="str">
            <v>CORRECTIONAL OFFICER I</v>
          </cell>
          <cell r="F5487" t="str">
            <v>D228</v>
          </cell>
          <cell r="G5487">
            <v>1</v>
          </cell>
          <cell r="H5487" t="str">
            <v>D228-002</v>
          </cell>
          <cell r="I5487" t="str">
            <v>F</v>
          </cell>
          <cell r="J5487">
            <v>8000</v>
          </cell>
          <cell r="L5487">
            <v>3890.64</v>
          </cell>
        </row>
        <row r="5488">
          <cell r="A5488" t="str">
            <v>LOPEZ, ARNULFO R</v>
          </cell>
          <cell r="B5488" t="str">
            <v>101-566</v>
          </cell>
          <cell r="C5488">
            <v>510300</v>
          </cell>
          <cell r="D5488">
            <v>42260</v>
          </cell>
          <cell r="E5488" t="str">
            <v>CORRECTIONAL OFFICER I</v>
          </cell>
          <cell r="F5488" t="str">
            <v>D228</v>
          </cell>
          <cell r="G5488">
            <v>1</v>
          </cell>
          <cell r="H5488" t="str">
            <v>D228-002</v>
          </cell>
          <cell r="I5488" t="str">
            <v>F</v>
          </cell>
          <cell r="J5488" t="str">
            <v>*FM</v>
          </cell>
          <cell r="K5488" t="str">
            <v>MEDICARE</v>
          </cell>
          <cell r="L5488">
            <v>806.81</v>
          </cell>
        </row>
        <row r="5489">
          <cell r="A5489" t="str">
            <v>LOPEZ, ARNULFO R</v>
          </cell>
          <cell r="B5489" t="str">
            <v>101-566</v>
          </cell>
          <cell r="C5489">
            <v>510300</v>
          </cell>
          <cell r="D5489">
            <v>42260</v>
          </cell>
          <cell r="E5489" t="str">
            <v>CORRECTIONAL OFFICER I</v>
          </cell>
          <cell r="F5489" t="str">
            <v>D228</v>
          </cell>
          <cell r="G5489">
            <v>1</v>
          </cell>
          <cell r="H5489" t="str">
            <v>D228-002</v>
          </cell>
          <cell r="I5489" t="str">
            <v>F</v>
          </cell>
          <cell r="J5489" t="str">
            <v>*FI</v>
          </cell>
          <cell r="K5489" t="str">
            <v>FICA</v>
          </cell>
          <cell r="L5489">
            <v>3449.8</v>
          </cell>
        </row>
        <row r="5490">
          <cell r="A5490" t="str">
            <v>LOPEZ, ARNULFO R</v>
          </cell>
          <cell r="B5490" t="str">
            <v>101-566</v>
          </cell>
          <cell r="C5490">
            <v>510400</v>
          </cell>
          <cell r="D5490">
            <v>42260</v>
          </cell>
          <cell r="E5490" t="str">
            <v>CORRECTIONAL OFFICER I</v>
          </cell>
          <cell r="F5490" t="str">
            <v>D228</v>
          </cell>
          <cell r="G5490">
            <v>1</v>
          </cell>
          <cell r="H5490" t="str">
            <v>D228-002</v>
          </cell>
          <cell r="I5490" t="str">
            <v>F</v>
          </cell>
          <cell r="J5490">
            <v>30</v>
          </cell>
          <cell r="L5490">
            <v>139.1</v>
          </cell>
        </row>
        <row r="5491">
          <cell r="A5491" t="str">
            <v>LOPEZ, ARNULFO R</v>
          </cell>
          <cell r="B5491" t="str">
            <v>101-566</v>
          </cell>
          <cell r="C5491">
            <v>510400</v>
          </cell>
          <cell r="D5491">
            <v>42260</v>
          </cell>
          <cell r="E5491" t="str">
            <v>CORRECTIONAL OFFICER I</v>
          </cell>
          <cell r="F5491" t="str">
            <v>D228</v>
          </cell>
          <cell r="G5491">
            <v>1</v>
          </cell>
          <cell r="H5491" t="str">
            <v>D228-002</v>
          </cell>
          <cell r="I5491" t="str">
            <v>F</v>
          </cell>
          <cell r="J5491">
            <v>603</v>
          </cell>
          <cell r="L5491">
            <v>31.26</v>
          </cell>
        </row>
        <row r="5492">
          <cell r="A5492" t="str">
            <v>LOPEZ, ARNULFO R</v>
          </cell>
          <cell r="B5492" t="str">
            <v>101-566</v>
          </cell>
          <cell r="C5492">
            <v>510400</v>
          </cell>
          <cell r="D5492">
            <v>42260</v>
          </cell>
          <cell r="E5492" t="str">
            <v>CORRECTIONAL OFFICER I</v>
          </cell>
          <cell r="F5492" t="str">
            <v>D228</v>
          </cell>
          <cell r="G5492">
            <v>1</v>
          </cell>
          <cell r="H5492" t="str">
            <v>D228-002</v>
          </cell>
          <cell r="I5492" t="str">
            <v>F</v>
          </cell>
          <cell r="J5492">
            <v>132</v>
          </cell>
          <cell r="L5492">
            <v>257.64</v>
          </cell>
        </row>
        <row r="5493">
          <cell r="A5493" t="str">
            <v>LOPEZ, ARNULFO R</v>
          </cell>
          <cell r="B5493" t="str">
            <v>101-566</v>
          </cell>
          <cell r="C5493">
            <v>510400</v>
          </cell>
          <cell r="D5493">
            <v>42260</v>
          </cell>
          <cell r="E5493" t="str">
            <v>CORRECTIONAL OFFICER I</v>
          </cell>
          <cell r="F5493" t="str">
            <v>D228</v>
          </cell>
          <cell r="G5493">
            <v>1</v>
          </cell>
          <cell r="H5493" t="str">
            <v>D228-002</v>
          </cell>
          <cell r="I5493" t="str">
            <v>F</v>
          </cell>
          <cell r="J5493">
            <v>810</v>
          </cell>
          <cell r="L5493">
            <v>1.71</v>
          </cell>
        </row>
        <row r="5494">
          <cell r="A5494" t="str">
            <v>LOPEZ, ARNULFO R</v>
          </cell>
          <cell r="B5494" t="str">
            <v>101-566</v>
          </cell>
          <cell r="C5494">
            <v>510400</v>
          </cell>
          <cell r="D5494">
            <v>42260</v>
          </cell>
          <cell r="E5494" t="str">
            <v>CORRECTIONAL OFFICER I</v>
          </cell>
          <cell r="F5494" t="str">
            <v>D228</v>
          </cell>
          <cell r="G5494">
            <v>1</v>
          </cell>
          <cell r="H5494" t="str">
            <v>D228-002</v>
          </cell>
          <cell r="I5494" t="str">
            <v>F</v>
          </cell>
          <cell r="J5494">
            <v>1001</v>
          </cell>
          <cell r="L5494">
            <v>10.17</v>
          </cell>
        </row>
        <row r="5495">
          <cell r="A5495" t="str">
            <v>LOPEZ, ARNULFO R</v>
          </cell>
          <cell r="B5495" t="str">
            <v>101-566</v>
          </cell>
          <cell r="C5495">
            <v>510400</v>
          </cell>
          <cell r="D5495">
            <v>42260</v>
          </cell>
          <cell r="E5495" t="str">
            <v>CORRECTIONAL OFFICER I</v>
          </cell>
          <cell r="F5495" t="str">
            <v>D228</v>
          </cell>
          <cell r="G5495">
            <v>1</v>
          </cell>
          <cell r="H5495" t="str">
            <v>D228-002</v>
          </cell>
          <cell r="I5495" t="str">
            <v>F</v>
          </cell>
          <cell r="J5495">
            <v>703</v>
          </cell>
          <cell r="L5495">
            <v>6.7</v>
          </cell>
        </row>
        <row r="5496">
          <cell r="A5496" t="str">
            <v>LOPEZ, ELVIA R</v>
          </cell>
          <cell r="B5496" t="str">
            <v>101-591</v>
          </cell>
          <cell r="C5496">
            <v>510100</v>
          </cell>
          <cell r="D5496">
            <v>40090</v>
          </cell>
          <cell r="E5496" t="str">
            <v>HEALTH TECHNICIAN II</v>
          </cell>
          <cell r="F5496" t="str">
            <v>D318</v>
          </cell>
          <cell r="G5496">
            <v>1</v>
          </cell>
          <cell r="H5496" t="str">
            <v>D318-004</v>
          </cell>
          <cell r="I5496" t="str">
            <v>O</v>
          </cell>
          <cell r="J5496">
            <v>1</v>
          </cell>
          <cell r="K5496" t="str">
            <v>REGULAR PAY</v>
          </cell>
          <cell r="L5496">
            <v>26757.49</v>
          </cell>
        </row>
        <row r="5497">
          <cell r="A5497" t="str">
            <v>LOPEZ, ELVIA R</v>
          </cell>
          <cell r="B5497" t="str">
            <v>101-591</v>
          </cell>
          <cell r="C5497">
            <v>510300</v>
          </cell>
          <cell r="D5497">
            <v>40090</v>
          </cell>
          <cell r="E5497" t="str">
            <v>HEALTH TECHNICIAN II</v>
          </cell>
          <cell r="F5497" t="str">
            <v>D318</v>
          </cell>
          <cell r="G5497">
            <v>1</v>
          </cell>
          <cell r="H5497" t="str">
            <v>D318-004</v>
          </cell>
          <cell r="I5497" t="str">
            <v>F</v>
          </cell>
          <cell r="J5497">
            <v>8000</v>
          </cell>
          <cell r="L5497">
            <v>1868.73</v>
          </cell>
        </row>
        <row r="5498">
          <cell r="A5498" t="str">
            <v>LOPEZ, ELVIA R</v>
          </cell>
          <cell r="B5498" t="str">
            <v>101-591</v>
          </cell>
          <cell r="C5498">
            <v>510300</v>
          </cell>
          <cell r="D5498">
            <v>40090</v>
          </cell>
          <cell r="E5498" t="str">
            <v>HEALTH TECHNICIAN II</v>
          </cell>
          <cell r="F5498" t="str">
            <v>D318</v>
          </cell>
          <cell r="G5498">
            <v>1</v>
          </cell>
          <cell r="H5498" t="str">
            <v>D318-004</v>
          </cell>
          <cell r="I5498" t="str">
            <v>F</v>
          </cell>
          <cell r="J5498">
            <v>7999</v>
          </cell>
          <cell r="L5498">
            <v>8024.57</v>
          </cell>
        </row>
        <row r="5499">
          <cell r="A5499" t="str">
            <v>LOPEZ, ELVIA R</v>
          </cell>
          <cell r="B5499" t="str">
            <v>101-591</v>
          </cell>
          <cell r="C5499">
            <v>510300</v>
          </cell>
          <cell r="D5499">
            <v>40090</v>
          </cell>
          <cell r="E5499" t="str">
            <v>HEALTH TECHNICIAN II</v>
          </cell>
          <cell r="F5499" t="str">
            <v>D318</v>
          </cell>
          <cell r="G5499">
            <v>1</v>
          </cell>
          <cell r="H5499" t="str">
            <v>D318-004</v>
          </cell>
          <cell r="I5499" t="str">
            <v>F</v>
          </cell>
          <cell r="J5499" t="str">
            <v>*FI</v>
          </cell>
          <cell r="K5499" t="str">
            <v>FICA</v>
          </cell>
          <cell r="L5499">
            <v>1658.96</v>
          </cell>
        </row>
        <row r="5500">
          <cell r="A5500" t="str">
            <v>LOPEZ, ELVIA R</v>
          </cell>
          <cell r="B5500" t="str">
            <v>101-591</v>
          </cell>
          <cell r="C5500">
            <v>510300</v>
          </cell>
          <cell r="D5500">
            <v>40090</v>
          </cell>
          <cell r="E5500" t="str">
            <v>HEALTH TECHNICIAN II</v>
          </cell>
          <cell r="F5500" t="str">
            <v>D318</v>
          </cell>
          <cell r="G5500">
            <v>1</v>
          </cell>
          <cell r="H5500" t="str">
            <v>D318-004</v>
          </cell>
          <cell r="I5500" t="str">
            <v>F</v>
          </cell>
          <cell r="J5500" t="str">
            <v>*FM</v>
          </cell>
          <cell r="K5500" t="str">
            <v>MEDICARE</v>
          </cell>
          <cell r="L5500">
            <v>387.98</v>
          </cell>
        </row>
        <row r="5501">
          <cell r="A5501" t="str">
            <v>LOPEZ, ELVIA R</v>
          </cell>
          <cell r="B5501" t="str">
            <v>101-591</v>
          </cell>
          <cell r="C5501">
            <v>510400</v>
          </cell>
          <cell r="D5501">
            <v>40090</v>
          </cell>
          <cell r="E5501" t="str">
            <v>HEALTH TECHNICIAN II</v>
          </cell>
          <cell r="F5501" t="str">
            <v>D318</v>
          </cell>
          <cell r="G5501">
            <v>1</v>
          </cell>
          <cell r="H5501" t="str">
            <v>D318-004</v>
          </cell>
          <cell r="I5501" t="str">
            <v>F</v>
          </cell>
          <cell r="J5501">
            <v>1001</v>
          </cell>
          <cell r="L5501">
            <v>10.17</v>
          </cell>
        </row>
        <row r="5502">
          <cell r="A5502" t="str">
            <v>LOPEZ, ELVIA R</v>
          </cell>
          <cell r="B5502" t="str">
            <v>101-591</v>
          </cell>
          <cell r="C5502">
            <v>510400</v>
          </cell>
          <cell r="D5502">
            <v>40090</v>
          </cell>
          <cell r="E5502" t="str">
            <v>HEALTH TECHNICIAN II</v>
          </cell>
          <cell r="F5502" t="str">
            <v>D318</v>
          </cell>
          <cell r="G5502">
            <v>1</v>
          </cell>
          <cell r="H5502" t="str">
            <v>D318-004</v>
          </cell>
          <cell r="I5502" t="str">
            <v>F</v>
          </cell>
          <cell r="J5502">
            <v>601</v>
          </cell>
          <cell r="L5502">
            <v>17.149999999999999</v>
          </cell>
        </row>
        <row r="5503">
          <cell r="A5503" t="str">
            <v>LOPEZ, ELVIA R</v>
          </cell>
          <cell r="B5503" t="str">
            <v>101-591</v>
          </cell>
          <cell r="C5503">
            <v>510400</v>
          </cell>
          <cell r="D5503">
            <v>40090</v>
          </cell>
          <cell r="E5503" t="str">
            <v>HEALTH TECHNICIAN II</v>
          </cell>
          <cell r="F5503" t="str">
            <v>D318</v>
          </cell>
          <cell r="G5503">
            <v>1</v>
          </cell>
          <cell r="H5503" t="str">
            <v>D318-004</v>
          </cell>
          <cell r="I5503" t="str">
            <v>F</v>
          </cell>
          <cell r="J5503">
            <v>131</v>
          </cell>
          <cell r="L5503">
            <v>150.58000000000001</v>
          </cell>
        </row>
        <row r="5504">
          <cell r="A5504" t="str">
            <v>LOPEZ, ELVIA R</v>
          </cell>
          <cell r="B5504" t="str">
            <v>101-591</v>
          </cell>
          <cell r="C5504">
            <v>510400</v>
          </cell>
          <cell r="D5504">
            <v>40090</v>
          </cell>
          <cell r="E5504" t="str">
            <v>HEALTH TECHNICIAN II</v>
          </cell>
          <cell r="F5504" t="str">
            <v>D318</v>
          </cell>
          <cell r="G5504">
            <v>1</v>
          </cell>
          <cell r="H5504" t="str">
            <v>D318-004</v>
          </cell>
          <cell r="I5504" t="str">
            <v>F</v>
          </cell>
          <cell r="J5504">
            <v>30</v>
          </cell>
          <cell r="L5504">
            <v>66.89</v>
          </cell>
        </row>
        <row r="5505">
          <cell r="A5505" t="str">
            <v>LOPEZ, ELVIA R</v>
          </cell>
          <cell r="B5505" t="str">
            <v>101-591</v>
          </cell>
          <cell r="C5505">
            <v>510400</v>
          </cell>
          <cell r="D5505">
            <v>40090</v>
          </cell>
          <cell r="E5505" t="str">
            <v>HEALTH TECHNICIAN II</v>
          </cell>
          <cell r="F5505" t="str">
            <v>D318</v>
          </cell>
          <cell r="G5505">
            <v>1</v>
          </cell>
          <cell r="H5505" t="str">
            <v>D318-004</v>
          </cell>
          <cell r="I5505" t="str">
            <v>F</v>
          </cell>
          <cell r="J5505">
            <v>701</v>
          </cell>
          <cell r="L5505">
            <v>4.01</v>
          </cell>
        </row>
        <row r="5506">
          <cell r="A5506" t="str">
            <v>LOVE, PHILIP J</v>
          </cell>
          <cell r="B5506" t="str">
            <v>125-556</v>
          </cell>
          <cell r="C5506">
            <v>510100</v>
          </cell>
          <cell r="D5506">
            <v>39530</v>
          </cell>
          <cell r="E5506" t="str">
            <v>CHILD SUPPORT OFCR, SR</v>
          </cell>
          <cell r="F5506" t="str">
            <v>D200</v>
          </cell>
          <cell r="G5506">
            <v>1</v>
          </cell>
          <cell r="H5506" t="str">
            <v>D200-003</v>
          </cell>
          <cell r="I5506" t="str">
            <v>O</v>
          </cell>
          <cell r="J5506">
            <v>1</v>
          </cell>
          <cell r="K5506" t="str">
            <v>REGULAR PAY</v>
          </cell>
          <cell r="L5506">
            <v>32482.61</v>
          </cell>
        </row>
        <row r="5507">
          <cell r="A5507" t="str">
            <v>LOVE, PHILIP J</v>
          </cell>
          <cell r="B5507" t="str">
            <v>125-556</v>
          </cell>
          <cell r="C5507">
            <v>510300</v>
          </cell>
          <cell r="D5507">
            <v>39530</v>
          </cell>
          <cell r="E5507" t="str">
            <v>CHILD SUPPORT OFCR, SR</v>
          </cell>
          <cell r="F5507" t="str">
            <v>D200</v>
          </cell>
          <cell r="G5507">
            <v>1</v>
          </cell>
          <cell r="H5507" t="str">
            <v>D200-003</v>
          </cell>
          <cell r="I5507" t="str">
            <v>F</v>
          </cell>
          <cell r="J5507" t="str">
            <v>*FI</v>
          </cell>
          <cell r="K5507" t="str">
            <v>FICA</v>
          </cell>
          <cell r="L5507">
            <v>2013.92</v>
          </cell>
        </row>
        <row r="5508">
          <cell r="A5508" t="str">
            <v>LOVE, PHILIP J</v>
          </cell>
          <cell r="B5508" t="str">
            <v>125-556</v>
          </cell>
          <cell r="C5508">
            <v>510300</v>
          </cell>
          <cell r="D5508">
            <v>39530</v>
          </cell>
          <cell r="E5508" t="str">
            <v>CHILD SUPPORT OFCR, SR</v>
          </cell>
          <cell r="F5508" t="str">
            <v>D200</v>
          </cell>
          <cell r="G5508">
            <v>1</v>
          </cell>
          <cell r="H5508" t="str">
            <v>D200-003</v>
          </cell>
          <cell r="I5508" t="str">
            <v>F</v>
          </cell>
          <cell r="J5508" t="str">
            <v>*FM</v>
          </cell>
          <cell r="K5508" t="str">
            <v>MEDICARE</v>
          </cell>
          <cell r="L5508">
            <v>471</v>
          </cell>
        </row>
        <row r="5509">
          <cell r="A5509" t="str">
            <v>LOVE, PHILIP J</v>
          </cell>
          <cell r="B5509" t="str">
            <v>125-556</v>
          </cell>
          <cell r="C5509">
            <v>510300</v>
          </cell>
          <cell r="D5509">
            <v>39530</v>
          </cell>
          <cell r="E5509" t="str">
            <v>CHILD SUPPORT OFCR, SR</v>
          </cell>
          <cell r="F5509" t="str">
            <v>D200</v>
          </cell>
          <cell r="G5509">
            <v>1</v>
          </cell>
          <cell r="H5509" t="str">
            <v>D200-003</v>
          </cell>
          <cell r="I5509" t="str">
            <v>F</v>
          </cell>
          <cell r="J5509">
            <v>8000</v>
          </cell>
          <cell r="L5509">
            <v>2269.4899999999998</v>
          </cell>
        </row>
        <row r="5510">
          <cell r="A5510" t="str">
            <v>LOVE, PHILIP J</v>
          </cell>
          <cell r="B5510" t="str">
            <v>125-556</v>
          </cell>
          <cell r="C5510">
            <v>510300</v>
          </cell>
          <cell r="D5510">
            <v>39530</v>
          </cell>
          <cell r="E5510" t="str">
            <v>CHILD SUPPORT OFCR, SR</v>
          </cell>
          <cell r="F5510" t="str">
            <v>D200</v>
          </cell>
          <cell r="G5510">
            <v>1</v>
          </cell>
          <cell r="H5510" t="str">
            <v>D200-003</v>
          </cell>
          <cell r="I5510" t="str">
            <v>F</v>
          </cell>
          <cell r="J5510">
            <v>7999</v>
          </cell>
          <cell r="L5510">
            <v>9741.5300000000007</v>
          </cell>
        </row>
        <row r="5511">
          <cell r="A5511" t="str">
            <v>LOVE, PHILIP J</v>
          </cell>
          <cell r="B5511" t="str">
            <v>125-556</v>
          </cell>
          <cell r="C5511">
            <v>510400</v>
          </cell>
          <cell r="D5511">
            <v>39530</v>
          </cell>
          <cell r="E5511" t="str">
            <v>CHILD SUPPORT OFCR, SR</v>
          </cell>
          <cell r="F5511" t="str">
            <v>D200</v>
          </cell>
          <cell r="G5511">
            <v>1</v>
          </cell>
          <cell r="H5511" t="str">
            <v>D200-003</v>
          </cell>
          <cell r="I5511" t="str">
            <v>F</v>
          </cell>
          <cell r="J5511">
            <v>104</v>
          </cell>
          <cell r="L5511">
            <v>283.83999999999997</v>
          </cell>
        </row>
        <row r="5512">
          <cell r="A5512" t="str">
            <v>LOVE, PHILIP J</v>
          </cell>
          <cell r="B5512" t="str">
            <v>125-556</v>
          </cell>
          <cell r="C5512">
            <v>510400</v>
          </cell>
          <cell r="D5512">
            <v>39530</v>
          </cell>
          <cell r="E5512" t="str">
            <v>CHILD SUPPORT OFCR, SR</v>
          </cell>
          <cell r="F5512" t="str">
            <v>D200</v>
          </cell>
          <cell r="G5512">
            <v>1</v>
          </cell>
          <cell r="H5512" t="str">
            <v>D200-003</v>
          </cell>
          <cell r="I5512" t="str">
            <v>F</v>
          </cell>
          <cell r="J5512">
            <v>705</v>
          </cell>
          <cell r="L5512">
            <v>12.04</v>
          </cell>
        </row>
        <row r="5513">
          <cell r="A5513" t="str">
            <v>LOVE, PHILIP J</v>
          </cell>
          <cell r="B5513" t="str">
            <v>125-556</v>
          </cell>
          <cell r="C5513">
            <v>510400</v>
          </cell>
          <cell r="D5513">
            <v>39530</v>
          </cell>
          <cell r="E5513" t="str">
            <v>CHILD SUPPORT OFCR, SR</v>
          </cell>
          <cell r="F5513" t="str">
            <v>D200</v>
          </cell>
          <cell r="G5513">
            <v>1</v>
          </cell>
          <cell r="H5513" t="str">
            <v>D200-003</v>
          </cell>
          <cell r="I5513" t="str">
            <v>F</v>
          </cell>
          <cell r="J5513">
            <v>811</v>
          </cell>
          <cell r="L5513">
            <v>1.88</v>
          </cell>
        </row>
        <row r="5514">
          <cell r="A5514" t="str">
            <v>LOVE, PHILIP J</v>
          </cell>
          <cell r="B5514" t="str">
            <v>125-556</v>
          </cell>
          <cell r="C5514">
            <v>510400</v>
          </cell>
          <cell r="D5514">
            <v>39530</v>
          </cell>
          <cell r="E5514" t="str">
            <v>CHILD SUPPORT OFCR, SR</v>
          </cell>
          <cell r="F5514" t="str">
            <v>D200</v>
          </cell>
          <cell r="G5514">
            <v>1</v>
          </cell>
          <cell r="H5514" t="str">
            <v>D200-003</v>
          </cell>
          <cell r="I5514" t="str">
            <v>F</v>
          </cell>
          <cell r="J5514">
            <v>1001</v>
          </cell>
          <cell r="L5514">
            <v>10.17</v>
          </cell>
        </row>
        <row r="5515">
          <cell r="A5515" t="str">
            <v>LOVE, PHILIP J</v>
          </cell>
          <cell r="B5515" t="str">
            <v>125-556</v>
          </cell>
          <cell r="C5515">
            <v>510400</v>
          </cell>
          <cell r="D5515">
            <v>39530</v>
          </cell>
          <cell r="E5515" t="str">
            <v>CHILD SUPPORT OFCR, SR</v>
          </cell>
          <cell r="F5515" t="str">
            <v>D200</v>
          </cell>
          <cell r="G5515">
            <v>1</v>
          </cell>
          <cell r="H5515" t="str">
            <v>D200-003</v>
          </cell>
          <cell r="I5515" t="str">
            <v>F</v>
          </cell>
          <cell r="J5515">
            <v>605</v>
          </cell>
          <cell r="L5515">
            <v>59.1</v>
          </cell>
        </row>
        <row r="5516">
          <cell r="A5516" t="str">
            <v>LOVE, PHILIP J</v>
          </cell>
          <cell r="B5516" t="str">
            <v>125-556</v>
          </cell>
          <cell r="C5516">
            <v>510400</v>
          </cell>
          <cell r="D5516">
            <v>39530</v>
          </cell>
          <cell r="E5516" t="str">
            <v>CHILD SUPPORT OFCR, SR</v>
          </cell>
          <cell r="F5516" t="str">
            <v>D200</v>
          </cell>
          <cell r="G5516">
            <v>1</v>
          </cell>
          <cell r="H5516" t="str">
            <v>D200-003</v>
          </cell>
          <cell r="I5516" t="str">
            <v>F</v>
          </cell>
          <cell r="J5516">
            <v>30</v>
          </cell>
          <cell r="L5516">
            <v>81.209999999999994</v>
          </cell>
        </row>
        <row r="5517">
          <cell r="A5517" t="str">
            <v>LUCAS, EDMOND M</v>
          </cell>
          <cell r="B5517" t="str">
            <v>123-592</v>
          </cell>
          <cell r="C5517">
            <v>510100</v>
          </cell>
          <cell r="D5517">
            <v>43480</v>
          </cell>
          <cell r="E5517" t="str">
            <v>ENVIRONMENTAL SPEC I</v>
          </cell>
          <cell r="F5517" t="str">
            <v>P155</v>
          </cell>
          <cell r="G5517">
            <v>1</v>
          </cell>
          <cell r="H5517" t="str">
            <v>P155-002</v>
          </cell>
          <cell r="I5517" t="str">
            <v>O</v>
          </cell>
          <cell r="J5517">
            <v>1</v>
          </cell>
          <cell r="K5517" t="str">
            <v>REGULAR PAY</v>
          </cell>
          <cell r="L5517">
            <v>40781.800000000003</v>
          </cell>
        </row>
        <row r="5518">
          <cell r="A5518" t="str">
            <v>LUCAS, EDMOND M</v>
          </cell>
          <cell r="B5518" t="str">
            <v>123-592</v>
          </cell>
          <cell r="C5518">
            <v>510300</v>
          </cell>
          <cell r="D5518">
            <v>43480</v>
          </cell>
          <cell r="E5518" t="str">
            <v>ENVIRONMENTAL SPEC I</v>
          </cell>
          <cell r="F5518" t="str">
            <v>P155</v>
          </cell>
          <cell r="G5518">
            <v>1</v>
          </cell>
          <cell r="H5518" t="str">
            <v>P155-002</v>
          </cell>
          <cell r="I5518" t="str">
            <v>F</v>
          </cell>
          <cell r="J5518" t="str">
            <v>*FM</v>
          </cell>
          <cell r="K5518" t="str">
            <v>MEDICARE</v>
          </cell>
          <cell r="L5518">
            <v>591.34</v>
          </cell>
        </row>
        <row r="5519">
          <cell r="A5519" t="str">
            <v>LUCAS, EDMOND M</v>
          </cell>
          <cell r="B5519" t="str">
            <v>123-592</v>
          </cell>
          <cell r="C5519">
            <v>510300</v>
          </cell>
          <cell r="D5519">
            <v>43480</v>
          </cell>
          <cell r="E5519" t="str">
            <v>ENVIRONMENTAL SPEC I</v>
          </cell>
          <cell r="F5519" t="str">
            <v>P155</v>
          </cell>
          <cell r="G5519">
            <v>1</v>
          </cell>
          <cell r="H5519" t="str">
            <v>P155-002</v>
          </cell>
          <cell r="I5519" t="str">
            <v>F</v>
          </cell>
          <cell r="J5519" t="str">
            <v>*FI</v>
          </cell>
          <cell r="K5519" t="str">
            <v>FICA</v>
          </cell>
          <cell r="L5519">
            <v>2528.4699999999998</v>
          </cell>
        </row>
        <row r="5520">
          <cell r="A5520" t="str">
            <v>LUCAS, EDMOND M</v>
          </cell>
          <cell r="B5520" t="str">
            <v>123-592</v>
          </cell>
          <cell r="C5520">
            <v>510300</v>
          </cell>
          <cell r="D5520">
            <v>43480</v>
          </cell>
          <cell r="E5520" t="str">
            <v>ENVIRONMENTAL SPEC I</v>
          </cell>
          <cell r="F5520" t="str">
            <v>P155</v>
          </cell>
          <cell r="G5520">
            <v>1</v>
          </cell>
          <cell r="H5520" t="str">
            <v>P155-002</v>
          </cell>
          <cell r="I5520" t="str">
            <v>F</v>
          </cell>
          <cell r="J5520">
            <v>7999</v>
          </cell>
          <cell r="L5520">
            <v>12230.46</v>
          </cell>
        </row>
        <row r="5521">
          <cell r="A5521" t="str">
            <v>LUCAS, EDMOND M</v>
          </cell>
          <cell r="B5521" t="str">
            <v>123-592</v>
          </cell>
          <cell r="C5521">
            <v>510300</v>
          </cell>
          <cell r="D5521">
            <v>43480</v>
          </cell>
          <cell r="E5521" t="str">
            <v>ENVIRONMENTAL SPEC I</v>
          </cell>
          <cell r="F5521" t="str">
            <v>P155</v>
          </cell>
          <cell r="G5521">
            <v>1</v>
          </cell>
          <cell r="H5521" t="str">
            <v>P155-002</v>
          </cell>
          <cell r="I5521" t="str">
            <v>F</v>
          </cell>
          <cell r="J5521">
            <v>8000</v>
          </cell>
          <cell r="L5521">
            <v>2850.43</v>
          </cell>
        </row>
        <row r="5522">
          <cell r="A5522" t="str">
            <v>LUCAS, EDMOND M</v>
          </cell>
          <cell r="B5522" t="str">
            <v>123-592</v>
          </cell>
          <cell r="C5522">
            <v>510300</v>
          </cell>
          <cell r="D5522">
            <v>43480</v>
          </cell>
          <cell r="E5522" t="str">
            <v>ENVIRONMENTAL SPEC I</v>
          </cell>
          <cell r="F5522" t="str">
            <v>P155</v>
          </cell>
          <cell r="G5522">
            <v>1</v>
          </cell>
          <cell r="H5522" t="str">
            <v>P155-002</v>
          </cell>
          <cell r="I5522" t="str">
            <v>F</v>
          </cell>
          <cell r="J5522">
            <v>8005</v>
          </cell>
          <cell r="L5522">
            <v>199.53</v>
          </cell>
        </row>
        <row r="5523">
          <cell r="A5523" t="str">
            <v>LUCAS, EDMOND M</v>
          </cell>
          <cell r="B5523" t="str">
            <v>123-592</v>
          </cell>
          <cell r="C5523">
            <v>510400</v>
          </cell>
          <cell r="D5523">
            <v>43480</v>
          </cell>
          <cell r="E5523" t="str">
            <v>ENVIRONMENTAL SPEC I</v>
          </cell>
          <cell r="F5523" t="str">
            <v>P155</v>
          </cell>
          <cell r="G5523">
            <v>1</v>
          </cell>
          <cell r="H5523" t="str">
            <v>P155-002</v>
          </cell>
          <cell r="I5523" t="str">
            <v>F</v>
          </cell>
          <cell r="J5523">
            <v>601</v>
          </cell>
          <cell r="L5523">
            <v>17.149999999999999</v>
          </cell>
        </row>
        <row r="5524">
          <cell r="A5524" t="str">
            <v>LUCAS, EDMOND M</v>
          </cell>
          <cell r="B5524" t="str">
            <v>123-592</v>
          </cell>
          <cell r="C5524">
            <v>510400</v>
          </cell>
          <cell r="D5524">
            <v>43480</v>
          </cell>
          <cell r="E5524" t="str">
            <v>ENVIRONMENTAL SPEC I</v>
          </cell>
          <cell r="F5524" t="str">
            <v>P155</v>
          </cell>
          <cell r="G5524">
            <v>1</v>
          </cell>
          <cell r="H5524" t="str">
            <v>P155-002</v>
          </cell>
          <cell r="I5524" t="str">
            <v>F</v>
          </cell>
          <cell r="J5524">
            <v>1001</v>
          </cell>
          <cell r="L5524">
            <v>10.17</v>
          </cell>
        </row>
        <row r="5525">
          <cell r="A5525" t="str">
            <v>LUCAS, EDMOND M</v>
          </cell>
          <cell r="B5525" t="str">
            <v>123-592</v>
          </cell>
          <cell r="C5525">
            <v>510400</v>
          </cell>
          <cell r="D5525">
            <v>43480</v>
          </cell>
          <cell r="E5525" t="str">
            <v>ENVIRONMENTAL SPEC I</v>
          </cell>
          <cell r="F5525" t="str">
            <v>P155</v>
          </cell>
          <cell r="G5525">
            <v>1</v>
          </cell>
          <cell r="H5525" t="str">
            <v>P155-002</v>
          </cell>
          <cell r="I5525" t="str">
            <v>F</v>
          </cell>
          <cell r="J5525">
            <v>810</v>
          </cell>
          <cell r="L5525">
            <v>1.71</v>
          </cell>
        </row>
        <row r="5526">
          <cell r="A5526" t="str">
            <v>LUCAS, EDMOND M</v>
          </cell>
          <cell r="B5526" t="str">
            <v>123-592</v>
          </cell>
          <cell r="C5526">
            <v>510400</v>
          </cell>
          <cell r="D5526">
            <v>43480</v>
          </cell>
          <cell r="E5526" t="str">
            <v>ENVIRONMENTAL SPEC I</v>
          </cell>
          <cell r="F5526" t="str">
            <v>P155</v>
          </cell>
          <cell r="G5526">
            <v>1</v>
          </cell>
          <cell r="H5526" t="str">
            <v>P155-002</v>
          </cell>
          <cell r="I5526" t="str">
            <v>F</v>
          </cell>
          <cell r="J5526">
            <v>701</v>
          </cell>
          <cell r="L5526">
            <v>4.01</v>
          </cell>
        </row>
        <row r="5527">
          <cell r="A5527" t="str">
            <v>LUCAS, EDMOND M</v>
          </cell>
          <cell r="B5527" t="str">
            <v>123-592</v>
          </cell>
          <cell r="C5527">
            <v>510400</v>
          </cell>
          <cell r="D5527">
            <v>43480</v>
          </cell>
          <cell r="E5527" t="str">
            <v>ENVIRONMENTAL SPEC I</v>
          </cell>
          <cell r="F5527" t="str">
            <v>P155</v>
          </cell>
          <cell r="G5527">
            <v>1</v>
          </cell>
          <cell r="H5527" t="str">
            <v>P155-002</v>
          </cell>
          <cell r="I5527" t="str">
            <v>F</v>
          </cell>
          <cell r="J5527">
            <v>30</v>
          </cell>
          <cell r="L5527">
            <v>101.95</v>
          </cell>
        </row>
        <row r="5528">
          <cell r="A5528" t="str">
            <v>LUCAS, EDMOND M</v>
          </cell>
          <cell r="B5528" t="str">
            <v>123-592</v>
          </cell>
          <cell r="C5528">
            <v>510400</v>
          </cell>
          <cell r="D5528">
            <v>43480</v>
          </cell>
          <cell r="E5528" t="str">
            <v>ENVIRONMENTAL SPEC I</v>
          </cell>
          <cell r="F5528" t="str">
            <v>P155</v>
          </cell>
          <cell r="G5528">
            <v>1</v>
          </cell>
          <cell r="H5528" t="str">
            <v>P155-002</v>
          </cell>
          <cell r="I5528" t="str">
            <v>F</v>
          </cell>
          <cell r="J5528">
            <v>110</v>
          </cell>
          <cell r="L5528">
            <v>135.97999999999999</v>
          </cell>
        </row>
        <row r="5529">
          <cell r="A5529" t="str">
            <v>LUCAS, FRANK E</v>
          </cell>
          <cell r="B5529" t="str">
            <v>101-525</v>
          </cell>
          <cell r="C5529">
            <v>510100</v>
          </cell>
          <cell r="D5529">
            <v>35260</v>
          </cell>
          <cell r="E5529" t="str">
            <v>BLDGS &amp; GRDS SPEC, SR</v>
          </cell>
          <cell r="F5529" t="str">
            <v>D172</v>
          </cell>
          <cell r="G5529">
            <v>1</v>
          </cell>
          <cell r="H5529" t="str">
            <v>D172-001</v>
          </cell>
          <cell r="I5529" t="str">
            <v>O</v>
          </cell>
          <cell r="J5529">
            <v>1</v>
          </cell>
          <cell r="K5529" t="str">
            <v>REGULAR PAY</v>
          </cell>
          <cell r="L5529">
            <v>37262.550000000003</v>
          </cell>
        </row>
        <row r="5530">
          <cell r="A5530" t="str">
            <v>LUCAS, FRANK E</v>
          </cell>
          <cell r="B5530" t="str">
            <v>101-525</v>
          </cell>
          <cell r="C5530">
            <v>510300</v>
          </cell>
          <cell r="D5530">
            <v>35260</v>
          </cell>
          <cell r="E5530" t="str">
            <v>BLDGS &amp; GRDS SPEC, SR</v>
          </cell>
          <cell r="F5530" t="str">
            <v>D172</v>
          </cell>
          <cell r="G5530">
            <v>1</v>
          </cell>
          <cell r="H5530" t="str">
            <v>D172-001</v>
          </cell>
          <cell r="I5530" t="str">
            <v>F</v>
          </cell>
          <cell r="J5530" t="str">
            <v>*FI</v>
          </cell>
          <cell r="K5530" t="str">
            <v>FICA</v>
          </cell>
          <cell r="L5530">
            <v>2310.2800000000002</v>
          </cell>
        </row>
        <row r="5531">
          <cell r="A5531" t="str">
            <v>LUCAS, FRANK E</v>
          </cell>
          <cell r="B5531" t="str">
            <v>101-525</v>
          </cell>
          <cell r="C5531">
            <v>510300</v>
          </cell>
          <cell r="D5531">
            <v>35260</v>
          </cell>
          <cell r="E5531" t="str">
            <v>BLDGS &amp; GRDS SPEC, SR</v>
          </cell>
          <cell r="F5531" t="str">
            <v>D172</v>
          </cell>
          <cell r="G5531">
            <v>1</v>
          </cell>
          <cell r="H5531" t="str">
            <v>D172-001</v>
          </cell>
          <cell r="I5531" t="str">
            <v>F</v>
          </cell>
          <cell r="J5531">
            <v>8000</v>
          </cell>
          <cell r="L5531">
            <v>2604.09</v>
          </cell>
        </row>
        <row r="5532">
          <cell r="A5532" t="str">
            <v>LUCAS, FRANK E</v>
          </cell>
          <cell r="B5532" t="str">
            <v>101-525</v>
          </cell>
          <cell r="C5532">
            <v>510300</v>
          </cell>
          <cell r="D5532">
            <v>35260</v>
          </cell>
          <cell r="E5532" t="str">
            <v>BLDGS &amp; GRDS SPEC, SR</v>
          </cell>
          <cell r="F5532" t="str">
            <v>D172</v>
          </cell>
          <cell r="G5532">
            <v>1</v>
          </cell>
          <cell r="H5532" t="str">
            <v>D172-001</v>
          </cell>
          <cell r="I5532" t="str">
            <v>F</v>
          </cell>
          <cell r="J5532">
            <v>7999</v>
          </cell>
          <cell r="L5532">
            <v>11175.04</v>
          </cell>
        </row>
        <row r="5533">
          <cell r="A5533" t="str">
            <v>LUCAS, FRANK E</v>
          </cell>
          <cell r="B5533" t="str">
            <v>101-525</v>
          </cell>
          <cell r="C5533">
            <v>510300</v>
          </cell>
          <cell r="D5533">
            <v>35260</v>
          </cell>
          <cell r="E5533" t="str">
            <v>BLDGS &amp; GRDS SPEC, SR</v>
          </cell>
          <cell r="F5533" t="str">
            <v>D172</v>
          </cell>
          <cell r="G5533">
            <v>1</v>
          </cell>
          <cell r="H5533" t="str">
            <v>D172-001</v>
          </cell>
          <cell r="I5533" t="str">
            <v>F</v>
          </cell>
          <cell r="J5533" t="str">
            <v>*FM</v>
          </cell>
          <cell r="K5533" t="str">
            <v>MEDICARE</v>
          </cell>
          <cell r="L5533">
            <v>540.30999999999995</v>
          </cell>
        </row>
        <row r="5534">
          <cell r="A5534" t="str">
            <v>LUCAS, FRANK E</v>
          </cell>
          <cell r="B5534" t="str">
            <v>101-525</v>
          </cell>
          <cell r="C5534">
            <v>510400</v>
          </cell>
          <cell r="D5534">
            <v>35260</v>
          </cell>
          <cell r="E5534" t="str">
            <v>BLDGS &amp; GRDS SPEC, SR</v>
          </cell>
          <cell r="F5534" t="str">
            <v>D172</v>
          </cell>
          <cell r="G5534">
            <v>1</v>
          </cell>
          <cell r="H5534" t="str">
            <v>D172-001</v>
          </cell>
          <cell r="I5534" t="str">
            <v>F</v>
          </cell>
          <cell r="J5534">
            <v>811</v>
          </cell>
          <cell r="L5534">
            <v>1.88</v>
          </cell>
        </row>
        <row r="5535">
          <cell r="A5535" t="str">
            <v>LUCAS, FRANK E</v>
          </cell>
          <cell r="B5535" t="str">
            <v>101-525</v>
          </cell>
          <cell r="C5535">
            <v>510400</v>
          </cell>
          <cell r="D5535">
            <v>35260</v>
          </cell>
          <cell r="E5535" t="str">
            <v>BLDGS &amp; GRDS SPEC, SR</v>
          </cell>
          <cell r="F5535" t="str">
            <v>D172</v>
          </cell>
          <cell r="G5535">
            <v>1</v>
          </cell>
          <cell r="H5535" t="str">
            <v>D172-001</v>
          </cell>
          <cell r="I5535" t="str">
            <v>F</v>
          </cell>
          <cell r="J5535">
            <v>30</v>
          </cell>
          <cell r="L5535">
            <v>93.16</v>
          </cell>
        </row>
        <row r="5536">
          <cell r="A5536" t="str">
            <v>LUCAS, FRANK E</v>
          </cell>
          <cell r="B5536" t="str">
            <v>101-525</v>
          </cell>
          <cell r="C5536">
            <v>510400</v>
          </cell>
          <cell r="D5536">
            <v>35260</v>
          </cell>
          <cell r="E5536" t="str">
            <v>BLDGS &amp; GRDS SPEC, SR</v>
          </cell>
          <cell r="F5536" t="str">
            <v>D172</v>
          </cell>
          <cell r="G5536">
            <v>1</v>
          </cell>
          <cell r="H5536" t="str">
            <v>D172-001</v>
          </cell>
          <cell r="I5536" t="str">
            <v>F</v>
          </cell>
          <cell r="J5536">
            <v>605</v>
          </cell>
          <cell r="L5536">
            <v>59.1</v>
          </cell>
        </row>
        <row r="5537">
          <cell r="A5537" t="str">
            <v>LUCAS, FRANK E</v>
          </cell>
          <cell r="B5537" t="str">
            <v>101-525</v>
          </cell>
          <cell r="C5537">
            <v>510400</v>
          </cell>
          <cell r="D5537">
            <v>35260</v>
          </cell>
          <cell r="E5537" t="str">
            <v>BLDGS &amp; GRDS SPEC, SR</v>
          </cell>
          <cell r="F5537" t="str">
            <v>D172</v>
          </cell>
          <cell r="G5537">
            <v>1</v>
          </cell>
          <cell r="H5537" t="str">
            <v>D172-001</v>
          </cell>
          <cell r="I5537" t="str">
            <v>F</v>
          </cell>
          <cell r="J5537">
            <v>104</v>
          </cell>
          <cell r="L5537">
            <v>283.83999999999997</v>
          </cell>
        </row>
        <row r="5538">
          <cell r="A5538" t="str">
            <v>LUCAS, FRANK E</v>
          </cell>
          <cell r="B5538" t="str">
            <v>101-525</v>
          </cell>
          <cell r="C5538">
            <v>510400</v>
          </cell>
          <cell r="D5538">
            <v>35260</v>
          </cell>
          <cell r="E5538" t="str">
            <v>BLDGS &amp; GRDS SPEC, SR</v>
          </cell>
          <cell r="F5538" t="str">
            <v>D172</v>
          </cell>
          <cell r="G5538">
            <v>1</v>
          </cell>
          <cell r="H5538" t="str">
            <v>D172-001</v>
          </cell>
          <cell r="I5538" t="str">
            <v>F</v>
          </cell>
          <cell r="J5538">
            <v>705</v>
          </cell>
          <cell r="L5538">
            <v>12.04</v>
          </cell>
        </row>
        <row r="5539">
          <cell r="A5539" t="str">
            <v>LUCAS, FRANK E</v>
          </cell>
          <cell r="B5539" t="str">
            <v>101-525</v>
          </cell>
          <cell r="C5539">
            <v>510400</v>
          </cell>
          <cell r="D5539">
            <v>35260</v>
          </cell>
          <cell r="E5539" t="str">
            <v>BLDGS &amp; GRDS SPEC, SR</v>
          </cell>
          <cell r="F5539" t="str">
            <v>D172</v>
          </cell>
          <cell r="G5539">
            <v>1</v>
          </cell>
          <cell r="H5539" t="str">
            <v>D172-001</v>
          </cell>
          <cell r="I5539" t="str">
            <v>F</v>
          </cell>
          <cell r="J5539">
            <v>1001</v>
          </cell>
          <cell r="L5539">
            <v>10.17</v>
          </cell>
        </row>
        <row r="5540">
          <cell r="A5540" t="str">
            <v>LUCENTE, BARBARA L</v>
          </cell>
          <cell r="B5540" t="str">
            <v>101-565</v>
          </cell>
          <cell r="C5540">
            <v>510100</v>
          </cell>
          <cell r="D5540">
            <v>18370</v>
          </cell>
          <cell r="E5540" t="str">
            <v>ACCOUNTING ASSIST, SR</v>
          </cell>
          <cell r="F5540" t="str">
            <v>D106</v>
          </cell>
          <cell r="G5540">
            <v>1</v>
          </cell>
          <cell r="H5540" t="str">
            <v>D106-008</v>
          </cell>
          <cell r="I5540" t="str">
            <v>O</v>
          </cell>
          <cell r="J5540">
            <v>1</v>
          </cell>
          <cell r="K5540" t="str">
            <v>REGULAR PAY</v>
          </cell>
          <cell r="L5540">
            <v>31293.95</v>
          </cell>
        </row>
        <row r="5541">
          <cell r="A5541" t="str">
            <v>LUCENTE, BARBARA L</v>
          </cell>
          <cell r="B5541" t="str">
            <v>101-565</v>
          </cell>
          <cell r="C5541">
            <v>510300</v>
          </cell>
          <cell r="D5541">
            <v>18370</v>
          </cell>
          <cell r="E5541" t="str">
            <v>ACCOUNTING ASSIST, SR</v>
          </cell>
          <cell r="F5541" t="str">
            <v>D106</v>
          </cell>
          <cell r="G5541">
            <v>1</v>
          </cell>
          <cell r="H5541" t="str">
            <v>D106-008</v>
          </cell>
          <cell r="I5541" t="str">
            <v>F</v>
          </cell>
          <cell r="J5541">
            <v>7999</v>
          </cell>
          <cell r="L5541">
            <v>9385.06</v>
          </cell>
        </row>
        <row r="5542">
          <cell r="A5542" t="str">
            <v>LUCENTE, BARBARA L</v>
          </cell>
          <cell r="B5542" t="str">
            <v>101-565</v>
          </cell>
          <cell r="C5542">
            <v>510300</v>
          </cell>
          <cell r="D5542">
            <v>18370</v>
          </cell>
          <cell r="E5542" t="str">
            <v>ACCOUNTING ASSIST, SR</v>
          </cell>
          <cell r="F5542" t="str">
            <v>D106</v>
          </cell>
          <cell r="G5542">
            <v>1</v>
          </cell>
          <cell r="H5542" t="str">
            <v>D106-008</v>
          </cell>
          <cell r="I5542" t="str">
            <v>F</v>
          </cell>
          <cell r="J5542" t="str">
            <v>*FI</v>
          </cell>
          <cell r="K5542" t="str">
            <v>FICA</v>
          </cell>
          <cell r="L5542">
            <v>1940.22</v>
          </cell>
        </row>
        <row r="5543">
          <cell r="A5543" t="str">
            <v>LUCENTE, BARBARA L</v>
          </cell>
          <cell r="B5543" t="str">
            <v>101-565</v>
          </cell>
          <cell r="C5543">
            <v>510300</v>
          </cell>
          <cell r="D5543">
            <v>18370</v>
          </cell>
          <cell r="E5543" t="str">
            <v>ACCOUNTING ASSIST, SR</v>
          </cell>
          <cell r="F5543" t="str">
            <v>D106</v>
          </cell>
          <cell r="G5543">
            <v>1</v>
          </cell>
          <cell r="H5543" t="str">
            <v>D106-008</v>
          </cell>
          <cell r="I5543" t="str">
            <v>F</v>
          </cell>
          <cell r="J5543" t="str">
            <v>*FM</v>
          </cell>
          <cell r="K5543" t="str">
            <v>MEDICARE</v>
          </cell>
          <cell r="L5543">
            <v>453.76</v>
          </cell>
        </row>
        <row r="5544">
          <cell r="A5544" t="str">
            <v>LUCENTE, BARBARA L</v>
          </cell>
          <cell r="B5544" t="str">
            <v>101-565</v>
          </cell>
          <cell r="C5544">
            <v>510300</v>
          </cell>
          <cell r="D5544">
            <v>18370</v>
          </cell>
          <cell r="E5544" t="str">
            <v>ACCOUNTING ASSIST, SR</v>
          </cell>
          <cell r="F5544" t="str">
            <v>D106</v>
          </cell>
          <cell r="G5544">
            <v>1</v>
          </cell>
          <cell r="H5544" t="str">
            <v>D106-008</v>
          </cell>
          <cell r="I5544" t="str">
            <v>F</v>
          </cell>
          <cell r="J5544">
            <v>8000</v>
          </cell>
          <cell r="L5544">
            <v>2186.2800000000002</v>
          </cell>
        </row>
        <row r="5545">
          <cell r="A5545" t="str">
            <v>LUCENTE, BARBARA L</v>
          </cell>
          <cell r="B5545" t="str">
            <v>101-565</v>
          </cell>
          <cell r="C5545">
            <v>510400</v>
          </cell>
          <cell r="D5545">
            <v>18370</v>
          </cell>
          <cell r="E5545" t="str">
            <v>ACCOUNTING ASSIST, SR</v>
          </cell>
          <cell r="F5545" t="str">
            <v>D106</v>
          </cell>
          <cell r="G5545">
            <v>1</v>
          </cell>
          <cell r="H5545" t="str">
            <v>D106-008</v>
          </cell>
          <cell r="I5545" t="str">
            <v>F</v>
          </cell>
          <cell r="J5545">
            <v>101</v>
          </cell>
          <cell r="L5545">
            <v>135.94999999999999</v>
          </cell>
        </row>
        <row r="5546">
          <cell r="A5546" t="str">
            <v>LUCENTE, BARBARA L</v>
          </cell>
          <cell r="B5546" t="str">
            <v>101-565</v>
          </cell>
          <cell r="C5546">
            <v>510400</v>
          </cell>
          <cell r="D5546">
            <v>18370</v>
          </cell>
          <cell r="E5546" t="str">
            <v>ACCOUNTING ASSIST, SR</v>
          </cell>
          <cell r="F5546" t="str">
            <v>D106</v>
          </cell>
          <cell r="G5546">
            <v>1</v>
          </cell>
          <cell r="H5546" t="str">
            <v>D106-008</v>
          </cell>
          <cell r="I5546" t="str">
            <v>F</v>
          </cell>
          <cell r="J5546">
            <v>1001</v>
          </cell>
          <cell r="L5546">
            <v>10.17</v>
          </cell>
        </row>
        <row r="5547">
          <cell r="A5547" t="str">
            <v>LUCENTE, BARBARA L</v>
          </cell>
          <cell r="B5547" t="str">
            <v>101-565</v>
          </cell>
          <cell r="C5547">
            <v>510400</v>
          </cell>
          <cell r="D5547">
            <v>18370</v>
          </cell>
          <cell r="E5547" t="str">
            <v>ACCOUNTING ASSIST, SR</v>
          </cell>
          <cell r="F5547" t="str">
            <v>D106</v>
          </cell>
          <cell r="G5547">
            <v>1</v>
          </cell>
          <cell r="H5547" t="str">
            <v>D106-008</v>
          </cell>
          <cell r="I5547" t="str">
            <v>F</v>
          </cell>
          <cell r="J5547">
            <v>811</v>
          </cell>
          <cell r="L5547">
            <v>1.88</v>
          </cell>
        </row>
        <row r="5548">
          <cell r="A5548" t="str">
            <v>LUCENTE, BARBARA L</v>
          </cell>
          <cell r="B5548" t="str">
            <v>101-565</v>
          </cell>
          <cell r="C5548">
            <v>510400</v>
          </cell>
          <cell r="D5548">
            <v>18370</v>
          </cell>
          <cell r="E5548" t="str">
            <v>ACCOUNTING ASSIST, SR</v>
          </cell>
          <cell r="F5548" t="str">
            <v>D106</v>
          </cell>
          <cell r="G5548">
            <v>1</v>
          </cell>
          <cell r="H5548" t="str">
            <v>D106-008</v>
          </cell>
          <cell r="I5548" t="str">
            <v>F</v>
          </cell>
          <cell r="J5548">
            <v>30</v>
          </cell>
          <cell r="L5548">
            <v>78.23</v>
          </cell>
        </row>
        <row r="5549">
          <cell r="A5549" t="str">
            <v>LUCENTE, BARBARA L</v>
          </cell>
          <cell r="B5549" t="str">
            <v>101-565</v>
          </cell>
          <cell r="C5549">
            <v>510400</v>
          </cell>
          <cell r="D5549">
            <v>18370</v>
          </cell>
          <cell r="E5549" t="str">
            <v>ACCOUNTING ASSIST, SR</v>
          </cell>
          <cell r="F5549" t="str">
            <v>D106</v>
          </cell>
          <cell r="G5549">
            <v>1</v>
          </cell>
          <cell r="H5549" t="str">
            <v>D106-008</v>
          </cell>
          <cell r="I5549" t="str">
            <v>F</v>
          </cell>
          <cell r="J5549">
            <v>601</v>
          </cell>
          <cell r="L5549">
            <v>17.149999999999999</v>
          </cell>
        </row>
        <row r="5550">
          <cell r="A5550" t="str">
            <v>LUCENTE, BARBARA L</v>
          </cell>
          <cell r="B5550" t="str">
            <v>101-565</v>
          </cell>
          <cell r="C5550">
            <v>510400</v>
          </cell>
          <cell r="D5550">
            <v>18370</v>
          </cell>
          <cell r="E5550" t="str">
            <v>ACCOUNTING ASSIST, SR</v>
          </cell>
          <cell r="F5550" t="str">
            <v>D106</v>
          </cell>
          <cell r="G5550">
            <v>1</v>
          </cell>
          <cell r="H5550" t="str">
            <v>D106-008</v>
          </cell>
          <cell r="I5550" t="str">
            <v>F</v>
          </cell>
          <cell r="J5550">
            <v>701</v>
          </cell>
          <cell r="L5550">
            <v>4.01</v>
          </cell>
        </row>
        <row r="5551">
          <cell r="A5551" t="str">
            <v>LUCHESSA, LINDA L</v>
          </cell>
          <cell r="B5551" t="str">
            <v>101-566</v>
          </cell>
          <cell r="C5551">
            <v>510100</v>
          </cell>
          <cell r="D5551">
            <v>49520</v>
          </cell>
          <cell r="E5551" t="str">
            <v>LAW ENFORCE OFC ASSIST II</v>
          </cell>
          <cell r="F5551" t="str">
            <v>D342</v>
          </cell>
          <cell r="G5551">
            <v>1</v>
          </cell>
          <cell r="H5551" t="str">
            <v>D342-007</v>
          </cell>
          <cell r="I5551" t="str">
            <v>O</v>
          </cell>
          <cell r="J5551">
            <v>1</v>
          </cell>
          <cell r="K5551" t="str">
            <v>REGULAR PAY</v>
          </cell>
          <cell r="L5551">
            <v>26651.17</v>
          </cell>
        </row>
        <row r="5552">
          <cell r="A5552" t="str">
            <v>LUCHESSA, LINDA L</v>
          </cell>
          <cell r="B5552" t="str">
            <v>101-566</v>
          </cell>
          <cell r="C5552">
            <v>510300</v>
          </cell>
          <cell r="D5552">
            <v>49520</v>
          </cell>
          <cell r="E5552" t="str">
            <v>LAW ENFORCE OFC ASSIST II</v>
          </cell>
          <cell r="F5552" t="str">
            <v>D342</v>
          </cell>
          <cell r="G5552">
            <v>1</v>
          </cell>
          <cell r="H5552" t="str">
            <v>D342-007</v>
          </cell>
          <cell r="I5552" t="str">
            <v>F</v>
          </cell>
          <cell r="J5552">
            <v>7999</v>
          </cell>
          <cell r="L5552">
            <v>7992.69</v>
          </cell>
        </row>
        <row r="5553">
          <cell r="A5553" t="str">
            <v>LUCHESSA, LINDA L</v>
          </cell>
          <cell r="B5553" t="str">
            <v>101-566</v>
          </cell>
          <cell r="C5553">
            <v>510300</v>
          </cell>
          <cell r="D5553">
            <v>49520</v>
          </cell>
          <cell r="E5553" t="str">
            <v>LAW ENFORCE OFC ASSIST II</v>
          </cell>
          <cell r="F5553" t="str">
            <v>D342</v>
          </cell>
          <cell r="G5553">
            <v>1</v>
          </cell>
          <cell r="H5553" t="str">
            <v>D342-007</v>
          </cell>
          <cell r="I5553" t="str">
            <v>F</v>
          </cell>
          <cell r="J5553" t="str">
            <v>*FM</v>
          </cell>
          <cell r="K5553" t="str">
            <v>MEDICARE</v>
          </cell>
          <cell r="L5553">
            <v>386.44</v>
          </cell>
        </row>
        <row r="5554">
          <cell r="A5554" t="str">
            <v>LUCHESSA, LINDA L</v>
          </cell>
          <cell r="B5554" t="str">
            <v>101-566</v>
          </cell>
          <cell r="C5554">
            <v>510300</v>
          </cell>
          <cell r="D5554">
            <v>49520</v>
          </cell>
          <cell r="E5554" t="str">
            <v>LAW ENFORCE OFC ASSIST II</v>
          </cell>
          <cell r="F5554" t="str">
            <v>D342</v>
          </cell>
          <cell r="G5554">
            <v>1</v>
          </cell>
          <cell r="H5554" t="str">
            <v>D342-007</v>
          </cell>
          <cell r="I5554" t="str">
            <v>F</v>
          </cell>
          <cell r="J5554" t="str">
            <v>*FI</v>
          </cell>
          <cell r="K5554" t="str">
            <v>FICA</v>
          </cell>
          <cell r="L5554">
            <v>1652.37</v>
          </cell>
        </row>
        <row r="5555">
          <cell r="A5555" t="str">
            <v>LUCHESSA, LINDA L</v>
          </cell>
          <cell r="B5555" t="str">
            <v>101-566</v>
          </cell>
          <cell r="C5555">
            <v>510300</v>
          </cell>
          <cell r="D5555">
            <v>49520</v>
          </cell>
          <cell r="E5555" t="str">
            <v>LAW ENFORCE OFC ASSIST II</v>
          </cell>
          <cell r="F5555" t="str">
            <v>D342</v>
          </cell>
          <cell r="G5555">
            <v>1</v>
          </cell>
          <cell r="H5555" t="str">
            <v>D342-007</v>
          </cell>
          <cell r="I5555" t="str">
            <v>F</v>
          </cell>
          <cell r="J5555">
            <v>8000</v>
          </cell>
          <cell r="L5555">
            <v>1861.29</v>
          </cell>
        </row>
        <row r="5556">
          <cell r="A5556" t="str">
            <v>LUCHESSA, LINDA L</v>
          </cell>
          <cell r="B5556" t="str">
            <v>101-566</v>
          </cell>
          <cell r="C5556">
            <v>510400</v>
          </cell>
          <cell r="D5556">
            <v>49520</v>
          </cell>
          <cell r="E5556" t="str">
            <v>LAW ENFORCE OFC ASSIST II</v>
          </cell>
          <cell r="F5556" t="str">
            <v>D342</v>
          </cell>
          <cell r="G5556">
            <v>1</v>
          </cell>
          <cell r="H5556" t="str">
            <v>D342-007</v>
          </cell>
          <cell r="I5556" t="str">
            <v>F</v>
          </cell>
          <cell r="J5556">
            <v>1001</v>
          </cell>
          <cell r="L5556">
            <v>10.17</v>
          </cell>
        </row>
        <row r="5557">
          <cell r="A5557" t="str">
            <v>LUCHESSA, LINDA L</v>
          </cell>
          <cell r="B5557" t="str">
            <v>101-566</v>
          </cell>
          <cell r="C5557">
            <v>510400</v>
          </cell>
          <cell r="D5557">
            <v>49520</v>
          </cell>
          <cell r="E5557" t="str">
            <v>LAW ENFORCE OFC ASSIST II</v>
          </cell>
          <cell r="F5557" t="str">
            <v>D342</v>
          </cell>
          <cell r="G5557">
            <v>1</v>
          </cell>
          <cell r="H5557" t="str">
            <v>D342-007</v>
          </cell>
          <cell r="I5557" t="str">
            <v>F</v>
          </cell>
          <cell r="J5557">
            <v>30</v>
          </cell>
          <cell r="L5557">
            <v>66.63</v>
          </cell>
        </row>
        <row r="5558">
          <cell r="A5558" t="str">
            <v>LUCHESSA, LINDA L</v>
          </cell>
          <cell r="B5558" t="str">
            <v>101-566</v>
          </cell>
          <cell r="C5558">
            <v>510400</v>
          </cell>
          <cell r="D5558">
            <v>49520</v>
          </cell>
          <cell r="E5558" t="str">
            <v>LAW ENFORCE OFC ASSIST II</v>
          </cell>
          <cell r="F5558" t="str">
            <v>D342</v>
          </cell>
          <cell r="G5558">
            <v>1</v>
          </cell>
          <cell r="H5558" t="str">
            <v>D342-007</v>
          </cell>
          <cell r="I5558" t="str">
            <v>F</v>
          </cell>
          <cell r="J5558">
            <v>132</v>
          </cell>
          <cell r="L5558">
            <v>257.64</v>
          </cell>
        </row>
        <row r="5559">
          <cell r="A5559" t="str">
            <v>LUCHESSA, LINDA L</v>
          </cell>
          <cell r="B5559" t="str">
            <v>101-566</v>
          </cell>
          <cell r="C5559">
            <v>510400</v>
          </cell>
          <cell r="D5559">
            <v>49520</v>
          </cell>
          <cell r="E5559" t="str">
            <v>LAW ENFORCE OFC ASSIST II</v>
          </cell>
          <cell r="F5559" t="str">
            <v>D342</v>
          </cell>
          <cell r="G5559">
            <v>1</v>
          </cell>
          <cell r="H5559" t="str">
            <v>D342-007</v>
          </cell>
          <cell r="I5559" t="str">
            <v>F</v>
          </cell>
          <cell r="J5559">
            <v>811</v>
          </cell>
          <cell r="L5559">
            <v>1.88</v>
          </cell>
        </row>
        <row r="5560">
          <cell r="A5560" t="str">
            <v>LUCHESSA, LINDA L</v>
          </cell>
          <cell r="B5560" t="str">
            <v>101-566</v>
          </cell>
          <cell r="C5560">
            <v>510400</v>
          </cell>
          <cell r="D5560">
            <v>49520</v>
          </cell>
          <cell r="E5560" t="str">
            <v>LAW ENFORCE OFC ASSIST II</v>
          </cell>
          <cell r="F5560" t="str">
            <v>D342</v>
          </cell>
          <cell r="G5560">
            <v>1</v>
          </cell>
          <cell r="H5560" t="str">
            <v>D342-007</v>
          </cell>
          <cell r="I5560" t="str">
            <v>F</v>
          </cell>
          <cell r="J5560">
            <v>703</v>
          </cell>
          <cell r="L5560">
            <v>6.7</v>
          </cell>
        </row>
        <row r="5561">
          <cell r="A5561" t="str">
            <v>LUCHESSA, LINDA L</v>
          </cell>
          <cell r="B5561" t="str">
            <v>101-566</v>
          </cell>
          <cell r="C5561">
            <v>510400</v>
          </cell>
          <cell r="D5561">
            <v>49520</v>
          </cell>
          <cell r="E5561" t="str">
            <v>LAW ENFORCE OFC ASSIST II</v>
          </cell>
          <cell r="F5561" t="str">
            <v>D342</v>
          </cell>
          <cell r="G5561">
            <v>1</v>
          </cell>
          <cell r="H5561" t="str">
            <v>D342-007</v>
          </cell>
          <cell r="I5561" t="str">
            <v>F</v>
          </cell>
          <cell r="J5561">
            <v>603</v>
          </cell>
          <cell r="L5561">
            <v>31.26</v>
          </cell>
        </row>
        <row r="5562">
          <cell r="A5562" t="str">
            <v>LUCKINBILL, CHARLES E</v>
          </cell>
          <cell r="B5562" t="str">
            <v>114-895</v>
          </cell>
          <cell r="C5562">
            <v>510100</v>
          </cell>
          <cell r="D5562">
            <v>5630</v>
          </cell>
          <cell r="E5562" t="str">
            <v>ROAD MAINT WORKER, SUPV</v>
          </cell>
          <cell r="F5562" t="str">
            <v>D456</v>
          </cell>
          <cell r="G5562">
            <v>1</v>
          </cell>
          <cell r="H5562" t="str">
            <v>D456-004</v>
          </cell>
          <cell r="I5562" t="str">
            <v>O</v>
          </cell>
          <cell r="J5562">
            <v>1</v>
          </cell>
          <cell r="K5562" t="str">
            <v>REGULAR PAY</v>
          </cell>
          <cell r="L5562">
            <v>42761.71</v>
          </cell>
        </row>
        <row r="5563">
          <cell r="A5563" t="str">
            <v>LUCKINBILL, CHARLES E</v>
          </cell>
          <cell r="B5563" t="str">
            <v>114-895</v>
          </cell>
          <cell r="C5563">
            <v>510300</v>
          </cell>
          <cell r="D5563">
            <v>5630</v>
          </cell>
          <cell r="E5563" t="str">
            <v>ROAD MAINT WORKER, SUPV</v>
          </cell>
          <cell r="F5563" t="str">
            <v>D456</v>
          </cell>
          <cell r="G5563">
            <v>1</v>
          </cell>
          <cell r="H5563" t="str">
            <v>D456-004</v>
          </cell>
          <cell r="I5563" t="str">
            <v>F</v>
          </cell>
          <cell r="J5563">
            <v>8000</v>
          </cell>
          <cell r="L5563">
            <v>2989.03</v>
          </cell>
        </row>
        <row r="5564">
          <cell r="A5564" t="str">
            <v>LUCKINBILL, CHARLES E</v>
          </cell>
          <cell r="B5564" t="str">
            <v>114-895</v>
          </cell>
          <cell r="C5564">
            <v>510300</v>
          </cell>
          <cell r="D5564">
            <v>5630</v>
          </cell>
          <cell r="E5564" t="str">
            <v>ROAD MAINT WORKER, SUPV</v>
          </cell>
          <cell r="F5564" t="str">
            <v>D456</v>
          </cell>
          <cell r="G5564">
            <v>1</v>
          </cell>
          <cell r="H5564" t="str">
            <v>D456-004</v>
          </cell>
          <cell r="I5564" t="str">
            <v>F</v>
          </cell>
          <cell r="J5564">
            <v>7999</v>
          </cell>
          <cell r="L5564">
            <v>12824.24</v>
          </cell>
        </row>
        <row r="5565">
          <cell r="A5565" t="str">
            <v>LUCKINBILL, CHARLES E</v>
          </cell>
          <cell r="B5565" t="str">
            <v>114-895</v>
          </cell>
          <cell r="C5565">
            <v>510300</v>
          </cell>
          <cell r="D5565">
            <v>5630</v>
          </cell>
          <cell r="E5565" t="str">
            <v>ROAD MAINT WORKER, SUPV</v>
          </cell>
          <cell r="F5565" t="str">
            <v>D456</v>
          </cell>
          <cell r="G5565">
            <v>1</v>
          </cell>
          <cell r="H5565" t="str">
            <v>D456-004</v>
          </cell>
          <cell r="I5565" t="str">
            <v>F</v>
          </cell>
          <cell r="J5565" t="str">
            <v>*FI</v>
          </cell>
          <cell r="K5565" t="str">
            <v>FICA</v>
          </cell>
          <cell r="L5565">
            <v>2651.23</v>
          </cell>
        </row>
        <row r="5566">
          <cell r="A5566" t="str">
            <v>LUCKINBILL, CHARLES E</v>
          </cell>
          <cell r="B5566" t="str">
            <v>114-895</v>
          </cell>
          <cell r="C5566">
            <v>510300</v>
          </cell>
          <cell r="D5566">
            <v>5630</v>
          </cell>
          <cell r="E5566" t="str">
            <v>ROAD MAINT WORKER, SUPV</v>
          </cell>
          <cell r="F5566" t="str">
            <v>D456</v>
          </cell>
          <cell r="G5566">
            <v>1</v>
          </cell>
          <cell r="H5566" t="str">
            <v>D456-004</v>
          </cell>
          <cell r="I5566" t="str">
            <v>F</v>
          </cell>
          <cell r="J5566" t="str">
            <v>*FM</v>
          </cell>
          <cell r="K5566" t="str">
            <v>MEDICARE</v>
          </cell>
          <cell r="L5566">
            <v>620.04</v>
          </cell>
        </row>
        <row r="5567">
          <cell r="A5567" t="str">
            <v>LUCKINBILL, CHARLES E</v>
          </cell>
          <cell r="B5567" t="str">
            <v>114-895</v>
          </cell>
          <cell r="C5567">
            <v>510400</v>
          </cell>
          <cell r="D5567">
            <v>5630</v>
          </cell>
          <cell r="E5567" t="str">
            <v>ROAD MAINT WORKER, SUPV</v>
          </cell>
          <cell r="F5567" t="str">
            <v>D456</v>
          </cell>
          <cell r="G5567">
            <v>1</v>
          </cell>
          <cell r="H5567" t="str">
            <v>D456-004</v>
          </cell>
          <cell r="I5567" t="str">
            <v>F</v>
          </cell>
          <cell r="J5567">
            <v>811</v>
          </cell>
          <cell r="L5567">
            <v>1.88</v>
          </cell>
        </row>
        <row r="5568">
          <cell r="A5568" t="str">
            <v>LUCKINBILL, CHARLES E</v>
          </cell>
          <cell r="B5568" t="str">
            <v>114-895</v>
          </cell>
          <cell r="C5568">
            <v>510400</v>
          </cell>
          <cell r="D5568">
            <v>5630</v>
          </cell>
          <cell r="E5568" t="str">
            <v>ROAD MAINT WORKER, SUPV</v>
          </cell>
          <cell r="F5568" t="str">
            <v>D456</v>
          </cell>
          <cell r="G5568">
            <v>1</v>
          </cell>
          <cell r="H5568" t="str">
            <v>D456-004</v>
          </cell>
          <cell r="I5568" t="str">
            <v>F</v>
          </cell>
          <cell r="J5568">
            <v>1001</v>
          </cell>
          <cell r="L5568">
            <v>10.17</v>
          </cell>
        </row>
        <row r="5569">
          <cell r="A5569" t="str">
            <v>LUCKINBILL, CHARLES E</v>
          </cell>
          <cell r="B5569" t="str">
            <v>114-895</v>
          </cell>
          <cell r="C5569">
            <v>510400</v>
          </cell>
          <cell r="D5569">
            <v>5630</v>
          </cell>
          <cell r="E5569" t="str">
            <v>ROAD MAINT WORKER, SUPV</v>
          </cell>
          <cell r="F5569" t="str">
            <v>D456</v>
          </cell>
          <cell r="G5569">
            <v>1</v>
          </cell>
          <cell r="H5569" t="str">
            <v>D456-004</v>
          </cell>
          <cell r="I5569" t="str">
            <v>F</v>
          </cell>
          <cell r="J5569">
            <v>30</v>
          </cell>
          <cell r="L5569">
            <v>106.9</v>
          </cell>
        </row>
        <row r="5570">
          <cell r="A5570" t="str">
            <v>LUCKINBILL, DENISE C</v>
          </cell>
          <cell r="B5570" t="str">
            <v>101-538</v>
          </cell>
          <cell r="C5570">
            <v>510100</v>
          </cell>
          <cell r="D5570">
            <v>13890</v>
          </cell>
          <cell r="E5570" t="str">
            <v>PROGRAMMER-ANALYST III</v>
          </cell>
          <cell r="F5570" t="str">
            <v>D422</v>
          </cell>
          <cell r="G5570">
            <v>1</v>
          </cell>
          <cell r="H5570" t="str">
            <v>D422-007</v>
          </cell>
          <cell r="I5570" t="str">
            <v>O</v>
          </cell>
          <cell r="J5570">
            <v>1</v>
          </cell>
          <cell r="K5570" t="str">
            <v>REGULAR PAY</v>
          </cell>
          <cell r="L5570">
            <v>60596.89</v>
          </cell>
        </row>
        <row r="5571">
          <cell r="A5571" t="str">
            <v>LUCKINBILL, DENISE C</v>
          </cell>
          <cell r="B5571" t="str">
            <v>101-538</v>
          </cell>
          <cell r="C5571">
            <v>510300</v>
          </cell>
          <cell r="D5571">
            <v>13890</v>
          </cell>
          <cell r="E5571" t="str">
            <v>PROGRAMMER-ANALYST III</v>
          </cell>
          <cell r="F5571" t="str">
            <v>D422</v>
          </cell>
          <cell r="G5571">
            <v>1</v>
          </cell>
          <cell r="H5571" t="str">
            <v>D422-007</v>
          </cell>
          <cell r="I5571" t="str">
            <v>F</v>
          </cell>
          <cell r="J5571">
            <v>7999</v>
          </cell>
          <cell r="L5571">
            <v>18173.009999999998</v>
          </cell>
        </row>
        <row r="5572">
          <cell r="A5572" t="str">
            <v>LUCKINBILL, DENISE C</v>
          </cell>
          <cell r="B5572" t="str">
            <v>101-538</v>
          </cell>
          <cell r="C5572">
            <v>510300</v>
          </cell>
          <cell r="D5572">
            <v>13890</v>
          </cell>
          <cell r="E5572" t="str">
            <v>PROGRAMMER-ANALYST III</v>
          </cell>
          <cell r="F5572" t="str">
            <v>D422</v>
          </cell>
          <cell r="G5572">
            <v>1</v>
          </cell>
          <cell r="H5572" t="str">
            <v>D422-007</v>
          </cell>
          <cell r="I5572" t="str">
            <v>F</v>
          </cell>
          <cell r="J5572">
            <v>8000</v>
          </cell>
          <cell r="L5572">
            <v>4237.49</v>
          </cell>
        </row>
        <row r="5573">
          <cell r="A5573" t="str">
            <v>LUCKINBILL, DENISE C</v>
          </cell>
          <cell r="B5573" t="str">
            <v>101-538</v>
          </cell>
          <cell r="C5573">
            <v>510300</v>
          </cell>
          <cell r="D5573">
            <v>13890</v>
          </cell>
          <cell r="E5573" t="str">
            <v>PROGRAMMER-ANALYST III</v>
          </cell>
          <cell r="F5573" t="str">
            <v>D422</v>
          </cell>
          <cell r="G5573">
            <v>1</v>
          </cell>
          <cell r="H5573" t="str">
            <v>D422-007</v>
          </cell>
          <cell r="I5573" t="str">
            <v>F</v>
          </cell>
          <cell r="J5573" t="str">
            <v>*FI</v>
          </cell>
          <cell r="K5573" t="str">
            <v>FICA</v>
          </cell>
          <cell r="L5573">
            <v>3757.01</v>
          </cell>
        </row>
        <row r="5574">
          <cell r="A5574" t="str">
            <v>LUCKINBILL, DENISE C</v>
          </cell>
          <cell r="B5574" t="str">
            <v>101-538</v>
          </cell>
          <cell r="C5574">
            <v>510300</v>
          </cell>
          <cell r="D5574">
            <v>13890</v>
          </cell>
          <cell r="E5574" t="str">
            <v>PROGRAMMER-ANALYST III</v>
          </cell>
          <cell r="F5574" t="str">
            <v>D422</v>
          </cell>
          <cell r="G5574">
            <v>1</v>
          </cell>
          <cell r="H5574" t="str">
            <v>D422-007</v>
          </cell>
          <cell r="I5574" t="str">
            <v>F</v>
          </cell>
          <cell r="J5574" t="str">
            <v>*FM</v>
          </cell>
          <cell r="K5574" t="str">
            <v>MEDICARE</v>
          </cell>
          <cell r="L5574">
            <v>878.65</v>
          </cell>
        </row>
        <row r="5575">
          <cell r="A5575" t="str">
            <v>LUCKINBILL, DENISE C</v>
          </cell>
          <cell r="B5575" t="str">
            <v>101-538</v>
          </cell>
          <cell r="C5575">
            <v>510400</v>
          </cell>
          <cell r="D5575">
            <v>13890</v>
          </cell>
          <cell r="E5575" t="str">
            <v>PROGRAMMER-ANALYST III</v>
          </cell>
          <cell r="F5575" t="str">
            <v>D422</v>
          </cell>
          <cell r="G5575">
            <v>1</v>
          </cell>
          <cell r="H5575" t="str">
            <v>D422-007</v>
          </cell>
          <cell r="I5575" t="str">
            <v>F</v>
          </cell>
          <cell r="J5575">
            <v>30</v>
          </cell>
          <cell r="L5575">
            <v>151.49</v>
          </cell>
        </row>
        <row r="5576">
          <cell r="A5576" t="str">
            <v>LUCKINBILL, DENISE C</v>
          </cell>
          <cell r="B5576" t="str">
            <v>101-538</v>
          </cell>
          <cell r="C5576">
            <v>510400</v>
          </cell>
          <cell r="D5576">
            <v>13890</v>
          </cell>
          <cell r="E5576" t="str">
            <v>PROGRAMMER-ANALYST III</v>
          </cell>
          <cell r="F5576" t="str">
            <v>D422</v>
          </cell>
          <cell r="G5576">
            <v>1</v>
          </cell>
          <cell r="H5576" t="str">
            <v>D422-007</v>
          </cell>
          <cell r="I5576" t="str">
            <v>F</v>
          </cell>
          <cell r="J5576">
            <v>705</v>
          </cell>
          <cell r="L5576">
            <v>12.04</v>
          </cell>
        </row>
        <row r="5577">
          <cell r="A5577" t="str">
            <v>LUCKINBILL, DENISE C</v>
          </cell>
          <cell r="B5577" t="str">
            <v>101-538</v>
          </cell>
          <cell r="C5577">
            <v>510400</v>
          </cell>
          <cell r="D5577">
            <v>13890</v>
          </cell>
          <cell r="E5577" t="str">
            <v>PROGRAMMER-ANALYST III</v>
          </cell>
          <cell r="F5577" t="str">
            <v>D422</v>
          </cell>
          <cell r="G5577">
            <v>1</v>
          </cell>
          <cell r="H5577" t="str">
            <v>D422-007</v>
          </cell>
          <cell r="I5577" t="str">
            <v>F</v>
          </cell>
          <cell r="J5577">
            <v>810</v>
          </cell>
          <cell r="L5577">
            <v>1.71</v>
          </cell>
        </row>
        <row r="5578">
          <cell r="A5578" t="str">
            <v>LUCKINBILL, DENISE C</v>
          </cell>
          <cell r="B5578" t="str">
            <v>101-538</v>
          </cell>
          <cell r="C5578">
            <v>510400</v>
          </cell>
          <cell r="D5578">
            <v>13890</v>
          </cell>
          <cell r="E5578" t="str">
            <v>PROGRAMMER-ANALYST III</v>
          </cell>
          <cell r="F5578" t="str">
            <v>D422</v>
          </cell>
          <cell r="G5578">
            <v>1</v>
          </cell>
          <cell r="H5578" t="str">
            <v>D422-007</v>
          </cell>
          <cell r="I5578" t="str">
            <v>F</v>
          </cell>
          <cell r="J5578">
            <v>104</v>
          </cell>
          <cell r="L5578">
            <v>283.83999999999997</v>
          </cell>
        </row>
        <row r="5579">
          <cell r="A5579" t="str">
            <v>LUCKINBILL, DENISE C</v>
          </cell>
          <cell r="B5579" t="str">
            <v>101-538</v>
          </cell>
          <cell r="C5579">
            <v>510400</v>
          </cell>
          <cell r="D5579">
            <v>13890</v>
          </cell>
          <cell r="E5579" t="str">
            <v>PROGRAMMER-ANALYST III</v>
          </cell>
          <cell r="F5579" t="str">
            <v>D422</v>
          </cell>
          <cell r="G5579">
            <v>1</v>
          </cell>
          <cell r="H5579" t="str">
            <v>D422-007</v>
          </cell>
          <cell r="I5579" t="str">
            <v>F</v>
          </cell>
          <cell r="J5579">
            <v>1001</v>
          </cell>
          <cell r="L5579">
            <v>10.17</v>
          </cell>
        </row>
        <row r="5580">
          <cell r="A5580" t="str">
            <v>LUCKINBILL, DENISE C</v>
          </cell>
          <cell r="B5580" t="str">
            <v>101-538</v>
          </cell>
          <cell r="C5580">
            <v>510400</v>
          </cell>
          <cell r="D5580">
            <v>13890</v>
          </cell>
          <cell r="E5580" t="str">
            <v>PROGRAMMER-ANALYST III</v>
          </cell>
          <cell r="F5580" t="str">
            <v>D422</v>
          </cell>
          <cell r="G5580">
            <v>1</v>
          </cell>
          <cell r="H5580" t="str">
            <v>D422-007</v>
          </cell>
          <cell r="I5580" t="str">
            <v>F</v>
          </cell>
          <cell r="J5580">
            <v>605</v>
          </cell>
          <cell r="L5580">
            <v>59.1</v>
          </cell>
        </row>
        <row r="5581">
          <cell r="A5581" t="str">
            <v>LUMMIS, PEGGY</v>
          </cell>
          <cell r="B5581" t="str">
            <v>101-594</v>
          </cell>
          <cell r="C5581">
            <v>510100</v>
          </cell>
          <cell r="D5581">
            <v>21240</v>
          </cell>
          <cell r="E5581" t="str">
            <v>AREA 4 PROJECT NURSE</v>
          </cell>
          <cell r="F5581" t="str">
            <v>G120</v>
          </cell>
          <cell r="G5581">
            <v>1</v>
          </cell>
          <cell r="H5581" t="str">
            <v>G120-001</v>
          </cell>
          <cell r="I5581" t="str">
            <v>O</v>
          </cell>
          <cell r="J5581">
            <v>1</v>
          </cell>
          <cell r="K5581" t="str">
            <v>REGULAR PAY</v>
          </cell>
          <cell r="L5581">
            <v>43450.05</v>
          </cell>
        </row>
        <row r="5582">
          <cell r="A5582" t="str">
            <v>LUMMIS, PEGGY</v>
          </cell>
          <cell r="B5582" t="str">
            <v>101-594</v>
          </cell>
          <cell r="C5582">
            <v>510300</v>
          </cell>
          <cell r="D5582">
            <v>21240</v>
          </cell>
          <cell r="E5582" t="str">
            <v>AREA 4 PROJECT NURSE</v>
          </cell>
          <cell r="F5582" t="str">
            <v>G120</v>
          </cell>
          <cell r="G5582">
            <v>1</v>
          </cell>
          <cell r="H5582" t="str">
            <v>G120-001</v>
          </cell>
          <cell r="I5582" t="str">
            <v>F</v>
          </cell>
          <cell r="J5582">
            <v>8005</v>
          </cell>
          <cell r="L5582">
            <v>212.6</v>
          </cell>
        </row>
        <row r="5583">
          <cell r="A5583" t="str">
            <v>LUMMIS, PEGGY</v>
          </cell>
          <cell r="B5583" t="str">
            <v>101-594</v>
          </cell>
          <cell r="C5583">
            <v>510300</v>
          </cell>
          <cell r="D5583">
            <v>21240</v>
          </cell>
          <cell r="E5583" t="str">
            <v>AREA 4 PROJECT NURSE</v>
          </cell>
          <cell r="F5583" t="str">
            <v>G120</v>
          </cell>
          <cell r="G5583">
            <v>1</v>
          </cell>
          <cell r="H5583" t="str">
            <v>G120-001</v>
          </cell>
          <cell r="I5583" t="str">
            <v>F</v>
          </cell>
          <cell r="J5583">
            <v>7999</v>
          </cell>
          <cell r="L5583">
            <v>13030.67</v>
          </cell>
        </row>
        <row r="5584">
          <cell r="A5584" t="str">
            <v>LUMMIS, PEGGY</v>
          </cell>
          <cell r="B5584" t="str">
            <v>101-594</v>
          </cell>
          <cell r="C5584">
            <v>510300</v>
          </cell>
          <cell r="D5584">
            <v>21240</v>
          </cell>
          <cell r="E5584" t="str">
            <v>AREA 4 PROJECT NURSE</v>
          </cell>
          <cell r="F5584" t="str">
            <v>G120</v>
          </cell>
          <cell r="G5584">
            <v>1</v>
          </cell>
          <cell r="H5584" t="str">
            <v>G120-001</v>
          </cell>
          <cell r="I5584" t="str">
            <v>F</v>
          </cell>
          <cell r="J5584" t="str">
            <v>*FI</v>
          </cell>
          <cell r="K5584" t="str">
            <v>FICA</v>
          </cell>
          <cell r="L5584">
            <v>2693.9</v>
          </cell>
        </row>
        <row r="5585">
          <cell r="A5585" t="str">
            <v>LUMMIS, PEGGY</v>
          </cell>
          <cell r="B5585" t="str">
            <v>101-594</v>
          </cell>
          <cell r="C5585">
            <v>510300</v>
          </cell>
          <cell r="D5585">
            <v>21240</v>
          </cell>
          <cell r="E5585" t="str">
            <v>AREA 4 PROJECT NURSE</v>
          </cell>
          <cell r="F5585" t="str">
            <v>G120</v>
          </cell>
          <cell r="G5585">
            <v>1</v>
          </cell>
          <cell r="H5585" t="str">
            <v>G120-001</v>
          </cell>
          <cell r="I5585" t="str">
            <v>F</v>
          </cell>
          <cell r="J5585" t="str">
            <v>*FM</v>
          </cell>
          <cell r="K5585" t="str">
            <v>MEDICARE</v>
          </cell>
          <cell r="L5585">
            <v>630.03</v>
          </cell>
        </row>
        <row r="5586">
          <cell r="A5586" t="str">
            <v>LUMMIS, PEGGY</v>
          </cell>
          <cell r="B5586" t="str">
            <v>101-594</v>
          </cell>
          <cell r="C5586">
            <v>510300</v>
          </cell>
          <cell r="D5586">
            <v>21240</v>
          </cell>
          <cell r="E5586" t="str">
            <v>AREA 4 PROJECT NURSE</v>
          </cell>
          <cell r="F5586" t="str">
            <v>G120</v>
          </cell>
          <cell r="G5586">
            <v>1</v>
          </cell>
          <cell r="H5586" t="str">
            <v>G120-001</v>
          </cell>
          <cell r="I5586" t="str">
            <v>F</v>
          </cell>
          <cell r="J5586">
            <v>8000</v>
          </cell>
          <cell r="L5586">
            <v>3037.21</v>
          </cell>
        </row>
        <row r="5587">
          <cell r="A5587" t="str">
            <v>LUMMIS, PEGGY</v>
          </cell>
          <cell r="B5587" t="str">
            <v>101-594</v>
          </cell>
          <cell r="C5587">
            <v>510400</v>
          </cell>
          <cell r="D5587">
            <v>21240</v>
          </cell>
          <cell r="E5587" t="str">
            <v>AREA 4 PROJECT NURSE</v>
          </cell>
          <cell r="F5587" t="str">
            <v>G120</v>
          </cell>
          <cell r="G5587">
            <v>1</v>
          </cell>
          <cell r="H5587" t="str">
            <v>G120-001</v>
          </cell>
          <cell r="I5587" t="str">
            <v>F</v>
          </cell>
          <cell r="J5587">
            <v>601</v>
          </cell>
          <cell r="L5587">
            <v>17.149999999999999</v>
          </cell>
        </row>
        <row r="5588">
          <cell r="A5588" t="str">
            <v>LUMMIS, PEGGY</v>
          </cell>
          <cell r="B5588" t="str">
            <v>101-594</v>
          </cell>
          <cell r="C5588">
            <v>510400</v>
          </cell>
          <cell r="D5588">
            <v>21240</v>
          </cell>
          <cell r="E5588" t="str">
            <v>AREA 4 PROJECT NURSE</v>
          </cell>
          <cell r="F5588" t="str">
            <v>G120</v>
          </cell>
          <cell r="G5588">
            <v>1</v>
          </cell>
          <cell r="H5588" t="str">
            <v>G120-001</v>
          </cell>
          <cell r="I5588" t="str">
            <v>F</v>
          </cell>
          <cell r="J5588">
            <v>1001</v>
          </cell>
          <cell r="L5588">
            <v>10.17</v>
          </cell>
        </row>
        <row r="5589">
          <cell r="A5589" t="str">
            <v>LUMMIS, PEGGY</v>
          </cell>
          <cell r="B5589" t="str">
            <v>101-594</v>
          </cell>
          <cell r="C5589">
            <v>510400</v>
          </cell>
          <cell r="D5589">
            <v>21240</v>
          </cell>
          <cell r="E5589" t="str">
            <v>AREA 4 PROJECT NURSE</v>
          </cell>
          <cell r="F5589" t="str">
            <v>G120</v>
          </cell>
          <cell r="G5589">
            <v>1</v>
          </cell>
          <cell r="H5589" t="str">
            <v>G120-001</v>
          </cell>
          <cell r="I5589" t="str">
            <v>F</v>
          </cell>
          <cell r="J5589">
            <v>30</v>
          </cell>
          <cell r="L5589">
            <v>108.63</v>
          </cell>
        </row>
        <row r="5590">
          <cell r="A5590" t="str">
            <v>LUMMIS, PEGGY</v>
          </cell>
          <cell r="B5590" t="str">
            <v>101-594</v>
          </cell>
          <cell r="C5590">
            <v>510400</v>
          </cell>
          <cell r="D5590">
            <v>21240</v>
          </cell>
          <cell r="E5590" t="str">
            <v>AREA 4 PROJECT NURSE</v>
          </cell>
          <cell r="F5590" t="str">
            <v>G120</v>
          </cell>
          <cell r="G5590">
            <v>1</v>
          </cell>
          <cell r="H5590" t="str">
            <v>G120-001</v>
          </cell>
          <cell r="I5590" t="str">
            <v>F</v>
          </cell>
          <cell r="J5590">
            <v>701</v>
          </cell>
          <cell r="L5590">
            <v>4.01</v>
          </cell>
        </row>
        <row r="5591">
          <cell r="A5591" t="str">
            <v>LUMMIS, PEGGY</v>
          </cell>
          <cell r="B5591" t="str">
            <v>101-594</v>
          </cell>
          <cell r="C5591">
            <v>510400</v>
          </cell>
          <cell r="D5591">
            <v>21240</v>
          </cell>
          <cell r="E5591" t="str">
            <v>AREA 4 PROJECT NURSE</v>
          </cell>
          <cell r="F5591" t="str">
            <v>G120</v>
          </cell>
          <cell r="G5591">
            <v>1</v>
          </cell>
          <cell r="H5591" t="str">
            <v>G120-001</v>
          </cell>
          <cell r="I5591" t="str">
            <v>F</v>
          </cell>
          <cell r="J5591">
            <v>100</v>
          </cell>
          <cell r="L5591">
            <v>135.94999999999999</v>
          </cell>
        </row>
        <row r="5592">
          <cell r="A5592" t="str">
            <v>LUMMIS, PEGGY</v>
          </cell>
          <cell r="B5592" t="str">
            <v>101-594</v>
          </cell>
          <cell r="C5592">
            <v>510400</v>
          </cell>
          <cell r="D5592">
            <v>21240</v>
          </cell>
          <cell r="E5592" t="str">
            <v>AREA 4 PROJECT NURSE</v>
          </cell>
          <cell r="F5592" t="str">
            <v>G120</v>
          </cell>
          <cell r="G5592">
            <v>1</v>
          </cell>
          <cell r="H5592" t="str">
            <v>G120-001</v>
          </cell>
          <cell r="I5592" t="str">
            <v>F</v>
          </cell>
          <cell r="J5592">
            <v>810</v>
          </cell>
          <cell r="L5592">
            <v>1.71</v>
          </cell>
        </row>
        <row r="5593">
          <cell r="A5593" t="str">
            <v>LUND, DEBORAH B</v>
          </cell>
          <cell r="B5593" t="str">
            <v>101-570</v>
          </cell>
          <cell r="C5593">
            <v>510100</v>
          </cell>
          <cell r="D5593">
            <v>24410</v>
          </cell>
          <cell r="E5593" t="str">
            <v>PROJECT COORDINATOR</v>
          </cell>
          <cell r="F5593" t="str">
            <v>D426</v>
          </cell>
          <cell r="G5593">
            <v>1</v>
          </cell>
          <cell r="H5593" t="str">
            <v>D426-001</v>
          </cell>
          <cell r="I5593" t="str">
            <v>O</v>
          </cell>
          <cell r="J5593">
            <v>1</v>
          </cell>
          <cell r="K5593" t="str">
            <v>REGULAR PAY</v>
          </cell>
          <cell r="L5593">
            <v>38258.050000000003</v>
          </cell>
        </row>
        <row r="5594">
          <cell r="A5594" t="str">
            <v>LUND, DEBORAH B</v>
          </cell>
          <cell r="B5594" t="str">
            <v>101-570</v>
          </cell>
          <cell r="C5594">
            <v>510300</v>
          </cell>
          <cell r="D5594">
            <v>24410</v>
          </cell>
          <cell r="E5594" t="str">
            <v>PROJECT COORDINATOR</v>
          </cell>
          <cell r="F5594" t="str">
            <v>D426</v>
          </cell>
          <cell r="G5594">
            <v>1</v>
          </cell>
          <cell r="H5594" t="str">
            <v>D426-001</v>
          </cell>
          <cell r="I5594" t="str">
            <v>F</v>
          </cell>
          <cell r="J5594">
            <v>7999</v>
          </cell>
          <cell r="L5594">
            <v>11473.59</v>
          </cell>
        </row>
        <row r="5595">
          <cell r="A5595" t="str">
            <v>LUND, DEBORAH B</v>
          </cell>
          <cell r="B5595" t="str">
            <v>101-570</v>
          </cell>
          <cell r="C5595">
            <v>510300</v>
          </cell>
          <cell r="D5595">
            <v>24410</v>
          </cell>
          <cell r="E5595" t="str">
            <v>PROJECT COORDINATOR</v>
          </cell>
          <cell r="F5595" t="str">
            <v>D426</v>
          </cell>
          <cell r="G5595">
            <v>1</v>
          </cell>
          <cell r="H5595" t="str">
            <v>D426-001</v>
          </cell>
          <cell r="I5595" t="str">
            <v>F</v>
          </cell>
          <cell r="J5595" t="str">
            <v>*FM</v>
          </cell>
          <cell r="K5595" t="str">
            <v>MEDICARE</v>
          </cell>
          <cell r="L5595">
            <v>554.74</v>
          </cell>
        </row>
        <row r="5596">
          <cell r="A5596" t="str">
            <v>LUND, DEBORAH B</v>
          </cell>
          <cell r="B5596" t="str">
            <v>101-570</v>
          </cell>
          <cell r="C5596">
            <v>510300</v>
          </cell>
          <cell r="D5596">
            <v>24410</v>
          </cell>
          <cell r="E5596" t="str">
            <v>PROJECT COORDINATOR</v>
          </cell>
          <cell r="F5596" t="str">
            <v>D426</v>
          </cell>
          <cell r="G5596">
            <v>1</v>
          </cell>
          <cell r="H5596" t="str">
            <v>D426-001</v>
          </cell>
          <cell r="I5596" t="str">
            <v>F</v>
          </cell>
          <cell r="J5596" t="str">
            <v>*FI</v>
          </cell>
          <cell r="K5596" t="str">
            <v>FICA</v>
          </cell>
          <cell r="L5596">
            <v>2372</v>
          </cell>
        </row>
        <row r="5597">
          <cell r="A5597" t="str">
            <v>LUND, DEBORAH B</v>
          </cell>
          <cell r="B5597" t="str">
            <v>101-570</v>
          </cell>
          <cell r="C5597">
            <v>510300</v>
          </cell>
          <cell r="D5597">
            <v>24410</v>
          </cell>
          <cell r="E5597" t="str">
            <v>PROJECT COORDINATOR</v>
          </cell>
          <cell r="F5597" t="str">
            <v>D426</v>
          </cell>
          <cell r="G5597">
            <v>1</v>
          </cell>
          <cell r="H5597" t="str">
            <v>D426-001</v>
          </cell>
          <cell r="I5597" t="str">
            <v>F</v>
          </cell>
          <cell r="J5597">
            <v>8000</v>
          </cell>
          <cell r="L5597">
            <v>2673.77</v>
          </cell>
        </row>
        <row r="5598">
          <cell r="A5598" t="str">
            <v>LUND, DEBORAH B</v>
          </cell>
          <cell r="B5598" t="str">
            <v>101-570</v>
          </cell>
          <cell r="C5598">
            <v>510400</v>
          </cell>
          <cell r="D5598">
            <v>24410</v>
          </cell>
          <cell r="E5598" t="str">
            <v>PROJECT COORDINATOR</v>
          </cell>
          <cell r="F5598" t="str">
            <v>D426</v>
          </cell>
          <cell r="G5598">
            <v>1</v>
          </cell>
          <cell r="H5598" t="str">
            <v>D426-001</v>
          </cell>
          <cell r="I5598" t="str">
            <v>F</v>
          </cell>
          <cell r="J5598">
            <v>701</v>
          </cell>
          <cell r="L5598">
            <v>4.01</v>
          </cell>
        </row>
        <row r="5599">
          <cell r="A5599" t="str">
            <v>LUND, DEBORAH B</v>
          </cell>
          <cell r="B5599" t="str">
            <v>101-570</v>
          </cell>
          <cell r="C5599">
            <v>510400</v>
          </cell>
          <cell r="D5599">
            <v>24410</v>
          </cell>
          <cell r="E5599" t="str">
            <v>PROJECT COORDINATOR</v>
          </cell>
          <cell r="F5599" t="str">
            <v>D426</v>
          </cell>
          <cell r="G5599">
            <v>1</v>
          </cell>
          <cell r="H5599" t="str">
            <v>D426-001</v>
          </cell>
          <cell r="I5599" t="str">
            <v>F</v>
          </cell>
          <cell r="J5599">
            <v>601</v>
          </cell>
          <cell r="L5599">
            <v>17.149999999999999</v>
          </cell>
        </row>
        <row r="5600">
          <cell r="A5600" t="str">
            <v>LUND, DEBORAH B</v>
          </cell>
          <cell r="B5600" t="str">
            <v>101-570</v>
          </cell>
          <cell r="C5600">
            <v>510400</v>
          </cell>
          <cell r="D5600">
            <v>24410</v>
          </cell>
          <cell r="E5600" t="str">
            <v>PROJECT COORDINATOR</v>
          </cell>
          <cell r="F5600" t="str">
            <v>D426</v>
          </cell>
          <cell r="G5600">
            <v>1</v>
          </cell>
          <cell r="H5600" t="str">
            <v>D426-001</v>
          </cell>
          <cell r="I5600" t="str">
            <v>F</v>
          </cell>
          <cell r="J5600">
            <v>30</v>
          </cell>
          <cell r="L5600">
            <v>95.65</v>
          </cell>
        </row>
        <row r="5601">
          <cell r="A5601" t="str">
            <v>LUND, DEBORAH B</v>
          </cell>
          <cell r="B5601" t="str">
            <v>101-570</v>
          </cell>
          <cell r="C5601">
            <v>510400</v>
          </cell>
          <cell r="D5601">
            <v>24410</v>
          </cell>
          <cell r="E5601" t="str">
            <v>PROJECT COORDINATOR</v>
          </cell>
          <cell r="F5601" t="str">
            <v>D426</v>
          </cell>
          <cell r="G5601">
            <v>1</v>
          </cell>
          <cell r="H5601" t="str">
            <v>D426-001</v>
          </cell>
          <cell r="I5601" t="str">
            <v>F</v>
          </cell>
          <cell r="J5601">
            <v>811</v>
          </cell>
          <cell r="L5601">
            <v>1.88</v>
          </cell>
        </row>
        <row r="5602">
          <cell r="A5602" t="str">
            <v>LUND, DEBORAH B</v>
          </cell>
          <cell r="B5602" t="str">
            <v>101-570</v>
          </cell>
          <cell r="C5602">
            <v>510400</v>
          </cell>
          <cell r="D5602">
            <v>24410</v>
          </cell>
          <cell r="E5602" t="str">
            <v>PROJECT COORDINATOR</v>
          </cell>
          <cell r="F5602" t="str">
            <v>D426</v>
          </cell>
          <cell r="G5602">
            <v>1</v>
          </cell>
          <cell r="H5602" t="str">
            <v>D426-001</v>
          </cell>
          <cell r="I5602" t="str">
            <v>F</v>
          </cell>
          <cell r="J5602">
            <v>1001</v>
          </cell>
          <cell r="L5602">
            <v>10.17</v>
          </cell>
        </row>
        <row r="5603">
          <cell r="A5603" t="str">
            <v>LUND, DEBORAH B</v>
          </cell>
          <cell r="B5603" t="str">
            <v>101-570</v>
          </cell>
          <cell r="C5603">
            <v>510400</v>
          </cell>
          <cell r="D5603">
            <v>24410</v>
          </cell>
          <cell r="E5603" t="str">
            <v>PROJECT COORDINATOR</v>
          </cell>
          <cell r="F5603" t="str">
            <v>D426</v>
          </cell>
          <cell r="G5603">
            <v>1</v>
          </cell>
          <cell r="H5603" t="str">
            <v>D426-001</v>
          </cell>
          <cell r="I5603" t="str">
            <v>F</v>
          </cell>
          <cell r="J5603">
            <v>100</v>
          </cell>
          <cell r="L5603">
            <v>135.94999999999999</v>
          </cell>
        </row>
        <row r="5604">
          <cell r="A5604" t="str">
            <v>LYON, GREGORY L</v>
          </cell>
          <cell r="B5604" t="str">
            <v>114-895</v>
          </cell>
          <cell r="C5604">
            <v>510100</v>
          </cell>
          <cell r="D5604">
            <v>5740</v>
          </cell>
          <cell r="E5604" t="str">
            <v>ROAD MAINT WORKER, SUPV</v>
          </cell>
          <cell r="F5604" t="str">
            <v>D456</v>
          </cell>
          <cell r="G5604">
            <v>1</v>
          </cell>
          <cell r="H5604" t="str">
            <v>D456-005</v>
          </cell>
          <cell r="I5604" t="str">
            <v>O</v>
          </cell>
          <cell r="J5604">
            <v>1</v>
          </cell>
          <cell r="K5604" t="str">
            <v>REGULAR PAY</v>
          </cell>
          <cell r="L5604">
            <v>44769.96</v>
          </cell>
        </row>
        <row r="5605">
          <cell r="A5605" t="str">
            <v>LYON, GREGORY L</v>
          </cell>
          <cell r="B5605" t="str">
            <v>114-895</v>
          </cell>
          <cell r="C5605">
            <v>510300</v>
          </cell>
          <cell r="D5605">
            <v>5740</v>
          </cell>
          <cell r="E5605" t="str">
            <v>ROAD MAINT WORKER, SUPV</v>
          </cell>
          <cell r="F5605" t="str">
            <v>D456</v>
          </cell>
          <cell r="G5605">
            <v>1</v>
          </cell>
          <cell r="H5605" t="str">
            <v>D456-005</v>
          </cell>
          <cell r="I5605" t="str">
            <v>F</v>
          </cell>
          <cell r="J5605">
            <v>8000</v>
          </cell>
          <cell r="L5605">
            <v>3129.6</v>
          </cell>
        </row>
        <row r="5606">
          <cell r="A5606" t="str">
            <v>LYON, GREGORY L</v>
          </cell>
          <cell r="B5606" t="str">
            <v>114-895</v>
          </cell>
          <cell r="C5606">
            <v>510300</v>
          </cell>
          <cell r="D5606">
            <v>5740</v>
          </cell>
          <cell r="E5606" t="str">
            <v>ROAD MAINT WORKER, SUPV</v>
          </cell>
          <cell r="F5606" t="str">
            <v>D456</v>
          </cell>
          <cell r="G5606">
            <v>1</v>
          </cell>
          <cell r="H5606" t="str">
            <v>D456-005</v>
          </cell>
          <cell r="I5606" t="str">
            <v>F</v>
          </cell>
          <cell r="J5606" t="str">
            <v>*FI</v>
          </cell>
          <cell r="K5606" t="str">
            <v>FICA</v>
          </cell>
          <cell r="L5606">
            <v>2775.74</v>
          </cell>
        </row>
        <row r="5607">
          <cell r="A5607" t="str">
            <v>LYON, GREGORY L</v>
          </cell>
          <cell r="B5607" t="str">
            <v>114-895</v>
          </cell>
          <cell r="C5607">
            <v>510300</v>
          </cell>
          <cell r="D5607">
            <v>5740</v>
          </cell>
          <cell r="E5607" t="str">
            <v>ROAD MAINT WORKER, SUPV</v>
          </cell>
          <cell r="F5607" t="str">
            <v>D456</v>
          </cell>
          <cell r="G5607">
            <v>1</v>
          </cell>
          <cell r="H5607" t="str">
            <v>D456-005</v>
          </cell>
          <cell r="I5607" t="str">
            <v>F</v>
          </cell>
          <cell r="J5607">
            <v>7999</v>
          </cell>
          <cell r="L5607">
            <v>13426.51</v>
          </cell>
        </row>
        <row r="5608">
          <cell r="A5608" t="str">
            <v>LYON, GREGORY L</v>
          </cell>
          <cell r="B5608" t="str">
            <v>114-895</v>
          </cell>
          <cell r="C5608">
            <v>510300</v>
          </cell>
          <cell r="D5608">
            <v>5740</v>
          </cell>
          <cell r="E5608" t="str">
            <v>ROAD MAINT WORKER, SUPV</v>
          </cell>
          <cell r="F5608" t="str">
            <v>D456</v>
          </cell>
          <cell r="G5608">
            <v>1</v>
          </cell>
          <cell r="H5608" t="str">
            <v>D456-005</v>
          </cell>
          <cell r="I5608" t="str">
            <v>F</v>
          </cell>
          <cell r="J5608" t="str">
            <v>*FM</v>
          </cell>
          <cell r="K5608" t="str">
            <v>MEDICARE</v>
          </cell>
          <cell r="L5608">
            <v>649.16</v>
          </cell>
        </row>
        <row r="5609">
          <cell r="A5609" t="str">
            <v>LYON, GREGORY L</v>
          </cell>
          <cell r="B5609" t="str">
            <v>114-895</v>
          </cell>
          <cell r="C5609">
            <v>510400</v>
          </cell>
          <cell r="D5609">
            <v>5740</v>
          </cell>
          <cell r="E5609" t="str">
            <v>ROAD MAINT WORKER, SUPV</v>
          </cell>
          <cell r="F5609" t="str">
            <v>D456</v>
          </cell>
          <cell r="G5609">
            <v>1</v>
          </cell>
          <cell r="H5609" t="str">
            <v>D456-005</v>
          </cell>
          <cell r="I5609" t="str">
            <v>F</v>
          </cell>
          <cell r="J5609">
            <v>811</v>
          </cell>
          <cell r="L5609">
            <v>1.88</v>
          </cell>
        </row>
        <row r="5610">
          <cell r="A5610" t="str">
            <v>LYON, GREGORY L</v>
          </cell>
          <cell r="B5610" t="str">
            <v>114-895</v>
          </cell>
          <cell r="C5610">
            <v>510400</v>
          </cell>
          <cell r="D5610">
            <v>5740</v>
          </cell>
          <cell r="E5610" t="str">
            <v>ROAD MAINT WORKER, SUPV</v>
          </cell>
          <cell r="F5610" t="str">
            <v>D456</v>
          </cell>
          <cell r="G5610">
            <v>1</v>
          </cell>
          <cell r="H5610" t="str">
            <v>D456-005</v>
          </cell>
          <cell r="I5610" t="str">
            <v>F</v>
          </cell>
          <cell r="J5610">
            <v>1001</v>
          </cell>
          <cell r="L5610">
            <v>10.17</v>
          </cell>
        </row>
        <row r="5611">
          <cell r="A5611" t="str">
            <v>LYON, GREGORY L</v>
          </cell>
          <cell r="B5611" t="str">
            <v>114-895</v>
          </cell>
          <cell r="C5611">
            <v>510400</v>
          </cell>
          <cell r="D5611">
            <v>5740</v>
          </cell>
          <cell r="E5611" t="str">
            <v>ROAD MAINT WORKER, SUPV</v>
          </cell>
          <cell r="F5611" t="str">
            <v>D456</v>
          </cell>
          <cell r="G5611">
            <v>1</v>
          </cell>
          <cell r="H5611" t="str">
            <v>D456-005</v>
          </cell>
          <cell r="I5611" t="str">
            <v>F</v>
          </cell>
          <cell r="J5611">
            <v>603</v>
          </cell>
          <cell r="L5611">
            <v>31.26</v>
          </cell>
        </row>
        <row r="5612">
          <cell r="A5612" t="str">
            <v>LYON, GREGORY L</v>
          </cell>
          <cell r="B5612" t="str">
            <v>114-895</v>
          </cell>
          <cell r="C5612">
            <v>510400</v>
          </cell>
          <cell r="D5612">
            <v>5740</v>
          </cell>
          <cell r="E5612" t="str">
            <v>ROAD MAINT WORKER, SUPV</v>
          </cell>
          <cell r="F5612" t="str">
            <v>D456</v>
          </cell>
          <cell r="G5612">
            <v>1</v>
          </cell>
          <cell r="H5612" t="str">
            <v>D456-005</v>
          </cell>
          <cell r="I5612" t="str">
            <v>F</v>
          </cell>
          <cell r="J5612">
            <v>102</v>
          </cell>
          <cell r="L5612">
            <v>232.19</v>
          </cell>
        </row>
        <row r="5613">
          <cell r="A5613" t="str">
            <v>LYON, GREGORY L</v>
          </cell>
          <cell r="B5613" t="str">
            <v>114-895</v>
          </cell>
          <cell r="C5613">
            <v>510400</v>
          </cell>
          <cell r="D5613">
            <v>5740</v>
          </cell>
          <cell r="E5613" t="str">
            <v>ROAD MAINT WORKER, SUPV</v>
          </cell>
          <cell r="F5613" t="str">
            <v>D456</v>
          </cell>
          <cell r="G5613">
            <v>1</v>
          </cell>
          <cell r="H5613" t="str">
            <v>D456-005</v>
          </cell>
          <cell r="I5613" t="str">
            <v>F</v>
          </cell>
          <cell r="J5613">
            <v>30</v>
          </cell>
          <cell r="L5613">
            <v>111.92</v>
          </cell>
        </row>
        <row r="5614">
          <cell r="A5614" t="str">
            <v>LYON, GREGORY L</v>
          </cell>
          <cell r="B5614" t="str">
            <v>114-895</v>
          </cell>
          <cell r="C5614">
            <v>510400</v>
          </cell>
          <cell r="D5614">
            <v>5740</v>
          </cell>
          <cell r="E5614" t="str">
            <v>ROAD MAINT WORKER, SUPV</v>
          </cell>
          <cell r="F5614" t="str">
            <v>D456</v>
          </cell>
          <cell r="G5614">
            <v>1</v>
          </cell>
          <cell r="H5614" t="str">
            <v>D456-005</v>
          </cell>
          <cell r="I5614" t="str">
            <v>F</v>
          </cell>
          <cell r="J5614">
            <v>703</v>
          </cell>
          <cell r="L5614">
            <v>6.7</v>
          </cell>
        </row>
        <row r="5615">
          <cell r="A5615" t="str">
            <v>LYONS, MARIANNE</v>
          </cell>
          <cell r="B5615" t="str">
            <v>281-898</v>
          </cell>
          <cell r="C5615">
            <v>510100</v>
          </cell>
          <cell r="D5615">
            <v>39670</v>
          </cell>
          <cell r="E5615" t="str">
            <v>OFFICE ASSISTANT, SR</v>
          </cell>
          <cell r="F5615" t="str">
            <v>D384</v>
          </cell>
          <cell r="G5615">
            <v>1</v>
          </cell>
          <cell r="H5615" t="str">
            <v>D384-022</v>
          </cell>
          <cell r="I5615" t="str">
            <v>O</v>
          </cell>
          <cell r="J5615">
            <v>1</v>
          </cell>
          <cell r="K5615" t="str">
            <v>REGULAR PAY</v>
          </cell>
          <cell r="L5615">
            <v>28475.1</v>
          </cell>
        </row>
        <row r="5616">
          <cell r="A5616" t="str">
            <v>LYONS, MARIANNE</v>
          </cell>
          <cell r="B5616" t="str">
            <v>281-898</v>
          </cell>
          <cell r="C5616">
            <v>510300</v>
          </cell>
          <cell r="D5616">
            <v>39670</v>
          </cell>
          <cell r="E5616" t="str">
            <v>OFFICE ASSISTANT, SR</v>
          </cell>
          <cell r="F5616" t="str">
            <v>D384</v>
          </cell>
          <cell r="G5616">
            <v>1</v>
          </cell>
          <cell r="H5616" t="str">
            <v>D384-022</v>
          </cell>
          <cell r="I5616" t="str">
            <v>F</v>
          </cell>
          <cell r="J5616" t="str">
            <v>*FM</v>
          </cell>
          <cell r="K5616" t="str">
            <v>MEDICARE</v>
          </cell>
          <cell r="L5616">
            <v>412.89</v>
          </cell>
        </row>
        <row r="5617">
          <cell r="A5617" t="str">
            <v>LYONS, MARIANNE</v>
          </cell>
          <cell r="B5617" t="str">
            <v>281-898</v>
          </cell>
          <cell r="C5617">
            <v>510300</v>
          </cell>
          <cell r="D5617">
            <v>39670</v>
          </cell>
          <cell r="E5617" t="str">
            <v>OFFICE ASSISTANT, SR</v>
          </cell>
          <cell r="F5617" t="str">
            <v>D384</v>
          </cell>
          <cell r="G5617">
            <v>1</v>
          </cell>
          <cell r="H5617" t="str">
            <v>D384-022</v>
          </cell>
          <cell r="I5617" t="str">
            <v>F</v>
          </cell>
          <cell r="J5617">
            <v>8000</v>
          </cell>
          <cell r="L5617">
            <v>1988.96</v>
          </cell>
        </row>
        <row r="5618">
          <cell r="A5618" t="str">
            <v>LYONS, MARIANNE</v>
          </cell>
          <cell r="B5618" t="str">
            <v>281-898</v>
          </cell>
          <cell r="C5618">
            <v>510300</v>
          </cell>
          <cell r="D5618">
            <v>39670</v>
          </cell>
          <cell r="E5618" t="str">
            <v>OFFICE ASSISTANT, SR</v>
          </cell>
          <cell r="F5618" t="str">
            <v>D384</v>
          </cell>
          <cell r="G5618">
            <v>1</v>
          </cell>
          <cell r="H5618" t="str">
            <v>D384-022</v>
          </cell>
          <cell r="I5618" t="str">
            <v>F</v>
          </cell>
          <cell r="J5618" t="str">
            <v>*FI</v>
          </cell>
          <cell r="K5618" t="str">
            <v>FICA</v>
          </cell>
          <cell r="L5618">
            <v>1765.46</v>
          </cell>
        </row>
        <row r="5619">
          <cell r="A5619" t="str">
            <v>LYONS, MARIANNE</v>
          </cell>
          <cell r="B5619" t="str">
            <v>281-898</v>
          </cell>
          <cell r="C5619">
            <v>510300</v>
          </cell>
          <cell r="D5619">
            <v>39670</v>
          </cell>
          <cell r="E5619" t="str">
            <v>OFFICE ASSISTANT, SR</v>
          </cell>
          <cell r="F5619" t="str">
            <v>D384</v>
          </cell>
          <cell r="G5619">
            <v>1</v>
          </cell>
          <cell r="H5619" t="str">
            <v>D384-022</v>
          </cell>
          <cell r="I5619" t="str">
            <v>F</v>
          </cell>
          <cell r="J5619">
            <v>7999</v>
          </cell>
          <cell r="L5619">
            <v>8539.68</v>
          </cell>
        </row>
        <row r="5620">
          <cell r="A5620" t="str">
            <v>LYONS, MARIANNE</v>
          </cell>
          <cell r="B5620" t="str">
            <v>281-898</v>
          </cell>
          <cell r="C5620">
            <v>510400</v>
          </cell>
          <cell r="D5620">
            <v>39670</v>
          </cell>
          <cell r="E5620" t="str">
            <v>OFFICE ASSISTANT, SR</v>
          </cell>
          <cell r="F5620" t="str">
            <v>D384</v>
          </cell>
          <cell r="G5620">
            <v>1</v>
          </cell>
          <cell r="H5620" t="str">
            <v>D384-022</v>
          </cell>
          <cell r="I5620" t="str">
            <v>F</v>
          </cell>
          <cell r="J5620">
            <v>102</v>
          </cell>
          <cell r="L5620">
            <v>232.19</v>
          </cell>
        </row>
        <row r="5621">
          <cell r="A5621" t="str">
            <v>LYONS, MARIANNE</v>
          </cell>
          <cell r="B5621" t="str">
            <v>281-898</v>
          </cell>
          <cell r="C5621">
            <v>510400</v>
          </cell>
          <cell r="D5621">
            <v>39670</v>
          </cell>
          <cell r="E5621" t="str">
            <v>OFFICE ASSISTANT, SR</v>
          </cell>
          <cell r="F5621" t="str">
            <v>D384</v>
          </cell>
          <cell r="G5621">
            <v>1</v>
          </cell>
          <cell r="H5621" t="str">
            <v>D384-022</v>
          </cell>
          <cell r="I5621" t="str">
            <v>F</v>
          </cell>
          <cell r="J5621">
            <v>811</v>
          </cell>
          <cell r="L5621">
            <v>1.88</v>
          </cell>
        </row>
        <row r="5622">
          <cell r="A5622" t="str">
            <v>LYONS, MARIANNE</v>
          </cell>
          <cell r="B5622" t="str">
            <v>281-898</v>
          </cell>
          <cell r="C5622">
            <v>510400</v>
          </cell>
          <cell r="D5622">
            <v>39670</v>
          </cell>
          <cell r="E5622" t="str">
            <v>OFFICE ASSISTANT, SR</v>
          </cell>
          <cell r="F5622" t="str">
            <v>D384</v>
          </cell>
          <cell r="G5622">
            <v>1</v>
          </cell>
          <cell r="H5622" t="str">
            <v>D384-022</v>
          </cell>
          <cell r="I5622" t="str">
            <v>F</v>
          </cell>
          <cell r="J5622">
            <v>30</v>
          </cell>
          <cell r="L5622">
            <v>71.19</v>
          </cell>
        </row>
        <row r="5623">
          <cell r="A5623" t="str">
            <v>LYONS, MARIANNE</v>
          </cell>
          <cell r="B5623" t="str">
            <v>281-898</v>
          </cell>
          <cell r="C5623">
            <v>510400</v>
          </cell>
          <cell r="D5623">
            <v>39670</v>
          </cell>
          <cell r="E5623" t="str">
            <v>OFFICE ASSISTANT, SR</v>
          </cell>
          <cell r="F5623" t="str">
            <v>D384</v>
          </cell>
          <cell r="G5623">
            <v>1</v>
          </cell>
          <cell r="H5623" t="str">
            <v>D384-022</v>
          </cell>
          <cell r="I5623" t="str">
            <v>F</v>
          </cell>
          <cell r="J5623">
            <v>703</v>
          </cell>
          <cell r="L5623">
            <v>6.7</v>
          </cell>
        </row>
        <row r="5624">
          <cell r="A5624" t="str">
            <v>LYONS, MARIANNE</v>
          </cell>
          <cell r="B5624" t="str">
            <v>281-898</v>
          </cell>
          <cell r="C5624">
            <v>510400</v>
          </cell>
          <cell r="D5624">
            <v>39670</v>
          </cell>
          <cell r="E5624" t="str">
            <v>OFFICE ASSISTANT, SR</v>
          </cell>
          <cell r="F5624" t="str">
            <v>D384</v>
          </cell>
          <cell r="G5624">
            <v>1</v>
          </cell>
          <cell r="H5624" t="str">
            <v>D384-022</v>
          </cell>
          <cell r="I5624" t="str">
            <v>F</v>
          </cell>
          <cell r="J5624">
            <v>603</v>
          </cell>
          <cell r="L5624">
            <v>31.26</v>
          </cell>
        </row>
        <row r="5625">
          <cell r="A5625" t="str">
            <v>LYONS, MARIANNE</v>
          </cell>
          <cell r="B5625" t="str">
            <v>281-898</v>
          </cell>
          <cell r="C5625">
            <v>510400</v>
          </cell>
          <cell r="D5625">
            <v>39670</v>
          </cell>
          <cell r="E5625" t="str">
            <v>OFFICE ASSISTANT, SR</v>
          </cell>
          <cell r="F5625" t="str">
            <v>D384</v>
          </cell>
          <cell r="G5625">
            <v>1</v>
          </cell>
          <cell r="H5625" t="str">
            <v>D384-022</v>
          </cell>
          <cell r="I5625" t="str">
            <v>F</v>
          </cell>
          <cell r="J5625">
            <v>1001</v>
          </cell>
          <cell r="L5625">
            <v>10.17</v>
          </cell>
        </row>
        <row r="5626">
          <cell r="A5626" t="str">
            <v>MABEY, ANITA M</v>
          </cell>
          <cell r="B5626" t="str">
            <v>125-556</v>
          </cell>
          <cell r="C5626">
            <v>510100</v>
          </cell>
          <cell r="D5626">
            <v>19270</v>
          </cell>
          <cell r="E5626" t="str">
            <v>CHILD SUPPORT OFCR II</v>
          </cell>
          <cell r="F5626" t="str">
            <v>D204</v>
          </cell>
          <cell r="G5626">
            <v>1</v>
          </cell>
          <cell r="H5626" t="str">
            <v>D204-005</v>
          </cell>
          <cell r="I5626" t="str">
            <v>O</v>
          </cell>
          <cell r="J5626">
            <v>1</v>
          </cell>
          <cell r="K5626" t="str">
            <v>REGULAR PAY</v>
          </cell>
          <cell r="L5626">
            <v>33849.5</v>
          </cell>
        </row>
        <row r="5627">
          <cell r="A5627" t="str">
            <v>MABEY, ANITA M</v>
          </cell>
          <cell r="B5627" t="str">
            <v>125-556</v>
          </cell>
          <cell r="C5627">
            <v>510300</v>
          </cell>
          <cell r="D5627">
            <v>19270</v>
          </cell>
          <cell r="E5627" t="str">
            <v>CHILD SUPPORT OFCR II</v>
          </cell>
          <cell r="F5627" t="str">
            <v>D204</v>
          </cell>
          <cell r="G5627">
            <v>1</v>
          </cell>
          <cell r="H5627" t="str">
            <v>D204-005</v>
          </cell>
          <cell r="I5627" t="str">
            <v>F</v>
          </cell>
          <cell r="J5627" t="str">
            <v>*FM</v>
          </cell>
          <cell r="K5627" t="str">
            <v>MEDICARE</v>
          </cell>
          <cell r="L5627">
            <v>490.82</v>
          </cell>
        </row>
        <row r="5628">
          <cell r="A5628" t="str">
            <v>MABEY, ANITA M</v>
          </cell>
          <cell r="B5628" t="str">
            <v>125-556</v>
          </cell>
          <cell r="C5628">
            <v>510300</v>
          </cell>
          <cell r="D5628">
            <v>19270</v>
          </cell>
          <cell r="E5628" t="str">
            <v>CHILD SUPPORT OFCR II</v>
          </cell>
          <cell r="F5628" t="str">
            <v>D204</v>
          </cell>
          <cell r="G5628">
            <v>1</v>
          </cell>
          <cell r="H5628" t="str">
            <v>D204-005</v>
          </cell>
          <cell r="I5628" t="str">
            <v>F</v>
          </cell>
          <cell r="J5628" t="str">
            <v>*FI</v>
          </cell>
          <cell r="K5628" t="str">
            <v>FICA</v>
          </cell>
          <cell r="L5628">
            <v>2098.67</v>
          </cell>
        </row>
        <row r="5629">
          <cell r="A5629" t="str">
            <v>MABEY, ANITA M</v>
          </cell>
          <cell r="B5629" t="str">
            <v>125-556</v>
          </cell>
          <cell r="C5629">
            <v>510300</v>
          </cell>
          <cell r="D5629">
            <v>19270</v>
          </cell>
          <cell r="E5629" t="str">
            <v>CHILD SUPPORT OFCR II</v>
          </cell>
          <cell r="F5629" t="str">
            <v>D204</v>
          </cell>
          <cell r="G5629">
            <v>1</v>
          </cell>
          <cell r="H5629" t="str">
            <v>D204-005</v>
          </cell>
          <cell r="I5629" t="str">
            <v>F</v>
          </cell>
          <cell r="J5629">
            <v>8000</v>
          </cell>
          <cell r="L5629">
            <v>2365.17</v>
          </cell>
        </row>
        <row r="5630">
          <cell r="A5630" t="str">
            <v>MABEY, ANITA M</v>
          </cell>
          <cell r="B5630" t="str">
            <v>125-556</v>
          </cell>
          <cell r="C5630">
            <v>510300</v>
          </cell>
          <cell r="D5630">
            <v>19270</v>
          </cell>
          <cell r="E5630" t="str">
            <v>CHILD SUPPORT OFCR II</v>
          </cell>
          <cell r="F5630" t="str">
            <v>D204</v>
          </cell>
          <cell r="G5630">
            <v>1</v>
          </cell>
          <cell r="H5630" t="str">
            <v>D204-005</v>
          </cell>
          <cell r="I5630" t="str">
            <v>F</v>
          </cell>
          <cell r="J5630">
            <v>7999</v>
          </cell>
          <cell r="L5630">
            <v>10151.469999999999</v>
          </cell>
        </row>
        <row r="5631">
          <cell r="A5631" t="str">
            <v>MABEY, ANITA M</v>
          </cell>
          <cell r="B5631" t="str">
            <v>125-556</v>
          </cell>
          <cell r="C5631">
            <v>510400</v>
          </cell>
          <cell r="D5631">
            <v>19270</v>
          </cell>
          <cell r="E5631" t="str">
            <v>CHILD SUPPORT OFCR II</v>
          </cell>
          <cell r="F5631" t="str">
            <v>D204</v>
          </cell>
          <cell r="G5631">
            <v>1</v>
          </cell>
          <cell r="H5631" t="str">
            <v>D204-005</v>
          </cell>
          <cell r="I5631" t="str">
            <v>F</v>
          </cell>
          <cell r="J5631">
            <v>30</v>
          </cell>
          <cell r="L5631">
            <v>84.62</v>
          </cell>
        </row>
        <row r="5632">
          <cell r="A5632" t="str">
            <v>MABEY, ANITA M</v>
          </cell>
          <cell r="B5632" t="str">
            <v>125-556</v>
          </cell>
          <cell r="C5632">
            <v>510400</v>
          </cell>
          <cell r="D5632">
            <v>19270</v>
          </cell>
          <cell r="E5632" t="str">
            <v>CHILD SUPPORT OFCR II</v>
          </cell>
          <cell r="F5632" t="str">
            <v>D204</v>
          </cell>
          <cell r="G5632">
            <v>1</v>
          </cell>
          <cell r="H5632" t="str">
            <v>D204-005</v>
          </cell>
          <cell r="I5632" t="str">
            <v>F</v>
          </cell>
          <cell r="J5632">
            <v>810</v>
          </cell>
          <cell r="L5632">
            <v>1.71</v>
          </cell>
        </row>
        <row r="5633">
          <cell r="A5633" t="str">
            <v>MABEY, ANITA M</v>
          </cell>
          <cell r="B5633" t="str">
            <v>125-556</v>
          </cell>
          <cell r="C5633">
            <v>510400</v>
          </cell>
          <cell r="D5633">
            <v>19270</v>
          </cell>
          <cell r="E5633" t="str">
            <v>CHILD SUPPORT OFCR II</v>
          </cell>
          <cell r="F5633" t="str">
            <v>D204</v>
          </cell>
          <cell r="G5633">
            <v>1</v>
          </cell>
          <cell r="H5633" t="str">
            <v>D204-005</v>
          </cell>
          <cell r="I5633" t="str">
            <v>F</v>
          </cell>
          <cell r="J5633">
            <v>101</v>
          </cell>
          <cell r="L5633">
            <v>135.94999999999999</v>
          </cell>
        </row>
        <row r="5634">
          <cell r="A5634" t="str">
            <v>MABEY, ANITA M</v>
          </cell>
          <cell r="B5634" t="str">
            <v>125-556</v>
          </cell>
          <cell r="C5634">
            <v>510400</v>
          </cell>
          <cell r="D5634">
            <v>19270</v>
          </cell>
          <cell r="E5634" t="str">
            <v>CHILD SUPPORT OFCR II</v>
          </cell>
          <cell r="F5634" t="str">
            <v>D204</v>
          </cell>
          <cell r="G5634">
            <v>1</v>
          </cell>
          <cell r="H5634" t="str">
            <v>D204-005</v>
          </cell>
          <cell r="I5634" t="str">
            <v>F</v>
          </cell>
          <cell r="J5634">
            <v>601</v>
          </cell>
          <cell r="L5634">
            <v>17.149999999999999</v>
          </cell>
        </row>
        <row r="5635">
          <cell r="A5635" t="str">
            <v>MABEY, ANITA M</v>
          </cell>
          <cell r="B5635" t="str">
            <v>125-556</v>
          </cell>
          <cell r="C5635">
            <v>510400</v>
          </cell>
          <cell r="D5635">
            <v>19270</v>
          </cell>
          <cell r="E5635" t="str">
            <v>CHILD SUPPORT OFCR II</v>
          </cell>
          <cell r="F5635" t="str">
            <v>D204</v>
          </cell>
          <cell r="G5635">
            <v>1</v>
          </cell>
          <cell r="H5635" t="str">
            <v>D204-005</v>
          </cell>
          <cell r="I5635" t="str">
            <v>F</v>
          </cell>
          <cell r="J5635">
            <v>701</v>
          </cell>
          <cell r="L5635">
            <v>4.01</v>
          </cell>
        </row>
        <row r="5636">
          <cell r="A5636" t="str">
            <v>MABEY, ANITA M</v>
          </cell>
          <cell r="B5636" t="str">
            <v>125-556</v>
          </cell>
          <cell r="C5636">
            <v>510400</v>
          </cell>
          <cell r="D5636">
            <v>19270</v>
          </cell>
          <cell r="E5636" t="str">
            <v>CHILD SUPPORT OFCR II</v>
          </cell>
          <cell r="F5636" t="str">
            <v>D204</v>
          </cell>
          <cell r="G5636">
            <v>1</v>
          </cell>
          <cell r="H5636" t="str">
            <v>D204-005</v>
          </cell>
          <cell r="I5636" t="str">
            <v>F</v>
          </cell>
          <cell r="J5636">
            <v>1001</v>
          </cell>
          <cell r="L5636">
            <v>10.17</v>
          </cell>
        </row>
        <row r="5637">
          <cell r="A5637" t="str">
            <v>MACDONALD, CAROLYN V</v>
          </cell>
          <cell r="B5637" t="str">
            <v>101-609</v>
          </cell>
          <cell r="C5637">
            <v>510100</v>
          </cell>
          <cell r="D5637">
            <v>9360</v>
          </cell>
          <cell r="E5637" t="str">
            <v>HEALTH TECHNICIAN, SUPV</v>
          </cell>
          <cell r="F5637" t="str">
            <v>D322</v>
          </cell>
          <cell r="G5637">
            <v>1</v>
          </cell>
          <cell r="H5637" t="str">
            <v>D322-005</v>
          </cell>
          <cell r="I5637" t="str">
            <v>O</v>
          </cell>
          <cell r="J5637">
            <v>1</v>
          </cell>
          <cell r="K5637" t="str">
            <v>REGULAR PAY</v>
          </cell>
          <cell r="L5637">
            <v>34608.76</v>
          </cell>
        </row>
        <row r="5638">
          <cell r="A5638" t="str">
            <v>MACDONALD, CAROLYN V</v>
          </cell>
          <cell r="B5638" t="str">
            <v>101-609</v>
          </cell>
          <cell r="C5638">
            <v>510300</v>
          </cell>
          <cell r="D5638">
            <v>9360</v>
          </cell>
          <cell r="E5638" t="str">
            <v>HEALTH TECHNICIAN, SUPV</v>
          </cell>
          <cell r="F5638" t="str">
            <v>D322</v>
          </cell>
          <cell r="G5638">
            <v>1</v>
          </cell>
          <cell r="H5638" t="str">
            <v>D322-005</v>
          </cell>
          <cell r="I5638" t="str">
            <v>F</v>
          </cell>
          <cell r="J5638" t="str">
            <v>*FM</v>
          </cell>
          <cell r="K5638" t="str">
            <v>MEDICARE</v>
          </cell>
          <cell r="L5638">
            <v>501.83</v>
          </cell>
        </row>
        <row r="5639">
          <cell r="A5639" t="str">
            <v>MACDONALD, CAROLYN V</v>
          </cell>
          <cell r="B5639" t="str">
            <v>101-609</v>
          </cell>
          <cell r="C5639">
            <v>510300</v>
          </cell>
          <cell r="D5639">
            <v>9360</v>
          </cell>
          <cell r="E5639" t="str">
            <v>HEALTH TECHNICIAN, SUPV</v>
          </cell>
          <cell r="F5639" t="str">
            <v>D322</v>
          </cell>
          <cell r="G5639">
            <v>1</v>
          </cell>
          <cell r="H5639" t="str">
            <v>D322-005</v>
          </cell>
          <cell r="I5639" t="str">
            <v>F</v>
          </cell>
          <cell r="J5639" t="str">
            <v>*FI</v>
          </cell>
          <cell r="K5639" t="str">
            <v>FICA</v>
          </cell>
          <cell r="L5639">
            <v>2145.7399999999998</v>
          </cell>
        </row>
        <row r="5640">
          <cell r="A5640" t="str">
            <v>MACDONALD, CAROLYN V</v>
          </cell>
          <cell r="B5640" t="str">
            <v>101-609</v>
          </cell>
          <cell r="C5640">
            <v>510300</v>
          </cell>
          <cell r="D5640">
            <v>9360</v>
          </cell>
          <cell r="E5640" t="str">
            <v>HEALTH TECHNICIAN, SUPV</v>
          </cell>
          <cell r="F5640" t="str">
            <v>D322</v>
          </cell>
          <cell r="G5640">
            <v>1</v>
          </cell>
          <cell r="H5640" t="str">
            <v>D322-005</v>
          </cell>
          <cell r="I5640" t="str">
            <v>F</v>
          </cell>
          <cell r="J5640">
            <v>7999</v>
          </cell>
          <cell r="L5640">
            <v>10379.17</v>
          </cell>
        </row>
        <row r="5641">
          <cell r="A5641" t="str">
            <v>MACDONALD, CAROLYN V</v>
          </cell>
          <cell r="B5641" t="str">
            <v>101-609</v>
          </cell>
          <cell r="C5641">
            <v>510300</v>
          </cell>
          <cell r="D5641">
            <v>9360</v>
          </cell>
          <cell r="E5641" t="str">
            <v>HEALTH TECHNICIAN, SUPV</v>
          </cell>
          <cell r="F5641" t="str">
            <v>D322</v>
          </cell>
          <cell r="G5641">
            <v>1</v>
          </cell>
          <cell r="H5641" t="str">
            <v>D322-005</v>
          </cell>
          <cell r="I5641" t="str">
            <v>F</v>
          </cell>
          <cell r="J5641">
            <v>8000</v>
          </cell>
          <cell r="L5641">
            <v>2418.3200000000002</v>
          </cell>
        </row>
        <row r="5642">
          <cell r="A5642" t="str">
            <v>MACDONALD, CAROLYN V</v>
          </cell>
          <cell r="B5642" t="str">
            <v>101-609</v>
          </cell>
          <cell r="C5642">
            <v>510400</v>
          </cell>
          <cell r="D5642">
            <v>9360</v>
          </cell>
          <cell r="E5642" t="str">
            <v>HEALTH TECHNICIAN, SUPV</v>
          </cell>
          <cell r="F5642" t="str">
            <v>D322</v>
          </cell>
          <cell r="G5642">
            <v>1</v>
          </cell>
          <cell r="H5642" t="str">
            <v>D322-005</v>
          </cell>
          <cell r="I5642" t="str">
            <v>F</v>
          </cell>
          <cell r="J5642">
            <v>30</v>
          </cell>
          <cell r="L5642">
            <v>86.52</v>
          </cell>
        </row>
        <row r="5643">
          <cell r="A5643" t="str">
            <v>MACDONALD, CAROLYN V</v>
          </cell>
          <cell r="B5643" t="str">
            <v>101-609</v>
          </cell>
          <cell r="C5643">
            <v>510400</v>
          </cell>
          <cell r="D5643">
            <v>9360</v>
          </cell>
          <cell r="E5643" t="str">
            <v>HEALTH TECHNICIAN, SUPV</v>
          </cell>
          <cell r="F5643" t="str">
            <v>D322</v>
          </cell>
          <cell r="G5643">
            <v>1</v>
          </cell>
          <cell r="H5643" t="str">
            <v>D322-005</v>
          </cell>
          <cell r="I5643" t="str">
            <v>F</v>
          </cell>
          <cell r="J5643">
            <v>811</v>
          </cell>
          <cell r="L5643">
            <v>1.88</v>
          </cell>
        </row>
        <row r="5644">
          <cell r="A5644" t="str">
            <v>MACDONALD, CAROLYN V</v>
          </cell>
          <cell r="B5644" t="str">
            <v>101-609</v>
          </cell>
          <cell r="C5644">
            <v>510400</v>
          </cell>
          <cell r="D5644">
            <v>9360</v>
          </cell>
          <cell r="E5644" t="str">
            <v>HEALTH TECHNICIAN, SUPV</v>
          </cell>
          <cell r="F5644" t="str">
            <v>D322</v>
          </cell>
          <cell r="G5644">
            <v>1</v>
          </cell>
          <cell r="H5644" t="str">
            <v>D322-005</v>
          </cell>
          <cell r="I5644" t="str">
            <v>F</v>
          </cell>
          <cell r="J5644">
            <v>1001</v>
          </cell>
          <cell r="L5644">
            <v>10.17</v>
          </cell>
        </row>
        <row r="5645">
          <cell r="A5645" t="str">
            <v>MACDONALD, CAROLYN V</v>
          </cell>
          <cell r="B5645" t="str">
            <v>101-609</v>
          </cell>
          <cell r="C5645">
            <v>510400</v>
          </cell>
          <cell r="D5645">
            <v>9360</v>
          </cell>
          <cell r="E5645" t="str">
            <v>HEALTH TECHNICIAN, SUPV</v>
          </cell>
          <cell r="F5645" t="str">
            <v>D322</v>
          </cell>
          <cell r="G5645">
            <v>1</v>
          </cell>
          <cell r="H5645" t="str">
            <v>D322-005</v>
          </cell>
          <cell r="I5645" t="str">
            <v>F</v>
          </cell>
          <cell r="J5645">
            <v>705</v>
          </cell>
          <cell r="L5645">
            <v>12.04</v>
          </cell>
        </row>
        <row r="5646">
          <cell r="A5646" t="str">
            <v>MACDONALD, CAROLYN V</v>
          </cell>
          <cell r="B5646" t="str">
            <v>101-609</v>
          </cell>
          <cell r="C5646">
            <v>510400</v>
          </cell>
          <cell r="D5646">
            <v>9360</v>
          </cell>
          <cell r="E5646" t="str">
            <v>HEALTH TECHNICIAN, SUPV</v>
          </cell>
          <cell r="F5646" t="str">
            <v>D322</v>
          </cell>
          <cell r="G5646">
            <v>1</v>
          </cell>
          <cell r="H5646" t="str">
            <v>D322-005</v>
          </cell>
          <cell r="I5646" t="str">
            <v>F</v>
          </cell>
          <cell r="J5646">
            <v>605</v>
          </cell>
          <cell r="L5646">
            <v>59.1</v>
          </cell>
        </row>
        <row r="5647">
          <cell r="A5647" t="str">
            <v>MACDONALD, CAROLYN V</v>
          </cell>
          <cell r="B5647" t="str">
            <v>101-609</v>
          </cell>
          <cell r="C5647">
            <v>510400</v>
          </cell>
          <cell r="D5647">
            <v>9360</v>
          </cell>
          <cell r="E5647" t="str">
            <v>HEALTH TECHNICIAN, SUPV</v>
          </cell>
          <cell r="F5647" t="str">
            <v>D322</v>
          </cell>
          <cell r="G5647">
            <v>1</v>
          </cell>
          <cell r="H5647" t="str">
            <v>D322-005</v>
          </cell>
          <cell r="I5647" t="str">
            <v>F</v>
          </cell>
          <cell r="J5647">
            <v>104</v>
          </cell>
          <cell r="L5647">
            <v>283.83999999999997</v>
          </cell>
        </row>
        <row r="5648">
          <cell r="A5648" t="str">
            <v>MACDONALD, ELLEN L</v>
          </cell>
          <cell r="B5648" t="str">
            <v>101-609</v>
          </cell>
          <cell r="C5648">
            <v>510100</v>
          </cell>
          <cell r="D5648">
            <v>14700</v>
          </cell>
          <cell r="E5648" t="str">
            <v>BEH HEALTH THERAPIST-LIC</v>
          </cell>
          <cell r="F5648" t="str">
            <v>G165</v>
          </cell>
          <cell r="G5648">
            <v>1</v>
          </cell>
          <cell r="H5648" t="str">
            <v>G165-004</v>
          </cell>
          <cell r="I5648" t="str">
            <v>O</v>
          </cell>
          <cell r="J5648">
            <v>1</v>
          </cell>
          <cell r="K5648" t="str">
            <v>REGULAR PAY</v>
          </cell>
          <cell r="L5648">
            <v>52410.67</v>
          </cell>
        </row>
        <row r="5649">
          <cell r="A5649" t="str">
            <v>MACDONALD, ELLEN L</v>
          </cell>
          <cell r="B5649" t="str">
            <v>101-609</v>
          </cell>
          <cell r="C5649">
            <v>510300</v>
          </cell>
          <cell r="D5649">
            <v>14700</v>
          </cell>
          <cell r="E5649" t="str">
            <v>BEH HEALTH THERAPIST-LIC</v>
          </cell>
          <cell r="F5649" t="str">
            <v>G165</v>
          </cell>
          <cell r="G5649">
            <v>1</v>
          </cell>
          <cell r="H5649" t="str">
            <v>G165-004</v>
          </cell>
          <cell r="I5649" t="str">
            <v>F</v>
          </cell>
          <cell r="J5649">
            <v>7999</v>
          </cell>
          <cell r="L5649">
            <v>15717.96</v>
          </cell>
        </row>
        <row r="5650">
          <cell r="A5650" t="str">
            <v>MACDONALD, ELLEN L</v>
          </cell>
          <cell r="B5650" t="str">
            <v>101-609</v>
          </cell>
          <cell r="C5650">
            <v>510300</v>
          </cell>
          <cell r="D5650">
            <v>14700</v>
          </cell>
          <cell r="E5650" t="str">
            <v>BEH HEALTH THERAPIST-LIC</v>
          </cell>
          <cell r="F5650" t="str">
            <v>G165</v>
          </cell>
          <cell r="G5650">
            <v>1</v>
          </cell>
          <cell r="H5650" t="str">
            <v>G165-004</v>
          </cell>
          <cell r="I5650" t="str">
            <v>F</v>
          </cell>
          <cell r="J5650" t="str">
            <v>*FM</v>
          </cell>
          <cell r="K5650" t="str">
            <v>MEDICARE</v>
          </cell>
          <cell r="L5650">
            <v>759.95</v>
          </cell>
        </row>
        <row r="5651">
          <cell r="A5651" t="str">
            <v>MACDONALD, ELLEN L</v>
          </cell>
          <cell r="B5651" t="str">
            <v>101-609</v>
          </cell>
          <cell r="C5651">
            <v>510300</v>
          </cell>
          <cell r="D5651">
            <v>14700</v>
          </cell>
          <cell r="E5651" t="str">
            <v>BEH HEALTH THERAPIST-LIC</v>
          </cell>
          <cell r="F5651" t="str">
            <v>G165</v>
          </cell>
          <cell r="G5651">
            <v>1</v>
          </cell>
          <cell r="H5651" t="str">
            <v>G165-004</v>
          </cell>
          <cell r="I5651" t="str">
            <v>F</v>
          </cell>
          <cell r="J5651">
            <v>8000</v>
          </cell>
          <cell r="L5651">
            <v>3664.45</v>
          </cell>
        </row>
        <row r="5652">
          <cell r="A5652" t="str">
            <v>MACDONALD, ELLEN L</v>
          </cell>
          <cell r="B5652" t="str">
            <v>101-609</v>
          </cell>
          <cell r="C5652">
            <v>510300</v>
          </cell>
          <cell r="D5652">
            <v>14700</v>
          </cell>
          <cell r="E5652" t="str">
            <v>BEH HEALTH THERAPIST-LIC</v>
          </cell>
          <cell r="F5652" t="str">
            <v>G165</v>
          </cell>
          <cell r="G5652">
            <v>1</v>
          </cell>
          <cell r="H5652" t="str">
            <v>G165-004</v>
          </cell>
          <cell r="I5652" t="str">
            <v>F</v>
          </cell>
          <cell r="J5652">
            <v>8005</v>
          </cell>
          <cell r="L5652">
            <v>256.51</v>
          </cell>
        </row>
        <row r="5653">
          <cell r="A5653" t="str">
            <v>MACDONALD, ELLEN L</v>
          </cell>
          <cell r="B5653" t="str">
            <v>101-609</v>
          </cell>
          <cell r="C5653">
            <v>510300</v>
          </cell>
          <cell r="D5653">
            <v>14700</v>
          </cell>
          <cell r="E5653" t="str">
            <v>BEH HEALTH THERAPIST-LIC</v>
          </cell>
          <cell r="F5653" t="str">
            <v>G165</v>
          </cell>
          <cell r="G5653">
            <v>1</v>
          </cell>
          <cell r="H5653" t="str">
            <v>G165-004</v>
          </cell>
          <cell r="I5653" t="str">
            <v>F</v>
          </cell>
          <cell r="J5653" t="str">
            <v>*FI</v>
          </cell>
          <cell r="K5653" t="str">
            <v>FICA</v>
          </cell>
          <cell r="L5653">
            <v>3249.46</v>
          </cell>
        </row>
        <row r="5654">
          <cell r="A5654" t="str">
            <v>MACDONALD, ELLEN L</v>
          </cell>
          <cell r="B5654" t="str">
            <v>101-609</v>
          </cell>
          <cell r="C5654">
            <v>510400</v>
          </cell>
          <cell r="D5654">
            <v>14700</v>
          </cell>
          <cell r="E5654" t="str">
            <v>BEH HEALTH THERAPIST-LIC</v>
          </cell>
          <cell r="F5654" t="str">
            <v>G165</v>
          </cell>
          <cell r="G5654">
            <v>1</v>
          </cell>
          <cell r="H5654" t="str">
            <v>G165-004</v>
          </cell>
          <cell r="I5654" t="str">
            <v>F</v>
          </cell>
          <cell r="J5654">
            <v>100</v>
          </cell>
          <cell r="L5654">
            <v>135.94999999999999</v>
          </cell>
        </row>
        <row r="5655">
          <cell r="A5655" t="str">
            <v>MACDONALD, ELLEN L</v>
          </cell>
          <cell r="B5655" t="str">
            <v>101-609</v>
          </cell>
          <cell r="C5655">
            <v>510400</v>
          </cell>
          <cell r="D5655">
            <v>14700</v>
          </cell>
          <cell r="E5655" t="str">
            <v>BEH HEALTH THERAPIST-LIC</v>
          </cell>
          <cell r="F5655" t="str">
            <v>G165</v>
          </cell>
          <cell r="G5655">
            <v>1</v>
          </cell>
          <cell r="H5655" t="str">
            <v>G165-004</v>
          </cell>
          <cell r="I5655" t="str">
            <v>F</v>
          </cell>
          <cell r="J5655">
            <v>601</v>
          </cell>
          <cell r="L5655">
            <v>17.149999999999999</v>
          </cell>
        </row>
        <row r="5656">
          <cell r="A5656" t="str">
            <v>MACDONALD, ELLEN L</v>
          </cell>
          <cell r="B5656" t="str">
            <v>101-609</v>
          </cell>
          <cell r="C5656">
            <v>510400</v>
          </cell>
          <cell r="D5656">
            <v>14700</v>
          </cell>
          <cell r="E5656" t="str">
            <v>BEH HEALTH THERAPIST-LIC</v>
          </cell>
          <cell r="F5656" t="str">
            <v>G165</v>
          </cell>
          <cell r="G5656">
            <v>1</v>
          </cell>
          <cell r="H5656" t="str">
            <v>G165-004</v>
          </cell>
          <cell r="I5656" t="str">
            <v>F</v>
          </cell>
          <cell r="J5656">
            <v>701</v>
          </cell>
          <cell r="L5656">
            <v>4.01</v>
          </cell>
        </row>
        <row r="5657">
          <cell r="A5657" t="str">
            <v>MACDONALD, ELLEN L</v>
          </cell>
          <cell r="B5657" t="str">
            <v>101-609</v>
          </cell>
          <cell r="C5657">
            <v>510400</v>
          </cell>
          <cell r="D5657">
            <v>14700</v>
          </cell>
          <cell r="E5657" t="str">
            <v>BEH HEALTH THERAPIST-LIC</v>
          </cell>
          <cell r="F5657" t="str">
            <v>G165</v>
          </cell>
          <cell r="G5657">
            <v>1</v>
          </cell>
          <cell r="H5657" t="str">
            <v>G165-004</v>
          </cell>
          <cell r="I5657" t="str">
            <v>F</v>
          </cell>
          <cell r="J5657">
            <v>1001</v>
          </cell>
          <cell r="L5657">
            <v>10.17</v>
          </cell>
        </row>
        <row r="5658">
          <cell r="A5658" t="str">
            <v>MACDONALD, ELLEN L</v>
          </cell>
          <cell r="B5658" t="str">
            <v>101-609</v>
          </cell>
          <cell r="C5658">
            <v>510400</v>
          </cell>
          <cell r="D5658">
            <v>14700</v>
          </cell>
          <cell r="E5658" t="str">
            <v>BEH HEALTH THERAPIST-LIC</v>
          </cell>
          <cell r="F5658" t="str">
            <v>G165</v>
          </cell>
          <cell r="G5658">
            <v>1</v>
          </cell>
          <cell r="H5658" t="str">
            <v>G165-004</v>
          </cell>
          <cell r="I5658" t="str">
            <v>F</v>
          </cell>
          <cell r="J5658">
            <v>810</v>
          </cell>
          <cell r="L5658">
            <v>1.71</v>
          </cell>
        </row>
        <row r="5659">
          <cell r="A5659" t="str">
            <v>MACDONALD, ELLEN L</v>
          </cell>
          <cell r="B5659" t="str">
            <v>101-609</v>
          </cell>
          <cell r="C5659">
            <v>510400</v>
          </cell>
          <cell r="D5659">
            <v>14700</v>
          </cell>
          <cell r="E5659" t="str">
            <v>BEH HEALTH THERAPIST-LIC</v>
          </cell>
          <cell r="F5659" t="str">
            <v>G165</v>
          </cell>
          <cell r="G5659">
            <v>1</v>
          </cell>
          <cell r="H5659" t="str">
            <v>G165-004</v>
          </cell>
          <cell r="I5659" t="str">
            <v>F</v>
          </cell>
          <cell r="J5659">
            <v>30</v>
          </cell>
          <cell r="L5659">
            <v>131.03</v>
          </cell>
        </row>
        <row r="5660">
          <cell r="A5660" t="str">
            <v>MADSEN, DENNIS R</v>
          </cell>
          <cell r="B5660" t="str">
            <v>101-525</v>
          </cell>
          <cell r="C5660">
            <v>510100</v>
          </cell>
          <cell r="D5660">
            <v>31930</v>
          </cell>
          <cell r="E5660" t="str">
            <v>LEAD CUSTODIAN</v>
          </cell>
          <cell r="F5660" t="str">
            <v>D346</v>
          </cell>
          <cell r="G5660">
            <v>1</v>
          </cell>
          <cell r="H5660" t="str">
            <v>D346-001</v>
          </cell>
          <cell r="I5660" t="str">
            <v>O</v>
          </cell>
          <cell r="J5660">
            <v>1</v>
          </cell>
          <cell r="K5660" t="str">
            <v>REGULAR PAY</v>
          </cell>
          <cell r="L5660">
            <v>27625.42</v>
          </cell>
        </row>
        <row r="5661">
          <cell r="A5661" t="str">
            <v>MADSEN, DENNIS R</v>
          </cell>
          <cell r="B5661" t="str">
            <v>101-525</v>
          </cell>
          <cell r="C5661">
            <v>510300</v>
          </cell>
          <cell r="D5661">
            <v>31930</v>
          </cell>
          <cell r="E5661" t="str">
            <v>LEAD CUSTODIAN</v>
          </cell>
          <cell r="F5661" t="str">
            <v>D346</v>
          </cell>
          <cell r="G5661">
            <v>1</v>
          </cell>
          <cell r="H5661" t="str">
            <v>D346-001</v>
          </cell>
          <cell r="I5661" t="str">
            <v>F</v>
          </cell>
          <cell r="J5661">
            <v>7999</v>
          </cell>
          <cell r="L5661">
            <v>8284.86</v>
          </cell>
        </row>
        <row r="5662">
          <cell r="A5662" t="str">
            <v>MADSEN, DENNIS R</v>
          </cell>
          <cell r="B5662" t="str">
            <v>101-525</v>
          </cell>
          <cell r="C5662">
            <v>510300</v>
          </cell>
          <cell r="D5662">
            <v>31930</v>
          </cell>
          <cell r="E5662" t="str">
            <v>LEAD CUSTODIAN</v>
          </cell>
          <cell r="F5662" t="str">
            <v>D346</v>
          </cell>
          <cell r="G5662">
            <v>1</v>
          </cell>
          <cell r="H5662" t="str">
            <v>D346-001</v>
          </cell>
          <cell r="I5662" t="str">
            <v>F</v>
          </cell>
          <cell r="J5662">
            <v>8000</v>
          </cell>
          <cell r="L5662">
            <v>1929.49</v>
          </cell>
        </row>
        <row r="5663">
          <cell r="A5663" t="str">
            <v>MADSEN, DENNIS R</v>
          </cell>
          <cell r="B5663" t="str">
            <v>101-525</v>
          </cell>
          <cell r="C5663">
            <v>510300</v>
          </cell>
          <cell r="D5663">
            <v>31930</v>
          </cell>
          <cell r="E5663" t="str">
            <v>LEAD CUSTODIAN</v>
          </cell>
          <cell r="F5663" t="str">
            <v>D346</v>
          </cell>
          <cell r="G5663">
            <v>1</v>
          </cell>
          <cell r="H5663" t="str">
            <v>D346-001</v>
          </cell>
          <cell r="I5663" t="str">
            <v>F</v>
          </cell>
          <cell r="J5663" t="str">
            <v>*FM</v>
          </cell>
          <cell r="K5663" t="str">
            <v>MEDICARE</v>
          </cell>
          <cell r="L5663">
            <v>400.57</v>
          </cell>
        </row>
        <row r="5664">
          <cell r="A5664" t="str">
            <v>MADSEN, DENNIS R</v>
          </cell>
          <cell r="B5664" t="str">
            <v>101-525</v>
          </cell>
          <cell r="C5664">
            <v>510300</v>
          </cell>
          <cell r="D5664">
            <v>31930</v>
          </cell>
          <cell r="E5664" t="str">
            <v>LEAD CUSTODIAN</v>
          </cell>
          <cell r="F5664" t="str">
            <v>D346</v>
          </cell>
          <cell r="G5664">
            <v>1</v>
          </cell>
          <cell r="H5664" t="str">
            <v>D346-001</v>
          </cell>
          <cell r="I5664" t="str">
            <v>F</v>
          </cell>
          <cell r="J5664" t="str">
            <v>*FI</v>
          </cell>
          <cell r="K5664" t="str">
            <v>FICA</v>
          </cell>
          <cell r="L5664">
            <v>1712.78</v>
          </cell>
        </row>
        <row r="5665">
          <cell r="A5665" t="str">
            <v>MADSEN, DENNIS R</v>
          </cell>
          <cell r="B5665" t="str">
            <v>101-525</v>
          </cell>
          <cell r="C5665">
            <v>510400</v>
          </cell>
          <cell r="D5665">
            <v>31930</v>
          </cell>
          <cell r="E5665" t="str">
            <v>LEAD CUSTODIAN</v>
          </cell>
          <cell r="F5665" t="str">
            <v>D346</v>
          </cell>
          <cell r="G5665">
            <v>1</v>
          </cell>
          <cell r="H5665" t="str">
            <v>D346-001</v>
          </cell>
          <cell r="I5665" t="str">
            <v>F</v>
          </cell>
          <cell r="J5665">
            <v>703</v>
          </cell>
          <cell r="L5665">
            <v>6.7</v>
          </cell>
        </row>
        <row r="5666">
          <cell r="A5666" t="str">
            <v>MADSEN, DENNIS R</v>
          </cell>
          <cell r="B5666" t="str">
            <v>101-525</v>
          </cell>
          <cell r="C5666">
            <v>510400</v>
          </cell>
          <cell r="D5666">
            <v>31930</v>
          </cell>
          <cell r="E5666" t="str">
            <v>LEAD CUSTODIAN</v>
          </cell>
          <cell r="F5666" t="str">
            <v>D346</v>
          </cell>
          <cell r="G5666">
            <v>1</v>
          </cell>
          <cell r="H5666" t="str">
            <v>D346-001</v>
          </cell>
          <cell r="I5666" t="str">
            <v>F</v>
          </cell>
          <cell r="J5666">
            <v>30</v>
          </cell>
          <cell r="L5666">
            <v>69.06</v>
          </cell>
        </row>
        <row r="5667">
          <cell r="A5667" t="str">
            <v>MADSEN, DENNIS R</v>
          </cell>
          <cell r="B5667" t="str">
            <v>101-525</v>
          </cell>
          <cell r="C5667">
            <v>510400</v>
          </cell>
          <cell r="D5667">
            <v>31930</v>
          </cell>
          <cell r="E5667" t="str">
            <v>LEAD CUSTODIAN</v>
          </cell>
          <cell r="F5667" t="str">
            <v>D346</v>
          </cell>
          <cell r="G5667">
            <v>1</v>
          </cell>
          <cell r="H5667" t="str">
            <v>D346-001</v>
          </cell>
          <cell r="I5667" t="str">
            <v>F</v>
          </cell>
          <cell r="J5667">
            <v>811</v>
          </cell>
          <cell r="L5667">
            <v>1.88</v>
          </cell>
        </row>
        <row r="5668">
          <cell r="A5668" t="str">
            <v>MADSEN, DENNIS R</v>
          </cell>
          <cell r="B5668" t="str">
            <v>101-525</v>
          </cell>
          <cell r="C5668">
            <v>510400</v>
          </cell>
          <cell r="D5668">
            <v>31930</v>
          </cell>
          <cell r="E5668" t="str">
            <v>LEAD CUSTODIAN</v>
          </cell>
          <cell r="F5668" t="str">
            <v>D346</v>
          </cell>
          <cell r="G5668">
            <v>1</v>
          </cell>
          <cell r="H5668" t="str">
            <v>D346-001</v>
          </cell>
          <cell r="I5668" t="str">
            <v>F</v>
          </cell>
          <cell r="J5668">
            <v>603</v>
          </cell>
          <cell r="L5668">
            <v>31.26</v>
          </cell>
        </row>
        <row r="5669">
          <cell r="A5669" t="str">
            <v>MADSEN, DENNIS R</v>
          </cell>
          <cell r="B5669" t="str">
            <v>101-525</v>
          </cell>
          <cell r="C5669">
            <v>510400</v>
          </cell>
          <cell r="D5669">
            <v>31930</v>
          </cell>
          <cell r="E5669" t="str">
            <v>LEAD CUSTODIAN</v>
          </cell>
          <cell r="F5669" t="str">
            <v>D346</v>
          </cell>
          <cell r="G5669">
            <v>1</v>
          </cell>
          <cell r="H5669" t="str">
            <v>D346-001</v>
          </cell>
          <cell r="I5669" t="str">
            <v>F</v>
          </cell>
          <cell r="J5669">
            <v>1001</v>
          </cell>
          <cell r="L5669">
            <v>10.17</v>
          </cell>
        </row>
        <row r="5670">
          <cell r="A5670" t="str">
            <v>MADSEN, DENNIS R</v>
          </cell>
          <cell r="B5670" t="str">
            <v>101-525</v>
          </cell>
          <cell r="C5670">
            <v>510400</v>
          </cell>
          <cell r="D5670">
            <v>31930</v>
          </cell>
          <cell r="E5670" t="str">
            <v>LEAD CUSTODIAN</v>
          </cell>
          <cell r="F5670" t="str">
            <v>D346</v>
          </cell>
          <cell r="G5670">
            <v>1</v>
          </cell>
          <cell r="H5670" t="str">
            <v>D346-001</v>
          </cell>
          <cell r="I5670" t="str">
            <v>F</v>
          </cell>
          <cell r="J5670">
            <v>102</v>
          </cell>
          <cell r="L5670">
            <v>232.19</v>
          </cell>
        </row>
        <row r="5671">
          <cell r="A5671" t="str">
            <v>MADSEN, TAMARA M</v>
          </cell>
          <cell r="B5671" t="str">
            <v>101-565</v>
          </cell>
          <cell r="C5671">
            <v>510100</v>
          </cell>
          <cell r="D5671">
            <v>49590</v>
          </cell>
          <cell r="E5671" t="str">
            <v>SHERIFF'S DISPATCHER I</v>
          </cell>
          <cell r="F5671" t="str">
            <v>D464</v>
          </cell>
          <cell r="G5671">
            <v>1</v>
          </cell>
          <cell r="H5671" t="str">
            <v>D464-001</v>
          </cell>
          <cell r="I5671" t="str">
            <v>O</v>
          </cell>
          <cell r="J5671">
            <v>1</v>
          </cell>
          <cell r="K5671" t="str">
            <v>REGULAR PAY</v>
          </cell>
          <cell r="L5671">
            <v>32042.44</v>
          </cell>
        </row>
        <row r="5672">
          <cell r="A5672" t="str">
            <v>MADSEN, TAMARA M</v>
          </cell>
          <cell r="B5672" t="str">
            <v>101-565</v>
          </cell>
          <cell r="C5672">
            <v>510300</v>
          </cell>
          <cell r="D5672">
            <v>49590</v>
          </cell>
          <cell r="E5672" t="str">
            <v>SHERIFF'S DISPATCHER I</v>
          </cell>
          <cell r="F5672" t="str">
            <v>D464</v>
          </cell>
          <cell r="G5672">
            <v>1</v>
          </cell>
          <cell r="H5672" t="str">
            <v>D464-001</v>
          </cell>
          <cell r="I5672" t="str">
            <v>F</v>
          </cell>
          <cell r="J5672" t="str">
            <v>*FI</v>
          </cell>
          <cell r="K5672" t="str">
            <v>FICA</v>
          </cell>
          <cell r="L5672">
            <v>1986.63</v>
          </cell>
        </row>
        <row r="5673">
          <cell r="A5673" t="str">
            <v>MADSEN, TAMARA M</v>
          </cell>
          <cell r="B5673" t="str">
            <v>101-565</v>
          </cell>
          <cell r="C5673">
            <v>510300</v>
          </cell>
          <cell r="D5673">
            <v>49590</v>
          </cell>
          <cell r="E5673" t="str">
            <v>SHERIFF'S DISPATCHER I</v>
          </cell>
          <cell r="F5673" t="str">
            <v>D464</v>
          </cell>
          <cell r="G5673">
            <v>1</v>
          </cell>
          <cell r="H5673" t="str">
            <v>D464-001</v>
          </cell>
          <cell r="I5673" t="str">
            <v>F</v>
          </cell>
          <cell r="J5673">
            <v>7999</v>
          </cell>
          <cell r="L5673">
            <v>9609.5300000000007</v>
          </cell>
        </row>
        <row r="5674">
          <cell r="A5674" t="str">
            <v>MADSEN, TAMARA M</v>
          </cell>
          <cell r="B5674" t="str">
            <v>101-565</v>
          </cell>
          <cell r="C5674">
            <v>510300</v>
          </cell>
          <cell r="D5674">
            <v>49590</v>
          </cell>
          <cell r="E5674" t="str">
            <v>SHERIFF'S DISPATCHER I</v>
          </cell>
          <cell r="F5674" t="str">
            <v>D464</v>
          </cell>
          <cell r="G5674">
            <v>1</v>
          </cell>
          <cell r="H5674" t="str">
            <v>D464-001</v>
          </cell>
          <cell r="I5674" t="str">
            <v>F</v>
          </cell>
          <cell r="J5674">
            <v>8000</v>
          </cell>
          <cell r="L5674">
            <v>2238.6799999999998</v>
          </cell>
        </row>
        <row r="5675">
          <cell r="A5675" t="str">
            <v>MADSEN, TAMARA M</v>
          </cell>
          <cell r="B5675" t="str">
            <v>101-565</v>
          </cell>
          <cell r="C5675">
            <v>510300</v>
          </cell>
          <cell r="D5675">
            <v>49590</v>
          </cell>
          <cell r="E5675" t="str">
            <v>SHERIFF'S DISPATCHER I</v>
          </cell>
          <cell r="F5675" t="str">
            <v>D464</v>
          </cell>
          <cell r="G5675">
            <v>1</v>
          </cell>
          <cell r="H5675" t="str">
            <v>D464-001</v>
          </cell>
          <cell r="I5675" t="str">
            <v>F</v>
          </cell>
          <cell r="J5675" t="str">
            <v>*FM</v>
          </cell>
          <cell r="K5675" t="str">
            <v>MEDICARE</v>
          </cell>
          <cell r="L5675">
            <v>464.62</v>
          </cell>
        </row>
        <row r="5676">
          <cell r="A5676" t="str">
            <v>MADSEN, TAMARA M</v>
          </cell>
          <cell r="B5676" t="str">
            <v>101-565</v>
          </cell>
          <cell r="C5676">
            <v>510400</v>
          </cell>
          <cell r="D5676">
            <v>49590</v>
          </cell>
          <cell r="E5676" t="str">
            <v>SHERIFF'S DISPATCHER I</v>
          </cell>
          <cell r="F5676" t="str">
            <v>D464</v>
          </cell>
          <cell r="G5676">
            <v>1</v>
          </cell>
          <cell r="H5676" t="str">
            <v>D464-001</v>
          </cell>
          <cell r="I5676" t="str">
            <v>F</v>
          </cell>
          <cell r="J5676">
            <v>101</v>
          </cell>
          <cell r="L5676">
            <v>135.94999999999999</v>
          </cell>
        </row>
        <row r="5677">
          <cell r="A5677" t="str">
            <v>MADSEN, TAMARA M</v>
          </cell>
          <cell r="B5677" t="str">
            <v>101-565</v>
          </cell>
          <cell r="C5677">
            <v>510400</v>
          </cell>
          <cell r="D5677">
            <v>49590</v>
          </cell>
          <cell r="E5677" t="str">
            <v>SHERIFF'S DISPATCHER I</v>
          </cell>
          <cell r="F5677" t="str">
            <v>D464</v>
          </cell>
          <cell r="G5677">
            <v>1</v>
          </cell>
          <cell r="H5677" t="str">
            <v>D464-001</v>
          </cell>
          <cell r="I5677" t="str">
            <v>F</v>
          </cell>
          <cell r="J5677">
            <v>601</v>
          </cell>
          <cell r="L5677">
            <v>17.149999999999999</v>
          </cell>
        </row>
        <row r="5678">
          <cell r="A5678" t="str">
            <v>MADSEN, TAMARA M</v>
          </cell>
          <cell r="B5678" t="str">
            <v>101-565</v>
          </cell>
          <cell r="C5678">
            <v>510400</v>
          </cell>
          <cell r="D5678">
            <v>49590</v>
          </cell>
          <cell r="E5678" t="str">
            <v>SHERIFF'S DISPATCHER I</v>
          </cell>
          <cell r="F5678" t="str">
            <v>D464</v>
          </cell>
          <cell r="G5678">
            <v>1</v>
          </cell>
          <cell r="H5678" t="str">
            <v>D464-001</v>
          </cell>
          <cell r="I5678" t="str">
            <v>F</v>
          </cell>
          <cell r="J5678">
            <v>810</v>
          </cell>
          <cell r="L5678">
            <v>1.71</v>
          </cell>
        </row>
        <row r="5679">
          <cell r="A5679" t="str">
            <v>MADSEN, TAMARA M</v>
          </cell>
          <cell r="B5679" t="str">
            <v>101-565</v>
          </cell>
          <cell r="C5679">
            <v>510400</v>
          </cell>
          <cell r="D5679">
            <v>49590</v>
          </cell>
          <cell r="E5679" t="str">
            <v>SHERIFF'S DISPATCHER I</v>
          </cell>
          <cell r="F5679" t="str">
            <v>D464</v>
          </cell>
          <cell r="G5679">
            <v>1</v>
          </cell>
          <cell r="H5679" t="str">
            <v>D464-001</v>
          </cell>
          <cell r="I5679" t="str">
            <v>F</v>
          </cell>
          <cell r="J5679">
            <v>30</v>
          </cell>
          <cell r="L5679">
            <v>80.11</v>
          </cell>
        </row>
        <row r="5680">
          <cell r="A5680" t="str">
            <v>MADSEN, TAMARA M</v>
          </cell>
          <cell r="B5680" t="str">
            <v>101-565</v>
          </cell>
          <cell r="C5680">
            <v>510400</v>
          </cell>
          <cell r="D5680">
            <v>49590</v>
          </cell>
          <cell r="E5680" t="str">
            <v>SHERIFF'S DISPATCHER I</v>
          </cell>
          <cell r="F5680" t="str">
            <v>D464</v>
          </cell>
          <cell r="G5680">
            <v>1</v>
          </cell>
          <cell r="H5680" t="str">
            <v>D464-001</v>
          </cell>
          <cell r="I5680" t="str">
            <v>F</v>
          </cell>
          <cell r="J5680">
            <v>701</v>
          </cell>
          <cell r="L5680">
            <v>4.01</v>
          </cell>
        </row>
        <row r="5681">
          <cell r="A5681" t="str">
            <v>MALLEY, KEITH E</v>
          </cell>
          <cell r="B5681" t="str">
            <v>101-609</v>
          </cell>
          <cell r="C5681">
            <v>510100</v>
          </cell>
          <cell r="D5681">
            <v>44950</v>
          </cell>
          <cell r="E5681" t="str">
            <v>BEH HEALTH THERAPIST-LIC</v>
          </cell>
          <cell r="F5681" t="str">
            <v>G165</v>
          </cell>
          <cell r="G5681">
            <v>1</v>
          </cell>
          <cell r="H5681" t="str">
            <v>G165-005</v>
          </cell>
          <cell r="I5681" t="str">
            <v>O</v>
          </cell>
          <cell r="J5681">
            <v>1</v>
          </cell>
          <cell r="K5681" t="str">
            <v>REGULAR PAY</v>
          </cell>
          <cell r="L5681">
            <v>51347.64</v>
          </cell>
        </row>
        <row r="5682">
          <cell r="A5682" t="str">
            <v>MALLEY, KEITH E</v>
          </cell>
          <cell r="B5682" t="str">
            <v>101-609</v>
          </cell>
          <cell r="C5682">
            <v>510300</v>
          </cell>
          <cell r="D5682">
            <v>44950</v>
          </cell>
          <cell r="E5682" t="str">
            <v>BEH HEALTH THERAPIST-LIC</v>
          </cell>
          <cell r="F5682" t="str">
            <v>G165</v>
          </cell>
          <cell r="G5682">
            <v>1</v>
          </cell>
          <cell r="H5682" t="str">
            <v>G165-005</v>
          </cell>
          <cell r="I5682" t="str">
            <v>F</v>
          </cell>
          <cell r="J5682">
            <v>8000</v>
          </cell>
          <cell r="L5682">
            <v>3590.04</v>
          </cell>
        </row>
        <row r="5683">
          <cell r="A5683" t="str">
            <v>MALLEY, KEITH E</v>
          </cell>
          <cell r="B5683" t="str">
            <v>101-609</v>
          </cell>
          <cell r="C5683">
            <v>510300</v>
          </cell>
          <cell r="D5683">
            <v>44950</v>
          </cell>
          <cell r="E5683" t="str">
            <v>BEH HEALTH THERAPIST-LIC</v>
          </cell>
          <cell r="F5683" t="str">
            <v>G165</v>
          </cell>
          <cell r="G5683">
            <v>1</v>
          </cell>
          <cell r="H5683" t="str">
            <v>G165-005</v>
          </cell>
          <cell r="I5683" t="str">
            <v>F</v>
          </cell>
          <cell r="J5683">
            <v>8005</v>
          </cell>
          <cell r="L5683">
            <v>251.3</v>
          </cell>
        </row>
        <row r="5684">
          <cell r="A5684" t="str">
            <v>MALLEY, KEITH E</v>
          </cell>
          <cell r="B5684" t="str">
            <v>101-609</v>
          </cell>
          <cell r="C5684">
            <v>510300</v>
          </cell>
          <cell r="D5684">
            <v>44950</v>
          </cell>
          <cell r="E5684" t="str">
            <v>BEH HEALTH THERAPIST-LIC</v>
          </cell>
          <cell r="F5684" t="str">
            <v>G165</v>
          </cell>
          <cell r="G5684">
            <v>1</v>
          </cell>
          <cell r="H5684" t="str">
            <v>G165-005</v>
          </cell>
          <cell r="I5684" t="str">
            <v>F</v>
          </cell>
          <cell r="J5684">
            <v>7999</v>
          </cell>
          <cell r="L5684">
            <v>15399.16</v>
          </cell>
        </row>
        <row r="5685">
          <cell r="A5685" t="str">
            <v>MALLEY, KEITH E</v>
          </cell>
          <cell r="B5685" t="str">
            <v>101-609</v>
          </cell>
          <cell r="C5685">
            <v>510300</v>
          </cell>
          <cell r="D5685">
            <v>44950</v>
          </cell>
          <cell r="E5685" t="str">
            <v>BEH HEALTH THERAPIST-LIC</v>
          </cell>
          <cell r="F5685" t="str">
            <v>G165</v>
          </cell>
          <cell r="G5685">
            <v>1</v>
          </cell>
          <cell r="H5685" t="str">
            <v>G165-005</v>
          </cell>
          <cell r="I5685" t="str">
            <v>F</v>
          </cell>
          <cell r="J5685" t="str">
            <v>*FI</v>
          </cell>
          <cell r="K5685" t="str">
            <v>FICA</v>
          </cell>
          <cell r="L5685">
            <v>3183.55</v>
          </cell>
        </row>
        <row r="5686">
          <cell r="A5686" t="str">
            <v>MALLEY, KEITH E</v>
          </cell>
          <cell r="B5686" t="str">
            <v>101-609</v>
          </cell>
          <cell r="C5686">
            <v>510300</v>
          </cell>
          <cell r="D5686">
            <v>44950</v>
          </cell>
          <cell r="E5686" t="str">
            <v>BEH HEALTH THERAPIST-LIC</v>
          </cell>
          <cell r="F5686" t="str">
            <v>G165</v>
          </cell>
          <cell r="G5686">
            <v>1</v>
          </cell>
          <cell r="H5686" t="str">
            <v>G165-005</v>
          </cell>
          <cell r="I5686" t="str">
            <v>F</v>
          </cell>
          <cell r="J5686" t="str">
            <v>*FM</v>
          </cell>
          <cell r="K5686" t="str">
            <v>MEDICARE</v>
          </cell>
          <cell r="L5686">
            <v>744.54</v>
          </cell>
        </row>
        <row r="5687">
          <cell r="A5687" t="str">
            <v>MALLEY, KEITH E</v>
          </cell>
          <cell r="B5687" t="str">
            <v>101-609</v>
          </cell>
          <cell r="C5687">
            <v>510400</v>
          </cell>
          <cell r="D5687">
            <v>44950</v>
          </cell>
          <cell r="E5687" t="str">
            <v>BEH HEALTH THERAPIST-LIC</v>
          </cell>
          <cell r="F5687" t="str">
            <v>G165</v>
          </cell>
          <cell r="G5687">
            <v>1</v>
          </cell>
          <cell r="H5687" t="str">
            <v>G165-005</v>
          </cell>
          <cell r="I5687" t="str">
            <v>F</v>
          </cell>
          <cell r="J5687">
            <v>810</v>
          </cell>
          <cell r="L5687">
            <v>1.71</v>
          </cell>
        </row>
        <row r="5688">
          <cell r="A5688" t="str">
            <v>MALLEY, KEITH E</v>
          </cell>
          <cell r="B5688" t="str">
            <v>101-609</v>
          </cell>
          <cell r="C5688">
            <v>510400</v>
          </cell>
          <cell r="D5688">
            <v>44950</v>
          </cell>
          <cell r="E5688" t="str">
            <v>BEH HEALTH THERAPIST-LIC</v>
          </cell>
          <cell r="F5688" t="str">
            <v>G165</v>
          </cell>
          <cell r="G5688">
            <v>1</v>
          </cell>
          <cell r="H5688" t="str">
            <v>G165-005</v>
          </cell>
          <cell r="I5688" t="str">
            <v>F</v>
          </cell>
          <cell r="J5688">
            <v>30</v>
          </cell>
          <cell r="L5688">
            <v>128.37</v>
          </cell>
        </row>
        <row r="5689">
          <cell r="A5689" t="str">
            <v>MALLEY, KEITH E</v>
          </cell>
          <cell r="B5689" t="str">
            <v>101-609</v>
          </cell>
          <cell r="C5689">
            <v>510400</v>
          </cell>
          <cell r="D5689">
            <v>44950</v>
          </cell>
          <cell r="E5689" t="str">
            <v>BEH HEALTH THERAPIST-LIC</v>
          </cell>
          <cell r="F5689" t="str">
            <v>G165</v>
          </cell>
          <cell r="G5689">
            <v>1</v>
          </cell>
          <cell r="H5689" t="str">
            <v>G165-005</v>
          </cell>
          <cell r="I5689" t="str">
            <v>F</v>
          </cell>
          <cell r="J5689">
            <v>703</v>
          </cell>
          <cell r="L5689">
            <v>6.7</v>
          </cell>
        </row>
        <row r="5690">
          <cell r="A5690" t="str">
            <v>MALLEY, KEITH E</v>
          </cell>
          <cell r="B5690" t="str">
            <v>101-609</v>
          </cell>
          <cell r="C5690">
            <v>510400</v>
          </cell>
          <cell r="D5690">
            <v>44950</v>
          </cell>
          <cell r="E5690" t="str">
            <v>BEH HEALTH THERAPIST-LIC</v>
          </cell>
          <cell r="F5690" t="str">
            <v>G165</v>
          </cell>
          <cell r="G5690">
            <v>1</v>
          </cell>
          <cell r="H5690" t="str">
            <v>G165-005</v>
          </cell>
          <cell r="I5690" t="str">
            <v>F</v>
          </cell>
          <cell r="J5690">
            <v>603</v>
          </cell>
          <cell r="L5690">
            <v>31.26</v>
          </cell>
        </row>
        <row r="5691">
          <cell r="A5691" t="str">
            <v>MALLEY, KEITH E</v>
          </cell>
          <cell r="B5691" t="str">
            <v>101-609</v>
          </cell>
          <cell r="C5691">
            <v>510400</v>
          </cell>
          <cell r="D5691">
            <v>44950</v>
          </cell>
          <cell r="E5691" t="str">
            <v>BEH HEALTH THERAPIST-LIC</v>
          </cell>
          <cell r="F5691" t="str">
            <v>G165</v>
          </cell>
          <cell r="G5691">
            <v>1</v>
          </cell>
          <cell r="H5691" t="str">
            <v>G165-005</v>
          </cell>
          <cell r="I5691" t="str">
            <v>F</v>
          </cell>
          <cell r="J5691">
            <v>102</v>
          </cell>
          <cell r="L5691">
            <v>232.19</v>
          </cell>
        </row>
        <row r="5692">
          <cell r="A5692" t="str">
            <v>MALLEY, KEITH E</v>
          </cell>
          <cell r="B5692" t="str">
            <v>101-609</v>
          </cell>
          <cell r="C5692">
            <v>510400</v>
          </cell>
          <cell r="D5692">
            <v>44950</v>
          </cell>
          <cell r="E5692" t="str">
            <v>BEH HEALTH THERAPIST-LIC</v>
          </cell>
          <cell r="F5692" t="str">
            <v>G165</v>
          </cell>
          <cell r="G5692">
            <v>1</v>
          </cell>
          <cell r="H5692" t="str">
            <v>G165-005</v>
          </cell>
          <cell r="I5692" t="str">
            <v>F</v>
          </cell>
          <cell r="J5692">
            <v>1001</v>
          </cell>
          <cell r="L5692">
            <v>10.17</v>
          </cell>
        </row>
        <row r="5693">
          <cell r="A5693" t="str">
            <v>MANIS, GREG E</v>
          </cell>
          <cell r="B5693" t="str">
            <v>101-525</v>
          </cell>
          <cell r="C5693">
            <v>510100</v>
          </cell>
          <cell r="D5693">
            <v>43680</v>
          </cell>
          <cell r="E5693" t="str">
            <v>CUSTODIAN</v>
          </cell>
          <cell r="F5693" t="str">
            <v>D240</v>
          </cell>
          <cell r="G5693">
            <v>1</v>
          </cell>
          <cell r="H5693" t="str">
            <v>D240-003</v>
          </cell>
          <cell r="I5693" t="str">
            <v>O</v>
          </cell>
          <cell r="J5693">
            <v>1</v>
          </cell>
          <cell r="K5693" t="str">
            <v>REGULAR PAY</v>
          </cell>
          <cell r="L5693">
            <v>24238.83</v>
          </cell>
        </row>
        <row r="5694">
          <cell r="A5694" t="str">
            <v>MANIS, GREG E</v>
          </cell>
          <cell r="B5694" t="str">
            <v>101-525</v>
          </cell>
          <cell r="C5694">
            <v>510300</v>
          </cell>
          <cell r="D5694">
            <v>43680</v>
          </cell>
          <cell r="E5694" t="str">
            <v>CUSTODIAN</v>
          </cell>
          <cell r="F5694" t="str">
            <v>D240</v>
          </cell>
          <cell r="G5694">
            <v>1</v>
          </cell>
          <cell r="H5694" t="str">
            <v>D240-003</v>
          </cell>
          <cell r="I5694" t="str">
            <v>F</v>
          </cell>
          <cell r="J5694" t="str">
            <v>*FM</v>
          </cell>
          <cell r="K5694" t="str">
            <v>MEDICARE</v>
          </cell>
          <cell r="L5694">
            <v>351.46</v>
          </cell>
        </row>
        <row r="5695">
          <cell r="A5695" t="str">
            <v>MANIS, GREG E</v>
          </cell>
          <cell r="B5695" t="str">
            <v>101-525</v>
          </cell>
          <cell r="C5695">
            <v>510300</v>
          </cell>
          <cell r="D5695">
            <v>43680</v>
          </cell>
          <cell r="E5695" t="str">
            <v>CUSTODIAN</v>
          </cell>
          <cell r="F5695" t="str">
            <v>D240</v>
          </cell>
          <cell r="G5695">
            <v>1</v>
          </cell>
          <cell r="H5695" t="str">
            <v>D240-003</v>
          </cell>
          <cell r="I5695" t="str">
            <v>F</v>
          </cell>
          <cell r="J5695">
            <v>8000</v>
          </cell>
          <cell r="L5695">
            <v>1692.43</v>
          </cell>
        </row>
        <row r="5696">
          <cell r="A5696" t="str">
            <v>MANIS, GREG E</v>
          </cell>
          <cell r="B5696" t="str">
            <v>101-525</v>
          </cell>
          <cell r="C5696">
            <v>510300</v>
          </cell>
          <cell r="D5696">
            <v>43680</v>
          </cell>
          <cell r="E5696" t="str">
            <v>CUSTODIAN</v>
          </cell>
          <cell r="F5696" t="str">
            <v>D240</v>
          </cell>
          <cell r="G5696">
            <v>1</v>
          </cell>
          <cell r="H5696" t="str">
            <v>D240-003</v>
          </cell>
          <cell r="I5696" t="str">
            <v>F</v>
          </cell>
          <cell r="J5696" t="str">
            <v>*FI</v>
          </cell>
          <cell r="K5696" t="str">
            <v>FICA</v>
          </cell>
          <cell r="L5696">
            <v>1502.81</v>
          </cell>
        </row>
        <row r="5697">
          <cell r="A5697" t="str">
            <v>MANIS, GREG E</v>
          </cell>
          <cell r="B5697" t="str">
            <v>101-525</v>
          </cell>
          <cell r="C5697">
            <v>510300</v>
          </cell>
          <cell r="D5697">
            <v>43680</v>
          </cell>
          <cell r="E5697" t="str">
            <v>CUSTODIAN</v>
          </cell>
          <cell r="F5697" t="str">
            <v>D240</v>
          </cell>
          <cell r="G5697">
            <v>1</v>
          </cell>
          <cell r="H5697" t="str">
            <v>D240-003</v>
          </cell>
          <cell r="I5697" t="str">
            <v>F</v>
          </cell>
          <cell r="J5697">
            <v>7999</v>
          </cell>
          <cell r="L5697">
            <v>7269.23</v>
          </cell>
        </row>
        <row r="5698">
          <cell r="A5698" t="str">
            <v>MANIS, GREG E</v>
          </cell>
          <cell r="B5698" t="str">
            <v>101-525</v>
          </cell>
          <cell r="C5698">
            <v>510400</v>
          </cell>
          <cell r="D5698">
            <v>43680</v>
          </cell>
          <cell r="E5698" t="str">
            <v>CUSTODIAN</v>
          </cell>
          <cell r="F5698" t="str">
            <v>D240</v>
          </cell>
          <cell r="G5698">
            <v>1</v>
          </cell>
          <cell r="H5698" t="str">
            <v>D240-003</v>
          </cell>
          <cell r="I5698" t="str">
            <v>F</v>
          </cell>
          <cell r="J5698">
            <v>810</v>
          </cell>
          <cell r="L5698">
            <v>1.71</v>
          </cell>
        </row>
        <row r="5699">
          <cell r="A5699" t="str">
            <v>MANIS, GREG E</v>
          </cell>
          <cell r="B5699" t="str">
            <v>101-525</v>
          </cell>
          <cell r="C5699">
            <v>510400</v>
          </cell>
          <cell r="D5699">
            <v>43680</v>
          </cell>
          <cell r="E5699" t="str">
            <v>CUSTODIAN</v>
          </cell>
          <cell r="F5699" t="str">
            <v>D240</v>
          </cell>
          <cell r="G5699">
            <v>1</v>
          </cell>
          <cell r="H5699" t="str">
            <v>D240-003</v>
          </cell>
          <cell r="I5699" t="str">
            <v>F</v>
          </cell>
          <cell r="J5699">
            <v>701</v>
          </cell>
          <cell r="L5699">
            <v>4.01</v>
          </cell>
        </row>
        <row r="5700">
          <cell r="A5700" t="str">
            <v>MANIS, GREG E</v>
          </cell>
          <cell r="B5700" t="str">
            <v>101-525</v>
          </cell>
          <cell r="C5700">
            <v>510400</v>
          </cell>
          <cell r="D5700">
            <v>43680</v>
          </cell>
          <cell r="E5700" t="str">
            <v>CUSTODIAN</v>
          </cell>
          <cell r="F5700" t="str">
            <v>D240</v>
          </cell>
          <cell r="G5700">
            <v>1</v>
          </cell>
          <cell r="H5700" t="str">
            <v>D240-003</v>
          </cell>
          <cell r="I5700" t="str">
            <v>F</v>
          </cell>
          <cell r="J5700">
            <v>101</v>
          </cell>
          <cell r="L5700">
            <v>135.94999999999999</v>
          </cell>
        </row>
        <row r="5701">
          <cell r="A5701" t="str">
            <v>MANIS, GREG E</v>
          </cell>
          <cell r="B5701" t="str">
            <v>101-525</v>
          </cell>
          <cell r="C5701">
            <v>510400</v>
          </cell>
          <cell r="D5701">
            <v>43680</v>
          </cell>
          <cell r="E5701" t="str">
            <v>CUSTODIAN</v>
          </cell>
          <cell r="F5701" t="str">
            <v>D240</v>
          </cell>
          <cell r="G5701">
            <v>1</v>
          </cell>
          <cell r="H5701" t="str">
            <v>D240-003</v>
          </cell>
          <cell r="I5701" t="str">
            <v>F</v>
          </cell>
          <cell r="J5701">
            <v>1001</v>
          </cell>
          <cell r="L5701">
            <v>10.17</v>
          </cell>
        </row>
        <row r="5702">
          <cell r="A5702" t="str">
            <v>MANIS, GREG E</v>
          </cell>
          <cell r="B5702" t="str">
            <v>101-525</v>
          </cell>
          <cell r="C5702">
            <v>510400</v>
          </cell>
          <cell r="D5702">
            <v>43680</v>
          </cell>
          <cell r="E5702" t="str">
            <v>CUSTODIAN</v>
          </cell>
          <cell r="F5702" t="str">
            <v>D240</v>
          </cell>
          <cell r="G5702">
            <v>1</v>
          </cell>
          <cell r="H5702" t="str">
            <v>D240-003</v>
          </cell>
          <cell r="I5702" t="str">
            <v>F</v>
          </cell>
          <cell r="J5702">
            <v>30</v>
          </cell>
          <cell r="L5702">
            <v>60.6</v>
          </cell>
        </row>
        <row r="5703">
          <cell r="A5703" t="str">
            <v>MANIS, GREG E</v>
          </cell>
          <cell r="B5703" t="str">
            <v>101-525</v>
          </cell>
          <cell r="C5703">
            <v>510400</v>
          </cell>
          <cell r="D5703">
            <v>43680</v>
          </cell>
          <cell r="E5703" t="str">
            <v>CUSTODIAN</v>
          </cell>
          <cell r="F5703" t="str">
            <v>D240</v>
          </cell>
          <cell r="G5703">
            <v>1</v>
          </cell>
          <cell r="H5703" t="str">
            <v>D240-003</v>
          </cell>
          <cell r="I5703" t="str">
            <v>F</v>
          </cell>
          <cell r="J5703">
            <v>601</v>
          </cell>
          <cell r="L5703">
            <v>17.149999999999999</v>
          </cell>
        </row>
        <row r="5704">
          <cell r="A5704" t="str">
            <v>MANLEY, KAREN Y</v>
          </cell>
          <cell r="B5704" t="str">
            <v>101-594</v>
          </cell>
          <cell r="C5704">
            <v>510100</v>
          </cell>
          <cell r="D5704">
            <v>7290</v>
          </cell>
          <cell r="E5704" t="str">
            <v>ACCOUNTING ASSIST, SR</v>
          </cell>
          <cell r="F5704" t="str">
            <v>D106</v>
          </cell>
          <cell r="G5704">
            <v>1</v>
          </cell>
          <cell r="H5704" t="str">
            <v>D106-019</v>
          </cell>
          <cell r="I5704" t="str">
            <v>O</v>
          </cell>
          <cell r="J5704">
            <v>1</v>
          </cell>
          <cell r="K5704" t="str">
            <v>REGULAR PAY</v>
          </cell>
          <cell r="L5704">
            <v>31027.599999999999</v>
          </cell>
        </row>
        <row r="5705">
          <cell r="A5705" t="str">
            <v>MANLEY, KAREN Y</v>
          </cell>
          <cell r="B5705" t="str">
            <v>101-594</v>
          </cell>
          <cell r="C5705">
            <v>510300</v>
          </cell>
          <cell r="D5705">
            <v>7290</v>
          </cell>
          <cell r="E5705" t="str">
            <v>ACCOUNTING ASSIST, SR</v>
          </cell>
          <cell r="F5705" t="str">
            <v>D106</v>
          </cell>
          <cell r="G5705">
            <v>1</v>
          </cell>
          <cell r="H5705" t="str">
            <v>D106-019</v>
          </cell>
          <cell r="I5705" t="str">
            <v>F</v>
          </cell>
          <cell r="J5705" t="str">
            <v>*FI</v>
          </cell>
          <cell r="K5705" t="str">
            <v>FICA</v>
          </cell>
          <cell r="L5705">
            <v>1923.71</v>
          </cell>
        </row>
        <row r="5706">
          <cell r="A5706" t="str">
            <v>MANLEY, KAREN Y</v>
          </cell>
          <cell r="B5706" t="str">
            <v>101-594</v>
          </cell>
          <cell r="C5706">
            <v>510300</v>
          </cell>
          <cell r="D5706">
            <v>7290</v>
          </cell>
          <cell r="E5706" t="str">
            <v>ACCOUNTING ASSIST, SR</v>
          </cell>
          <cell r="F5706" t="str">
            <v>D106</v>
          </cell>
          <cell r="G5706">
            <v>1</v>
          </cell>
          <cell r="H5706" t="str">
            <v>D106-019</v>
          </cell>
          <cell r="I5706" t="str">
            <v>F</v>
          </cell>
          <cell r="J5706">
            <v>8000</v>
          </cell>
          <cell r="L5706">
            <v>2167.64</v>
          </cell>
        </row>
        <row r="5707">
          <cell r="A5707" t="str">
            <v>MANLEY, KAREN Y</v>
          </cell>
          <cell r="B5707" t="str">
            <v>101-594</v>
          </cell>
          <cell r="C5707">
            <v>510300</v>
          </cell>
          <cell r="D5707">
            <v>7290</v>
          </cell>
          <cell r="E5707" t="str">
            <v>ACCOUNTING ASSIST, SR</v>
          </cell>
          <cell r="F5707" t="str">
            <v>D106</v>
          </cell>
          <cell r="G5707">
            <v>1</v>
          </cell>
          <cell r="H5707" t="str">
            <v>D106-019</v>
          </cell>
          <cell r="I5707" t="str">
            <v>F</v>
          </cell>
          <cell r="J5707">
            <v>7999</v>
          </cell>
          <cell r="L5707">
            <v>9305.18</v>
          </cell>
        </row>
        <row r="5708">
          <cell r="A5708" t="str">
            <v>MANLEY, KAREN Y</v>
          </cell>
          <cell r="B5708" t="str">
            <v>101-594</v>
          </cell>
          <cell r="C5708">
            <v>510300</v>
          </cell>
          <cell r="D5708">
            <v>7290</v>
          </cell>
          <cell r="E5708" t="str">
            <v>ACCOUNTING ASSIST, SR</v>
          </cell>
          <cell r="F5708" t="str">
            <v>D106</v>
          </cell>
          <cell r="G5708">
            <v>1</v>
          </cell>
          <cell r="H5708" t="str">
            <v>D106-019</v>
          </cell>
          <cell r="I5708" t="str">
            <v>F</v>
          </cell>
          <cell r="J5708" t="str">
            <v>*FM</v>
          </cell>
          <cell r="K5708" t="str">
            <v>MEDICARE</v>
          </cell>
          <cell r="L5708">
            <v>449.9</v>
          </cell>
        </row>
        <row r="5709">
          <cell r="A5709" t="str">
            <v>MANLEY, KAREN Y</v>
          </cell>
          <cell r="B5709" t="str">
            <v>101-594</v>
          </cell>
          <cell r="C5709">
            <v>510400</v>
          </cell>
          <cell r="D5709">
            <v>7290</v>
          </cell>
          <cell r="E5709" t="str">
            <v>ACCOUNTING ASSIST, SR</v>
          </cell>
          <cell r="F5709" t="str">
            <v>D106</v>
          </cell>
          <cell r="G5709">
            <v>1</v>
          </cell>
          <cell r="H5709" t="str">
            <v>D106-019</v>
          </cell>
          <cell r="I5709" t="str">
            <v>F</v>
          </cell>
          <cell r="J5709">
            <v>703</v>
          </cell>
          <cell r="L5709">
            <v>6.7</v>
          </cell>
        </row>
        <row r="5710">
          <cell r="A5710" t="str">
            <v>MANLEY, KAREN Y</v>
          </cell>
          <cell r="B5710" t="str">
            <v>101-594</v>
          </cell>
          <cell r="C5710">
            <v>510400</v>
          </cell>
          <cell r="D5710">
            <v>7290</v>
          </cell>
          <cell r="E5710" t="str">
            <v>ACCOUNTING ASSIST, SR</v>
          </cell>
          <cell r="F5710" t="str">
            <v>D106</v>
          </cell>
          <cell r="G5710">
            <v>1</v>
          </cell>
          <cell r="H5710" t="str">
            <v>D106-019</v>
          </cell>
          <cell r="I5710" t="str">
            <v>F</v>
          </cell>
          <cell r="J5710">
            <v>103</v>
          </cell>
          <cell r="L5710">
            <v>232.19</v>
          </cell>
        </row>
        <row r="5711">
          <cell r="A5711" t="str">
            <v>MANLEY, KAREN Y</v>
          </cell>
          <cell r="B5711" t="str">
            <v>101-594</v>
          </cell>
          <cell r="C5711">
            <v>510400</v>
          </cell>
          <cell r="D5711">
            <v>7290</v>
          </cell>
          <cell r="E5711" t="str">
            <v>ACCOUNTING ASSIST, SR</v>
          </cell>
          <cell r="F5711" t="str">
            <v>D106</v>
          </cell>
          <cell r="G5711">
            <v>1</v>
          </cell>
          <cell r="H5711" t="str">
            <v>D106-019</v>
          </cell>
          <cell r="I5711" t="str">
            <v>F</v>
          </cell>
          <cell r="J5711">
            <v>30</v>
          </cell>
          <cell r="L5711">
            <v>77.569999999999993</v>
          </cell>
        </row>
        <row r="5712">
          <cell r="A5712" t="str">
            <v>MANLEY, KAREN Y</v>
          </cell>
          <cell r="B5712" t="str">
            <v>101-594</v>
          </cell>
          <cell r="C5712">
            <v>510400</v>
          </cell>
          <cell r="D5712">
            <v>7290</v>
          </cell>
          <cell r="E5712" t="str">
            <v>ACCOUNTING ASSIST, SR</v>
          </cell>
          <cell r="F5712" t="str">
            <v>D106</v>
          </cell>
          <cell r="G5712">
            <v>1</v>
          </cell>
          <cell r="H5712" t="str">
            <v>D106-019</v>
          </cell>
          <cell r="I5712" t="str">
            <v>F</v>
          </cell>
          <cell r="J5712">
            <v>603</v>
          </cell>
          <cell r="L5712">
            <v>31.26</v>
          </cell>
        </row>
        <row r="5713">
          <cell r="A5713" t="str">
            <v>MANLEY, KAREN Y</v>
          </cell>
          <cell r="B5713" t="str">
            <v>101-594</v>
          </cell>
          <cell r="C5713">
            <v>510400</v>
          </cell>
          <cell r="D5713">
            <v>7290</v>
          </cell>
          <cell r="E5713" t="str">
            <v>ACCOUNTING ASSIST, SR</v>
          </cell>
          <cell r="F5713" t="str">
            <v>D106</v>
          </cell>
          <cell r="G5713">
            <v>1</v>
          </cell>
          <cell r="H5713" t="str">
            <v>D106-019</v>
          </cell>
          <cell r="I5713" t="str">
            <v>F</v>
          </cell>
          <cell r="J5713">
            <v>1001</v>
          </cell>
          <cell r="L5713">
            <v>10.17</v>
          </cell>
        </row>
        <row r="5714">
          <cell r="A5714" t="str">
            <v>MANLEY, KAREN Y</v>
          </cell>
          <cell r="B5714" t="str">
            <v>101-594</v>
          </cell>
          <cell r="C5714">
            <v>510400</v>
          </cell>
          <cell r="D5714">
            <v>7290</v>
          </cell>
          <cell r="E5714" t="str">
            <v>ACCOUNTING ASSIST, SR</v>
          </cell>
          <cell r="F5714" t="str">
            <v>D106</v>
          </cell>
          <cell r="G5714">
            <v>1</v>
          </cell>
          <cell r="H5714" t="str">
            <v>D106-019</v>
          </cell>
          <cell r="I5714" t="str">
            <v>F</v>
          </cell>
          <cell r="J5714">
            <v>811</v>
          </cell>
          <cell r="L5714">
            <v>1.88</v>
          </cell>
        </row>
        <row r="5715">
          <cell r="A5715" t="str">
            <v>MANN, CHERYL D</v>
          </cell>
          <cell r="B5715" t="str">
            <v>125-556</v>
          </cell>
          <cell r="C5715">
            <v>510100</v>
          </cell>
          <cell r="D5715">
            <v>47100</v>
          </cell>
          <cell r="E5715" t="str">
            <v>LEGAL OFFICE ASSISTANT II</v>
          </cell>
          <cell r="F5715" t="str">
            <v>D350</v>
          </cell>
          <cell r="G5715">
            <v>1</v>
          </cell>
          <cell r="H5715" t="str">
            <v>D350-014</v>
          </cell>
          <cell r="I5715" t="str">
            <v>O</v>
          </cell>
          <cell r="J5715">
            <v>1</v>
          </cell>
          <cell r="K5715" t="str">
            <v>REGULAR PAY</v>
          </cell>
          <cell r="L5715">
            <v>27209.33</v>
          </cell>
        </row>
        <row r="5716">
          <cell r="A5716" t="str">
            <v>MANN, CHERYL D</v>
          </cell>
          <cell r="B5716" t="str">
            <v>125-556</v>
          </cell>
          <cell r="C5716">
            <v>510300</v>
          </cell>
          <cell r="D5716">
            <v>47100</v>
          </cell>
          <cell r="E5716" t="str">
            <v>LEGAL OFFICE ASSISTANT II</v>
          </cell>
          <cell r="F5716" t="str">
            <v>D350</v>
          </cell>
          <cell r="G5716">
            <v>1</v>
          </cell>
          <cell r="H5716" t="str">
            <v>D350-014</v>
          </cell>
          <cell r="I5716" t="str">
            <v>F</v>
          </cell>
          <cell r="J5716">
            <v>7999</v>
          </cell>
          <cell r="L5716">
            <v>8160.08</v>
          </cell>
        </row>
        <row r="5717">
          <cell r="A5717" t="str">
            <v>MANN, CHERYL D</v>
          </cell>
          <cell r="B5717" t="str">
            <v>125-556</v>
          </cell>
          <cell r="C5717">
            <v>510300</v>
          </cell>
          <cell r="D5717">
            <v>47100</v>
          </cell>
          <cell r="E5717" t="str">
            <v>LEGAL OFFICE ASSISTANT II</v>
          </cell>
          <cell r="F5717" t="str">
            <v>D350</v>
          </cell>
          <cell r="G5717">
            <v>1</v>
          </cell>
          <cell r="H5717" t="str">
            <v>D350-014</v>
          </cell>
          <cell r="I5717" t="str">
            <v>F</v>
          </cell>
          <cell r="J5717" t="str">
            <v>*FI</v>
          </cell>
          <cell r="K5717" t="str">
            <v>FICA</v>
          </cell>
          <cell r="L5717">
            <v>1686.98</v>
          </cell>
        </row>
        <row r="5718">
          <cell r="A5718" t="str">
            <v>MANN, CHERYL D</v>
          </cell>
          <cell r="B5718" t="str">
            <v>125-556</v>
          </cell>
          <cell r="C5718">
            <v>510300</v>
          </cell>
          <cell r="D5718">
            <v>47100</v>
          </cell>
          <cell r="E5718" t="str">
            <v>LEGAL OFFICE ASSISTANT II</v>
          </cell>
          <cell r="F5718" t="str">
            <v>D350</v>
          </cell>
          <cell r="G5718">
            <v>1</v>
          </cell>
          <cell r="H5718" t="str">
            <v>D350-014</v>
          </cell>
          <cell r="I5718" t="str">
            <v>F</v>
          </cell>
          <cell r="J5718">
            <v>8000</v>
          </cell>
          <cell r="L5718">
            <v>1900.36</v>
          </cell>
        </row>
        <row r="5719">
          <cell r="A5719" t="str">
            <v>MANN, CHERYL D</v>
          </cell>
          <cell r="B5719" t="str">
            <v>125-556</v>
          </cell>
          <cell r="C5719">
            <v>510300</v>
          </cell>
          <cell r="D5719">
            <v>47100</v>
          </cell>
          <cell r="E5719" t="str">
            <v>LEGAL OFFICE ASSISTANT II</v>
          </cell>
          <cell r="F5719" t="str">
            <v>D350</v>
          </cell>
          <cell r="G5719">
            <v>1</v>
          </cell>
          <cell r="H5719" t="str">
            <v>D350-014</v>
          </cell>
          <cell r="I5719" t="str">
            <v>F</v>
          </cell>
          <cell r="J5719" t="str">
            <v>*FM</v>
          </cell>
          <cell r="K5719" t="str">
            <v>MEDICARE</v>
          </cell>
          <cell r="L5719">
            <v>394.54</v>
          </cell>
        </row>
        <row r="5720">
          <cell r="A5720" t="str">
            <v>MANN, CHERYL D</v>
          </cell>
          <cell r="B5720" t="str">
            <v>125-556</v>
          </cell>
          <cell r="C5720">
            <v>510400</v>
          </cell>
          <cell r="D5720">
            <v>47100</v>
          </cell>
          <cell r="E5720" t="str">
            <v>LEGAL OFFICE ASSISTANT II</v>
          </cell>
          <cell r="F5720" t="str">
            <v>D350</v>
          </cell>
          <cell r="G5720">
            <v>1</v>
          </cell>
          <cell r="H5720" t="str">
            <v>D350-014</v>
          </cell>
          <cell r="I5720" t="str">
            <v>F</v>
          </cell>
          <cell r="J5720">
            <v>101</v>
          </cell>
          <cell r="L5720">
            <v>135.94999999999999</v>
          </cell>
        </row>
        <row r="5721">
          <cell r="A5721" t="str">
            <v>MANN, CHERYL D</v>
          </cell>
          <cell r="B5721" t="str">
            <v>125-556</v>
          </cell>
          <cell r="C5721">
            <v>510400</v>
          </cell>
          <cell r="D5721">
            <v>47100</v>
          </cell>
          <cell r="E5721" t="str">
            <v>LEGAL OFFICE ASSISTANT II</v>
          </cell>
          <cell r="F5721" t="str">
            <v>D350</v>
          </cell>
          <cell r="G5721">
            <v>1</v>
          </cell>
          <cell r="H5721" t="str">
            <v>D350-014</v>
          </cell>
          <cell r="I5721" t="str">
            <v>F</v>
          </cell>
          <cell r="J5721">
            <v>30</v>
          </cell>
          <cell r="L5721">
            <v>68.02</v>
          </cell>
        </row>
        <row r="5722">
          <cell r="A5722" t="str">
            <v>MANN, CHERYL D</v>
          </cell>
          <cell r="B5722" t="str">
            <v>125-556</v>
          </cell>
          <cell r="C5722">
            <v>510400</v>
          </cell>
          <cell r="D5722">
            <v>47100</v>
          </cell>
          <cell r="E5722" t="str">
            <v>LEGAL OFFICE ASSISTANT II</v>
          </cell>
          <cell r="F5722" t="str">
            <v>D350</v>
          </cell>
          <cell r="G5722">
            <v>1</v>
          </cell>
          <cell r="H5722" t="str">
            <v>D350-014</v>
          </cell>
          <cell r="I5722" t="str">
            <v>F</v>
          </cell>
          <cell r="J5722">
            <v>1001</v>
          </cell>
          <cell r="L5722">
            <v>10.17</v>
          </cell>
        </row>
        <row r="5723">
          <cell r="A5723" t="str">
            <v>MANN, CHERYL D</v>
          </cell>
          <cell r="B5723" t="str">
            <v>125-556</v>
          </cell>
          <cell r="C5723">
            <v>510400</v>
          </cell>
          <cell r="D5723">
            <v>47100</v>
          </cell>
          <cell r="E5723" t="str">
            <v>LEGAL OFFICE ASSISTANT II</v>
          </cell>
          <cell r="F5723" t="str">
            <v>D350</v>
          </cell>
          <cell r="G5723">
            <v>1</v>
          </cell>
          <cell r="H5723" t="str">
            <v>D350-014</v>
          </cell>
          <cell r="I5723" t="str">
            <v>F</v>
          </cell>
          <cell r="J5723">
            <v>810</v>
          </cell>
          <cell r="L5723">
            <v>1.71</v>
          </cell>
        </row>
        <row r="5724">
          <cell r="A5724" t="str">
            <v>MANN, CHERYL D</v>
          </cell>
          <cell r="B5724" t="str">
            <v>125-556</v>
          </cell>
          <cell r="C5724">
            <v>510400</v>
          </cell>
          <cell r="D5724">
            <v>47100</v>
          </cell>
          <cell r="E5724" t="str">
            <v>LEGAL OFFICE ASSISTANT II</v>
          </cell>
          <cell r="F5724" t="str">
            <v>D350</v>
          </cell>
          <cell r="G5724">
            <v>1</v>
          </cell>
          <cell r="H5724" t="str">
            <v>D350-014</v>
          </cell>
          <cell r="I5724" t="str">
            <v>F</v>
          </cell>
          <cell r="J5724">
            <v>601</v>
          </cell>
          <cell r="L5724">
            <v>17.149999999999999</v>
          </cell>
        </row>
        <row r="5725">
          <cell r="A5725" t="str">
            <v>MANN, CHERYL D</v>
          </cell>
          <cell r="B5725" t="str">
            <v>125-556</v>
          </cell>
          <cell r="C5725">
            <v>510400</v>
          </cell>
          <cell r="D5725">
            <v>47100</v>
          </cell>
          <cell r="E5725" t="str">
            <v>LEGAL OFFICE ASSISTANT II</v>
          </cell>
          <cell r="F5725" t="str">
            <v>D350</v>
          </cell>
          <cell r="G5725">
            <v>1</v>
          </cell>
          <cell r="H5725" t="str">
            <v>D350-014</v>
          </cell>
          <cell r="I5725" t="str">
            <v>F</v>
          </cell>
          <cell r="J5725">
            <v>701</v>
          </cell>
          <cell r="L5725">
            <v>4.01</v>
          </cell>
        </row>
        <row r="5726">
          <cell r="A5726" t="str">
            <v>MANN, JANET L</v>
          </cell>
          <cell r="B5726" t="str">
            <v>123-592</v>
          </cell>
          <cell r="C5726">
            <v>510100</v>
          </cell>
          <cell r="D5726">
            <v>12480</v>
          </cell>
          <cell r="E5726" t="str">
            <v>ENVIRONMENTAL SPEC IV</v>
          </cell>
          <cell r="F5726" t="str">
            <v>P170</v>
          </cell>
          <cell r="G5726">
            <v>1</v>
          </cell>
          <cell r="H5726" t="str">
            <v>P170-002</v>
          </cell>
          <cell r="I5726" t="str">
            <v>O</v>
          </cell>
          <cell r="J5726">
            <v>1</v>
          </cell>
          <cell r="K5726" t="str">
            <v>REGULAR PAY</v>
          </cell>
          <cell r="L5726">
            <v>54366.09</v>
          </cell>
        </row>
        <row r="5727">
          <cell r="A5727" t="str">
            <v>MANN, JANET L</v>
          </cell>
          <cell r="B5727" t="str">
            <v>123-592</v>
          </cell>
          <cell r="C5727">
            <v>510300</v>
          </cell>
          <cell r="D5727">
            <v>12480</v>
          </cell>
          <cell r="E5727" t="str">
            <v>ENVIRONMENTAL SPEC IV</v>
          </cell>
          <cell r="F5727" t="str">
            <v>P170</v>
          </cell>
          <cell r="G5727">
            <v>1</v>
          </cell>
          <cell r="H5727" t="str">
            <v>P170-002</v>
          </cell>
          <cell r="I5727" t="str">
            <v>F</v>
          </cell>
          <cell r="J5727" t="str">
            <v>*FM</v>
          </cell>
          <cell r="K5727" t="str">
            <v>MEDICARE</v>
          </cell>
          <cell r="L5727">
            <v>788.31</v>
          </cell>
        </row>
        <row r="5728">
          <cell r="A5728" t="str">
            <v>MANN, JANET L</v>
          </cell>
          <cell r="B5728" t="str">
            <v>123-592</v>
          </cell>
          <cell r="C5728">
            <v>510300</v>
          </cell>
          <cell r="D5728">
            <v>12480</v>
          </cell>
          <cell r="E5728" t="str">
            <v>ENVIRONMENTAL SPEC IV</v>
          </cell>
          <cell r="F5728" t="str">
            <v>P170</v>
          </cell>
          <cell r="G5728">
            <v>1</v>
          </cell>
          <cell r="H5728" t="str">
            <v>P170-002</v>
          </cell>
          <cell r="I5728" t="str">
            <v>F</v>
          </cell>
          <cell r="J5728" t="str">
            <v>*FI</v>
          </cell>
          <cell r="K5728" t="str">
            <v>FICA</v>
          </cell>
          <cell r="L5728">
            <v>3370.7</v>
          </cell>
        </row>
        <row r="5729">
          <cell r="A5729" t="str">
            <v>MANN, JANET L</v>
          </cell>
          <cell r="B5729" t="str">
            <v>123-592</v>
          </cell>
          <cell r="C5729">
            <v>510300</v>
          </cell>
          <cell r="D5729">
            <v>12480</v>
          </cell>
          <cell r="E5729" t="str">
            <v>ENVIRONMENTAL SPEC IV</v>
          </cell>
          <cell r="F5729" t="str">
            <v>P170</v>
          </cell>
          <cell r="G5729">
            <v>1</v>
          </cell>
          <cell r="H5729" t="str">
            <v>P170-002</v>
          </cell>
          <cell r="I5729" t="str">
            <v>F</v>
          </cell>
          <cell r="J5729">
            <v>7999</v>
          </cell>
          <cell r="L5729">
            <v>16304.39</v>
          </cell>
        </row>
        <row r="5730">
          <cell r="A5730" t="str">
            <v>MANN, JANET L</v>
          </cell>
          <cell r="B5730" t="str">
            <v>123-592</v>
          </cell>
          <cell r="C5730">
            <v>510300</v>
          </cell>
          <cell r="D5730">
            <v>12480</v>
          </cell>
          <cell r="E5730" t="str">
            <v>ENVIRONMENTAL SPEC IV</v>
          </cell>
          <cell r="F5730" t="str">
            <v>P170</v>
          </cell>
          <cell r="G5730">
            <v>1</v>
          </cell>
          <cell r="H5730" t="str">
            <v>P170-002</v>
          </cell>
          <cell r="I5730" t="str">
            <v>F</v>
          </cell>
          <cell r="J5730">
            <v>8000</v>
          </cell>
          <cell r="L5730">
            <v>3801.33</v>
          </cell>
        </row>
        <row r="5731">
          <cell r="A5731" t="str">
            <v>MANN, JANET L</v>
          </cell>
          <cell r="B5731" t="str">
            <v>123-592</v>
          </cell>
          <cell r="C5731">
            <v>510300</v>
          </cell>
          <cell r="D5731">
            <v>12480</v>
          </cell>
          <cell r="E5731" t="str">
            <v>ENVIRONMENTAL SPEC IV</v>
          </cell>
          <cell r="F5731" t="str">
            <v>P170</v>
          </cell>
          <cell r="G5731">
            <v>1</v>
          </cell>
          <cell r="H5731" t="str">
            <v>P170-002</v>
          </cell>
          <cell r="I5731" t="str">
            <v>F</v>
          </cell>
          <cell r="J5731">
            <v>8005</v>
          </cell>
          <cell r="L5731">
            <v>266.08999999999997</v>
          </cell>
        </row>
        <row r="5732">
          <cell r="A5732" t="str">
            <v>MANN, JANET L</v>
          </cell>
          <cell r="B5732" t="str">
            <v>123-592</v>
          </cell>
          <cell r="C5732">
            <v>510400</v>
          </cell>
          <cell r="D5732">
            <v>12480</v>
          </cell>
          <cell r="E5732" t="str">
            <v>ENVIRONMENTAL SPEC IV</v>
          </cell>
          <cell r="F5732" t="str">
            <v>P170</v>
          </cell>
          <cell r="G5732">
            <v>1</v>
          </cell>
          <cell r="H5732" t="str">
            <v>P170-002</v>
          </cell>
          <cell r="I5732" t="str">
            <v>F</v>
          </cell>
          <cell r="J5732">
            <v>811</v>
          </cell>
          <cell r="L5732">
            <v>1.88</v>
          </cell>
        </row>
        <row r="5733">
          <cell r="A5733" t="str">
            <v>MANN, JANET L</v>
          </cell>
          <cell r="B5733" t="str">
            <v>123-592</v>
          </cell>
          <cell r="C5733">
            <v>510400</v>
          </cell>
          <cell r="D5733">
            <v>12480</v>
          </cell>
          <cell r="E5733" t="str">
            <v>ENVIRONMENTAL SPEC IV</v>
          </cell>
          <cell r="F5733" t="str">
            <v>P170</v>
          </cell>
          <cell r="G5733">
            <v>1</v>
          </cell>
          <cell r="H5733" t="str">
            <v>P170-002</v>
          </cell>
          <cell r="I5733" t="str">
            <v>F</v>
          </cell>
          <cell r="J5733">
            <v>1001</v>
          </cell>
          <cell r="L5733">
            <v>10.17</v>
          </cell>
        </row>
        <row r="5734">
          <cell r="A5734" t="str">
            <v>MANN, JANET L</v>
          </cell>
          <cell r="B5734" t="str">
            <v>123-592</v>
          </cell>
          <cell r="C5734">
            <v>510400</v>
          </cell>
          <cell r="D5734">
            <v>12480</v>
          </cell>
          <cell r="E5734" t="str">
            <v>ENVIRONMENTAL SPEC IV</v>
          </cell>
          <cell r="F5734" t="str">
            <v>P170</v>
          </cell>
          <cell r="G5734">
            <v>1</v>
          </cell>
          <cell r="H5734" t="str">
            <v>P170-002</v>
          </cell>
          <cell r="I5734" t="str">
            <v>F</v>
          </cell>
          <cell r="J5734">
            <v>134</v>
          </cell>
          <cell r="L5734">
            <v>315.93</v>
          </cell>
        </row>
        <row r="5735">
          <cell r="A5735" t="str">
            <v>MANN, JANET L</v>
          </cell>
          <cell r="B5735" t="str">
            <v>123-592</v>
          </cell>
          <cell r="C5735">
            <v>510400</v>
          </cell>
          <cell r="D5735">
            <v>12480</v>
          </cell>
          <cell r="E5735" t="str">
            <v>ENVIRONMENTAL SPEC IV</v>
          </cell>
          <cell r="F5735" t="str">
            <v>P170</v>
          </cell>
          <cell r="G5735">
            <v>1</v>
          </cell>
          <cell r="H5735" t="str">
            <v>P170-002</v>
          </cell>
          <cell r="I5735" t="str">
            <v>F</v>
          </cell>
          <cell r="J5735">
            <v>605</v>
          </cell>
          <cell r="L5735">
            <v>59.1</v>
          </cell>
        </row>
        <row r="5736">
          <cell r="A5736" t="str">
            <v>MANN, JANET L</v>
          </cell>
          <cell r="B5736" t="str">
            <v>123-592</v>
          </cell>
          <cell r="C5736">
            <v>510400</v>
          </cell>
          <cell r="D5736">
            <v>12480</v>
          </cell>
          <cell r="E5736" t="str">
            <v>ENVIRONMENTAL SPEC IV</v>
          </cell>
          <cell r="F5736" t="str">
            <v>P170</v>
          </cell>
          <cell r="G5736">
            <v>1</v>
          </cell>
          <cell r="H5736" t="str">
            <v>P170-002</v>
          </cell>
          <cell r="I5736" t="str">
            <v>F</v>
          </cell>
          <cell r="J5736">
            <v>30</v>
          </cell>
          <cell r="L5736">
            <v>135.91999999999999</v>
          </cell>
        </row>
        <row r="5737">
          <cell r="A5737" t="str">
            <v>MANN, JANET L</v>
          </cell>
          <cell r="B5737" t="str">
            <v>123-592</v>
          </cell>
          <cell r="C5737">
            <v>510400</v>
          </cell>
          <cell r="D5737">
            <v>12480</v>
          </cell>
          <cell r="E5737" t="str">
            <v>ENVIRONMENTAL SPEC IV</v>
          </cell>
          <cell r="F5737" t="str">
            <v>P170</v>
          </cell>
          <cell r="G5737">
            <v>1</v>
          </cell>
          <cell r="H5737" t="str">
            <v>P170-002</v>
          </cell>
          <cell r="I5737" t="str">
            <v>F</v>
          </cell>
          <cell r="J5737">
            <v>705</v>
          </cell>
          <cell r="L5737">
            <v>12.04</v>
          </cell>
        </row>
        <row r="5738">
          <cell r="A5738" t="str">
            <v>MANN, LISA JEAN</v>
          </cell>
          <cell r="B5738" t="str">
            <v>125-562</v>
          </cell>
          <cell r="C5738">
            <v>510100</v>
          </cell>
          <cell r="D5738">
            <v>47460</v>
          </cell>
          <cell r="E5738" t="str">
            <v>LEGAL OFFICE ASSIST I</v>
          </cell>
          <cell r="F5738" t="str">
            <v>D348</v>
          </cell>
          <cell r="G5738">
            <v>1</v>
          </cell>
          <cell r="H5738" t="str">
            <v>D348-006</v>
          </cell>
          <cell r="I5738" t="str">
            <v>O</v>
          </cell>
          <cell r="J5738">
            <v>1</v>
          </cell>
          <cell r="K5738" t="str">
            <v>REGULAR PAY</v>
          </cell>
          <cell r="L5738">
            <v>24325.46</v>
          </cell>
        </row>
        <row r="5739">
          <cell r="A5739" t="str">
            <v>MANN, LISA JEAN</v>
          </cell>
          <cell r="B5739" t="str">
            <v>125-562</v>
          </cell>
          <cell r="C5739">
            <v>510300</v>
          </cell>
          <cell r="D5739">
            <v>47460</v>
          </cell>
          <cell r="E5739" t="str">
            <v>LEGAL OFFICE ASSIST I</v>
          </cell>
          <cell r="F5739" t="str">
            <v>D348</v>
          </cell>
          <cell r="G5739">
            <v>1</v>
          </cell>
          <cell r="H5739" t="str">
            <v>D348-006</v>
          </cell>
          <cell r="I5739" t="str">
            <v>F</v>
          </cell>
          <cell r="J5739" t="str">
            <v>*FI</v>
          </cell>
          <cell r="K5739" t="str">
            <v>FICA</v>
          </cell>
          <cell r="L5739">
            <v>1508.18</v>
          </cell>
        </row>
        <row r="5740">
          <cell r="A5740" t="str">
            <v>MANN, LISA JEAN</v>
          </cell>
          <cell r="B5740" t="str">
            <v>125-562</v>
          </cell>
          <cell r="C5740">
            <v>510300</v>
          </cell>
          <cell r="D5740">
            <v>47460</v>
          </cell>
          <cell r="E5740" t="str">
            <v>LEGAL OFFICE ASSIST I</v>
          </cell>
          <cell r="F5740" t="str">
            <v>D348</v>
          </cell>
          <cell r="G5740">
            <v>1</v>
          </cell>
          <cell r="H5740" t="str">
            <v>D348-006</v>
          </cell>
          <cell r="I5740" t="str">
            <v>F</v>
          </cell>
          <cell r="J5740">
            <v>8000</v>
          </cell>
          <cell r="L5740">
            <v>1698.49</v>
          </cell>
        </row>
        <row r="5741">
          <cell r="A5741" t="str">
            <v>MANN, LISA JEAN</v>
          </cell>
          <cell r="B5741" t="str">
            <v>125-562</v>
          </cell>
          <cell r="C5741">
            <v>510300</v>
          </cell>
          <cell r="D5741">
            <v>47460</v>
          </cell>
          <cell r="E5741" t="str">
            <v>LEGAL OFFICE ASSIST I</v>
          </cell>
          <cell r="F5741" t="str">
            <v>D348</v>
          </cell>
          <cell r="G5741">
            <v>1</v>
          </cell>
          <cell r="H5741" t="str">
            <v>D348-006</v>
          </cell>
          <cell r="I5741" t="str">
            <v>F</v>
          </cell>
          <cell r="J5741" t="str">
            <v>*FM</v>
          </cell>
          <cell r="K5741" t="str">
            <v>MEDICARE</v>
          </cell>
          <cell r="L5741">
            <v>352.72</v>
          </cell>
        </row>
        <row r="5742">
          <cell r="A5742" t="str">
            <v>MANN, LISA JEAN</v>
          </cell>
          <cell r="B5742" t="str">
            <v>125-562</v>
          </cell>
          <cell r="C5742">
            <v>510300</v>
          </cell>
          <cell r="D5742">
            <v>47460</v>
          </cell>
          <cell r="E5742" t="str">
            <v>LEGAL OFFICE ASSIST I</v>
          </cell>
          <cell r="F5742" t="str">
            <v>D348</v>
          </cell>
          <cell r="G5742">
            <v>1</v>
          </cell>
          <cell r="H5742" t="str">
            <v>D348-006</v>
          </cell>
          <cell r="I5742" t="str">
            <v>F</v>
          </cell>
          <cell r="J5742">
            <v>7999</v>
          </cell>
          <cell r="L5742">
            <v>7295.21</v>
          </cell>
        </row>
        <row r="5743">
          <cell r="A5743" t="str">
            <v>MANN, LISA JEAN</v>
          </cell>
          <cell r="B5743" t="str">
            <v>125-562</v>
          </cell>
          <cell r="C5743">
            <v>510400</v>
          </cell>
          <cell r="D5743">
            <v>47460</v>
          </cell>
          <cell r="E5743" t="str">
            <v>LEGAL OFFICE ASSIST I</v>
          </cell>
          <cell r="F5743" t="str">
            <v>D348</v>
          </cell>
          <cell r="G5743">
            <v>1</v>
          </cell>
          <cell r="H5743" t="str">
            <v>D348-006</v>
          </cell>
          <cell r="I5743" t="str">
            <v>F</v>
          </cell>
          <cell r="J5743">
            <v>1001</v>
          </cell>
          <cell r="L5743">
            <v>10.17</v>
          </cell>
        </row>
        <row r="5744">
          <cell r="A5744" t="str">
            <v>MANN, LISA JEAN</v>
          </cell>
          <cell r="B5744" t="str">
            <v>125-562</v>
          </cell>
          <cell r="C5744">
            <v>510400</v>
          </cell>
          <cell r="D5744">
            <v>47460</v>
          </cell>
          <cell r="E5744" t="str">
            <v>LEGAL OFFICE ASSIST I</v>
          </cell>
          <cell r="F5744" t="str">
            <v>D348</v>
          </cell>
          <cell r="G5744">
            <v>1</v>
          </cell>
          <cell r="H5744" t="str">
            <v>D348-006</v>
          </cell>
          <cell r="I5744" t="str">
            <v>F</v>
          </cell>
          <cell r="J5744">
            <v>100</v>
          </cell>
          <cell r="L5744">
            <v>135.94999999999999</v>
          </cell>
        </row>
        <row r="5745">
          <cell r="A5745" t="str">
            <v>MANN, LISA JEAN</v>
          </cell>
          <cell r="B5745" t="str">
            <v>125-562</v>
          </cell>
          <cell r="C5745">
            <v>510400</v>
          </cell>
          <cell r="D5745">
            <v>47460</v>
          </cell>
          <cell r="E5745" t="str">
            <v>LEGAL OFFICE ASSIST I</v>
          </cell>
          <cell r="F5745" t="str">
            <v>D348</v>
          </cell>
          <cell r="G5745">
            <v>1</v>
          </cell>
          <cell r="H5745" t="str">
            <v>D348-006</v>
          </cell>
          <cell r="I5745" t="str">
            <v>F</v>
          </cell>
          <cell r="J5745">
            <v>601</v>
          </cell>
          <cell r="L5745">
            <v>17.149999999999999</v>
          </cell>
        </row>
        <row r="5746">
          <cell r="A5746" t="str">
            <v>MANN, LISA JEAN</v>
          </cell>
          <cell r="B5746" t="str">
            <v>125-562</v>
          </cell>
          <cell r="C5746">
            <v>510400</v>
          </cell>
          <cell r="D5746">
            <v>47460</v>
          </cell>
          <cell r="E5746" t="str">
            <v>LEGAL OFFICE ASSIST I</v>
          </cell>
          <cell r="F5746" t="str">
            <v>D348</v>
          </cell>
          <cell r="G5746">
            <v>1</v>
          </cell>
          <cell r="H5746" t="str">
            <v>D348-006</v>
          </cell>
          <cell r="I5746" t="str">
            <v>F</v>
          </cell>
          <cell r="J5746">
            <v>701</v>
          </cell>
          <cell r="L5746">
            <v>4.01</v>
          </cell>
        </row>
        <row r="5747">
          <cell r="A5747" t="str">
            <v>MANN, LISA JEAN</v>
          </cell>
          <cell r="B5747" t="str">
            <v>125-562</v>
          </cell>
          <cell r="C5747">
            <v>510400</v>
          </cell>
          <cell r="D5747">
            <v>47460</v>
          </cell>
          <cell r="E5747" t="str">
            <v>LEGAL OFFICE ASSIST I</v>
          </cell>
          <cell r="F5747" t="str">
            <v>D348</v>
          </cell>
          <cell r="G5747">
            <v>1</v>
          </cell>
          <cell r="H5747" t="str">
            <v>D348-006</v>
          </cell>
          <cell r="I5747" t="str">
            <v>F</v>
          </cell>
          <cell r="J5747">
            <v>811</v>
          </cell>
          <cell r="L5747">
            <v>1.88</v>
          </cell>
        </row>
        <row r="5748">
          <cell r="A5748" t="str">
            <v>MANN, LISA JEAN</v>
          </cell>
          <cell r="B5748" t="str">
            <v>125-562</v>
          </cell>
          <cell r="C5748">
            <v>510400</v>
          </cell>
          <cell r="D5748">
            <v>47460</v>
          </cell>
          <cell r="E5748" t="str">
            <v>LEGAL OFFICE ASSIST I</v>
          </cell>
          <cell r="F5748" t="str">
            <v>D348</v>
          </cell>
          <cell r="G5748">
            <v>1</v>
          </cell>
          <cell r="H5748" t="str">
            <v>D348-006</v>
          </cell>
          <cell r="I5748" t="str">
            <v>F</v>
          </cell>
          <cell r="J5748">
            <v>30</v>
          </cell>
          <cell r="L5748">
            <v>60.81</v>
          </cell>
        </row>
        <row r="5749">
          <cell r="A5749" t="str">
            <v>MAPLE, CYNTHIA G</v>
          </cell>
          <cell r="B5749" t="str">
            <v>101-594</v>
          </cell>
          <cell r="C5749">
            <v>510100</v>
          </cell>
          <cell r="D5749">
            <v>27940</v>
          </cell>
          <cell r="E5749" t="str">
            <v>EMPLOY &amp; TRNG WRK III</v>
          </cell>
          <cell r="F5749" t="str">
            <v>D264</v>
          </cell>
          <cell r="G5749">
            <v>1</v>
          </cell>
          <cell r="H5749" t="str">
            <v>D264-003</v>
          </cell>
          <cell r="I5749" t="str">
            <v>O</v>
          </cell>
          <cell r="J5749">
            <v>1</v>
          </cell>
          <cell r="K5749" t="str">
            <v>REGULAR PAY</v>
          </cell>
          <cell r="L5749">
            <v>44756.04</v>
          </cell>
        </row>
        <row r="5750">
          <cell r="A5750" t="str">
            <v>MAPLE, CYNTHIA G</v>
          </cell>
          <cell r="B5750" t="str">
            <v>101-594</v>
          </cell>
          <cell r="C5750">
            <v>510300</v>
          </cell>
          <cell r="D5750">
            <v>27940</v>
          </cell>
          <cell r="E5750" t="str">
            <v>EMPLOY &amp; TRNG WRK III</v>
          </cell>
          <cell r="F5750" t="str">
            <v>D264</v>
          </cell>
          <cell r="G5750">
            <v>1</v>
          </cell>
          <cell r="H5750" t="str">
            <v>D264-003</v>
          </cell>
          <cell r="I5750" t="str">
            <v>F</v>
          </cell>
          <cell r="J5750" t="str">
            <v>*FM</v>
          </cell>
          <cell r="K5750" t="str">
            <v>MEDICARE</v>
          </cell>
          <cell r="L5750">
            <v>648.96</v>
          </cell>
        </row>
        <row r="5751">
          <cell r="A5751" t="str">
            <v>MAPLE, CYNTHIA G</v>
          </cell>
          <cell r="B5751" t="str">
            <v>101-594</v>
          </cell>
          <cell r="C5751">
            <v>510300</v>
          </cell>
          <cell r="D5751">
            <v>27940</v>
          </cell>
          <cell r="E5751" t="str">
            <v>EMPLOY &amp; TRNG WRK III</v>
          </cell>
          <cell r="F5751" t="str">
            <v>D264</v>
          </cell>
          <cell r="G5751">
            <v>1</v>
          </cell>
          <cell r="H5751" t="str">
            <v>D264-003</v>
          </cell>
          <cell r="I5751" t="str">
            <v>F</v>
          </cell>
          <cell r="J5751">
            <v>8000</v>
          </cell>
          <cell r="L5751">
            <v>3128.63</v>
          </cell>
        </row>
        <row r="5752">
          <cell r="A5752" t="str">
            <v>MAPLE, CYNTHIA G</v>
          </cell>
          <cell r="B5752" t="str">
            <v>101-594</v>
          </cell>
          <cell r="C5752">
            <v>510300</v>
          </cell>
          <cell r="D5752">
            <v>27940</v>
          </cell>
          <cell r="E5752" t="str">
            <v>EMPLOY &amp; TRNG WRK III</v>
          </cell>
          <cell r="F5752" t="str">
            <v>D264</v>
          </cell>
          <cell r="G5752">
            <v>1</v>
          </cell>
          <cell r="H5752" t="str">
            <v>D264-003</v>
          </cell>
          <cell r="I5752" t="str">
            <v>F</v>
          </cell>
          <cell r="J5752">
            <v>7999</v>
          </cell>
          <cell r="L5752">
            <v>13422.34</v>
          </cell>
        </row>
        <row r="5753">
          <cell r="A5753" t="str">
            <v>MAPLE, CYNTHIA G</v>
          </cell>
          <cell r="B5753" t="str">
            <v>101-594</v>
          </cell>
          <cell r="C5753">
            <v>510300</v>
          </cell>
          <cell r="D5753">
            <v>27940</v>
          </cell>
          <cell r="E5753" t="str">
            <v>EMPLOY &amp; TRNG WRK III</v>
          </cell>
          <cell r="F5753" t="str">
            <v>D264</v>
          </cell>
          <cell r="G5753">
            <v>1</v>
          </cell>
          <cell r="H5753" t="str">
            <v>D264-003</v>
          </cell>
          <cell r="I5753" t="str">
            <v>F</v>
          </cell>
          <cell r="J5753" t="str">
            <v>*FI</v>
          </cell>
          <cell r="K5753" t="str">
            <v>FICA</v>
          </cell>
          <cell r="L5753">
            <v>2774.87</v>
          </cell>
        </row>
        <row r="5754">
          <cell r="A5754" t="str">
            <v>MAPLE, CYNTHIA G</v>
          </cell>
          <cell r="B5754" t="str">
            <v>101-594</v>
          </cell>
          <cell r="C5754">
            <v>510400</v>
          </cell>
          <cell r="D5754">
            <v>27940</v>
          </cell>
          <cell r="E5754" t="str">
            <v>EMPLOY &amp; TRNG WRK III</v>
          </cell>
          <cell r="F5754" t="str">
            <v>D264</v>
          </cell>
          <cell r="G5754">
            <v>1</v>
          </cell>
          <cell r="H5754" t="str">
            <v>D264-003</v>
          </cell>
          <cell r="I5754" t="str">
            <v>F</v>
          </cell>
          <cell r="J5754">
            <v>703</v>
          </cell>
          <cell r="L5754">
            <v>6.7</v>
          </cell>
        </row>
        <row r="5755">
          <cell r="A5755" t="str">
            <v>MAPLE, CYNTHIA G</v>
          </cell>
          <cell r="B5755" t="str">
            <v>101-594</v>
          </cell>
          <cell r="C5755">
            <v>510400</v>
          </cell>
          <cell r="D5755">
            <v>27940</v>
          </cell>
          <cell r="E5755" t="str">
            <v>EMPLOY &amp; TRNG WRK III</v>
          </cell>
          <cell r="F5755" t="str">
            <v>D264</v>
          </cell>
          <cell r="G5755">
            <v>1</v>
          </cell>
          <cell r="H5755" t="str">
            <v>D264-003</v>
          </cell>
          <cell r="I5755" t="str">
            <v>F</v>
          </cell>
          <cell r="J5755">
            <v>811</v>
          </cell>
          <cell r="L5755">
            <v>1.88</v>
          </cell>
        </row>
        <row r="5756">
          <cell r="A5756" t="str">
            <v>MAPLE, CYNTHIA G</v>
          </cell>
          <cell r="B5756" t="str">
            <v>101-594</v>
          </cell>
          <cell r="C5756">
            <v>510400</v>
          </cell>
          <cell r="D5756">
            <v>27940</v>
          </cell>
          <cell r="E5756" t="str">
            <v>EMPLOY &amp; TRNG WRK III</v>
          </cell>
          <cell r="F5756" t="str">
            <v>D264</v>
          </cell>
          <cell r="G5756">
            <v>1</v>
          </cell>
          <cell r="H5756" t="str">
            <v>D264-003</v>
          </cell>
          <cell r="I5756" t="str">
            <v>F</v>
          </cell>
          <cell r="J5756">
            <v>30</v>
          </cell>
          <cell r="L5756">
            <v>111.89</v>
          </cell>
        </row>
        <row r="5757">
          <cell r="A5757" t="str">
            <v>MAPLE, CYNTHIA G</v>
          </cell>
          <cell r="B5757" t="str">
            <v>101-594</v>
          </cell>
          <cell r="C5757">
            <v>510400</v>
          </cell>
          <cell r="D5757">
            <v>27940</v>
          </cell>
          <cell r="E5757" t="str">
            <v>EMPLOY &amp; TRNG WRK III</v>
          </cell>
          <cell r="F5757" t="str">
            <v>D264</v>
          </cell>
          <cell r="G5757">
            <v>1</v>
          </cell>
          <cell r="H5757" t="str">
            <v>D264-003</v>
          </cell>
          <cell r="I5757" t="str">
            <v>F</v>
          </cell>
          <cell r="J5757">
            <v>102</v>
          </cell>
          <cell r="L5757">
            <v>232.19</v>
          </cell>
        </row>
        <row r="5758">
          <cell r="A5758" t="str">
            <v>MAPLE, CYNTHIA G</v>
          </cell>
          <cell r="B5758" t="str">
            <v>101-594</v>
          </cell>
          <cell r="C5758">
            <v>510400</v>
          </cell>
          <cell r="D5758">
            <v>27940</v>
          </cell>
          <cell r="E5758" t="str">
            <v>EMPLOY &amp; TRNG WRK III</v>
          </cell>
          <cell r="F5758" t="str">
            <v>D264</v>
          </cell>
          <cell r="G5758">
            <v>1</v>
          </cell>
          <cell r="H5758" t="str">
            <v>D264-003</v>
          </cell>
          <cell r="I5758" t="str">
            <v>F</v>
          </cell>
          <cell r="J5758">
            <v>603</v>
          </cell>
          <cell r="L5758">
            <v>31.26</v>
          </cell>
        </row>
        <row r="5759">
          <cell r="A5759" t="str">
            <v>MAPLE, CYNTHIA G</v>
          </cell>
          <cell r="B5759" t="str">
            <v>101-594</v>
          </cell>
          <cell r="C5759">
            <v>510400</v>
          </cell>
          <cell r="D5759">
            <v>27940</v>
          </cell>
          <cell r="E5759" t="str">
            <v>EMPLOY &amp; TRNG WRK III</v>
          </cell>
          <cell r="F5759" t="str">
            <v>D264</v>
          </cell>
          <cell r="G5759">
            <v>1</v>
          </cell>
          <cell r="H5759" t="str">
            <v>D264-003</v>
          </cell>
          <cell r="I5759" t="str">
            <v>F</v>
          </cell>
          <cell r="J5759">
            <v>1001</v>
          </cell>
          <cell r="L5759">
            <v>10.17</v>
          </cell>
        </row>
        <row r="5760">
          <cell r="A5760" t="str">
            <v>MARIANI, ROBERT M</v>
          </cell>
          <cell r="B5760" t="str">
            <v>101-565</v>
          </cell>
          <cell r="C5760">
            <v>510100</v>
          </cell>
          <cell r="D5760">
            <v>24570</v>
          </cell>
          <cell r="E5760" t="str">
            <v>DEPUTY SHERIFF II</v>
          </cell>
          <cell r="F5760" t="str">
            <v>E120</v>
          </cell>
          <cell r="G5760">
            <v>1</v>
          </cell>
          <cell r="H5760" t="str">
            <v>E120-025</v>
          </cell>
          <cell r="I5760" t="str">
            <v>O</v>
          </cell>
          <cell r="J5760">
            <v>1</v>
          </cell>
          <cell r="K5760" t="str">
            <v>REGULAR PAY</v>
          </cell>
          <cell r="L5760">
            <v>46368</v>
          </cell>
        </row>
        <row r="5761">
          <cell r="A5761" t="str">
            <v>MARIANI, ROBERT M</v>
          </cell>
          <cell r="B5761" t="str">
            <v>101-565</v>
          </cell>
          <cell r="C5761">
            <v>510300</v>
          </cell>
          <cell r="D5761">
            <v>24570</v>
          </cell>
          <cell r="E5761" t="str">
            <v>DEPUTY SHERIFF II</v>
          </cell>
          <cell r="F5761" t="str">
            <v>E120</v>
          </cell>
          <cell r="G5761">
            <v>1</v>
          </cell>
          <cell r="H5761" t="str">
            <v>E120-025</v>
          </cell>
          <cell r="I5761" t="str">
            <v>F</v>
          </cell>
          <cell r="J5761">
            <v>8010</v>
          </cell>
          <cell r="L5761">
            <v>4167.6000000000004</v>
          </cell>
        </row>
        <row r="5762">
          <cell r="A5762" t="str">
            <v>MARIANI, ROBERT M</v>
          </cell>
          <cell r="B5762" t="str">
            <v>101-565</v>
          </cell>
          <cell r="C5762">
            <v>510300</v>
          </cell>
          <cell r="D5762">
            <v>24570</v>
          </cell>
          <cell r="E5762" t="str">
            <v>DEPUTY SHERIFF II</v>
          </cell>
          <cell r="F5762" t="str">
            <v>E120</v>
          </cell>
          <cell r="G5762">
            <v>1</v>
          </cell>
          <cell r="H5762" t="str">
            <v>E120-025</v>
          </cell>
          <cell r="I5762" t="str">
            <v>F</v>
          </cell>
          <cell r="J5762" t="str">
            <v>*FI</v>
          </cell>
          <cell r="K5762" t="str">
            <v>FICA</v>
          </cell>
          <cell r="L5762">
            <v>2874.82</v>
          </cell>
        </row>
        <row r="5763">
          <cell r="A5763" t="str">
            <v>MARIANI, ROBERT M</v>
          </cell>
          <cell r="B5763" t="str">
            <v>101-565</v>
          </cell>
          <cell r="C5763">
            <v>510300</v>
          </cell>
          <cell r="D5763">
            <v>24570</v>
          </cell>
          <cell r="E5763" t="str">
            <v>DEPUTY SHERIFF II</v>
          </cell>
          <cell r="F5763" t="str">
            <v>E120</v>
          </cell>
          <cell r="G5763">
            <v>1</v>
          </cell>
          <cell r="H5763" t="str">
            <v>E120-025</v>
          </cell>
          <cell r="I5763" t="str">
            <v>F</v>
          </cell>
          <cell r="J5763">
            <v>8009</v>
          </cell>
          <cell r="L5763">
            <v>5342.29</v>
          </cell>
        </row>
        <row r="5764">
          <cell r="A5764" t="str">
            <v>MARIANI, ROBERT M</v>
          </cell>
          <cell r="B5764" t="str">
            <v>101-565</v>
          </cell>
          <cell r="C5764">
            <v>510300</v>
          </cell>
          <cell r="D5764">
            <v>24570</v>
          </cell>
          <cell r="E5764" t="str">
            <v>DEPUTY SHERIFF II</v>
          </cell>
          <cell r="F5764" t="str">
            <v>E120</v>
          </cell>
          <cell r="G5764">
            <v>1</v>
          </cell>
          <cell r="H5764" t="str">
            <v>E120-025</v>
          </cell>
          <cell r="I5764" t="str">
            <v>F</v>
          </cell>
          <cell r="J5764" t="str">
            <v>*FM</v>
          </cell>
          <cell r="K5764" t="str">
            <v>MEDICARE</v>
          </cell>
          <cell r="L5764">
            <v>672.34</v>
          </cell>
        </row>
        <row r="5765">
          <cell r="A5765" t="str">
            <v>MARIANI, ROBERT M</v>
          </cell>
          <cell r="B5765" t="str">
            <v>101-565</v>
          </cell>
          <cell r="C5765">
            <v>510400</v>
          </cell>
          <cell r="D5765">
            <v>24570</v>
          </cell>
          <cell r="E5765" t="str">
            <v>DEPUTY SHERIFF II</v>
          </cell>
          <cell r="F5765" t="str">
            <v>E120</v>
          </cell>
          <cell r="G5765">
            <v>1</v>
          </cell>
          <cell r="H5765" t="str">
            <v>E120-025</v>
          </cell>
          <cell r="I5765" t="str">
            <v>F</v>
          </cell>
          <cell r="J5765">
            <v>30</v>
          </cell>
          <cell r="L5765">
            <v>115.92</v>
          </cell>
        </row>
        <row r="5766">
          <cell r="A5766" t="str">
            <v>MARIANI, ROBERT M</v>
          </cell>
          <cell r="B5766" t="str">
            <v>101-565</v>
          </cell>
          <cell r="C5766">
            <v>510400</v>
          </cell>
          <cell r="D5766">
            <v>24570</v>
          </cell>
          <cell r="E5766" t="str">
            <v>DEPUTY SHERIFF II</v>
          </cell>
          <cell r="F5766" t="str">
            <v>E120</v>
          </cell>
          <cell r="G5766">
            <v>1</v>
          </cell>
          <cell r="H5766" t="str">
            <v>E120-025</v>
          </cell>
          <cell r="I5766" t="str">
            <v>F</v>
          </cell>
          <cell r="J5766">
            <v>1001</v>
          </cell>
          <cell r="L5766">
            <v>10.17</v>
          </cell>
        </row>
        <row r="5767">
          <cell r="A5767" t="str">
            <v>MARIANI, ROBERT M</v>
          </cell>
          <cell r="B5767" t="str">
            <v>101-565</v>
          </cell>
          <cell r="C5767">
            <v>510400</v>
          </cell>
          <cell r="D5767">
            <v>24570</v>
          </cell>
          <cell r="E5767" t="str">
            <v>DEPUTY SHERIFF II</v>
          </cell>
          <cell r="F5767" t="str">
            <v>E120</v>
          </cell>
          <cell r="G5767">
            <v>1</v>
          </cell>
          <cell r="H5767" t="str">
            <v>E120-025</v>
          </cell>
          <cell r="I5767" t="str">
            <v>F</v>
          </cell>
          <cell r="J5767">
            <v>705</v>
          </cell>
          <cell r="L5767">
            <v>12.04</v>
          </cell>
        </row>
        <row r="5768">
          <cell r="A5768" t="str">
            <v>MARIANI, ROBERT M</v>
          </cell>
          <cell r="B5768" t="str">
            <v>101-565</v>
          </cell>
          <cell r="C5768">
            <v>510400</v>
          </cell>
          <cell r="D5768">
            <v>24570</v>
          </cell>
          <cell r="E5768" t="str">
            <v>DEPUTY SHERIFF II</v>
          </cell>
          <cell r="F5768" t="str">
            <v>E120</v>
          </cell>
          <cell r="G5768">
            <v>1</v>
          </cell>
          <cell r="H5768" t="str">
            <v>E120-025</v>
          </cell>
          <cell r="I5768" t="str">
            <v>F</v>
          </cell>
          <cell r="J5768">
            <v>205</v>
          </cell>
          <cell r="L5768">
            <v>244.01</v>
          </cell>
        </row>
        <row r="5769">
          <cell r="A5769" t="str">
            <v>MARIANI, ROBERT M</v>
          </cell>
          <cell r="B5769" t="str">
            <v>101-565</v>
          </cell>
          <cell r="C5769">
            <v>510400</v>
          </cell>
          <cell r="D5769">
            <v>24570</v>
          </cell>
          <cell r="E5769" t="str">
            <v>DEPUTY SHERIFF II</v>
          </cell>
          <cell r="F5769" t="str">
            <v>E120</v>
          </cell>
          <cell r="G5769">
            <v>1</v>
          </cell>
          <cell r="H5769" t="str">
            <v>E120-025</v>
          </cell>
          <cell r="I5769" t="str">
            <v>F</v>
          </cell>
          <cell r="J5769">
            <v>605</v>
          </cell>
          <cell r="L5769">
            <v>59.1</v>
          </cell>
        </row>
        <row r="5770">
          <cell r="A5770" t="str">
            <v>MARIANI, ROBERT M</v>
          </cell>
          <cell r="B5770" t="str">
            <v>101-565</v>
          </cell>
          <cell r="C5770">
            <v>510400</v>
          </cell>
          <cell r="D5770">
            <v>24570</v>
          </cell>
          <cell r="E5770" t="str">
            <v>DEPUTY SHERIFF II</v>
          </cell>
          <cell r="F5770" t="str">
            <v>E120</v>
          </cell>
          <cell r="G5770">
            <v>1</v>
          </cell>
          <cell r="H5770" t="str">
            <v>E120-025</v>
          </cell>
          <cell r="I5770" t="str">
            <v>F</v>
          </cell>
          <cell r="J5770">
            <v>811</v>
          </cell>
          <cell r="L5770">
            <v>1.88</v>
          </cell>
        </row>
        <row r="5771">
          <cell r="A5771" t="str">
            <v>MARIE, LILY</v>
          </cell>
          <cell r="B5771" t="str">
            <v>101-609</v>
          </cell>
          <cell r="C5771">
            <v>510100</v>
          </cell>
          <cell r="D5771">
            <v>3130</v>
          </cell>
          <cell r="E5771" t="str">
            <v>BEH HEALTH WORKER III</v>
          </cell>
          <cell r="F5771" t="str">
            <v>D168</v>
          </cell>
          <cell r="G5771">
            <v>0.5</v>
          </cell>
          <cell r="H5771" t="str">
            <v>D168-003</v>
          </cell>
          <cell r="I5771" t="str">
            <v>O</v>
          </cell>
          <cell r="J5771">
            <v>1</v>
          </cell>
          <cell r="K5771" t="str">
            <v>REGULAR PAY</v>
          </cell>
          <cell r="L5771">
            <v>19760.560000000001</v>
          </cell>
        </row>
        <row r="5772">
          <cell r="A5772" t="str">
            <v>MARIE, LILY</v>
          </cell>
          <cell r="B5772" t="str">
            <v>101-609</v>
          </cell>
          <cell r="C5772">
            <v>510300</v>
          </cell>
          <cell r="D5772">
            <v>3130</v>
          </cell>
          <cell r="E5772" t="str">
            <v>BEH HEALTH WORKER III</v>
          </cell>
          <cell r="F5772" t="str">
            <v>D168</v>
          </cell>
          <cell r="G5772">
            <v>0.5</v>
          </cell>
          <cell r="H5772" t="str">
            <v>D168-003</v>
          </cell>
          <cell r="I5772" t="str">
            <v>F</v>
          </cell>
          <cell r="J5772">
            <v>7999</v>
          </cell>
          <cell r="L5772">
            <v>5926.19</v>
          </cell>
        </row>
        <row r="5773">
          <cell r="A5773" t="str">
            <v>MARIE, LILY</v>
          </cell>
          <cell r="B5773" t="str">
            <v>101-609</v>
          </cell>
          <cell r="C5773">
            <v>510300</v>
          </cell>
          <cell r="D5773">
            <v>3130</v>
          </cell>
          <cell r="E5773" t="str">
            <v>BEH HEALTH WORKER III</v>
          </cell>
          <cell r="F5773" t="str">
            <v>D168</v>
          </cell>
          <cell r="G5773">
            <v>0.5</v>
          </cell>
          <cell r="H5773" t="str">
            <v>D168-003</v>
          </cell>
          <cell r="I5773" t="str">
            <v>F</v>
          </cell>
          <cell r="J5773" t="str">
            <v>*FI</v>
          </cell>
          <cell r="K5773" t="str">
            <v>FICA</v>
          </cell>
          <cell r="L5773">
            <v>1225.1500000000001</v>
          </cell>
        </row>
        <row r="5774">
          <cell r="A5774" t="str">
            <v>MARIE, LILY</v>
          </cell>
          <cell r="B5774" t="str">
            <v>101-609</v>
          </cell>
          <cell r="C5774">
            <v>510300</v>
          </cell>
          <cell r="D5774">
            <v>3130</v>
          </cell>
          <cell r="E5774" t="str">
            <v>BEH HEALTH WORKER III</v>
          </cell>
          <cell r="F5774" t="str">
            <v>D168</v>
          </cell>
          <cell r="G5774">
            <v>0.5</v>
          </cell>
          <cell r="H5774" t="str">
            <v>D168-003</v>
          </cell>
          <cell r="I5774" t="str">
            <v>F</v>
          </cell>
          <cell r="J5774">
            <v>8000</v>
          </cell>
          <cell r="L5774">
            <v>1378.95</v>
          </cell>
        </row>
        <row r="5775">
          <cell r="A5775" t="str">
            <v>MARIE, LILY</v>
          </cell>
          <cell r="B5775" t="str">
            <v>101-609</v>
          </cell>
          <cell r="C5775">
            <v>510300</v>
          </cell>
          <cell r="D5775">
            <v>3130</v>
          </cell>
          <cell r="E5775" t="str">
            <v>BEH HEALTH WORKER III</v>
          </cell>
          <cell r="F5775" t="str">
            <v>D168</v>
          </cell>
          <cell r="G5775">
            <v>0.5</v>
          </cell>
          <cell r="H5775" t="str">
            <v>D168-003</v>
          </cell>
          <cell r="I5775" t="str">
            <v>F</v>
          </cell>
          <cell r="J5775" t="str">
            <v>*FM</v>
          </cell>
          <cell r="K5775" t="str">
            <v>MEDICARE</v>
          </cell>
          <cell r="L5775">
            <v>286.52999999999997</v>
          </cell>
        </row>
        <row r="5776">
          <cell r="A5776" t="str">
            <v>MARIE, LILY</v>
          </cell>
          <cell r="B5776" t="str">
            <v>101-609</v>
          </cell>
          <cell r="C5776">
            <v>510400</v>
          </cell>
          <cell r="D5776">
            <v>3130</v>
          </cell>
          <cell r="E5776" t="str">
            <v>BEH HEALTH WORKER III</v>
          </cell>
          <cell r="F5776" t="str">
            <v>D168</v>
          </cell>
          <cell r="G5776">
            <v>0.5</v>
          </cell>
          <cell r="H5776" t="str">
            <v>D168-003</v>
          </cell>
          <cell r="I5776" t="str">
            <v>F</v>
          </cell>
          <cell r="J5776">
            <v>811</v>
          </cell>
          <cell r="L5776">
            <v>0.94</v>
          </cell>
        </row>
        <row r="5777">
          <cell r="A5777" t="str">
            <v>MARIE, LILY</v>
          </cell>
          <cell r="B5777" t="str">
            <v>101-609</v>
          </cell>
          <cell r="C5777">
            <v>510400</v>
          </cell>
          <cell r="D5777">
            <v>3130</v>
          </cell>
          <cell r="E5777" t="str">
            <v>BEH HEALTH WORKER III</v>
          </cell>
          <cell r="F5777" t="str">
            <v>D168</v>
          </cell>
          <cell r="G5777">
            <v>0.5</v>
          </cell>
          <cell r="H5777" t="str">
            <v>D168-003</v>
          </cell>
          <cell r="I5777" t="str">
            <v>F</v>
          </cell>
          <cell r="J5777">
            <v>30</v>
          </cell>
          <cell r="L5777">
            <v>49.4</v>
          </cell>
        </row>
        <row r="5778">
          <cell r="A5778" t="str">
            <v>MARIE, LILY</v>
          </cell>
          <cell r="B5778" t="str">
            <v>101-609</v>
          </cell>
          <cell r="C5778">
            <v>510400</v>
          </cell>
          <cell r="D5778">
            <v>3130</v>
          </cell>
          <cell r="E5778" t="str">
            <v>BEH HEALTH WORKER III</v>
          </cell>
          <cell r="F5778" t="str">
            <v>D168</v>
          </cell>
          <cell r="G5778">
            <v>0.5</v>
          </cell>
          <cell r="H5778" t="str">
            <v>D168-003</v>
          </cell>
          <cell r="I5778" t="str">
            <v>F</v>
          </cell>
          <cell r="J5778">
            <v>1001</v>
          </cell>
          <cell r="L5778">
            <v>10.17</v>
          </cell>
        </row>
        <row r="5779">
          <cell r="A5779" t="str">
            <v>MARIE, LILY</v>
          </cell>
          <cell r="B5779" t="str">
            <v>101-609</v>
          </cell>
          <cell r="C5779">
            <v>510400</v>
          </cell>
          <cell r="D5779">
            <v>3130</v>
          </cell>
          <cell r="E5779" t="str">
            <v>BEH HEALTH WORKER III</v>
          </cell>
          <cell r="F5779" t="str">
            <v>D168</v>
          </cell>
          <cell r="G5779">
            <v>0.5</v>
          </cell>
          <cell r="H5779" t="str">
            <v>D168-003</v>
          </cell>
          <cell r="I5779" t="str">
            <v>F</v>
          </cell>
          <cell r="J5779">
            <v>102</v>
          </cell>
          <cell r="L5779">
            <v>105.54</v>
          </cell>
        </row>
        <row r="5780">
          <cell r="A5780" t="str">
            <v>MARIE, LILY</v>
          </cell>
          <cell r="B5780" t="str">
            <v>101-609</v>
          </cell>
          <cell r="C5780">
            <v>510400</v>
          </cell>
          <cell r="D5780">
            <v>3130</v>
          </cell>
          <cell r="E5780" t="str">
            <v>BEH HEALTH WORKER III</v>
          </cell>
          <cell r="F5780" t="str">
            <v>D168</v>
          </cell>
          <cell r="G5780">
            <v>0.5</v>
          </cell>
          <cell r="H5780" t="str">
            <v>D168-003</v>
          </cell>
          <cell r="I5780" t="str">
            <v>F</v>
          </cell>
          <cell r="J5780">
            <v>703</v>
          </cell>
          <cell r="L5780">
            <v>3.35</v>
          </cell>
        </row>
        <row r="5781">
          <cell r="A5781" t="str">
            <v>MARIUZ, JUDITH M</v>
          </cell>
          <cell r="B5781" t="str">
            <v>165-622</v>
          </cell>
          <cell r="C5781">
            <v>510100</v>
          </cell>
          <cell r="D5781">
            <v>32890</v>
          </cell>
          <cell r="E5781" t="str">
            <v>LIBRARIAN II</v>
          </cell>
          <cell r="F5781" t="str">
            <v>G235</v>
          </cell>
          <cell r="G5781">
            <v>1</v>
          </cell>
          <cell r="H5781" t="str">
            <v>G235-002</v>
          </cell>
          <cell r="I5781" t="str">
            <v>O</v>
          </cell>
          <cell r="J5781">
            <v>1</v>
          </cell>
          <cell r="K5781" t="str">
            <v>REGULAR PAY</v>
          </cell>
          <cell r="L5781">
            <v>43005.42</v>
          </cell>
        </row>
        <row r="5782">
          <cell r="A5782" t="str">
            <v>MARIUZ, JUDITH M</v>
          </cell>
          <cell r="B5782" t="str">
            <v>165-622</v>
          </cell>
          <cell r="C5782">
            <v>510300</v>
          </cell>
          <cell r="D5782">
            <v>32890</v>
          </cell>
          <cell r="E5782" t="str">
            <v>LIBRARIAN II</v>
          </cell>
          <cell r="F5782" t="str">
            <v>G235</v>
          </cell>
          <cell r="G5782">
            <v>1</v>
          </cell>
          <cell r="H5782" t="str">
            <v>G235-002</v>
          </cell>
          <cell r="I5782" t="str">
            <v>F</v>
          </cell>
          <cell r="J5782" t="str">
            <v>*FM</v>
          </cell>
          <cell r="K5782" t="str">
            <v>MEDICARE</v>
          </cell>
          <cell r="L5782">
            <v>623.58000000000004</v>
          </cell>
        </row>
        <row r="5783">
          <cell r="A5783" t="str">
            <v>MARIUZ, JUDITH M</v>
          </cell>
          <cell r="B5783" t="str">
            <v>165-622</v>
          </cell>
          <cell r="C5783">
            <v>510300</v>
          </cell>
          <cell r="D5783">
            <v>32890</v>
          </cell>
          <cell r="E5783" t="str">
            <v>LIBRARIAN II</v>
          </cell>
          <cell r="F5783" t="str">
            <v>G235</v>
          </cell>
          <cell r="G5783">
            <v>1</v>
          </cell>
          <cell r="H5783" t="str">
            <v>G235-002</v>
          </cell>
          <cell r="I5783" t="str">
            <v>F</v>
          </cell>
          <cell r="J5783">
            <v>8005</v>
          </cell>
          <cell r="L5783">
            <v>210.43</v>
          </cell>
        </row>
        <row r="5784">
          <cell r="A5784" t="str">
            <v>MARIUZ, JUDITH M</v>
          </cell>
          <cell r="B5784" t="str">
            <v>165-622</v>
          </cell>
          <cell r="C5784">
            <v>510300</v>
          </cell>
          <cell r="D5784">
            <v>32890</v>
          </cell>
          <cell r="E5784" t="str">
            <v>LIBRARIAN II</v>
          </cell>
          <cell r="F5784" t="str">
            <v>G235</v>
          </cell>
          <cell r="G5784">
            <v>1</v>
          </cell>
          <cell r="H5784" t="str">
            <v>G235-002</v>
          </cell>
          <cell r="I5784" t="str">
            <v>F</v>
          </cell>
          <cell r="J5784">
            <v>8000</v>
          </cell>
          <cell r="L5784">
            <v>3006.09</v>
          </cell>
        </row>
        <row r="5785">
          <cell r="A5785" t="str">
            <v>MARIUZ, JUDITH M</v>
          </cell>
          <cell r="B5785" t="str">
            <v>165-622</v>
          </cell>
          <cell r="C5785">
            <v>510300</v>
          </cell>
          <cell r="D5785">
            <v>32890</v>
          </cell>
          <cell r="E5785" t="str">
            <v>LIBRARIAN II</v>
          </cell>
          <cell r="F5785" t="str">
            <v>G235</v>
          </cell>
          <cell r="G5785">
            <v>1</v>
          </cell>
          <cell r="H5785" t="str">
            <v>G235-002</v>
          </cell>
          <cell r="I5785" t="str">
            <v>F</v>
          </cell>
          <cell r="J5785" t="str">
            <v>*FI</v>
          </cell>
          <cell r="K5785" t="str">
            <v>FICA</v>
          </cell>
          <cell r="L5785">
            <v>2666.34</v>
          </cell>
        </row>
        <row r="5786">
          <cell r="A5786" t="str">
            <v>MARIUZ, JUDITH M</v>
          </cell>
          <cell r="B5786" t="str">
            <v>165-622</v>
          </cell>
          <cell r="C5786">
            <v>510300</v>
          </cell>
          <cell r="D5786">
            <v>32890</v>
          </cell>
          <cell r="E5786" t="str">
            <v>LIBRARIAN II</v>
          </cell>
          <cell r="F5786" t="str">
            <v>G235</v>
          </cell>
          <cell r="G5786">
            <v>1</v>
          </cell>
          <cell r="H5786" t="str">
            <v>G235-002</v>
          </cell>
          <cell r="I5786" t="str">
            <v>F</v>
          </cell>
          <cell r="J5786">
            <v>7999</v>
          </cell>
          <cell r="L5786">
            <v>12897.33</v>
          </cell>
        </row>
        <row r="5787">
          <cell r="A5787" t="str">
            <v>MARIUZ, JUDITH M</v>
          </cell>
          <cell r="B5787" t="str">
            <v>165-622</v>
          </cell>
          <cell r="C5787">
            <v>510400</v>
          </cell>
          <cell r="D5787">
            <v>32890</v>
          </cell>
          <cell r="E5787" t="str">
            <v>LIBRARIAN II</v>
          </cell>
          <cell r="F5787" t="str">
            <v>G235</v>
          </cell>
          <cell r="G5787">
            <v>1</v>
          </cell>
          <cell r="H5787" t="str">
            <v>G235-002</v>
          </cell>
          <cell r="I5787" t="str">
            <v>F</v>
          </cell>
          <cell r="J5787">
            <v>603</v>
          </cell>
          <cell r="L5787">
            <v>31.26</v>
          </cell>
        </row>
        <row r="5788">
          <cell r="A5788" t="str">
            <v>MARIUZ, JUDITH M</v>
          </cell>
          <cell r="B5788" t="str">
            <v>165-622</v>
          </cell>
          <cell r="C5788">
            <v>510400</v>
          </cell>
          <cell r="D5788">
            <v>32890</v>
          </cell>
          <cell r="E5788" t="str">
            <v>LIBRARIAN II</v>
          </cell>
          <cell r="F5788" t="str">
            <v>G235</v>
          </cell>
          <cell r="G5788">
            <v>1</v>
          </cell>
          <cell r="H5788" t="str">
            <v>G235-002</v>
          </cell>
          <cell r="I5788" t="str">
            <v>F</v>
          </cell>
          <cell r="J5788">
            <v>703</v>
          </cell>
          <cell r="L5788">
            <v>6.7</v>
          </cell>
        </row>
        <row r="5789">
          <cell r="A5789" t="str">
            <v>MARIUZ, JUDITH M</v>
          </cell>
          <cell r="B5789" t="str">
            <v>165-622</v>
          </cell>
          <cell r="C5789">
            <v>510400</v>
          </cell>
          <cell r="D5789">
            <v>32890</v>
          </cell>
          <cell r="E5789" t="str">
            <v>LIBRARIAN II</v>
          </cell>
          <cell r="F5789" t="str">
            <v>G235</v>
          </cell>
          <cell r="G5789">
            <v>1</v>
          </cell>
          <cell r="H5789" t="str">
            <v>G235-002</v>
          </cell>
          <cell r="I5789" t="str">
            <v>F</v>
          </cell>
          <cell r="J5789">
            <v>811</v>
          </cell>
          <cell r="L5789">
            <v>1.88</v>
          </cell>
        </row>
        <row r="5790">
          <cell r="A5790" t="str">
            <v>MARIUZ, JUDITH M</v>
          </cell>
          <cell r="B5790" t="str">
            <v>165-622</v>
          </cell>
          <cell r="C5790">
            <v>510400</v>
          </cell>
          <cell r="D5790">
            <v>32890</v>
          </cell>
          <cell r="E5790" t="str">
            <v>LIBRARIAN II</v>
          </cell>
          <cell r="F5790" t="str">
            <v>G235</v>
          </cell>
          <cell r="G5790">
            <v>1</v>
          </cell>
          <cell r="H5790" t="str">
            <v>G235-002</v>
          </cell>
          <cell r="I5790" t="str">
            <v>F</v>
          </cell>
          <cell r="J5790">
            <v>30</v>
          </cell>
          <cell r="L5790">
            <v>107.51</v>
          </cell>
        </row>
        <row r="5791">
          <cell r="A5791" t="str">
            <v>MARIUZ, JUDITH M</v>
          </cell>
          <cell r="B5791" t="str">
            <v>165-622</v>
          </cell>
          <cell r="C5791">
            <v>510400</v>
          </cell>
          <cell r="D5791">
            <v>32890</v>
          </cell>
          <cell r="E5791" t="str">
            <v>LIBRARIAN II</v>
          </cell>
          <cell r="F5791" t="str">
            <v>G235</v>
          </cell>
          <cell r="G5791">
            <v>1</v>
          </cell>
          <cell r="H5791" t="str">
            <v>G235-002</v>
          </cell>
          <cell r="I5791" t="str">
            <v>F</v>
          </cell>
          <cell r="J5791">
            <v>102</v>
          </cell>
          <cell r="L5791">
            <v>232.19</v>
          </cell>
        </row>
        <row r="5792">
          <cell r="A5792" t="str">
            <v>MARIUZ, JUDITH M</v>
          </cell>
          <cell r="B5792" t="str">
            <v>165-622</v>
          </cell>
          <cell r="C5792">
            <v>510400</v>
          </cell>
          <cell r="D5792">
            <v>32890</v>
          </cell>
          <cell r="E5792" t="str">
            <v>LIBRARIAN II</v>
          </cell>
          <cell r="F5792" t="str">
            <v>G235</v>
          </cell>
          <cell r="G5792">
            <v>1</v>
          </cell>
          <cell r="H5792" t="str">
            <v>G235-002</v>
          </cell>
          <cell r="I5792" t="str">
            <v>F</v>
          </cell>
          <cell r="J5792">
            <v>1001</v>
          </cell>
          <cell r="L5792">
            <v>10.17</v>
          </cell>
        </row>
        <row r="5793">
          <cell r="A5793" t="str">
            <v>MARKS, GREGORY A</v>
          </cell>
          <cell r="B5793" t="str">
            <v>123-865</v>
          </cell>
          <cell r="C5793">
            <v>510100</v>
          </cell>
          <cell r="D5793">
            <v>24760</v>
          </cell>
          <cell r="E5793" t="str">
            <v>CODE ENFORCEMENT OFCR</v>
          </cell>
          <cell r="F5793" t="str">
            <v>D208</v>
          </cell>
          <cell r="G5793">
            <v>1</v>
          </cell>
          <cell r="H5793" t="str">
            <v>D208-001</v>
          </cell>
          <cell r="I5793" t="str">
            <v>O</v>
          </cell>
          <cell r="J5793">
            <v>1</v>
          </cell>
          <cell r="K5793" t="str">
            <v>REGULAR PAY</v>
          </cell>
          <cell r="L5793">
            <v>45657.9</v>
          </cell>
        </row>
        <row r="5794">
          <cell r="A5794" t="str">
            <v>MARKS, GREGORY A</v>
          </cell>
          <cell r="B5794" t="str">
            <v>123-865</v>
          </cell>
          <cell r="C5794">
            <v>510300</v>
          </cell>
          <cell r="D5794">
            <v>24760</v>
          </cell>
          <cell r="E5794" t="str">
            <v>CODE ENFORCEMENT OFCR</v>
          </cell>
          <cell r="F5794" t="str">
            <v>D208</v>
          </cell>
          <cell r="G5794">
            <v>1</v>
          </cell>
          <cell r="H5794" t="str">
            <v>D208-001</v>
          </cell>
          <cell r="I5794" t="str">
            <v>F</v>
          </cell>
          <cell r="J5794" t="str">
            <v>*FM</v>
          </cell>
          <cell r="K5794" t="str">
            <v>MEDICARE</v>
          </cell>
          <cell r="L5794">
            <v>662.04</v>
          </cell>
        </row>
        <row r="5795">
          <cell r="A5795" t="str">
            <v>MARKS, GREGORY A</v>
          </cell>
          <cell r="B5795" t="str">
            <v>123-865</v>
          </cell>
          <cell r="C5795">
            <v>510300</v>
          </cell>
          <cell r="D5795">
            <v>24760</v>
          </cell>
          <cell r="E5795" t="str">
            <v>CODE ENFORCEMENT OFCR</v>
          </cell>
          <cell r="F5795" t="str">
            <v>D208</v>
          </cell>
          <cell r="G5795">
            <v>1</v>
          </cell>
          <cell r="H5795" t="str">
            <v>D208-001</v>
          </cell>
          <cell r="I5795" t="str">
            <v>F</v>
          </cell>
          <cell r="J5795">
            <v>7999</v>
          </cell>
          <cell r="L5795">
            <v>13692.8</v>
          </cell>
        </row>
        <row r="5796">
          <cell r="A5796" t="str">
            <v>MARKS, GREGORY A</v>
          </cell>
          <cell r="B5796" t="str">
            <v>123-865</v>
          </cell>
          <cell r="C5796">
            <v>510300</v>
          </cell>
          <cell r="D5796">
            <v>24760</v>
          </cell>
          <cell r="E5796" t="str">
            <v>CODE ENFORCEMENT OFCR</v>
          </cell>
          <cell r="F5796" t="str">
            <v>D208</v>
          </cell>
          <cell r="G5796">
            <v>1</v>
          </cell>
          <cell r="H5796" t="str">
            <v>D208-001</v>
          </cell>
          <cell r="I5796" t="str">
            <v>F</v>
          </cell>
          <cell r="J5796">
            <v>8000</v>
          </cell>
          <cell r="L5796">
            <v>3191.76</v>
          </cell>
        </row>
        <row r="5797">
          <cell r="A5797" t="str">
            <v>MARKS, GREGORY A</v>
          </cell>
          <cell r="B5797" t="str">
            <v>123-865</v>
          </cell>
          <cell r="C5797">
            <v>510300</v>
          </cell>
          <cell r="D5797">
            <v>24760</v>
          </cell>
          <cell r="E5797" t="str">
            <v>CODE ENFORCEMENT OFCR</v>
          </cell>
          <cell r="F5797" t="str">
            <v>D208</v>
          </cell>
          <cell r="G5797">
            <v>1</v>
          </cell>
          <cell r="H5797" t="str">
            <v>D208-001</v>
          </cell>
          <cell r="I5797" t="str">
            <v>F</v>
          </cell>
          <cell r="J5797" t="str">
            <v>*FI</v>
          </cell>
          <cell r="K5797" t="str">
            <v>FICA</v>
          </cell>
          <cell r="L5797">
            <v>2830.79</v>
          </cell>
        </row>
        <row r="5798">
          <cell r="A5798" t="str">
            <v>MARKS, GREGORY A</v>
          </cell>
          <cell r="B5798" t="str">
            <v>123-865</v>
          </cell>
          <cell r="C5798">
            <v>510400</v>
          </cell>
          <cell r="D5798">
            <v>24760</v>
          </cell>
          <cell r="E5798" t="str">
            <v>CODE ENFORCEMENT OFCR</v>
          </cell>
          <cell r="F5798" t="str">
            <v>D208</v>
          </cell>
          <cell r="G5798">
            <v>1</v>
          </cell>
          <cell r="H5798" t="str">
            <v>D208-001</v>
          </cell>
          <cell r="I5798" t="str">
            <v>F</v>
          </cell>
          <cell r="J5798">
            <v>104</v>
          </cell>
          <cell r="L5798">
            <v>283.83999999999997</v>
          </cell>
        </row>
        <row r="5799">
          <cell r="A5799" t="str">
            <v>MARKS, GREGORY A</v>
          </cell>
          <cell r="B5799" t="str">
            <v>123-865</v>
          </cell>
          <cell r="C5799">
            <v>510400</v>
          </cell>
          <cell r="D5799">
            <v>24760</v>
          </cell>
          <cell r="E5799" t="str">
            <v>CODE ENFORCEMENT OFCR</v>
          </cell>
          <cell r="F5799" t="str">
            <v>D208</v>
          </cell>
          <cell r="G5799">
            <v>1</v>
          </cell>
          <cell r="H5799" t="str">
            <v>D208-001</v>
          </cell>
          <cell r="I5799" t="str">
            <v>F</v>
          </cell>
          <cell r="J5799">
            <v>705</v>
          </cell>
          <cell r="L5799">
            <v>12.04</v>
          </cell>
        </row>
        <row r="5800">
          <cell r="A5800" t="str">
            <v>MARKS, GREGORY A</v>
          </cell>
          <cell r="B5800" t="str">
            <v>123-865</v>
          </cell>
          <cell r="C5800">
            <v>510400</v>
          </cell>
          <cell r="D5800">
            <v>24760</v>
          </cell>
          <cell r="E5800" t="str">
            <v>CODE ENFORCEMENT OFCR</v>
          </cell>
          <cell r="F5800" t="str">
            <v>D208</v>
          </cell>
          <cell r="G5800">
            <v>1</v>
          </cell>
          <cell r="H5800" t="str">
            <v>D208-001</v>
          </cell>
          <cell r="I5800" t="str">
            <v>F</v>
          </cell>
          <cell r="J5800">
            <v>30</v>
          </cell>
          <cell r="L5800">
            <v>114.14</v>
          </cell>
        </row>
        <row r="5801">
          <cell r="A5801" t="str">
            <v>MARKS, GREGORY A</v>
          </cell>
          <cell r="B5801" t="str">
            <v>123-865</v>
          </cell>
          <cell r="C5801">
            <v>510400</v>
          </cell>
          <cell r="D5801">
            <v>24760</v>
          </cell>
          <cell r="E5801" t="str">
            <v>CODE ENFORCEMENT OFCR</v>
          </cell>
          <cell r="F5801" t="str">
            <v>D208</v>
          </cell>
          <cell r="G5801">
            <v>1</v>
          </cell>
          <cell r="H5801" t="str">
            <v>D208-001</v>
          </cell>
          <cell r="I5801" t="str">
            <v>F</v>
          </cell>
          <cell r="J5801">
            <v>1001</v>
          </cell>
          <cell r="L5801">
            <v>10.17</v>
          </cell>
        </row>
        <row r="5802">
          <cell r="A5802" t="str">
            <v>MARKS, GREGORY A</v>
          </cell>
          <cell r="B5802" t="str">
            <v>123-865</v>
          </cell>
          <cell r="C5802">
            <v>510400</v>
          </cell>
          <cell r="D5802">
            <v>24760</v>
          </cell>
          <cell r="E5802" t="str">
            <v>CODE ENFORCEMENT OFCR</v>
          </cell>
          <cell r="F5802" t="str">
            <v>D208</v>
          </cell>
          <cell r="G5802">
            <v>1</v>
          </cell>
          <cell r="H5802" t="str">
            <v>D208-001</v>
          </cell>
          <cell r="I5802" t="str">
            <v>F</v>
          </cell>
          <cell r="J5802">
            <v>811</v>
          </cell>
          <cell r="L5802">
            <v>1.88</v>
          </cell>
        </row>
        <row r="5803">
          <cell r="A5803" t="str">
            <v>MARKS, GREGORY A</v>
          </cell>
          <cell r="B5803" t="str">
            <v>123-865</v>
          </cell>
          <cell r="C5803">
            <v>510400</v>
          </cell>
          <cell r="D5803">
            <v>24760</v>
          </cell>
          <cell r="E5803" t="str">
            <v>CODE ENFORCEMENT OFCR</v>
          </cell>
          <cell r="F5803" t="str">
            <v>D208</v>
          </cell>
          <cell r="G5803">
            <v>1</v>
          </cell>
          <cell r="H5803" t="str">
            <v>D208-001</v>
          </cell>
          <cell r="I5803" t="str">
            <v>F</v>
          </cell>
          <cell r="J5803">
            <v>605</v>
          </cell>
          <cell r="L5803">
            <v>59.1</v>
          </cell>
        </row>
        <row r="5804">
          <cell r="A5804" t="str">
            <v>MARS, DONNA M</v>
          </cell>
          <cell r="B5804" t="str">
            <v>101-609</v>
          </cell>
          <cell r="C5804">
            <v>510100</v>
          </cell>
          <cell r="D5804">
            <v>28890</v>
          </cell>
          <cell r="E5804" t="str">
            <v>BEH HEALTH WORKER II</v>
          </cell>
          <cell r="F5804" t="str">
            <v>D166</v>
          </cell>
          <cell r="G5804">
            <v>1</v>
          </cell>
          <cell r="H5804" t="str">
            <v>D166-002</v>
          </cell>
          <cell r="I5804" t="str">
            <v>O</v>
          </cell>
          <cell r="J5804">
            <v>1</v>
          </cell>
          <cell r="K5804" t="str">
            <v>REGULAR PAY</v>
          </cell>
          <cell r="L5804">
            <v>17795.82</v>
          </cell>
        </row>
        <row r="5805">
          <cell r="A5805" t="str">
            <v>MARS, DONNA M</v>
          </cell>
          <cell r="B5805" t="str">
            <v>101-609</v>
          </cell>
          <cell r="C5805">
            <v>510300</v>
          </cell>
          <cell r="D5805">
            <v>28890</v>
          </cell>
          <cell r="E5805" t="str">
            <v>BEH HEALTH WORKER II</v>
          </cell>
          <cell r="F5805" t="str">
            <v>D166</v>
          </cell>
          <cell r="G5805">
            <v>1</v>
          </cell>
          <cell r="H5805" t="str">
            <v>D166-002</v>
          </cell>
          <cell r="I5805" t="str">
            <v>F</v>
          </cell>
          <cell r="J5805" t="str">
            <v>*FI</v>
          </cell>
          <cell r="K5805" t="str">
            <v>FICA</v>
          </cell>
          <cell r="L5805">
            <v>1103.3399999999999</v>
          </cell>
        </row>
        <row r="5806">
          <cell r="A5806" t="str">
            <v>MARS, DONNA M</v>
          </cell>
          <cell r="B5806" t="str">
            <v>101-609</v>
          </cell>
          <cell r="C5806">
            <v>510300</v>
          </cell>
          <cell r="D5806">
            <v>28890</v>
          </cell>
          <cell r="E5806" t="str">
            <v>BEH HEALTH WORKER II</v>
          </cell>
          <cell r="F5806" t="str">
            <v>D166</v>
          </cell>
          <cell r="G5806">
            <v>1</v>
          </cell>
          <cell r="H5806" t="str">
            <v>D166-002</v>
          </cell>
          <cell r="I5806" t="str">
            <v>F</v>
          </cell>
          <cell r="J5806">
            <v>8000</v>
          </cell>
          <cell r="L5806">
            <v>1241.4100000000001</v>
          </cell>
        </row>
        <row r="5807">
          <cell r="A5807" t="str">
            <v>MARS, DONNA M</v>
          </cell>
          <cell r="B5807" t="str">
            <v>101-609</v>
          </cell>
          <cell r="C5807">
            <v>510300</v>
          </cell>
          <cell r="D5807">
            <v>28890</v>
          </cell>
          <cell r="E5807" t="str">
            <v>BEH HEALTH WORKER II</v>
          </cell>
          <cell r="F5807" t="str">
            <v>D166</v>
          </cell>
          <cell r="G5807">
            <v>1</v>
          </cell>
          <cell r="H5807" t="str">
            <v>D166-002</v>
          </cell>
          <cell r="I5807" t="str">
            <v>F</v>
          </cell>
          <cell r="J5807" t="str">
            <v>*FM</v>
          </cell>
          <cell r="K5807" t="str">
            <v>MEDICARE</v>
          </cell>
          <cell r="L5807">
            <v>258.04000000000002</v>
          </cell>
        </row>
        <row r="5808">
          <cell r="A5808" t="str">
            <v>MARS, DONNA M</v>
          </cell>
          <cell r="B5808" t="str">
            <v>101-609</v>
          </cell>
          <cell r="C5808">
            <v>510300</v>
          </cell>
          <cell r="D5808">
            <v>28890</v>
          </cell>
          <cell r="E5808" t="str">
            <v>BEH HEALTH WORKER II</v>
          </cell>
          <cell r="F5808" t="str">
            <v>D166</v>
          </cell>
          <cell r="G5808">
            <v>1</v>
          </cell>
          <cell r="H5808" t="str">
            <v>D166-002</v>
          </cell>
          <cell r="I5808" t="str">
            <v>F</v>
          </cell>
          <cell r="J5808">
            <v>7999</v>
          </cell>
          <cell r="L5808">
            <v>5336.97</v>
          </cell>
        </row>
        <row r="5809">
          <cell r="A5809" t="str">
            <v>MARS, DONNA M</v>
          </cell>
          <cell r="B5809" t="str">
            <v>101-609</v>
          </cell>
          <cell r="C5809">
            <v>510400</v>
          </cell>
          <cell r="D5809">
            <v>28890</v>
          </cell>
          <cell r="E5809" t="str">
            <v>BEH HEALTH WORKER II</v>
          </cell>
          <cell r="F5809" t="str">
            <v>D166</v>
          </cell>
          <cell r="G5809">
            <v>1</v>
          </cell>
          <cell r="H5809" t="str">
            <v>D166-002</v>
          </cell>
          <cell r="I5809" t="str">
            <v>F</v>
          </cell>
          <cell r="J5809">
            <v>104</v>
          </cell>
          <cell r="L5809">
            <v>129.02000000000001</v>
          </cell>
        </row>
        <row r="5810">
          <cell r="A5810" t="str">
            <v>MARS, DONNA M</v>
          </cell>
          <cell r="B5810" t="str">
            <v>101-609</v>
          </cell>
          <cell r="C5810">
            <v>510400</v>
          </cell>
          <cell r="D5810">
            <v>28890</v>
          </cell>
          <cell r="E5810" t="str">
            <v>BEH HEALTH WORKER II</v>
          </cell>
          <cell r="F5810" t="str">
            <v>D166</v>
          </cell>
          <cell r="G5810">
            <v>1</v>
          </cell>
          <cell r="H5810" t="str">
            <v>D166-002</v>
          </cell>
          <cell r="I5810" t="str">
            <v>F</v>
          </cell>
          <cell r="J5810">
            <v>705</v>
          </cell>
          <cell r="L5810">
            <v>6.02</v>
          </cell>
        </row>
        <row r="5811">
          <cell r="A5811" t="str">
            <v>MARS, DONNA M</v>
          </cell>
          <cell r="B5811" t="str">
            <v>101-609</v>
          </cell>
          <cell r="C5811">
            <v>510400</v>
          </cell>
          <cell r="D5811">
            <v>28890</v>
          </cell>
          <cell r="E5811" t="str">
            <v>BEH HEALTH WORKER II</v>
          </cell>
          <cell r="F5811" t="str">
            <v>D166</v>
          </cell>
          <cell r="G5811">
            <v>1</v>
          </cell>
          <cell r="H5811" t="str">
            <v>D166-002</v>
          </cell>
          <cell r="I5811" t="str">
            <v>F</v>
          </cell>
          <cell r="J5811">
            <v>30</v>
          </cell>
          <cell r="L5811">
            <v>44.49</v>
          </cell>
        </row>
        <row r="5812">
          <cell r="A5812" t="str">
            <v>MARS, DONNA M</v>
          </cell>
          <cell r="B5812" t="str">
            <v>101-609</v>
          </cell>
          <cell r="C5812">
            <v>510400</v>
          </cell>
          <cell r="D5812">
            <v>28890</v>
          </cell>
          <cell r="E5812" t="str">
            <v>BEH HEALTH WORKER II</v>
          </cell>
          <cell r="F5812" t="str">
            <v>D166</v>
          </cell>
          <cell r="G5812">
            <v>1</v>
          </cell>
          <cell r="H5812" t="str">
            <v>D166-002</v>
          </cell>
          <cell r="I5812" t="str">
            <v>F</v>
          </cell>
          <cell r="J5812">
            <v>811</v>
          </cell>
          <cell r="L5812">
            <v>0.94</v>
          </cell>
        </row>
        <row r="5813">
          <cell r="A5813" t="str">
            <v>MARS, DONNA M</v>
          </cell>
          <cell r="B5813" t="str">
            <v>101-609</v>
          </cell>
          <cell r="C5813">
            <v>510400</v>
          </cell>
          <cell r="D5813">
            <v>28890</v>
          </cell>
          <cell r="E5813" t="str">
            <v>BEH HEALTH WORKER II</v>
          </cell>
          <cell r="F5813" t="str">
            <v>D166</v>
          </cell>
          <cell r="G5813">
            <v>1</v>
          </cell>
          <cell r="H5813" t="str">
            <v>D166-002</v>
          </cell>
          <cell r="I5813" t="str">
            <v>F</v>
          </cell>
          <cell r="J5813">
            <v>1001</v>
          </cell>
          <cell r="L5813">
            <v>10.17</v>
          </cell>
        </row>
        <row r="5814">
          <cell r="A5814" t="str">
            <v>MARSHALL, CAROL E</v>
          </cell>
          <cell r="B5814" t="str">
            <v>125-562</v>
          </cell>
          <cell r="C5814">
            <v>510100</v>
          </cell>
          <cell r="D5814">
            <v>44280</v>
          </cell>
          <cell r="E5814" t="str">
            <v>CHILD SUPPORT OFCR, SUPV</v>
          </cell>
          <cell r="F5814" t="str">
            <v>C190</v>
          </cell>
          <cell r="G5814">
            <v>1</v>
          </cell>
          <cell r="H5814" t="str">
            <v>C190-002</v>
          </cell>
          <cell r="I5814" t="str">
            <v>O</v>
          </cell>
          <cell r="J5814">
            <v>1</v>
          </cell>
          <cell r="K5814" t="str">
            <v>REGULAR PAY</v>
          </cell>
          <cell r="L5814">
            <v>42591.24</v>
          </cell>
        </row>
        <row r="5815">
          <cell r="A5815" t="str">
            <v>MARSHALL, CAROL E</v>
          </cell>
          <cell r="B5815" t="str">
            <v>125-562</v>
          </cell>
          <cell r="C5815">
            <v>510300</v>
          </cell>
          <cell r="D5815">
            <v>44280</v>
          </cell>
          <cell r="E5815" t="str">
            <v>CHILD SUPPORT OFCR, SUPV</v>
          </cell>
          <cell r="F5815" t="str">
            <v>C190</v>
          </cell>
          <cell r="G5815">
            <v>1</v>
          </cell>
          <cell r="H5815" t="str">
            <v>C190-002</v>
          </cell>
          <cell r="I5815" t="str">
            <v>F</v>
          </cell>
          <cell r="J5815">
            <v>8000</v>
          </cell>
          <cell r="L5815">
            <v>2977.09</v>
          </cell>
        </row>
        <row r="5816">
          <cell r="A5816" t="str">
            <v>MARSHALL, CAROL E</v>
          </cell>
          <cell r="B5816" t="str">
            <v>125-562</v>
          </cell>
          <cell r="C5816">
            <v>510300</v>
          </cell>
          <cell r="D5816">
            <v>44280</v>
          </cell>
          <cell r="E5816" t="str">
            <v>CHILD SUPPORT OFCR, SUPV</v>
          </cell>
          <cell r="F5816" t="str">
            <v>C190</v>
          </cell>
          <cell r="G5816">
            <v>1</v>
          </cell>
          <cell r="H5816" t="str">
            <v>C190-002</v>
          </cell>
          <cell r="I5816" t="str">
            <v>F</v>
          </cell>
          <cell r="J5816" t="str">
            <v>*FM</v>
          </cell>
          <cell r="K5816" t="str">
            <v>MEDICARE</v>
          </cell>
          <cell r="L5816">
            <v>617.57000000000005</v>
          </cell>
        </row>
        <row r="5817">
          <cell r="A5817" t="str">
            <v>MARSHALL, CAROL E</v>
          </cell>
          <cell r="B5817" t="str">
            <v>125-562</v>
          </cell>
          <cell r="C5817">
            <v>510300</v>
          </cell>
          <cell r="D5817">
            <v>44280</v>
          </cell>
          <cell r="E5817" t="str">
            <v>CHILD SUPPORT OFCR, SUPV</v>
          </cell>
          <cell r="F5817" t="str">
            <v>C190</v>
          </cell>
          <cell r="G5817">
            <v>1</v>
          </cell>
          <cell r="H5817" t="str">
            <v>C190-002</v>
          </cell>
          <cell r="I5817" t="str">
            <v>F</v>
          </cell>
          <cell r="J5817">
            <v>7999</v>
          </cell>
          <cell r="L5817">
            <v>12773.11</v>
          </cell>
        </row>
        <row r="5818">
          <cell r="A5818" t="str">
            <v>MARSHALL, CAROL E</v>
          </cell>
          <cell r="B5818" t="str">
            <v>125-562</v>
          </cell>
          <cell r="C5818">
            <v>510300</v>
          </cell>
          <cell r="D5818">
            <v>44280</v>
          </cell>
          <cell r="E5818" t="str">
            <v>CHILD SUPPORT OFCR, SUPV</v>
          </cell>
          <cell r="F5818" t="str">
            <v>C190</v>
          </cell>
          <cell r="G5818">
            <v>1</v>
          </cell>
          <cell r="H5818" t="str">
            <v>C190-002</v>
          </cell>
          <cell r="I5818" t="str">
            <v>F</v>
          </cell>
          <cell r="J5818" t="str">
            <v>*FI</v>
          </cell>
          <cell r="K5818" t="str">
            <v>FICA</v>
          </cell>
          <cell r="L5818">
            <v>2640.66</v>
          </cell>
        </row>
        <row r="5819">
          <cell r="A5819" t="str">
            <v>MARSHALL, CAROL E</v>
          </cell>
          <cell r="B5819" t="str">
            <v>125-562</v>
          </cell>
          <cell r="C5819">
            <v>510300</v>
          </cell>
          <cell r="D5819">
            <v>44280</v>
          </cell>
          <cell r="E5819" t="str">
            <v>CHILD SUPPORT OFCR, SUPV</v>
          </cell>
          <cell r="F5819" t="str">
            <v>C190</v>
          </cell>
          <cell r="G5819">
            <v>1</v>
          </cell>
          <cell r="H5819" t="str">
            <v>C190-002</v>
          </cell>
          <cell r="I5819" t="str">
            <v>F</v>
          </cell>
          <cell r="J5819">
            <v>8005</v>
          </cell>
          <cell r="L5819">
            <v>208.4</v>
          </cell>
        </row>
        <row r="5820">
          <cell r="A5820" t="str">
            <v>MARSHALL, CAROL E</v>
          </cell>
          <cell r="B5820" t="str">
            <v>125-562</v>
          </cell>
          <cell r="C5820">
            <v>510400</v>
          </cell>
          <cell r="D5820">
            <v>44280</v>
          </cell>
          <cell r="E5820" t="str">
            <v>CHILD SUPPORT OFCR, SUPV</v>
          </cell>
          <cell r="F5820" t="str">
            <v>C190</v>
          </cell>
          <cell r="G5820">
            <v>1</v>
          </cell>
          <cell r="H5820" t="str">
            <v>C190-002</v>
          </cell>
          <cell r="I5820" t="str">
            <v>F</v>
          </cell>
          <cell r="J5820">
            <v>30</v>
          </cell>
          <cell r="L5820">
            <v>106.48</v>
          </cell>
        </row>
        <row r="5821">
          <cell r="A5821" t="str">
            <v>MARSHALL, CAROL E</v>
          </cell>
          <cell r="B5821" t="str">
            <v>125-562</v>
          </cell>
          <cell r="C5821">
            <v>510400</v>
          </cell>
          <cell r="D5821">
            <v>44280</v>
          </cell>
          <cell r="E5821" t="str">
            <v>CHILD SUPPORT OFCR, SUPV</v>
          </cell>
          <cell r="F5821" t="str">
            <v>C190</v>
          </cell>
          <cell r="G5821">
            <v>1</v>
          </cell>
          <cell r="H5821" t="str">
            <v>C190-002</v>
          </cell>
          <cell r="I5821" t="str">
            <v>F</v>
          </cell>
          <cell r="J5821">
            <v>1001</v>
          </cell>
          <cell r="L5821">
            <v>10.17</v>
          </cell>
        </row>
        <row r="5822">
          <cell r="A5822" t="str">
            <v>MARSHALL, CAROL E</v>
          </cell>
          <cell r="B5822" t="str">
            <v>125-562</v>
          </cell>
          <cell r="C5822">
            <v>510400</v>
          </cell>
          <cell r="D5822">
            <v>44280</v>
          </cell>
          <cell r="E5822" t="str">
            <v>CHILD SUPPORT OFCR, SUPV</v>
          </cell>
          <cell r="F5822" t="str">
            <v>C190</v>
          </cell>
          <cell r="G5822">
            <v>1</v>
          </cell>
          <cell r="H5822" t="str">
            <v>C190-002</v>
          </cell>
          <cell r="I5822" t="str">
            <v>F</v>
          </cell>
          <cell r="J5822">
            <v>400</v>
          </cell>
          <cell r="L5822">
            <v>0.67</v>
          </cell>
        </row>
        <row r="5823">
          <cell r="A5823" t="str">
            <v>MARSHALL, CAROL E</v>
          </cell>
          <cell r="B5823" t="str">
            <v>125-562</v>
          </cell>
          <cell r="C5823">
            <v>510400</v>
          </cell>
          <cell r="D5823">
            <v>44280</v>
          </cell>
          <cell r="E5823" t="str">
            <v>CHILD SUPPORT OFCR, SUPV</v>
          </cell>
          <cell r="F5823" t="str">
            <v>C190</v>
          </cell>
          <cell r="G5823">
            <v>1</v>
          </cell>
          <cell r="H5823" t="str">
            <v>C190-002</v>
          </cell>
          <cell r="I5823" t="str">
            <v>F</v>
          </cell>
          <cell r="J5823">
            <v>810</v>
          </cell>
          <cell r="L5823">
            <v>1.71</v>
          </cell>
        </row>
        <row r="5824">
          <cell r="A5824" t="str">
            <v>MARTIN, RONA L</v>
          </cell>
          <cell r="B5824" t="str">
            <v>101-591</v>
          </cell>
          <cell r="C5824">
            <v>510100</v>
          </cell>
          <cell r="D5824">
            <v>19180</v>
          </cell>
          <cell r="E5824" t="str">
            <v>ADMINISTRATIVE ASST II</v>
          </cell>
          <cell r="F5824" t="str">
            <v>D114</v>
          </cell>
          <cell r="G5824">
            <v>1</v>
          </cell>
          <cell r="H5824" t="str">
            <v>D114-007</v>
          </cell>
          <cell r="I5824" t="str">
            <v>O</v>
          </cell>
          <cell r="J5824">
            <v>1</v>
          </cell>
          <cell r="K5824" t="str">
            <v>REGULAR PAY</v>
          </cell>
          <cell r="L5824">
            <v>35220.410000000003</v>
          </cell>
        </row>
        <row r="5825">
          <cell r="A5825" t="str">
            <v>MARTIN, RONA L</v>
          </cell>
          <cell r="B5825" t="str">
            <v>101-591</v>
          </cell>
          <cell r="C5825">
            <v>510300</v>
          </cell>
          <cell r="D5825">
            <v>19180</v>
          </cell>
          <cell r="E5825" t="str">
            <v>ADMINISTRATIVE ASST II</v>
          </cell>
          <cell r="F5825" t="str">
            <v>D114</v>
          </cell>
          <cell r="G5825">
            <v>1</v>
          </cell>
          <cell r="H5825" t="str">
            <v>D114-007</v>
          </cell>
          <cell r="I5825" t="str">
            <v>F</v>
          </cell>
          <cell r="J5825">
            <v>8000</v>
          </cell>
          <cell r="L5825">
            <v>2461.14</v>
          </cell>
        </row>
        <row r="5826">
          <cell r="A5826" t="str">
            <v>MARTIN, RONA L</v>
          </cell>
          <cell r="B5826" t="str">
            <v>101-591</v>
          </cell>
          <cell r="C5826">
            <v>510300</v>
          </cell>
          <cell r="D5826">
            <v>19180</v>
          </cell>
          <cell r="E5826" t="str">
            <v>ADMINISTRATIVE ASST II</v>
          </cell>
          <cell r="F5826" t="str">
            <v>D114</v>
          </cell>
          <cell r="G5826">
            <v>1</v>
          </cell>
          <cell r="H5826" t="str">
            <v>D114-007</v>
          </cell>
          <cell r="I5826" t="str">
            <v>F</v>
          </cell>
          <cell r="J5826">
            <v>7999</v>
          </cell>
          <cell r="L5826">
            <v>10562.6</v>
          </cell>
        </row>
        <row r="5827">
          <cell r="A5827" t="str">
            <v>MARTIN, RONA L</v>
          </cell>
          <cell r="B5827" t="str">
            <v>101-591</v>
          </cell>
          <cell r="C5827">
            <v>510300</v>
          </cell>
          <cell r="D5827">
            <v>19180</v>
          </cell>
          <cell r="E5827" t="str">
            <v>ADMINISTRATIVE ASST II</v>
          </cell>
          <cell r="F5827" t="str">
            <v>D114</v>
          </cell>
          <cell r="G5827">
            <v>1</v>
          </cell>
          <cell r="H5827" t="str">
            <v>D114-007</v>
          </cell>
          <cell r="I5827" t="str">
            <v>F</v>
          </cell>
          <cell r="J5827" t="str">
            <v>*FM</v>
          </cell>
          <cell r="K5827" t="str">
            <v>MEDICARE</v>
          </cell>
          <cell r="L5827">
            <v>510.7</v>
          </cell>
        </row>
        <row r="5828">
          <cell r="A5828" t="str">
            <v>MARTIN, RONA L</v>
          </cell>
          <cell r="B5828" t="str">
            <v>101-591</v>
          </cell>
          <cell r="C5828">
            <v>510300</v>
          </cell>
          <cell r="D5828">
            <v>19180</v>
          </cell>
          <cell r="E5828" t="str">
            <v>ADMINISTRATIVE ASST II</v>
          </cell>
          <cell r="F5828" t="str">
            <v>D114</v>
          </cell>
          <cell r="G5828">
            <v>1</v>
          </cell>
          <cell r="H5828" t="str">
            <v>D114-007</v>
          </cell>
          <cell r="I5828" t="str">
            <v>F</v>
          </cell>
          <cell r="J5828" t="str">
            <v>*FI</v>
          </cell>
          <cell r="K5828" t="str">
            <v>FICA</v>
          </cell>
          <cell r="L5828">
            <v>2183.67</v>
          </cell>
        </row>
        <row r="5829">
          <cell r="A5829" t="str">
            <v>MARTIN, RONA L</v>
          </cell>
          <cell r="B5829" t="str">
            <v>101-591</v>
          </cell>
          <cell r="C5829">
            <v>510400</v>
          </cell>
          <cell r="D5829">
            <v>19180</v>
          </cell>
          <cell r="E5829" t="str">
            <v>ADMINISTRATIVE ASST II</v>
          </cell>
          <cell r="F5829" t="str">
            <v>D114</v>
          </cell>
          <cell r="G5829">
            <v>1</v>
          </cell>
          <cell r="H5829" t="str">
            <v>D114-007</v>
          </cell>
          <cell r="I5829" t="str">
            <v>F</v>
          </cell>
          <cell r="J5829">
            <v>101</v>
          </cell>
          <cell r="L5829">
            <v>135.94999999999999</v>
          </cell>
        </row>
        <row r="5830">
          <cell r="A5830" t="str">
            <v>MARTIN, RONA L</v>
          </cell>
          <cell r="B5830" t="str">
            <v>101-591</v>
          </cell>
          <cell r="C5830">
            <v>510400</v>
          </cell>
          <cell r="D5830">
            <v>19180</v>
          </cell>
          <cell r="E5830" t="str">
            <v>ADMINISTRATIVE ASST II</v>
          </cell>
          <cell r="F5830" t="str">
            <v>D114</v>
          </cell>
          <cell r="G5830">
            <v>1</v>
          </cell>
          <cell r="H5830" t="str">
            <v>D114-007</v>
          </cell>
          <cell r="I5830" t="str">
            <v>F</v>
          </cell>
          <cell r="J5830">
            <v>601</v>
          </cell>
          <cell r="L5830">
            <v>17.149999999999999</v>
          </cell>
        </row>
        <row r="5831">
          <cell r="A5831" t="str">
            <v>MARTIN, RONA L</v>
          </cell>
          <cell r="B5831" t="str">
            <v>101-591</v>
          </cell>
          <cell r="C5831">
            <v>510400</v>
          </cell>
          <cell r="D5831">
            <v>19180</v>
          </cell>
          <cell r="E5831" t="str">
            <v>ADMINISTRATIVE ASST II</v>
          </cell>
          <cell r="F5831" t="str">
            <v>D114</v>
          </cell>
          <cell r="G5831">
            <v>1</v>
          </cell>
          <cell r="H5831" t="str">
            <v>D114-007</v>
          </cell>
          <cell r="I5831" t="str">
            <v>F</v>
          </cell>
          <cell r="J5831">
            <v>30</v>
          </cell>
          <cell r="L5831">
            <v>88.05</v>
          </cell>
        </row>
        <row r="5832">
          <cell r="A5832" t="str">
            <v>MARTIN, RONA L</v>
          </cell>
          <cell r="B5832" t="str">
            <v>101-591</v>
          </cell>
          <cell r="C5832">
            <v>510400</v>
          </cell>
          <cell r="D5832">
            <v>19180</v>
          </cell>
          <cell r="E5832" t="str">
            <v>ADMINISTRATIVE ASST II</v>
          </cell>
          <cell r="F5832" t="str">
            <v>D114</v>
          </cell>
          <cell r="G5832">
            <v>1</v>
          </cell>
          <cell r="H5832" t="str">
            <v>D114-007</v>
          </cell>
          <cell r="I5832" t="str">
            <v>F</v>
          </cell>
          <cell r="J5832">
            <v>1001</v>
          </cell>
          <cell r="L5832">
            <v>10.17</v>
          </cell>
        </row>
        <row r="5833">
          <cell r="A5833" t="str">
            <v>MARTIN, RONA L</v>
          </cell>
          <cell r="B5833" t="str">
            <v>101-591</v>
          </cell>
          <cell r="C5833">
            <v>510400</v>
          </cell>
          <cell r="D5833">
            <v>19180</v>
          </cell>
          <cell r="E5833" t="str">
            <v>ADMINISTRATIVE ASST II</v>
          </cell>
          <cell r="F5833" t="str">
            <v>D114</v>
          </cell>
          <cell r="G5833">
            <v>1</v>
          </cell>
          <cell r="H5833" t="str">
            <v>D114-007</v>
          </cell>
          <cell r="I5833" t="str">
            <v>F</v>
          </cell>
          <cell r="J5833">
            <v>701</v>
          </cell>
          <cell r="L5833">
            <v>4.01</v>
          </cell>
        </row>
        <row r="5834">
          <cell r="A5834" t="str">
            <v>MARTIN, RONA L</v>
          </cell>
          <cell r="B5834" t="str">
            <v>101-591</v>
          </cell>
          <cell r="C5834">
            <v>510400</v>
          </cell>
          <cell r="D5834">
            <v>19180</v>
          </cell>
          <cell r="E5834" t="str">
            <v>ADMINISTRATIVE ASST II</v>
          </cell>
          <cell r="F5834" t="str">
            <v>D114</v>
          </cell>
          <cell r="G5834">
            <v>1</v>
          </cell>
          <cell r="H5834" t="str">
            <v>D114-007</v>
          </cell>
          <cell r="I5834" t="str">
            <v>F</v>
          </cell>
          <cell r="J5834">
            <v>810</v>
          </cell>
          <cell r="L5834">
            <v>1.71</v>
          </cell>
        </row>
        <row r="5835">
          <cell r="A5835" t="str">
            <v>MARTIN, SHEILA</v>
          </cell>
          <cell r="B5835" t="str">
            <v>101-594</v>
          </cell>
          <cell r="C5835">
            <v>510100</v>
          </cell>
          <cell r="D5835">
            <v>36920</v>
          </cell>
          <cell r="E5835" t="str">
            <v>OFFICE ASSISTANT, SR</v>
          </cell>
          <cell r="F5835" t="str">
            <v>D384</v>
          </cell>
          <cell r="G5835">
            <v>1</v>
          </cell>
          <cell r="H5835" t="str">
            <v>D384-009</v>
          </cell>
          <cell r="I5835" t="str">
            <v>O</v>
          </cell>
          <cell r="J5835">
            <v>1</v>
          </cell>
          <cell r="K5835" t="str">
            <v>REGULAR PAY</v>
          </cell>
          <cell r="L5835">
            <v>27209.33</v>
          </cell>
        </row>
        <row r="5836">
          <cell r="A5836" t="str">
            <v>MARTIN, SHEILA</v>
          </cell>
          <cell r="B5836" t="str">
            <v>101-594</v>
          </cell>
          <cell r="C5836">
            <v>510300</v>
          </cell>
          <cell r="D5836">
            <v>36920</v>
          </cell>
          <cell r="E5836" t="str">
            <v>OFFICE ASSISTANT, SR</v>
          </cell>
          <cell r="F5836" t="str">
            <v>D384</v>
          </cell>
          <cell r="G5836">
            <v>1</v>
          </cell>
          <cell r="H5836" t="str">
            <v>D384-009</v>
          </cell>
          <cell r="I5836" t="str">
            <v>F</v>
          </cell>
          <cell r="J5836">
            <v>7999</v>
          </cell>
          <cell r="L5836">
            <v>8160.08</v>
          </cell>
        </row>
        <row r="5837">
          <cell r="A5837" t="str">
            <v>MARTIN, SHEILA</v>
          </cell>
          <cell r="B5837" t="str">
            <v>101-594</v>
          </cell>
          <cell r="C5837">
            <v>510300</v>
          </cell>
          <cell r="D5837">
            <v>36920</v>
          </cell>
          <cell r="E5837" t="str">
            <v>OFFICE ASSISTANT, SR</v>
          </cell>
          <cell r="F5837" t="str">
            <v>D384</v>
          </cell>
          <cell r="G5837">
            <v>1</v>
          </cell>
          <cell r="H5837" t="str">
            <v>D384-009</v>
          </cell>
          <cell r="I5837" t="str">
            <v>F</v>
          </cell>
          <cell r="J5837" t="str">
            <v>*FM</v>
          </cell>
          <cell r="K5837" t="str">
            <v>MEDICARE</v>
          </cell>
          <cell r="L5837">
            <v>394.54</v>
          </cell>
        </row>
        <row r="5838">
          <cell r="A5838" t="str">
            <v>MARTIN, SHEILA</v>
          </cell>
          <cell r="B5838" t="str">
            <v>101-594</v>
          </cell>
          <cell r="C5838">
            <v>510300</v>
          </cell>
          <cell r="D5838">
            <v>36920</v>
          </cell>
          <cell r="E5838" t="str">
            <v>OFFICE ASSISTANT, SR</v>
          </cell>
          <cell r="F5838" t="str">
            <v>D384</v>
          </cell>
          <cell r="G5838">
            <v>1</v>
          </cell>
          <cell r="H5838" t="str">
            <v>D384-009</v>
          </cell>
          <cell r="I5838" t="str">
            <v>F</v>
          </cell>
          <cell r="J5838" t="str">
            <v>*FI</v>
          </cell>
          <cell r="K5838" t="str">
            <v>FICA</v>
          </cell>
          <cell r="L5838">
            <v>1686.98</v>
          </cell>
        </row>
        <row r="5839">
          <cell r="A5839" t="str">
            <v>MARTIN, SHEILA</v>
          </cell>
          <cell r="B5839" t="str">
            <v>101-594</v>
          </cell>
          <cell r="C5839">
            <v>510300</v>
          </cell>
          <cell r="D5839">
            <v>36920</v>
          </cell>
          <cell r="E5839" t="str">
            <v>OFFICE ASSISTANT, SR</v>
          </cell>
          <cell r="F5839" t="str">
            <v>D384</v>
          </cell>
          <cell r="G5839">
            <v>1</v>
          </cell>
          <cell r="H5839" t="str">
            <v>D384-009</v>
          </cell>
          <cell r="I5839" t="str">
            <v>F</v>
          </cell>
          <cell r="J5839">
            <v>8000</v>
          </cell>
          <cell r="L5839">
            <v>1900.36</v>
          </cell>
        </row>
        <row r="5840">
          <cell r="A5840" t="str">
            <v>MARTIN, SHEILA</v>
          </cell>
          <cell r="B5840" t="str">
            <v>101-594</v>
          </cell>
          <cell r="C5840">
            <v>510400</v>
          </cell>
          <cell r="D5840">
            <v>36920</v>
          </cell>
          <cell r="E5840" t="str">
            <v>OFFICE ASSISTANT, SR</v>
          </cell>
          <cell r="F5840" t="str">
            <v>D384</v>
          </cell>
          <cell r="G5840">
            <v>1</v>
          </cell>
          <cell r="H5840" t="str">
            <v>D384-009</v>
          </cell>
          <cell r="I5840" t="str">
            <v>F</v>
          </cell>
          <cell r="J5840">
            <v>603</v>
          </cell>
          <cell r="L5840">
            <v>31.26</v>
          </cell>
        </row>
        <row r="5841">
          <cell r="A5841" t="str">
            <v>MARTIN, SHEILA</v>
          </cell>
          <cell r="B5841" t="str">
            <v>101-594</v>
          </cell>
          <cell r="C5841">
            <v>510400</v>
          </cell>
          <cell r="D5841">
            <v>36920</v>
          </cell>
          <cell r="E5841" t="str">
            <v>OFFICE ASSISTANT, SR</v>
          </cell>
          <cell r="F5841" t="str">
            <v>D384</v>
          </cell>
          <cell r="G5841">
            <v>1</v>
          </cell>
          <cell r="H5841" t="str">
            <v>D384-009</v>
          </cell>
          <cell r="I5841" t="str">
            <v>F</v>
          </cell>
          <cell r="J5841">
            <v>30</v>
          </cell>
          <cell r="L5841">
            <v>68.02</v>
          </cell>
        </row>
        <row r="5842">
          <cell r="A5842" t="str">
            <v>MARTIN, SHEILA</v>
          </cell>
          <cell r="B5842" t="str">
            <v>101-594</v>
          </cell>
          <cell r="C5842">
            <v>510400</v>
          </cell>
          <cell r="D5842">
            <v>36920</v>
          </cell>
          <cell r="E5842" t="str">
            <v>OFFICE ASSISTANT, SR</v>
          </cell>
          <cell r="F5842" t="str">
            <v>D384</v>
          </cell>
          <cell r="G5842">
            <v>1</v>
          </cell>
          <cell r="H5842" t="str">
            <v>D384-009</v>
          </cell>
          <cell r="I5842" t="str">
            <v>F</v>
          </cell>
          <cell r="J5842">
            <v>1001</v>
          </cell>
          <cell r="L5842">
            <v>10.17</v>
          </cell>
        </row>
        <row r="5843">
          <cell r="A5843" t="str">
            <v>MARTIN, SHEILA</v>
          </cell>
          <cell r="B5843" t="str">
            <v>101-594</v>
          </cell>
          <cell r="C5843">
            <v>510400</v>
          </cell>
          <cell r="D5843">
            <v>36920</v>
          </cell>
          <cell r="E5843" t="str">
            <v>OFFICE ASSISTANT, SR</v>
          </cell>
          <cell r="F5843" t="str">
            <v>D384</v>
          </cell>
          <cell r="G5843">
            <v>1</v>
          </cell>
          <cell r="H5843" t="str">
            <v>D384-009</v>
          </cell>
          <cell r="I5843" t="str">
            <v>F</v>
          </cell>
          <cell r="J5843">
            <v>703</v>
          </cell>
          <cell r="L5843">
            <v>6.7</v>
          </cell>
        </row>
        <row r="5844">
          <cell r="A5844" t="str">
            <v>MARTIN, SHEILA</v>
          </cell>
          <cell r="B5844" t="str">
            <v>101-594</v>
          </cell>
          <cell r="C5844">
            <v>510400</v>
          </cell>
          <cell r="D5844">
            <v>36920</v>
          </cell>
          <cell r="E5844" t="str">
            <v>OFFICE ASSISTANT, SR</v>
          </cell>
          <cell r="F5844" t="str">
            <v>D384</v>
          </cell>
          <cell r="G5844">
            <v>1</v>
          </cell>
          <cell r="H5844" t="str">
            <v>D384-009</v>
          </cell>
          <cell r="I5844" t="str">
            <v>F</v>
          </cell>
          <cell r="J5844">
            <v>102</v>
          </cell>
          <cell r="L5844">
            <v>232.19</v>
          </cell>
        </row>
        <row r="5845">
          <cell r="A5845" t="str">
            <v>MARTIN, SHEILA</v>
          </cell>
          <cell r="B5845" t="str">
            <v>101-594</v>
          </cell>
          <cell r="C5845">
            <v>510400</v>
          </cell>
          <cell r="D5845">
            <v>36920</v>
          </cell>
          <cell r="E5845" t="str">
            <v>OFFICE ASSISTANT, SR</v>
          </cell>
          <cell r="F5845" t="str">
            <v>D384</v>
          </cell>
          <cell r="G5845">
            <v>1</v>
          </cell>
          <cell r="H5845" t="str">
            <v>D384-009</v>
          </cell>
          <cell r="I5845" t="str">
            <v>F</v>
          </cell>
          <cell r="J5845">
            <v>811</v>
          </cell>
          <cell r="L5845">
            <v>1.88</v>
          </cell>
        </row>
        <row r="5846">
          <cell r="A5846" t="str">
            <v>MARTIN, TERRY E</v>
          </cell>
          <cell r="B5846" t="str">
            <v>114-895</v>
          </cell>
          <cell r="C5846">
            <v>510100</v>
          </cell>
          <cell r="D5846">
            <v>10630</v>
          </cell>
          <cell r="E5846" t="str">
            <v>ROAD MAINT WORKER III</v>
          </cell>
          <cell r="F5846" t="str">
            <v>D454</v>
          </cell>
          <cell r="G5846">
            <v>1</v>
          </cell>
          <cell r="H5846" t="str">
            <v>D454-002</v>
          </cell>
          <cell r="I5846" t="str">
            <v>O</v>
          </cell>
          <cell r="J5846">
            <v>1</v>
          </cell>
          <cell r="K5846" t="str">
            <v>REGULAR PAY</v>
          </cell>
          <cell r="L5846">
            <v>38548.269999999997</v>
          </cell>
        </row>
        <row r="5847">
          <cell r="A5847" t="str">
            <v>MARTIN, TERRY E</v>
          </cell>
          <cell r="B5847" t="str">
            <v>114-895</v>
          </cell>
          <cell r="C5847">
            <v>510300</v>
          </cell>
          <cell r="D5847">
            <v>10630</v>
          </cell>
          <cell r="E5847" t="str">
            <v>ROAD MAINT WORKER III</v>
          </cell>
          <cell r="F5847" t="str">
            <v>D454</v>
          </cell>
          <cell r="G5847">
            <v>1</v>
          </cell>
          <cell r="H5847" t="str">
            <v>D454-002</v>
          </cell>
          <cell r="I5847" t="str">
            <v>F</v>
          </cell>
          <cell r="J5847">
            <v>7999</v>
          </cell>
          <cell r="L5847">
            <v>11560.63</v>
          </cell>
        </row>
        <row r="5848">
          <cell r="A5848" t="str">
            <v>MARTIN, TERRY E</v>
          </cell>
          <cell r="B5848" t="str">
            <v>114-895</v>
          </cell>
          <cell r="C5848">
            <v>510300</v>
          </cell>
          <cell r="D5848">
            <v>10630</v>
          </cell>
          <cell r="E5848" t="str">
            <v>ROAD MAINT WORKER III</v>
          </cell>
          <cell r="F5848" t="str">
            <v>D454</v>
          </cell>
          <cell r="G5848">
            <v>1</v>
          </cell>
          <cell r="H5848" t="str">
            <v>D454-002</v>
          </cell>
          <cell r="I5848" t="str">
            <v>F</v>
          </cell>
          <cell r="J5848" t="str">
            <v>*FI</v>
          </cell>
          <cell r="K5848" t="str">
            <v>FICA</v>
          </cell>
          <cell r="L5848">
            <v>2389.9899999999998</v>
          </cell>
        </row>
        <row r="5849">
          <cell r="A5849" t="str">
            <v>MARTIN, TERRY E</v>
          </cell>
          <cell r="B5849" t="str">
            <v>114-895</v>
          </cell>
          <cell r="C5849">
            <v>510300</v>
          </cell>
          <cell r="D5849">
            <v>10630</v>
          </cell>
          <cell r="E5849" t="str">
            <v>ROAD MAINT WORKER III</v>
          </cell>
          <cell r="F5849" t="str">
            <v>D454</v>
          </cell>
          <cell r="G5849">
            <v>1</v>
          </cell>
          <cell r="H5849" t="str">
            <v>D454-002</v>
          </cell>
          <cell r="I5849" t="str">
            <v>F</v>
          </cell>
          <cell r="J5849">
            <v>8000</v>
          </cell>
          <cell r="L5849">
            <v>2694.09</v>
          </cell>
        </row>
        <row r="5850">
          <cell r="A5850" t="str">
            <v>MARTIN, TERRY E</v>
          </cell>
          <cell r="B5850" t="str">
            <v>114-895</v>
          </cell>
          <cell r="C5850">
            <v>510300</v>
          </cell>
          <cell r="D5850">
            <v>10630</v>
          </cell>
          <cell r="E5850" t="str">
            <v>ROAD MAINT WORKER III</v>
          </cell>
          <cell r="F5850" t="str">
            <v>D454</v>
          </cell>
          <cell r="G5850">
            <v>1</v>
          </cell>
          <cell r="H5850" t="str">
            <v>D454-002</v>
          </cell>
          <cell r="I5850" t="str">
            <v>F</v>
          </cell>
          <cell r="J5850" t="str">
            <v>*FM</v>
          </cell>
          <cell r="K5850" t="str">
            <v>MEDICARE</v>
          </cell>
          <cell r="L5850">
            <v>558.95000000000005</v>
          </cell>
        </row>
        <row r="5851">
          <cell r="A5851" t="str">
            <v>MARTIN, TERRY E</v>
          </cell>
          <cell r="B5851" t="str">
            <v>114-895</v>
          </cell>
          <cell r="C5851">
            <v>510400</v>
          </cell>
          <cell r="D5851">
            <v>10630</v>
          </cell>
          <cell r="E5851" t="str">
            <v>ROAD MAINT WORKER III</v>
          </cell>
          <cell r="F5851" t="str">
            <v>D454</v>
          </cell>
          <cell r="G5851">
            <v>1</v>
          </cell>
          <cell r="H5851" t="str">
            <v>D454-002</v>
          </cell>
          <cell r="I5851" t="str">
            <v>F</v>
          </cell>
          <cell r="J5851">
            <v>701</v>
          </cell>
          <cell r="L5851">
            <v>4.01</v>
          </cell>
        </row>
        <row r="5852">
          <cell r="A5852" t="str">
            <v>MARTIN, TERRY E</v>
          </cell>
          <cell r="B5852" t="str">
            <v>114-895</v>
          </cell>
          <cell r="C5852">
            <v>510400</v>
          </cell>
          <cell r="D5852">
            <v>10630</v>
          </cell>
          <cell r="E5852" t="str">
            <v>ROAD MAINT WORKER III</v>
          </cell>
          <cell r="F5852" t="str">
            <v>D454</v>
          </cell>
          <cell r="G5852">
            <v>1</v>
          </cell>
          <cell r="H5852" t="str">
            <v>D454-002</v>
          </cell>
          <cell r="I5852" t="str">
            <v>F</v>
          </cell>
          <cell r="J5852">
            <v>601</v>
          </cell>
          <cell r="L5852">
            <v>17.149999999999999</v>
          </cell>
        </row>
        <row r="5853">
          <cell r="A5853" t="str">
            <v>MARTIN, TERRY E</v>
          </cell>
          <cell r="B5853" t="str">
            <v>114-895</v>
          </cell>
          <cell r="C5853">
            <v>510400</v>
          </cell>
          <cell r="D5853">
            <v>10630</v>
          </cell>
          <cell r="E5853" t="str">
            <v>ROAD MAINT WORKER III</v>
          </cell>
          <cell r="F5853" t="str">
            <v>D454</v>
          </cell>
          <cell r="G5853">
            <v>1</v>
          </cell>
          <cell r="H5853" t="str">
            <v>D454-002</v>
          </cell>
          <cell r="I5853" t="str">
            <v>F</v>
          </cell>
          <cell r="J5853">
            <v>101</v>
          </cell>
          <cell r="L5853">
            <v>135.94999999999999</v>
          </cell>
        </row>
        <row r="5854">
          <cell r="A5854" t="str">
            <v>MARTIN, TERRY E</v>
          </cell>
          <cell r="B5854" t="str">
            <v>114-895</v>
          </cell>
          <cell r="C5854">
            <v>510400</v>
          </cell>
          <cell r="D5854">
            <v>10630</v>
          </cell>
          <cell r="E5854" t="str">
            <v>ROAD MAINT WORKER III</v>
          </cell>
          <cell r="F5854" t="str">
            <v>D454</v>
          </cell>
          <cell r="G5854">
            <v>1</v>
          </cell>
          <cell r="H5854" t="str">
            <v>D454-002</v>
          </cell>
          <cell r="I5854" t="str">
            <v>F</v>
          </cell>
          <cell r="J5854">
            <v>30</v>
          </cell>
          <cell r="L5854">
            <v>96.37</v>
          </cell>
        </row>
        <row r="5855">
          <cell r="A5855" t="str">
            <v>MARTIN, TERRY E</v>
          </cell>
          <cell r="B5855" t="str">
            <v>114-895</v>
          </cell>
          <cell r="C5855">
            <v>510400</v>
          </cell>
          <cell r="D5855">
            <v>10630</v>
          </cell>
          <cell r="E5855" t="str">
            <v>ROAD MAINT WORKER III</v>
          </cell>
          <cell r="F5855" t="str">
            <v>D454</v>
          </cell>
          <cell r="G5855">
            <v>1</v>
          </cell>
          <cell r="H5855" t="str">
            <v>D454-002</v>
          </cell>
          <cell r="I5855" t="str">
            <v>F</v>
          </cell>
          <cell r="J5855">
            <v>811</v>
          </cell>
          <cell r="L5855">
            <v>1.88</v>
          </cell>
        </row>
        <row r="5856">
          <cell r="A5856" t="str">
            <v>MARTIN, TERRY E</v>
          </cell>
          <cell r="B5856" t="str">
            <v>114-895</v>
          </cell>
          <cell r="C5856">
            <v>510400</v>
          </cell>
          <cell r="D5856">
            <v>10630</v>
          </cell>
          <cell r="E5856" t="str">
            <v>ROAD MAINT WORKER III</v>
          </cell>
          <cell r="F5856" t="str">
            <v>D454</v>
          </cell>
          <cell r="G5856">
            <v>1</v>
          </cell>
          <cell r="H5856" t="str">
            <v>D454-002</v>
          </cell>
          <cell r="I5856" t="str">
            <v>F</v>
          </cell>
          <cell r="J5856">
            <v>1001</v>
          </cell>
          <cell r="L5856">
            <v>10.17</v>
          </cell>
        </row>
        <row r="5857">
          <cell r="A5857" t="str">
            <v>MARTIN, THOMAS P</v>
          </cell>
          <cell r="B5857" t="str">
            <v>114-894</v>
          </cell>
          <cell r="C5857">
            <v>510100</v>
          </cell>
          <cell r="D5857">
            <v>8260</v>
          </cell>
          <cell r="E5857" t="str">
            <v>SPECIAL DISTRICTS CORD</v>
          </cell>
          <cell r="F5857" t="str">
            <v>C335</v>
          </cell>
          <cell r="G5857">
            <v>1</v>
          </cell>
          <cell r="H5857" t="str">
            <v>C335-001</v>
          </cell>
          <cell r="I5857" t="str">
            <v>O</v>
          </cell>
          <cell r="J5857">
            <v>1</v>
          </cell>
          <cell r="K5857" t="str">
            <v>REGULAR PAY</v>
          </cell>
          <cell r="L5857">
            <v>68643.89</v>
          </cell>
        </row>
        <row r="5858">
          <cell r="A5858" t="str">
            <v>MARTIN, THOMAS P</v>
          </cell>
          <cell r="B5858" t="str">
            <v>114-894</v>
          </cell>
          <cell r="C5858">
            <v>510300</v>
          </cell>
          <cell r="D5858">
            <v>8260</v>
          </cell>
          <cell r="E5858" t="str">
            <v>SPECIAL DISTRICTS CORD</v>
          </cell>
          <cell r="F5858" t="str">
            <v>C335</v>
          </cell>
          <cell r="G5858">
            <v>1</v>
          </cell>
          <cell r="H5858" t="str">
            <v>C335-001</v>
          </cell>
          <cell r="I5858" t="str">
            <v>F</v>
          </cell>
          <cell r="J5858" t="str">
            <v>*FI</v>
          </cell>
          <cell r="K5858" t="str">
            <v>FICA</v>
          </cell>
          <cell r="L5858">
            <v>4255.92</v>
          </cell>
        </row>
        <row r="5859">
          <cell r="A5859" t="str">
            <v>MARTIN, THOMAS P</v>
          </cell>
          <cell r="B5859" t="str">
            <v>114-894</v>
          </cell>
          <cell r="C5859">
            <v>510300</v>
          </cell>
          <cell r="D5859">
            <v>8260</v>
          </cell>
          <cell r="E5859" t="str">
            <v>SPECIAL DISTRICTS CORD</v>
          </cell>
          <cell r="F5859" t="str">
            <v>C335</v>
          </cell>
          <cell r="G5859">
            <v>1</v>
          </cell>
          <cell r="H5859" t="str">
            <v>C335-001</v>
          </cell>
          <cell r="I5859" t="str">
            <v>F</v>
          </cell>
          <cell r="J5859">
            <v>7999</v>
          </cell>
          <cell r="L5859">
            <v>20586.3</v>
          </cell>
        </row>
        <row r="5860">
          <cell r="A5860" t="str">
            <v>MARTIN, THOMAS P</v>
          </cell>
          <cell r="B5860" t="str">
            <v>114-894</v>
          </cell>
          <cell r="C5860">
            <v>510300</v>
          </cell>
          <cell r="D5860">
            <v>8260</v>
          </cell>
          <cell r="E5860" t="str">
            <v>SPECIAL DISTRICTS CORD</v>
          </cell>
          <cell r="F5860" t="str">
            <v>C335</v>
          </cell>
          <cell r="G5860">
            <v>1</v>
          </cell>
          <cell r="H5860" t="str">
            <v>C335-001</v>
          </cell>
          <cell r="I5860" t="str">
            <v>F</v>
          </cell>
          <cell r="J5860">
            <v>8005</v>
          </cell>
          <cell r="L5860">
            <v>336.05</v>
          </cell>
        </row>
        <row r="5861">
          <cell r="A5861" t="str">
            <v>MARTIN, THOMAS P</v>
          </cell>
          <cell r="B5861" t="str">
            <v>114-894</v>
          </cell>
          <cell r="C5861">
            <v>510300</v>
          </cell>
          <cell r="D5861">
            <v>8260</v>
          </cell>
          <cell r="E5861" t="str">
            <v>SPECIAL DISTRICTS CORD</v>
          </cell>
          <cell r="F5861" t="str">
            <v>C335</v>
          </cell>
          <cell r="G5861">
            <v>1</v>
          </cell>
          <cell r="H5861" t="str">
            <v>C335-001</v>
          </cell>
          <cell r="I5861" t="str">
            <v>F</v>
          </cell>
          <cell r="J5861" t="str">
            <v>*FM</v>
          </cell>
          <cell r="K5861" t="str">
            <v>MEDICARE</v>
          </cell>
          <cell r="L5861">
            <v>995.34</v>
          </cell>
        </row>
        <row r="5862">
          <cell r="A5862" t="str">
            <v>MARTIN, THOMAS P</v>
          </cell>
          <cell r="B5862" t="str">
            <v>114-894</v>
          </cell>
          <cell r="C5862">
            <v>510300</v>
          </cell>
          <cell r="D5862">
            <v>8260</v>
          </cell>
          <cell r="E5862" t="str">
            <v>SPECIAL DISTRICTS CORD</v>
          </cell>
          <cell r="F5862" t="str">
            <v>C335</v>
          </cell>
          <cell r="G5862">
            <v>1</v>
          </cell>
          <cell r="H5862" t="str">
            <v>C335-001</v>
          </cell>
          <cell r="I5862" t="str">
            <v>F</v>
          </cell>
          <cell r="J5862">
            <v>8000</v>
          </cell>
          <cell r="L5862">
            <v>4800.78</v>
          </cell>
        </row>
        <row r="5863">
          <cell r="A5863" t="str">
            <v>MARTIN, THOMAS P</v>
          </cell>
          <cell r="B5863" t="str">
            <v>114-894</v>
          </cell>
          <cell r="C5863">
            <v>510400</v>
          </cell>
          <cell r="D5863">
            <v>8260</v>
          </cell>
          <cell r="E5863" t="str">
            <v>SPECIAL DISTRICTS CORD</v>
          </cell>
          <cell r="F5863" t="str">
            <v>C335</v>
          </cell>
          <cell r="G5863">
            <v>1</v>
          </cell>
          <cell r="H5863" t="str">
            <v>C335-001</v>
          </cell>
          <cell r="I5863" t="str">
            <v>F</v>
          </cell>
          <cell r="J5863">
            <v>30</v>
          </cell>
          <cell r="L5863">
            <v>171.61</v>
          </cell>
        </row>
        <row r="5864">
          <cell r="A5864" t="str">
            <v>MARTIN, THOMAS P</v>
          </cell>
          <cell r="B5864" t="str">
            <v>114-894</v>
          </cell>
          <cell r="C5864">
            <v>510400</v>
          </cell>
          <cell r="D5864">
            <v>8260</v>
          </cell>
          <cell r="E5864" t="str">
            <v>SPECIAL DISTRICTS CORD</v>
          </cell>
          <cell r="F5864" t="str">
            <v>C335</v>
          </cell>
          <cell r="G5864">
            <v>1</v>
          </cell>
          <cell r="H5864" t="str">
            <v>C335-001</v>
          </cell>
          <cell r="I5864" t="str">
            <v>F</v>
          </cell>
          <cell r="J5864">
            <v>104</v>
          </cell>
          <cell r="L5864">
            <v>283.83999999999997</v>
          </cell>
        </row>
        <row r="5865">
          <cell r="A5865" t="str">
            <v>MARTIN, THOMAS P</v>
          </cell>
          <cell r="B5865" t="str">
            <v>114-894</v>
          </cell>
          <cell r="C5865">
            <v>510400</v>
          </cell>
          <cell r="D5865">
            <v>8260</v>
          </cell>
          <cell r="E5865" t="str">
            <v>SPECIAL DISTRICTS CORD</v>
          </cell>
          <cell r="F5865" t="str">
            <v>C335</v>
          </cell>
          <cell r="G5865">
            <v>1</v>
          </cell>
          <cell r="H5865" t="str">
            <v>C335-001</v>
          </cell>
          <cell r="I5865" t="str">
            <v>F</v>
          </cell>
          <cell r="J5865">
            <v>705</v>
          </cell>
          <cell r="L5865">
            <v>12.04</v>
          </cell>
        </row>
        <row r="5866">
          <cell r="A5866" t="str">
            <v>MARTIN, THOMAS P</v>
          </cell>
          <cell r="B5866" t="str">
            <v>114-894</v>
          </cell>
          <cell r="C5866">
            <v>510400</v>
          </cell>
          <cell r="D5866">
            <v>8260</v>
          </cell>
          <cell r="E5866" t="str">
            <v>SPECIAL DISTRICTS CORD</v>
          </cell>
          <cell r="F5866" t="str">
            <v>C335</v>
          </cell>
          <cell r="G5866">
            <v>1</v>
          </cell>
          <cell r="H5866" t="str">
            <v>C335-001</v>
          </cell>
          <cell r="I5866" t="str">
            <v>F</v>
          </cell>
          <cell r="J5866">
            <v>1001</v>
          </cell>
          <cell r="L5866">
            <v>10.17</v>
          </cell>
        </row>
        <row r="5867">
          <cell r="A5867" t="str">
            <v>MARTIN, THOMAS P</v>
          </cell>
          <cell r="B5867" t="str">
            <v>114-894</v>
          </cell>
          <cell r="C5867">
            <v>510400</v>
          </cell>
          <cell r="D5867">
            <v>8260</v>
          </cell>
          <cell r="E5867" t="str">
            <v>SPECIAL DISTRICTS CORD</v>
          </cell>
          <cell r="F5867" t="str">
            <v>C335</v>
          </cell>
          <cell r="G5867">
            <v>1</v>
          </cell>
          <cell r="H5867" t="str">
            <v>C335-001</v>
          </cell>
          <cell r="I5867" t="str">
            <v>F</v>
          </cell>
          <cell r="J5867">
            <v>811</v>
          </cell>
          <cell r="L5867">
            <v>1.88</v>
          </cell>
        </row>
        <row r="5868">
          <cell r="A5868" t="str">
            <v>MARTIN, THOMAS P</v>
          </cell>
          <cell r="B5868" t="str">
            <v>114-894</v>
          </cell>
          <cell r="C5868">
            <v>510400</v>
          </cell>
          <cell r="D5868">
            <v>8260</v>
          </cell>
          <cell r="E5868" t="str">
            <v>SPECIAL DISTRICTS CORD</v>
          </cell>
          <cell r="F5868" t="str">
            <v>C335</v>
          </cell>
          <cell r="G5868">
            <v>1</v>
          </cell>
          <cell r="H5868" t="str">
            <v>C335-001</v>
          </cell>
          <cell r="I5868" t="str">
            <v>F</v>
          </cell>
          <cell r="J5868">
            <v>605</v>
          </cell>
          <cell r="L5868">
            <v>59.1</v>
          </cell>
        </row>
        <row r="5869">
          <cell r="A5869" t="str">
            <v>MARTINEZ, DEBORA A</v>
          </cell>
          <cell r="B5869" t="str">
            <v>101-507</v>
          </cell>
          <cell r="C5869">
            <v>510100</v>
          </cell>
          <cell r="D5869">
            <v>49470</v>
          </cell>
          <cell r="E5869" t="str">
            <v>ASSESSMENT ASSIST I</v>
          </cell>
          <cell r="F5869" t="str">
            <v>D148</v>
          </cell>
          <cell r="G5869">
            <v>1</v>
          </cell>
          <cell r="H5869" t="str">
            <v>D148-006</v>
          </cell>
          <cell r="I5869" t="str">
            <v>O</v>
          </cell>
          <cell r="J5869">
            <v>1</v>
          </cell>
          <cell r="K5869" t="str">
            <v>REGULAR PAY</v>
          </cell>
          <cell r="L5869">
            <v>24937.31</v>
          </cell>
        </row>
        <row r="5870">
          <cell r="A5870" t="str">
            <v>MARTINEZ, DEBORA A</v>
          </cell>
          <cell r="B5870" t="str">
            <v>101-507</v>
          </cell>
          <cell r="C5870">
            <v>510300</v>
          </cell>
          <cell r="D5870">
            <v>49470</v>
          </cell>
          <cell r="E5870" t="str">
            <v>ASSESSMENT ASSIST I</v>
          </cell>
          <cell r="F5870" t="str">
            <v>D148</v>
          </cell>
          <cell r="G5870">
            <v>1</v>
          </cell>
          <cell r="H5870" t="str">
            <v>D148-006</v>
          </cell>
          <cell r="I5870" t="str">
            <v>F</v>
          </cell>
          <cell r="J5870">
            <v>7999</v>
          </cell>
          <cell r="L5870">
            <v>7478.7</v>
          </cell>
        </row>
        <row r="5871">
          <cell r="A5871" t="str">
            <v>MARTINEZ, DEBORA A</v>
          </cell>
          <cell r="B5871" t="str">
            <v>101-507</v>
          </cell>
          <cell r="C5871">
            <v>510300</v>
          </cell>
          <cell r="D5871">
            <v>49470</v>
          </cell>
          <cell r="E5871" t="str">
            <v>ASSESSMENT ASSIST I</v>
          </cell>
          <cell r="F5871" t="str">
            <v>D148</v>
          </cell>
          <cell r="G5871">
            <v>1</v>
          </cell>
          <cell r="H5871" t="str">
            <v>D148-006</v>
          </cell>
          <cell r="I5871" t="str">
            <v>F</v>
          </cell>
          <cell r="J5871" t="str">
            <v>*FI</v>
          </cell>
          <cell r="K5871" t="str">
            <v>FICA</v>
          </cell>
          <cell r="L5871">
            <v>1546.11</v>
          </cell>
        </row>
        <row r="5872">
          <cell r="A5872" t="str">
            <v>MARTINEZ, DEBORA A</v>
          </cell>
          <cell r="B5872" t="str">
            <v>101-507</v>
          </cell>
          <cell r="C5872">
            <v>510300</v>
          </cell>
          <cell r="D5872">
            <v>49470</v>
          </cell>
          <cell r="E5872" t="str">
            <v>ASSESSMENT ASSIST I</v>
          </cell>
          <cell r="F5872" t="str">
            <v>D148</v>
          </cell>
          <cell r="G5872">
            <v>1</v>
          </cell>
          <cell r="H5872" t="str">
            <v>D148-006</v>
          </cell>
          <cell r="I5872" t="str">
            <v>F</v>
          </cell>
          <cell r="J5872">
            <v>8000</v>
          </cell>
          <cell r="L5872">
            <v>1741.32</v>
          </cell>
        </row>
        <row r="5873">
          <cell r="A5873" t="str">
            <v>MARTINEZ, DEBORA A</v>
          </cell>
          <cell r="B5873" t="str">
            <v>101-507</v>
          </cell>
          <cell r="C5873">
            <v>510300</v>
          </cell>
          <cell r="D5873">
            <v>49470</v>
          </cell>
          <cell r="E5873" t="str">
            <v>ASSESSMENT ASSIST I</v>
          </cell>
          <cell r="F5873" t="str">
            <v>D148</v>
          </cell>
          <cell r="G5873">
            <v>1</v>
          </cell>
          <cell r="H5873" t="str">
            <v>D148-006</v>
          </cell>
          <cell r="I5873" t="str">
            <v>F</v>
          </cell>
          <cell r="J5873" t="str">
            <v>*FM</v>
          </cell>
          <cell r="K5873" t="str">
            <v>MEDICARE</v>
          </cell>
          <cell r="L5873">
            <v>361.59</v>
          </cell>
        </row>
        <row r="5874">
          <cell r="A5874" t="str">
            <v>MARTINEZ, DEBORA A</v>
          </cell>
          <cell r="B5874" t="str">
            <v>101-507</v>
          </cell>
          <cell r="C5874">
            <v>510400</v>
          </cell>
          <cell r="D5874">
            <v>49470</v>
          </cell>
          <cell r="E5874" t="str">
            <v>ASSESSMENT ASSIST I</v>
          </cell>
          <cell r="F5874" t="str">
            <v>D148</v>
          </cell>
          <cell r="G5874">
            <v>1</v>
          </cell>
          <cell r="H5874" t="str">
            <v>D148-006</v>
          </cell>
          <cell r="I5874" t="str">
            <v>F</v>
          </cell>
          <cell r="J5874">
            <v>100</v>
          </cell>
          <cell r="L5874">
            <v>135.94999999999999</v>
          </cell>
        </row>
        <row r="5875">
          <cell r="A5875" t="str">
            <v>MARTINEZ, DEBORA A</v>
          </cell>
          <cell r="B5875" t="str">
            <v>101-507</v>
          </cell>
          <cell r="C5875">
            <v>510400</v>
          </cell>
          <cell r="D5875">
            <v>49470</v>
          </cell>
          <cell r="E5875" t="str">
            <v>ASSESSMENT ASSIST I</v>
          </cell>
          <cell r="F5875" t="str">
            <v>D148</v>
          </cell>
          <cell r="G5875">
            <v>1</v>
          </cell>
          <cell r="H5875" t="str">
            <v>D148-006</v>
          </cell>
          <cell r="I5875" t="str">
            <v>F</v>
          </cell>
          <cell r="J5875">
            <v>810</v>
          </cell>
          <cell r="L5875">
            <v>1.71</v>
          </cell>
        </row>
        <row r="5876">
          <cell r="A5876" t="str">
            <v>MARTINEZ, DEBORA A</v>
          </cell>
          <cell r="B5876" t="str">
            <v>101-507</v>
          </cell>
          <cell r="C5876">
            <v>510400</v>
          </cell>
          <cell r="D5876">
            <v>49470</v>
          </cell>
          <cell r="E5876" t="str">
            <v>ASSESSMENT ASSIST I</v>
          </cell>
          <cell r="F5876" t="str">
            <v>D148</v>
          </cell>
          <cell r="G5876">
            <v>1</v>
          </cell>
          <cell r="H5876" t="str">
            <v>D148-006</v>
          </cell>
          <cell r="I5876" t="str">
            <v>F</v>
          </cell>
          <cell r="J5876">
            <v>1001</v>
          </cell>
          <cell r="L5876">
            <v>10.17</v>
          </cell>
        </row>
        <row r="5877">
          <cell r="A5877" t="str">
            <v>MARTINEZ, DEBORA A</v>
          </cell>
          <cell r="B5877" t="str">
            <v>101-507</v>
          </cell>
          <cell r="C5877">
            <v>510400</v>
          </cell>
          <cell r="D5877">
            <v>49470</v>
          </cell>
          <cell r="E5877" t="str">
            <v>ASSESSMENT ASSIST I</v>
          </cell>
          <cell r="F5877" t="str">
            <v>D148</v>
          </cell>
          <cell r="G5877">
            <v>1</v>
          </cell>
          <cell r="H5877" t="str">
            <v>D148-006</v>
          </cell>
          <cell r="I5877" t="str">
            <v>F</v>
          </cell>
          <cell r="J5877">
            <v>30</v>
          </cell>
          <cell r="L5877">
            <v>62.34</v>
          </cell>
        </row>
        <row r="5878">
          <cell r="A5878" t="str">
            <v>MARTINEZ, DEBORA A</v>
          </cell>
          <cell r="B5878" t="str">
            <v>101-507</v>
          </cell>
          <cell r="C5878">
            <v>510400</v>
          </cell>
          <cell r="D5878">
            <v>49470</v>
          </cell>
          <cell r="E5878" t="str">
            <v>ASSESSMENT ASSIST I</v>
          </cell>
          <cell r="F5878" t="str">
            <v>D148</v>
          </cell>
          <cell r="G5878">
            <v>1</v>
          </cell>
          <cell r="H5878" t="str">
            <v>D148-006</v>
          </cell>
          <cell r="I5878" t="str">
            <v>F</v>
          </cell>
          <cell r="J5878">
            <v>701</v>
          </cell>
          <cell r="L5878">
            <v>4.01</v>
          </cell>
        </row>
        <row r="5879">
          <cell r="A5879" t="str">
            <v>MARTINEZ, DEBORA A</v>
          </cell>
          <cell r="B5879" t="str">
            <v>101-507</v>
          </cell>
          <cell r="C5879">
            <v>510400</v>
          </cell>
          <cell r="D5879">
            <v>49470</v>
          </cell>
          <cell r="E5879" t="str">
            <v>ASSESSMENT ASSIST I</v>
          </cell>
          <cell r="F5879" t="str">
            <v>D148</v>
          </cell>
          <cell r="G5879">
            <v>1</v>
          </cell>
          <cell r="H5879" t="str">
            <v>D148-006</v>
          </cell>
          <cell r="I5879" t="str">
            <v>F</v>
          </cell>
          <cell r="J5879">
            <v>601</v>
          </cell>
          <cell r="L5879">
            <v>17.149999999999999</v>
          </cell>
        </row>
        <row r="5880">
          <cell r="A5880" t="str">
            <v>MARTINEZ-HERRERA, MIGUEL</v>
          </cell>
          <cell r="B5880" t="str">
            <v>101-525</v>
          </cell>
          <cell r="C5880">
            <v>510100</v>
          </cell>
          <cell r="D5880">
            <v>33170</v>
          </cell>
          <cell r="E5880" t="str">
            <v>CUSTODIAN</v>
          </cell>
          <cell r="F5880" t="str">
            <v>D240</v>
          </cell>
          <cell r="G5880">
            <v>1</v>
          </cell>
          <cell r="H5880" t="str">
            <v>D240-004</v>
          </cell>
          <cell r="I5880" t="str">
            <v>O</v>
          </cell>
          <cell r="J5880">
            <v>1</v>
          </cell>
          <cell r="K5880" t="str">
            <v>REGULAR PAY</v>
          </cell>
          <cell r="L5880">
            <v>25002.74</v>
          </cell>
        </row>
        <row r="5881">
          <cell r="A5881" t="str">
            <v>MARTINEZ-HERRERA, MIGUEL</v>
          </cell>
          <cell r="B5881" t="str">
            <v>101-525</v>
          </cell>
          <cell r="C5881">
            <v>510300</v>
          </cell>
          <cell r="D5881">
            <v>33170</v>
          </cell>
          <cell r="E5881" t="str">
            <v>CUSTODIAN</v>
          </cell>
          <cell r="F5881" t="str">
            <v>D240</v>
          </cell>
          <cell r="G5881">
            <v>1</v>
          </cell>
          <cell r="H5881" t="str">
            <v>D240-004</v>
          </cell>
          <cell r="I5881" t="str">
            <v>F</v>
          </cell>
          <cell r="J5881" t="str">
            <v>*FI</v>
          </cell>
          <cell r="K5881" t="str">
            <v>FICA</v>
          </cell>
          <cell r="L5881">
            <v>1550.17</v>
          </cell>
        </row>
        <row r="5882">
          <cell r="A5882" t="str">
            <v>MARTINEZ-HERRERA, MIGUEL</v>
          </cell>
          <cell r="B5882" t="str">
            <v>101-525</v>
          </cell>
          <cell r="C5882">
            <v>510300</v>
          </cell>
          <cell r="D5882">
            <v>33170</v>
          </cell>
          <cell r="E5882" t="str">
            <v>CUSTODIAN</v>
          </cell>
          <cell r="F5882" t="str">
            <v>D240</v>
          </cell>
          <cell r="G5882">
            <v>1</v>
          </cell>
          <cell r="H5882" t="str">
            <v>D240-004</v>
          </cell>
          <cell r="I5882" t="str">
            <v>F</v>
          </cell>
          <cell r="J5882" t="str">
            <v>*FM</v>
          </cell>
          <cell r="K5882" t="str">
            <v>MEDICARE</v>
          </cell>
          <cell r="L5882">
            <v>362.54</v>
          </cell>
        </row>
        <row r="5883">
          <cell r="A5883" t="str">
            <v>MARTINEZ-HERRERA, MIGUEL</v>
          </cell>
          <cell r="B5883" t="str">
            <v>101-525</v>
          </cell>
          <cell r="C5883">
            <v>510300</v>
          </cell>
          <cell r="D5883">
            <v>33170</v>
          </cell>
          <cell r="E5883" t="str">
            <v>CUSTODIAN</v>
          </cell>
          <cell r="F5883" t="str">
            <v>D240</v>
          </cell>
          <cell r="G5883">
            <v>1</v>
          </cell>
          <cell r="H5883" t="str">
            <v>D240-004</v>
          </cell>
          <cell r="I5883" t="str">
            <v>F</v>
          </cell>
          <cell r="J5883">
            <v>8000</v>
          </cell>
          <cell r="L5883">
            <v>1745.9</v>
          </cell>
        </row>
        <row r="5884">
          <cell r="A5884" t="str">
            <v>MARTINEZ-HERRERA, MIGUEL</v>
          </cell>
          <cell r="B5884" t="str">
            <v>101-525</v>
          </cell>
          <cell r="C5884">
            <v>510300</v>
          </cell>
          <cell r="D5884">
            <v>33170</v>
          </cell>
          <cell r="E5884" t="str">
            <v>CUSTODIAN</v>
          </cell>
          <cell r="F5884" t="str">
            <v>D240</v>
          </cell>
          <cell r="G5884">
            <v>1</v>
          </cell>
          <cell r="H5884" t="str">
            <v>D240-004</v>
          </cell>
          <cell r="I5884" t="str">
            <v>F</v>
          </cell>
          <cell r="J5884">
            <v>7999</v>
          </cell>
          <cell r="L5884">
            <v>7498.32</v>
          </cell>
        </row>
        <row r="5885">
          <cell r="A5885" t="str">
            <v>MARTINEZ-HERRERA, MIGUEL</v>
          </cell>
          <cell r="B5885" t="str">
            <v>101-525</v>
          </cell>
          <cell r="C5885">
            <v>510400</v>
          </cell>
          <cell r="D5885">
            <v>33170</v>
          </cell>
          <cell r="E5885" t="str">
            <v>CUSTODIAN</v>
          </cell>
          <cell r="F5885" t="str">
            <v>D240</v>
          </cell>
          <cell r="G5885">
            <v>1</v>
          </cell>
          <cell r="H5885" t="str">
            <v>D240-004</v>
          </cell>
          <cell r="I5885" t="str">
            <v>F</v>
          </cell>
          <cell r="J5885">
            <v>1001</v>
          </cell>
          <cell r="L5885">
            <v>10.17</v>
          </cell>
        </row>
        <row r="5886">
          <cell r="A5886" t="str">
            <v>MARTINEZ-HERRERA, MIGUEL</v>
          </cell>
          <cell r="B5886" t="str">
            <v>101-525</v>
          </cell>
          <cell r="C5886">
            <v>510400</v>
          </cell>
          <cell r="D5886">
            <v>33170</v>
          </cell>
          <cell r="E5886" t="str">
            <v>CUSTODIAN</v>
          </cell>
          <cell r="F5886" t="str">
            <v>D240</v>
          </cell>
          <cell r="G5886">
            <v>1</v>
          </cell>
          <cell r="H5886" t="str">
            <v>D240-004</v>
          </cell>
          <cell r="I5886" t="str">
            <v>F</v>
          </cell>
          <cell r="J5886">
            <v>703</v>
          </cell>
          <cell r="L5886">
            <v>6.7</v>
          </cell>
        </row>
        <row r="5887">
          <cell r="A5887" t="str">
            <v>MARTINEZ-HERRERA, MIGUEL</v>
          </cell>
          <cell r="B5887" t="str">
            <v>101-525</v>
          </cell>
          <cell r="C5887">
            <v>510400</v>
          </cell>
          <cell r="D5887">
            <v>33170</v>
          </cell>
          <cell r="E5887" t="str">
            <v>CUSTODIAN</v>
          </cell>
          <cell r="F5887" t="str">
            <v>D240</v>
          </cell>
          <cell r="G5887">
            <v>1</v>
          </cell>
          <cell r="H5887" t="str">
            <v>D240-004</v>
          </cell>
          <cell r="I5887" t="str">
            <v>F</v>
          </cell>
          <cell r="J5887">
            <v>603</v>
          </cell>
          <cell r="L5887">
            <v>31.26</v>
          </cell>
        </row>
        <row r="5888">
          <cell r="A5888" t="str">
            <v>MARTINEZ-HERRERA, MIGUEL</v>
          </cell>
          <cell r="B5888" t="str">
            <v>101-525</v>
          </cell>
          <cell r="C5888">
            <v>510400</v>
          </cell>
          <cell r="D5888">
            <v>33170</v>
          </cell>
          <cell r="E5888" t="str">
            <v>CUSTODIAN</v>
          </cell>
          <cell r="F5888" t="str">
            <v>D240</v>
          </cell>
          <cell r="G5888">
            <v>1</v>
          </cell>
          <cell r="H5888" t="str">
            <v>D240-004</v>
          </cell>
          <cell r="I5888" t="str">
            <v>F</v>
          </cell>
          <cell r="J5888">
            <v>132</v>
          </cell>
          <cell r="L5888">
            <v>257.64</v>
          </cell>
        </row>
        <row r="5889">
          <cell r="A5889" t="str">
            <v>MARTINEZ-HERRERA, MIGUEL</v>
          </cell>
          <cell r="B5889" t="str">
            <v>101-525</v>
          </cell>
          <cell r="C5889">
            <v>510400</v>
          </cell>
          <cell r="D5889">
            <v>33170</v>
          </cell>
          <cell r="E5889" t="str">
            <v>CUSTODIAN</v>
          </cell>
          <cell r="F5889" t="str">
            <v>D240</v>
          </cell>
          <cell r="G5889">
            <v>1</v>
          </cell>
          <cell r="H5889" t="str">
            <v>D240-004</v>
          </cell>
          <cell r="I5889" t="str">
            <v>F</v>
          </cell>
          <cell r="J5889">
            <v>811</v>
          </cell>
          <cell r="L5889">
            <v>1.88</v>
          </cell>
        </row>
        <row r="5890">
          <cell r="A5890" t="str">
            <v>MARTINEZ-HERRERA, MIGUEL</v>
          </cell>
          <cell r="B5890" t="str">
            <v>101-525</v>
          </cell>
          <cell r="C5890">
            <v>510400</v>
          </cell>
          <cell r="D5890">
            <v>33170</v>
          </cell>
          <cell r="E5890" t="str">
            <v>CUSTODIAN</v>
          </cell>
          <cell r="F5890" t="str">
            <v>D240</v>
          </cell>
          <cell r="G5890">
            <v>1</v>
          </cell>
          <cell r="H5890" t="str">
            <v>D240-004</v>
          </cell>
          <cell r="I5890" t="str">
            <v>F</v>
          </cell>
          <cell r="J5890">
            <v>30</v>
          </cell>
          <cell r="L5890">
            <v>62.51</v>
          </cell>
        </row>
        <row r="5891">
          <cell r="A5891" t="str">
            <v>MARTINSON, GEORGIA J</v>
          </cell>
          <cell r="B5891" t="str">
            <v>101-501</v>
          </cell>
          <cell r="C5891">
            <v>510100</v>
          </cell>
          <cell r="D5891">
            <v>4770</v>
          </cell>
          <cell r="E5891" t="str">
            <v>BOARD CLERK II</v>
          </cell>
          <cell r="F5891" t="str">
            <v>J170</v>
          </cell>
          <cell r="G5891">
            <v>1</v>
          </cell>
          <cell r="H5891" t="str">
            <v>J170-002</v>
          </cell>
          <cell r="I5891" t="str">
            <v>O</v>
          </cell>
          <cell r="J5891">
            <v>1</v>
          </cell>
          <cell r="K5891" t="str">
            <v>REGULAR PAY</v>
          </cell>
          <cell r="L5891">
            <v>33724.94</v>
          </cell>
        </row>
        <row r="5892">
          <cell r="A5892" t="str">
            <v>MARTINSON, GEORGIA J</v>
          </cell>
          <cell r="B5892" t="str">
            <v>101-501</v>
          </cell>
          <cell r="C5892">
            <v>510300</v>
          </cell>
          <cell r="D5892">
            <v>4770</v>
          </cell>
          <cell r="E5892" t="str">
            <v>BOARD CLERK II</v>
          </cell>
          <cell r="F5892" t="str">
            <v>J170</v>
          </cell>
          <cell r="G5892">
            <v>1</v>
          </cell>
          <cell r="H5892" t="str">
            <v>J170-002</v>
          </cell>
          <cell r="I5892" t="str">
            <v>F</v>
          </cell>
          <cell r="J5892" t="str">
            <v>*FI</v>
          </cell>
          <cell r="K5892" t="str">
            <v>FICA</v>
          </cell>
          <cell r="L5892">
            <v>2090.9499999999998</v>
          </cell>
        </row>
        <row r="5893">
          <cell r="A5893" t="str">
            <v>MARTINSON, GEORGIA J</v>
          </cell>
          <cell r="B5893" t="str">
            <v>101-501</v>
          </cell>
          <cell r="C5893">
            <v>510300</v>
          </cell>
          <cell r="D5893">
            <v>4770</v>
          </cell>
          <cell r="E5893" t="str">
            <v>BOARD CLERK II</v>
          </cell>
          <cell r="F5893" t="str">
            <v>J170</v>
          </cell>
          <cell r="G5893">
            <v>1</v>
          </cell>
          <cell r="H5893" t="str">
            <v>J170-002</v>
          </cell>
          <cell r="I5893" t="str">
            <v>F</v>
          </cell>
          <cell r="J5893">
            <v>8000</v>
          </cell>
          <cell r="L5893">
            <v>2356.4499999999998</v>
          </cell>
        </row>
        <row r="5894">
          <cell r="A5894" t="str">
            <v>MARTINSON, GEORGIA J</v>
          </cell>
          <cell r="B5894" t="str">
            <v>101-501</v>
          </cell>
          <cell r="C5894">
            <v>510300</v>
          </cell>
          <cell r="D5894">
            <v>4770</v>
          </cell>
          <cell r="E5894" t="str">
            <v>BOARD CLERK II</v>
          </cell>
          <cell r="F5894" t="str">
            <v>J170</v>
          </cell>
          <cell r="G5894">
            <v>1</v>
          </cell>
          <cell r="H5894" t="str">
            <v>J170-002</v>
          </cell>
          <cell r="I5894" t="str">
            <v>F</v>
          </cell>
          <cell r="J5894" t="str">
            <v>*FM</v>
          </cell>
          <cell r="K5894" t="str">
            <v>MEDICARE</v>
          </cell>
          <cell r="L5894">
            <v>489.01</v>
          </cell>
        </row>
        <row r="5895">
          <cell r="A5895" t="str">
            <v>MARTINSON, GEORGIA J</v>
          </cell>
          <cell r="B5895" t="str">
            <v>101-501</v>
          </cell>
          <cell r="C5895">
            <v>510300</v>
          </cell>
          <cell r="D5895">
            <v>4770</v>
          </cell>
          <cell r="E5895" t="str">
            <v>BOARD CLERK II</v>
          </cell>
          <cell r="F5895" t="str">
            <v>J170</v>
          </cell>
          <cell r="G5895">
            <v>1</v>
          </cell>
          <cell r="H5895" t="str">
            <v>J170-002</v>
          </cell>
          <cell r="I5895" t="str">
            <v>F</v>
          </cell>
          <cell r="J5895">
            <v>8005</v>
          </cell>
          <cell r="L5895">
            <v>164.95</v>
          </cell>
        </row>
        <row r="5896">
          <cell r="A5896" t="str">
            <v>MARTINSON, GEORGIA J</v>
          </cell>
          <cell r="B5896" t="str">
            <v>101-501</v>
          </cell>
          <cell r="C5896">
            <v>510300</v>
          </cell>
          <cell r="D5896">
            <v>4770</v>
          </cell>
          <cell r="E5896" t="str">
            <v>BOARD CLERK II</v>
          </cell>
          <cell r="F5896" t="str">
            <v>J170</v>
          </cell>
          <cell r="G5896">
            <v>1</v>
          </cell>
          <cell r="H5896" t="str">
            <v>J170-002</v>
          </cell>
          <cell r="I5896" t="str">
            <v>F</v>
          </cell>
          <cell r="J5896">
            <v>7999</v>
          </cell>
          <cell r="L5896">
            <v>10114.11</v>
          </cell>
        </row>
        <row r="5897">
          <cell r="A5897" t="str">
            <v>MARTINSON, GEORGIA J</v>
          </cell>
          <cell r="B5897" t="str">
            <v>101-501</v>
          </cell>
          <cell r="C5897">
            <v>510400</v>
          </cell>
          <cell r="D5897">
            <v>4770</v>
          </cell>
          <cell r="E5897" t="str">
            <v>BOARD CLERK II</v>
          </cell>
          <cell r="F5897" t="str">
            <v>J170</v>
          </cell>
          <cell r="G5897">
            <v>1</v>
          </cell>
          <cell r="H5897" t="str">
            <v>J170-002</v>
          </cell>
          <cell r="I5897" t="str">
            <v>F</v>
          </cell>
          <cell r="J5897">
            <v>30</v>
          </cell>
          <cell r="L5897">
            <v>84.31</v>
          </cell>
        </row>
        <row r="5898">
          <cell r="A5898" t="str">
            <v>MARTINSON, GEORGIA J</v>
          </cell>
          <cell r="B5898" t="str">
            <v>101-501</v>
          </cell>
          <cell r="C5898">
            <v>510400</v>
          </cell>
          <cell r="D5898">
            <v>4770</v>
          </cell>
          <cell r="E5898" t="str">
            <v>BOARD CLERK II</v>
          </cell>
          <cell r="F5898" t="str">
            <v>J170</v>
          </cell>
          <cell r="G5898">
            <v>1</v>
          </cell>
          <cell r="H5898" t="str">
            <v>J170-002</v>
          </cell>
          <cell r="I5898" t="str">
            <v>F</v>
          </cell>
          <cell r="J5898">
            <v>400</v>
          </cell>
          <cell r="L5898">
            <v>0.67</v>
          </cell>
        </row>
        <row r="5899">
          <cell r="A5899" t="str">
            <v>MARTINSON, GEORGIA J</v>
          </cell>
          <cell r="B5899" t="str">
            <v>101-501</v>
          </cell>
          <cell r="C5899">
            <v>510400</v>
          </cell>
          <cell r="D5899">
            <v>4770</v>
          </cell>
          <cell r="E5899" t="str">
            <v>BOARD CLERK II</v>
          </cell>
          <cell r="F5899" t="str">
            <v>J170</v>
          </cell>
          <cell r="G5899">
            <v>1</v>
          </cell>
          <cell r="H5899" t="str">
            <v>J170-002</v>
          </cell>
          <cell r="I5899" t="str">
            <v>F</v>
          </cell>
          <cell r="J5899">
            <v>811</v>
          </cell>
          <cell r="L5899">
            <v>1.88</v>
          </cell>
        </row>
        <row r="5900">
          <cell r="A5900" t="str">
            <v>MARTINSON, GEORGIA J</v>
          </cell>
          <cell r="B5900" t="str">
            <v>101-501</v>
          </cell>
          <cell r="C5900">
            <v>510400</v>
          </cell>
          <cell r="D5900">
            <v>4770</v>
          </cell>
          <cell r="E5900" t="str">
            <v>BOARD CLERK II</v>
          </cell>
          <cell r="F5900" t="str">
            <v>J170</v>
          </cell>
          <cell r="G5900">
            <v>1</v>
          </cell>
          <cell r="H5900" t="str">
            <v>J170-002</v>
          </cell>
          <cell r="I5900" t="str">
            <v>F</v>
          </cell>
          <cell r="J5900">
            <v>1001</v>
          </cell>
          <cell r="L5900">
            <v>10.17</v>
          </cell>
        </row>
        <row r="5901">
          <cell r="A5901" t="str">
            <v>MARTINSON, TAMI M</v>
          </cell>
          <cell r="B5901" t="str">
            <v>101-523</v>
          </cell>
          <cell r="C5901">
            <v>510100</v>
          </cell>
          <cell r="D5901">
            <v>38780</v>
          </cell>
          <cell r="E5901" t="str">
            <v>PERSONNEL TECHNICIAN</v>
          </cell>
          <cell r="F5901" t="str">
            <v>J300</v>
          </cell>
          <cell r="G5901">
            <v>1</v>
          </cell>
          <cell r="H5901" t="str">
            <v>J300-003</v>
          </cell>
          <cell r="I5901" t="str">
            <v>O</v>
          </cell>
          <cell r="J5901">
            <v>1</v>
          </cell>
          <cell r="K5901" t="str">
            <v>REGULAR PAY</v>
          </cell>
          <cell r="L5901">
            <v>34453.54</v>
          </cell>
        </row>
        <row r="5902">
          <cell r="A5902" t="str">
            <v>MARTINSON, TAMI M</v>
          </cell>
          <cell r="B5902" t="str">
            <v>101-523</v>
          </cell>
          <cell r="C5902">
            <v>510300</v>
          </cell>
          <cell r="D5902">
            <v>38780</v>
          </cell>
          <cell r="E5902" t="str">
            <v>PERSONNEL TECHNICIAN</v>
          </cell>
          <cell r="F5902" t="str">
            <v>J300</v>
          </cell>
          <cell r="G5902">
            <v>1</v>
          </cell>
          <cell r="H5902" t="str">
            <v>J300-003</v>
          </cell>
          <cell r="I5902" t="str">
            <v>F</v>
          </cell>
          <cell r="J5902">
            <v>7999</v>
          </cell>
          <cell r="L5902">
            <v>10332.620000000001</v>
          </cell>
        </row>
        <row r="5903">
          <cell r="A5903" t="str">
            <v>MARTINSON, TAMI M</v>
          </cell>
          <cell r="B5903" t="str">
            <v>101-523</v>
          </cell>
          <cell r="C5903">
            <v>510300</v>
          </cell>
          <cell r="D5903">
            <v>38780</v>
          </cell>
          <cell r="E5903" t="str">
            <v>PERSONNEL TECHNICIAN</v>
          </cell>
          <cell r="F5903" t="str">
            <v>J300</v>
          </cell>
          <cell r="G5903">
            <v>1</v>
          </cell>
          <cell r="H5903" t="str">
            <v>J300-003</v>
          </cell>
          <cell r="I5903" t="str">
            <v>F</v>
          </cell>
          <cell r="J5903">
            <v>8005</v>
          </cell>
          <cell r="L5903">
            <v>168.52</v>
          </cell>
        </row>
        <row r="5904">
          <cell r="A5904" t="str">
            <v>MARTINSON, TAMI M</v>
          </cell>
          <cell r="B5904" t="str">
            <v>101-523</v>
          </cell>
          <cell r="C5904">
            <v>510300</v>
          </cell>
          <cell r="D5904">
            <v>38780</v>
          </cell>
          <cell r="E5904" t="str">
            <v>PERSONNEL TECHNICIAN</v>
          </cell>
          <cell r="F5904" t="str">
            <v>J300</v>
          </cell>
          <cell r="G5904">
            <v>1</v>
          </cell>
          <cell r="H5904" t="str">
            <v>J300-003</v>
          </cell>
          <cell r="I5904" t="str">
            <v>F</v>
          </cell>
          <cell r="J5904" t="str">
            <v>*FM</v>
          </cell>
          <cell r="K5904" t="str">
            <v>MEDICARE</v>
          </cell>
          <cell r="L5904">
            <v>499.58</v>
          </cell>
        </row>
        <row r="5905">
          <cell r="A5905" t="str">
            <v>MARTINSON, TAMI M</v>
          </cell>
          <cell r="B5905" t="str">
            <v>101-523</v>
          </cell>
          <cell r="C5905">
            <v>510300</v>
          </cell>
          <cell r="D5905">
            <v>38780</v>
          </cell>
          <cell r="E5905" t="str">
            <v>PERSONNEL TECHNICIAN</v>
          </cell>
          <cell r="F5905" t="str">
            <v>J300</v>
          </cell>
          <cell r="G5905">
            <v>1</v>
          </cell>
          <cell r="H5905" t="str">
            <v>J300-003</v>
          </cell>
          <cell r="I5905" t="str">
            <v>F</v>
          </cell>
          <cell r="J5905">
            <v>8000</v>
          </cell>
          <cell r="L5905">
            <v>2407.4499999999998</v>
          </cell>
        </row>
        <row r="5906">
          <cell r="A5906" t="str">
            <v>MARTINSON, TAMI M</v>
          </cell>
          <cell r="B5906" t="str">
            <v>101-523</v>
          </cell>
          <cell r="C5906">
            <v>510300</v>
          </cell>
          <cell r="D5906">
            <v>38780</v>
          </cell>
          <cell r="E5906" t="str">
            <v>PERSONNEL TECHNICIAN</v>
          </cell>
          <cell r="F5906" t="str">
            <v>J300</v>
          </cell>
          <cell r="G5906">
            <v>1</v>
          </cell>
          <cell r="H5906" t="str">
            <v>J300-003</v>
          </cell>
          <cell r="I5906" t="str">
            <v>F</v>
          </cell>
          <cell r="J5906" t="str">
            <v>*FI</v>
          </cell>
          <cell r="K5906" t="str">
            <v>FICA</v>
          </cell>
          <cell r="L5906">
            <v>2136.12</v>
          </cell>
        </row>
        <row r="5907">
          <cell r="A5907" t="str">
            <v>MARTINSON, TAMI M</v>
          </cell>
          <cell r="B5907" t="str">
            <v>101-523</v>
          </cell>
          <cell r="C5907">
            <v>510400</v>
          </cell>
          <cell r="D5907">
            <v>38780</v>
          </cell>
          <cell r="E5907" t="str">
            <v>PERSONNEL TECHNICIAN</v>
          </cell>
          <cell r="F5907" t="str">
            <v>J300</v>
          </cell>
          <cell r="G5907">
            <v>1</v>
          </cell>
          <cell r="H5907" t="str">
            <v>J300-003</v>
          </cell>
          <cell r="I5907" t="str">
            <v>F</v>
          </cell>
          <cell r="J5907">
            <v>30</v>
          </cell>
          <cell r="L5907">
            <v>86.13</v>
          </cell>
        </row>
        <row r="5908">
          <cell r="A5908" t="str">
            <v>MARTINSON, TAMI M</v>
          </cell>
          <cell r="B5908" t="str">
            <v>101-523</v>
          </cell>
          <cell r="C5908">
            <v>510400</v>
          </cell>
          <cell r="D5908">
            <v>38780</v>
          </cell>
          <cell r="E5908" t="str">
            <v>PERSONNEL TECHNICIAN</v>
          </cell>
          <cell r="F5908" t="str">
            <v>J300</v>
          </cell>
          <cell r="G5908">
            <v>1</v>
          </cell>
          <cell r="H5908" t="str">
            <v>J300-003</v>
          </cell>
          <cell r="I5908" t="str">
            <v>F</v>
          </cell>
          <cell r="J5908">
            <v>1001</v>
          </cell>
          <cell r="L5908">
            <v>10.17</v>
          </cell>
        </row>
        <row r="5909">
          <cell r="A5909" t="str">
            <v>MARTINSON, TAMI M</v>
          </cell>
          <cell r="B5909" t="str">
            <v>101-523</v>
          </cell>
          <cell r="C5909">
            <v>510400</v>
          </cell>
          <cell r="D5909">
            <v>38780</v>
          </cell>
          <cell r="E5909" t="str">
            <v>PERSONNEL TECHNICIAN</v>
          </cell>
          <cell r="F5909" t="str">
            <v>J300</v>
          </cell>
          <cell r="G5909">
            <v>1</v>
          </cell>
          <cell r="H5909" t="str">
            <v>J300-003</v>
          </cell>
          <cell r="I5909" t="str">
            <v>F</v>
          </cell>
          <cell r="J5909">
            <v>811</v>
          </cell>
          <cell r="L5909">
            <v>1.88</v>
          </cell>
        </row>
        <row r="5910">
          <cell r="A5910" t="str">
            <v>MASON, JANICE L</v>
          </cell>
          <cell r="B5910" t="str">
            <v>101-507</v>
          </cell>
          <cell r="C5910">
            <v>510100</v>
          </cell>
          <cell r="D5910">
            <v>6870</v>
          </cell>
          <cell r="E5910" t="str">
            <v>APPRAISER II</v>
          </cell>
          <cell r="F5910" t="str">
            <v>D142</v>
          </cell>
          <cell r="G5910">
            <v>1</v>
          </cell>
          <cell r="H5910" t="str">
            <v>D142-002</v>
          </cell>
          <cell r="I5910" t="str">
            <v>O</v>
          </cell>
          <cell r="J5910">
            <v>1</v>
          </cell>
          <cell r="K5910" t="str">
            <v>REGULAR PAY</v>
          </cell>
          <cell r="L5910">
            <v>43872</v>
          </cell>
        </row>
        <row r="5911">
          <cell r="A5911" t="str">
            <v>MASON, JANICE L</v>
          </cell>
          <cell r="B5911" t="str">
            <v>101-507</v>
          </cell>
          <cell r="C5911">
            <v>510300</v>
          </cell>
          <cell r="D5911">
            <v>6870</v>
          </cell>
          <cell r="E5911" t="str">
            <v>APPRAISER II</v>
          </cell>
          <cell r="F5911" t="str">
            <v>D142</v>
          </cell>
          <cell r="G5911">
            <v>1</v>
          </cell>
          <cell r="H5911" t="str">
            <v>D142-002</v>
          </cell>
          <cell r="I5911" t="str">
            <v>F</v>
          </cell>
          <cell r="J5911" t="str">
            <v>*FI</v>
          </cell>
          <cell r="K5911" t="str">
            <v>FICA</v>
          </cell>
          <cell r="L5911">
            <v>2720.06</v>
          </cell>
        </row>
        <row r="5912">
          <cell r="A5912" t="str">
            <v>MASON, JANICE L</v>
          </cell>
          <cell r="B5912" t="str">
            <v>101-507</v>
          </cell>
          <cell r="C5912">
            <v>510300</v>
          </cell>
          <cell r="D5912">
            <v>6870</v>
          </cell>
          <cell r="E5912" t="str">
            <v>APPRAISER II</v>
          </cell>
          <cell r="F5912" t="str">
            <v>D142</v>
          </cell>
          <cell r="G5912">
            <v>1</v>
          </cell>
          <cell r="H5912" t="str">
            <v>D142-002</v>
          </cell>
          <cell r="I5912" t="str">
            <v>F</v>
          </cell>
          <cell r="J5912">
            <v>7999</v>
          </cell>
          <cell r="L5912">
            <v>13157.21</v>
          </cell>
        </row>
        <row r="5913">
          <cell r="A5913" t="str">
            <v>MASON, JANICE L</v>
          </cell>
          <cell r="B5913" t="str">
            <v>101-507</v>
          </cell>
          <cell r="C5913">
            <v>510300</v>
          </cell>
          <cell r="D5913">
            <v>6870</v>
          </cell>
          <cell r="E5913" t="str">
            <v>APPRAISER II</v>
          </cell>
          <cell r="F5913" t="str">
            <v>D142</v>
          </cell>
          <cell r="G5913">
            <v>1</v>
          </cell>
          <cell r="H5913" t="str">
            <v>D142-002</v>
          </cell>
          <cell r="I5913" t="str">
            <v>F</v>
          </cell>
          <cell r="J5913" t="str">
            <v>*FM</v>
          </cell>
          <cell r="K5913" t="str">
            <v>MEDICARE</v>
          </cell>
          <cell r="L5913">
            <v>636.14</v>
          </cell>
        </row>
        <row r="5914">
          <cell r="A5914" t="str">
            <v>MASON, JANICE L</v>
          </cell>
          <cell r="B5914" t="str">
            <v>101-507</v>
          </cell>
          <cell r="C5914">
            <v>510300</v>
          </cell>
          <cell r="D5914">
            <v>6870</v>
          </cell>
          <cell r="E5914" t="str">
            <v>APPRAISER II</v>
          </cell>
          <cell r="F5914" t="str">
            <v>D142</v>
          </cell>
          <cell r="G5914">
            <v>1</v>
          </cell>
          <cell r="H5914" t="str">
            <v>D142-002</v>
          </cell>
          <cell r="I5914" t="str">
            <v>F</v>
          </cell>
          <cell r="J5914">
            <v>8000</v>
          </cell>
          <cell r="L5914">
            <v>3066.75</v>
          </cell>
        </row>
        <row r="5915">
          <cell r="A5915" t="str">
            <v>MASON, JANICE L</v>
          </cell>
          <cell r="B5915" t="str">
            <v>101-507</v>
          </cell>
          <cell r="C5915">
            <v>510400</v>
          </cell>
          <cell r="D5915">
            <v>6870</v>
          </cell>
          <cell r="E5915" t="str">
            <v>APPRAISER II</v>
          </cell>
          <cell r="F5915" t="str">
            <v>D142</v>
          </cell>
          <cell r="G5915">
            <v>1</v>
          </cell>
          <cell r="H5915" t="str">
            <v>D142-002</v>
          </cell>
          <cell r="I5915" t="str">
            <v>F</v>
          </cell>
          <cell r="J5915">
            <v>30</v>
          </cell>
          <cell r="L5915">
            <v>109.68</v>
          </cell>
        </row>
        <row r="5916">
          <cell r="A5916" t="str">
            <v>MASON, JANICE L</v>
          </cell>
          <cell r="B5916" t="str">
            <v>101-507</v>
          </cell>
          <cell r="C5916">
            <v>510400</v>
          </cell>
          <cell r="D5916">
            <v>6870</v>
          </cell>
          <cell r="E5916" t="str">
            <v>APPRAISER II</v>
          </cell>
          <cell r="F5916" t="str">
            <v>D142</v>
          </cell>
          <cell r="G5916">
            <v>1</v>
          </cell>
          <cell r="H5916" t="str">
            <v>D142-002</v>
          </cell>
          <cell r="I5916" t="str">
            <v>F</v>
          </cell>
          <cell r="J5916">
            <v>811</v>
          </cell>
          <cell r="L5916">
            <v>1.88</v>
          </cell>
        </row>
        <row r="5917">
          <cell r="A5917" t="str">
            <v>MASON, JANICE L</v>
          </cell>
          <cell r="B5917" t="str">
            <v>101-507</v>
          </cell>
          <cell r="C5917">
            <v>510400</v>
          </cell>
          <cell r="D5917">
            <v>6870</v>
          </cell>
          <cell r="E5917" t="str">
            <v>APPRAISER II</v>
          </cell>
          <cell r="F5917" t="str">
            <v>D142</v>
          </cell>
          <cell r="G5917">
            <v>1</v>
          </cell>
          <cell r="H5917" t="str">
            <v>D142-002</v>
          </cell>
          <cell r="I5917" t="str">
            <v>F</v>
          </cell>
          <cell r="J5917">
            <v>1001</v>
          </cell>
          <cell r="L5917">
            <v>10.17</v>
          </cell>
        </row>
        <row r="5918">
          <cell r="A5918" t="str">
            <v>MASON, JANICE L</v>
          </cell>
          <cell r="B5918" t="str">
            <v>101-507</v>
          </cell>
          <cell r="C5918">
            <v>510400</v>
          </cell>
          <cell r="D5918">
            <v>6870</v>
          </cell>
          <cell r="E5918" t="str">
            <v>APPRAISER II</v>
          </cell>
          <cell r="F5918" t="str">
            <v>D142</v>
          </cell>
          <cell r="G5918">
            <v>1</v>
          </cell>
          <cell r="H5918" t="str">
            <v>D142-002</v>
          </cell>
          <cell r="I5918" t="str">
            <v>F</v>
          </cell>
          <cell r="J5918">
            <v>705</v>
          </cell>
          <cell r="L5918">
            <v>12.04</v>
          </cell>
        </row>
        <row r="5919">
          <cell r="A5919" t="str">
            <v>MASON, JANICE L</v>
          </cell>
          <cell r="B5919" t="str">
            <v>101-507</v>
          </cell>
          <cell r="C5919">
            <v>510400</v>
          </cell>
          <cell r="D5919">
            <v>6870</v>
          </cell>
          <cell r="E5919" t="str">
            <v>APPRAISER II</v>
          </cell>
          <cell r="F5919" t="str">
            <v>D142</v>
          </cell>
          <cell r="G5919">
            <v>1</v>
          </cell>
          <cell r="H5919" t="str">
            <v>D142-002</v>
          </cell>
          <cell r="I5919" t="str">
            <v>F</v>
          </cell>
          <cell r="J5919">
            <v>605</v>
          </cell>
          <cell r="L5919">
            <v>59.1</v>
          </cell>
        </row>
        <row r="5920">
          <cell r="A5920" t="str">
            <v>MASON, JANICE L</v>
          </cell>
          <cell r="B5920" t="str">
            <v>101-507</v>
          </cell>
          <cell r="C5920">
            <v>510400</v>
          </cell>
          <cell r="D5920">
            <v>6870</v>
          </cell>
          <cell r="E5920" t="str">
            <v>APPRAISER II</v>
          </cell>
          <cell r="F5920" t="str">
            <v>D142</v>
          </cell>
          <cell r="G5920">
            <v>1</v>
          </cell>
          <cell r="H5920" t="str">
            <v>D142-002</v>
          </cell>
          <cell r="I5920" t="str">
            <v>F</v>
          </cell>
          <cell r="J5920">
            <v>104</v>
          </cell>
          <cell r="L5920">
            <v>283.83999999999997</v>
          </cell>
        </row>
        <row r="5921">
          <cell r="A5921" t="str">
            <v>MASON, SEAN D</v>
          </cell>
          <cell r="B5921" t="str">
            <v>101-570</v>
          </cell>
          <cell r="C5921">
            <v>510100</v>
          </cell>
          <cell r="D5921">
            <v>33920</v>
          </cell>
          <cell r="E5921" t="str">
            <v>CORRECTIONAL OFFICER II</v>
          </cell>
          <cell r="F5921" t="str">
            <v>D230</v>
          </cell>
          <cell r="G5921">
            <v>1</v>
          </cell>
          <cell r="H5921" t="str">
            <v>D230-025</v>
          </cell>
          <cell r="I5921" t="str">
            <v>O</v>
          </cell>
          <cell r="J5921">
            <v>1</v>
          </cell>
          <cell r="K5921" t="str">
            <v>REGULAR PAY</v>
          </cell>
          <cell r="L5921">
            <v>55641.97</v>
          </cell>
        </row>
        <row r="5922">
          <cell r="A5922" t="str">
            <v>MASON, SEAN D</v>
          </cell>
          <cell r="B5922" t="str">
            <v>101-570</v>
          </cell>
          <cell r="C5922">
            <v>510300</v>
          </cell>
          <cell r="D5922">
            <v>33920</v>
          </cell>
          <cell r="E5922" t="str">
            <v>CORRECTIONAL OFFICER II</v>
          </cell>
          <cell r="F5922" t="str">
            <v>D230</v>
          </cell>
          <cell r="G5922">
            <v>1</v>
          </cell>
          <cell r="H5922" t="str">
            <v>D230-025</v>
          </cell>
          <cell r="I5922" t="str">
            <v>F</v>
          </cell>
          <cell r="J5922">
            <v>7999</v>
          </cell>
          <cell r="L5922">
            <v>16687.03</v>
          </cell>
        </row>
        <row r="5923">
          <cell r="A5923" t="str">
            <v>MASON, SEAN D</v>
          </cell>
          <cell r="B5923" t="str">
            <v>101-570</v>
          </cell>
          <cell r="C5923">
            <v>510300</v>
          </cell>
          <cell r="D5923">
            <v>33920</v>
          </cell>
          <cell r="E5923" t="str">
            <v>CORRECTIONAL OFFICER II</v>
          </cell>
          <cell r="F5923" t="str">
            <v>D230</v>
          </cell>
          <cell r="G5923">
            <v>1</v>
          </cell>
          <cell r="H5923" t="str">
            <v>D230-025</v>
          </cell>
          <cell r="I5923" t="str">
            <v>F</v>
          </cell>
          <cell r="J5923" t="str">
            <v>*FM</v>
          </cell>
          <cell r="K5923" t="str">
            <v>MEDICARE</v>
          </cell>
          <cell r="L5923">
            <v>806.81</v>
          </cell>
        </row>
        <row r="5924">
          <cell r="A5924" t="str">
            <v>MASON, SEAN D</v>
          </cell>
          <cell r="B5924" t="str">
            <v>101-570</v>
          </cell>
          <cell r="C5924">
            <v>510300</v>
          </cell>
          <cell r="D5924">
            <v>33920</v>
          </cell>
          <cell r="E5924" t="str">
            <v>CORRECTIONAL OFFICER II</v>
          </cell>
          <cell r="F5924" t="str">
            <v>D230</v>
          </cell>
          <cell r="G5924">
            <v>1</v>
          </cell>
          <cell r="H5924" t="str">
            <v>D230-025</v>
          </cell>
          <cell r="I5924" t="str">
            <v>F</v>
          </cell>
          <cell r="J5924">
            <v>8000</v>
          </cell>
          <cell r="L5924">
            <v>3890.64</v>
          </cell>
        </row>
        <row r="5925">
          <cell r="A5925" t="str">
            <v>MASON, SEAN D</v>
          </cell>
          <cell r="B5925" t="str">
            <v>101-570</v>
          </cell>
          <cell r="C5925">
            <v>510300</v>
          </cell>
          <cell r="D5925">
            <v>33920</v>
          </cell>
          <cell r="E5925" t="str">
            <v>CORRECTIONAL OFFICER II</v>
          </cell>
          <cell r="F5925" t="str">
            <v>D230</v>
          </cell>
          <cell r="G5925">
            <v>1</v>
          </cell>
          <cell r="H5925" t="str">
            <v>D230-025</v>
          </cell>
          <cell r="I5925" t="str">
            <v>F</v>
          </cell>
          <cell r="J5925" t="str">
            <v>*FI</v>
          </cell>
          <cell r="K5925" t="str">
            <v>FICA</v>
          </cell>
          <cell r="L5925">
            <v>3449.8</v>
          </cell>
        </row>
        <row r="5926">
          <cell r="A5926" t="str">
            <v>MASON, SEAN D</v>
          </cell>
          <cell r="B5926" t="str">
            <v>101-570</v>
          </cell>
          <cell r="C5926">
            <v>510400</v>
          </cell>
          <cell r="D5926">
            <v>33920</v>
          </cell>
          <cell r="E5926" t="str">
            <v>CORRECTIONAL OFFICER II</v>
          </cell>
          <cell r="F5926" t="str">
            <v>D230</v>
          </cell>
          <cell r="G5926">
            <v>1</v>
          </cell>
          <cell r="H5926" t="str">
            <v>D230-025</v>
          </cell>
          <cell r="I5926" t="str">
            <v>F</v>
          </cell>
          <cell r="J5926">
            <v>703</v>
          </cell>
          <cell r="L5926">
            <v>6.7</v>
          </cell>
        </row>
        <row r="5927">
          <cell r="A5927" t="str">
            <v>MASON, SEAN D</v>
          </cell>
          <cell r="B5927" t="str">
            <v>101-570</v>
          </cell>
          <cell r="C5927">
            <v>510400</v>
          </cell>
          <cell r="D5927">
            <v>33920</v>
          </cell>
          <cell r="E5927" t="str">
            <v>CORRECTIONAL OFFICER II</v>
          </cell>
          <cell r="F5927" t="str">
            <v>D230</v>
          </cell>
          <cell r="G5927">
            <v>1</v>
          </cell>
          <cell r="H5927" t="str">
            <v>D230-025</v>
          </cell>
          <cell r="I5927" t="str">
            <v>F</v>
          </cell>
          <cell r="J5927">
            <v>1001</v>
          </cell>
          <cell r="L5927">
            <v>10.17</v>
          </cell>
        </row>
        <row r="5928">
          <cell r="A5928" t="str">
            <v>MASON, SEAN D</v>
          </cell>
          <cell r="B5928" t="str">
            <v>101-570</v>
          </cell>
          <cell r="C5928">
            <v>510400</v>
          </cell>
          <cell r="D5928">
            <v>33920</v>
          </cell>
          <cell r="E5928" t="str">
            <v>CORRECTIONAL OFFICER II</v>
          </cell>
          <cell r="F5928" t="str">
            <v>D230</v>
          </cell>
          <cell r="G5928">
            <v>1</v>
          </cell>
          <cell r="H5928" t="str">
            <v>D230-025</v>
          </cell>
          <cell r="I5928" t="str">
            <v>F</v>
          </cell>
          <cell r="J5928">
            <v>811</v>
          </cell>
          <cell r="L5928">
            <v>1.88</v>
          </cell>
        </row>
        <row r="5929">
          <cell r="A5929" t="str">
            <v>MASON, SEAN D</v>
          </cell>
          <cell r="B5929" t="str">
            <v>101-570</v>
          </cell>
          <cell r="C5929">
            <v>510400</v>
          </cell>
          <cell r="D5929">
            <v>33920</v>
          </cell>
          <cell r="E5929" t="str">
            <v>CORRECTIONAL OFFICER II</v>
          </cell>
          <cell r="F5929" t="str">
            <v>D230</v>
          </cell>
          <cell r="G5929">
            <v>1</v>
          </cell>
          <cell r="H5929" t="str">
            <v>D230-025</v>
          </cell>
          <cell r="I5929" t="str">
            <v>F</v>
          </cell>
          <cell r="J5929">
            <v>104</v>
          </cell>
          <cell r="L5929">
            <v>283.83999999999997</v>
          </cell>
        </row>
        <row r="5930">
          <cell r="A5930" t="str">
            <v>MASON, SEAN D</v>
          </cell>
          <cell r="B5930" t="str">
            <v>101-570</v>
          </cell>
          <cell r="C5930">
            <v>510400</v>
          </cell>
          <cell r="D5930">
            <v>33920</v>
          </cell>
          <cell r="E5930" t="str">
            <v>CORRECTIONAL OFFICER II</v>
          </cell>
          <cell r="F5930" t="str">
            <v>D230</v>
          </cell>
          <cell r="G5930">
            <v>1</v>
          </cell>
          <cell r="H5930" t="str">
            <v>D230-025</v>
          </cell>
          <cell r="I5930" t="str">
            <v>F</v>
          </cell>
          <cell r="J5930">
            <v>30</v>
          </cell>
          <cell r="L5930">
            <v>139.1</v>
          </cell>
        </row>
        <row r="5931">
          <cell r="A5931" t="str">
            <v>MASON, SEAN D</v>
          </cell>
          <cell r="B5931" t="str">
            <v>101-570</v>
          </cell>
          <cell r="C5931">
            <v>510400</v>
          </cell>
          <cell r="D5931">
            <v>33920</v>
          </cell>
          <cell r="E5931" t="str">
            <v>CORRECTIONAL OFFICER II</v>
          </cell>
          <cell r="F5931" t="str">
            <v>D230</v>
          </cell>
          <cell r="G5931">
            <v>1</v>
          </cell>
          <cell r="H5931" t="str">
            <v>D230-025</v>
          </cell>
          <cell r="I5931" t="str">
            <v>F</v>
          </cell>
          <cell r="J5931">
            <v>605</v>
          </cell>
          <cell r="L5931">
            <v>59.1</v>
          </cell>
        </row>
        <row r="5932">
          <cell r="A5932" t="str">
            <v>MASON, SEAN D</v>
          </cell>
          <cell r="B5932" t="str">
            <v>101-570</v>
          </cell>
          <cell r="C5932">
            <v>510400</v>
          </cell>
          <cell r="D5932">
            <v>33920</v>
          </cell>
          <cell r="E5932" t="str">
            <v>CORRECTIONAL OFFICER II</v>
          </cell>
          <cell r="F5932" t="str">
            <v>D230</v>
          </cell>
          <cell r="G5932">
            <v>1</v>
          </cell>
          <cell r="H5932" t="str">
            <v>D230-025</v>
          </cell>
          <cell r="I5932" t="str">
            <v>F</v>
          </cell>
          <cell r="J5932">
            <v>705</v>
          </cell>
          <cell r="L5932">
            <v>12.04</v>
          </cell>
        </row>
        <row r="5933">
          <cell r="A5933" t="str">
            <v>MASON, STEVEN D</v>
          </cell>
          <cell r="B5933" t="str">
            <v>101-553</v>
          </cell>
          <cell r="C5933">
            <v>510100</v>
          </cell>
          <cell r="D5933">
            <v>4540</v>
          </cell>
          <cell r="E5933" t="str">
            <v>SHERIFF'S SERGEANT</v>
          </cell>
          <cell r="F5933" t="str">
            <v>F110</v>
          </cell>
          <cell r="G5933">
            <v>1</v>
          </cell>
          <cell r="H5933" t="str">
            <v>F110-002</v>
          </cell>
          <cell r="I5933" t="str">
            <v>O</v>
          </cell>
          <cell r="J5933">
            <v>1</v>
          </cell>
          <cell r="K5933" t="str">
            <v>REGULAR PAY</v>
          </cell>
          <cell r="L5933">
            <v>51744</v>
          </cell>
        </row>
        <row r="5934">
          <cell r="A5934" t="str">
            <v>MASON, STEVEN D</v>
          </cell>
          <cell r="B5934" t="str">
            <v>101-553</v>
          </cell>
          <cell r="C5934">
            <v>510300</v>
          </cell>
          <cell r="D5934">
            <v>4540</v>
          </cell>
          <cell r="E5934" t="str">
            <v>SHERIFF'S SERGEANT</v>
          </cell>
          <cell r="F5934" t="str">
            <v>F110</v>
          </cell>
          <cell r="G5934">
            <v>1</v>
          </cell>
          <cell r="H5934" t="str">
            <v>F110-002</v>
          </cell>
          <cell r="I5934" t="str">
            <v>F</v>
          </cell>
          <cell r="J5934">
            <v>8010</v>
          </cell>
          <cell r="L5934">
            <v>4651.4399999999996</v>
          </cell>
        </row>
        <row r="5935">
          <cell r="A5935" t="str">
            <v>MASON, STEVEN D</v>
          </cell>
          <cell r="B5935" t="str">
            <v>101-553</v>
          </cell>
          <cell r="C5935">
            <v>510300</v>
          </cell>
          <cell r="D5935">
            <v>4540</v>
          </cell>
          <cell r="E5935" t="str">
            <v>SHERIFF'S SERGEANT</v>
          </cell>
          <cell r="F5935" t="str">
            <v>F110</v>
          </cell>
          <cell r="G5935">
            <v>1</v>
          </cell>
          <cell r="H5935" t="str">
            <v>F110-002</v>
          </cell>
          <cell r="I5935" t="str">
            <v>F</v>
          </cell>
          <cell r="J5935" t="str">
            <v>*FI</v>
          </cell>
          <cell r="K5935" t="str">
            <v>FICA</v>
          </cell>
          <cell r="L5935">
            <v>3208.13</v>
          </cell>
        </row>
        <row r="5936">
          <cell r="A5936" t="str">
            <v>MASON, STEVEN D</v>
          </cell>
          <cell r="B5936" t="str">
            <v>101-553</v>
          </cell>
          <cell r="C5936">
            <v>510300</v>
          </cell>
          <cell r="D5936">
            <v>4540</v>
          </cell>
          <cell r="E5936" t="str">
            <v>SHERIFF'S SERGEANT</v>
          </cell>
          <cell r="F5936" t="str">
            <v>F110</v>
          </cell>
          <cell r="G5936">
            <v>1</v>
          </cell>
          <cell r="H5936" t="str">
            <v>F110-002</v>
          </cell>
          <cell r="I5936" t="str">
            <v>F</v>
          </cell>
          <cell r="J5936">
            <v>8009</v>
          </cell>
          <cell r="L5936">
            <v>5961.68</v>
          </cell>
        </row>
        <row r="5937">
          <cell r="A5937" t="str">
            <v>MASON, STEVEN D</v>
          </cell>
          <cell r="B5937" t="str">
            <v>101-553</v>
          </cell>
          <cell r="C5937">
            <v>510300</v>
          </cell>
          <cell r="D5937">
            <v>4540</v>
          </cell>
          <cell r="E5937" t="str">
            <v>SHERIFF'S SERGEANT</v>
          </cell>
          <cell r="F5937" t="str">
            <v>F110</v>
          </cell>
          <cell r="G5937">
            <v>1</v>
          </cell>
          <cell r="H5937" t="str">
            <v>F110-002</v>
          </cell>
          <cell r="I5937" t="str">
            <v>F</v>
          </cell>
          <cell r="J5937">
            <v>8014</v>
          </cell>
          <cell r="L5937">
            <v>418.63</v>
          </cell>
        </row>
        <row r="5938">
          <cell r="A5938" t="str">
            <v>MASON, STEVEN D</v>
          </cell>
          <cell r="B5938" t="str">
            <v>101-553</v>
          </cell>
          <cell r="C5938">
            <v>510300</v>
          </cell>
          <cell r="D5938">
            <v>4540</v>
          </cell>
          <cell r="E5938" t="str">
            <v>SHERIFF'S SERGEANT</v>
          </cell>
          <cell r="F5938" t="str">
            <v>F110</v>
          </cell>
          <cell r="G5938">
            <v>1</v>
          </cell>
          <cell r="H5938" t="str">
            <v>F110-002</v>
          </cell>
          <cell r="I5938" t="str">
            <v>F</v>
          </cell>
          <cell r="J5938" t="str">
            <v>*FM</v>
          </cell>
          <cell r="K5938" t="str">
            <v>MEDICARE</v>
          </cell>
          <cell r="L5938">
            <v>750.29</v>
          </cell>
        </row>
        <row r="5939">
          <cell r="A5939" t="str">
            <v>MASON, STEVEN D</v>
          </cell>
          <cell r="B5939" t="str">
            <v>101-553</v>
          </cell>
          <cell r="C5939">
            <v>510400</v>
          </cell>
          <cell r="D5939">
            <v>4540</v>
          </cell>
          <cell r="E5939" t="str">
            <v>SHERIFF'S SERGEANT</v>
          </cell>
          <cell r="F5939" t="str">
            <v>F110</v>
          </cell>
          <cell r="G5939">
            <v>1</v>
          </cell>
          <cell r="H5939" t="str">
            <v>F110-002</v>
          </cell>
          <cell r="I5939" t="str">
            <v>F</v>
          </cell>
          <cell r="J5939">
            <v>30</v>
          </cell>
          <cell r="L5939">
            <v>129.36000000000001</v>
          </cell>
        </row>
        <row r="5940">
          <cell r="A5940" t="str">
            <v>MASON, STEVEN D</v>
          </cell>
          <cell r="B5940" t="str">
            <v>101-553</v>
          </cell>
          <cell r="C5940">
            <v>510400</v>
          </cell>
          <cell r="D5940">
            <v>4540</v>
          </cell>
          <cell r="E5940" t="str">
            <v>SHERIFF'S SERGEANT</v>
          </cell>
          <cell r="F5940" t="str">
            <v>F110</v>
          </cell>
          <cell r="G5940">
            <v>1</v>
          </cell>
          <cell r="H5940" t="str">
            <v>F110-002</v>
          </cell>
          <cell r="I5940" t="str">
            <v>F</v>
          </cell>
          <cell r="J5940">
            <v>402</v>
          </cell>
          <cell r="L5940">
            <v>1.36</v>
          </cell>
        </row>
        <row r="5941">
          <cell r="A5941" t="str">
            <v>MASON, STEVEN D</v>
          </cell>
          <cell r="B5941" t="str">
            <v>101-553</v>
          </cell>
          <cell r="C5941">
            <v>510400</v>
          </cell>
          <cell r="D5941">
            <v>4540</v>
          </cell>
          <cell r="E5941" t="str">
            <v>SHERIFF'S SERGEANT</v>
          </cell>
          <cell r="F5941" t="str">
            <v>F110</v>
          </cell>
          <cell r="G5941">
            <v>1</v>
          </cell>
          <cell r="H5941" t="str">
            <v>F110-002</v>
          </cell>
          <cell r="I5941" t="str">
            <v>F</v>
          </cell>
          <cell r="J5941">
            <v>811</v>
          </cell>
          <cell r="L5941">
            <v>1.88</v>
          </cell>
        </row>
        <row r="5942">
          <cell r="A5942" t="str">
            <v>MASON, STEVEN D</v>
          </cell>
          <cell r="B5942" t="str">
            <v>101-553</v>
          </cell>
          <cell r="C5942">
            <v>510400</v>
          </cell>
          <cell r="D5942">
            <v>4540</v>
          </cell>
          <cell r="E5942" t="str">
            <v>SHERIFF'S SERGEANT</v>
          </cell>
          <cell r="F5942" t="str">
            <v>F110</v>
          </cell>
          <cell r="G5942">
            <v>1</v>
          </cell>
          <cell r="H5942" t="str">
            <v>F110-002</v>
          </cell>
          <cell r="I5942" t="str">
            <v>F</v>
          </cell>
          <cell r="J5942">
            <v>1001</v>
          </cell>
          <cell r="L5942">
            <v>10.17</v>
          </cell>
        </row>
        <row r="5943">
          <cell r="A5943" t="str">
            <v>MASSEY, JOY K</v>
          </cell>
          <cell r="B5943" t="str">
            <v>101-582</v>
          </cell>
          <cell r="C5943">
            <v>510100</v>
          </cell>
          <cell r="D5943">
            <v>32570</v>
          </cell>
          <cell r="E5943" t="str">
            <v>ASSIST CLERK-RECORDER</v>
          </cell>
          <cell r="F5943" t="str">
            <v>C135</v>
          </cell>
          <cell r="G5943">
            <v>1</v>
          </cell>
          <cell r="H5943" t="str">
            <v>C135-002</v>
          </cell>
          <cell r="I5943" t="str">
            <v>O</v>
          </cell>
          <cell r="J5943">
            <v>1</v>
          </cell>
          <cell r="K5943" t="str">
            <v>REGULAR PAY</v>
          </cell>
          <cell r="L5943">
            <v>43163.48</v>
          </cell>
        </row>
        <row r="5944">
          <cell r="A5944" t="str">
            <v>MASSEY, JOY K</v>
          </cell>
          <cell r="B5944" t="str">
            <v>101-582</v>
          </cell>
          <cell r="C5944">
            <v>510300</v>
          </cell>
          <cell r="D5944">
            <v>32570</v>
          </cell>
          <cell r="E5944" t="str">
            <v>ASSIST CLERK-RECORDER</v>
          </cell>
          <cell r="F5944" t="str">
            <v>C135</v>
          </cell>
          <cell r="G5944">
            <v>1</v>
          </cell>
          <cell r="H5944" t="str">
            <v>C135-002</v>
          </cell>
          <cell r="I5944" t="str">
            <v>F</v>
          </cell>
          <cell r="J5944">
            <v>8000</v>
          </cell>
          <cell r="L5944">
            <v>3017.15</v>
          </cell>
        </row>
        <row r="5945">
          <cell r="A5945" t="str">
            <v>MASSEY, JOY K</v>
          </cell>
          <cell r="B5945" t="str">
            <v>101-582</v>
          </cell>
          <cell r="C5945">
            <v>510300</v>
          </cell>
          <cell r="D5945">
            <v>32570</v>
          </cell>
          <cell r="E5945" t="str">
            <v>ASSIST CLERK-RECORDER</v>
          </cell>
          <cell r="F5945" t="str">
            <v>C135</v>
          </cell>
          <cell r="G5945">
            <v>1</v>
          </cell>
          <cell r="H5945" t="str">
            <v>C135-002</v>
          </cell>
          <cell r="I5945" t="str">
            <v>F</v>
          </cell>
          <cell r="J5945">
            <v>7999</v>
          </cell>
          <cell r="L5945">
            <v>12944.73</v>
          </cell>
        </row>
        <row r="5946">
          <cell r="A5946" t="str">
            <v>MASSEY, JOY K</v>
          </cell>
          <cell r="B5946" t="str">
            <v>101-582</v>
          </cell>
          <cell r="C5946">
            <v>510300</v>
          </cell>
          <cell r="D5946">
            <v>32570</v>
          </cell>
          <cell r="E5946" t="str">
            <v>ASSIST CLERK-RECORDER</v>
          </cell>
          <cell r="F5946" t="str">
            <v>C135</v>
          </cell>
          <cell r="G5946">
            <v>1</v>
          </cell>
          <cell r="H5946" t="str">
            <v>C135-002</v>
          </cell>
          <cell r="I5946" t="str">
            <v>F</v>
          </cell>
          <cell r="J5946" t="str">
            <v>*FM</v>
          </cell>
          <cell r="K5946" t="str">
            <v>MEDICARE</v>
          </cell>
          <cell r="L5946">
            <v>625.87</v>
          </cell>
        </row>
        <row r="5947">
          <cell r="A5947" t="str">
            <v>MASSEY, JOY K</v>
          </cell>
          <cell r="B5947" t="str">
            <v>101-582</v>
          </cell>
          <cell r="C5947">
            <v>510300</v>
          </cell>
          <cell r="D5947">
            <v>32570</v>
          </cell>
          <cell r="E5947" t="str">
            <v>ASSIST CLERK-RECORDER</v>
          </cell>
          <cell r="F5947" t="str">
            <v>C135</v>
          </cell>
          <cell r="G5947">
            <v>1</v>
          </cell>
          <cell r="H5947" t="str">
            <v>C135-002</v>
          </cell>
          <cell r="I5947" t="str">
            <v>F</v>
          </cell>
          <cell r="J5947" t="str">
            <v>*FI</v>
          </cell>
          <cell r="K5947" t="str">
            <v>FICA</v>
          </cell>
          <cell r="L5947">
            <v>2676.14</v>
          </cell>
        </row>
        <row r="5948">
          <cell r="A5948" t="str">
            <v>MASSEY, JOY K</v>
          </cell>
          <cell r="B5948" t="str">
            <v>101-582</v>
          </cell>
          <cell r="C5948">
            <v>510300</v>
          </cell>
          <cell r="D5948">
            <v>32570</v>
          </cell>
          <cell r="E5948" t="str">
            <v>ASSIST CLERK-RECORDER</v>
          </cell>
          <cell r="F5948" t="str">
            <v>C135</v>
          </cell>
          <cell r="G5948">
            <v>1</v>
          </cell>
          <cell r="H5948" t="str">
            <v>C135-002</v>
          </cell>
          <cell r="I5948" t="str">
            <v>F</v>
          </cell>
          <cell r="J5948">
            <v>8005</v>
          </cell>
          <cell r="L5948">
            <v>211.2</v>
          </cell>
        </row>
        <row r="5949">
          <cell r="A5949" t="str">
            <v>MASSEY, JOY K</v>
          </cell>
          <cell r="B5949" t="str">
            <v>101-582</v>
          </cell>
          <cell r="C5949">
            <v>510400</v>
          </cell>
          <cell r="D5949">
            <v>32570</v>
          </cell>
          <cell r="E5949" t="str">
            <v>ASSIST CLERK-RECORDER</v>
          </cell>
          <cell r="F5949" t="str">
            <v>C135</v>
          </cell>
          <cell r="G5949">
            <v>1</v>
          </cell>
          <cell r="H5949" t="str">
            <v>C135-002</v>
          </cell>
          <cell r="I5949" t="str">
            <v>F</v>
          </cell>
          <cell r="J5949">
            <v>30</v>
          </cell>
          <cell r="L5949">
            <v>107.91</v>
          </cell>
        </row>
        <row r="5950">
          <cell r="A5950" t="str">
            <v>MASSEY, JOY K</v>
          </cell>
          <cell r="B5950" t="str">
            <v>101-582</v>
          </cell>
          <cell r="C5950">
            <v>510400</v>
          </cell>
          <cell r="D5950">
            <v>32570</v>
          </cell>
          <cell r="E5950" t="str">
            <v>ASSIST CLERK-RECORDER</v>
          </cell>
          <cell r="F5950" t="str">
            <v>C135</v>
          </cell>
          <cell r="G5950">
            <v>1</v>
          </cell>
          <cell r="H5950" t="str">
            <v>C135-002</v>
          </cell>
          <cell r="I5950" t="str">
            <v>F</v>
          </cell>
          <cell r="J5950">
            <v>603</v>
          </cell>
          <cell r="L5950">
            <v>31.26</v>
          </cell>
        </row>
        <row r="5951">
          <cell r="A5951" t="str">
            <v>MASSEY, JOY K</v>
          </cell>
          <cell r="B5951" t="str">
            <v>101-582</v>
          </cell>
          <cell r="C5951">
            <v>510400</v>
          </cell>
          <cell r="D5951">
            <v>32570</v>
          </cell>
          <cell r="E5951" t="str">
            <v>ASSIST CLERK-RECORDER</v>
          </cell>
          <cell r="F5951" t="str">
            <v>C135</v>
          </cell>
          <cell r="G5951">
            <v>1</v>
          </cell>
          <cell r="H5951" t="str">
            <v>C135-002</v>
          </cell>
          <cell r="I5951" t="str">
            <v>F</v>
          </cell>
          <cell r="J5951">
            <v>102</v>
          </cell>
          <cell r="L5951">
            <v>232.19</v>
          </cell>
        </row>
        <row r="5952">
          <cell r="A5952" t="str">
            <v>MASSEY, JOY K</v>
          </cell>
          <cell r="B5952" t="str">
            <v>101-582</v>
          </cell>
          <cell r="C5952">
            <v>510400</v>
          </cell>
          <cell r="D5952">
            <v>32570</v>
          </cell>
          <cell r="E5952" t="str">
            <v>ASSIST CLERK-RECORDER</v>
          </cell>
          <cell r="F5952" t="str">
            <v>C135</v>
          </cell>
          <cell r="G5952">
            <v>1</v>
          </cell>
          <cell r="H5952" t="str">
            <v>C135-002</v>
          </cell>
          <cell r="I5952" t="str">
            <v>F</v>
          </cell>
          <cell r="J5952">
            <v>703</v>
          </cell>
          <cell r="L5952">
            <v>6.7</v>
          </cell>
        </row>
        <row r="5953">
          <cell r="A5953" t="str">
            <v>MASSEY, JOY K</v>
          </cell>
          <cell r="B5953" t="str">
            <v>101-582</v>
          </cell>
          <cell r="C5953">
            <v>510400</v>
          </cell>
          <cell r="D5953">
            <v>32570</v>
          </cell>
          <cell r="E5953" t="str">
            <v>ASSIST CLERK-RECORDER</v>
          </cell>
          <cell r="F5953" t="str">
            <v>C135</v>
          </cell>
          <cell r="G5953">
            <v>1</v>
          </cell>
          <cell r="H5953" t="str">
            <v>C135-002</v>
          </cell>
          <cell r="I5953" t="str">
            <v>F</v>
          </cell>
          <cell r="J5953">
            <v>1001</v>
          </cell>
          <cell r="L5953">
            <v>10.17</v>
          </cell>
        </row>
        <row r="5954">
          <cell r="A5954" t="str">
            <v>MATTESON, LAURA L</v>
          </cell>
          <cell r="B5954" t="str">
            <v>101-527</v>
          </cell>
          <cell r="C5954">
            <v>510100</v>
          </cell>
          <cell r="D5954">
            <v>25960</v>
          </cell>
          <cell r="E5954" t="str">
            <v>DEPUTY COUNTY EXEC OFFCR</v>
          </cell>
          <cell r="F5954" t="str">
            <v>H215</v>
          </cell>
          <cell r="G5954">
            <v>1</v>
          </cell>
          <cell r="H5954" t="str">
            <v>H215-001</v>
          </cell>
          <cell r="I5954" t="str">
            <v>O</v>
          </cell>
          <cell r="J5954">
            <v>1</v>
          </cell>
          <cell r="K5954" t="str">
            <v>REGULAR PAY</v>
          </cell>
          <cell r="L5954">
            <v>104524.28</v>
          </cell>
        </row>
        <row r="5955">
          <cell r="A5955" t="str">
            <v>MATTESON, LAURA L</v>
          </cell>
          <cell r="B5955" t="str">
            <v>101-527</v>
          </cell>
          <cell r="C5955">
            <v>510300</v>
          </cell>
          <cell r="D5955">
            <v>25960</v>
          </cell>
          <cell r="E5955" t="str">
            <v>DEPUTY COUNTY EXEC OFFCR</v>
          </cell>
          <cell r="F5955" t="str">
            <v>H215</v>
          </cell>
          <cell r="G5955">
            <v>1</v>
          </cell>
          <cell r="H5955" t="str">
            <v>H215-001</v>
          </cell>
          <cell r="I5955" t="str">
            <v>F</v>
          </cell>
          <cell r="J5955">
            <v>8005</v>
          </cell>
          <cell r="L5955">
            <v>511.87</v>
          </cell>
        </row>
        <row r="5956">
          <cell r="A5956" t="str">
            <v>MATTESON, LAURA L</v>
          </cell>
          <cell r="B5956" t="str">
            <v>101-527</v>
          </cell>
          <cell r="C5956">
            <v>510300</v>
          </cell>
          <cell r="D5956">
            <v>25960</v>
          </cell>
          <cell r="E5956" t="str">
            <v>DEPUTY COUNTY EXEC OFFCR</v>
          </cell>
          <cell r="F5956" t="str">
            <v>H215</v>
          </cell>
          <cell r="G5956">
            <v>1</v>
          </cell>
          <cell r="H5956" t="str">
            <v>H215-001</v>
          </cell>
          <cell r="I5956" t="str">
            <v>F</v>
          </cell>
          <cell r="J5956" t="str">
            <v>*FI</v>
          </cell>
          <cell r="K5956" t="str">
            <v>FICA</v>
          </cell>
          <cell r="L5956">
            <v>5394</v>
          </cell>
        </row>
        <row r="5957">
          <cell r="A5957" t="str">
            <v>MATTESON, LAURA L</v>
          </cell>
          <cell r="B5957" t="str">
            <v>101-527</v>
          </cell>
          <cell r="C5957">
            <v>510300</v>
          </cell>
          <cell r="D5957">
            <v>25960</v>
          </cell>
          <cell r="E5957" t="str">
            <v>DEPUTY COUNTY EXEC OFFCR</v>
          </cell>
          <cell r="F5957" t="str">
            <v>H215</v>
          </cell>
          <cell r="G5957">
            <v>1</v>
          </cell>
          <cell r="H5957" t="str">
            <v>H215-001</v>
          </cell>
          <cell r="I5957" t="str">
            <v>F</v>
          </cell>
          <cell r="J5957">
            <v>7999</v>
          </cell>
          <cell r="L5957">
            <v>31346.83</v>
          </cell>
        </row>
        <row r="5958">
          <cell r="A5958" t="str">
            <v>MATTESON, LAURA L</v>
          </cell>
          <cell r="B5958" t="str">
            <v>101-527</v>
          </cell>
          <cell r="C5958">
            <v>510300</v>
          </cell>
          <cell r="D5958">
            <v>25960</v>
          </cell>
          <cell r="E5958" t="str">
            <v>DEPUTY COUNTY EXEC OFFCR</v>
          </cell>
          <cell r="F5958" t="str">
            <v>H215</v>
          </cell>
          <cell r="G5958">
            <v>1</v>
          </cell>
          <cell r="H5958" t="str">
            <v>H215-001</v>
          </cell>
          <cell r="I5958" t="str">
            <v>F</v>
          </cell>
          <cell r="J5958" t="str">
            <v>*FM</v>
          </cell>
          <cell r="K5958" t="str">
            <v>MEDICARE</v>
          </cell>
          <cell r="L5958">
            <v>1515.6</v>
          </cell>
        </row>
        <row r="5959">
          <cell r="A5959" t="str">
            <v>MATTESON, LAURA L</v>
          </cell>
          <cell r="B5959" t="str">
            <v>101-527</v>
          </cell>
          <cell r="C5959">
            <v>510300</v>
          </cell>
          <cell r="D5959">
            <v>25960</v>
          </cell>
          <cell r="E5959" t="str">
            <v>DEPUTY COUNTY EXEC OFFCR</v>
          </cell>
          <cell r="F5959" t="str">
            <v>H215</v>
          </cell>
          <cell r="G5959">
            <v>1</v>
          </cell>
          <cell r="H5959" t="str">
            <v>H215-001</v>
          </cell>
          <cell r="I5959" t="str">
            <v>F</v>
          </cell>
          <cell r="J5959">
            <v>8000</v>
          </cell>
          <cell r="L5959">
            <v>7312.41</v>
          </cell>
        </row>
        <row r="5960">
          <cell r="A5960" t="str">
            <v>MATTESON, LAURA L</v>
          </cell>
          <cell r="B5960" t="str">
            <v>101-527</v>
          </cell>
          <cell r="C5960">
            <v>510400</v>
          </cell>
          <cell r="D5960">
            <v>25960</v>
          </cell>
          <cell r="E5960" t="str">
            <v>DEPUTY COUNTY EXEC OFFCR</v>
          </cell>
          <cell r="F5960" t="str">
            <v>H215</v>
          </cell>
          <cell r="G5960">
            <v>1</v>
          </cell>
          <cell r="H5960" t="str">
            <v>H215-001</v>
          </cell>
          <cell r="I5960" t="str">
            <v>F</v>
          </cell>
          <cell r="J5960">
            <v>703</v>
          </cell>
          <cell r="L5960">
            <v>6.7</v>
          </cell>
        </row>
        <row r="5961">
          <cell r="A5961" t="str">
            <v>MATTESON, LAURA L</v>
          </cell>
          <cell r="B5961" t="str">
            <v>101-527</v>
          </cell>
          <cell r="C5961">
            <v>510400</v>
          </cell>
          <cell r="D5961">
            <v>25960</v>
          </cell>
          <cell r="E5961" t="str">
            <v>DEPUTY COUNTY EXEC OFFCR</v>
          </cell>
          <cell r="F5961" t="str">
            <v>H215</v>
          </cell>
          <cell r="G5961">
            <v>1</v>
          </cell>
          <cell r="H5961" t="str">
            <v>H215-001</v>
          </cell>
          <cell r="I5961" t="str">
            <v>F</v>
          </cell>
          <cell r="J5961">
            <v>1001</v>
          </cell>
          <cell r="L5961">
            <v>10.17</v>
          </cell>
        </row>
        <row r="5962">
          <cell r="A5962" t="str">
            <v>MATTESON, LAURA L</v>
          </cell>
          <cell r="B5962" t="str">
            <v>101-527</v>
          </cell>
          <cell r="C5962">
            <v>510400</v>
          </cell>
          <cell r="D5962">
            <v>25960</v>
          </cell>
          <cell r="E5962" t="str">
            <v>DEPUTY COUNTY EXEC OFFCR</v>
          </cell>
          <cell r="F5962" t="str">
            <v>H215</v>
          </cell>
          <cell r="G5962">
            <v>1</v>
          </cell>
          <cell r="H5962" t="str">
            <v>H215-001</v>
          </cell>
          <cell r="I5962" t="str">
            <v>F</v>
          </cell>
          <cell r="J5962">
            <v>102</v>
          </cell>
          <cell r="L5962">
            <v>232.19</v>
          </cell>
        </row>
        <row r="5963">
          <cell r="A5963" t="str">
            <v>MATTESON, LAURA L</v>
          </cell>
          <cell r="B5963" t="str">
            <v>101-527</v>
          </cell>
          <cell r="C5963">
            <v>510400</v>
          </cell>
          <cell r="D5963">
            <v>25960</v>
          </cell>
          <cell r="E5963" t="str">
            <v>DEPUTY COUNTY EXEC OFFCR</v>
          </cell>
          <cell r="F5963" t="str">
            <v>H215</v>
          </cell>
          <cell r="G5963">
            <v>1</v>
          </cell>
          <cell r="H5963" t="str">
            <v>H215-001</v>
          </cell>
          <cell r="I5963" t="str">
            <v>F</v>
          </cell>
          <cell r="J5963">
            <v>811</v>
          </cell>
          <cell r="L5963">
            <v>1.88</v>
          </cell>
        </row>
        <row r="5964">
          <cell r="A5964" t="str">
            <v>MATTESON, LAURA L</v>
          </cell>
          <cell r="B5964" t="str">
            <v>101-527</v>
          </cell>
          <cell r="C5964">
            <v>510400</v>
          </cell>
          <cell r="D5964">
            <v>25960</v>
          </cell>
          <cell r="E5964" t="str">
            <v>DEPUTY COUNTY EXEC OFFCR</v>
          </cell>
          <cell r="F5964" t="str">
            <v>H215</v>
          </cell>
          <cell r="G5964">
            <v>1</v>
          </cell>
          <cell r="H5964" t="str">
            <v>H215-001</v>
          </cell>
          <cell r="I5964" t="str">
            <v>F</v>
          </cell>
          <cell r="J5964">
            <v>30</v>
          </cell>
          <cell r="L5964">
            <v>261.31</v>
          </cell>
        </row>
        <row r="5965">
          <cell r="A5965" t="str">
            <v>MATTESON, LAURA L</v>
          </cell>
          <cell r="B5965" t="str">
            <v>101-527</v>
          </cell>
          <cell r="C5965">
            <v>510400</v>
          </cell>
          <cell r="D5965">
            <v>25960</v>
          </cell>
          <cell r="E5965" t="str">
            <v>DEPUTY COUNTY EXEC OFFCR</v>
          </cell>
          <cell r="F5965" t="str">
            <v>H215</v>
          </cell>
          <cell r="G5965">
            <v>1</v>
          </cell>
          <cell r="H5965" t="str">
            <v>H215-001</v>
          </cell>
          <cell r="I5965" t="str">
            <v>F</v>
          </cell>
          <cell r="J5965">
            <v>603</v>
          </cell>
          <cell r="L5965">
            <v>31.26</v>
          </cell>
        </row>
        <row r="5966">
          <cell r="A5966" t="str">
            <v>MAXFIELD, P TANZY</v>
          </cell>
          <cell r="B5966" t="str">
            <v>165-622</v>
          </cell>
          <cell r="C5966">
            <v>510100</v>
          </cell>
          <cell r="D5966">
            <v>44760</v>
          </cell>
          <cell r="E5966" t="str">
            <v>LIBRARY ASSISTANT I</v>
          </cell>
          <cell r="F5966" t="str">
            <v>D362</v>
          </cell>
          <cell r="G5966">
            <v>0.5</v>
          </cell>
          <cell r="H5966" t="str">
            <v>D362-007</v>
          </cell>
          <cell r="I5966" t="str">
            <v>O</v>
          </cell>
          <cell r="J5966">
            <v>1</v>
          </cell>
          <cell r="K5966" t="str">
            <v>REGULAR PAY</v>
          </cell>
          <cell r="L5966">
            <v>11187.66</v>
          </cell>
        </row>
        <row r="5967">
          <cell r="A5967" t="str">
            <v>MAXFIELD, P TANZY</v>
          </cell>
          <cell r="B5967" t="str">
            <v>165-622</v>
          </cell>
          <cell r="C5967">
            <v>510300</v>
          </cell>
          <cell r="D5967">
            <v>44760</v>
          </cell>
          <cell r="E5967" t="str">
            <v>LIBRARY ASSISTANT I</v>
          </cell>
          <cell r="F5967" t="str">
            <v>D362</v>
          </cell>
          <cell r="G5967">
            <v>0.5</v>
          </cell>
          <cell r="H5967" t="str">
            <v>D362-007</v>
          </cell>
          <cell r="I5967" t="str">
            <v>F</v>
          </cell>
          <cell r="J5967">
            <v>7999</v>
          </cell>
          <cell r="L5967">
            <v>3355.18</v>
          </cell>
        </row>
        <row r="5968">
          <cell r="A5968" t="str">
            <v>MAXFIELD, P TANZY</v>
          </cell>
          <cell r="B5968" t="str">
            <v>165-622</v>
          </cell>
          <cell r="C5968">
            <v>510300</v>
          </cell>
          <cell r="D5968">
            <v>44760</v>
          </cell>
          <cell r="E5968" t="str">
            <v>LIBRARY ASSISTANT I</v>
          </cell>
          <cell r="F5968" t="str">
            <v>D362</v>
          </cell>
          <cell r="G5968">
            <v>0.5</v>
          </cell>
          <cell r="H5968" t="str">
            <v>D362-007</v>
          </cell>
          <cell r="I5968" t="str">
            <v>F</v>
          </cell>
          <cell r="J5968" t="str">
            <v>*FM</v>
          </cell>
          <cell r="K5968" t="str">
            <v>MEDICARE</v>
          </cell>
          <cell r="L5968">
            <v>162.22</v>
          </cell>
        </row>
        <row r="5969">
          <cell r="A5969" t="str">
            <v>MAXFIELD, P TANZY</v>
          </cell>
          <cell r="B5969" t="str">
            <v>165-622</v>
          </cell>
          <cell r="C5969">
            <v>510300</v>
          </cell>
          <cell r="D5969">
            <v>44760</v>
          </cell>
          <cell r="E5969" t="str">
            <v>LIBRARY ASSISTANT I</v>
          </cell>
          <cell r="F5969" t="str">
            <v>D362</v>
          </cell>
          <cell r="G5969">
            <v>0.5</v>
          </cell>
          <cell r="H5969" t="str">
            <v>D362-007</v>
          </cell>
          <cell r="I5969" t="str">
            <v>F</v>
          </cell>
          <cell r="J5969">
            <v>8000</v>
          </cell>
          <cell r="L5969">
            <v>778.84</v>
          </cell>
        </row>
        <row r="5970">
          <cell r="A5970" t="str">
            <v>MAXFIELD, P TANZY</v>
          </cell>
          <cell r="B5970" t="str">
            <v>165-622</v>
          </cell>
          <cell r="C5970">
            <v>510300</v>
          </cell>
          <cell r="D5970">
            <v>44760</v>
          </cell>
          <cell r="E5970" t="str">
            <v>LIBRARY ASSISTANT I</v>
          </cell>
          <cell r="F5970" t="str">
            <v>D362</v>
          </cell>
          <cell r="G5970">
            <v>0.5</v>
          </cell>
          <cell r="H5970" t="str">
            <v>D362-007</v>
          </cell>
          <cell r="I5970" t="str">
            <v>F</v>
          </cell>
          <cell r="J5970" t="str">
            <v>*FI</v>
          </cell>
          <cell r="K5970" t="str">
            <v>FICA</v>
          </cell>
          <cell r="L5970">
            <v>693.63</v>
          </cell>
        </row>
        <row r="5971">
          <cell r="A5971" t="str">
            <v>MAXFIELD, P TANZY</v>
          </cell>
          <cell r="B5971" t="str">
            <v>165-622</v>
          </cell>
          <cell r="C5971">
            <v>510400</v>
          </cell>
          <cell r="D5971">
            <v>44760</v>
          </cell>
          <cell r="E5971" t="str">
            <v>LIBRARY ASSISTANT I</v>
          </cell>
          <cell r="F5971" t="str">
            <v>D362</v>
          </cell>
          <cell r="G5971">
            <v>0.5</v>
          </cell>
          <cell r="H5971" t="str">
            <v>D362-007</v>
          </cell>
          <cell r="I5971" t="str">
            <v>F</v>
          </cell>
          <cell r="J5971">
            <v>111</v>
          </cell>
          <cell r="L5971">
            <v>68.45</v>
          </cell>
        </row>
        <row r="5972">
          <cell r="A5972" t="str">
            <v>MAXFIELD, P TANZY</v>
          </cell>
          <cell r="B5972" t="str">
            <v>165-622</v>
          </cell>
          <cell r="C5972">
            <v>510400</v>
          </cell>
          <cell r="D5972">
            <v>44760</v>
          </cell>
          <cell r="E5972" t="str">
            <v>LIBRARY ASSISTANT I</v>
          </cell>
          <cell r="F5972" t="str">
            <v>D362</v>
          </cell>
          <cell r="G5972">
            <v>0.5</v>
          </cell>
          <cell r="H5972" t="str">
            <v>D362-007</v>
          </cell>
          <cell r="I5972" t="str">
            <v>F</v>
          </cell>
          <cell r="J5972">
            <v>1001</v>
          </cell>
          <cell r="L5972">
            <v>10.17</v>
          </cell>
        </row>
        <row r="5973">
          <cell r="A5973" t="str">
            <v>MAXFIELD, P TANZY</v>
          </cell>
          <cell r="B5973" t="str">
            <v>165-622</v>
          </cell>
          <cell r="C5973">
            <v>510400</v>
          </cell>
          <cell r="D5973">
            <v>44760</v>
          </cell>
          <cell r="E5973" t="str">
            <v>LIBRARY ASSISTANT I</v>
          </cell>
          <cell r="F5973" t="str">
            <v>D362</v>
          </cell>
          <cell r="G5973">
            <v>0.5</v>
          </cell>
          <cell r="H5973" t="str">
            <v>D362-007</v>
          </cell>
          <cell r="I5973" t="str">
            <v>F</v>
          </cell>
          <cell r="J5973">
            <v>810</v>
          </cell>
          <cell r="L5973">
            <v>0.86</v>
          </cell>
        </row>
        <row r="5974">
          <cell r="A5974" t="str">
            <v>MAXFIELD, P TANZY</v>
          </cell>
          <cell r="B5974" t="str">
            <v>165-622</v>
          </cell>
          <cell r="C5974">
            <v>510400</v>
          </cell>
          <cell r="D5974">
            <v>44760</v>
          </cell>
          <cell r="E5974" t="str">
            <v>LIBRARY ASSISTANT I</v>
          </cell>
          <cell r="F5974" t="str">
            <v>D362</v>
          </cell>
          <cell r="G5974">
            <v>0.5</v>
          </cell>
          <cell r="H5974" t="str">
            <v>D362-007</v>
          </cell>
          <cell r="I5974" t="str">
            <v>F</v>
          </cell>
          <cell r="J5974">
            <v>701</v>
          </cell>
          <cell r="L5974">
            <v>2.0099999999999998</v>
          </cell>
        </row>
        <row r="5975">
          <cell r="A5975" t="str">
            <v>MAXFIELD, P TANZY</v>
          </cell>
          <cell r="B5975" t="str">
            <v>165-622</v>
          </cell>
          <cell r="C5975">
            <v>510400</v>
          </cell>
          <cell r="D5975">
            <v>44760</v>
          </cell>
          <cell r="E5975" t="str">
            <v>LIBRARY ASSISTANT I</v>
          </cell>
          <cell r="F5975" t="str">
            <v>D362</v>
          </cell>
          <cell r="G5975">
            <v>0.5</v>
          </cell>
          <cell r="H5975" t="str">
            <v>D362-007</v>
          </cell>
          <cell r="I5975" t="str">
            <v>F</v>
          </cell>
          <cell r="J5975">
            <v>601</v>
          </cell>
          <cell r="L5975">
            <v>7.8</v>
          </cell>
        </row>
        <row r="5976">
          <cell r="A5976" t="str">
            <v>MAXFIELD, P TANZY</v>
          </cell>
          <cell r="B5976" t="str">
            <v>165-622</v>
          </cell>
          <cell r="C5976">
            <v>510400</v>
          </cell>
          <cell r="D5976">
            <v>44760</v>
          </cell>
          <cell r="E5976" t="str">
            <v>LIBRARY ASSISTANT I</v>
          </cell>
          <cell r="F5976" t="str">
            <v>D362</v>
          </cell>
          <cell r="G5976">
            <v>0.5</v>
          </cell>
          <cell r="H5976" t="str">
            <v>D362-007</v>
          </cell>
          <cell r="I5976" t="str">
            <v>F</v>
          </cell>
          <cell r="J5976">
            <v>30</v>
          </cell>
          <cell r="L5976">
            <v>27.97</v>
          </cell>
        </row>
        <row r="5977">
          <cell r="A5977" t="str">
            <v>MC CLUNG, CHRISTINA T</v>
          </cell>
          <cell r="B5977" t="str">
            <v>101-523</v>
          </cell>
          <cell r="C5977">
            <v>510100</v>
          </cell>
          <cell r="D5977">
            <v>46020</v>
          </cell>
          <cell r="E5977" t="str">
            <v>PERSONNEL ANALYST II</v>
          </cell>
          <cell r="F5977" t="str">
            <v>H240</v>
          </cell>
          <cell r="G5977">
            <v>1</v>
          </cell>
          <cell r="H5977" t="str">
            <v>H240-001</v>
          </cell>
          <cell r="I5977" t="str">
            <v>O</v>
          </cell>
          <cell r="J5977">
            <v>1</v>
          </cell>
          <cell r="K5977" t="str">
            <v>REGULAR PAY</v>
          </cell>
          <cell r="L5977">
            <v>48897.4</v>
          </cell>
        </row>
        <row r="5978">
          <cell r="A5978" t="str">
            <v>MC CLUNG, CHRISTINA T</v>
          </cell>
          <cell r="B5978" t="str">
            <v>101-523</v>
          </cell>
          <cell r="C5978">
            <v>510300</v>
          </cell>
          <cell r="D5978">
            <v>46020</v>
          </cell>
          <cell r="E5978" t="str">
            <v>PERSONNEL ANALYST II</v>
          </cell>
          <cell r="F5978" t="str">
            <v>H240</v>
          </cell>
          <cell r="G5978">
            <v>1</v>
          </cell>
          <cell r="H5978" t="str">
            <v>H240-001</v>
          </cell>
          <cell r="I5978" t="str">
            <v>F</v>
          </cell>
          <cell r="J5978">
            <v>7999</v>
          </cell>
          <cell r="L5978">
            <v>14664.33</v>
          </cell>
        </row>
        <row r="5979">
          <cell r="A5979" t="str">
            <v>MC CLUNG, CHRISTINA T</v>
          </cell>
          <cell r="B5979" t="str">
            <v>101-523</v>
          </cell>
          <cell r="C5979">
            <v>510300</v>
          </cell>
          <cell r="D5979">
            <v>46020</v>
          </cell>
          <cell r="E5979" t="str">
            <v>PERSONNEL ANALYST II</v>
          </cell>
          <cell r="F5979" t="str">
            <v>H240</v>
          </cell>
          <cell r="G5979">
            <v>1</v>
          </cell>
          <cell r="H5979" t="str">
            <v>H240-001</v>
          </cell>
          <cell r="I5979" t="str">
            <v>F</v>
          </cell>
          <cell r="J5979" t="str">
            <v>*FI</v>
          </cell>
          <cell r="K5979" t="str">
            <v>FICA</v>
          </cell>
          <cell r="L5979">
            <v>3031.64</v>
          </cell>
        </row>
        <row r="5980">
          <cell r="A5980" t="str">
            <v>MC CLUNG, CHRISTINA T</v>
          </cell>
          <cell r="B5980" t="str">
            <v>101-523</v>
          </cell>
          <cell r="C5980">
            <v>510300</v>
          </cell>
          <cell r="D5980">
            <v>46020</v>
          </cell>
          <cell r="E5980" t="str">
            <v>PERSONNEL ANALYST II</v>
          </cell>
          <cell r="F5980" t="str">
            <v>H240</v>
          </cell>
          <cell r="G5980">
            <v>1</v>
          </cell>
          <cell r="H5980" t="str">
            <v>H240-001</v>
          </cell>
          <cell r="I5980" t="str">
            <v>F</v>
          </cell>
          <cell r="J5980">
            <v>8000</v>
          </cell>
          <cell r="L5980">
            <v>3418.52</v>
          </cell>
        </row>
        <row r="5981">
          <cell r="A5981" t="str">
            <v>MC CLUNG, CHRISTINA T</v>
          </cell>
          <cell r="B5981" t="str">
            <v>101-523</v>
          </cell>
          <cell r="C5981">
            <v>510300</v>
          </cell>
          <cell r="D5981">
            <v>46020</v>
          </cell>
          <cell r="E5981" t="str">
            <v>PERSONNEL ANALYST II</v>
          </cell>
          <cell r="F5981" t="str">
            <v>H240</v>
          </cell>
          <cell r="G5981">
            <v>1</v>
          </cell>
          <cell r="H5981" t="str">
            <v>H240-001</v>
          </cell>
          <cell r="I5981" t="str">
            <v>F</v>
          </cell>
          <cell r="J5981" t="str">
            <v>*FM</v>
          </cell>
          <cell r="K5981" t="str">
            <v>MEDICARE</v>
          </cell>
          <cell r="L5981">
            <v>709.01</v>
          </cell>
        </row>
        <row r="5982">
          <cell r="A5982" t="str">
            <v>MC CLUNG, CHRISTINA T</v>
          </cell>
          <cell r="B5982" t="str">
            <v>101-523</v>
          </cell>
          <cell r="C5982">
            <v>510300</v>
          </cell>
          <cell r="D5982">
            <v>46020</v>
          </cell>
          <cell r="E5982" t="str">
            <v>PERSONNEL ANALYST II</v>
          </cell>
          <cell r="F5982" t="str">
            <v>H240</v>
          </cell>
          <cell r="G5982">
            <v>1</v>
          </cell>
          <cell r="H5982" t="str">
            <v>H240-001</v>
          </cell>
          <cell r="I5982" t="str">
            <v>F</v>
          </cell>
          <cell r="J5982">
            <v>8005</v>
          </cell>
          <cell r="L5982">
            <v>239.3</v>
          </cell>
        </row>
        <row r="5983">
          <cell r="A5983" t="str">
            <v>MC CLUNG, CHRISTINA T</v>
          </cell>
          <cell r="B5983" t="str">
            <v>101-523</v>
          </cell>
          <cell r="C5983">
            <v>510400</v>
          </cell>
          <cell r="D5983">
            <v>46020</v>
          </cell>
          <cell r="E5983" t="str">
            <v>PERSONNEL ANALYST II</v>
          </cell>
          <cell r="F5983" t="str">
            <v>H240</v>
          </cell>
          <cell r="G5983">
            <v>1</v>
          </cell>
          <cell r="H5983" t="str">
            <v>H240-001</v>
          </cell>
          <cell r="I5983" t="str">
            <v>F</v>
          </cell>
          <cell r="J5983">
            <v>705</v>
          </cell>
          <cell r="L5983">
            <v>12.04</v>
          </cell>
        </row>
        <row r="5984">
          <cell r="A5984" t="str">
            <v>MC CLUNG, CHRISTINA T</v>
          </cell>
          <cell r="B5984" t="str">
            <v>101-523</v>
          </cell>
          <cell r="C5984">
            <v>510400</v>
          </cell>
          <cell r="D5984">
            <v>46020</v>
          </cell>
          <cell r="E5984" t="str">
            <v>PERSONNEL ANALYST II</v>
          </cell>
          <cell r="F5984" t="str">
            <v>H240</v>
          </cell>
          <cell r="G5984">
            <v>1</v>
          </cell>
          <cell r="H5984" t="str">
            <v>H240-001</v>
          </cell>
          <cell r="I5984" t="str">
            <v>F</v>
          </cell>
          <cell r="J5984">
            <v>1001</v>
          </cell>
          <cell r="L5984">
            <v>10.17</v>
          </cell>
        </row>
        <row r="5985">
          <cell r="A5985" t="str">
            <v>MC CLUNG, CHRISTINA T</v>
          </cell>
          <cell r="B5985" t="str">
            <v>101-523</v>
          </cell>
          <cell r="C5985">
            <v>510400</v>
          </cell>
          <cell r="D5985">
            <v>46020</v>
          </cell>
          <cell r="E5985" t="str">
            <v>PERSONNEL ANALYST II</v>
          </cell>
          <cell r="F5985" t="str">
            <v>H240</v>
          </cell>
          <cell r="G5985">
            <v>1</v>
          </cell>
          <cell r="H5985" t="str">
            <v>H240-001</v>
          </cell>
          <cell r="I5985" t="str">
            <v>F</v>
          </cell>
          <cell r="J5985">
            <v>811</v>
          </cell>
          <cell r="L5985">
            <v>1.88</v>
          </cell>
        </row>
        <row r="5986">
          <cell r="A5986" t="str">
            <v>MC CLUNG, CHRISTINA T</v>
          </cell>
          <cell r="B5986" t="str">
            <v>101-523</v>
          </cell>
          <cell r="C5986">
            <v>510400</v>
          </cell>
          <cell r="D5986">
            <v>46020</v>
          </cell>
          <cell r="E5986" t="str">
            <v>PERSONNEL ANALYST II</v>
          </cell>
          <cell r="F5986" t="str">
            <v>H240</v>
          </cell>
          <cell r="G5986">
            <v>1</v>
          </cell>
          <cell r="H5986" t="str">
            <v>H240-001</v>
          </cell>
          <cell r="I5986" t="str">
            <v>F</v>
          </cell>
          <cell r="J5986">
            <v>104</v>
          </cell>
          <cell r="L5986">
            <v>283.83999999999997</v>
          </cell>
        </row>
        <row r="5987">
          <cell r="A5987" t="str">
            <v>MC CLUNG, CHRISTINA T</v>
          </cell>
          <cell r="B5987" t="str">
            <v>101-523</v>
          </cell>
          <cell r="C5987">
            <v>510400</v>
          </cell>
          <cell r="D5987">
            <v>46020</v>
          </cell>
          <cell r="E5987" t="str">
            <v>PERSONNEL ANALYST II</v>
          </cell>
          <cell r="F5987" t="str">
            <v>H240</v>
          </cell>
          <cell r="G5987">
            <v>1</v>
          </cell>
          <cell r="H5987" t="str">
            <v>H240-001</v>
          </cell>
          <cell r="I5987" t="str">
            <v>F</v>
          </cell>
          <cell r="J5987">
            <v>30</v>
          </cell>
          <cell r="L5987">
            <v>122.24</v>
          </cell>
        </row>
        <row r="5988">
          <cell r="A5988" t="str">
            <v>MC CLUNG, CHRISTINA T</v>
          </cell>
          <cell r="B5988" t="str">
            <v>101-523</v>
          </cell>
          <cell r="C5988">
            <v>510400</v>
          </cell>
          <cell r="D5988">
            <v>46020</v>
          </cell>
          <cell r="E5988" t="str">
            <v>PERSONNEL ANALYST II</v>
          </cell>
          <cell r="F5988" t="str">
            <v>H240</v>
          </cell>
          <cell r="G5988">
            <v>1</v>
          </cell>
          <cell r="H5988" t="str">
            <v>H240-001</v>
          </cell>
          <cell r="I5988" t="str">
            <v>F</v>
          </cell>
          <cell r="J5988">
            <v>605</v>
          </cell>
          <cell r="L5988">
            <v>59.1</v>
          </cell>
        </row>
        <row r="5989">
          <cell r="A5989" t="str">
            <v>MC CORMACK, JOSEPH L</v>
          </cell>
          <cell r="B5989" t="str">
            <v>101-570</v>
          </cell>
          <cell r="C5989">
            <v>510100</v>
          </cell>
          <cell r="D5989">
            <v>46120</v>
          </cell>
          <cell r="E5989" t="str">
            <v>CORRECTIONAL OFFICER II</v>
          </cell>
          <cell r="F5989" t="str">
            <v>D230</v>
          </cell>
          <cell r="G5989">
            <v>1</v>
          </cell>
          <cell r="H5989" t="str">
            <v>D230-026</v>
          </cell>
          <cell r="I5989" t="str">
            <v>O</v>
          </cell>
          <cell r="J5989">
            <v>1</v>
          </cell>
          <cell r="K5989" t="str">
            <v>REGULAR PAY</v>
          </cell>
          <cell r="L5989">
            <v>55641.97</v>
          </cell>
        </row>
        <row r="5990">
          <cell r="A5990" t="str">
            <v>MC CORMACK, JOSEPH L</v>
          </cell>
          <cell r="B5990" t="str">
            <v>101-570</v>
          </cell>
          <cell r="C5990">
            <v>510300</v>
          </cell>
          <cell r="D5990">
            <v>46120</v>
          </cell>
          <cell r="E5990" t="str">
            <v>CORRECTIONAL OFFICER II</v>
          </cell>
          <cell r="F5990" t="str">
            <v>D230</v>
          </cell>
          <cell r="G5990">
            <v>1</v>
          </cell>
          <cell r="H5990" t="str">
            <v>D230-026</v>
          </cell>
          <cell r="I5990" t="str">
            <v>F</v>
          </cell>
          <cell r="J5990" t="str">
            <v>*FI</v>
          </cell>
          <cell r="K5990" t="str">
            <v>FICA</v>
          </cell>
          <cell r="L5990">
            <v>3449.8</v>
          </cell>
        </row>
        <row r="5991">
          <cell r="A5991" t="str">
            <v>MC CORMACK, JOSEPH L</v>
          </cell>
          <cell r="B5991" t="str">
            <v>101-570</v>
          </cell>
          <cell r="C5991">
            <v>510300</v>
          </cell>
          <cell r="D5991">
            <v>46120</v>
          </cell>
          <cell r="E5991" t="str">
            <v>CORRECTIONAL OFFICER II</v>
          </cell>
          <cell r="F5991" t="str">
            <v>D230</v>
          </cell>
          <cell r="G5991">
            <v>1</v>
          </cell>
          <cell r="H5991" t="str">
            <v>D230-026</v>
          </cell>
          <cell r="I5991" t="str">
            <v>F</v>
          </cell>
          <cell r="J5991">
            <v>8000</v>
          </cell>
          <cell r="L5991">
            <v>3890.64</v>
          </cell>
        </row>
        <row r="5992">
          <cell r="A5992" t="str">
            <v>MC CORMACK, JOSEPH L</v>
          </cell>
          <cell r="B5992" t="str">
            <v>101-570</v>
          </cell>
          <cell r="C5992">
            <v>510300</v>
          </cell>
          <cell r="D5992">
            <v>46120</v>
          </cell>
          <cell r="E5992" t="str">
            <v>CORRECTIONAL OFFICER II</v>
          </cell>
          <cell r="F5992" t="str">
            <v>D230</v>
          </cell>
          <cell r="G5992">
            <v>1</v>
          </cell>
          <cell r="H5992" t="str">
            <v>D230-026</v>
          </cell>
          <cell r="I5992" t="str">
            <v>F</v>
          </cell>
          <cell r="J5992">
            <v>7999</v>
          </cell>
          <cell r="L5992">
            <v>16687.03</v>
          </cell>
        </row>
        <row r="5993">
          <cell r="A5993" t="str">
            <v>MC CORMACK, JOSEPH L</v>
          </cell>
          <cell r="B5993" t="str">
            <v>101-570</v>
          </cell>
          <cell r="C5993">
            <v>510300</v>
          </cell>
          <cell r="D5993">
            <v>46120</v>
          </cell>
          <cell r="E5993" t="str">
            <v>CORRECTIONAL OFFICER II</v>
          </cell>
          <cell r="F5993" t="str">
            <v>D230</v>
          </cell>
          <cell r="G5993">
            <v>1</v>
          </cell>
          <cell r="H5993" t="str">
            <v>D230-026</v>
          </cell>
          <cell r="I5993" t="str">
            <v>F</v>
          </cell>
          <cell r="J5993" t="str">
            <v>*FM</v>
          </cell>
          <cell r="K5993" t="str">
            <v>MEDICARE</v>
          </cell>
          <cell r="L5993">
            <v>806.81</v>
          </cell>
        </row>
        <row r="5994">
          <cell r="A5994" t="str">
            <v>MC CORMACK, JOSEPH L</v>
          </cell>
          <cell r="B5994" t="str">
            <v>101-570</v>
          </cell>
          <cell r="C5994">
            <v>510400</v>
          </cell>
          <cell r="D5994">
            <v>46120</v>
          </cell>
          <cell r="E5994" t="str">
            <v>CORRECTIONAL OFFICER II</v>
          </cell>
          <cell r="F5994" t="str">
            <v>D230</v>
          </cell>
          <cell r="G5994">
            <v>1</v>
          </cell>
          <cell r="H5994" t="str">
            <v>D230-026</v>
          </cell>
          <cell r="I5994" t="str">
            <v>F</v>
          </cell>
          <cell r="J5994">
            <v>1001</v>
          </cell>
          <cell r="L5994">
            <v>10.17</v>
          </cell>
        </row>
        <row r="5995">
          <cell r="A5995" t="str">
            <v>MC CORMACK, JOSEPH L</v>
          </cell>
          <cell r="B5995" t="str">
            <v>101-570</v>
          </cell>
          <cell r="C5995">
            <v>510400</v>
          </cell>
          <cell r="D5995">
            <v>46120</v>
          </cell>
          <cell r="E5995" t="str">
            <v>CORRECTIONAL OFFICER II</v>
          </cell>
          <cell r="F5995" t="str">
            <v>D230</v>
          </cell>
          <cell r="G5995">
            <v>1</v>
          </cell>
          <cell r="H5995" t="str">
            <v>D230-026</v>
          </cell>
          <cell r="I5995" t="str">
            <v>F</v>
          </cell>
          <cell r="J5995">
            <v>30</v>
          </cell>
          <cell r="L5995">
            <v>139.1</v>
          </cell>
        </row>
        <row r="5996">
          <cell r="A5996" t="str">
            <v>MC PHETRIDGE, KAREN D</v>
          </cell>
          <cell r="B5996" t="str">
            <v>125-556</v>
          </cell>
          <cell r="C5996">
            <v>510100</v>
          </cell>
          <cell r="D5996">
            <v>43690</v>
          </cell>
          <cell r="E5996" t="str">
            <v>CHILD SUPPORT OFCR II</v>
          </cell>
          <cell r="F5996" t="str">
            <v>D204</v>
          </cell>
          <cell r="G5996">
            <v>1</v>
          </cell>
          <cell r="H5996" t="str">
            <v>D204-006</v>
          </cell>
          <cell r="I5996" t="str">
            <v>O</v>
          </cell>
          <cell r="J5996">
            <v>1</v>
          </cell>
          <cell r="K5996" t="str">
            <v>REGULAR PAY</v>
          </cell>
          <cell r="L5996">
            <v>29398.81</v>
          </cell>
        </row>
        <row r="5997">
          <cell r="A5997" t="str">
            <v>MC PHETRIDGE, KAREN D</v>
          </cell>
          <cell r="B5997" t="str">
            <v>125-556</v>
          </cell>
          <cell r="C5997">
            <v>510300</v>
          </cell>
          <cell r="D5997">
            <v>43690</v>
          </cell>
          <cell r="E5997" t="str">
            <v>CHILD SUPPORT OFCR II</v>
          </cell>
          <cell r="F5997" t="str">
            <v>D204</v>
          </cell>
          <cell r="G5997">
            <v>1</v>
          </cell>
          <cell r="H5997" t="str">
            <v>D204-006</v>
          </cell>
          <cell r="I5997" t="str">
            <v>F</v>
          </cell>
          <cell r="J5997" t="str">
            <v>*FI</v>
          </cell>
          <cell r="K5997" t="str">
            <v>FICA</v>
          </cell>
          <cell r="L5997">
            <v>1822.73</v>
          </cell>
        </row>
        <row r="5998">
          <cell r="A5998" t="str">
            <v>MC PHETRIDGE, KAREN D</v>
          </cell>
          <cell r="B5998" t="str">
            <v>125-556</v>
          </cell>
          <cell r="C5998">
            <v>510300</v>
          </cell>
          <cell r="D5998">
            <v>43690</v>
          </cell>
          <cell r="E5998" t="str">
            <v>CHILD SUPPORT OFCR II</v>
          </cell>
          <cell r="F5998" t="str">
            <v>D204</v>
          </cell>
          <cell r="G5998">
            <v>1</v>
          </cell>
          <cell r="H5998" t="str">
            <v>D204-006</v>
          </cell>
          <cell r="I5998" t="str">
            <v>F</v>
          </cell>
          <cell r="J5998">
            <v>8000</v>
          </cell>
          <cell r="L5998">
            <v>2053.62</v>
          </cell>
        </row>
        <row r="5999">
          <cell r="A5999" t="str">
            <v>MC PHETRIDGE, KAREN D</v>
          </cell>
          <cell r="B5999" t="str">
            <v>125-556</v>
          </cell>
          <cell r="C5999">
            <v>510300</v>
          </cell>
          <cell r="D5999">
            <v>43690</v>
          </cell>
          <cell r="E5999" t="str">
            <v>CHILD SUPPORT OFCR II</v>
          </cell>
          <cell r="F5999" t="str">
            <v>D204</v>
          </cell>
          <cell r="G5999">
            <v>1</v>
          </cell>
          <cell r="H5999" t="str">
            <v>D204-006</v>
          </cell>
          <cell r="I5999" t="str">
            <v>F</v>
          </cell>
          <cell r="J5999" t="str">
            <v>*FM</v>
          </cell>
          <cell r="K5999" t="str">
            <v>MEDICARE</v>
          </cell>
          <cell r="L5999">
            <v>426.28</v>
          </cell>
        </row>
        <row r="6000">
          <cell r="A6000" t="str">
            <v>MC PHETRIDGE, KAREN D</v>
          </cell>
          <cell r="B6000" t="str">
            <v>125-556</v>
          </cell>
          <cell r="C6000">
            <v>510300</v>
          </cell>
          <cell r="D6000">
            <v>43690</v>
          </cell>
          <cell r="E6000" t="str">
            <v>CHILD SUPPORT OFCR II</v>
          </cell>
          <cell r="F6000" t="str">
            <v>D204</v>
          </cell>
          <cell r="G6000">
            <v>1</v>
          </cell>
          <cell r="H6000" t="str">
            <v>D204-006</v>
          </cell>
          <cell r="I6000" t="str">
            <v>F</v>
          </cell>
          <cell r="J6000">
            <v>7999</v>
          </cell>
          <cell r="L6000">
            <v>8816.7000000000007</v>
          </cell>
        </row>
        <row r="6001">
          <cell r="A6001" t="str">
            <v>MC PHETRIDGE, KAREN D</v>
          </cell>
          <cell r="B6001" t="str">
            <v>125-556</v>
          </cell>
          <cell r="C6001">
            <v>510400</v>
          </cell>
          <cell r="D6001">
            <v>43690</v>
          </cell>
          <cell r="E6001" t="str">
            <v>CHILD SUPPORT OFCR II</v>
          </cell>
          <cell r="F6001" t="str">
            <v>D204</v>
          </cell>
          <cell r="G6001">
            <v>1</v>
          </cell>
          <cell r="H6001" t="str">
            <v>D204-006</v>
          </cell>
          <cell r="I6001" t="str">
            <v>F</v>
          </cell>
          <cell r="J6001">
            <v>601</v>
          </cell>
          <cell r="L6001">
            <v>17.149999999999999</v>
          </cell>
        </row>
        <row r="6002">
          <cell r="A6002" t="str">
            <v>MC PHETRIDGE, KAREN D</v>
          </cell>
          <cell r="B6002" t="str">
            <v>125-556</v>
          </cell>
          <cell r="C6002">
            <v>510400</v>
          </cell>
          <cell r="D6002">
            <v>43690</v>
          </cell>
          <cell r="E6002" t="str">
            <v>CHILD SUPPORT OFCR II</v>
          </cell>
          <cell r="F6002" t="str">
            <v>D204</v>
          </cell>
          <cell r="G6002">
            <v>1</v>
          </cell>
          <cell r="H6002" t="str">
            <v>D204-006</v>
          </cell>
          <cell r="I6002" t="str">
            <v>F</v>
          </cell>
          <cell r="J6002">
            <v>1001</v>
          </cell>
          <cell r="L6002">
            <v>10.17</v>
          </cell>
        </row>
        <row r="6003">
          <cell r="A6003" t="str">
            <v>MC PHETRIDGE, KAREN D</v>
          </cell>
          <cell r="B6003" t="str">
            <v>125-556</v>
          </cell>
          <cell r="C6003">
            <v>510400</v>
          </cell>
          <cell r="D6003">
            <v>43690</v>
          </cell>
          <cell r="E6003" t="str">
            <v>CHILD SUPPORT OFCR II</v>
          </cell>
          <cell r="F6003" t="str">
            <v>D204</v>
          </cell>
          <cell r="G6003">
            <v>1</v>
          </cell>
          <cell r="H6003" t="str">
            <v>D204-006</v>
          </cell>
          <cell r="I6003" t="str">
            <v>F</v>
          </cell>
          <cell r="J6003">
            <v>30</v>
          </cell>
          <cell r="L6003">
            <v>73.5</v>
          </cell>
        </row>
        <row r="6004">
          <cell r="A6004" t="str">
            <v>MC PHETRIDGE, KAREN D</v>
          </cell>
          <cell r="B6004" t="str">
            <v>125-556</v>
          </cell>
          <cell r="C6004">
            <v>510400</v>
          </cell>
          <cell r="D6004">
            <v>43690</v>
          </cell>
          <cell r="E6004" t="str">
            <v>CHILD SUPPORT OFCR II</v>
          </cell>
          <cell r="F6004" t="str">
            <v>D204</v>
          </cell>
          <cell r="G6004">
            <v>1</v>
          </cell>
          <cell r="H6004" t="str">
            <v>D204-006</v>
          </cell>
          <cell r="I6004" t="str">
            <v>F</v>
          </cell>
          <cell r="J6004">
            <v>100</v>
          </cell>
          <cell r="L6004">
            <v>135.94999999999999</v>
          </cell>
        </row>
        <row r="6005">
          <cell r="A6005" t="str">
            <v>MC PHETRIDGE, KAREN D</v>
          </cell>
          <cell r="B6005" t="str">
            <v>125-556</v>
          </cell>
          <cell r="C6005">
            <v>510400</v>
          </cell>
          <cell r="D6005">
            <v>43690</v>
          </cell>
          <cell r="E6005" t="str">
            <v>CHILD SUPPORT OFCR II</v>
          </cell>
          <cell r="F6005" t="str">
            <v>D204</v>
          </cell>
          <cell r="G6005">
            <v>1</v>
          </cell>
          <cell r="H6005" t="str">
            <v>D204-006</v>
          </cell>
          <cell r="I6005" t="str">
            <v>F</v>
          </cell>
          <cell r="J6005">
            <v>810</v>
          </cell>
          <cell r="L6005">
            <v>1.71</v>
          </cell>
        </row>
        <row r="6006">
          <cell r="A6006" t="str">
            <v>MC PHETRIDGE, KAREN D</v>
          </cell>
          <cell r="B6006" t="str">
            <v>125-556</v>
          </cell>
          <cell r="C6006">
            <v>510400</v>
          </cell>
          <cell r="D6006">
            <v>43690</v>
          </cell>
          <cell r="E6006" t="str">
            <v>CHILD SUPPORT OFCR II</v>
          </cell>
          <cell r="F6006" t="str">
            <v>D204</v>
          </cell>
          <cell r="G6006">
            <v>1</v>
          </cell>
          <cell r="H6006" t="str">
            <v>D204-006</v>
          </cell>
          <cell r="I6006" t="str">
            <v>F</v>
          </cell>
          <cell r="J6006">
            <v>701</v>
          </cell>
          <cell r="L6006">
            <v>4.01</v>
          </cell>
        </row>
        <row r="6007">
          <cell r="A6007" t="str">
            <v>MCAULEY, RICHARD A</v>
          </cell>
          <cell r="B6007" t="str">
            <v>290-533</v>
          </cell>
          <cell r="C6007">
            <v>510100</v>
          </cell>
          <cell r="D6007">
            <v>40990</v>
          </cell>
          <cell r="E6007" t="str">
            <v>EQUIPMENT MECHANIC II</v>
          </cell>
          <cell r="F6007" t="str">
            <v>D276</v>
          </cell>
          <cell r="G6007">
            <v>1</v>
          </cell>
          <cell r="H6007" t="str">
            <v>D276-002</v>
          </cell>
          <cell r="I6007" t="str">
            <v>O</v>
          </cell>
          <cell r="J6007">
            <v>1</v>
          </cell>
          <cell r="K6007" t="str">
            <v>REGULAR PAY</v>
          </cell>
          <cell r="L6007">
            <v>36344.79</v>
          </cell>
        </row>
        <row r="6008">
          <cell r="A6008" t="str">
            <v>MCAULEY, RICHARD A</v>
          </cell>
          <cell r="B6008" t="str">
            <v>290-533</v>
          </cell>
          <cell r="C6008">
            <v>510300</v>
          </cell>
          <cell r="D6008">
            <v>40990</v>
          </cell>
          <cell r="E6008" t="str">
            <v>EQUIPMENT MECHANIC II</v>
          </cell>
          <cell r="F6008" t="str">
            <v>D276</v>
          </cell>
          <cell r="G6008">
            <v>1</v>
          </cell>
          <cell r="H6008" t="str">
            <v>D276-002</v>
          </cell>
          <cell r="I6008" t="str">
            <v>F</v>
          </cell>
          <cell r="J6008" t="str">
            <v>*FI</v>
          </cell>
          <cell r="K6008" t="str">
            <v>FICA</v>
          </cell>
          <cell r="L6008">
            <v>2253.38</v>
          </cell>
        </row>
        <row r="6009">
          <cell r="A6009" t="str">
            <v>MCAULEY, RICHARD A</v>
          </cell>
          <cell r="B6009" t="str">
            <v>290-533</v>
          </cell>
          <cell r="C6009">
            <v>510300</v>
          </cell>
          <cell r="D6009">
            <v>40990</v>
          </cell>
          <cell r="E6009" t="str">
            <v>EQUIPMENT MECHANIC II</v>
          </cell>
          <cell r="F6009" t="str">
            <v>D276</v>
          </cell>
          <cell r="G6009">
            <v>1</v>
          </cell>
          <cell r="H6009" t="str">
            <v>D276-002</v>
          </cell>
          <cell r="I6009" t="str">
            <v>F</v>
          </cell>
          <cell r="J6009">
            <v>8000</v>
          </cell>
          <cell r="L6009">
            <v>2539.84</v>
          </cell>
        </row>
        <row r="6010">
          <cell r="A6010" t="str">
            <v>MCAULEY, RICHARD A</v>
          </cell>
          <cell r="B6010" t="str">
            <v>290-533</v>
          </cell>
          <cell r="C6010">
            <v>510300</v>
          </cell>
          <cell r="D6010">
            <v>40990</v>
          </cell>
          <cell r="E6010" t="str">
            <v>EQUIPMENT MECHANIC II</v>
          </cell>
          <cell r="F6010" t="str">
            <v>D276</v>
          </cell>
          <cell r="G6010">
            <v>1</v>
          </cell>
          <cell r="H6010" t="str">
            <v>D276-002</v>
          </cell>
          <cell r="I6010" t="str">
            <v>F</v>
          </cell>
          <cell r="J6010">
            <v>7999</v>
          </cell>
          <cell r="L6010">
            <v>10899.8</v>
          </cell>
        </row>
        <row r="6011">
          <cell r="A6011" t="str">
            <v>MCAULEY, RICHARD A</v>
          </cell>
          <cell r="B6011" t="str">
            <v>290-533</v>
          </cell>
          <cell r="C6011">
            <v>510300</v>
          </cell>
          <cell r="D6011">
            <v>40990</v>
          </cell>
          <cell r="E6011" t="str">
            <v>EQUIPMENT MECHANIC II</v>
          </cell>
          <cell r="F6011" t="str">
            <v>D276</v>
          </cell>
          <cell r="G6011">
            <v>1</v>
          </cell>
          <cell r="H6011" t="str">
            <v>D276-002</v>
          </cell>
          <cell r="I6011" t="str">
            <v>F</v>
          </cell>
          <cell r="J6011" t="str">
            <v>*FM</v>
          </cell>
          <cell r="K6011" t="str">
            <v>MEDICARE</v>
          </cell>
          <cell r="L6011">
            <v>527</v>
          </cell>
        </row>
        <row r="6012">
          <cell r="A6012" t="str">
            <v>MCAULEY, RICHARD A</v>
          </cell>
          <cell r="B6012" t="str">
            <v>290-533</v>
          </cell>
          <cell r="C6012">
            <v>510400</v>
          </cell>
          <cell r="D6012">
            <v>40990</v>
          </cell>
          <cell r="E6012" t="str">
            <v>EQUIPMENT MECHANIC II</v>
          </cell>
          <cell r="F6012" t="str">
            <v>D276</v>
          </cell>
          <cell r="G6012">
            <v>1</v>
          </cell>
          <cell r="H6012" t="str">
            <v>D276-002</v>
          </cell>
          <cell r="I6012" t="str">
            <v>F</v>
          </cell>
          <cell r="J6012">
            <v>703</v>
          </cell>
          <cell r="L6012">
            <v>6.7</v>
          </cell>
        </row>
        <row r="6013">
          <cell r="A6013" t="str">
            <v>MCAULEY, RICHARD A</v>
          </cell>
          <cell r="B6013" t="str">
            <v>290-533</v>
          </cell>
          <cell r="C6013">
            <v>510400</v>
          </cell>
          <cell r="D6013">
            <v>40990</v>
          </cell>
          <cell r="E6013" t="str">
            <v>EQUIPMENT MECHANIC II</v>
          </cell>
          <cell r="F6013" t="str">
            <v>D276</v>
          </cell>
          <cell r="G6013">
            <v>1</v>
          </cell>
          <cell r="H6013" t="str">
            <v>D276-002</v>
          </cell>
          <cell r="I6013" t="str">
            <v>F</v>
          </cell>
          <cell r="J6013">
            <v>811</v>
          </cell>
          <cell r="L6013">
            <v>1.88</v>
          </cell>
        </row>
        <row r="6014">
          <cell r="A6014" t="str">
            <v>MCAULEY, RICHARD A</v>
          </cell>
          <cell r="B6014" t="str">
            <v>290-533</v>
          </cell>
          <cell r="C6014">
            <v>510400</v>
          </cell>
          <cell r="D6014">
            <v>40990</v>
          </cell>
          <cell r="E6014" t="str">
            <v>EQUIPMENT MECHANIC II</v>
          </cell>
          <cell r="F6014" t="str">
            <v>D276</v>
          </cell>
          <cell r="G6014">
            <v>1</v>
          </cell>
          <cell r="H6014" t="str">
            <v>D276-002</v>
          </cell>
          <cell r="I6014" t="str">
            <v>F</v>
          </cell>
          <cell r="J6014">
            <v>30</v>
          </cell>
          <cell r="L6014">
            <v>90.86</v>
          </cell>
        </row>
        <row r="6015">
          <cell r="A6015" t="str">
            <v>MCAULEY, RICHARD A</v>
          </cell>
          <cell r="B6015" t="str">
            <v>290-533</v>
          </cell>
          <cell r="C6015">
            <v>510400</v>
          </cell>
          <cell r="D6015">
            <v>40990</v>
          </cell>
          <cell r="E6015" t="str">
            <v>EQUIPMENT MECHANIC II</v>
          </cell>
          <cell r="F6015" t="str">
            <v>D276</v>
          </cell>
          <cell r="G6015">
            <v>1</v>
          </cell>
          <cell r="H6015" t="str">
            <v>D276-002</v>
          </cell>
          <cell r="I6015" t="str">
            <v>F</v>
          </cell>
          <cell r="J6015">
            <v>603</v>
          </cell>
          <cell r="L6015">
            <v>31.26</v>
          </cell>
        </row>
        <row r="6016">
          <cell r="A6016" t="str">
            <v>MCAULEY, RICHARD A</v>
          </cell>
          <cell r="B6016" t="str">
            <v>290-533</v>
          </cell>
          <cell r="C6016">
            <v>510400</v>
          </cell>
          <cell r="D6016">
            <v>40990</v>
          </cell>
          <cell r="E6016" t="str">
            <v>EQUIPMENT MECHANIC II</v>
          </cell>
          <cell r="F6016" t="str">
            <v>D276</v>
          </cell>
          <cell r="G6016">
            <v>1</v>
          </cell>
          <cell r="H6016" t="str">
            <v>D276-002</v>
          </cell>
          <cell r="I6016" t="str">
            <v>F</v>
          </cell>
          <cell r="J6016">
            <v>102</v>
          </cell>
          <cell r="L6016">
            <v>232.19</v>
          </cell>
        </row>
        <row r="6017">
          <cell r="A6017" t="str">
            <v>MCAULEY, RICHARD A</v>
          </cell>
          <cell r="B6017" t="str">
            <v>290-533</v>
          </cell>
          <cell r="C6017">
            <v>510400</v>
          </cell>
          <cell r="D6017">
            <v>40990</v>
          </cell>
          <cell r="E6017" t="str">
            <v>EQUIPMENT MECHANIC II</v>
          </cell>
          <cell r="F6017" t="str">
            <v>D276</v>
          </cell>
          <cell r="G6017">
            <v>1</v>
          </cell>
          <cell r="H6017" t="str">
            <v>D276-002</v>
          </cell>
          <cell r="I6017" t="str">
            <v>F</v>
          </cell>
          <cell r="J6017">
            <v>1001</v>
          </cell>
          <cell r="L6017">
            <v>10.17</v>
          </cell>
        </row>
        <row r="6018">
          <cell r="A6018" t="str">
            <v>MCCAULEY, JENNY S</v>
          </cell>
          <cell r="B6018" t="str">
            <v>114-893</v>
          </cell>
          <cell r="C6018">
            <v>510100</v>
          </cell>
          <cell r="D6018">
            <v>11890</v>
          </cell>
          <cell r="E6018" t="str">
            <v>ADMINISTRATIVE ASST II</v>
          </cell>
          <cell r="F6018" t="str">
            <v>D114</v>
          </cell>
          <cell r="G6018">
            <v>1</v>
          </cell>
          <cell r="H6018" t="str">
            <v>D114-006</v>
          </cell>
          <cell r="I6018" t="str">
            <v>O</v>
          </cell>
          <cell r="J6018">
            <v>1</v>
          </cell>
          <cell r="K6018" t="str">
            <v>REGULAR PAY</v>
          </cell>
          <cell r="L6018">
            <v>35535.120000000003</v>
          </cell>
        </row>
        <row r="6019">
          <cell r="A6019" t="str">
            <v>MCCAULEY, JENNY S</v>
          </cell>
          <cell r="B6019" t="str">
            <v>114-893</v>
          </cell>
          <cell r="C6019">
            <v>510300</v>
          </cell>
          <cell r="D6019">
            <v>11890</v>
          </cell>
          <cell r="E6019" t="str">
            <v>ADMINISTRATIVE ASST II</v>
          </cell>
          <cell r="F6019" t="str">
            <v>D114</v>
          </cell>
          <cell r="G6019">
            <v>1</v>
          </cell>
          <cell r="H6019" t="str">
            <v>D114-006</v>
          </cell>
          <cell r="I6019" t="str">
            <v>F</v>
          </cell>
          <cell r="J6019" t="str">
            <v>*FM</v>
          </cell>
          <cell r="K6019" t="str">
            <v>MEDICARE</v>
          </cell>
          <cell r="L6019">
            <v>515.26</v>
          </cell>
        </row>
        <row r="6020">
          <cell r="A6020" t="str">
            <v>MCCAULEY, JENNY S</v>
          </cell>
          <cell r="B6020" t="str">
            <v>114-893</v>
          </cell>
          <cell r="C6020">
            <v>510300</v>
          </cell>
          <cell r="D6020">
            <v>11890</v>
          </cell>
          <cell r="E6020" t="str">
            <v>ADMINISTRATIVE ASST II</v>
          </cell>
          <cell r="F6020" t="str">
            <v>D114</v>
          </cell>
          <cell r="G6020">
            <v>1</v>
          </cell>
          <cell r="H6020" t="str">
            <v>D114-006</v>
          </cell>
          <cell r="I6020" t="str">
            <v>F</v>
          </cell>
          <cell r="J6020" t="str">
            <v>*FI</v>
          </cell>
          <cell r="K6020" t="str">
            <v>FICA</v>
          </cell>
          <cell r="L6020">
            <v>2203.1799999999998</v>
          </cell>
        </row>
        <row r="6021">
          <cell r="A6021" t="str">
            <v>MCCAULEY, JENNY S</v>
          </cell>
          <cell r="B6021" t="str">
            <v>114-893</v>
          </cell>
          <cell r="C6021">
            <v>510300</v>
          </cell>
          <cell r="D6021">
            <v>11890</v>
          </cell>
          <cell r="E6021" t="str">
            <v>ADMINISTRATIVE ASST II</v>
          </cell>
          <cell r="F6021" t="str">
            <v>D114</v>
          </cell>
          <cell r="G6021">
            <v>1</v>
          </cell>
          <cell r="H6021" t="str">
            <v>D114-006</v>
          </cell>
          <cell r="I6021" t="str">
            <v>F</v>
          </cell>
          <cell r="J6021">
            <v>7999</v>
          </cell>
          <cell r="L6021">
            <v>10656.98</v>
          </cell>
        </row>
        <row r="6022">
          <cell r="A6022" t="str">
            <v>MCCAULEY, JENNY S</v>
          </cell>
          <cell r="B6022" t="str">
            <v>114-893</v>
          </cell>
          <cell r="C6022">
            <v>510300</v>
          </cell>
          <cell r="D6022">
            <v>11890</v>
          </cell>
          <cell r="E6022" t="str">
            <v>ADMINISTRATIVE ASST II</v>
          </cell>
          <cell r="F6022" t="str">
            <v>D114</v>
          </cell>
          <cell r="G6022">
            <v>1</v>
          </cell>
          <cell r="H6022" t="str">
            <v>D114-006</v>
          </cell>
          <cell r="I6022" t="str">
            <v>F</v>
          </cell>
          <cell r="J6022">
            <v>8000</v>
          </cell>
          <cell r="L6022">
            <v>2483.17</v>
          </cell>
        </row>
        <row r="6023">
          <cell r="A6023" t="str">
            <v>MCCAULEY, JENNY S</v>
          </cell>
          <cell r="B6023" t="str">
            <v>114-893</v>
          </cell>
          <cell r="C6023">
            <v>510400</v>
          </cell>
          <cell r="D6023">
            <v>11890</v>
          </cell>
          <cell r="E6023" t="str">
            <v>ADMINISTRATIVE ASST II</v>
          </cell>
          <cell r="F6023" t="str">
            <v>D114</v>
          </cell>
          <cell r="G6023">
            <v>1</v>
          </cell>
          <cell r="H6023" t="str">
            <v>D114-006</v>
          </cell>
          <cell r="I6023" t="str">
            <v>F</v>
          </cell>
          <cell r="J6023">
            <v>705</v>
          </cell>
          <cell r="L6023">
            <v>12.04</v>
          </cell>
        </row>
        <row r="6024">
          <cell r="A6024" t="str">
            <v>MCCAULEY, JENNY S</v>
          </cell>
          <cell r="B6024" t="str">
            <v>114-893</v>
          </cell>
          <cell r="C6024">
            <v>510400</v>
          </cell>
          <cell r="D6024">
            <v>11890</v>
          </cell>
          <cell r="E6024" t="str">
            <v>ADMINISTRATIVE ASST II</v>
          </cell>
          <cell r="F6024" t="str">
            <v>D114</v>
          </cell>
          <cell r="G6024">
            <v>1</v>
          </cell>
          <cell r="H6024" t="str">
            <v>D114-006</v>
          </cell>
          <cell r="I6024" t="str">
            <v>F</v>
          </cell>
          <cell r="J6024">
            <v>1001</v>
          </cell>
          <cell r="L6024">
            <v>10.17</v>
          </cell>
        </row>
        <row r="6025">
          <cell r="A6025" t="str">
            <v>MCCAULEY, JENNY S</v>
          </cell>
          <cell r="B6025" t="str">
            <v>114-893</v>
          </cell>
          <cell r="C6025">
            <v>510400</v>
          </cell>
          <cell r="D6025">
            <v>11890</v>
          </cell>
          <cell r="E6025" t="str">
            <v>ADMINISTRATIVE ASST II</v>
          </cell>
          <cell r="F6025" t="str">
            <v>D114</v>
          </cell>
          <cell r="G6025">
            <v>1</v>
          </cell>
          <cell r="H6025" t="str">
            <v>D114-006</v>
          </cell>
          <cell r="I6025" t="str">
            <v>F</v>
          </cell>
          <cell r="J6025">
            <v>605</v>
          </cell>
          <cell r="L6025">
            <v>59.1</v>
          </cell>
        </row>
        <row r="6026">
          <cell r="A6026" t="str">
            <v>MCCAULEY, JENNY S</v>
          </cell>
          <cell r="B6026" t="str">
            <v>114-893</v>
          </cell>
          <cell r="C6026">
            <v>510400</v>
          </cell>
          <cell r="D6026">
            <v>11890</v>
          </cell>
          <cell r="E6026" t="str">
            <v>ADMINISTRATIVE ASST II</v>
          </cell>
          <cell r="F6026" t="str">
            <v>D114</v>
          </cell>
          <cell r="G6026">
            <v>1</v>
          </cell>
          <cell r="H6026" t="str">
            <v>D114-006</v>
          </cell>
          <cell r="I6026" t="str">
            <v>F</v>
          </cell>
          <cell r="J6026">
            <v>30</v>
          </cell>
          <cell r="L6026">
            <v>88.84</v>
          </cell>
        </row>
        <row r="6027">
          <cell r="A6027" t="str">
            <v>MCCAULEY, JENNY S</v>
          </cell>
          <cell r="B6027" t="str">
            <v>114-893</v>
          </cell>
          <cell r="C6027">
            <v>510400</v>
          </cell>
          <cell r="D6027">
            <v>11890</v>
          </cell>
          <cell r="E6027" t="str">
            <v>ADMINISTRATIVE ASST II</v>
          </cell>
          <cell r="F6027" t="str">
            <v>D114</v>
          </cell>
          <cell r="G6027">
            <v>1</v>
          </cell>
          <cell r="H6027" t="str">
            <v>D114-006</v>
          </cell>
          <cell r="I6027" t="str">
            <v>F</v>
          </cell>
          <cell r="J6027">
            <v>104</v>
          </cell>
          <cell r="L6027">
            <v>283.83999999999997</v>
          </cell>
        </row>
        <row r="6028">
          <cell r="A6028" t="str">
            <v>MCCAULEY, JENNY S</v>
          </cell>
          <cell r="B6028" t="str">
            <v>114-893</v>
          </cell>
          <cell r="C6028">
            <v>510400</v>
          </cell>
          <cell r="D6028">
            <v>11890</v>
          </cell>
          <cell r="E6028" t="str">
            <v>ADMINISTRATIVE ASST II</v>
          </cell>
          <cell r="F6028" t="str">
            <v>D114</v>
          </cell>
          <cell r="G6028">
            <v>1</v>
          </cell>
          <cell r="H6028" t="str">
            <v>D114-006</v>
          </cell>
          <cell r="I6028" t="str">
            <v>F</v>
          </cell>
          <cell r="J6028">
            <v>811</v>
          </cell>
          <cell r="L6028">
            <v>1.88</v>
          </cell>
        </row>
        <row r="6029">
          <cell r="A6029" t="str">
            <v>MCCONAHY, JOHN M</v>
          </cell>
          <cell r="B6029" t="str">
            <v>101-571</v>
          </cell>
          <cell r="C6029">
            <v>510100</v>
          </cell>
          <cell r="D6029">
            <v>36380</v>
          </cell>
          <cell r="E6029" t="str">
            <v>GROUP SUPERVISOR II</v>
          </cell>
          <cell r="F6029" t="str">
            <v>D312</v>
          </cell>
          <cell r="G6029">
            <v>1</v>
          </cell>
          <cell r="H6029" t="str">
            <v>D312-003</v>
          </cell>
          <cell r="I6029" t="str">
            <v>O</v>
          </cell>
          <cell r="J6029">
            <v>1</v>
          </cell>
          <cell r="K6029" t="str">
            <v>REGULAR PAY</v>
          </cell>
          <cell r="L6029">
            <v>32906.449999999997</v>
          </cell>
        </row>
        <row r="6030">
          <cell r="A6030" t="str">
            <v>MCCONAHY, JOHN M</v>
          </cell>
          <cell r="B6030" t="str">
            <v>101-571</v>
          </cell>
          <cell r="C6030">
            <v>510300</v>
          </cell>
          <cell r="D6030">
            <v>36380</v>
          </cell>
          <cell r="E6030" t="str">
            <v>GROUP SUPERVISOR II</v>
          </cell>
          <cell r="F6030" t="str">
            <v>D312</v>
          </cell>
          <cell r="G6030">
            <v>1</v>
          </cell>
          <cell r="H6030" t="str">
            <v>D312-003</v>
          </cell>
          <cell r="I6030" t="str">
            <v>F</v>
          </cell>
          <cell r="J6030">
            <v>8000</v>
          </cell>
          <cell r="L6030">
            <v>2299.16</v>
          </cell>
        </row>
        <row r="6031">
          <cell r="A6031" t="str">
            <v>MCCONAHY, JOHN M</v>
          </cell>
          <cell r="B6031" t="str">
            <v>101-571</v>
          </cell>
          <cell r="C6031">
            <v>510300</v>
          </cell>
          <cell r="D6031">
            <v>36380</v>
          </cell>
          <cell r="E6031" t="str">
            <v>GROUP SUPERVISOR II</v>
          </cell>
          <cell r="F6031" t="str">
            <v>D312</v>
          </cell>
          <cell r="G6031">
            <v>1</v>
          </cell>
          <cell r="H6031" t="str">
            <v>D312-003</v>
          </cell>
          <cell r="I6031" t="str">
            <v>F</v>
          </cell>
          <cell r="J6031">
            <v>7999</v>
          </cell>
          <cell r="L6031">
            <v>9868.64</v>
          </cell>
        </row>
        <row r="6032">
          <cell r="A6032" t="str">
            <v>MCCONAHY, JOHN M</v>
          </cell>
          <cell r="B6032" t="str">
            <v>101-571</v>
          </cell>
          <cell r="C6032">
            <v>510300</v>
          </cell>
          <cell r="D6032">
            <v>36380</v>
          </cell>
          <cell r="E6032" t="str">
            <v>GROUP SUPERVISOR II</v>
          </cell>
          <cell r="F6032" t="str">
            <v>D312</v>
          </cell>
          <cell r="G6032">
            <v>1</v>
          </cell>
          <cell r="H6032" t="str">
            <v>D312-003</v>
          </cell>
          <cell r="I6032" t="str">
            <v>F</v>
          </cell>
          <cell r="J6032" t="str">
            <v>*FI</v>
          </cell>
          <cell r="K6032" t="str">
            <v>FICA</v>
          </cell>
          <cell r="L6032">
            <v>2040.2</v>
          </cell>
        </row>
        <row r="6033">
          <cell r="A6033" t="str">
            <v>MCCONAHY, JOHN M</v>
          </cell>
          <cell r="B6033" t="str">
            <v>101-571</v>
          </cell>
          <cell r="C6033">
            <v>510300</v>
          </cell>
          <cell r="D6033">
            <v>36380</v>
          </cell>
          <cell r="E6033" t="str">
            <v>GROUP SUPERVISOR II</v>
          </cell>
          <cell r="F6033" t="str">
            <v>D312</v>
          </cell>
          <cell r="G6033">
            <v>1</v>
          </cell>
          <cell r="H6033" t="str">
            <v>D312-003</v>
          </cell>
          <cell r="I6033" t="str">
            <v>F</v>
          </cell>
          <cell r="J6033" t="str">
            <v>*FM</v>
          </cell>
          <cell r="K6033" t="str">
            <v>MEDICARE</v>
          </cell>
          <cell r="L6033">
            <v>477.14</v>
          </cell>
        </row>
        <row r="6034">
          <cell r="A6034" t="str">
            <v>MCCONAHY, JOHN M</v>
          </cell>
          <cell r="B6034" t="str">
            <v>101-571</v>
          </cell>
          <cell r="C6034">
            <v>510400</v>
          </cell>
          <cell r="D6034">
            <v>36380</v>
          </cell>
          <cell r="E6034" t="str">
            <v>GROUP SUPERVISOR II</v>
          </cell>
          <cell r="F6034" t="str">
            <v>D312</v>
          </cell>
          <cell r="G6034">
            <v>1</v>
          </cell>
          <cell r="H6034" t="str">
            <v>D312-003</v>
          </cell>
          <cell r="I6034" t="str">
            <v>F</v>
          </cell>
          <cell r="J6034">
            <v>30</v>
          </cell>
          <cell r="L6034">
            <v>82.27</v>
          </cell>
        </row>
        <row r="6035">
          <cell r="A6035" t="str">
            <v>MCCONAHY, JOHN M</v>
          </cell>
          <cell r="B6035" t="str">
            <v>101-571</v>
          </cell>
          <cell r="C6035">
            <v>510400</v>
          </cell>
          <cell r="D6035">
            <v>36380</v>
          </cell>
          <cell r="E6035" t="str">
            <v>GROUP SUPERVISOR II</v>
          </cell>
          <cell r="F6035" t="str">
            <v>D312</v>
          </cell>
          <cell r="G6035">
            <v>1</v>
          </cell>
          <cell r="H6035" t="str">
            <v>D312-003</v>
          </cell>
          <cell r="I6035" t="str">
            <v>F</v>
          </cell>
          <cell r="J6035">
            <v>102</v>
          </cell>
          <cell r="L6035">
            <v>232.19</v>
          </cell>
        </row>
        <row r="6036">
          <cell r="A6036" t="str">
            <v>MCCONAHY, JOHN M</v>
          </cell>
          <cell r="B6036" t="str">
            <v>101-571</v>
          </cell>
          <cell r="C6036">
            <v>510400</v>
          </cell>
          <cell r="D6036">
            <v>36380</v>
          </cell>
          <cell r="E6036" t="str">
            <v>GROUP SUPERVISOR II</v>
          </cell>
          <cell r="F6036" t="str">
            <v>D312</v>
          </cell>
          <cell r="G6036">
            <v>1</v>
          </cell>
          <cell r="H6036" t="str">
            <v>D312-003</v>
          </cell>
          <cell r="I6036" t="str">
            <v>F</v>
          </cell>
          <cell r="J6036">
            <v>703</v>
          </cell>
          <cell r="L6036">
            <v>6.7</v>
          </cell>
        </row>
        <row r="6037">
          <cell r="A6037" t="str">
            <v>MCCONAHY, JOHN M</v>
          </cell>
          <cell r="B6037" t="str">
            <v>101-571</v>
          </cell>
          <cell r="C6037">
            <v>510400</v>
          </cell>
          <cell r="D6037">
            <v>36380</v>
          </cell>
          <cell r="E6037" t="str">
            <v>GROUP SUPERVISOR II</v>
          </cell>
          <cell r="F6037" t="str">
            <v>D312</v>
          </cell>
          <cell r="G6037">
            <v>1</v>
          </cell>
          <cell r="H6037" t="str">
            <v>D312-003</v>
          </cell>
          <cell r="I6037" t="str">
            <v>F</v>
          </cell>
          <cell r="J6037">
            <v>603</v>
          </cell>
          <cell r="L6037">
            <v>31.26</v>
          </cell>
        </row>
        <row r="6038">
          <cell r="A6038" t="str">
            <v>MCCONAHY, JOHN M</v>
          </cell>
          <cell r="B6038" t="str">
            <v>101-571</v>
          </cell>
          <cell r="C6038">
            <v>510400</v>
          </cell>
          <cell r="D6038">
            <v>36380</v>
          </cell>
          <cell r="E6038" t="str">
            <v>GROUP SUPERVISOR II</v>
          </cell>
          <cell r="F6038" t="str">
            <v>D312</v>
          </cell>
          <cell r="G6038">
            <v>1</v>
          </cell>
          <cell r="H6038" t="str">
            <v>D312-003</v>
          </cell>
          <cell r="I6038" t="str">
            <v>F</v>
          </cell>
          <cell r="J6038">
            <v>811</v>
          </cell>
          <cell r="L6038">
            <v>1.88</v>
          </cell>
        </row>
        <row r="6039">
          <cell r="A6039" t="str">
            <v>MCCONAHY, JOHN M</v>
          </cell>
          <cell r="B6039" t="str">
            <v>101-571</v>
          </cell>
          <cell r="C6039">
            <v>510400</v>
          </cell>
          <cell r="D6039">
            <v>36380</v>
          </cell>
          <cell r="E6039" t="str">
            <v>GROUP SUPERVISOR II</v>
          </cell>
          <cell r="F6039" t="str">
            <v>D312</v>
          </cell>
          <cell r="G6039">
            <v>1</v>
          </cell>
          <cell r="H6039" t="str">
            <v>D312-003</v>
          </cell>
          <cell r="I6039" t="str">
            <v>F</v>
          </cell>
          <cell r="J6039">
            <v>1001</v>
          </cell>
          <cell r="L6039">
            <v>10.17</v>
          </cell>
        </row>
        <row r="6040">
          <cell r="A6040" t="str">
            <v>MCCONNELL, RODNEY F</v>
          </cell>
          <cell r="B6040" t="str">
            <v>114-894</v>
          </cell>
          <cell r="C6040">
            <v>510100</v>
          </cell>
          <cell r="D6040">
            <v>11090</v>
          </cell>
          <cell r="E6040" t="str">
            <v>TRANSPORTATION PLANNER</v>
          </cell>
          <cell r="F6040" t="str">
            <v>G305</v>
          </cell>
          <cell r="G6040">
            <v>1</v>
          </cell>
          <cell r="H6040" t="str">
            <v>G305-001</v>
          </cell>
          <cell r="I6040" t="str">
            <v>O</v>
          </cell>
          <cell r="J6040">
            <v>1</v>
          </cell>
          <cell r="K6040" t="str">
            <v>REGULAR PAY</v>
          </cell>
          <cell r="L6040">
            <v>61359.06</v>
          </cell>
        </row>
        <row r="6041">
          <cell r="A6041" t="str">
            <v>MCCONNELL, RODNEY F</v>
          </cell>
          <cell r="B6041" t="str">
            <v>114-894</v>
          </cell>
          <cell r="C6041">
            <v>510300</v>
          </cell>
          <cell r="D6041">
            <v>11090</v>
          </cell>
          <cell r="E6041" t="str">
            <v>TRANSPORTATION PLANNER</v>
          </cell>
          <cell r="F6041" t="str">
            <v>G305</v>
          </cell>
          <cell r="G6041">
            <v>1</v>
          </cell>
          <cell r="H6041" t="str">
            <v>G305-001</v>
          </cell>
          <cell r="I6041" t="str">
            <v>F</v>
          </cell>
          <cell r="J6041">
            <v>8000</v>
          </cell>
          <cell r="L6041">
            <v>4290.84</v>
          </cell>
        </row>
        <row r="6042">
          <cell r="A6042" t="str">
            <v>MCCONNELL, RODNEY F</v>
          </cell>
          <cell r="B6042" t="str">
            <v>114-894</v>
          </cell>
          <cell r="C6042">
            <v>510300</v>
          </cell>
          <cell r="D6042">
            <v>11090</v>
          </cell>
          <cell r="E6042" t="str">
            <v>TRANSPORTATION PLANNER</v>
          </cell>
          <cell r="F6042" t="str">
            <v>G305</v>
          </cell>
          <cell r="G6042">
            <v>1</v>
          </cell>
          <cell r="H6042" t="str">
            <v>G305-001</v>
          </cell>
          <cell r="I6042" t="str">
            <v>F</v>
          </cell>
          <cell r="J6042" t="str">
            <v>*FM</v>
          </cell>
          <cell r="K6042" t="str">
            <v>MEDICARE</v>
          </cell>
          <cell r="L6042">
            <v>889.71</v>
          </cell>
        </row>
        <row r="6043">
          <cell r="A6043" t="str">
            <v>MCCONNELL, RODNEY F</v>
          </cell>
          <cell r="B6043" t="str">
            <v>114-894</v>
          </cell>
          <cell r="C6043">
            <v>510300</v>
          </cell>
          <cell r="D6043">
            <v>11090</v>
          </cell>
          <cell r="E6043" t="str">
            <v>TRANSPORTATION PLANNER</v>
          </cell>
          <cell r="F6043" t="str">
            <v>G305</v>
          </cell>
          <cell r="G6043">
            <v>1</v>
          </cell>
          <cell r="H6043" t="str">
            <v>G305-001</v>
          </cell>
          <cell r="I6043" t="str">
            <v>F</v>
          </cell>
          <cell r="J6043">
            <v>8005</v>
          </cell>
          <cell r="L6043">
            <v>300.36</v>
          </cell>
        </row>
        <row r="6044">
          <cell r="A6044" t="str">
            <v>MCCONNELL, RODNEY F</v>
          </cell>
          <cell r="B6044" t="str">
            <v>114-894</v>
          </cell>
          <cell r="C6044">
            <v>510300</v>
          </cell>
          <cell r="D6044">
            <v>11090</v>
          </cell>
          <cell r="E6044" t="str">
            <v>TRANSPORTATION PLANNER</v>
          </cell>
          <cell r="F6044" t="str">
            <v>G305</v>
          </cell>
          <cell r="G6044">
            <v>1</v>
          </cell>
          <cell r="H6044" t="str">
            <v>G305-001</v>
          </cell>
          <cell r="I6044" t="str">
            <v>F</v>
          </cell>
          <cell r="J6044">
            <v>7999</v>
          </cell>
          <cell r="L6044">
            <v>18401.580000000002</v>
          </cell>
        </row>
        <row r="6045">
          <cell r="A6045" t="str">
            <v>MCCONNELL, RODNEY F</v>
          </cell>
          <cell r="B6045" t="str">
            <v>114-894</v>
          </cell>
          <cell r="C6045">
            <v>510300</v>
          </cell>
          <cell r="D6045">
            <v>11090</v>
          </cell>
          <cell r="E6045" t="str">
            <v>TRANSPORTATION PLANNER</v>
          </cell>
          <cell r="F6045" t="str">
            <v>G305</v>
          </cell>
          <cell r="G6045">
            <v>1</v>
          </cell>
          <cell r="H6045" t="str">
            <v>G305-001</v>
          </cell>
          <cell r="I6045" t="str">
            <v>F</v>
          </cell>
          <cell r="J6045" t="str">
            <v>*FI</v>
          </cell>
          <cell r="K6045" t="str">
            <v>FICA</v>
          </cell>
          <cell r="L6045">
            <v>3804.26</v>
          </cell>
        </row>
        <row r="6046">
          <cell r="A6046" t="str">
            <v>MCCONNELL, RODNEY F</v>
          </cell>
          <cell r="B6046" t="str">
            <v>114-894</v>
          </cell>
          <cell r="C6046">
            <v>510400</v>
          </cell>
          <cell r="D6046">
            <v>11090</v>
          </cell>
          <cell r="E6046" t="str">
            <v>TRANSPORTATION PLANNER</v>
          </cell>
          <cell r="F6046" t="str">
            <v>G305</v>
          </cell>
          <cell r="G6046">
            <v>1</v>
          </cell>
          <cell r="H6046" t="str">
            <v>G305-001</v>
          </cell>
          <cell r="I6046" t="str">
            <v>F</v>
          </cell>
          <cell r="J6046">
            <v>811</v>
          </cell>
          <cell r="L6046">
            <v>1.88</v>
          </cell>
        </row>
        <row r="6047">
          <cell r="A6047" t="str">
            <v>MCCONNELL, RODNEY F</v>
          </cell>
          <cell r="B6047" t="str">
            <v>114-894</v>
          </cell>
          <cell r="C6047">
            <v>510400</v>
          </cell>
          <cell r="D6047">
            <v>11090</v>
          </cell>
          <cell r="E6047" t="str">
            <v>TRANSPORTATION PLANNER</v>
          </cell>
          <cell r="F6047" t="str">
            <v>G305</v>
          </cell>
          <cell r="G6047">
            <v>1</v>
          </cell>
          <cell r="H6047" t="str">
            <v>G305-001</v>
          </cell>
          <cell r="I6047" t="str">
            <v>F</v>
          </cell>
          <cell r="J6047">
            <v>701</v>
          </cell>
          <cell r="L6047">
            <v>4.01</v>
          </cell>
        </row>
        <row r="6048">
          <cell r="A6048" t="str">
            <v>MCCONNELL, RODNEY F</v>
          </cell>
          <cell r="B6048" t="str">
            <v>114-894</v>
          </cell>
          <cell r="C6048">
            <v>510400</v>
          </cell>
          <cell r="D6048">
            <v>11090</v>
          </cell>
          <cell r="E6048" t="str">
            <v>TRANSPORTATION PLANNER</v>
          </cell>
          <cell r="F6048" t="str">
            <v>G305</v>
          </cell>
          <cell r="G6048">
            <v>1</v>
          </cell>
          <cell r="H6048" t="str">
            <v>G305-001</v>
          </cell>
          <cell r="I6048" t="str">
            <v>F</v>
          </cell>
          <cell r="J6048">
            <v>30</v>
          </cell>
          <cell r="L6048">
            <v>153.4</v>
          </cell>
        </row>
        <row r="6049">
          <cell r="A6049" t="str">
            <v>MCCONNELL, RODNEY F</v>
          </cell>
          <cell r="B6049" t="str">
            <v>114-894</v>
          </cell>
          <cell r="C6049">
            <v>510400</v>
          </cell>
          <cell r="D6049">
            <v>11090</v>
          </cell>
          <cell r="E6049" t="str">
            <v>TRANSPORTATION PLANNER</v>
          </cell>
          <cell r="F6049" t="str">
            <v>G305</v>
          </cell>
          <cell r="G6049">
            <v>1</v>
          </cell>
          <cell r="H6049" t="str">
            <v>G305-001</v>
          </cell>
          <cell r="I6049" t="str">
            <v>F</v>
          </cell>
          <cell r="J6049">
            <v>1001</v>
          </cell>
          <cell r="L6049">
            <v>10.17</v>
          </cell>
        </row>
        <row r="6050">
          <cell r="A6050" t="str">
            <v>MCCONNELL, RODNEY F</v>
          </cell>
          <cell r="B6050" t="str">
            <v>114-894</v>
          </cell>
          <cell r="C6050">
            <v>510400</v>
          </cell>
          <cell r="D6050">
            <v>11090</v>
          </cell>
          <cell r="E6050" t="str">
            <v>TRANSPORTATION PLANNER</v>
          </cell>
          <cell r="F6050" t="str">
            <v>G305</v>
          </cell>
          <cell r="G6050">
            <v>1</v>
          </cell>
          <cell r="H6050" t="str">
            <v>G305-001</v>
          </cell>
          <cell r="I6050" t="str">
            <v>F</v>
          </cell>
          <cell r="J6050">
            <v>601</v>
          </cell>
          <cell r="L6050">
            <v>17.149999999999999</v>
          </cell>
        </row>
        <row r="6051">
          <cell r="A6051" t="str">
            <v>MCCONNELL, RODNEY F</v>
          </cell>
          <cell r="B6051" t="str">
            <v>114-894</v>
          </cell>
          <cell r="C6051">
            <v>510400</v>
          </cell>
          <cell r="D6051">
            <v>11090</v>
          </cell>
          <cell r="E6051" t="str">
            <v>TRANSPORTATION PLANNER</v>
          </cell>
          <cell r="F6051" t="str">
            <v>G305</v>
          </cell>
          <cell r="G6051">
            <v>1</v>
          </cell>
          <cell r="H6051" t="str">
            <v>G305-001</v>
          </cell>
          <cell r="I6051" t="str">
            <v>F</v>
          </cell>
          <cell r="J6051">
            <v>100</v>
          </cell>
          <cell r="L6051">
            <v>135.94999999999999</v>
          </cell>
        </row>
        <row r="6052">
          <cell r="A6052" t="str">
            <v>MCCORMACK, MICHAEL L</v>
          </cell>
          <cell r="B6052" t="str">
            <v>114-894</v>
          </cell>
          <cell r="C6052">
            <v>510100</v>
          </cell>
          <cell r="D6052">
            <v>12440</v>
          </cell>
          <cell r="E6052" t="str">
            <v>ASSISTANT ENGINEER</v>
          </cell>
          <cell r="F6052" t="str">
            <v>G130</v>
          </cell>
          <cell r="G6052">
            <v>1</v>
          </cell>
          <cell r="H6052" t="str">
            <v>G130-002</v>
          </cell>
          <cell r="I6052" t="str">
            <v>O</v>
          </cell>
          <cell r="J6052">
            <v>1</v>
          </cell>
          <cell r="K6052" t="str">
            <v>REGULAR PAY</v>
          </cell>
          <cell r="L6052">
            <v>59309.01</v>
          </cell>
        </row>
        <row r="6053">
          <cell r="A6053" t="str">
            <v>MCCORMACK, MICHAEL L</v>
          </cell>
          <cell r="B6053" t="str">
            <v>114-894</v>
          </cell>
          <cell r="C6053">
            <v>510300</v>
          </cell>
          <cell r="D6053">
            <v>12440</v>
          </cell>
          <cell r="E6053" t="str">
            <v>ASSISTANT ENGINEER</v>
          </cell>
          <cell r="F6053" t="str">
            <v>G130</v>
          </cell>
          <cell r="G6053">
            <v>1</v>
          </cell>
          <cell r="H6053" t="str">
            <v>G130-002</v>
          </cell>
          <cell r="I6053" t="str">
            <v>F</v>
          </cell>
          <cell r="J6053" t="str">
            <v>*FI</v>
          </cell>
          <cell r="K6053" t="str">
            <v>FICA</v>
          </cell>
          <cell r="L6053">
            <v>3677.16</v>
          </cell>
        </row>
        <row r="6054">
          <cell r="A6054" t="str">
            <v>MCCORMACK, MICHAEL L</v>
          </cell>
          <cell r="B6054" t="str">
            <v>114-894</v>
          </cell>
          <cell r="C6054">
            <v>510300</v>
          </cell>
          <cell r="D6054">
            <v>12440</v>
          </cell>
          <cell r="E6054" t="str">
            <v>ASSISTANT ENGINEER</v>
          </cell>
          <cell r="F6054" t="str">
            <v>G130</v>
          </cell>
          <cell r="G6054">
            <v>1</v>
          </cell>
          <cell r="H6054" t="str">
            <v>G130-002</v>
          </cell>
          <cell r="I6054" t="str">
            <v>F</v>
          </cell>
          <cell r="J6054">
            <v>7999</v>
          </cell>
          <cell r="L6054">
            <v>17786.77</v>
          </cell>
        </row>
        <row r="6055">
          <cell r="A6055" t="str">
            <v>MCCORMACK, MICHAEL L</v>
          </cell>
          <cell r="B6055" t="str">
            <v>114-894</v>
          </cell>
          <cell r="C6055">
            <v>510300</v>
          </cell>
          <cell r="D6055">
            <v>12440</v>
          </cell>
          <cell r="E6055" t="str">
            <v>ASSISTANT ENGINEER</v>
          </cell>
          <cell r="F6055" t="str">
            <v>G130</v>
          </cell>
          <cell r="G6055">
            <v>1</v>
          </cell>
          <cell r="H6055" t="str">
            <v>G130-002</v>
          </cell>
          <cell r="I6055" t="str">
            <v>F</v>
          </cell>
          <cell r="J6055">
            <v>8005</v>
          </cell>
          <cell r="L6055">
            <v>290.31</v>
          </cell>
        </row>
        <row r="6056">
          <cell r="A6056" t="str">
            <v>MCCORMACK, MICHAEL L</v>
          </cell>
          <cell r="B6056" t="str">
            <v>114-894</v>
          </cell>
          <cell r="C6056">
            <v>510300</v>
          </cell>
          <cell r="D6056">
            <v>12440</v>
          </cell>
          <cell r="E6056" t="str">
            <v>ASSISTANT ENGINEER</v>
          </cell>
          <cell r="F6056" t="str">
            <v>G130</v>
          </cell>
          <cell r="G6056">
            <v>1</v>
          </cell>
          <cell r="H6056" t="str">
            <v>G130-002</v>
          </cell>
          <cell r="I6056" t="str">
            <v>F</v>
          </cell>
          <cell r="J6056" t="str">
            <v>*FM</v>
          </cell>
          <cell r="K6056" t="str">
            <v>MEDICARE</v>
          </cell>
          <cell r="L6056">
            <v>859.98</v>
          </cell>
        </row>
        <row r="6057">
          <cell r="A6057" t="str">
            <v>MCCORMACK, MICHAEL L</v>
          </cell>
          <cell r="B6057" t="str">
            <v>114-894</v>
          </cell>
          <cell r="C6057">
            <v>510300</v>
          </cell>
          <cell r="D6057">
            <v>12440</v>
          </cell>
          <cell r="E6057" t="str">
            <v>ASSISTANT ENGINEER</v>
          </cell>
          <cell r="F6057" t="str">
            <v>G130</v>
          </cell>
          <cell r="G6057">
            <v>1</v>
          </cell>
          <cell r="H6057" t="str">
            <v>G130-002</v>
          </cell>
          <cell r="I6057" t="str">
            <v>F</v>
          </cell>
          <cell r="J6057">
            <v>8000</v>
          </cell>
          <cell r="L6057">
            <v>4147.34</v>
          </cell>
        </row>
        <row r="6058">
          <cell r="A6058" t="str">
            <v>MCCORMACK, MICHAEL L</v>
          </cell>
          <cell r="B6058" t="str">
            <v>114-894</v>
          </cell>
          <cell r="C6058">
            <v>510400</v>
          </cell>
          <cell r="D6058">
            <v>12440</v>
          </cell>
          <cell r="E6058" t="str">
            <v>ASSISTANT ENGINEER</v>
          </cell>
          <cell r="F6058" t="str">
            <v>G130</v>
          </cell>
          <cell r="G6058">
            <v>1</v>
          </cell>
          <cell r="H6058" t="str">
            <v>G130-002</v>
          </cell>
          <cell r="I6058" t="str">
            <v>F</v>
          </cell>
          <cell r="J6058">
            <v>104</v>
          </cell>
          <cell r="L6058">
            <v>283.83999999999997</v>
          </cell>
        </row>
        <row r="6059">
          <cell r="A6059" t="str">
            <v>MCCORMACK, MICHAEL L</v>
          </cell>
          <cell r="B6059" t="str">
            <v>114-894</v>
          </cell>
          <cell r="C6059">
            <v>510400</v>
          </cell>
          <cell r="D6059">
            <v>12440</v>
          </cell>
          <cell r="E6059" t="str">
            <v>ASSISTANT ENGINEER</v>
          </cell>
          <cell r="F6059" t="str">
            <v>G130</v>
          </cell>
          <cell r="G6059">
            <v>1</v>
          </cell>
          <cell r="H6059" t="str">
            <v>G130-002</v>
          </cell>
          <cell r="I6059" t="str">
            <v>F</v>
          </cell>
          <cell r="J6059">
            <v>1001</v>
          </cell>
          <cell r="L6059">
            <v>10.17</v>
          </cell>
        </row>
        <row r="6060">
          <cell r="A6060" t="str">
            <v>MCCORMACK, MICHAEL L</v>
          </cell>
          <cell r="B6060" t="str">
            <v>114-894</v>
          </cell>
          <cell r="C6060">
            <v>510400</v>
          </cell>
          <cell r="D6060">
            <v>12440</v>
          </cell>
          <cell r="E6060" t="str">
            <v>ASSISTANT ENGINEER</v>
          </cell>
          <cell r="F6060" t="str">
            <v>G130</v>
          </cell>
          <cell r="G6060">
            <v>1</v>
          </cell>
          <cell r="H6060" t="str">
            <v>G130-002</v>
          </cell>
          <cell r="I6060" t="str">
            <v>F</v>
          </cell>
          <cell r="J6060">
            <v>705</v>
          </cell>
          <cell r="L6060">
            <v>12.04</v>
          </cell>
        </row>
        <row r="6061">
          <cell r="A6061" t="str">
            <v>MCCORMACK, MICHAEL L</v>
          </cell>
          <cell r="B6061" t="str">
            <v>114-894</v>
          </cell>
          <cell r="C6061">
            <v>510400</v>
          </cell>
          <cell r="D6061">
            <v>12440</v>
          </cell>
          <cell r="E6061" t="str">
            <v>ASSISTANT ENGINEER</v>
          </cell>
          <cell r="F6061" t="str">
            <v>G130</v>
          </cell>
          <cell r="G6061">
            <v>1</v>
          </cell>
          <cell r="H6061" t="str">
            <v>G130-002</v>
          </cell>
          <cell r="I6061" t="str">
            <v>F</v>
          </cell>
          <cell r="J6061">
            <v>811</v>
          </cell>
          <cell r="L6061">
            <v>1.88</v>
          </cell>
        </row>
        <row r="6062">
          <cell r="A6062" t="str">
            <v>MCCORMACK, MICHAEL L</v>
          </cell>
          <cell r="B6062" t="str">
            <v>114-894</v>
          </cell>
          <cell r="C6062">
            <v>510400</v>
          </cell>
          <cell r="D6062">
            <v>12440</v>
          </cell>
          <cell r="E6062" t="str">
            <v>ASSISTANT ENGINEER</v>
          </cell>
          <cell r="F6062" t="str">
            <v>G130</v>
          </cell>
          <cell r="G6062">
            <v>1</v>
          </cell>
          <cell r="H6062" t="str">
            <v>G130-002</v>
          </cell>
          <cell r="I6062" t="str">
            <v>F</v>
          </cell>
          <cell r="J6062">
            <v>605</v>
          </cell>
          <cell r="L6062">
            <v>59.1</v>
          </cell>
        </row>
        <row r="6063">
          <cell r="A6063" t="str">
            <v>MCCORMACK, MICHAEL L</v>
          </cell>
          <cell r="B6063" t="str">
            <v>114-894</v>
          </cell>
          <cell r="C6063">
            <v>510400</v>
          </cell>
          <cell r="D6063">
            <v>12440</v>
          </cell>
          <cell r="E6063" t="str">
            <v>ASSISTANT ENGINEER</v>
          </cell>
          <cell r="F6063" t="str">
            <v>G130</v>
          </cell>
          <cell r="G6063">
            <v>1</v>
          </cell>
          <cell r="H6063" t="str">
            <v>G130-002</v>
          </cell>
          <cell r="I6063" t="str">
            <v>F</v>
          </cell>
          <cell r="J6063">
            <v>30</v>
          </cell>
          <cell r="L6063">
            <v>148.27000000000001</v>
          </cell>
        </row>
        <row r="6064">
          <cell r="A6064" t="str">
            <v>MCGAW, CINDY L</v>
          </cell>
          <cell r="B6064" t="str">
            <v>101-589</v>
          </cell>
          <cell r="C6064">
            <v>510100</v>
          </cell>
          <cell r="D6064">
            <v>48460</v>
          </cell>
          <cell r="E6064" t="str">
            <v>ADMINISTRATIVE SVCS OFCR</v>
          </cell>
          <cell r="F6064" t="str">
            <v>C110</v>
          </cell>
          <cell r="G6064">
            <v>1</v>
          </cell>
          <cell r="H6064" t="str">
            <v>C110-004</v>
          </cell>
          <cell r="I6064" t="str">
            <v>O</v>
          </cell>
          <cell r="J6064">
            <v>1</v>
          </cell>
          <cell r="K6064" t="str">
            <v>REGULAR PAY</v>
          </cell>
          <cell r="L6064">
            <v>56258.55</v>
          </cell>
        </row>
        <row r="6065">
          <cell r="A6065" t="str">
            <v>MCGAW, CINDY L</v>
          </cell>
          <cell r="B6065" t="str">
            <v>101-589</v>
          </cell>
          <cell r="C6065">
            <v>510300</v>
          </cell>
          <cell r="D6065">
            <v>48460</v>
          </cell>
          <cell r="E6065" t="str">
            <v>ADMINISTRATIVE SVCS OFCR</v>
          </cell>
          <cell r="F6065" t="str">
            <v>C110</v>
          </cell>
          <cell r="G6065">
            <v>1</v>
          </cell>
          <cell r="H6065" t="str">
            <v>C110-004</v>
          </cell>
          <cell r="I6065" t="str">
            <v>F</v>
          </cell>
          <cell r="J6065" t="str">
            <v>*FM</v>
          </cell>
          <cell r="K6065" t="str">
            <v>MEDICARE</v>
          </cell>
          <cell r="L6065">
            <v>815.75</v>
          </cell>
        </row>
        <row r="6066">
          <cell r="A6066" t="str">
            <v>MCGAW, CINDY L</v>
          </cell>
          <cell r="B6066" t="str">
            <v>101-589</v>
          </cell>
          <cell r="C6066">
            <v>510300</v>
          </cell>
          <cell r="D6066">
            <v>48460</v>
          </cell>
          <cell r="E6066" t="str">
            <v>ADMINISTRATIVE SVCS OFCR</v>
          </cell>
          <cell r="F6066" t="str">
            <v>C110</v>
          </cell>
          <cell r="G6066">
            <v>1</v>
          </cell>
          <cell r="H6066" t="str">
            <v>C110-004</v>
          </cell>
          <cell r="I6066" t="str">
            <v>F</v>
          </cell>
          <cell r="J6066">
            <v>8005</v>
          </cell>
          <cell r="L6066">
            <v>275.37</v>
          </cell>
        </row>
        <row r="6067">
          <cell r="A6067" t="str">
            <v>MCGAW, CINDY L</v>
          </cell>
          <cell r="B6067" t="str">
            <v>101-589</v>
          </cell>
          <cell r="C6067">
            <v>510300</v>
          </cell>
          <cell r="D6067">
            <v>48460</v>
          </cell>
          <cell r="E6067" t="str">
            <v>ADMINISTRATIVE SVCS OFCR</v>
          </cell>
          <cell r="F6067" t="str">
            <v>C110</v>
          </cell>
          <cell r="G6067">
            <v>1</v>
          </cell>
          <cell r="H6067" t="str">
            <v>C110-004</v>
          </cell>
          <cell r="I6067" t="str">
            <v>F</v>
          </cell>
          <cell r="J6067">
            <v>8000</v>
          </cell>
          <cell r="L6067">
            <v>3933.81</v>
          </cell>
        </row>
        <row r="6068">
          <cell r="A6068" t="str">
            <v>MCGAW, CINDY L</v>
          </cell>
          <cell r="B6068" t="str">
            <v>101-589</v>
          </cell>
          <cell r="C6068">
            <v>510300</v>
          </cell>
          <cell r="D6068">
            <v>48460</v>
          </cell>
          <cell r="E6068" t="str">
            <v>ADMINISTRATIVE SVCS OFCR</v>
          </cell>
          <cell r="F6068" t="str">
            <v>C110</v>
          </cell>
          <cell r="G6068">
            <v>1</v>
          </cell>
          <cell r="H6068" t="str">
            <v>C110-004</v>
          </cell>
          <cell r="I6068" t="str">
            <v>F</v>
          </cell>
          <cell r="J6068">
            <v>7999</v>
          </cell>
          <cell r="L6068">
            <v>16871.939999999999</v>
          </cell>
        </row>
        <row r="6069">
          <cell r="A6069" t="str">
            <v>MCGAW, CINDY L</v>
          </cell>
          <cell r="B6069" t="str">
            <v>101-589</v>
          </cell>
          <cell r="C6069">
            <v>510300</v>
          </cell>
          <cell r="D6069">
            <v>48460</v>
          </cell>
          <cell r="E6069" t="str">
            <v>ADMINISTRATIVE SVCS OFCR</v>
          </cell>
          <cell r="F6069" t="str">
            <v>C110</v>
          </cell>
          <cell r="G6069">
            <v>1</v>
          </cell>
          <cell r="H6069" t="str">
            <v>C110-004</v>
          </cell>
          <cell r="I6069" t="str">
            <v>F</v>
          </cell>
          <cell r="J6069" t="str">
            <v>*FI</v>
          </cell>
          <cell r="K6069" t="str">
            <v>FICA</v>
          </cell>
          <cell r="L6069">
            <v>3488.03</v>
          </cell>
        </row>
        <row r="6070">
          <cell r="A6070" t="str">
            <v>MCGAW, CINDY L</v>
          </cell>
          <cell r="B6070" t="str">
            <v>101-589</v>
          </cell>
          <cell r="C6070">
            <v>510400</v>
          </cell>
          <cell r="D6070">
            <v>48460</v>
          </cell>
          <cell r="E6070" t="str">
            <v>ADMINISTRATIVE SVCS OFCR</v>
          </cell>
          <cell r="F6070" t="str">
            <v>C110</v>
          </cell>
          <cell r="G6070">
            <v>1</v>
          </cell>
          <cell r="H6070" t="str">
            <v>C110-004</v>
          </cell>
          <cell r="I6070" t="str">
            <v>F</v>
          </cell>
          <cell r="J6070">
            <v>811</v>
          </cell>
          <cell r="L6070">
            <v>1.88</v>
          </cell>
        </row>
        <row r="6071">
          <cell r="A6071" t="str">
            <v>MCGAW, CINDY L</v>
          </cell>
          <cell r="B6071" t="str">
            <v>101-589</v>
          </cell>
          <cell r="C6071">
            <v>510400</v>
          </cell>
          <cell r="D6071">
            <v>48460</v>
          </cell>
          <cell r="E6071" t="str">
            <v>ADMINISTRATIVE SVCS OFCR</v>
          </cell>
          <cell r="F6071" t="str">
            <v>C110</v>
          </cell>
          <cell r="G6071">
            <v>1</v>
          </cell>
          <cell r="H6071" t="str">
            <v>C110-004</v>
          </cell>
          <cell r="I6071" t="str">
            <v>F</v>
          </cell>
          <cell r="J6071">
            <v>112</v>
          </cell>
          <cell r="L6071">
            <v>232.24</v>
          </cell>
        </row>
        <row r="6072">
          <cell r="A6072" t="str">
            <v>MCGAW, CINDY L</v>
          </cell>
          <cell r="B6072" t="str">
            <v>101-589</v>
          </cell>
          <cell r="C6072">
            <v>510400</v>
          </cell>
          <cell r="D6072">
            <v>48460</v>
          </cell>
          <cell r="E6072" t="str">
            <v>ADMINISTRATIVE SVCS OFCR</v>
          </cell>
          <cell r="F6072" t="str">
            <v>C110</v>
          </cell>
          <cell r="G6072">
            <v>1</v>
          </cell>
          <cell r="H6072" t="str">
            <v>C110-004</v>
          </cell>
          <cell r="I6072" t="str">
            <v>F</v>
          </cell>
          <cell r="J6072">
            <v>703</v>
          </cell>
          <cell r="L6072">
            <v>6.7</v>
          </cell>
        </row>
        <row r="6073">
          <cell r="A6073" t="str">
            <v>MCGAW, CINDY L</v>
          </cell>
          <cell r="B6073" t="str">
            <v>101-589</v>
          </cell>
          <cell r="C6073">
            <v>510400</v>
          </cell>
          <cell r="D6073">
            <v>48460</v>
          </cell>
          <cell r="E6073" t="str">
            <v>ADMINISTRATIVE SVCS OFCR</v>
          </cell>
          <cell r="F6073" t="str">
            <v>C110</v>
          </cell>
          <cell r="G6073">
            <v>1</v>
          </cell>
          <cell r="H6073" t="str">
            <v>C110-004</v>
          </cell>
          <cell r="I6073" t="str">
            <v>F</v>
          </cell>
          <cell r="J6073">
            <v>603</v>
          </cell>
          <cell r="L6073">
            <v>31.26</v>
          </cell>
        </row>
        <row r="6074">
          <cell r="A6074" t="str">
            <v>MCGAW, CINDY L</v>
          </cell>
          <cell r="B6074" t="str">
            <v>101-589</v>
          </cell>
          <cell r="C6074">
            <v>510400</v>
          </cell>
          <cell r="D6074">
            <v>48460</v>
          </cell>
          <cell r="E6074" t="str">
            <v>ADMINISTRATIVE SVCS OFCR</v>
          </cell>
          <cell r="F6074" t="str">
            <v>C110</v>
          </cell>
          <cell r="G6074">
            <v>1</v>
          </cell>
          <cell r="H6074" t="str">
            <v>C110-004</v>
          </cell>
          <cell r="I6074" t="str">
            <v>F</v>
          </cell>
          <cell r="J6074">
            <v>1001</v>
          </cell>
          <cell r="L6074">
            <v>10.17</v>
          </cell>
        </row>
        <row r="6075">
          <cell r="A6075" t="str">
            <v>MCGAW, CINDY L</v>
          </cell>
          <cell r="B6075" t="str">
            <v>101-589</v>
          </cell>
          <cell r="C6075">
            <v>510400</v>
          </cell>
          <cell r="D6075">
            <v>48460</v>
          </cell>
          <cell r="E6075" t="str">
            <v>ADMINISTRATIVE SVCS OFCR</v>
          </cell>
          <cell r="F6075" t="str">
            <v>C110</v>
          </cell>
          <cell r="G6075">
            <v>1</v>
          </cell>
          <cell r="H6075" t="str">
            <v>C110-004</v>
          </cell>
          <cell r="I6075" t="str">
            <v>F</v>
          </cell>
          <cell r="J6075">
            <v>30</v>
          </cell>
          <cell r="L6075">
            <v>140.65</v>
          </cell>
        </row>
        <row r="6076">
          <cell r="A6076" t="str">
            <v>MCGINN, NANCY L</v>
          </cell>
          <cell r="B6076" t="str">
            <v>101-591</v>
          </cell>
          <cell r="C6076">
            <v>510100</v>
          </cell>
          <cell r="D6076">
            <v>12260</v>
          </cell>
          <cell r="E6076" t="str">
            <v>HEALTH TECHNICIAN II</v>
          </cell>
          <cell r="F6076" t="str">
            <v>D318</v>
          </cell>
          <cell r="G6076">
            <v>1</v>
          </cell>
          <cell r="H6076" t="str">
            <v>D318-005</v>
          </cell>
          <cell r="I6076" t="str">
            <v>O</v>
          </cell>
          <cell r="J6076">
            <v>1</v>
          </cell>
          <cell r="K6076" t="str">
            <v>REGULAR PAY</v>
          </cell>
          <cell r="L6076">
            <v>28600.83</v>
          </cell>
        </row>
        <row r="6077">
          <cell r="A6077" t="str">
            <v>MCGINN, NANCY L</v>
          </cell>
          <cell r="B6077" t="str">
            <v>101-591</v>
          </cell>
          <cell r="C6077">
            <v>510300</v>
          </cell>
          <cell r="D6077">
            <v>12260</v>
          </cell>
          <cell r="E6077" t="str">
            <v>HEALTH TECHNICIAN II</v>
          </cell>
          <cell r="F6077" t="str">
            <v>D318</v>
          </cell>
          <cell r="G6077">
            <v>1</v>
          </cell>
          <cell r="H6077" t="str">
            <v>D318-005</v>
          </cell>
          <cell r="I6077" t="str">
            <v>F</v>
          </cell>
          <cell r="J6077" t="str">
            <v>*FM</v>
          </cell>
          <cell r="K6077" t="str">
            <v>MEDICARE</v>
          </cell>
          <cell r="L6077">
            <v>414.71</v>
          </cell>
        </row>
        <row r="6078">
          <cell r="A6078" t="str">
            <v>MCGINN, NANCY L</v>
          </cell>
          <cell r="B6078" t="str">
            <v>101-591</v>
          </cell>
          <cell r="C6078">
            <v>510300</v>
          </cell>
          <cell r="D6078">
            <v>12260</v>
          </cell>
          <cell r="E6078" t="str">
            <v>HEALTH TECHNICIAN II</v>
          </cell>
          <cell r="F6078" t="str">
            <v>D318</v>
          </cell>
          <cell r="G6078">
            <v>1</v>
          </cell>
          <cell r="H6078" t="str">
            <v>D318-005</v>
          </cell>
          <cell r="I6078" t="str">
            <v>F</v>
          </cell>
          <cell r="J6078">
            <v>8000</v>
          </cell>
          <cell r="L6078">
            <v>1997.77</v>
          </cell>
        </row>
        <row r="6079">
          <cell r="A6079" t="str">
            <v>MCGINN, NANCY L</v>
          </cell>
          <cell r="B6079" t="str">
            <v>101-591</v>
          </cell>
          <cell r="C6079">
            <v>510300</v>
          </cell>
          <cell r="D6079">
            <v>12260</v>
          </cell>
          <cell r="E6079" t="str">
            <v>HEALTH TECHNICIAN II</v>
          </cell>
          <cell r="F6079" t="str">
            <v>D318</v>
          </cell>
          <cell r="G6079">
            <v>1</v>
          </cell>
          <cell r="H6079" t="str">
            <v>D318-005</v>
          </cell>
          <cell r="I6079" t="str">
            <v>F</v>
          </cell>
          <cell r="J6079">
            <v>7999</v>
          </cell>
          <cell r="L6079">
            <v>8577.39</v>
          </cell>
        </row>
        <row r="6080">
          <cell r="A6080" t="str">
            <v>MCGINN, NANCY L</v>
          </cell>
          <cell r="B6080" t="str">
            <v>101-591</v>
          </cell>
          <cell r="C6080">
            <v>510300</v>
          </cell>
          <cell r="D6080">
            <v>12260</v>
          </cell>
          <cell r="E6080" t="str">
            <v>HEALTH TECHNICIAN II</v>
          </cell>
          <cell r="F6080" t="str">
            <v>D318</v>
          </cell>
          <cell r="G6080">
            <v>1</v>
          </cell>
          <cell r="H6080" t="str">
            <v>D318-005</v>
          </cell>
          <cell r="I6080" t="str">
            <v>F</v>
          </cell>
          <cell r="J6080" t="str">
            <v>*FI</v>
          </cell>
          <cell r="K6080" t="str">
            <v>FICA</v>
          </cell>
          <cell r="L6080">
            <v>1773.25</v>
          </cell>
        </row>
        <row r="6081">
          <cell r="A6081" t="str">
            <v>MCGINN, NANCY L</v>
          </cell>
          <cell r="B6081" t="str">
            <v>101-591</v>
          </cell>
          <cell r="C6081">
            <v>510400</v>
          </cell>
          <cell r="D6081">
            <v>12260</v>
          </cell>
          <cell r="E6081" t="str">
            <v>HEALTH TECHNICIAN II</v>
          </cell>
          <cell r="F6081" t="str">
            <v>D318</v>
          </cell>
          <cell r="G6081">
            <v>1</v>
          </cell>
          <cell r="H6081" t="str">
            <v>D318-005</v>
          </cell>
          <cell r="I6081" t="str">
            <v>F</v>
          </cell>
          <cell r="J6081">
            <v>811</v>
          </cell>
          <cell r="L6081">
            <v>1.88</v>
          </cell>
        </row>
        <row r="6082">
          <cell r="A6082" t="str">
            <v>MCGINN, NANCY L</v>
          </cell>
          <cell r="B6082" t="str">
            <v>101-591</v>
          </cell>
          <cell r="C6082">
            <v>510400</v>
          </cell>
          <cell r="D6082">
            <v>12260</v>
          </cell>
          <cell r="E6082" t="str">
            <v>HEALTH TECHNICIAN II</v>
          </cell>
          <cell r="F6082" t="str">
            <v>D318</v>
          </cell>
          <cell r="G6082">
            <v>1</v>
          </cell>
          <cell r="H6082" t="str">
            <v>D318-005</v>
          </cell>
          <cell r="I6082" t="str">
            <v>F</v>
          </cell>
          <cell r="J6082">
            <v>701</v>
          </cell>
          <cell r="L6082">
            <v>4.01</v>
          </cell>
        </row>
        <row r="6083">
          <cell r="A6083" t="str">
            <v>MCGINN, NANCY L</v>
          </cell>
          <cell r="B6083" t="str">
            <v>101-591</v>
          </cell>
          <cell r="C6083">
            <v>510400</v>
          </cell>
          <cell r="D6083">
            <v>12260</v>
          </cell>
          <cell r="E6083" t="str">
            <v>HEALTH TECHNICIAN II</v>
          </cell>
          <cell r="F6083" t="str">
            <v>D318</v>
          </cell>
          <cell r="G6083">
            <v>1</v>
          </cell>
          <cell r="H6083" t="str">
            <v>D318-005</v>
          </cell>
          <cell r="I6083" t="str">
            <v>F</v>
          </cell>
          <cell r="J6083">
            <v>1001</v>
          </cell>
          <cell r="L6083">
            <v>10.17</v>
          </cell>
        </row>
        <row r="6084">
          <cell r="A6084" t="str">
            <v>MCGINN, NANCY L</v>
          </cell>
          <cell r="B6084" t="str">
            <v>101-591</v>
          </cell>
          <cell r="C6084">
            <v>510400</v>
          </cell>
          <cell r="D6084">
            <v>12260</v>
          </cell>
          <cell r="E6084" t="str">
            <v>HEALTH TECHNICIAN II</v>
          </cell>
          <cell r="F6084" t="str">
            <v>D318</v>
          </cell>
          <cell r="G6084">
            <v>1</v>
          </cell>
          <cell r="H6084" t="str">
            <v>D318-005</v>
          </cell>
          <cell r="I6084" t="str">
            <v>F</v>
          </cell>
          <cell r="J6084">
            <v>601</v>
          </cell>
          <cell r="L6084">
            <v>17.149999999999999</v>
          </cell>
        </row>
        <row r="6085">
          <cell r="A6085" t="str">
            <v>MCGINN, NANCY L</v>
          </cell>
          <cell r="B6085" t="str">
            <v>101-591</v>
          </cell>
          <cell r="C6085">
            <v>510400</v>
          </cell>
          <cell r="D6085">
            <v>12260</v>
          </cell>
          <cell r="E6085" t="str">
            <v>HEALTH TECHNICIAN II</v>
          </cell>
          <cell r="F6085" t="str">
            <v>D318</v>
          </cell>
          <cell r="G6085">
            <v>1</v>
          </cell>
          <cell r="H6085" t="str">
            <v>D318-005</v>
          </cell>
          <cell r="I6085" t="str">
            <v>F</v>
          </cell>
          <cell r="J6085">
            <v>30</v>
          </cell>
          <cell r="L6085">
            <v>71.5</v>
          </cell>
        </row>
        <row r="6086">
          <cell r="A6086" t="str">
            <v>MCGINN, NANCY L</v>
          </cell>
          <cell r="B6086" t="str">
            <v>101-591</v>
          </cell>
          <cell r="C6086">
            <v>510400</v>
          </cell>
          <cell r="D6086">
            <v>12260</v>
          </cell>
          <cell r="E6086" t="str">
            <v>HEALTH TECHNICIAN II</v>
          </cell>
          <cell r="F6086" t="str">
            <v>D318</v>
          </cell>
          <cell r="G6086">
            <v>1</v>
          </cell>
          <cell r="H6086" t="str">
            <v>D318-005</v>
          </cell>
          <cell r="I6086" t="str">
            <v>F</v>
          </cell>
          <cell r="J6086">
            <v>100</v>
          </cell>
          <cell r="L6086">
            <v>135.94999999999999</v>
          </cell>
        </row>
        <row r="6087">
          <cell r="A6087" t="str">
            <v>MCHUGH, JAN C</v>
          </cell>
          <cell r="B6087" t="str">
            <v>101-566</v>
          </cell>
          <cell r="C6087">
            <v>510100</v>
          </cell>
          <cell r="D6087">
            <v>11380</v>
          </cell>
          <cell r="E6087" t="str">
            <v>SHERIFF'S DISPATCHER II</v>
          </cell>
          <cell r="F6087" t="str">
            <v>D466</v>
          </cell>
          <cell r="G6087">
            <v>1</v>
          </cell>
          <cell r="H6087" t="str">
            <v>D466-006</v>
          </cell>
          <cell r="I6087" t="str">
            <v>O</v>
          </cell>
          <cell r="J6087">
            <v>1</v>
          </cell>
          <cell r="K6087" t="str">
            <v>REGULAR PAY</v>
          </cell>
          <cell r="L6087">
            <v>36163.980000000003</v>
          </cell>
        </row>
        <row r="6088">
          <cell r="A6088" t="str">
            <v>MCHUGH, JAN C</v>
          </cell>
          <cell r="B6088" t="str">
            <v>101-566</v>
          </cell>
          <cell r="C6088">
            <v>510300</v>
          </cell>
          <cell r="D6088">
            <v>11380</v>
          </cell>
          <cell r="E6088" t="str">
            <v>SHERIFF'S DISPATCHER II</v>
          </cell>
          <cell r="F6088" t="str">
            <v>D466</v>
          </cell>
          <cell r="G6088">
            <v>1</v>
          </cell>
          <cell r="H6088" t="str">
            <v>D466-006</v>
          </cell>
          <cell r="I6088" t="str">
            <v>F</v>
          </cell>
          <cell r="J6088">
            <v>7999</v>
          </cell>
          <cell r="L6088">
            <v>10845.58</v>
          </cell>
        </row>
        <row r="6089">
          <cell r="A6089" t="str">
            <v>MCHUGH, JAN C</v>
          </cell>
          <cell r="B6089" t="str">
            <v>101-566</v>
          </cell>
          <cell r="C6089">
            <v>510300</v>
          </cell>
          <cell r="D6089">
            <v>11380</v>
          </cell>
          <cell r="E6089" t="str">
            <v>SHERIFF'S DISPATCHER II</v>
          </cell>
          <cell r="F6089" t="str">
            <v>D466</v>
          </cell>
          <cell r="G6089">
            <v>1</v>
          </cell>
          <cell r="H6089" t="str">
            <v>D466-006</v>
          </cell>
          <cell r="I6089" t="str">
            <v>F</v>
          </cell>
          <cell r="J6089">
            <v>8000</v>
          </cell>
          <cell r="L6089">
            <v>2527.19</v>
          </cell>
        </row>
        <row r="6090">
          <cell r="A6090" t="str">
            <v>MCHUGH, JAN C</v>
          </cell>
          <cell r="B6090" t="str">
            <v>101-566</v>
          </cell>
          <cell r="C6090">
            <v>510300</v>
          </cell>
          <cell r="D6090">
            <v>11380</v>
          </cell>
          <cell r="E6090" t="str">
            <v>SHERIFF'S DISPATCHER II</v>
          </cell>
          <cell r="F6090" t="str">
            <v>D466</v>
          </cell>
          <cell r="G6090">
            <v>1</v>
          </cell>
          <cell r="H6090" t="str">
            <v>D466-006</v>
          </cell>
          <cell r="I6090" t="str">
            <v>F</v>
          </cell>
          <cell r="J6090" t="str">
            <v>*FI</v>
          </cell>
          <cell r="K6090" t="str">
            <v>FICA</v>
          </cell>
          <cell r="L6090">
            <v>2242.17</v>
          </cell>
        </row>
        <row r="6091">
          <cell r="A6091" t="str">
            <v>MCHUGH, JAN C</v>
          </cell>
          <cell r="B6091" t="str">
            <v>101-566</v>
          </cell>
          <cell r="C6091">
            <v>510300</v>
          </cell>
          <cell r="D6091">
            <v>11380</v>
          </cell>
          <cell r="E6091" t="str">
            <v>SHERIFF'S DISPATCHER II</v>
          </cell>
          <cell r="F6091" t="str">
            <v>D466</v>
          </cell>
          <cell r="G6091">
            <v>1</v>
          </cell>
          <cell r="H6091" t="str">
            <v>D466-006</v>
          </cell>
          <cell r="I6091" t="str">
            <v>F</v>
          </cell>
          <cell r="J6091" t="str">
            <v>*FM</v>
          </cell>
          <cell r="K6091" t="str">
            <v>MEDICARE</v>
          </cell>
          <cell r="L6091">
            <v>524.38</v>
          </cell>
        </row>
        <row r="6092">
          <cell r="A6092" t="str">
            <v>MCHUGH, JAN C</v>
          </cell>
          <cell r="B6092" t="str">
            <v>101-566</v>
          </cell>
          <cell r="C6092">
            <v>510400</v>
          </cell>
          <cell r="D6092">
            <v>11380</v>
          </cell>
          <cell r="E6092" t="str">
            <v>SHERIFF'S DISPATCHER II</v>
          </cell>
          <cell r="F6092" t="str">
            <v>D466</v>
          </cell>
          <cell r="G6092">
            <v>1</v>
          </cell>
          <cell r="H6092" t="str">
            <v>D466-006</v>
          </cell>
          <cell r="I6092" t="str">
            <v>F</v>
          </cell>
          <cell r="J6092">
            <v>601</v>
          </cell>
          <cell r="L6092">
            <v>17.149999999999999</v>
          </cell>
        </row>
        <row r="6093">
          <cell r="A6093" t="str">
            <v>MCHUGH, JAN C</v>
          </cell>
          <cell r="B6093" t="str">
            <v>101-566</v>
          </cell>
          <cell r="C6093">
            <v>510400</v>
          </cell>
          <cell r="D6093">
            <v>11380</v>
          </cell>
          <cell r="E6093" t="str">
            <v>SHERIFF'S DISPATCHER II</v>
          </cell>
          <cell r="F6093" t="str">
            <v>D466</v>
          </cell>
          <cell r="G6093">
            <v>1</v>
          </cell>
          <cell r="H6093" t="str">
            <v>D466-006</v>
          </cell>
          <cell r="I6093" t="str">
            <v>F</v>
          </cell>
          <cell r="J6093">
            <v>30</v>
          </cell>
          <cell r="L6093">
            <v>90.41</v>
          </cell>
        </row>
        <row r="6094">
          <cell r="A6094" t="str">
            <v>MCHUGH, JAN C</v>
          </cell>
          <cell r="B6094" t="str">
            <v>101-566</v>
          </cell>
          <cell r="C6094">
            <v>510400</v>
          </cell>
          <cell r="D6094">
            <v>11380</v>
          </cell>
          <cell r="E6094" t="str">
            <v>SHERIFF'S DISPATCHER II</v>
          </cell>
          <cell r="F6094" t="str">
            <v>D466</v>
          </cell>
          <cell r="G6094">
            <v>1</v>
          </cell>
          <cell r="H6094" t="str">
            <v>D466-006</v>
          </cell>
          <cell r="I6094" t="str">
            <v>F</v>
          </cell>
          <cell r="J6094">
            <v>701</v>
          </cell>
          <cell r="L6094">
            <v>4.01</v>
          </cell>
        </row>
        <row r="6095">
          <cell r="A6095" t="str">
            <v>MCHUGH, JAN C</v>
          </cell>
          <cell r="B6095" t="str">
            <v>101-566</v>
          </cell>
          <cell r="C6095">
            <v>510400</v>
          </cell>
          <cell r="D6095">
            <v>11380</v>
          </cell>
          <cell r="E6095" t="str">
            <v>SHERIFF'S DISPATCHER II</v>
          </cell>
          <cell r="F6095" t="str">
            <v>D466</v>
          </cell>
          <cell r="G6095">
            <v>1</v>
          </cell>
          <cell r="H6095" t="str">
            <v>D466-006</v>
          </cell>
          <cell r="I6095" t="str">
            <v>F</v>
          </cell>
          <cell r="J6095">
            <v>130</v>
          </cell>
          <cell r="L6095">
            <v>150.58000000000001</v>
          </cell>
        </row>
        <row r="6096">
          <cell r="A6096" t="str">
            <v>MCHUGH, JAN C</v>
          </cell>
          <cell r="B6096" t="str">
            <v>101-566</v>
          </cell>
          <cell r="C6096">
            <v>510400</v>
          </cell>
          <cell r="D6096">
            <v>11380</v>
          </cell>
          <cell r="E6096" t="str">
            <v>SHERIFF'S DISPATCHER II</v>
          </cell>
          <cell r="F6096" t="str">
            <v>D466</v>
          </cell>
          <cell r="G6096">
            <v>1</v>
          </cell>
          <cell r="H6096" t="str">
            <v>D466-006</v>
          </cell>
          <cell r="I6096" t="str">
            <v>F</v>
          </cell>
          <cell r="J6096">
            <v>810</v>
          </cell>
          <cell r="L6096">
            <v>1.71</v>
          </cell>
        </row>
        <row r="6097">
          <cell r="A6097" t="str">
            <v>MCHUGH, JAN C</v>
          </cell>
          <cell r="B6097" t="str">
            <v>101-566</v>
          </cell>
          <cell r="C6097">
            <v>510400</v>
          </cell>
          <cell r="D6097">
            <v>11380</v>
          </cell>
          <cell r="E6097" t="str">
            <v>SHERIFF'S DISPATCHER II</v>
          </cell>
          <cell r="F6097" t="str">
            <v>D466</v>
          </cell>
          <cell r="G6097">
            <v>1</v>
          </cell>
          <cell r="H6097" t="str">
            <v>D466-006</v>
          </cell>
          <cell r="I6097" t="str">
            <v>F</v>
          </cell>
          <cell r="J6097">
            <v>1001</v>
          </cell>
          <cell r="L6097">
            <v>10.17</v>
          </cell>
        </row>
        <row r="6098">
          <cell r="A6098" t="str">
            <v>MCKEE, CHARLES J</v>
          </cell>
          <cell r="B6098" t="str">
            <v>101-516</v>
          </cell>
          <cell r="C6098">
            <v>510100</v>
          </cell>
          <cell r="D6098">
            <v>47820</v>
          </cell>
          <cell r="E6098" t="str">
            <v>COUNTY COUNSEL</v>
          </cell>
          <cell r="F6098" t="str">
            <v>K120</v>
          </cell>
          <cell r="G6098">
            <v>1</v>
          </cell>
          <cell r="H6098" t="str">
            <v>K120-001</v>
          </cell>
          <cell r="I6098" t="str">
            <v>O</v>
          </cell>
          <cell r="J6098">
            <v>1</v>
          </cell>
          <cell r="K6098" t="str">
            <v>REGULAR PAY</v>
          </cell>
          <cell r="L6098">
            <v>114880.97</v>
          </cell>
        </row>
        <row r="6099">
          <cell r="A6099" t="str">
            <v>MCKEE, CHARLES J</v>
          </cell>
          <cell r="B6099" t="str">
            <v>101-516</v>
          </cell>
          <cell r="C6099">
            <v>510300</v>
          </cell>
          <cell r="D6099">
            <v>47820</v>
          </cell>
          <cell r="E6099" t="str">
            <v>COUNTY COUNSEL</v>
          </cell>
          <cell r="F6099" t="str">
            <v>K120</v>
          </cell>
          <cell r="G6099">
            <v>1</v>
          </cell>
          <cell r="H6099" t="str">
            <v>K120-001</v>
          </cell>
          <cell r="I6099" t="str">
            <v>F</v>
          </cell>
          <cell r="J6099">
            <v>8000</v>
          </cell>
          <cell r="L6099">
            <v>8037.37</v>
          </cell>
        </row>
        <row r="6100">
          <cell r="A6100" t="str">
            <v>MCKEE, CHARLES J</v>
          </cell>
          <cell r="B6100" t="str">
            <v>101-516</v>
          </cell>
          <cell r="C6100">
            <v>510300</v>
          </cell>
          <cell r="D6100">
            <v>47820</v>
          </cell>
          <cell r="E6100" t="str">
            <v>COUNTY COUNSEL</v>
          </cell>
          <cell r="F6100" t="str">
            <v>K120</v>
          </cell>
          <cell r="G6100">
            <v>1</v>
          </cell>
          <cell r="H6100" t="str">
            <v>K120-001</v>
          </cell>
          <cell r="I6100" t="str">
            <v>F</v>
          </cell>
          <cell r="J6100" t="str">
            <v>*FM</v>
          </cell>
          <cell r="K6100" t="str">
            <v>MEDICARE</v>
          </cell>
          <cell r="L6100">
            <v>1665.77</v>
          </cell>
        </row>
        <row r="6101">
          <cell r="A6101" t="str">
            <v>MCKEE, CHARLES J</v>
          </cell>
          <cell r="B6101" t="str">
            <v>101-516</v>
          </cell>
          <cell r="C6101">
            <v>510300</v>
          </cell>
          <cell r="D6101">
            <v>47820</v>
          </cell>
          <cell r="E6101" t="str">
            <v>COUNTY COUNSEL</v>
          </cell>
          <cell r="F6101" t="str">
            <v>K120</v>
          </cell>
          <cell r="G6101">
            <v>1</v>
          </cell>
          <cell r="H6101" t="str">
            <v>K120-001</v>
          </cell>
          <cell r="I6101" t="str">
            <v>F</v>
          </cell>
          <cell r="J6101" t="str">
            <v>*FI</v>
          </cell>
          <cell r="K6101" t="str">
            <v>FICA</v>
          </cell>
          <cell r="L6101">
            <v>5394</v>
          </cell>
        </row>
        <row r="6102">
          <cell r="A6102" t="str">
            <v>MCKEE, CHARLES J</v>
          </cell>
          <cell r="B6102" t="str">
            <v>101-516</v>
          </cell>
          <cell r="C6102">
            <v>510300</v>
          </cell>
          <cell r="D6102">
            <v>47820</v>
          </cell>
          <cell r="E6102" t="str">
            <v>COUNTY COUNSEL</v>
          </cell>
          <cell r="F6102" t="str">
            <v>K120</v>
          </cell>
          <cell r="G6102">
            <v>1</v>
          </cell>
          <cell r="H6102" t="str">
            <v>K120-001</v>
          </cell>
          <cell r="I6102" t="str">
            <v>F</v>
          </cell>
          <cell r="J6102">
            <v>7999</v>
          </cell>
          <cell r="L6102">
            <v>34452.800000000003</v>
          </cell>
        </row>
        <row r="6103">
          <cell r="A6103" t="str">
            <v>MCKEE, CHARLES J</v>
          </cell>
          <cell r="B6103" t="str">
            <v>101-516</v>
          </cell>
          <cell r="C6103">
            <v>510300</v>
          </cell>
          <cell r="D6103">
            <v>47820</v>
          </cell>
          <cell r="E6103" t="str">
            <v>COUNTY COUNSEL</v>
          </cell>
          <cell r="F6103" t="str">
            <v>K120</v>
          </cell>
          <cell r="G6103">
            <v>1</v>
          </cell>
          <cell r="H6103" t="str">
            <v>K120-001</v>
          </cell>
          <cell r="I6103" t="str">
            <v>F</v>
          </cell>
          <cell r="J6103">
            <v>8005</v>
          </cell>
          <cell r="L6103">
            <v>562.62</v>
          </cell>
        </row>
        <row r="6104">
          <cell r="A6104" t="str">
            <v>MCKEE, CHARLES J</v>
          </cell>
          <cell r="B6104" t="str">
            <v>101-516</v>
          </cell>
          <cell r="C6104">
            <v>510400</v>
          </cell>
          <cell r="D6104">
            <v>47820</v>
          </cell>
          <cell r="E6104" t="str">
            <v>COUNTY COUNSEL</v>
          </cell>
          <cell r="F6104" t="str">
            <v>K120</v>
          </cell>
          <cell r="G6104">
            <v>1</v>
          </cell>
          <cell r="H6104" t="str">
            <v>K120-001</v>
          </cell>
          <cell r="I6104" t="str">
            <v>F</v>
          </cell>
          <cell r="J6104">
            <v>30</v>
          </cell>
          <cell r="L6104">
            <v>287.2</v>
          </cell>
        </row>
        <row r="6105">
          <cell r="A6105" t="str">
            <v>MCKEE, CHARLES J</v>
          </cell>
          <cell r="B6105" t="str">
            <v>101-516</v>
          </cell>
          <cell r="C6105">
            <v>510400</v>
          </cell>
          <cell r="D6105">
            <v>47820</v>
          </cell>
          <cell r="E6105" t="str">
            <v>COUNTY COUNSEL</v>
          </cell>
          <cell r="F6105" t="str">
            <v>K120</v>
          </cell>
          <cell r="G6105">
            <v>1</v>
          </cell>
          <cell r="H6105" t="str">
            <v>K120-001</v>
          </cell>
          <cell r="I6105" t="str">
            <v>F</v>
          </cell>
          <cell r="J6105">
            <v>1001</v>
          </cell>
          <cell r="L6105">
            <v>10.17</v>
          </cell>
        </row>
        <row r="6106">
          <cell r="A6106" t="str">
            <v>MCKEE, CHARLES J</v>
          </cell>
          <cell r="B6106" t="str">
            <v>101-516</v>
          </cell>
          <cell r="C6106">
            <v>510400</v>
          </cell>
          <cell r="D6106">
            <v>47820</v>
          </cell>
          <cell r="E6106" t="str">
            <v>COUNTY COUNSEL</v>
          </cell>
          <cell r="F6106" t="str">
            <v>K120</v>
          </cell>
          <cell r="G6106">
            <v>1</v>
          </cell>
          <cell r="H6106" t="str">
            <v>K120-001</v>
          </cell>
          <cell r="I6106" t="str">
            <v>F</v>
          </cell>
          <cell r="J6106">
            <v>400</v>
          </cell>
          <cell r="L6106">
            <v>0.67</v>
          </cell>
        </row>
        <row r="6107">
          <cell r="A6107" t="str">
            <v>MCKEE, CHARLES J</v>
          </cell>
          <cell r="B6107" t="str">
            <v>101-516</v>
          </cell>
          <cell r="C6107">
            <v>510400</v>
          </cell>
          <cell r="D6107">
            <v>47820</v>
          </cell>
          <cell r="E6107" t="str">
            <v>COUNTY COUNSEL</v>
          </cell>
          <cell r="F6107" t="str">
            <v>K120</v>
          </cell>
          <cell r="G6107">
            <v>1</v>
          </cell>
          <cell r="H6107" t="str">
            <v>K120-001</v>
          </cell>
          <cell r="I6107" t="str">
            <v>F</v>
          </cell>
          <cell r="J6107">
            <v>831</v>
          </cell>
          <cell r="L6107">
            <v>5.3</v>
          </cell>
        </row>
        <row r="6108">
          <cell r="A6108" t="str">
            <v>MCKINLEY, CLINTON D</v>
          </cell>
          <cell r="B6108" t="str">
            <v>123-576</v>
          </cell>
          <cell r="C6108">
            <v>510100</v>
          </cell>
          <cell r="D6108">
            <v>5130</v>
          </cell>
          <cell r="E6108" t="str">
            <v>DIR OF BUILDING</v>
          </cell>
          <cell r="F6108" t="str">
            <v>B180</v>
          </cell>
          <cell r="G6108">
            <v>1</v>
          </cell>
          <cell r="H6108" t="str">
            <v>B180-001</v>
          </cell>
          <cell r="I6108" t="str">
            <v>O</v>
          </cell>
          <cell r="J6108">
            <v>1</v>
          </cell>
          <cell r="K6108" t="str">
            <v>REGULAR PAY</v>
          </cell>
          <cell r="L6108">
            <v>74369.87</v>
          </cell>
        </row>
        <row r="6109">
          <cell r="A6109" t="str">
            <v>MCKINLEY, CLINTON D</v>
          </cell>
          <cell r="B6109" t="str">
            <v>123-576</v>
          </cell>
          <cell r="C6109">
            <v>510300</v>
          </cell>
          <cell r="D6109">
            <v>5130</v>
          </cell>
          <cell r="E6109" t="str">
            <v>DIR OF BUILDING</v>
          </cell>
          <cell r="F6109" t="str">
            <v>B180</v>
          </cell>
          <cell r="G6109">
            <v>1</v>
          </cell>
          <cell r="H6109" t="str">
            <v>B180-001</v>
          </cell>
          <cell r="I6109" t="str">
            <v>F</v>
          </cell>
          <cell r="J6109">
            <v>7999</v>
          </cell>
          <cell r="L6109">
            <v>22303.52</v>
          </cell>
        </row>
        <row r="6110">
          <cell r="A6110" t="str">
            <v>MCKINLEY, CLINTON D</v>
          </cell>
          <cell r="B6110" t="str">
            <v>123-576</v>
          </cell>
          <cell r="C6110">
            <v>510300</v>
          </cell>
          <cell r="D6110">
            <v>5130</v>
          </cell>
          <cell r="E6110" t="str">
            <v>DIR OF BUILDING</v>
          </cell>
          <cell r="F6110" t="str">
            <v>B180</v>
          </cell>
          <cell r="G6110">
            <v>1</v>
          </cell>
          <cell r="H6110" t="str">
            <v>B180-001</v>
          </cell>
          <cell r="I6110" t="str">
            <v>F</v>
          </cell>
          <cell r="J6110">
            <v>8000</v>
          </cell>
          <cell r="L6110">
            <v>5201.6000000000004</v>
          </cell>
        </row>
        <row r="6111">
          <cell r="A6111" t="str">
            <v>MCKINLEY, CLINTON D</v>
          </cell>
          <cell r="B6111" t="str">
            <v>123-576</v>
          </cell>
          <cell r="C6111">
            <v>510300</v>
          </cell>
          <cell r="D6111">
            <v>5130</v>
          </cell>
          <cell r="E6111" t="str">
            <v>DIR OF BUILDING</v>
          </cell>
          <cell r="F6111" t="str">
            <v>B180</v>
          </cell>
          <cell r="G6111">
            <v>1</v>
          </cell>
          <cell r="H6111" t="str">
            <v>B180-001</v>
          </cell>
          <cell r="I6111" t="str">
            <v>F</v>
          </cell>
          <cell r="J6111" t="str">
            <v>*FM</v>
          </cell>
          <cell r="K6111" t="str">
            <v>MEDICARE</v>
          </cell>
          <cell r="L6111">
            <v>1078.3599999999999</v>
          </cell>
        </row>
        <row r="6112">
          <cell r="A6112" t="str">
            <v>MCKINLEY, CLINTON D</v>
          </cell>
          <cell r="B6112" t="str">
            <v>123-576</v>
          </cell>
          <cell r="C6112">
            <v>510300</v>
          </cell>
          <cell r="D6112">
            <v>5130</v>
          </cell>
          <cell r="E6112" t="str">
            <v>DIR OF BUILDING</v>
          </cell>
          <cell r="F6112" t="str">
            <v>B180</v>
          </cell>
          <cell r="G6112">
            <v>1</v>
          </cell>
          <cell r="H6112" t="str">
            <v>B180-001</v>
          </cell>
          <cell r="I6112" t="str">
            <v>F</v>
          </cell>
          <cell r="J6112" t="str">
            <v>*FI</v>
          </cell>
          <cell r="K6112" t="str">
            <v>FICA</v>
          </cell>
          <cell r="L6112">
            <v>4610.93</v>
          </cell>
        </row>
        <row r="6113">
          <cell r="A6113" t="str">
            <v>MCKINLEY, CLINTON D</v>
          </cell>
          <cell r="B6113" t="str">
            <v>123-576</v>
          </cell>
          <cell r="C6113">
            <v>510300</v>
          </cell>
          <cell r="D6113">
            <v>5130</v>
          </cell>
          <cell r="E6113" t="str">
            <v>DIR OF BUILDING</v>
          </cell>
          <cell r="F6113" t="str">
            <v>B180</v>
          </cell>
          <cell r="G6113">
            <v>1</v>
          </cell>
          <cell r="H6113" t="str">
            <v>B180-001</v>
          </cell>
          <cell r="I6113" t="str">
            <v>F</v>
          </cell>
          <cell r="J6113">
            <v>8005</v>
          </cell>
          <cell r="L6113">
            <v>364.11</v>
          </cell>
        </row>
        <row r="6114">
          <cell r="A6114" t="str">
            <v>MCKINLEY, CLINTON D</v>
          </cell>
          <cell r="B6114" t="str">
            <v>123-576</v>
          </cell>
          <cell r="C6114">
            <v>510400</v>
          </cell>
          <cell r="D6114">
            <v>5130</v>
          </cell>
          <cell r="E6114" t="str">
            <v>DIR OF BUILDING</v>
          </cell>
          <cell r="F6114" t="str">
            <v>B180</v>
          </cell>
          <cell r="G6114">
            <v>1</v>
          </cell>
          <cell r="H6114" t="str">
            <v>B180-001</v>
          </cell>
          <cell r="I6114" t="str">
            <v>F</v>
          </cell>
          <cell r="J6114">
            <v>30</v>
          </cell>
          <cell r="L6114">
            <v>185.92</v>
          </cell>
        </row>
        <row r="6115">
          <cell r="A6115" t="str">
            <v>MCKINLEY, CLINTON D</v>
          </cell>
          <cell r="B6115" t="str">
            <v>123-576</v>
          </cell>
          <cell r="C6115">
            <v>510400</v>
          </cell>
          <cell r="D6115">
            <v>5130</v>
          </cell>
          <cell r="E6115" t="str">
            <v>DIR OF BUILDING</v>
          </cell>
          <cell r="F6115" t="str">
            <v>B180</v>
          </cell>
          <cell r="G6115">
            <v>1</v>
          </cell>
          <cell r="H6115" t="str">
            <v>B180-001</v>
          </cell>
          <cell r="I6115" t="str">
            <v>F</v>
          </cell>
          <cell r="J6115">
            <v>104</v>
          </cell>
          <cell r="L6115">
            <v>283.83999999999997</v>
          </cell>
        </row>
        <row r="6116">
          <cell r="A6116" t="str">
            <v>MCKINLEY, CLINTON D</v>
          </cell>
          <cell r="B6116" t="str">
            <v>123-576</v>
          </cell>
          <cell r="C6116">
            <v>510400</v>
          </cell>
          <cell r="D6116">
            <v>5130</v>
          </cell>
          <cell r="E6116" t="str">
            <v>DIR OF BUILDING</v>
          </cell>
          <cell r="F6116" t="str">
            <v>B180</v>
          </cell>
          <cell r="G6116">
            <v>1</v>
          </cell>
          <cell r="H6116" t="str">
            <v>B180-001</v>
          </cell>
          <cell r="I6116" t="str">
            <v>F</v>
          </cell>
          <cell r="J6116">
            <v>605</v>
          </cell>
          <cell r="L6116">
            <v>59.1</v>
          </cell>
        </row>
        <row r="6117">
          <cell r="A6117" t="str">
            <v>MCKINLEY, CLINTON D</v>
          </cell>
          <cell r="B6117" t="str">
            <v>123-576</v>
          </cell>
          <cell r="C6117">
            <v>510400</v>
          </cell>
          <cell r="D6117">
            <v>5130</v>
          </cell>
          <cell r="E6117" t="str">
            <v>DIR OF BUILDING</v>
          </cell>
          <cell r="F6117" t="str">
            <v>B180</v>
          </cell>
          <cell r="G6117">
            <v>1</v>
          </cell>
          <cell r="H6117" t="str">
            <v>B180-001</v>
          </cell>
          <cell r="I6117" t="str">
            <v>F</v>
          </cell>
          <cell r="J6117">
            <v>1001</v>
          </cell>
          <cell r="L6117">
            <v>10.17</v>
          </cell>
        </row>
        <row r="6118">
          <cell r="A6118" t="str">
            <v>MCKINLEY, CLINTON D</v>
          </cell>
          <cell r="B6118" t="str">
            <v>123-576</v>
          </cell>
          <cell r="C6118">
            <v>510400</v>
          </cell>
          <cell r="D6118">
            <v>5130</v>
          </cell>
          <cell r="E6118" t="str">
            <v>DIR OF BUILDING</v>
          </cell>
          <cell r="F6118" t="str">
            <v>B180</v>
          </cell>
          <cell r="G6118">
            <v>1</v>
          </cell>
          <cell r="H6118" t="str">
            <v>B180-001</v>
          </cell>
          <cell r="I6118" t="str">
            <v>F</v>
          </cell>
          <cell r="J6118">
            <v>831</v>
          </cell>
          <cell r="L6118">
            <v>5.3</v>
          </cell>
        </row>
        <row r="6119">
          <cell r="A6119" t="str">
            <v>MCKINLEY, CLINTON D</v>
          </cell>
          <cell r="B6119" t="str">
            <v>123-576</v>
          </cell>
          <cell r="C6119">
            <v>510400</v>
          </cell>
          <cell r="D6119">
            <v>5130</v>
          </cell>
          <cell r="E6119" t="str">
            <v>DIR OF BUILDING</v>
          </cell>
          <cell r="F6119" t="str">
            <v>B180</v>
          </cell>
          <cell r="G6119">
            <v>1</v>
          </cell>
          <cell r="H6119" t="str">
            <v>B180-001</v>
          </cell>
          <cell r="I6119" t="str">
            <v>F</v>
          </cell>
          <cell r="J6119">
            <v>705</v>
          </cell>
          <cell r="L6119">
            <v>12.04</v>
          </cell>
        </row>
        <row r="6120">
          <cell r="A6120" t="str">
            <v>MCLERAN, SCOTT A</v>
          </cell>
          <cell r="B6120" t="str">
            <v>101-594</v>
          </cell>
          <cell r="C6120">
            <v>510100</v>
          </cell>
          <cell r="D6120">
            <v>29520</v>
          </cell>
          <cell r="E6120" t="str">
            <v>SOCIAL SERVICE WORKER IV</v>
          </cell>
          <cell r="F6120" t="str">
            <v>P185</v>
          </cell>
          <cell r="G6120">
            <v>1</v>
          </cell>
          <cell r="H6120" t="str">
            <v>P185-007</v>
          </cell>
          <cell r="I6120" t="str">
            <v>O</v>
          </cell>
          <cell r="J6120">
            <v>1</v>
          </cell>
          <cell r="K6120" t="str">
            <v>REGULAR PAY</v>
          </cell>
          <cell r="L6120">
            <v>48295.61</v>
          </cell>
        </row>
        <row r="6121">
          <cell r="A6121" t="str">
            <v>MCLERAN, SCOTT A</v>
          </cell>
          <cell r="B6121" t="str">
            <v>101-594</v>
          </cell>
          <cell r="C6121">
            <v>510300</v>
          </cell>
          <cell r="D6121">
            <v>29520</v>
          </cell>
          <cell r="E6121" t="str">
            <v>SOCIAL SERVICE WORKER IV</v>
          </cell>
          <cell r="F6121" t="str">
            <v>P185</v>
          </cell>
          <cell r="G6121">
            <v>1</v>
          </cell>
          <cell r="H6121" t="str">
            <v>P185-007</v>
          </cell>
          <cell r="I6121" t="str">
            <v>F</v>
          </cell>
          <cell r="J6121" t="str">
            <v>*FI</v>
          </cell>
          <cell r="K6121" t="str">
            <v>FICA</v>
          </cell>
          <cell r="L6121">
            <v>2994.33</v>
          </cell>
        </row>
        <row r="6122">
          <cell r="A6122" t="str">
            <v>MCLERAN, SCOTT A</v>
          </cell>
          <cell r="B6122" t="str">
            <v>101-594</v>
          </cell>
          <cell r="C6122">
            <v>510300</v>
          </cell>
          <cell r="D6122">
            <v>29520</v>
          </cell>
          <cell r="E6122" t="str">
            <v>SOCIAL SERVICE WORKER IV</v>
          </cell>
          <cell r="F6122" t="str">
            <v>P185</v>
          </cell>
          <cell r="G6122">
            <v>1</v>
          </cell>
          <cell r="H6122" t="str">
            <v>P185-007</v>
          </cell>
          <cell r="I6122" t="str">
            <v>F</v>
          </cell>
          <cell r="J6122">
            <v>8000</v>
          </cell>
          <cell r="L6122">
            <v>3376.4</v>
          </cell>
        </row>
        <row r="6123">
          <cell r="A6123" t="str">
            <v>MCLERAN, SCOTT A</v>
          </cell>
          <cell r="B6123" t="str">
            <v>101-594</v>
          </cell>
          <cell r="C6123">
            <v>510300</v>
          </cell>
          <cell r="D6123">
            <v>29520</v>
          </cell>
          <cell r="E6123" t="str">
            <v>SOCIAL SERVICE WORKER IV</v>
          </cell>
          <cell r="F6123" t="str">
            <v>P185</v>
          </cell>
          <cell r="G6123">
            <v>1</v>
          </cell>
          <cell r="H6123" t="str">
            <v>P185-007</v>
          </cell>
          <cell r="I6123" t="str">
            <v>F</v>
          </cell>
          <cell r="J6123">
            <v>7999</v>
          </cell>
          <cell r="L6123">
            <v>14483.85</v>
          </cell>
        </row>
        <row r="6124">
          <cell r="A6124" t="str">
            <v>MCLERAN, SCOTT A</v>
          </cell>
          <cell r="B6124" t="str">
            <v>101-594</v>
          </cell>
          <cell r="C6124">
            <v>510300</v>
          </cell>
          <cell r="D6124">
            <v>29520</v>
          </cell>
          <cell r="E6124" t="str">
            <v>SOCIAL SERVICE WORKER IV</v>
          </cell>
          <cell r="F6124" t="str">
            <v>P185</v>
          </cell>
          <cell r="G6124">
            <v>1</v>
          </cell>
          <cell r="H6124" t="str">
            <v>P185-007</v>
          </cell>
          <cell r="I6124" t="str">
            <v>F</v>
          </cell>
          <cell r="J6124">
            <v>8004</v>
          </cell>
          <cell r="L6124">
            <v>3380.69</v>
          </cell>
        </row>
        <row r="6125">
          <cell r="A6125" t="str">
            <v>MCLERAN, SCOTT A</v>
          </cell>
          <cell r="B6125" t="str">
            <v>101-594</v>
          </cell>
          <cell r="C6125">
            <v>510300</v>
          </cell>
          <cell r="D6125">
            <v>29520</v>
          </cell>
          <cell r="E6125" t="str">
            <v>SOCIAL SERVICE WORKER IV</v>
          </cell>
          <cell r="F6125" t="str">
            <v>P185</v>
          </cell>
          <cell r="G6125">
            <v>1</v>
          </cell>
          <cell r="H6125" t="str">
            <v>P185-007</v>
          </cell>
          <cell r="I6125" t="str">
            <v>F</v>
          </cell>
          <cell r="J6125" t="str">
            <v>*FM</v>
          </cell>
          <cell r="K6125" t="str">
            <v>MEDICARE</v>
          </cell>
          <cell r="L6125">
            <v>700.29</v>
          </cell>
        </row>
        <row r="6126">
          <cell r="A6126" t="str">
            <v>MCLERAN, SCOTT A</v>
          </cell>
          <cell r="B6126" t="str">
            <v>101-594</v>
          </cell>
          <cell r="C6126">
            <v>510300</v>
          </cell>
          <cell r="D6126">
            <v>29520</v>
          </cell>
          <cell r="E6126" t="str">
            <v>SOCIAL SERVICE WORKER IV</v>
          </cell>
          <cell r="F6126" t="str">
            <v>P185</v>
          </cell>
          <cell r="G6126">
            <v>1</v>
          </cell>
          <cell r="H6126" t="str">
            <v>P185-007</v>
          </cell>
          <cell r="I6126" t="str">
            <v>F</v>
          </cell>
          <cell r="J6126">
            <v>8005</v>
          </cell>
          <cell r="L6126">
            <v>236.35</v>
          </cell>
        </row>
        <row r="6127">
          <cell r="A6127" t="str">
            <v>MCLERAN, SCOTT A</v>
          </cell>
          <cell r="B6127" t="str">
            <v>101-594</v>
          </cell>
          <cell r="C6127">
            <v>510400</v>
          </cell>
          <cell r="D6127">
            <v>29520</v>
          </cell>
          <cell r="E6127" t="str">
            <v>SOCIAL SERVICE WORKER IV</v>
          </cell>
          <cell r="F6127" t="str">
            <v>P185</v>
          </cell>
          <cell r="G6127">
            <v>1</v>
          </cell>
          <cell r="H6127" t="str">
            <v>P185-007</v>
          </cell>
          <cell r="I6127" t="str">
            <v>F</v>
          </cell>
          <cell r="J6127">
            <v>811</v>
          </cell>
          <cell r="L6127">
            <v>1.88</v>
          </cell>
        </row>
        <row r="6128">
          <cell r="A6128" t="str">
            <v>MCLERAN, SCOTT A</v>
          </cell>
          <cell r="B6128" t="str">
            <v>101-594</v>
          </cell>
          <cell r="C6128">
            <v>510400</v>
          </cell>
          <cell r="D6128">
            <v>29520</v>
          </cell>
          <cell r="E6128" t="str">
            <v>SOCIAL SERVICE WORKER IV</v>
          </cell>
          <cell r="F6128" t="str">
            <v>P185</v>
          </cell>
          <cell r="G6128">
            <v>1</v>
          </cell>
          <cell r="H6128" t="str">
            <v>P185-007</v>
          </cell>
          <cell r="I6128" t="str">
            <v>F</v>
          </cell>
          <cell r="J6128">
            <v>30</v>
          </cell>
          <cell r="L6128">
            <v>120.74</v>
          </cell>
        </row>
        <row r="6129">
          <cell r="A6129" t="str">
            <v>MCLERAN, SCOTT A</v>
          </cell>
          <cell r="B6129" t="str">
            <v>101-594</v>
          </cell>
          <cell r="C6129">
            <v>510400</v>
          </cell>
          <cell r="D6129">
            <v>29520</v>
          </cell>
          <cell r="E6129" t="str">
            <v>SOCIAL SERVICE WORKER IV</v>
          </cell>
          <cell r="F6129" t="str">
            <v>P185</v>
          </cell>
          <cell r="G6129">
            <v>1</v>
          </cell>
          <cell r="H6129" t="str">
            <v>P185-007</v>
          </cell>
          <cell r="I6129" t="str">
            <v>F</v>
          </cell>
          <cell r="J6129">
            <v>605</v>
          </cell>
          <cell r="L6129">
            <v>59.1</v>
          </cell>
        </row>
        <row r="6130">
          <cell r="A6130" t="str">
            <v>MCLERAN, SCOTT A</v>
          </cell>
          <cell r="B6130" t="str">
            <v>101-594</v>
          </cell>
          <cell r="C6130">
            <v>510400</v>
          </cell>
          <cell r="D6130">
            <v>29520</v>
          </cell>
          <cell r="E6130" t="str">
            <v>SOCIAL SERVICE WORKER IV</v>
          </cell>
          <cell r="F6130" t="str">
            <v>P185</v>
          </cell>
          <cell r="G6130">
            <v>1</v>
          </cell>
          <cell r="H6130" t="str">
            <v>P185-007</v>
          </cell>
          <cell r="I6130" t="str">
            <v>F</v>
          </cell>
          <cell r="J6130">
            <v>104</v>
          </cell>
          <cell r="L6130">
            <v>283.83999999999997</v>
          </cell>
        </row>
        <row r="6131">
          <cell r="A6131" t="str">
            <v>MCLERAN, SCOTT A</v>
          </cell>
          <cell r="B6131" t="str">
            <v>101-594</v>
          </cell>
          <cell r="C6131">
            <v>510400</v>
          </cell>
          <cell r="D6131">
            <v>29520</v>
          </cell>
          <cell r="E6131" t="str">
            <v>SOCIAL SERVICE WORKER IV</v>
          </cell>
          <cell r="F6131" t="str">
            <v>P185</v>
          </cell>
          <cell r="G6131">
            <v>1</v>
          </cell>
          <cell r="H6131" t="str">
            <v>P185-007</v>
          </cell>
          <cell r="I6131" t="str">
            <v>F</v>
          </cell>
          <cell r="J6131">
            <v>705</v>
          </cell>
          <cell r="L6131">
            <v>12.04</v>
          </cell>
        </row>
        <row r="6132">
          <cell r="A6132" t="str">
            <v>MCMAHON, KENNETH J</v>
          </cell>
          <cell r="B6132" t="str">
            <v>101-571</v>
          </cell>
          <cell r="C6132">
            <v>510100</v>
          </cell>
          <cell r="D6132">
            <v>35220</v>
          </cell>
          <cell r="E6132" t="str">
            <v>GROUP SUPERVISOR II</v>
          </cell>
          <cell r="F6132" t="str">
            <v>D312</v>
          </cell>
          <cell r="G6132">
            <v>1</v>
          </cell>
          <cell r="H6132" t="str">
            <v>D312-004</v>
          </cell>
          <cell r="I6132" t="str">
            <v>O</v>
          </cell>
          <cell r="J6132">
            <v>1</v>
          </cell>
          <cell r="K6132" t="str">
            <v>REGULAR PAY</v>
          </cell>
          <cell r="L6132">
            <v>34877.760000000002</v>
          </cell>
        </row>
        <row r="6133">
          <cell r="A6133" t="str">
            <v>MCMAHON, KENNETH J</v>
          </cell>
          <cell r="B6133" t="str">
            <v>101-571</v>
          </cell>
          <cell r="C6133">
            <v>510300</v>
          </cell>
          <cell r="D6133">
            <v>35220</v>
          </cell>
          <cell r="E6133" t="str">
            <v>GROUP SUPERVISOR II</v>
          </cell>
          <cell r="F6133" t="str">
            <v>D312</v>
          </cell>
          <cell r="G6133">
            <v>1</v>
          </cell>
          <cell r="H6133" t="str">
            <v>D312-004</v>
          </cell>
          <cell r="I6133" t="str">
            <v>F</v>
          </cell>
          <cell r="J6133">
            <v>8000</v>
          </cell>
          <cell r="L6133">
            <v>2437.15</v>
          </cell>
        </row>
        <row r="6134">
          <cell r="A6134" t="str">
            <v>MCMAHON, KENNETH J</v>
          </cell>
          <cell r="B6134" t="str">
            <v>101-571</v>
          </cell>
          <cell r="C6134">
            <v>510300</v>
          </cell>
          <cell r="D6134">
            <v>35220</v>
          </cell>
          <cell r="E6134" t="str">
            <v>GROUP SUPERVISOR II</v>
          </cell>
          <cell r="F6134" t="str">
            <v>D312</v>
          </cell>
          <cell r="G6134">
            <v>1</v>
          </cell>
          <cell r="H6134" t="str">
            <v>D312-004</v>
          </cell>
          <cell r="I6134" t="str">
            <v>F</v>
          </cell>
          <cell r="J6134">
            <v>7999</v>
          </cell>
          <cell r="L6134">
            <v>10459.84</v>
          </cell>
        </row>
        <row r="6135">
          <cell r="A6135" t="str">
            <v>MCMAHON, KENNETH J</v>
          </cell>
          <cell r="B6135" t="str">
            <v>101-571</v>
          </cell>
          <cell r="C6135">
            <v>510300</v>
          </cell>
          <cell r="D6135">
            <v>35220</v>
          </cell>
          <cell r="E6135" t="str">
            <v>GROUP SUPERVISOR II</v>
          </cell>
          <cell r="F6135" t="str">
            <v>D312</v>
          </cell>
          <cell r="G6135">
            <v>1</v>
          </cell>
          <cell r="H6135" t="str">
            <v>D312-004</v>
          </cell>
          <cell r="I6135" t="str">
            <v>F</v>
          </cell>
          <cell r="J6135" t="str">
            <v>*FI</v>
          </cell>
          <cell r="K6135" t="str">
            <v>FICA</v>
          </cell>
          <cell r="L6135">
            <v>2162.42</v>
          </cell>
        </row>
        <row r="6136">
          <cell r="A6136" t="str">
            <v>MCMAHON, KENNETH J</v>
          </cell>
          <cell r="B6136" t="str">
            <v>101-571</v>
          </cell>
          <cell r="C6136">
            <v>510300</v>
          </cell>
          <cell r="D6136">
            <v>35220</v>
          </cell>
          <cell r="E6136" t="str">
            <v>GROUP SUPERVISOR II</v>
          </cell>
          <cell r="F6136" t="str">
            <v>D312</v>
          </cell>
          <cell r="G6136">
            <v>1</v>
          </cell>
          <cell r="H6136" t="str">
            <v>D312-004</v>
          </cell>
          <cell r="I6136" t="str">
            <v>F</v>
          </cell>
          <cell r="J6136" t="str">
            <v>*FM</v>
          </cell>
          <cell r="K6136" t="str">
            <v>MEDICARE</v>
          </cell>
          <cell r="L6136">
            <v>505.73</v>
          </cell>
        </row>
        <row r="6137">
          <cell r="A6137" t="str">
            <v>MCMAHON, KENNETH J</v>
          </cell>
          <cell r="B6137" t="str">
            <v>101-571</v>
          </cell>
          <cell r="C6137">
            <v>510400</v>
          </cell>
          <cell r="D6137">
            <v>35220</v>
          </cell>
          <cell r="E6137" t="str">
            <v>GROUP SUPERVISOR II</v>
          </cell>
          <cell r="F6137" t="str">
            <v>D312</v>
          </cell>
          <cell r="G6137">
            <v>1</v>
          </cell>
          <cell r="H6137" t="str">
            <v>D312-004</v>
          </cell>
          <cell r="I6137" t="str">
            <v>F</v>
          </cell>
          <cell r="J6137">
            <v>30</v>
          </cell>
          <cell r="L6137">
            <v>87.19</v>
          </cell>
        </row>
        <row r="6138">
          <cell r="A6138" t="str">
            <v>MCMAHON, KENNETH J</v>
          </cell>
          <cell r="B6138" t="str">
            <v>101-571</v>
          </cell>
          <cell r="C6138">
            <v>510400</v>
          </cell>
          <cell r="D6138">
            <v>35220</v>
          </cell>
          <cell r="E6138" t="str">
            <v>GROUP SUPERVISOR II</v>
          </cell>
          <cell r="F6138" t="str">
            <v>D312</v>
          </cell>
          <cell r="G6138">
            <v>1</v>
          </cell>
          <cell r="H6138" t="str">
            <v>D312-004</v>
          </cell>
          <cell r="I6138" t="str">
            <v>F</v>
          </cell>
          <cell r="J6138">
            <v>701</v>
          </cell>
          <cell r="L6138">
            <v>4.01</v>
          </cell>
        </row>
        <row r="6139">
          <cell r="A6139" t="str">
            <v>MCMAHON, KENNETH J</v>
          </cell>
          <cell r="B6139" t="str">
            <v>101-571</v>
          </cell>
          <cell r="C6139">
            <v>510400</v>
          </cell>
          <cell r="D6139">
            <v>35220</v>
          </cell>
          <cell r="E6139" t="str">
            <v>GROUP SUPERVISOR II</v>
          </cell>
          <cell r="F6139" t="str">
            <v>D312</v>
          </cell>
          <cell r="G6139">
            <v>1</v>
          </cell>
          <cell r="H6139" t="str">
            <v>D312-004</v>
          </cell>
          <cell r="I6139" t="str">
            <v>F</v>
          </cell>
          <cell r="J6139">
            <v>601</v>
          </cell>
          <cell r="L6139">
            <v>17.149999999999999</v>
          </cell>
        </row>
        <row r="6140">
          <cell r="A6140" t="str">
            <v>MCMAHON, KENNETH J</v>
          </cell>
          <cell r="B6140" t="str">
            <v>101-571</v>
          </cell>
          <cell r="C6140">
            <v>510400</v>
          </cell>
          <cell r="D6140">
            <v>35220</v>
          </cell>
          <cell r="E6140" t="str">
            <v>GROUP SUPERVISOR II</v>
          </cell>
          <cell r="F6140" t="str">
            <v>D312</v>
          </cell>
          <cell r="G6140">
            <v>1</v>
          </cell>
          <cell r="H6140" t="str">
            <v>D312-004</v>
          </cell>
          <cell r="I6140" t="str">
            <v>F</v>
          </cell>
          <cell r="J6140">
            <v>1001</v>
          </cell>
          <cell r="L6140">
            <v>10.17</v>
          </cell>
        </row>
        <row r="6141">
          <cell r="A6141" t="str">
            <v>MCMAHON, KENNETH J</v>
          </cell>
          <cell r="B6141" t="str">
            <v>101-571</v>
          </cell>
          <cell r="C6141">
            <v>510400</v>
          </cell>
          <cell r="D6141">
            <v>35220</v>
          </cell>
          <cell r="E6141" t="str">
            <v>GROUP SUPERVISOR II</v>
          </cell>
          <cell r="F6141" t="str">
            <v>D312</v>
          </cell>
          <cell r="G6141">
            <v>1</v>
          </cell>
          <cell r="H6141" t="str">
            <v>D312-004</v>
          </cell>
          <cell r="I6141" t="str">
            <v>F</v>
          </cell>
          <cell r="J6141">
            <v>810</v>
          </cell>
          <cell r="L6141">
            <v>1.71</v>
          </cell>
        </row>
        <row r="6142">
          <cell r="A6142" t="str">
            <v>MCMAHON, KENNETH J</v>
          </cell>
          <cell r="B6142" t="str">
            <v>101-571</v>
          </cell>
          <cell r="C6142">
            <v>510400</v>
          </cell>
          <cell r="D6142">
            <v>35220</v>
          </cell>
          <cell r="E6142" t="str">
            <v>GROUP SUPERVISOR II</v>
          </cell>
          <cell r="F6142" t="str">
            <v>D312</v>
          </cell>
          <cell r="G6142">
            <v>1</v>
          </cell>
          <cell r="H6142" t="str">
            <v>D312-004</v>
          </cell>
          <cell r="I6142" t="str">
            <v>F</v>
          </cell>
          <cell r="J6142">
            <v>101</v>
          </cell>
          <cell r="L6142">
            <v>135.94999999999999</v>
          </cell>
        </row>
        <row r="6143">
          <cell r="A6143" t="str">
            <v>MCMANUS, BRANDI L</v>
          </cell>
          <cell r="B6143" t="str">
            <v>101-523</v>
          </cell>
          <cell r="C6143">
            <v>510100</v>
          </cell>
          <cell r="D6143">
            <v>35650</v>
          </cell>
          <cell r="E6143" t="str">
            <v>PERSONNEL ASSISTANT II</v>
          </cell>
          <cell r="F6143" t="str">
            <v>J290</v>
          </cell>
          <cell r="G6143">
            <v>1</v>
          </cell>
          <cell r="H6143" t="str">
            <v>J290-001</v>
          </cell>
          <cell r="I6143" t="str">
            <v>O</v>
          </cell>
          <cell r="J6143">
            <v>1</v>
          </cell>
          <cell r="K6143" t="str">
            <v>REGULAR PAY</v>
          </cell>
          <cell r="L6143">
            <v>29197.14</v>
          </cell>
        </row>
        <row r="6144">
          <cell r="A6144" t="str">
            <v>MCMANUS, BRANDI L</v>
          </cell>
          <cell r="B6144" t="str">
            <v>101-523</v>
          </cell>
          <cell r="C6144">
            <v>510300</v>
          </cell>
          <cell r="D6144">
            <v>35650</v>
          </cell>
          <cell r="E6144" t="str">
            <v>PERSONNEL ASSISTANT II</v>
          </cell>
          <cell r="F6144" t="str">
            <v>J290</v>
          </cell>
          <cell r="G6144">
            <v>1</v>
          </cell>
          <cell r="H6144" t="str">
            <v>J290-001</v>
          </cell>
          <cell r="I6144" t="str">
            <v>F</v>
          </cell>
          <cell r="J6144">
            <v>8005</v>
          </cell>
          <cell r="L6144">
            <v>142.77000000000001</v>
          </cell>
        </row>
        <row r="6145">
          <cell r="A6145" t="str">
            <v>MCMANUS, BRANDI L</v>
          </cell>
          <cell r="B6145" t="str">
            <v>101-523</v>
          </cell>
          <cell r="C6145">
            <v>510300</v>
          </cell>
          <cell r="D6145">
            <v>35650</v>
          </cell>
          <cell r="E6145" t="str">
            <v>PERSONNEL ASSISTANT II</v>
          </cell>
          <cell r="F6145" t="str">
            <v>J290</v>
          </cell>
          <cell r="G6145">
            <v>1</v>
          </cell>
          <cell r="H6145" t="str">
            <v>J290-001</v>
          </cell>
          <cell r="I6145" t="str">
            <v>F</v>
          </cell>
          <cell r="J6145">
            <v>8004</v>
          </cell>
          <cell r="L6145">
            <v>2043.8</v>
          </cell>
        </row>
        <row r="6146">
          <cell r="A6146" t="str">
            <v>MCMANUS, BRANDI L</v>
          </cell>
          <cell r="B6146" t="str">
            <v>101-523</v>
          </cell>
          <cell r="C6146">
            <v>510300</v>
          </cell>
          <cell r="D6146">
            <v>35650</v>
          </cell>
          <cell r="E6146" t="str">
            <v>PERSONNEL ASSISTANT II</v>
          </cell>
          <cell r="F6146" t="str">
            <v>J290</v>
          </cell>
          <cell r="G6146">
            <v>1</v>
          </cell>
          <cell r="H6146" t="str">
            <v>J290-001</v>
          </cell>
          <cell r="I6146" t="str">
            <v>F</v>
          </cell>
          <cell r="J6146" t="str">
            <v>*FM</v>
          </cell>
          <cell r="K6146" t="str">
            <v>MEDICARE</v>
          </cell>
          <cell r="L6146">
            <v>423.36</v>
          </cell>
        </row>
        <row r="6147">
          <cell r="A6147" t="str">
            <v>MCMANUS, BRANDI L</v>
          </cell>
          <cell r="B6147" t="str">
            <v>101-523</v>
          </cell>
          <cell r="C6147">
            <v>510300</v>
          </cell>
          <cell r="D6147">
            <v>35650</v>
          </cell>
          <cell r="E6147" t="str">
            <v>PERSONNEL ASSISTANT II</v>
          </cell>
          <cell r="F6147" t="str">
            <v>J290</v>
          </cell>
          <cell r="G6147">
            <v>1</v>
          </cell>
          <cell r="H6147" t="str">
            <v>J290-001</v>
          </cell>
          <cell r="I6147" t="str">
            <v>F</v>
          </cell>
          <cell r="J6147" t="str">
            <v>*FI</v>
          </cell>
          <cell r="K6147" t="str">
            <v>FICA</v>
          </cell>
          <cell r="L6147">
            <v>1810.22</v>
          </cell>
        </row>
        <row r="6148">
          <cell r="A6148" t="str">
            <v>MCMANUS, BRANDI L</v>
          </cell>
          <cell r="B6148" t="str">
            <v>101-523</v>
          </cell>
          <cell r="C6148">
            <v>510300</v>
          </cell>
          <cell r="D6148">
            <v>35650</v>
          </cell>
          <cell r="E6148" t="str">
            <v>PERSONNEL ASSISTANT II</v>
          </cell>
          <cell r="F6148" t="str">
            <v>J290</v>
          </cell>
          <cell r="G6148">
            <v>1</v>
          </cell>
          <cell r="H6148" t="str">
            <v>J290-001</v>
          </cell>
          <cell r="I6148" t="str">
            <v>F</v>
          </cell>
          <cell r="J6148">
            <v>7999</v>
          </cell>
          <cell r="L6148">
            <v>8756.2199999999993</v>
          </cell>
        </row>
        <row r="6149">
          <cell r="A6149" t="str">
            <v>MCMANUS, BRANDI L</v>
          </cell>
          <cell r="B6149" t="str">
            <v>101-523</v>
          </cell>
          <cell r="C6149">
            <v>510300</v>
          </cell>
          <cell r="D6149">
            <v>35650</v>
          </cell>
          <cell r="E6149" t="str">
            <v>PERSONNEL ASSISTANT II</v>
          </cell>
          <cell r="F6149" t="str">
            <v>J290</v>
          </cell>
          <cell r="G6149">
            <v>1</v>
          </cell>
          <cell r="H6149" t="str">
            <v>J290-001</v>
          </cell>
          <cell r="I6149" t="str">
            <v>F</v>
          </cell>
          <cell r="J6149">
            <v>8000</v>
          </cell>
          <cell r="L6149">
            <v>2039.51</v>
          </cell>
        </row>
        <row r="6150">
          <cell r="A6150" t="str">
            <v>MCMANUS, BRANDI L</v>
          </cell>
          <cell r="B6150" t="str">
            <v>101-523</v>
          </cell>
          <cell r="C6150">
            <v>510400</v>
          </cell>
          <cell r="D6150">
            <v>35650</v>
          </cell>
          <cell r="E6150" t="str">
            <v>PERSONNEL ASSISTANT II</v>
          </cell>
          <cell r="F6150" t="str">
            <v>J290</v>
          </cell>
          <cell r="G6150">
            <v>1</v>
          </cell>
          <cell r="H6150" t="str">
            <v>J290-001</v>
          </cell>
          <cell r="I6150" t="str">
            <v>F</v>
          </cell>
          <cell r="J6150">
            <v>810</v>
          </cell>
          <cell r="L6150">
            <v>1.71</v>
          </cell>
        </row>
        <row r="6151">
          <cell r="A6151" t="str">
            <v>MCMANUS, BRANDI L</v>
          </cell>
          <cell r="B6151" t="str">
            <v>101-523</v>
          </cell>
          <cell r="C6151">
            <v>510400</v>
          </cell>
          <cell r="D6151">
            <v>35650</v>
          </cell>
          <cell r="E6151" t="str">
            <v>PERSONNEL ASSISTANT II</v>
          </cell>
          <cell r="F6151" t="str">
            <v>J290</v>
          </cell>
          <cell r="G6151">
            <v>1</v>
          </cell>
          <cell r="H6151" t="str">
            <v>J290-001</v>
          </cell>
          <cell r="I6151" t="str">
            <v>F</v>
          </cell>
          <cell r="J6151">
            <v>400</v>
          </cell>
          <cell r="L6151">
            <v>0.67</v>
          </cell>
        </row>
        <row r="6152">
          <cell r="A6152" t="str">
            <v>MCMANUS, BRANDI L</v>
          </cell>
          <cell r="B6152" t="str">
            <v>101-523</v>
          </cell>
          <cell r="C6152">
            <v>510400</v>
          </cell>
          <cell r="D6152">
            <v>35650</v>
          </cell>
          <cell r="E6152" t="str">
            <v>PERSONNEL ASSISTANT II</v>
          </cell>
          <cell r="F6152" t="str">
            <v>J290</v>
          </cell>
          <cell r="G6152">
            <v>1</v>
          </cell>
          <cell r="H6152" t="str">
            <v>J290-001</v>
          </cell>
          <cell r="I6152" t="str">
            <v>F</v>
          </cell>
          <cell r="J6152">
            <v>30</v>
          </cell>
          <cell r="L6152">
            <v>72.989999999999995</v>
          </cell>
        </row>
        <row r="6153">
          <cell r="A6153" t="str">
            <v>MCMANUS, BRANDI L</v>
          </cell>
          <cell r="B6153" t="str">
            <v>101-523</v>
          </cell>
          <cell r="C6153">
            <v>510400</v>
          </cell>
          <cell r="D6153">
            <v>35650</v>
          </cell>
          <cell r="E6153" t="str">
            <v>PERSONNEL ASSISTANT II</v>
          </cell>
          <cell r="F6153" t="str">
            <v>J290</v>
          </cell>
          <cell r="G6153">
            <v>1</v>
          </cell>
          <cell r="H6153" t="str">
            <v>J290-001</v>
          </cell>
          <cell r="I6153" t="str">
            <v>F</v>
          </cell>
          <cell r="J6153">
            <v>1001</v>
          </cell>
          <cell r="L6153">
            <v>10.17</v>
          </cell>
        </row>
        <row r="6154">
          <cell r="A6154" t="str">
            <v>MCMANUS, JULIE A</v>
          </cell>
          <cell r="B6154" t="str">
            <v>101-516</v>
          </cell>
          <cell r="C6154">
            <v>510100</v>
          </cell>
          <cell r="D6154">
            <v>19570</v>
          </cell>
          <cell r="E6154" t="str">
            <v>ATTORNEY III-CIVIL</v>
          </cell>
          <cell r="F6154" t="str">
            <v>H180</v>
          </cell>
          <cell r="G6154">
            <v>1</v>
          </cell>
          <cell r="H6154" t="str">
            <v>H180-003</v>
          </cell>
          <cell r="I6154" t="str">
            <v>O</v>
          </cell>
          <cell r="J6154">
            <v>1</v>
          </cell>
          <cell r="K6154" t="str">
            <v>REGULAR PAY</v>
          </cell>
          <cell r="L6154">
            <v>83095.66</v>
          </cell>
        </row>
        <row r="6155">
          <cell r="A6155" t="str">
            <v>MCMANUS, JULIE A</v>
          </cell>
          <cell r="B6155" t="str">
            <v>101-516</v>
          </cell>
          <cell r="C6155">
            <v>510300</v>
          </cell>
          <cell r="D6155">
            <v>19570</v>
          </cell>
          <cell r="E6155" t="str">
            <v>ATTORNEY III-CIVIL</v>
          </cell>
          <cell r="F6155" t="str">
            <v>H180</v>
          </cell>
          <cell r="G6155">
            <v>1</v>
          </cell>
          <cell r="H6155" t="str">
            <v>H180-003</v>
          </cell>
          <cell r="I6155" t="str">
            <v>F</v>
          </cell>
          <cell r="J6155">
            <v>7999</v>
          </cell>
          <cell r="L6155">
            <v>24920.39</v>
          </cell>
        </row>
        <row r="6156">
          <cell r="A6156" t="str">
            <v>MCMANUS, JULIE A</v>
          </cell>
          <cell r="B6156" t="str">
            <v>101-516</v>
          </cell>
          <cell r="C6156">
            <v>510300</v>
          </cell>
          <cell r="D6156">
            <v>19570</v>
          </cell>
          <cell r="E6156" t="str">
            <v>ATTORNEY III-CIVIL</v>
          </cell>
          <cell r="F6156" t="str">
            <v>H180</v>
          </cell>
          <cell r="G6156">
            <v>1</v>
          </cell>
          <cell r="H6156" t="str">
            <v>H180-003</v>
          </cell>
          <cell r="I6156" t="str">
            <v>F</v>
          </cell>
          <cell r="J6156">
            <v>8005</v>
          </cell>
          <cell r="L6156">
            <v>406.87</v>
          </cell>
        </row>
        <row r="6157">
          <cell r="A6157" t="str">
            <v>MCMANUS, JULIE A</v>
          </cell>
          <cell r="B6157" t="str">
            <v>101-516</v>
          </cell>
          <cell r="C6157">
            <v>510300</v>
          </cell>
          <cell r="D6157">
            <v>19570</v>
          </cell>
          <cell r="E6157" t="str">
            <v>ATTORNEY III-CIVIL</v>
          </cell>
          <cell r="F6157" t="str">
            <v>H180</v>
          </cell>
          <cell r="G6157">
            <v>1</v>
          </cell>
          <cell r="H6157" t="str">
            <v>H180-003</v>
          </cell>
          <cell r="I6157" t="str">
            <v>F</v>
          </cell>
          <cell r="J6157" t="str">
            <v>*FM</v>
          </cell>
          <cell r="K6157" t="str">
            <v>MEDICARE</v>
          </cell>
          <cell r="L6157">
            <v>1204.8900000000001</v>
          </cell>
        </row>
        <row r="6158">
          <cell r="A6158" t="str">
            <v>MCMANUS, JULIE A</v>
          </cell>
          <cell r="B6158" t="str">
            <v>101-516</v>
          </cell>
          <cell r="C6158">
            <v>510300</v>
          </cell>
          <cell r="D6158">
            <v>19570</v>
          </cell>
          <cell r="E6158" t="str">
            <v>ATTORNEY III-CIVIL</v>
          </cell>
          <cell r="F6158" t="str">
            <v>H180</v>
          </cell>
          <cell r="G6158">
            <v>1</v>
          </cell>
          <cell r="H6158" t="str">
            <v>H180-003</v>
          </cell>
          <cell r="I6158" t="str">
            <v>F</v>
          </cell>
          <cell r="J6158" t="str">
            <v>*FI</v>
          </cell>
          <cell r="K6158" t="str">
            <v>FICA</v>
          </cell>
          <cell r="L6158">
            <v>5151.93</v>
          </cell>
        </row>
        <row r="6159">
          <cell r="A6159" t="str">
            <v>MCMANUS, JULIE A</v>
          </cell>
          <cell r="B6159" t="str">
            <v>101-516</v>
          </cell>
          <cell r="C6159">
            <v>510300</v>
          </cell>
          <cell r="D6159">
            <v>19570</v>
          </cell>
          <cell r="E6159" t="str">
            <v>ATTORNEY III-CIVIL</v>
          </cell>
          <cell r="F6159" t="str">
            <v>H180</v>
          </cell>
          <cell r="G6159">
            <v>1</v>
          </cell>
          <cell r="H6159" t="str">
            <v>H180-003</v>
          </cell>
          <cell r="I6159" t="str">
            <v>F</v>
          </cell>
          <cell r="J6159">
            <v>8000</v>
          </cell>
          <cell r="L6159">
            <v>5812.4</v>
          </cell>
        </row>
        <row r="6160">
          <cell r="A6160" t="str">
            <v>MCMANUS, JULIE A</v>
          </cell>
          <cell r="B6160" t="str">
            <v>101-516</v>
          </cell>
          <cell r="C6160">
            <v>510400</v>
          </cell>
          <cell r="D6160">
            <v>19570</v>
          </cell>
          <cell r="E6160" t="str">
            <v>ATTORNEY III-CIVIL</v>
          </cell>
          <cell r="F6160" t="str">
            <v>H180</v>
          </cell>
          <cell r="G6160">
            <v>1</v>
          </cell>
          <cell r="H6160" t="str">
            <v>H180-003</v>
          </cell>
          <cell r="I6160" t="str">
            <v>F</v>
          </cell>
          <cell r="J6160">
            <v>703</v>
          </cell>
          <cell r="L6160">
            <v>6.7</v>
          </cell>
        </row>
        <row r="6161">
          <cell r="A6161" t="str">
            <v>MCMANUS, JULIE A</v>
          </cell>
          <cell r="B6161" t="str">
            <v>101-516</v>
          </cell>
          <cell r="C6161">
            <v>510400</v>
          </cell>
          <cell r="D6161">
            <v>19570</v>
          </cell>
          <cell r="E6161" t="str">
            <v>ATTORNEY III-CIVIL</v>
          </cell>
          <cell r="F6161" t="str">
            <v>H180</v>
          </cell>
          <cell r="G6161">
            <v>1</v>
          </cell>
          <cell r="H6161" t="str">
            <v>H180-003</v>
          </cell>
          <cell r="I6161" t="str">
            <v>F</v>
          </cell>
          <cell r="J6161">
            <v>603</v>
          </cell>
          <cell r="L6161">
            <v>31.26</v>
          </cell>
        </row>
        <row r="6162">
          <cell r="A6162" t="str">
            <v>MCMANUS, JULIE A</v>
          </cell>
          <cell r="B6162" t="str">
            <v>101-516</v>
          </cell>
          <cell r="C6162">
            <v>510400</v>
          </cell>
          <cell r="D6162">
            <v>19570</v>
          </cell>
          <cell r="E6162" t="str">
            <v>ATTORNEY III-CIVIL</v>
          </cell>
          <cell r="F6162" t="str">
            <v>H180</v>
          </cell>
          <cell r="G6162">
            <v>1</v>
          </cell>
          <cell r="H6162" t="str">
            <v>H180-003</v>
          </cell>
          <cell r="I6162" t="str">
            <v>F</v>
          </cell>
          <cell r="J6162">
            <v>1001</v>
          </cell>
          <cell r="L6162">
            <v>10.17</v>
          </cell>
        </row>
        <row r="6163">
          <cell r="A6163" t="str">
            <v>MCMANUS, JULIE A</v>
          </cell>
          <cell r="B6163" t="str">
            <v>101-516</v>
          </cell>
          <cell r="C6163">
            <v>510400</v>
          </cell>
          <cell r="D6163">
            <v>19570</v>
          </cell>
          <cell r="E6163" t="str">
            <v>ATTORNEY III-CIVIL</v>
          </cell>
          <cell r="F6163" t="str">
            <v>H180</v>
          </cell>
          <cell r="G6163">
            <v>1</v>
          </cell>
          <cell r="H6163" t="str">
            <v>H180-003</v>
          </cell>
          <cell r="I6163" t="str">
            <v>F</v>
          </cell>
          <cell r="J6163">
            <v>811</v>
          </cell>
          <cell r="L6163">
            <v>1.41</v>
          </cell>
        </row>
        <row r="6164">
          <cell r="A6164" t="str">
            <v>MCMANUS, JULIE A</v>
          </cell>
          <cell r="B6164" t="str">
            <v>101-516</v>
          </cell>
          <cell r="C6164">
            <v>510400</v>
          </cell>
          <cell r="D6164">
            <v>19570</v>
          </cell>
          <cell r="E6164" t="str">
            <v>ATTORNEY III-CIVIL</v>
          </cell>
          <cell r="F6164" t="str">
            <v>H180</v>
          </cell>
          <cell r="G6164">
            <v>1</v>
          </cell>
          <cell r="H6164" t="str">
            <v>H180-003</v>
          </cell>
          <cell r="I6164" t="str">
            <v>F</v>
          </cell>
          <cell r="J6164">
            <v>102</v>
          </cell>
          <cell r="L6164">
            <v>232.19</v>
          </cell>
        </row>
        <row r="6165">
          <cell r="A6165" t="str">
            <v>MCMANUS, JULIE A</v>
          </cell>
          <cell r="B6165" t="str">
            <v>101-516</v>
          </cell>
          <cell r="C6165">
            <v>510400</v>
          </cell>
          <cell r="D6165">
            <v>19570</v>
          </cell>
          <cell r="E6165" t="str">
            <v>ATTORNEY III-CIVIL</v>
          </cell>
          <cell r="F6165" t="str">
            <v>H180</v>
          </cell>
          <cell r="G6165">
            <v>1</v>
          </cell>
          <cell r="H6165" t="str">
            <v>H180-003</v>
          </cell>
          <cell r="I6165" t="str">
            <v>F</v>
          </cell>
          <cell r="J6165">
            <v>30</v>
          </cell>
          <cell r="L6165">
            <v>207.74</v>
          </cell>
        </row>
        <row r="6166">
          <cell r="A6166" t="str">
            <v>MCVAY, CINDY M</v>
          </cell>
          <cell r="B6166" t="str">
            <v>101-565</v>
          </cell>
          <cell r="C6166">
            <v>510100</v>
          </cell>
          <cell r="D6166">
            <v>31830</v>
          </cell>
          <cell r="E6166" t="str">
            <v>ACCOUNTING ASSIST, SR</v>
          </cell>
          <cell r="F6166" t="str">
            <v>D106</v>
          </cell>
          <cell r="G6166">
            <v>1</v>
          </cell>
          <cell r="H6166" t="str">
            <v>D106-009</v>
          </cell>
          <cell r="I6166" t="str">
            <v>O</v>
          </cell>
          <cell r="J6166">
            <v>1</v>
          </cell>
          <cell r="K6166" t="str">
            <v>REGULAR PAY</v>
          </cell>
          <cell r="L6166">
            <v>31293.95</v>
          </cell>
        </row>
        <row r="6167">
          <cell r="A6167" t="str">
            <v>MCVAY, CINDY M</v>
          </cell>
          <cell r="B6167" t="str">
            <v>101-565</v>
          </cell>
          <cell r="C6167">
            <v>510300</v>
          </cell>
          <cell r="D6167">
            <v>31830</v>
          </cell>
          <cell r="E6167" t="str">
            <v>ACCOUNTING ASSIST, SR</v>
          </cell>
          <cell r="F6167" t="str">
            <v>D106</v>
          </cell>
          <cell r="G6167">
            <v>1</v>
          </cell>
          <cell r="H6167" t="str">
            <v>D106-009</v>
          </cell>
          <cell r="I6167" t="str">
            <v>F</v>
          </cell>
          <cell r="J6167" t="str">
            <v>*FI</v>
          </cell>
          <cell r="K6167" t="str">
            <v>FICA</v>
          </cell>
          <cell r="L6167">
            <v>1940.22</v>
          </cell>
        </row>
        <row r="6168">
          <cell r="A6168" t="str">
            <v>MCVAY, CINDY M</v>
          </cell>
          <cell r="B6168" t="str">
            <v>101-565</v>
          </cell>
          <cell r="C6168">
            <v>510300</v>
          </cell>
          <cell r="D6168">
            <v>31830</v>
          </cell>
          <cell r="E6168" t="str">
            <v>ACCOUNTING ASSIST, SR</v>
          </cell>
          <cell r="F6168" t="str">
            <v>D106</v>
          </cell>
          <cell r="G6168">
            <v>1</v>
          </cell>
          <cell r="H6168" t="str">
            <v>D106-009</v>
          </cell>
          <cell r="I6168" t="str">
            <v>F</v>
          </cell>
          <cell r="J6168">
            <v>7999</v>
          </cell>
          <cell r="L6168">
            <v>9385.06</v>
          </cell>
        </row>
        <row r="6169">
          <cell r="A6169" t="str">
            <v>MCVAY, CINDY M</v>
          </cell>
          <cell r="B6169" t="str">
            <v>101-565</v>
          </cell>
          <cell r="C6169">
            <v>510300</v>
          </cell>
          <cell r="D6169">
            <v>31830</v>
          </cell>
          <cell r="E6169" t="str">
            <v>ACCOUNTING ASSIST, SR</v>
          </cell>
          <cell r="F6169" t="str">
            <v>D106</v>
          </cell>
          <cell r="G6169">
            <v>1</v>
          </cell>
          <cell r="H6169" t="str">
            <v>D106-009</v>
          </cell>
          <cell r="I6169" t="str">
            <v>F</v>
          </cell>
          <cell r="J6169" t="str">
            <v>*FM</v>
          </cell>
          <cell r="K6169" t="str">
            <v>MEDICARE</v>
          </cell>
          <cell r="L6169">
            <v>453.76</v>
          </cell>
        </row>
        <row r="6170">
          <cell r="A6170" t="str">
            <v>MCVAY, CINDY M</v>
          </cell>
          <cell r="B6170" t="str">
            <v>101-565</v>
          </cell>
          <cell r="C6170">
            <v>510300</v>
          </cell>
          <cell r="D6170">
            <v>31830</v>
          </cell>
          <cell r="E6170" t="str">
            <v>ACCOUNTING ASSIST, SR</v>
          </cell>
          <cell r="F6170" t="str">
            <v>D106</v>
          </cell>
          <cell r="G6170">
            <v>1</v>
          </cell>
          <cell r="H6170" t="str">
            <v>D106-009</v>
          </cell>
          <cell r="I6170" t="str">
            <v>F</v>
          </cell>
          <cell r="J6170">
            <v>8000</v>
          </cell>
          <cell r="L6170">
            <v>2186.2800000000002</v>
          </cell>
        </row>
        <row r="6171">
          <cell r="A6171" t="str">
            <v>MCVAY, CINDY M</v>
          </cell>
          <cell r="B6171" t="str">
            <v>101-565</v>
          </cell>
          <cell r="C6171">
            <v>510400</v>
          </cell>
          <cell r="D6171">
            <v>31830</v>
          </cell>
          <cell r="E6171" t="str">
            <v>ACCOUNTING ASSIST, SR</v>
          </cell>
          <cell r="F6171" t="str">
            <v>D106</v>
          </cell>
          <cell r="G6171">
            <v>1</v>
          </cell>
          <cell r="H6171" t="str">
            <v>D106-009</v>
          </cell>
          <cell r="I6171" t="str">
            <v>F</v>
          </cell>
          <cell r="J6171">
            <v>100</v>
          </cell>
          <cell r="L6171">
            <v>135.94999999999999</v>
          </cell>
        </row>
        <row r="6172">
          <cell r="A6172" t="str">
            <v>MCVAY, CINDY M</v>
          </cell>
          <cell r="B6172" t="str">
            <v>101-565</v>
          </cell>
          <cell r="C6172">
            <v>510400</v>
          </cell>
          <cell r="D6172">
            <v>31830</v>
          </cell>
          <cell r="E6172" t="str">
            <v>ACCOUNTING ASSIST, SR</v>
          </cell>
          <cell r="F6172" t="str">
            <v>D106</v>
          </cell>
          <cell r="G6172">
            <v>1</v>
          </cell>
          <cell r="H6172" t="str">
            <v>D106-009</v>
          </cell>
          <cell r="I6172" t="str">
            <v>F</v>
          </cell>
          <cell r="J6172">
            <v>601</v>
          </cell>
          <cell r="L6172">
            <v>17.149999999999999</v>
          </cell>
        </row>
        <row r="6173">
          <cell r="A6173" t="str">
            <v>MCVAY, CINDY M</v>
          </cell>
          <cell r="B6173" t="str">
            <v>101-565</v>
          </cell>
          <cell r="C6173">
            <v>510400</v>
          </cell>
          <cell r="D6173">
            <v>31830</v>
          </cell>
          <cell r="E6173" t="str">
            <v>ACCOUNTING ASSIST, SR</v>
          </cell>
          <cell r="F6173" t="str">
            <v>D106</v>
          </cell>
          <cell r="G6173">
            <v>1</v>
          </cell>
          <cell r="H6173" t="str">
            <v>D106-009</v>
          </cell>
          <cell r="I6173" t="str">
            <v>F</v>
          </cell>
          <cell r="J6173">
            <v>810</v>
          </cell>
          <cell r="L6173">
            <v>1.71</v>
          </cell>
        </row>
        <row r="6174">
          <cell r="A6174" t="str">
            <v>MCVAY, CINDY M</v>
          </cell>
          <cell r="B6174" t="str">
            <v>101-565</v>
          </cell>
          <cell r="C6174">
            <v>510400</v>
          </cell>
          <cell r="D6174">
            <v>31830</v>
          </cell>
          <cell r="E6174" t="str">
            <v>ACCOUNTING ASSIST, SR</v>
          </cell>
          <cell r="F6174" t="str">
            <v>D106</v>
          </cell>
          <cell r="G6174">
            <v>1</v>
          </cell>
          <cell r="H6174" t="str">
            <v>D106-009</v>
          </cell>
          <cell r="I6174" t="str">
            <v>F</v>
          </cell>
          <cell r="J6174">
            <v>1001</v>
          </cell>
          <cell r="L6174">
            <v>10.17</v>
          </cell>
        </row>
        <row r="6175">
          <cell r="A6175" t="str">
            <v>MCVAY, CINDY M</v>
          </cell>
          <cell r="B6175" t="str">
            <v>101-565</v>
          </cell>
          <cell r="C6175">
            <v>510400</v>
          </cell>
          <cell r="D6175">
            <v>31830</v>
          </cell>
          <cell r="E6175" t="str">
            <v>ACCOUNTING ASSIST, SR</v>
          </cell>
          <cell r="F6175" t="str">
            <v>D106</v>
          </cell>
          <cell r="G6175">
            <v>1</v>
          </cell>
          <cell r="H6175" t="str">
            <v>D106-009</v>
          </cell>
          <cell r="I6175" t="str">
            <v>F</v>
          </cell>
          <cell r="J6175">
            <v>701</v>
          </cell>
          <cell r="L6175">
            <v>4.01</v>
          </cell>
        </row>
        <row r="6176">
          <cell r="A6176" t="str">
            <v>MCVAY, CINDY M</v>
          </cell>
          <cell r="B6176" t="str">
            <v>101-565</v>
          </cell>
          <cell r="C6176">
            <v>510400</v>
          </cell>
          <cell r="D6176">
            <v>31830</v>
          </cell>
          <cell r="E6176" t="str">
            <v>ACCOUNTING ASSIST, SR</v>
          </cell>
          <cell r="F6176" t="str">
            <v>D106</v>
          </cell>
          <cell r="G6176">
            <v>1</v>
          </cell>
          <cell r="H6176" t="str">
            <v>D106-009</v>
          </cell>
          <cell r="I6176" t="str">
            <v>F</v>
          </cell>
          <cell r="J6176">
            <v>30</v>
          </cell>
          <cell r="L6176">
            <v>78.23</v>
          </cell>
        </row>
        <row r="6177">
          <cell r="A6177" t="str">
            <v>MECKLER, ELAINE</v>
          </cell>
          <cell r="B6177" t="str">
            <v>101-570</v>
          </cell>
          <cell r="C6177">
            <v>510100</v>
          </cell>
          <cell r="D6177">
            <v>33020</v>
          </cell>
          <cell r="E6177" t="str">
            <v>CORRECTIONAL OFFICER II</v>
          </cell>
          <cell r="F6177" t="str">
            <v>D230</v>
          </cell>
          <cell r="G6177">
            <v>1</v>
          </cell>
          <cell r="H6177" t="str">
            <v>D230-027</v>
          </cell>
          <cell r="I6177" t="str">
            <v>O</v>
          </cell>
          <cell r="J6177">
            <v>1</v>
          </cell>
          <cell r="K6177" t="str">
            <v>REGULAR PAY</v>
          </cell>
          <cell r="L6177">
            <v>60458.25</v>
          </cell>
        </row>
        <row r="6178">
          <cell r="A6178" t="str">
            <v>MECKLER, ELAINE</v>
          </cell>
          <cell r="B6178" t="str">
            <v>101-570</v>
          </cell>
          <cell r="C6178">
            <v>510300</v>
          </cell>
          <cell r="D6178">
            <v>33020</v>
          </cell>
          <cell r="E6178" t="str">
            <v>CORRECTIONAL OFFICER II</v>
          </cell>
          <cell r="F6178" t="str">
            <v>D230</v>
          </cell>
          <cell r="G6178">
            <v>1</v>
          </cell>
          <cell r="H6178" t="str">
            <v>D230-027</v>
          </cell>
          <cell r="I6178" t="str">
            <v>F</v>
          </cell>
          <cell r="J6178">
            <v>7999</v>
          </cell>
          <cell r="L6178">
            <v>18131.43</v>
          </cell>
        </row>
        <row r="6179">
          <cell r="A6179" t="str">
            <v>MECKLER, ELAINE</v>
          </cell>
          <cell r="B6179" t="str">
            <v>101-570</v>
          </cell>
          <cell r="C6179">
            <v>510300</v>
          </cell>
          <cell r="D6179">
            <v>33020</v>
          </cell>
          <cell r="E6179" t="str">
            <v>CORRECTIONAL OFFICER II</v>
          </cell>
          <cell r="F6179" t="str">
            <v>D230</v>
          </cell>
          <cell r="G6179">
            <v>1</v>
          </cell>
          <cell r="H6179" t="str">
            <v>D230-027</v>
          </cell>
          <cell r="I6179" t="str">
            <v>F</v>
          </cell>
          <cell r="J6179" t="str">
            <v>*FI</v>
          </cell>
          <cell r="K6179" t="str">
            <v>FICA</v>
          </cell>
          <cell r="L6179">
            <v>3748.41</v>
          </cell>
        </row>
        <row r="6180">
          <cell r="A6180" t="str">
            <v>MECKLER, ELAINE</v>
          </cell>
          <cell r="B6180" t="str">
            <v>101-570</v>
          </cell>
          <cell r="C6180">
            <v>510300</v>
          </cell>
          <cell r="D6180">
            <v>33020</v>
          </cell>
          <cell r="E6180" t="str">
            <v>CORRECTIONAL OFFICER II</v>
          </cell>
          <cell r="F6180" t="str">
            <v>D230</v>
          </cell>
          <cell r="G6180">
            <v>1</v>
          </cell>
          <cell r="H6180" t="str">
            <v>D230-027</v>
          </cell>
          <cell r="I6180" t="str">
            <v>F</v>
          </cell>
          <cell r="J6180" t="str">
            <v>*FM</v>
          </cell>
          <cell r="K6180" t="str">
            <v>MEDICARE</v>
          </cell>
          <cell r="L6180">
            <v>876.64</v>
          </cell>
        </row>
        <row r="6181">
          <cell r="A6181" t="str">
            <v>MECKLER, ELAINE</v>
          </cell>
          <cell r="B6181" t="str">
            <v>101-570</v>
          </cell>
          <cell r="C6181">
            <v>510300</v>
          </cell>
          <cell r="D6181">
            <v>33020</v>
          </cell>
          <cell r="E6181" t="str">
            <v>CORRECTIONAL OFFICER II</v>
          </cell>
          <cell r="F6181" t="str">
            <v>D230</v>
          </cell>
          <cell r="G6181">
            <v>1</v>
          </cell>
          <cell r="H6181" t="str">
            <v>D230-027</v>
          </cell>
          <cell r="I6181" t="str">
            <v>F</v>
          </cell>
          <cell r="J6181">
            <v>8000</v>
          </cell>
          <cell r="L6181">
            <v>4227.78</v>
          </cell>
        </row>
        <row r="6182">
          <cell r="A6182" t="str">
            <v>MECKLER, ELAINE</v>
          </cell>
          <cell r="B6182" t="str">
            <v>101-570</v>
          </cell>
          <cell r="C6182">
            <v>510400</v>
          </cell>
          <cell r="D6182">
            <v>33020</v>
          </cell>
          <cell r="E6182" t="str">
            <v>CORRECTIONAL OFFICER II</v>
          </cell>
          <cell r="F6182" t="str">
            <v>D230</v>
          </cell>
          <cell r="G6182">
            <v>1</v>
          </cell>
          <cell r="H6182" t="str">
            <v>D230-027</v>
          </cell>
          <cell r="I6182" t="str">
            <v>F</v>
          </cell>
          <cell r="J6182">
            <v>703</v>
          </cell>
          <cell r="L6182">
            <v>6.7</v>
          </cell>
        </row>
        <row r="6183">
          <cell r="A6183" t="str">
            <v>MECKLER, ELAINE</v>
          </cell>
          <cell r="B6183" t="str">
            <v>101-570</v>
          </cell>
          <cell r="C6183">
            <v>510400</v>
          </cell>
          <cell r="D6183">
            <v>33020</v>
          </cell>
          <cell r="E6183" t="str">
            <v>CORRECTIONAL OFFICER II</v>
          </cell>
          <cell r="F6183" t="str">
            <v>D230</v>
          </cell>
          <cell r="G6183">
            <v>1</v>
          </cell>
          <cell r="H6183" t="str">
            <v>D230-027</v>
          </cell>
          <cell r="I6183" t="str">
            <v>F</v>
          </cell>
          <cell r="J6183">
            <v>30</v>
          </cell>
          <cell r="L6183">
            <v>151.15</v>
          </cell>
        </row>
        <row r="6184">
          <cell r="A6184" t="str">
            <v>MECKLER, ELAINE</v>
          </cell>
          <cell r="B6184" t="str">
            <v>101-570</v>
          </cell>
          <cell r="C6184">
            <v>510400</v>
          </cell>
          <cell r="D6184">
            <v>33020</v>
          </cell>
          <cell r="E6184" t="str">
            <v>CORRECTIONAL OFFICER II</v>
          </cell>
          <cell r="F6184" t="str">
            <v>D230</v>
          </cell>
          <cell r="G6184">
            <v>1</v>
          </cell>
          <cell r="H6184" t="str">
            <v>D230-027</v>
          </cell>
          <cell r="I6184" t="str">
            <v>F</v>
          </cell>
          <cell r="J6184">
            <v>1001</v>
          </cell>
          <cell r="L6184">
            <v>10.17</v>
          </cell>
        </row>
        <row r="6185">
          <cell r="A6185" t="str">
            <v>MECKLER, ELAINE</v>
          </cell>
          <cell r="B6185" t="str">
            <v>101-570</v>
          </cell>
          <cell r="C6185">
            <v>510400</v>
          </cell>
          <cell r="D6185">
            <v>33020</v>
          </cell>
          <cell r="E6185" t="str">
            <v>CORRECTIONAL OFFICER II</v>
          </cell>
          <cell r="F6185" t="str">
            <v>D230</v>
          </cell>
          <cell r="G6185">
            <v>1</v>
          </cell>
          <cell r="H6185" t="str">
            <v>D230-027</v>
          </cell>
          <cell r="I6185" t="str">
            <v>F</v>
          </cell>
          <cell r="J6185">
            <v>603</v>
          </cell>
          <cell r="L6185">
            <v>31.26</v>
          </cell>
        </row>
        <row r="6186">
          <cell r="A6186" t="str">
            <v>MECKLER, ELAINE</v>
          </cell>
          <cell r="B6186" t="str">
            <v>101-570</v>
          </cell>
          <cell r="C6186">
            <v>510400</v>
          </cell>
          <cell r="D6186">
            <v>33020</v>
          </cell>
          <cell r="E6186" t="str">
            <v>CORRECTIONAL OFFICER II</v>
          </cell>
          <cell r="F6186" t="str">
            <v>D230</v>
          </cell>
          <cell r="G6186">
            <v>1</v>
          </cell>
          <cell r="H6186" t="str">
            <v>D230-027</v>
          </cell>
          <cell r="I6186" t="str">
            <v>F</v>
          </cell>
          <cell r="J6186">
            <v>811</v>
          </cell>
          <cell r="L6186">
            <v>1.88</v>
          </cell>
        </row>
        <row r="6187">
          <cell r="A6187" t="str">
            <v>MECKLER, ELAINE</v>
          </cell>
          <cell r="B6187" t="str">
            <v>101-570</v>
          </cell>
          <cell r="C6187">
            <v>510400</v>
          </cell>
          <cell r="D6187">
            <v>33020</v>
          </cell>
          <cell r="E6187" t="str">
            <v>CORRECTIONAL OFFICER II</v>
          </cell>
          <cell r="F6187" t="str">
            <v>D230</v>
          </cell>
          <cell r="G6187">
            <v>1</v>
          </cell>
          <cell r="H6187" t="str">
            <v>D230-027</v>
          </cell>
          <cell r="I6187" t="str">
            <v>F</v>
          </cell>
          <cell r="J6187">
            <v>102</v>
          </cell>
          <cell r="L6187">
            <v>232.19</v>
          </cell>
        </row>
        <row r="6188">
          <cell r="A6188" t="str">
            <v>MEINERT, JOAN K</v>
          </cell>
          <cell r="B6188" t="str">
            <v>101-507</v>
          </cell>
          <cell r="C6188">
            <v>510100</v>
          </cell>
          <cell r="D6188">
            <v>49380</v>
          </cell>
          <cell r="E6188" t="str">
            <v>ASSESSMENT ASSIST I</v>
          </cell>
          <cell r="F6188" t="str">
            <v>D148</v>
          </cell>
          <cell r="G6188">
            <v>1</v>
          </cell>
          <cell r="H6188" t="str">
            <v>D148-002</v>
          </cell>
          <cell r="I6188" t="str">
            <v>O</v>
          </cell>
          <cell r="J6188">
            <v>1</v>
          </cell>
          <cell r="K6188" t="str">
            <v>REGULAR PAY</v>
          </cell>
          <cell r="L6188">
            <v>24937.31</v>
          </cell>
        </row>
        <row r="6189">
          <cell r="A6189" t="str">
            <v>MEINERT, JOAN K</v>
          </cell>
          <cell r="B6189" t="str">
            <v>101-507</v>
          </cell>
          <cell r="C6189">
            <v>510300</v>
          </cell>
          <cell r="D6189">
            <v>49380</v>
          </cell>
          <cell r="E6189" t="str">
            <v>ASSESSMENT ASSIST I</v>
          </cell>
          <cell r="F6189" t="str">
            <v>D148</v>
          </cell>
          <cell r="G6189">
            <v>1</v>
          </cell>
          <cell r="H6189" t="str">
            <v>D148-002</v>
          </cell>
          <cell r="I6189" t="str">
            <v>F</v>
          </cell>
          <cell r="J6189">
            <v>7999</v>
          </cell>
          <cell r="L6189">
            <v>7478.7</v>
          </cell>
        </row>
        <row r="6190">
          <cell r="A6190" t="str">
            <v>MEINERT, JOAN K</v>
          </cell>
          <cell r="B6190" t="str">
            <v>101-507</v>
          </cell>
          <cell r="C6190">
            <v>510300</v>
          </cell>
          <cell r="D6190">
            <v>49380</v>
          </cell>
          <cell r="E6190" t="str">
            <v>ASSESSMENT ASSIST I</v>
          </cell>
          <cell r="F6190" t="str">
            <v>D148</v>
          </cell>
          <cell r="G6190">
            <v>1</v>
          </cell>
          <cell r="H6190" t="str">
            <v>D148-002</v>
          </cell>
          <cell r="I6190" t="str">
            <v>F</v>
          </cell>
          <cell r="J6190" t="str">
            <v>*FI</v>
          </cell>
          <cell r="K6190" t="str">
            <v>FICA</v>
          </cell>
          <cell r="L6190">
            <v>1546.11</v>
          </cell>
        </row>
        <row r="6191">
          <cell r="A6191" t="str">
            <v>MEINERT, JOAN K</v>
          </cell>
          <cell r="B6191" t="str">
            <v>101-507</v>
          </cell>
          <cell r="C6191">
            <v>510300</v>
          </cell>
          <cell r="D6191">
            <v>49380</v>
          </cell>
          <cell r="E6191" t="str">
            <v>ASSESSMENT ASSIST I</v>
          </cell>
          <cell r="F6191" t="str">
            <v>D148</v>
          </cell>
          <cell r="G6191">
            <v>1</v>
          </cell>
          <cell r="H6191" t="str">
            <v>D148-002</v>
          </cell>
          <cell r="I6191" t="str">
            <v>F</v>
          </cell>
          <cell r="J6191">
            <v>8000</v>
          </cell>
          <cell r="L6191">
            <v>1741.32</v>
          </cell>
        </row>
        <row r="6192">
          <cell r="A6192" t="str">
            <v>MEINERT, JOAN K</v>
          </cell>
          <cell r="B6192" t="str">
            <v>101-507</v>
          </cell>
          <cell r="C6192">
            <v>510300</v>
          </cell>
          <cell r="D6192">
            <v>49380</v>
          </cell>
          <cell r="E6192" t="str">
            <v>ASSESSMENT ASSIST I</v>
          </cell>
          <cell r="F6192" t="str">
            <v>D148</v>
          </cell>
          <cell r="G6192">
            <v>1</v>
          </cell>
          <cell r="H6192" t="str">
            <v>D148-002</v>
          </cell>
          <cell r="I6192" t="str">
            <v>F</v>
          </cell>
          <cell r="J6192" t="str">
            <v>*FM</v>
          </cell>
          <cell r="K6192" t="str">
            <v>MEDICARE</v>
          </cell>
          <cell r="L6192">
            <v>361.59</v>
          </cell>
        </row>
        <row r="6193">
          <cell r="A6193" t="str">
            <v>MEINERT, JOAN K</v>
          </cell>
          <cell r="B6193" t="str">
            <v>101-507</v>
          </cell>
          <cell r="C6193">
            <v>510400</v>
          </cell>
          <cell r="D6193">
            <v>49380</v>
          </cell>
          <cell r="E6193" t="str">
            <v>ASSESSMENT ASSIST I</v>
          </cell>
          <cell r="F6193" t="str">
            <v>D148</v>
          </cell>
          <cell r="G6193">
            <v>1</v>
          </cell>
          <cell r="H6193" t="str">
            <v>D148-002</v>
          </cell>
          <cell r="I6193" t="str">
            <v>F</v>
          </cell>
          <cell r="J6193">
            <v>30</v>
          </cell>
          <cell r="L6193">
            <v>62.34</v>
          </cell>
        </row>
        <row r="6194">
          <cell r="A6194" t="str">
            <v>MEINERT, JOAN K</v>
          </cell>
          <cell r="B6194" t="str">
            <v>101-507</v>
          </cell>
          <cell r="C6194">
            <v>510400</v>
          </cell>
          <cell r="D6194">
            <v>49380</v>
          </cell>
          <cell r="E6194" t="str">
            <v>ASSESSMENT ASSIST I</v>
          </cell>
          <cell r="F6194" t="str">
            <v>D148</v>
          </cell>
          <cell r="G6194">
            <v>1</v>
          </cell>
          <cell r="H6194" t="str">
            <v>D148-002</v>
          </cell>
          <cell r="I6194" t="str">
            <v>F</v>
          </cell>
          <cell r="J6194">
            <v>603</v>
          </cell>
          <cell r="L6194">
            <v>31.26</v>
          </cell>
        </row>
        <row r="6195">
          <cell r="A6195" t="str">
            <v>MEINERT, JOAN K</v>
          </cell>
          <cell r="B6195" t="str">
            <v>101-507</v>
          </cell>
          <cell r="C6195">
            <v>510400</v>
          </cell>
          <cell r="D6195">
            <v>49380</v>
          </cell>
          <cell r="E6195" t="str">
            <v>ASSESSMENT ASSIST I</v>
          </cell>
          <cell r="F6195" t="str">
            <v>D148</v>
          </cell>
          <cell r="G6195">
            <v>1</v>
          </cell>
          <cell r="H6195" t="str">
            <v>D148-002</v>
          </cell>
          <cell r="I6195" t="str">
            <v>F</v>
          </cell>
          <cell r="J6195">
            <v>103</v>
          </cell>
          <cell r="L6195">
            <v>232.19</v>
          </cell>
        </row>
        <row r="6196">
          <cell r="A6196" t="str">
            <v>MEINERT, JOAN K</v>
          </cell>
          <cell r="B6196" t="str">
            <v>101-507</v>
          </cell>
          <cell r="C6196">
            <v>510400</v>
          </cell>
          <cell r="D6196">
            <v>49380</v>
          </cell>
          <cell r="E6196" t="str">
            <v>ASSESSMENT ASSIST I</v>
          </cell>
          <cell r="F6196" t="str">
            <v>D148</v>
          </cell>
          <cell r="G6196">
            <v>1</v>
          </cell>
          <cell r="H6196" t="str">
            <v>D148-002</v>
          </cell>
          <cell r="I6196" t="str">
            <v>F</v>
          </cell>
          <cell r="J6196">
            <v>1001</v>
          </cell>
          <cell r="L6196">
            <v>10.17</v>
          </cell>
        </row>
        <row r="6197">
          <cell r="A6197" t="str">
            <v>MEINERT, JOAN K</v>
          </cell>
          <cell r="B6197" t="str">
            <v>101-507</v>
          </cell>
          <cell r="C6197">
            <v>510400</v>
          </cell>
          <cell r="D6197">
            <v>49380</v>
          </cell>
          <cell r="E6197" t="str">
            <v>ASSESSMENT ASSIST I</v>
          </cell>
          <cell r="F6197" t="str">
            <v>D148</v>
          </cell>
          <cell r="G6197">
            <v>1</v>
          </cell>
          <cell r="H6197" t="str">
            <v>D148-002</v>
          </cell>
          <cell r="I6197" t="str">
            <v>F</v>
          </cell>
          <cell r="J6197">
            <v>703</v>
          </cell>
          <cell r="L6197">
            <v>6.7</v>
          </cell>
        </row>
        <row r="6198">
          <cell r="A6198" t="str">
            <v>MEINERT, JOAN K</v>
          </cell>
          <cell r="B6198" t="str">
            <v>101-507</v>
          </cell>
          <cell r="C6198">
            <v>510400</v>
          </cell>
          <cell r="D6198">
            <v>49380</v>
          </cell>
          <cell r="E6198" t="str">
            <v>ASSESSMENT ASSIST I</v>
          </cell>
          <cell r="F6198" t="str">
            <v>D148</v>
          </cell>
          <cell r="G6198">
            <v>1</v>
          </cell>
          <cell r="H6198" t="str">
            <v>D148-002</v>
          </cell>
          <cell r="I6198" t="str">
            <v>F</v>
          </cell>
          <cell r="J6198">
            <v>811</v>
          </cell>
          <cell r="L6198">
            <v>1.88</v>
          </cell>
        </row>
        <row r="6199">
          <cell r="A6199" t="str">
            <v>MENGES, SHIRLEY J</v>
          </cell>
          <cell r="B6199" t="str">
            <v>101-509</v>
          </cell>
          <cell r="C6199">
            <v>510100</v>
          </cell>
          <cell r="D6199">
            <v>3600</v>
          </cell>
          <cell r="E6199" t="str">
            <v>REVENUE &amp; COLLECTION OFCR</v>
          </cell>
          <cell r="F6199" t="str">
            <v>C305</v>
          </cell>
          <cell r="G6199">
            <v>1</v>
          </cell>
          <cell r="H6199" t="str">
            <v>C305-001</v>
          </cell>
          <cell r="I6199" t="str">
            <v>O</v>
          </cell>
          <cell r="J6199">
            <v>1</v>
          </cell>
          <cell r="K6199" t="str">
            <v>REGULAR PAY</v>
          </cell>
          <cell r="L6199">
            <v>49533.39</v>
          </cell>
        </row>
        <row r="6200">
          <cell r="A6200" t="str">
            <v>MENGES, SHIRLEY J</v>
          </cell>
          <cell r="B6200" t="str">
            <v>101-509</v>
          </cell>
          <cell r="C6200">
            <v>510300</v>
          </cell>
          <cell r="D6200">
            <v>3600</v>
          </cell>
          <cell r="E6200" t="str">
            <v>REVENUE &amp; COLLECTION OFCR</v>
          </cell>
          <cell r="F6200" t="str">
            <v>C305</v>
          </cell>
          <cell r="G6200">
            <v>1</v>
          </cell>
          <cell r="H6200" t="str">
            <v>C305-001</v>
          </cell>
          <cell r="I6200" t="str">
            <v>F</v>
          </cell>
          <cell r="J6200" t="str">
            <v>*FI</v>
          </cell>
          <cell r="K6200" t="str">
            <v>FICA</v>
          </cell>
          <cell r="L6200">
            <v>3071.07</v>
          </cell>
        </row>
        <row r="6201">
          <cell r="A6201" t="str">
            <v>MENGES, SHIRLEY J</v>
          </cell>
          <cell r="B6201" t="str">
            <v>101-509</v>
          </cell>
          <cell r="C6201">
            <v>510300</v>
          </cell>
          <cell r="D6201">
            <v>3600</v>
          </cell>
          <cell r="E6201" t="str">
            <v>REVENUE &amp; COLLECTION OFCR</v>
          </cell>
          <cell r="F6201" t="str">
            <v>C305</v>
          </cell>
          <cell r="G6201">
            <v>1</v>
          </cell>
          <cell r="H6201" t="str">
            <v>C305-001</v>
          </cell>
          <cell r="I6201" t="str">
            <v>F</v>
          </cell>
          <cell r="J6201">
            <v>8005</v>
          </cell>
          <cell r="L6201">
            <v>242.41</v>
          </cell>
        </row>
        <row r="6202">
          <cell r="A6202" t="str">
            <v>MENGES, SHIRLEY J</v>
          </cell>
          <cell r="B6202" t="str">
            <v>101-509</v>
          </cell>
          <cell r="C6202">
            <v>510300</v>
          </cell>
          <cell r="D6202">
            <v>3600</v>
          </cell>
          <cell r="E6202" t="str">
            <v>REVENUE &amp; COLLECTION OFCR</v>
          </cell>
          <cell r="F6202" t="str">
            <v>C305</v>
          </cell>
          <cell r="G6202">
            <v>1</v>
          </cell>
          <cell r="H6202" t="str">
            <v>C305-001</v>
          </cell>
          <cell r="I6202" t="str">
            <v>F</v>
          </cell>
          <cell r="J6202">
            <v>7999</v>
          </cell>
          <cell r="L6202">
            <v>14855.06</v>
          </cell>
        </row>
        <row r="6203">
          <cell r="A6203" t="str">
            <v>MENGES, SHIRLEY J</v>
          </cell>
          <cell r="B6203" t="str">
            <v>101-509</v>
          </cell>
          <cell r="C6203">
            <v>510300</v>
          </cell>
          <cell r="D6203">
            <v>3600</v>
          </cell>
          <cell r="E6203" t="str">
            <v>REVENUE &amp; COLLECTION OFCR</v>
          </cell>
          <cell r="F6203" t="str">
            <v>C305</v>
          </cell>
          <cell r="G6203">
            <v>1</v>
          </cell>
          <cell r="H6203" t="str">
            <v>C305-001</v>
          </cell>
          <cell r="I6203" t="str">
            <v>F</v>
          </cell>
          <cell r="J6203">
            <v>8000</v>
          </cell>
          <cell r="L6203">
            <v>3463.04</v>
          </cell>
        </row>
        <row r="6204">
          <cell r="A6204" t="str">
            <v>MENGES, SHIRLEY J</v>
          </cell>
          <cell r="B6204" t="str">
            <v>101-509</v>
          </cell>
          <cell r="C6204">
            <v>510300</v>
          </cell>
          <cell r="D6204">
            <v>3600</v>
          </cell>
          <cell r="E6204" t="str">
            <v>REVENUE &amp; COLLECTION OFCR</v>
          </cell>
          <cell r="F6204" t="str">
            <v>C305</v>
          </cell>
          <cell r="G6204">
            <v>1</v>
          </cell>
          <cell r="H6204" t="str">
            <v>C305-001</v>
          </cell>
          <cell r="I6204" t="str">
            <v>F</v>
          </cell>
          <cell r="J6204" t="str">
            <v>*FM</v>
          </cell>
          <cell r="K6204" t="str">
            <v>MEDICARE</v>
          </cell>
          <cell r="L6204">
            <v>718.23</v>
          </cell>
        </row>
        <row r="6205">
          <cell r="A6205" t="str">
            <v>MENGES, SHIRLEY J</v>
          </cell>
          <cell r="B6205" t="str">
            <v>101-509</v>
          </cell>
          <cell r="C6205">
            <v>510400</v>
          </cell>
          <cell r="D6205">
            <v>3600</v>
          </cell>
          <cell r="E6205" t="str">
            <v>REVENUE &amp; COLLECTION OFCR</v>
          </cell>
          <cell r="F6205" t="str">
            <v>C305</v>
          </cell>
          <cell r="G6205">
            <v>1</v>
          </cell>
          <cell r="H6205" t="str">
            <v>C305-001</v>
          </cell>
          <cell r="I6205" t="str">
            <v>F</v>
          </cell>
          <cell r="J6205">
            <v>1001</v>
          </cell>
          <cell r="L6205">
            <v>10.17</v>
          </cell>
        </row>
        <row r="6206">
          <cell r="A6206" t="str">
            <v>MENGES, SHIRLEY J</v>
          </cell>
          <cell r="B6206" t="str">
            <v>101-509</v>
          </cell>
          <cell r="C6206">
            <v>510400</v>
          </cell>
          <cell r="D6206">
            <v>3600</v>
          </cell>
          <cell r="E6206" t="str">
            <v>REVENUE &amp; COLLECTION OFCR</v>
          </cell>
          <cell r="F6206" t="str">
            <v>C305</v>
          </cell>
          <cell r="G6206">
            <v>1</v>
          </cell>
          <cell r="H6206" t="str">
            <v>C305-001</v>
          </cell>
          <cell r="I6206" t="str">
            <v>F</v>
          </cell>
          <cell r="J6206">
            <v>30</v>
          </cell>
          <cell r="L6206">
            <v>123.83</v>
          </cell>
        </row>
        <row r="6207">
          <cell r="A6207" t="str">
            <v>MENGES, SHIRLEY J</v>
          </cell>
          <cell r="B6207" t="str">
            <v>101-509</v>
          </cell>
          <cell r="C6207">
            <v>510400</v>
          </cell>
          <cell r="D6207">
            <v>3600</v>
          </cell>
          <cell r="E6207" t="str">
            <v>REVENUE &amp; COLLECTION OFCR</v>
          </cell>
          <cell r="F6207" t="str">
            <v>C305</v>
          </cell>
          <cell r="G6207">
            <v>1</v>
          </cell>
          <cell r="H6207" t="str">
            <v>C305-001</v>
          </cell>
          <cell r="I6207" t="str">
            <v>F</v>
          </cell>
          <cell r="J6207">
            <v>811</v>
          </cell>
          <cell r="L6207">
            <v>1.88</v>
          </cell>
        </row>
        <row r="6208">
          <cell r="A6208" t="str">
            <v>MENGES, SHIRLEY J</v>
          </cell>
          <cell r="B6208" t="str">
            <v>101-509</v>
          </cell>
          <cell r="C6208">
            <v>510400</v>
          </cell>
          <cell r="D6208">
            <v>3600</v>
          </cell>
          <cell r="E6208" t="str">
            <v>REVENUE &amp; COLLECTION OFCR</v>
          </cell>
          <cell r="F6208" t="str">
            <v>C305</v>
          </cell>
          <cell r="G6208">
            <v>1</v>
          </cell>
          <cell r="H6208" t="str">
            <v>C305-001</v>
          </cell>
          <cell r="I6208" t="str">
            <v>F</v>
          </cell>
          <cell r="J6208">
            <v>406</v>
          </cell>
          <cell r="L6208">
            <v>0.75</v>
          </cell>
        </row>
        <row r="6209">
          <cell r="A6209" t="str">
            <v>MERRIAM, JOAN C</v>
          </cell>
          <cell r="B6209" t="str">
            <v>101-572</v>
          </cell>
          <cell r="C6209">
            <v>510100</v>
          </cell>
          <cell r="D6209">
            <v>47590</v>
          </cell>
          <cell r="E6209" t="str">
            <v>VICTIM WITNESSS ADVOCATE</v>
          </cell>
          <cell r="F6209" t="str">
            <v>D508</v>
          </cell>
          <cell r="G6209">
            <v>0.5</v>
          </cell>
          <cell r="H6209" t="str">
            <v>D508-001</v>
          </cell>
          <cell r="I6209" t="str">
            <v>O</v>
          </cell>
          <cell r="J6209">
            <v>1</v>
          </cell>
          <cell r="K6209" t="str">
            <v>REGULAR PAY</v>
          </cell>
          <cell r="L6209">
            <v>14670.05</v>
          </cell>
        </row>
        <row r="6210">
          <cell r="A6210" t="str">
            <v>MERRIAM, JOAN C</v>
          </cell>
          <cell r="B6210" t="str">
            <v>101-572</v>
          </cell>
          <cell r="C6210">
            <v>510300</v>
          </cell>
          <cell r="D6210">
            <v>47590</v>
          </cell>
          <cell r="E6210" t="str">
            <v>VICTIM WITNESSS ADVOCATE</v>
          </cell>
          <cell r="F6210" t="str">
            <v>D508</v>
          </cell>
          <cell r="G6210">
            <v>0.5</v>
          </cell>
          <cell r="H6210" t="str">
            <v>D508-001</v>
          </cell>
          <cell r="I6210" t="str">
            <v>F</v>
          </cell>
          <cell r="J6210" t="str">
            <v>*FM</v>
          </cell>
          <cell r="K6210" t="str">
            <v>MEDICARE</v>
          </cell>
          <cell r="L6210">
            <v>212.72</v>
          </cell>
        </row>
        <row r="6211">
          <cell r="A6211" t="str">
            <v>MERRIAM, JOAN C</v>
          </cell>
          <cell r="B6211" t="str">
            <v>101-572</v>
          </cell>
          <cell r="C6211">
            <v>510300</v>
          </cell>
          <cell r="D6211">
            <v>47590</v>
          </cell>
          <cell r="E6211" t="str">
            <v>VICTIM WITNESSS ADVOCATE</v>
          </cell>
          <cell r="F6211" t="str">
            <v>D508</v>
          </cell>
          <cell r="G6211">
            <v>0.5</v>
          </cell>
          <cell r="H6211" t="str">
            <v>D508-001</v>
          </cell>
          <cell r="I6211" t="str">
            <v>F</v>
          </cell>
          <cell r="J6211">
            <v>8000</v>
          </cell>
          <cell r="L6211">
            <v>1022.61</v>
          </cell>
        </row>
        <row r="6212">
          <cell r="A6212" t="str">
            <v>MERRIAM, JOAN C</v>
          </cell>
          <cell r="B6212" t="str">
            <v>101-572</v>
          </cell>
          <cell r="C6212">
            <v>510300</v>
          </cell>
          <cell r="D6212">
            <v>47590</v>
          </cell>
          <cell r="E6212" t="str">
            <v>VICTIM WITNESSS ADVOCATE</v>
          </cell>
          <cell r="F6212" t="str">
            <v>D508</v>
          </cell>
          <cell r="G6212">
            <v>0.5</v>
          </cell>
          <cell r="H6212" t="str">
            <v>D508-001</v>
          </cell>
          <cell r="I6212" t="str">
            <v>F</v>
          </cell>
          <cell r="J6212" t="str">
            <v>*FI</v>
          </cell>
          <cell r="K6212" t="str">
            <v>FICA</v>
          </cell>
          <cell r="L6212">
            <v>909.54</v>
          </cell>
        </row>
        <row r="6213">
          <cell r="A6213" t="str">
            <v>MERRIAM, JOAN C</v>
          </cell>
          <cell r="B6213" t="str">
            <v>101-572</v>
          </cell>
          <cell r="C6213">
            <v>510300</v>
          </cell>
          <cell r="D6213">
            <v>47590</v>
          </cell>
          <cell r="E6213" t="str">
            <v>VICTIM WITNESSS ADVOCATE</v>
          </cell>
          <cell r="F6213" t="str">
            <v>D508</v>
          </cell>
          <cell r="G6213">
            <v>0.5</v>
          </cell>
          <cell r="H6213" t="str">
            <v>D508-001</v>
          </cell>
          <cell r="I6213" t="str">
            <v>F</v>
          </cell>
          <cell r="J6213">
            <v>7999</v>
          </cell>
          <cell r="L6213">
            <v>4399.55</v>
          </cell>
        </row>
        <row r="6214">
          <cell r="A6214" t="str">
            <v>MERRIAM, JOAN C</v>
          </cell>
          <cell r="B6214" t="str">
            <v>101-572</v>
          </cell>
          <cell r="C6214">
            <v>510400</v>
          </cell>
          <cell r="D6214">
            <v>47590</v>
          </cell>
          <cell r="E6214" t="str">
            <v>VICTIM WITNESSS ADVOCATE</v>
          </cell>
          <cell r="F6214" t="str">
            <v>D508</v>
          </cell>
          <cell r="G6214">
            <v>0.5</v>
          </cell>
          <cell r="H6214" t="str">
            <v>D508-001</v>
          </cell>
          <cell r="I6214" t="str">
            <v>F</v>
          </cell>
          <cell r="J6214">
            <v>810</v>
          </cell>
          <cell r="L6214">
            <v>0.86</v>
          </cell>
        </row>
        <row r="6215">
          <cell r="A6215" t="str">
            <v>MERRIAM, JOAN C</v>
          </cell>
          <cell r="B6215" t="str">
            <v>101-572</v>
          </cell>
          <cell r="C6215">
            <v>510400</v>
          </cell>
          <cell r="D6215">
            <v>47590</v>
          </cell>
          <cell r="E6215" t="str">
            <v>VICTIM WITNESSS ADVOCATE</v>
          </cell>
          <cell r="F6215" t="str">
            <v>D508</v>
          </cell>
          <cell r="G6215">
            <v>0.5</v>
          </cell>
          <cell r="H6215" t="str">
            <v>D508-001</v>
          </cell>
          <cell r="I6215" t="str">
            <v>F</v>
          </cell>
          <cell r="J6215">
            <v>1001</v>
          </cell>
          <cell r="L6215">
            <v>10.17</v>
          </cell>
        </row>
        <row r="6216">
          <cell r="A6216" t="str">
            <v>MERRIAM, JOAN C</v>
          </cell>
          <cell r="B6216" t="str">
            <v>101-572</v>
          </cell>
          <cell r="C6216">
            <v>510400</v>
          </cell>
          <cell r="D6216">
            <v>47590</v>
          </cell>
          <cell r="E6216" t="str">
            <v>VICTIM WITNESSS ADVOCATE</v>
          </cell>
          <cell r="F6216" t="str">
            <v>D508</v>
          </cell>
          <cell r="G6216">
            <v>0.5</v>
          </cell>
          <cell r="H6216" t="str">
            <v>D508-001</v>
          </cell>
          <cell r="I6216" t="str">
            <v>F</v>
          </cell>
          <cell r="J6216">
            <v>30</v>
          </cell>
          <cell r="L6216">
            <v>36.68</v>
          </cell>
        </row>
        <row r="6217">
          <cell r="A6217" t="str">
            <v>MERTENS, SUSHILA</v>
          </cell>
          <cell r="B6217" t="str">
            <v>165-622</v>
          </cell>
          <cell r="C6217">
            <v>510100</v>
          </cell>
          <cell r="D6217">
            <v>40540</v>
          </cell>
          <cell r="E6217" t="str">
            <v>LIBRARIAN I</v>
          </cell>
          <cell r="F6217" t="str">
            <v>G230</v>
          </cell>
          <cell r="G6217">
            <v>1</v>
          </cell>
          <cell r="H6217" t="str">
            <v>G230-002</v>
          </cell>
          <cell r="I6217" t="str">
            <v>O</v>
          </cell>
          <cell r="J6217">
            <v>1</v>
          </cell>
          <cell r="K6217" t="str">
            <v>REGULAR PAY</v>
          </cell>
          <cell r="L6217">
            <v>38922.61</v>
          </cell>
        </row>
        <row r="6218">
          <cell r="A6218" t="str">
            <v>MERTENS, SUSHILA</v>
          </cell>
          <cell r="B6218" t="str">
            <v>165-622</v>
          </cell>
          <cell r="C6218">
            <v>510300</v>
          </cell>
          <cell r="D6218">
            <v>40540</v>
          </cell>
          <cell r="E6218" t="str">
            <v>LIBRARIAN I</v>
          </cell>
          <cell r="F6218" t="str">
            <v>G230</v>
          </cell>
          <cell r="G6218">
            <v>1</v>
          </cell>
          <cell r="H6218" t="str">
            <v>G230-002</v>
          </cell>
          <cell r="I6218" t="str">
            <v>F</v>
          </cell>
          <cell r="J6218">
            <v>7999</v>
          </cell>
          <cell r="L6218">
            <v>11672.89</v>
          </cell>
        </row>
        <row r="6219">
          <cell r="A6219" t="str">
            <v>MERTENS, SUSHILA</v>
          </cell>
          <cell r="B6219" t="str">
            <v>165-622</v>
          </cell>
          <cell r="C6219">
            <v>510300</v>
          </cell>
          <cell r="D6219">
            <v>40540</v>
          </cell>
          <cell r="E6219" t="str">
            <v>LIBRARIAN I</v>
          </cell>
          <cell r="F6219" t="str">
            <v>G230</v>
          </cell>
          <cell r="G6219">
            <v>1</v>
          </cell>
          <cell r="H6219" t="str">
            <v>G230-002</v>
          </cell>
          <cell r="I6219" t="str">
            <v>F</v>
          </cell>
          <cell r="J6219">
            <v>8005</v>
          </cell>
          <cell r="L6219">
            <v>190.42</v>
          </cell>
        </row>
        <row r="6220">
          <cell r="A6220" t="str">
            <v>MERTENS, SUSHILA</v>
          </cell>
          <cell r="B6220" t="str">
            <v>165-622</v>
          </cell>
          <cell r="C6220">
            <v>510300</v>
          </cell>
          <cell r="D6220">
            <v>40540</v>
          </cell>
          <cell r="E6220" t="str">
            <v>LIBRARIAN I</v>
          </cell>
          <cell r="F6220" t="str">
            <v>G230</v>
          </cell>
          <cell r="G6220">
            <v>1</v>
          </cell>
          <cell r="H6220" t="str">
            <v>G230-002</v>
          </cell>
          <cell r="I6220" t="str">
            <v>F</v>
          </cell>
          <cell r="J6220" t="str">
            <v>*FI</v>
          </cell>
          <cell r="K6220" t="str">
            <v>FICA</v>
          </cell>
          <cell r="L6220">
            <v>2413.1999999999998</v>
          </cell>
        </row>
        <row r="6221">
          <cell r="A6221" t="str">
            <v>MERTENS, SUSHILA</v>
          </cell>
          <cell r="B6221" t="str">
            <v>165-622</v>
          </cell>
          <cell r="C6221">
            <v>510300</v>
          </cell>
          <cell r="D6221">
            <v>40540</v>
          </cell>
          <cell r="E6221" t="str">
            <v>LIBRARIAN I</v>
          </cell>
          <cell r="F6221" t="str">
            <v>G230</v>
          </cell>
          <cell r="G6221">
            <v>1</v>
          </cell>
          <cell r="H6221" t="str">
            <v>G230-002</v>
          </cell>
          <cell r="I6221" t="str">
            <v>F</v>
          </cell>
          <cell r="J6221" t="str">
            <v>*FM</v>
          </cell>
          <cell r="K6221" t="str">
            <v>MEDICARE</v>
          </cell>
          <cell r="L6221">
            <v>564.38</v>
          </cell>
        </row>
        <row r="6222">
          <cell r="A6222" t="str">
            <v>MERTENS, SUSHILA</v>
          </cell>
          <cell r="B6222" t="str">
            <v>165-622</v>
          </cell>
          <cell r="C6222">
            <v>510300</v>
          </cell>
          <cell r="D6222">
            <v>40540</v>
          </cell>
          <cell r="E6222" t="str">
            <v>LIBRARIAN I</v>
          </cell>
          <cell r="F6222" t="str">
            <v>G230</v>
          </cell>
          <cell r="G6222">
            <v>1</v>
          </cell>
          <cell r="H6222" t="str">
            <v>G230-002</v>
          </cell>
          <cell r="I6222" t="str">
            <v>F</v>
          </cell>
          <cell r="J6222">
            <v>8000</v>
          </cell>
          <cell r="L6222">
            <v>2720.29</v>
          </cell>
        </row>
        <row r="6223">
          <cell r="A6223" t="str">
            <v>MERTENS, SUSHILA</v>
          </cell>
          <cell r="B6223" t="str">
            <v>165-622</v>
          </cell>
          <cell r="C6223">
            <v>510400</v>
          </cell>
          <cell r="D6223">
            <v>40540</v>
          </cell>
          <cell r="E6223" t="str">
            <v>LIBRARIAN I</v>
          </cell>
          <cell r="F6223" t="str">
            <v>G230</v>
          </cell>
          <cell r="G6223">
            <v>1</v>
          </cell>
          <cell r="H6223" t="str">
            <v>G230-002</v>
          </cell>
          <cell r="I6223" t="str">
            <v>F</v>
          </cell>
          <cell r="J6223">
            <v>605</v>
          </cell>
          <cell r="L6223">
            <v>59.1</v>
          </cell>
        </row>
        <row r="6224">
          <cell r="A6224" t="str">
            <v>MERTENS, SUSHILA</v>
          </cell>
          <cell r="B6224" t="str">
            <v>165-622</v>
          </cell>
          <cell r="C6224">
            <v>510400</v>
          </cell>
          <cell r="D6224">
            <v>40540</v>
          </cell>
          <cell r="E6224" t="str">
            <v>LIBRARIAN I</v>
          </cell>
          <cell r="F6224" t="str">
            <v>G230</v>
          </cell>
          <cell r="G6224">
            <v>1</v>
          </cell>
          <cell r="H6224" t="str">
            <v>G230-002</v>
          </cell>
          <cell r="I6224" t="str">
            <v>F</v>
          </cell>
          <cell r="J6224">
            <v>705</v>
          </cell>
          <cell r="L6224">
            <v>12.04</v>
          </cell>
        </row>
        <row r="6225">
          <cell r="A6225" t="str">
            <v>MERTENS, SUSHILA</v>
          </cell>
          <cell r="B6225" t="str">
            <v>165-622</v>
          </cell>
          <cell r="C6225">
            <v>510400</v>
          </cell>
          <cell r="D6225">
            <v>40540</v>
          </cell>
          <cell r="E6225" t="str">
            <v>LIBRARIAN I</v>
          </cell>
          <cell r="F6225" t="str">
            <v>G230</v>
          </cell>
          <cell r="G6225">
            <v>1</v>
          </cell>
          <cell r="H6225" t="str">
            <v>G230-002</v>
          </cell>
          <cell r="I6225" t="str">
            <v>F</v>
          </cell>
          <cell r="J6225">
            <v>30</v>
          </cell>
          <cell r="L6225">
            <v>97.31</v>
          </cell>
        </row>
        <row r="6226">
          <cell r="A6226" t="str">
            <v>MERTENS, SUSHILA</v>
          </cell>
          <cell r="B6226" t="str">
            <v>165-622</v>
          </cell>
          <cell r="C6226">
            <v>510400</v>
          </cell>
          <cell r="D6226">
            <v>40540</v>
          </cell>
          <cell r="E6226" t="str">
            <v>LIBRARIAN I</v>
          </cell>
          <cell r="F6226" t="str">
            <v>G230</v>
          </cell>
          <cell r="G6226">
            <v>1</v>
          </cell>
          <cell r="H6226" t="str">
            <v>G230-002</v>
          </cell>
          <cell r="I6226" t="str">
            <v>F</v>
          </cell>
          <cell r="J6226">
            <v>1001</v>
          </cell>
          <cell r="L6226">
            <v>10.17</v>
          </cell>
        </row>
        <row r="6227">
          <cell r="A6227" t="str">
            <v>MERTENS, SUSHILA</v>
          </cell>
          <cell r="B6227" t="str">
            <v>165-622</v>
          </cell>
          <cell r="C6227">
            <v>510400</v>
          </cell>
          <cell r="D6227">
            <v>40540</v>
          </cell>
          <cell r="E6227" t="str">
            <v>LIBRARIAN I</v>
          </cell>
          <cell r="F6227" t="str">
            <v>G230</v>
          </cell>
          <cell r="G6227">
            <v>1</v>
          </cell>
          <cell r="H6227" t="str">
            <v>G230-002</v>
          </cell>
          <cell r="I6227" t="str">
            <v>F</v>
          </cell>
          <cell r="J6227">
            <v>811</v>
          </cell>
          <cell r="L6227">
            <v>1.88</v>
          </cell>
        </row>
        <row r="6228">
          <cell r="A6228" t="str">
            <v>MERTENS, SUSHILA</v>
          </cell>
          <cell r="B6228" t="str">
            <v>165-622</v>
          </cell>
          <cell r="C6228">
            <v>510400</v>
          </cell>
          <cell r="D6228">
            <v>40540</v>
          </cell>
          <cell r="E6228" t="str">
            <v>LIBRARIAN I</v>
          </cell>
          <cell r="F6228" t="str">
            <v>G230</v>
          </cell>
          <cell r="G6228">
            <v>1</v>
          </cell>
          <cell r="H6228" t="str">
            <v>G230-002</v>
          </cell>
          <cell r="I6228" t="str">
            <v>F</v>
          </cell>
          <cell r="J6228">
            <v>104</v>
          </cell>
          <cell r="L6228">
            <v>283.83999999999997</v>
          </cell>
        </row>
        <row r="6229">
          <cell r="A6229" t="str">
            <v>MESERVEY, ALANA R</v>
          </cell>
          <cell r="B6229" t="str">
            <v>125-556</v>
          </cell>
          <cell r="C6229">
            <v>510100</v>
          </cell>
          <cell r="D6229">
            <v>48150</v>
          </cell>
          <cell r="E6229" t="str">
            <v>CHILD SUPPORT OFCR I</v>
          </cell>
          <cell r="F6229" t="str">
            <v>D202</v>
          </cell>
          <cell r="G6229">
            <v>1</v>
          </cell>
          <cell r="H6229" t="str">
            <v>D202-003</v>
          </cell>
          <cell r="I6229" t="str">
            <v>O</v>
          </cell>
          <cell r="J6229">
            <v>1</v>
          </cell>
          <cell r="K6229" t="str">
            <v>REGULAR PAY</v>
          </cell>
          <cell r="L6229">
            <v>26083.26</v>
          </cell>
        </row>
        <row r="6230">
          <cell r="A6230" t="str">
            <v>MESERVEY, ALANA R</v>
          </cell>
          <cell r="B6230" t="str">
            <v>125-556</v>
          </cell>
          <cell r="C6230">
            <v>510300</v>
          </cell>
          <cell r="D6230">
            <v>48150</v>
          </cell>
          <cell r="E6230" t="str">
            <v>CHILD SUPPORT OFCR I</v>
          </cell>
          <cell r="F6230" t="str">
            <v>D202</v>
          </cell>
          <cell r="G6230">
            <v>1</v>
          </cell>
          <cell r="H6230" t="str">
            <v>D202-003</v>
          </cell>
          <cell r="I6230" t="str">
            <v>F</v>
          </cell>
          <cell r="J6230">
            <v>7999</v>
          </cell>
          <cell r="L6230">
            <v>7822.37</v>
          </cell>
        </row>
        <row r="6231">
          <cell r="A6231" t="str">
            <v>MESERVEY, ALANA R</v>
          </cell>
          <cell r="B6231" t="str">
            <v>125-556</v>
          </cell>
          <cell r="C6231">
            <v>510300</v>
          </cell>
          <cell r="D6231">
            <v>48150</v>
          </cell>
          <cell r="E6231" t="str">
            <v>CHILD SUPPORT OFCR I</v>
          </cell>
          <cell r="F6231" t="str">
            <v>D202</v>
          </cell>
          <cell r="G6231">
            <v>1</v>
          </cell>
          <cell r="H6231" t="str">
            <v>D202-003</v>
          </cell>
          <cell r="I6231" t="str">
            <v>F</v>
          </cell>
          <cell r="J6231" t="str">
            <v>*FI</v>
          </cell>
          <cell r="K6231" t="str">
            <v>FICA</v>
          </cell>
          <cell r="L6231">
            <v>1617.16</v>
          </cell>
        </row>
        <row r="6232">
          <cell r="A6232" t="str">
            <v>MESERVEY, ALANA R</v>
          </cell>
          <cell r="B6232" t="str">
            <v>125-556</v>
          </cell>
          <cell r="C6232">
            <v>510300</v>
          </cell>
          <cell r="D6232">
            <v>48150</v>
          </cell>
          <cell r="E6232" t="str">
            <v>CHILD SUPPORT OFCR I</v>
          </cell>
          <cell r="F6232" t="str">
            <v>D202</v>
          </cell>
          <cell r="G6232">
            <v>1</v>
          </cell>
          <cell r="H6232" t="str">
            <v>D202-003</v>
          </cell>
          <cell r="I6232" t="str">
            <v>F</v>
          </cell>
          <cell r="J6232" t="str">
            <v>*FM</v>
          </cell>
          <cell r="K6232" t="str">
            <v>MEDICARE</v>
          </cell>
          <cell r="L6232">
            <v>378.21</v>
          </cell>
        </row>
        <row r="6233">
          <cell r="A6233" t="str">
            <v>MESERVEY, ALANA R</v>
          </cell>
          <cell r="B6233" t="str">
            <v>125-556</v>
          </cell>
          <cell r="C6233">
            <v>510300</v>
          </cell>
          <cell r="D6233">
            <v>48150</v>
          </cell>
          <cell r="E6233" t="str">
            <v>CHILD SUPPORT OFCR I</v>
          </cell>
          <cell r="F6233" t="str">
            <v>D202</v>
          </cell>
          <cell r="G6233">
            <v>1</v>
          </cell>
          <cell r="H6233" t="str">
            <v>D202-003</v>
          </cell>
          <cell r="I6233" t="str">
            <v>F</v>
          </cell>
          <cell r="J6233">
            <v>8000</v>
          </cell>
          <cell r="L6233">
            <v>1821.54</v>
          </cell>
        </row>
        <row r="6234">
          <cell r="A6234" t="str">
            <v>MESERVEY, ALANA R</v>
          </cell>
          <cell r="B6234" t="str">
            <v>125-556</v>
          </cell>
          <cell r="C6234">
            <v>510400</v>
          </cell>
          <cell r="D6234">
            <v>48150</v>
          </cell>
          <cell r="E6234" t="str">
            <v>CHILD SUPPORT OFCR I</v>
          </cell>
          <cell r="F6234" t="str">
            <v>D202</v>
          </cell>
          <cell r="G6234">
            <v>1</v>
          </cell>
          <cell r="H6234" t="str">
            <v>D202-003</v>
          </cell>
          <cell r="I6234" t="str">
            <v>F</v>
          </cell>
          <cell r="J6234">
            <v>811</v>
          </cell>
          <cell r="L6234">
            <v>1.88</v>
          </cell>
        </row>
        <row r="6235">
          <cell r="A6235" t="str">
            <v>MESERVEY, ALANA R</v>
          </cell>
          <cell r="B6235" t="str">
            <v>125-556</v>
          </cell>
          <cell r="C6235">
            <v>510400</v>
          </cell>
          <cell r="D6235">
            <v>48150</v>
          </cell>
          <cell r="E6235" t="str">
            <v>CHILD SUPPORT OFCR I</v>
          </cell>
          <cell r="F6235" t="str">
            <v>D202</v>
          </cell>
          <cell r="G6235">
            <v>1</v>
          </cell>
          <cell r="H6235" t="str">
            <v>D202-003</v>
          </cell>
          <cell r="I6235" t="str">
            <v>F</v>
          </cell>
          <cell r="J6235">
            <v>601</v>
          </cell>
          <cell r="L6235">
            <v>17.149999999999999</v>
          </cell>
        </row>
        <row r="6236">
          <cell r="A6236" t="str">
            <v>MESERVEY, ALANA R</v>
          </cell>
          <cell r="B6236" t="str">
            <v>125-556</v>
          </cell>
          <cell r="C6236">
            <v>510400</v>
          </cell>
          <cell r="D6236">
            <v>48150</v>
          </cell>
          <cell r="E6236" t="str">
            <v>CHILD SUPPORT OFCR I</v>
          </cell>
          <cell r="F6236" t="str">
            <v>D202</v>
          </cell>
          <cell r="G6236">
            <v>1</v>
          </cell>
          <cell r="H6236" t="str">
            <v>D202-003</v>
          </cell>
          <cell r="I6236" t="str">
            <v>F</v>
          </cell>
          <cell r="J6236">
            <v>100</v>
          </cell>
          <cell r="L6236">
            <v>135.94999999999999</v>
          </cell>
        </row>
        <row r="6237">
          <cell r="A6237" t="str">
            <v>MESERVEY, ALANA R</v>
          </cell>
          <cell r="B6237" t="str">
            <v>125-556</v>
          </cell>
          <cell r="C6237">
            <v>510400</v>
          </cell>
          <cell r="D6237">
            <v>48150</v>
          </cell>
          <cell r="E6237" t="str">
            <v>CHILD SUPPORT OFCR I</v>
          </cell>
          <cell r="F6237" t="str">
            <v>D202</v>
          </cell>
          <cell r="G6237">
            <v>1</v>
          </cell>
          <cell r="H6237" t="str">
            <v>D202-003</v>
          </cell>
          <cell r="I6237" t="str">
            <v>F</v>
          </cell>
          <cell r="J6237">
            <v>701</v>
          </cell>
          <cell r="L6237">
            <v>4.01</v>
          </cell>
        </row>
        <row r="6238">
          <cell r="A6238" t="str">
            <v>MESERVEY, ALANA R</v>
          </cell>
          <cell r="B6238" t="str">
            <v>125-556</v>
          </cell>
          <cell r="C6238">
            <v>510400</v>
          </cell>
          <cell r="D6238">
            <v>48150</v>
          </cell>
          <cell r="E6238" t="str">
            <v>CHILD SUPPORT OFCR I</v>
          </cell>
          <cell r="F6238" t="str">
            <v>D202</v>
          </cell>
          <cell r="G6238">
            <v>1</v>
          </cell>
          <cell r="H6238" t="str">
            <v>D202-003</v>
          </cell>
          <cell r="I6238" t="str">
            <v>F</v>
          </cell>
          <cell r="J6238">
            <v>1001</v>
          </cell>
          <cell r="L6238">
            <v>10.17</v>
          </cell>
        </row>
        <row r="6239">
          <cell r="A6239" t="str">
            <v>MESERVEY, ALANA R</v>
          </cell>
          <cell r="B6239" t="str">
            <v>125-556</v>
          </cell>
          <cell r="C6239">
            <v>510400</v>
          </cell>
          <cell r="D6239">
            <v>48150</v>
          </cell>
          <cell r="E6239" t="str">
            <v>CHILD SUPPORT OFCR I</v>
          </cell>
          <cell r="F6239" t="str">
            <v>D202</v>
          </cell>
          <cell r="G6239">
            <v>1</v>
          </cell>
          <cell r="H6239" t="str">
            <v>D202-003</v>
          </cell>
          <cell r="I6239" t="str">
            <v>F</v>
          </cell>
          <cell r="J6239">
            <v>30</v>
          </cell>
          <cell r="L6239">
            <v>65.209999999999994</v>
          </cell>
        </row>
        <row r="6240">
          <cell r="A6240" t="str">
            <v>MESSA, LI CHING S</v>
          </cell>
          <cell r="B6240" t="str">
            <v>101-614</v>
          </cell>
          <cell r="C6240">
            <v>510100</v>
          </cell>
          <cell r="D6240">
            <v>15340</v>
          </cell>
          <cell r="E6240" t="str">
            <v>ACCOUNTING TECHNICIAN</v>
          </cell>
          <cell r="F6240" t="str">
            <v>D110</v>
          </cell>
          <cell r="G6240">
            <v>1</v>
          </cell>
          <cell r="H6240" t="str">
            <v>D110-011</v>
          </cell>
          <cell r="I6240" t="str">
            <v>O</v>
          </cell>
          <cell r="J6240">
            <v>1</v>
          </cell>
          <cell r="K6240" t="str">
            <v>REGULAR PAY</v>
          </cell>
          <cell r="L6240">
            <v>36479.019999999997</v>
          </cell>
        </row>
        <row r="6241">
          <cell r="A6241" t="str">
            <v>MESSA, LI CHING S</v>
          </cell>
          <cell r="B6241" t="str">
            <v>101-614</v>
          </cell>
          <cell r="C6241">
            <v>510300</v>
          </cell>
          <cell r="D6241">
            <v>15340</v>
          </cell>
          <cell r="E6241" t="str">
            <v>ACCOUNTING TECHNICIAN</v>
          </cell>
          <cell r="F6241" t="str">
            <v>D110</v>
          </cell>
          <cell r="G6241">
            <v>1</v>
          </cell>
          <cell r="H6241" t="str">
            <v>D110-011</v>
          </cell>
          <cell r="I6241" t="str">
            <v>F</v>
          </cell>
          <cell r="J6241" t="str">
            <v>*FM</v>
          </cell>
          <cell r="K6241" t="str">
            <v>MEDICARE</v>
          </cell>
          <cell r="L6241">
            <v>528.95000000000005</v>
          </cell>
        </row>
        <row r="6242">
          <cell r="A6242" t="str">
            <v>MESSA, LI CHING S</v>
          </cell>
          <cell r="B6242" t="str">
            <v>101-614</v>
          </cell>
          <cell r="C6242">
            <v>510300</v>
          </cell>
          <cell r="D6242">
            <v>15340</v>
          </cell>
          <cell r="E6242" t="str">
            <v>ACCOUNTING TECHNICIAN</v>
          </cell>
          <cell r="F6242" t="str">
            <v>D110</v>
          </cell>
          <cell r="G6242">
            <v>1</v>
          </cell>
          <cell r="H6242" t="str">
            <v>D110-011</v>
          </cell>
          <cell r="I6242" t="str">
            <v>F</v>
          </cell>
          <cell r="J6242">
            <v>7999</v>
          </cell>
          <cell r="L6242">
            <v>10940.06</v>
          </cell>
        </row>
        <row r="6243">
          <cell r="A6243" t="str">
            <v>MESSA, LI CHING S</v>
          </cell>
          <cell r="B6243" t="str">
            <v>101-614</v>
          </cell>
          <cell r="C6243">
            <v>510300</v>
          </cell>
          <cell r="D6243">
            <v>15340</v>
          </cell>
          <cell r="E6243" t="str">
            <v>ACCOUNTING TECHNICIAN</v>
          </cell>
          <cell r="F6243" t="str">
            <v>D110</v>
          </cell>
          <cell r="G6243">
            <v>1</v>
          </cell>
          <cell r="H6243" t="str">
            <v>D110-011</v>
          </cell>
          <cell r="I6243" t="str">
            <v>F</v>
          </cell>
          <cell r="J6243">
            <v>8000</v>
          </cell>
          <cell r="L6243">
            <v>2549.2399999999998</v>
          </cell>
        </row>
        <row r="6244">
          <cell r="A6244" t="str">
            <v>MESSA, LI CHING S</v>
          </cell>
          <cell r="B6244" t="str">
            <v>101-614</v>
          </cell>
          <cell r="C6244">
            <v>510300</v>
          </cell>
          <cell r="D6244">
            <v>15340</v>
          </cell>
          <cell r="E6244" t="str">
            <v>ACCOUNTING TECHNICIAN</v>
          </cell>
          <cell r="F6244" t="str">
            <v>D110</v>
          </cell>
          <cell r="G6244">
            <v>1</v>
          </cell>
          <cell r="H6244" t="str">
            <v>D110-011</v>
          </cell>
          <cell r="I6244" t="str">
            <v>F</v>
          </cell>
          <cell r="J6244" t="str">
            <v>*FI</v>
          </cell>
          <cell r="K6244" t="str">
            <v>FICA</v>
          </cell>
          <cell r="L6244">
            <v>2261.6999999999998</v>
          </cell>
        </row>
        <row r="6245">
          <cell r="A6245" t="str">
            <v>MESSA, LI CHING S</v>
          </cell>
          <cell r="B6245" t="str">
            <v>101-614</v>
          </cell>
          <cell r="C6245">
            <v>510400</v>
          </cell>
          <cell r="D6245">
            <v>15340</v>
          </cell>
          <cell r="E6245" t="str">
            <v>ACCOUNTING TECHNICIAN</v>
          </cell>
          <cell r="F6245" t="str">
            <v>D110</v>
          </cell>
          <cell r="G6245">
            <v>1</v>
          </cell>
          <cell r="H6245" t="str">
            <v>D110-011</v>
          </cell>
          <cell r="I6245" t="str">
            <v>F</v>
          </cell>
          <cell r="J6245">
            <v>810</v>
          </cell>
          <cell r="L6245">
            <v>1.71</v>
          </cell>
        </row>
        <row r="6246">
          <cell r="A6246" t="str">
            <v>MESSA, LI CHING S</v>
          </cell>
          <cell r="B6246" t="str">
            <v>101-614</v>
          </cell>
          <cell r="C6246">
            <v>510400</v>
          </cell>
          <cell r="D6246">
            <v>15340</v>
          </cell>
          <cell r="E6246" t="str">
            <v>ACCOUNTING TECHNICIAN</v>
          </cell>
          <cell r="F6246" t="str">
            <v>D110</v>
          </cell>
          <cell r="G6246">
            <v>1</v>
          </cell>
          <cell r="H6246" t="str">
            <v>D110-011</v>
          </cell>
          <cell r="I6246" t="str">
            <v>F</v>
          </cell>
          <cell r="J6246">
            <v>30</v>
          </cell>
          <cell r="L6246">
            <v>91.2</v>
          </cell>
        </row>
        <row r="6247">
          <cell r="A6247" t="str">
            <v>MESSA, LI CHING S</v>
          </cell>
          <cell r="B6247" t="str">
            <v>101-614</v>
          </cell>
          <cell r="C6247">
            <v>510400</v>
          </cell>
          <cell r="D6247">
            <v>15340</v>
          </cell>
          <cell r="E6247" t="str">
            <v>ACCOUNTING TECHNICIAN</v>
          </cell>
          <cell r="F6247" t="str">
            <v>D110</v>
          </cell>
          <cell r="G6247">
            <v>1</v>
          </cell>
          <cell r="H6247" t="str">
            <v>D110-011</v>
          </cell>
          <cell r="I6247" t="str">
            <v>F</v>
          </cell>
          <cell r="J6247">
            <v>601</v>
          </cell>
          <cell r="L6247">
            <v>17.149999999999999</v>
          </cell>
        </row>
        <row r="6248">
          <cell r="A6248" t="str">
            <v>MESSA, LI CHING S</v>
          </cell>
          <cell r="B6248" t="str">
            <v>101-614</v>
          </cell>
          <cell r="C6248">
            <v>510400</v>
          </cell>
          <cell r="D6248">
            <v>15340</v>
          </cell>
          <cell r="E6248" t="str">
            <v>ACCOUNTING TECHNICIAN</v>
          </cell>
          <cell r="F6248" t="str">
            <v>D110</v>
          </cell>
          <cell r="G6248">
            <v>1</v>
          </cell>
          <cell r="H6248" t="str">
            <v>D110-011</v>
          </cell>
          <cell r="I6248" t="str">
            <v>F</v>
          </cell>
          <cell r="J6248">
            <v>701</v>
          </cell>
          <cell r="L6248">
            <v>4.01</v>
          </cell>
        </row>
        <row r="6249">
          <cell r="A6249" t="str">
            <v>MESSA, LI CHING S</v>
          </cell>
          <cell r="B6249" t="str">
            <v>101-614</v>
          </cell>
          <cell r="C6249">
            <v>510400</v>
          </cell>
          <cell r="D6249">
            <v>15340</v>
          </cell>
          <cell r="E6249" t="str">
            <v>ACCOUNTING TECHNICIAN</v>
          </cell>
          <cell r="F6249" t="str">
            <v>D110</v>
          </cell>
          <cell r="G6249">
            <v>1</v>
          </cell>
          <cell r="H6249" t="str">
            <v>D110-011</v>
          </cell>
          <cell r="I6249" t="str">
            <v>F</v>
          </cell>
          <cell r="J6249">
            <v>1001</v>
          </cell>
          <cell r="L6249">
            <v>10.17</v>
          </cell>
        </row>
        <row r="6250">
          <cell r="A6250" t="str">
            <v>MESSA, LI CHING S</v>
          </cell>
          <cell r="B6250" t="str">
            <v>101-614</v>
          </cell>
          <cell r="C6250">
            <v>510400</v>
          </cell>
          <cell r="D6250">
            <v>15340</v>
          </cell>
          <cell r="E6250" t="str">
            <v>ACCOUNTING TECHNICIAN</v>
          </cell>
          <cell r="F6250" t="str">
            <v>D110</v>
          </cell>
          <cell r="G6250">
            <v>1</v>
          </cell>
          <cell r="H6250" t="str">
            <v>D110-011</v>
          </cell>
          <cell r="I6250" t="str">
            <v>F</v>
          </cell>
          <cell r="J6250">
            <v>101</v>
          </cell>
          <cell r="L6250">
            <v>135.94999999999999</v>
          </cell>
        </row>
        <row r="6251">
          <cell r="A6251" t="str">
            <v>MIENAR, TIMOTHY J</v>
          </cell>
          <cell r="B6251" t="str">
            <v>101-597</v>
          </cell>
          <cell r="C6251">
            <v>510100</v>
          </cell>
          <cell r="D6251">
            <v>37570</v>
          </cell>
          <cell r="E6251" t="str">
            <v>ANIMAL CONTROL OFFICER II</v>
          </cell>
          <cell r="F6251" t="str">
            <v>D132</v>
          </cell>
          <cell r="G6251">
            <v>1</v>
          </cell>
          <cell r="H6251" t="str">
            <v>D132-002</v>
          </cell>
          <cell r="I6251" t="str">
            <v>O</v>
          </cell>
          <cell r="J6251">
            <v>1</v>
          </cell>
          <cell r="K6251" t="str">
            <v>REGULAR PAY</v>
          </cell>
          <cell r="L6251">
            <v>32321.01</v>
          </cell>
        </row>
        <row r="6252">
          <cell r="A6252" t="str">
            <v>MIENAR, TIMOTHY J</v>
          </cell>
          <cell r="B6252" t="str">
            <v>101-597</v>
          </cell>
          <cell r="C6252">
            <v>510300</v>
          </cell>
          <cell r="D6252">
            <v>37570</v>
          </cell>
          <cell r="E6252" t="str">
            <v>ANIMAL CONTROL OFFICER II</v>
          </cell>
          <cell r="F6252" t="str">
            <v>D132</v>
          </cell>
          <cell r="G6252">
            <v>1</v>
          </cell>
          <cell r="H6252" t="str">
            <v>D132-002</v>
          </cell>
          <cell r="I6252" t="str">
            <v>F</v>
          </cell>
          <cell r="J6252" t="str">
            <v>*FM</v>
          </cell>
          <cell r="K6252" t="str">
            <v>MEDICARE</v>
          </cell>
          <cell r="L6252">
            <v>468.65</v>
          </cell>
        </row>
        <row r="6253">
          <cell r="A6253" t="str">
            <v>MIENAR, TIMOTHY J</v>
          </cell>
          <cell r="B6253" t="str">
            <v>101-597</v>
          </cell>
          <cell r="C6253">
            <v>510300</v>
          </cell>
          <cell r="D6253">
            <v>37570</v>
          </cell>
          <cell r="E6253" t="str">
            <v>ANIMAL CONTROL OFFICER II</v>
          </cell>
          <cell r="F6253" t="str">
            <v>D132</v>
          </cell>
          <cell r="G6253">
            <v>1</v>
          </cell>
          <cell r="H6253" t="str">
            <v>D132-002</v>
          </cell>
          <cell r="I6253" t="str">
            <v>F</v>
          </cell>
          <cell r="J6253">
            <v>7999</v>
          </cell>
          <cell r="L6253">
            <v>9693.07</v>
          </cell>
        </row>
        <row r="6254">
          <cell r="A6254" t="str">
            <v>MIENAR, TIMOTHY J</v>
          </cell>
          <cell r="B6254" t="str">
            <v>101-597</v>
          </cell>
          <cell r="C6254">
            <v>510300</v>
          </cell>
          <cell r="D6254">
            <v>37570</v>
          </cell>
          <cell r="E6254" t="str">
            <v>ANIMAL CONTROL OFFICER II</v>
          </cell>
          <cell r="F6254" t="str">
            <v>D132</v>
          </cell>
          <cell r="G6254">
            <v>1</v>
          </cell>
          <cell r="H6254" t="str">
            <v>D132-002</v>
          </cell>
          <cell r="I6254" t="str">
            <v>F</v>
          </cell>
          <cell r="J6254" t="str">
            <v>*FI</v>
          </cell>
          <cell r="K6254" t="str">
            <v>FICA</v>
          </cell>
          <cell r="L6254">
            <v>2003.9</v>
          </cell>
        </row>
        <row r="6255">
          <cell r="A6255" t="str">
            <v>MIENAR, TIMOTHY J</v>
          </cell>
          <cell r="B6255" t="str">
            <v>101-597</v>
          </cell>
          <cell r="C6255">
            <v>510300</v>
          </cell>
          <cell r="D6255">
            <v>37570</v>
          </cell>
          <cell r="E6255" t="str">
            <v>ANIMAL CONTROL OFFICER II</v>
          </cell>
          <cell r="F6255" t="str">
            <v>D132</v>
          </cell>
          <cell r="G6255">
            <v>1</v>
          </cell>
          <cell r="H6255" t="str">
            <v>D132-002</v>
          </cell>
          <cell r="I6255" t="str">
            <v>F</v>
          </cell>
          <cell r="J6255">
            <v>8000</v>
          </cell>
          <cell r="L6255">
            <v>2258.1799999999998</v>
          </cell>
        </row>
        <row r="6256">
          <cell r="A6256" t="str">
            <v>MIENAR, TIMOTHY J</v>
          </cell>
          <cell r="B6256" t="str">
            <v>101-597</v>
          </cell>
          <cell r="C6256">
            <v>510400</v>
          </cell>
          <cell r="D6256">
            <v>37570</v>
          </cell>
          <cell r="E6256" t="str">
            <v>ANIMAL CONTROL OFFICER II</v>
          </cell>
          <cell r="F6256" t="str">
            <v>D132</v>
          </cell>
          <cell r="G6256">
            <v>1</v>
          </cell>
          <cell r="H6256" t="str">
            <v>D132-002</v>
          </cell>
          <cell r="I6256" t="str">
            <v>F</v>
          </cell>
          <cell r="J6256">
            <v>105</v>
          </cell>
          <cell r="L6256">
            <v>283.83999999999997</v>
          </cell>
        </row>
        <row r="6257">
          <cell r="A6257" t="str">
            <v>MIENAR, TIMOTHY J</v>
          </cell>
          <cell r="B6257" t="str">
            <v>101-597</v>
          </cell>
          <cell r="C6257">
            <v>510400</v>
          </cell>
          <cell r="D6257">
            <v>37570</v>
          </cell>
          <cell r="E6257" t="str">
            <v>ANIMAL CONTROL OFFICER II</v>
          </cell>
          <cell r="F6257" t="str">
            <v>D132</v>
          </cell>
          <cell r="G6257">
            <v>1</v>
          </cell>
          <cell r="H6257" t="str">
            <v>D132-002</v>
          </cell>
          <cell r="I6257" t="str">
            <v>F</v>
          </cell>
          <cell r="J6257">
            <v>30</v>
          </cell>
          <cell r="L6257">
            <v>80.8</v>
          </cell>
        </row>
        <row r="6258">
          <cell r="A6258" t="str">
            <v>MIENAR, TIMOTHY J</v>
          </cell>
          <cell r="B6258" t="str">
            <v>101-597</v>
          </cell>
          <cell r="C6258">
            <v>510400</v>
          </cell>
          <cell r="D6258">
            <v>37570</v>
          </cell>
          <cell r="E6258" t="str">
            <v>ANIMAL CONTROL OFFICER II</v>
          </cell>
          <cell r="F6258" t="str">
            <v>D132</v>
          </cell>
          <cell r="G6258">
            <v>1</v>
          </cell>
          <cell r="H6258" t="str">
            <v>D132-002</v>
          </cell>
          <cell r="I6258" t="str">
            <v>F</v>
          </cell>
          <cell r="J6258">
            <v>810</v>
          </cell>
          <cell r="L6258">
            <v>1.71</v>
          </cell>
        </row>
        <row r="6259">
          <cell r="A6259" t="str">
            <v>MIENAR, TIMOTHY J</v>
          </cell>
          <cell r="B6259" t="str">
            <v>101-597</v>
          </cell>
          <cell r="C6259">
            <v>510400</v>
          </cell>
          <cell r="D6259">
            <v>37570</v>
          </cell>
          <cell r="E6259" t="str">
            <v>ANIMAL CONTROL OFFICER II</v>
          </cell>
          <cell r="F6259" t="str">
            <v>D132</v>
          </cell>
          <cell r="G6259">
            <v>1</v>
          </cell>
          <cell r="H6259" t="str">
            <v>D132-002</v>
          </cell>
          <cell r="I6259" t="str">
            <v>F</v>
          </cell>
          <cell r="J6259">
            <v>705</v>
          </cell>
          <cell r="L6259">
            <v>12.04</v>
          </cell>
        </row>
        <row r="6260">
          <cell r="A6260" t="str">
            <v>MIENAR, TIMOTHY J</v>
          </cell>
          <cell r="B6260" t="str">
            <v>101-597</v>
          </cell>
          <cell r="C6260">
            <v>510400</v>
          </cell>
          <cell r="D6260">
            <v>37570</v>
          </cell>
          <cell r="E6260" t="str">
            <v>ANIMAL CONTROL OFFICER II</v>
          </cell>
          <cell r="F6260" t="str">
            <v>D132</v>
          </cell>
          <cell r="G6260">
            <v>1</v>
          </cell>
          <cell r="H6260" t="str">
            <v>D132-002</v>
          </cell>
          <cell r="I6260" t="str">
            <v>F</v>
          </cell>
          <cell r="J6260">
            <v>1001</v>
          </cell>
          <cell r="L6260">
            <v>10.17</v>
          </cell>
        </row>
        <row r="6261">
          <cell r="A6261" t="str">
            <v>MIENAR, TIMOTHY J</v>
          </cell>
          <cell r="B6261" t="str">
            <v>101-597</v>
          </cell>
          <cell r="C6261">
            <v>510400</v>
          </cell>
          <cell r="D6261">
            <v>37570</v>
          </cell>
          <cell r="E6261" t="str">
            <v>ANIMAL CONTROL OFFICER II</v>
          </cell>
          <cell r="F6261" t="str">
            <v>D132</v>
          </cell>
          <cell r="G6261">
            <v>1</v>
          </cell>
          <cell r="H6261" t="str">
            <v>D132-002</v>
          </cell>
          <cell r="I6261" t="str">
            <v>F</v>
          </cell>
          <cell r="J6261">
            <v>605</v>
          </cell>
          <cell r="L6261">
            <v>59.1</v>
          </cell>
        </row>
        <row r="6262">
          <cell r="A6262" t="str">
            <v>MIKAN, MARC T</v>
          </cell>
          <cell r="B6262" t="str">
            <v>114-894</v>
          </cell>
          <cell r="C6262">
            <v>510100</v>
          </cell>
          <cell r="D6262">
            <v>22940</v>
          </cell>
          <cell r="E6262" t="str">
            <v>ASSISTANT ENGINEER</v>
          </cell>
          <cell r="F6262" t="str">
            <v>G130</v>
          </cell>
          <cell r="G6262">
            <v>1</v>
          </cell>
          <cell r="H6262" t="str">
            <v>G130-003</v>
          </cell>
          <cell r="I6262" t="str">
            <v>O</v>
          </cell>
          <cell r="J6262">
            <v>1</v>
          </cell>
          <cell r="K6262" t="str">
            <v>REGULAR PAY</v>
          </cell>
          <cell r="L6262">
            <v>62127.040000000001</v>
          </cell>
        </row>
        <row r="6263">
          <cell r="A6263" t="str">
            <v>MIKAN, MARC T</v>
          </cell>
          <cell r="B6263" t="str">
            <v>114-894</v>
          </cell>
          <cell r="C6263">
            <v>510300</v>
          </cell>
          <cell r="D6263">
            <v>22940</v>
          </cell>
          <cell r="E6263" t="str">
            <v>ASSISTANT ENGINEER</v>
          </cell>
          <cell r="F6263" t="str">
            <v>G130</v>
          </cell>
          <cell r="G6263">
            <v>1</v>
          </cell>
          <cell r="H6263" t="str">
            <v>G130-003</v>
          </cell>
          <cell r="I6263" t="str">
            <v>F</v>
          </cell>
          <cell r="J6263" t="str">
            <v>*FI</v>
          </cell>
          <cell r="K6263" t="str">
            <v>FICA</v>
          </cell>
          <cell r="L6263">
            <v>3851.88</v>
          </cell>
        </row>
        <row r="6264">
          <cell r="A6264" t="str">
            <v>MIKAN, MARC T</v>
          </cell>
          <cell r="B6264" t="str">
            <v>114-894</v>
          </cell>
          <cell r="C6264">
            <v>510300</v>
          </cell>
          <cell r="D6264">
            <v>22940</v>
          </cell>
          <cell r="E6264" t="str">
            <v>ASSISTANT ENGINEER</v>
          </cell>
          <cell r="F6264" t="str">
            <v>G130</v>
          </cell>
          <cell r="G6264">
            <v>1</v>
          </cell>
          <cell r="H6264" t="str">
            <v>G130-003</v>
          </cell>
          <cell r="I6264" t="str">
            <v>F</v>
          </cell>
          <cell r="J6264">
            <v>7999</v>
          </cell>
          <cell r="L6264">
            <v>18631.900000000001</v>
          </cell>
        </row>
        <row r="6265">
          <cell r="A6265" t="str">
            <v>MIKAN, MARC T</v>
          </cell>
          <cell r="B6265" t="str">
            <v>114-894</v>
          </cell>
          <cell r="C6265">
            <v>510300</v>
          </cell>
          <cell r="D6265">
            <v>22940</v>
          </cell>
          <cell r="E6265" t="str">
            <v>ASSISTANT ENGINEER</v>
          </cell>
          <cell r="F6265" t="str">
            <v>G130</v>
          </cell>
          <cell r="G6265">
            <v>1</v>
          </cell>
          <cell r="H6265" t="str">
            <v>G130-003</v>
          </cell>
          <cell r="I6265" t="str">
            <v>F</v>
          </cell>
          <cell r="J6265" t="str">
            <v>*FM</v>
          </cell>
          <cell r="K6265" t="str">
            <v>MEDICARE</v>
          </cell>
          <cell r="L6265">
            <v>900.84</v>
          </cell>
        </row>
        <row r="6266">
          <cell r="A6266" t="str">
            <v>MIKAN, MARC T</v>
          </cell>
          <cell r="B6266" t="str">
            <v>114-894</v>
          </cell>
          <cell r="C6266">
            <v>510300</v>
          </cell>
          <cell r="D6266">
            <v>22940</v>
          </cell>
          <cell r="E6266" t="str">
            <v>ASSISTANT ENGINEER</v>
          </cell>
          <cell r="F6266" t="str">
            <v>G130</v>
          </cell>
          <cell r="G6266">
            <v>1</v>
          </cell>
          <cell r="H6266" t="str">
            <v>G130-003</v>
          </cell>
          <cell r="I6266" t="str">
            <v>F</v>
          </cell>
          <cell r="J6266">
            <v>8005</v>
          </cell>
          <cell r="L6266">
            <v>304.12</v>
          </cell>
        </row>
        <row r="6267">
          <cell r="A6267" t="str">
            <v>MIKAN, MARC T</v>
          </cell>
          <cell r="B6267" t="str">
            <v>114-894</v>
          </cell>
          <cell r="C6267">
            <v>510300</v>
          </cell>
          <cell r="D6267">
            <v>22940</v>
          </cell>
          <cell r="E6267" t="str">
            <v>ASSISTANT ENGINEER</v>
          </cell>
          <cell r="F6267" t="str">
            <v>G130</v>
          </cell>
          <cell r="G6267">
            <v>1</v>
          </cell>
          <cell r="H6267" t="str">
            <v>G130-003</v>
          </cell>
          <cell r="I6267" t="str">
            <v>F</v>
          </cell>
          <cell r="J6267">
            <v>8000</v>
          </cell>
          <cell r="L6267">
            <v>4344.6000000000004</v>
          </cell>
        </row>
        <row r="6268">
          <cell r="A6268" t="str">
            <v>MIKAN, MARC T</v>
          </cell>
          <cell r="B6268" t="str">
            <v>114-894</v>
          </cell>
          <cell r="C6268">
            <v>510400</v>
          </cell>
          <cell r="D6268">
            <v>22940</v>
          </cell>
          <cell r="E6268" t="str">
            <v>ASSISTANT ENGINEER</v>
          </cell>
          <cell r="F6268" t="str">
            <v>G130</v>
          </cell>
          <cell r="G6268">
            <v>1</v>
          </cell>
          <cell r="H6268" t="str">
            <v>G130-003</v>
          </cell>
          <cell r="I6268" t="str">
            <v>F</v>
          </cell>
          <cell r="J6268">
            <v>605</v>
          </cell>
          <cell r="L6268">
            <v>59.1</v>
          </cell>
        </row>
        <row r="6269">
          <cell r="A6269" t="str">
            <v>MIKAN, MARC T</v>
          </cell>
          <cell r="B6269" t="str">
            <v>114-894</v>
          </cell>
          <cell r="C6269">
            <v>510400</v>
          </cell>
          <cell r="D6269">
            <v>22940</v>
          </cell>
          <cell r="E6269" t="str">
            <v>ASSISTANT ENGINEER</v>
          </cell>
          <cell r="F6269" t="str">
            <v>G130</v>
          </cell>
          <cell r="G6269">
            <v>1</v>
          </cell>
          <cell r="H6269" t="str">
            <v>G130-003</v>
          </cell>
          <cell r="I6269" t="str">
            <v>F</v>
          </cell>
          <cell r="J6269">
            <v>104</v>
          </cell>
          <cell r="L6269">
            <v>283.83999999999997</v>
          </cell>
        </row>
        <row r="6270">
          <cell r="A6270" t="str">
            <v>MIKAN, MARC T</v>
          </cell>
          <cell r="B6270" t="str">
            <v>114-894</v>
          </cell>
          <cell r="C6270">
            <v>510400</v>
          </cell>
          <cell r="D6270">
            <v>22940</v>
          </cell>
          <cell r="E6270" t="str">
            <v>ASSISTANT ENGINEER</v>
          </cell>
          <cell r="F6270" t="str">
            <v>G130</v>
          </cell>
          <cell r="G6270">
            <v>1</v>
          </cell>
          <cell r="H6270" t="str">
            <v>G130-003</v>
          </cell>
          <cell r="I6270" t="str">
            <v>F</v>
          </cell>
          <cell r="J6270">
            <v>705</v>
          </cell>
          <cell r="L6270">
            <v>12.04</v>
          </cell>
        </row>
        <row r="6271">
          <cell r="A6271" t="str">
            <v>MIKAN, MARC T</v>
          </cell>
          <cell r="B6271" t="str">
            <v>114-894</v>
          </cell>
          <cell r="C6271">
            <v>510400</v>
          </cell>
          <cell r="D6271">
            <v>22940</v>
          </cell>
          <cell r="E6271" t="str">
            <v>ASSISTANT ENGINEER</v>
          </cell>
          <cell r="F6271" t="str">
            <v>G130</v>
          </cell>
          <cell r="G6271">
            <v>1</v>
          </cell>
          <cell r="H6271" t="str">
            <v>G130-003</v>
          </cell>
          <cell r="I6271" t="str">
            <v>F</v>
          </cell>
          <cell r="J6271">
            <v>1001</v>
          </cell>
          <cell r="L6271">
            <v>10.17</v>
          </cell>
        </row>
        <row r="6272">
          <cell r="A6272" t="str">
            <v>MIKAN, MARC T</v>
          </cell>
          <cell r="B6272" t="str">
            <v>114-894</v>
          </cell>
          <cell r="C6272">
            <v>510400</v>
          </cell>
          <cell r="D6272">
            <v>22940</v>
          </cell>
          <cell r="E6272" t="str">
            <v>ASSISTANT ENGINEER</v>
          </cell>
          <cell r="F6272" t="str">
            <v>G130</v>
          </cell>
          <cell r="G6272">
            <v>1</v>
          </cell>
          <cell r="H6272" t="str">
            <v>G130-003</v>
          </cell>
          <cell r="I6272" t="str">
            <v>F</v>
          </cell>
          <cell r="J6272">
            <v>30</v>
          </cell>
          <cell r="L6272">
            <v>155.32</v>
          </cell>
        </row>
        <row r="6273">
          <cell r="A6273" t="str">
            <v>MIKAN, MARC T</v>
          </cell>
          <cell r="B6273" t="str">
            <v>114-894</v>
          </cell>
          <cell r="C6273">
            <v>510400</v>
          </cell>
          <cell r="D6273">
            <v>22940</v>
          </cell>
          <cell r="E6273" t="str">
            <v>ASSISTANT ENGINEER</v>
          </cell>
          <cell r="F6273" t="str">
            <v>G130</v>
          </cell>
          <cell r="G6273">
            <v>1</v>
          </cell>
          <cell r="H6273" t="str">
            <v>G130-003</v>
          </cell>
          <cell r="I6273" t="str">
            <v>F</v>
          </cell>
          <cell r="J6273">
            <v>811</v>
          </cell>
          <cell r="L6273">
            <v>1.88</v>
          </cell>
        </row>
        <row r="6274">
          <cell r="A6274" t="str">
            <v>MILHOUS, ALICIA M</v>
          </cell>
          <cell r="B6274" t="str">
            <v>101-565</v>
          </cell>
          <cell r="C6274">
            <v>510100</v>
          </cell>
          <cell r="D6274">
            <v>36390</v>
          </cell>
          <cell r="E6274" t="str">
            <v>DEPUTY SHERIFF I</v>
          </cell>
          <cell r="F6274" t="str">
            <v>E110</v>
          </cell>
          <cell r="G6274">
            <v>1</v>
          </cell>
          <cell r="H6274" t="str">
            <v>E110-007</v>
          </cell>
          <cell r="I6274" t="str">
            <v>O</v>
          </cell>
          <cell r="J6274">
            <v>1</v>
          </cell>
          <cell r="K6274" t="str">
            <v>REGULAR PAY</v>
          </cell>
          <cell r="L6274">
            <v>36132</v>
          </cell>
        </row>
        <row r="6275">
          <cell r="A6275" t="str">
            <v>MILHOUS, ALICIA M</v>
          </cell>
          <cell r="B6275" t="str">
            <v>101-565</v>
          </cell>
          <cell r="C6275">
            <v>510300</v>
          </cell>
          <cell r="D6275">
            <v>36390</v>
          </cell>
          <cell r="E6275" t="str">
            <v>DEPUTY SHERIFF I</v>
          </cell>
          <cell r="F6275" t="str">
            <v>E110</v>
          </cell>
          <cell r="G6275">
            <v>1</v>
          </cell>
          <cell r="H6275" t="str">
            <v>E110-007</v>
          </cell>
          <cell r="I6275" t="str">
            <v>F</v>
          </cell>
          <cell r="J6275" t="str">
            <v>*FM</v>
          </cell>
          <cell r="K6275" t="str">
            <v>MEDICARE</v>
          </cell>
          <cell r="L6275">
            <v>523.91</v>
          </cell>
        </row>
        <row r="6276">
          <cell r="A6276" t="str">
            <v>MILHOUS, ALICIA M</v>
          </cell>
          <cell r="B6276" t="str">
            <v>101-565</v>
          </cell>
          <cell r="C6276">
            <v>510300</v>
          </cell>
          <cell r="D6276">
            <v>36390</v>
          </cell>
          <cell r="E6276" t="str">
            <v>DEPUTY SHERIFF I</v>
          </cell>
          <cell r="F6276" t="str">
            <v>E110</v>
          </cell>
          <cell r="G6276">
            <v>1</v>
          </cell>
          <cell r="H6276" t="str">
            <v>E110-007</v>
          </cell>
          <cell r="I6276" t="str">
            <v>F</v>
          </cell>
          <cell r="J6276">
            <v>8010</v>
          </cell>
          <cell r="L6276">
            <v>3246.36</v>
          </cell>
        </row>
        <row r="6277">
          <cell r="A6277" t="str">
            <v>MILHOUS, ALICIA M</v>
          </cell>
          <cell r="B6277" t="str">
            <v>101-565</v>
          </cell>
          <cell r="C6277">
            <v>510300</v>
          </cell>
          <cell r="D6277">
            <v>36390</v>
          </cell>
          <cell r="E6277" t="str">
            <v>DEPUTY SHERIFF I</v>
          </cell>
          <cell r="F6277" t="str">
            <v>E110</v>
          </cell>
          <cell r="G6277">
            <v>1</v>
          </cell>
          <cell r="H6277" t="str">
            <v>E110-007</v>
          </cell>
          <cell r="I6277" t="str">
            <v>F</v>
          </cell>
          <cell r="J6277">
            <v>8009</v>
          </cell>
          <cell r="L6277">
            <v>4162.95</v>
          </cell>
        </row>
        <row r="6278">
          <cell r="A6278" t="str">
            <v>MILHOUS, ALICIA M</v>
          </cell>
          <cell r="B6278" t="str">
            <v>101-565</v>
          </cell>
          <cell r="C6278">
            <v>510300</v>
          </cell>
          <cell r="D6278">
            <v>36390</v>
          </cell>
          <cell r="E6278" t="str">
            <v>DEPUTY SHERIFF I</v>
          </cell>
          <cell r="F6278" t="str">
            <v>E110</v>
          </cell>
          <cell r="G6278">
            <v>1</v>
          </cell>
          <cell r="H6278" t="str">
            <v>E110-007</v>
          </cell>
          <cell r="I6278" t="str">
            <v>F</v>
          </cell>
          <cell r="J6278" t="str">
            <v>*FI</v>
          </cell>
          <cell r="K6278" t="str">
            <v>FICA</v>
          </cell>
          <cell r="L6278">
            <v>2240.1799999999998</v>
          </cell>
        </row>
        <row r="6279">
          <cell r="A6279" t="str">
            <v>MILHOUS, ALICIA M</v>
          </cell>
          <cell r="B6279" t="str">
            <v>101-565</v>
          </cell>
          <cell r="C6279">
            <v>510400</v>
          </cell>
          <cell r="D6279">
            <v>36390</v>
          </cell>
          <cell r="E6279" t="str">
            <v>DEPUTY SHERIFF I</v>
          </cell>
          <cell r="F6279" t="str">
            <v>E110</v>
          </cell>
          <cell r="G6279">
            <v>1</v>
          </cell>
          <cell r="H6279" t="str">
            <v>E110-007</v>
          </cell>
          <cell r="I6279" t="str">
            <v>F</v>
          </cell>
          <cell r="J6279">
            <v>811</v>
          </cell>
          <cell r="L6279">
            <v>1.88</v>
          </cell>
        </row>
        <row r="6280">
          <cell r="A6280" t="str">
            <v>MILHOUS, ALICIA M</v>
          </cell>
          <cell r="B6280" t="str">
            <v>101-565</v>
          </cell>
          <cell r="C6280">
            <v>510400</v>
          </cell>
          <cell r="D6280">
            <v>36390</v>
          </cell>
          <cell r="E6280" t="str">
            <v>DEPUTY SHERIFF I</v>
          </cell>
          <cell r="F6280" t="str">
            <v>E110</v>
          </cell>
          <cell r="G6280">
            <v>1</v>
          </cell>
          <cell r="H6280" t="str">
            <v>E110-007</v>
          </cell>
          <cell r="I6280" t="str">
            <v>F</v>
          </cell>
          <cell r="J6280">
            <v>30</v>
          </cell>
          <cell r="L6280">
            <v>90.33</v>
          </cell>
        </row>
        <row r="6281">
          <cell r="A6281" t="str">
            <v>MILHOUS, ALICIA M</v>
          </cell>
          <cell r="B6281" t="str">
            <v>101-565</v>
          </cell>
          <cell r="C6281">
            <v>510400</v>
          </cell>
          <cell r="D6281">
            <v>36390</v>
          </cell>
          <cell r="E6281" t="str">
            <v>DEPUTY SHERIFF I</v>
          </cell>
          <cell r="F6281" t="str">
            <v>E110</v>
          </cell>
          <cell r="G6281">
            <v>1</v>
          </cell>
          <cell r="H6281" t="str">
            <v>E110-007</v>
          </cell>
          <cell r="I6281" t="str">
            <v>F</v>
          </cell>
          <cell r="J6281">
            <v>605</v>
          </cell>
          <cell r="L6281">
            <v>59.1</v>
          </cell>
        </row>
        <row r="6282">
          <cell r="A6282" t="str">
            <v>MILHOUS, ALICIA M</v>
          </cell>
          <cell r="B6282" t="str">
            <v>101-565</v>
          </cell>
          <cell r="C6282">
            <v>510400</v>
          </cell>
          <cell r="D6282">
            <v>36390</v>
          </cell>
          <cell r="E6282" t="str">
            <v>DEPUTY SHERIFF I</v>
          </cell>
          <cell r="F6282" t="str">
            <v>E110</v>
          </cell>
          <cell r="G6282">
            <v>1</v>
          </cell>
          <cell r="H6282" t="str">
            <v>E110-007</v>
          </cell>
          <cell r="I6282" t="str">
            <v>F</v>
          </cell>
          <cell r="J6282">
            <v>1001</v>
          </cell>
          <cell r="L6282">
            <v>10.17</v>
          </cell>
        </row>
        <row r="6283">
          <cell r="A6283" t="str">
            <v>MILHOUS, ALICIA M</v>
          </cell>
          <cell r="B6283" t="str">
            <v>101-565</v>
          </cell>
          <cell r="C6283">
            <v>510400</v>
          </cell>
          <cell r="D6283">
            <v>36390</v>
          </cell>
          <cell r="E6283" t="str">
            <v>DEPUTY SHERIFF I</v>
          </cell>
          <cell r="F6283" t="str">
            <v>E110</v>
          </cell>
          <cell r="G6283">
            <v>1</v>
          </cell>
          <cell r="H6283" t="str">
            <v>E110-007</v>
          </cell>
          <cell r="I6283" t="str">
            <v>F</v>
          </cell>
          <cell r="J6283">
            <v>705</v>
          </cell>
          <cell r="L6283">
            <v>12.04</v>
          </cell>
        </row>
        <row r="6284">
          <cell r="A6284" t="str">
            <v>MILHOUS, ALICIA M</v>
          </cell>
          <cell r="B6284" t="str">
            <v>101-565</v>
          </cell>
          <cell r="C6284">
            <v>510400</v>
          </cell>
          <cell r="D6284">
            <v>36390</v>
          </cell>
          <cell r="E6284" t="str">
            <v>DEPUTY SHERIFF I</v>
          </cell>
          <cell r="F6284" t="str">
            <v>E110</v>
          </cell>
          <cell r="G6284">
            <v>1</v>
          </cell>
          <cell r="H6284" t="str">
            <v>E110-007</v>
          </cell>
          <cell r="I6284" t="str">
            <v>F</v>
          </cell>
          <cell r="J6284">
            <v>205</v>
          </cell>
          <cell r="L6284">
            <v>244.01</v>
          </cell>
        </row>
        <row r="6285">
          <cell r="A6285" t="str">
            <v>MILLER, LAURIE</v>
          </cell>
          <cell r="B6285" t="str">
            <v>101-571</v>
          </cell>
          <cell r="C6285">
            <v>510100</v>
          </cell>
          <cell r="D6285">
            <v>26280</v>
          </cell>
          <cell r="E6285" t="str">
            <v>GROUP SUPERVISOR, SR</v>
          </cell>
          <cell r="F6285" t="str">
            <v>D314</v>
          </cell>
          <cell r="G6285">
            <v>1</v>
          </cell>
          <cell r="H6285" t="str">
            <v>D314-004</v>
          </cell>
          <cell r="I6285" t="str">
            <v>O</v>
          </cell>
          <cell r="J6285">
            <v>1</v>
          </cell>
          <cell r="K6285" t="str">
            <v>REGULAR PAY</v>
          </cell>
          <cell r="L6285">
            <v>41324.29</v>
          </cell>
        </row>
        <row r="6286">
          <cell r="A6286" t="str">
            <v>MILLER, LAURIE</v>
          </cell>
          <cell r="B6286" t="str">
            <v>101-571</v>
          </cell>
          <cell r="C6286">
            <v>510100</v>
          </cell>
          <cell r="D6286">
            <v>26280</v>
          </cell>
          <cell r="E6286" t="str">
            <v>GROUP SUPERVISOR, SR</v>
          </cell>
          <cell r="F6286" t="str">
            <v>Z006</v>
          </cell>
          <cell r="G6286">
            <v>1</v>
          </cell>
          <cell r="H6286" t="str">
            <v>D314-004</v>
          </cell>
          <cell r="I6286" t="str">
            <v>O</v>
          </cell>
          <cell r="J6286">
            <v>6</v>
          </cell>
          <cell r="K6286" t="str">
            <v>INTERIM PAY</v>
          </cell>
          <cell r="L6286">
            <v>7637.87</v>
          </cell>
        </row>
        <row r="6287">
          <cell r="A6287" t="str">
            <v>MILLER, LAURIE</v>
          </cell>
          <cell r="B6287" t="str">
            <v>101-571</v>
          </cell>
          <cell r="C6287">
            <v>510300</v>
          </cell>
          <cell r="D6287">
            <v>26280</v>
          </cell>
          <cell r="E6287" t="str">
            <v>GROUP SUPERVISOR, SR</v>
          </cell>
          <cell r="F6287" t="str">
            <v>D314</v>
          </cell>
          <cell r="G6287">
            <v>1</v>
          </cell>
          <cell r="H6287" t="str">
            <v>D314-004</v>
          </cell>
          <cell r="I6287" t="str">
            <v>F</v>
          </cell>
          <cell r="J6287">
            <v>8002</v>
          </cell>
          <cell r="L6287">
            <v>534.65</v>
          </cell>
        </row>
        <row r="6288">
          <cell r="A6288" t="str">
            <v>MILLER, LAURIE</v>
          </cell>
          <cell r="B6288" t="str">
            <v>101-571</v>
          </cell>
          <cell r="C6288">
            <v>510300</v>
          </cell>
          <cell r="D6288">
            <v>26280</v>
          </cell>
          <cell r="E6288" t="str">
            <v>GROUP SUPERVISOR, SR</v>
          </cell>
          <cell r="F6288" t="str">
            <v>D314</v>
          </cell>
          <cell r="G6288">
            <v>1</v>
          </cell>
          <cell r="H6288" t="str">
            <v>D314-004</v>
          </cell>
          <cell r="I6288" t="str">
            <v>F</v>
          </cell>
          <cell r="J6288" t="str">
            <v>*FM</v>
          </cell>
          <cell r="K6288" t="str">
            <v>MEDICARE</v>
          </cell>
          <cell r="L6288">
            <v>599.20000000000005</v>
          </cell>
        </row>
        <row r="6289">
          <cell r="A6289" t="str">
            <v>MILLER, LAURIE</v>
          </cell>
          <cell r="B6289" t="str">
            <v>101-571</v>
          </cell>
          <cell r="C6289">
            <v>510300</v>
          </cell>
          <cell r="D6289">
            <v>26280</v>
          </cell>
          <cell r="E6289" t="str">
            <v>GROUP SUPERVISOR, SR</v>
          </cell>
          <cell r="F6289" t="str">
            <v>D314</v>
          </cell>
          <cell r="G6289">
            <v>1</v>
          </cell>
          <cell r="H6289" t="str">
            <v>D314-004</v>
          </cell>
          <cell r="I6289" t="str">
            <v>F</v>
          </cell>
          <cell r="J6289">
            <v>8000</v>
          </cell>
          <cell r="L6289">
            <v>2888.41</v>
          </cell>
        </row>
        <row r="6290">
          <cell r="A6290" t="str">
            <v>MILLER, LAURIE</v>
          </cell>
          <cell r="B6290" t="str">
            <v>101-571</v>
          </cell>
          <cell r="C6290">
            <v>510300</v>
          </cell>
          <cell r="D6290">
            <v>26280</v>
          </cell>
          <cell r="E6290" t="str">
            <v>GROUP SUPERVISOR, SR</v>
          </cell>
          <cell r="F6290" t="str">
            <v>D314</v>
          </cell>
          <cell r="G6290">
            <v>1</v>
          </cell>
          <cell r="H6290" t="str">
            <v>D314-004</v>
          </cell>
          <cell r="I6290" t="str">
            <v>F</v>
          </cell>
          <cell r="J6290" t="str">
            <v>*FI</v>
          </cell>
          <cell r="K6290" t="str">
            <v>FICA</v>
          </cell>
          <cell r="L6290">
            <v>2562.11</v>
          </cell>
        </row>
        <row r="6291">
          <cell r="A6291" t="str">
            <v>MILLER, LAURIE</v>
          </cell>
          <cell r="B6291" t="str">
            <v>101-571</v>
          </cell>
          <cell r="C6291">
            <v>510300</v>
          </cell>
          <cell r="D6291">
            <v>26280</v>
          </cell>
          <cell r="E6291" t="str">
            <v>GROUP SUPERVISOR, SR</v>
          </cell>
          <cell r="F6291" t="str">
            <v>Z006</v>
          </cell>
          <cell r="G6291">
            <v>1</v>
          </cell>
          <cell r="H6291" t="str">
            <v>D314-004</v>
          </cell>
          <cell r="I6291" t="str">
            <v>F</v>
          </cell>
          <cell r="J6291" t="str">
            <v>*FM</v>
          </cell>
          <cell r="K6291" t="str">
            <v>MEDICARE</v>
          </cell>
          <cell r="L6291">
            <v>110.75</v>
          </cell>
        </row>
        <row r="6292">
          <cell r="A6292" t="str">
            <v>MILLER, LAURIE</v>
          </cell>
          <cell r="B6292" t="str">
            <v>101-571</v>
          </cell>
          <cell r="C6292">
            <v>510300</v>
          </cell>
          <cell r="D6292">
            <v>26280</v>
          </cell>
          <cell r="E6292" t="str">
            <v>GROUP SUPERVISOR, SR</v>
          </cell>
          <cell r="F6292" t="str">
            <v>D314</v>
          </cell>
          <cell r="G6292">
            <v>1</v>
          </cell>
          <cell r="H6292" t="str">
            <v>D314-004</v>
          </cell>
          <cell r="I6292" t="str">
            <v>F</v>
          </cell>
          <cell r="J6292">
            <v>7999</v>
          </cell>
          <cell r="L6292">
            <v>14683.75</v>
          </cell>
        </row>
        <row r="6293">
          <cell r="A6293" t="str">
            <v>MILLER, LAURIE</v>
          </cell>
          <cell r="B6293" t="str">
            <v>101-571</v>
          </cell>
          <cell r="C6293">
            <v>510300</v>
          </cell>
          <cell r="D6293">
            <v>26280</v>
          </cell>
          <cell r="E6293" t="str">
            <v>GROUP SUPERVISOR, SR</v>
          </cell>
          <cell r="F6293" t="str">
            <v>Z006</v>
          </cell>
          <cell r="G6293">
            <v>1</v>
          </cell>
          <cell r="H6293" t="str">
            <v>D314-004</v>
          </cell>
          <cell r="I6293" t="str">
            <v>F</v>
          </cell>
          <cell r="J6293" t="str">
            <v>*FI</v>
          </cell>
          <cell r="K6293" t="str">
            <v>FICA</v>
          </cell>
          <cell r="L6293">
            <v>473.55</v>
          </cell>
        </row>
        <row r="6294">
          <cell r="A6294" t="str">
            <v>MILLER, LAURIE</v>
          </cell>
          <cell r="B6294" t="str">
            <v>101-571</v>
          </cell>
          <cell r="C6294">
            <v>510400</v>
          </cell>
          <cell r="D6294">
            <v>26280</v>
          </cell>
          <cell r="E6294" t="str">
            <v>GROUP SUPERVISOR, SR</v>
          </cell>
          <cell r="F6294" t="str">
            <v>D314</v>
          </cell>
          <cell r="G6294">
            <v>1</v>
          </cell>
          <cell r="H6294" t="str">
            <v>D314-004</v>
          </cell>
          <cell r="I6294" t="str">
            <v>F</v>
          </cell>
          <cell r="J6294">
            <v>703</v>
          </cell>
          <cell r="L6294">
            <v>6.7</v>
          </cell>
        </row>
        <row r="6295">
          <cell r="A6295" t="str">
            <v>MILLER, LAURIE</v>
          </cell>
          <cell r="B6295" t="str">
            <v>101-571</v>
          </cell>
          <cell r="C6295">
            <v>510400</v>
          </cell>
          <cell r="D6295">
            <v>26280</v>
          </cell>
          <cell r="E6295" t="str">
            <v>GROUP SUPERVISOR, SR</v>
          </cell>
          <cell r="F6295" t="str">
            <v>D314</v>
          </cell>
          <cell r="G6295">
            <v>1</v>
          </cell>
          <cell r="H6295" t="str">
            <v>D314-004</v>
          </cell>
          <cell r="I6295" t="str">
            <v>F</v>
          </cell>
          <cell r="J6295">
            <v>811</v>
          </cell>
          <cell r="L6295">
            <v>1.88</v>
          </cell>
        </row>
        <row r="6296">
          <cell r="A6296" t="str">
            <v>MILLER, LAURIE</v>
          </cell>
          <cell r="B6296" t="str">
            <v>101-571</v>
          </cell>
          <cell r="C6296">
            <v>510400</v>
          </cell>
          <cell r="D6296">
            <v>26280</v>
          </cell>
          <cell r="E6296" t="str">
            <v>GROUP SUPERVISOR, SR</v>
          </cell>
          <cell r="F6296" t="str">
            <v>D314</v>
          </cell>
          <cell r="G6296">
            <v>1</v>
          </cell>
          <cell r="H6296" t="str">
            <v>D314-004</v>
          </cell>
          <cell r="I6296" t="str">
            <v>F</v>
          </cell>
          <cell r="J6296">
            <v>603</v>
          </cell>
          <cell r="L6296">
            <v>31.26</v>
          </cell>
        </row>
        <row r="6297">
          <cell r="A6297" t="str">
            <v>MILLER, LAURIE</v>
          </cell>
          <cell r="B6297" t="str">
            <v>101-571</v>
          </cell>
          <cell r="C6297">
            <v>510400</v>
          </cell>
          <cell r="D6297">
            <v>26280</v>
          </cell>
          <cell r="E6297" t="str">
            <v>GROUP SUPERVISOR, SR</v>
          </cell>
          <cell r="F6297" t="str">
            <v>D314</v>
          </cell>
          <cell r="G6297">
            <v>1</v>
          </cell>
          <cell r="H6297" t="str">
            <v>D314-004</v>
          </cell>
          <cell r="I6297" t="str">
            <v>F</v>
          </cell>
          <cell r="J6297">
            <v>1001</v>
          </cell>
          <cell r="L6297">
            <v>10.17</v>
          </cell>
        </row>
        <row r="6298">
          <cell r="A6298" t="str">
            <v>MILLER, LAURIE</v>
          </cell>
          <cell r="B6298" t="str">
            <v>101-571</v>
          </cell>
          <cell r="C6298">
            <v>510400</v>
          </cell>
          <cell r="D6298">
            <v>26280</v>
          </cell>
          <cell r="E6298" t="str">
            <v>GROUP SUPERVISOR, SR</v>
          </cell>
          <cell r="F6298" t="str">
            <v>Z006</v>
          </cell>
          <cell r="G6298">
            <v>1</v>
          </cell>
          <cell r="H6298" t="str">
            <v>D314-004</v>
          </cell>
          <cell r="I6298" t="str">
            <v>F</v>
          </cell>
          <cell r="J6298">
            <v>30</v>
          </cell>
          <cell r="L6298">
            <v>19.09</v>
          </cell>
        </row>
        <row r="6299">
          <cell r="A6299" t="str">
            <v>MILLER, LAURIE</v>
          </cell>
          <cell r="B6299" t="str">
            <v>101-571</v>
          </cell>
          <cell r="C6299">
            <v>510400</v>
          </cell>
          <cell r="D6299">
            <v>26280</v>
          </cell>
          <cell r="E6299" t="str">
            <v>GROUP SUPERVISOR, SR</v>
          </cell>
          <cell r="F6299" t="str">
            <v>D314</v>
          </cell>
          <cell r="G6299">
            <v>1</v>
          </cell>
          <cell r="H6299" t="str">
            <v>D314-004</v>
          </cell>
          <cell r="I6299" t="str">
            <v>F</v>
          </cell>
          <cell r="J6299">
            <v>30</v>
          </cell>
          <cell r="L6299">
            <v>103.31</v>
          </cell>
        </row>
        <row r="6300">
          <cell r="A6300" t="str">
            <v>MILLER, LAURIE</v>
          </cell>
          <cell r="B6300" t="str">
            <v>101-571</v>
          </cell>
          <cell r="C6300">
            <v>510400</v>
          </cell>
          <cell r="D6300">
            <v>26280</v>
          </cell>
          <cell r="E6300" t="str">
            <v>GROUP SUPERVISOR, SR</v>
          </cell>
          <cell r="F6300" t="str">
            <v>D314</v>
          </cell>
          <cell r="G6300">
            <v>1</v>
          </cell>
          <cell r="H6300" t="str">
            <v>D314-004</v>
          </cell>
          <cell r="I6300" t="str">
            <v>F</v>
          </cell>
          <cell r="J6300">
            <v>102</v>
          </cell>
          <cell r="L6300">
            <v>232.19</v>
          </cell>
        </row>
        <row r="6301">
          <cell r="A6301" t="str">
            <v>MILLER, LYNDA M</v>
          </cell>
          <cell r="B6301" t="str">
            <v>101-571</v>
          </cell>
          <cell r="C6301">
            <v>510100</v>
          </cell>
          <cell r="D6301">
            <v>46800</v>
          </cell>
          <cell r="E6301" t="str">
            <v>GROUP SUPERVISOR I</v>
          </cell>
          <cell r="F6301" t="str">
            <v>D310</v>
          </cell>
          <cell r="G6301">
            <v>1</v>
          </cell>
          <cell r="H6301" t="str">
            <v>D310-005</v>
          </cell>
          <cell r="I6301" t="str">
            <v>O</v>
          </cell>
          <cell r="J6301">
            <v>1</v>
          </cell>
          <cell r="K6301" t="str">
            <v>REGULAR PAY</v>
          </cell>
          <cell r="L6301">
            <v>28818.11</v>
          </cell>
        </row>
        <row r="6302">
          <cell r="A6302" t="str">
            <v>MILLER, LYNDA M</v>
          </cell>
          <cell r="B6302" t="str">
            <v>101-571</v>
          </cell>
          <cell r="C6302">
            <v>510300</v>
          </cell>
          <cell r="D6302">
            <v>46800</v>
          </cell>
          <cell r="E6302" t="str">
            <v>GROUP SUPERVISOR I</v>
          </cell>
          <cell r="F6302" t="str">
            <v>D310</v>
          </cell>
          <cell r="G6302">
            <v>1</v>
          </cell>
          <cell r="H6302" t="str">
            <v>D310-005</v>
          </cell>
          <cell r="I6302" t="str">
            <v>F</v>
          </cell>
          <cell r="J6302" t="str">
            <v>*FM</v>
          </cell>
          <cell r="K6302" t="str">
            <v>MEDICARE</v>
          </cell>
          <cell r="L6302">
            <v>417.86</v>
          </cell>
        </row>
        <row r="6303">
          <cell r="A6303" t="str">
            <v>MILLER, LYNDA M</v>
          </cell>
          <cell r="B6303" t="str">
            <v>101-571</v>
          </cell>
          <cell r="C6303">
            <v>510300</v>
          </cell>
          <cell r="D6303">
            <v>46800</v>
          </cell>
          <cell r="E6303" t="str">
            <v>GROUP SUPERVISOR I</v>
          </cell>
          <cell r="F6303" t="str">
            <v>D310</v>
          </cell>
          <cell r="G6303">
            <v>1</v>
          </cell>
          <cell r="H6303" t="str">
            <v>D310-005</v>
          </cell>
          <cell r="I6303" t="str">
            <v>F</v>
          </cell>
          <cell r="J6303">
            <v>7999</v>
          </cell>
          <cell r="L6303">
            <v>8642.5499999999993</v>
          </cell>
        </row>
        <row r="6304">
          <cell r="A6304" t="str">
            <v>MILLER, LYNDA M</v>
          </cell>
          <cell r="B6304" t="str">
            <v>101-571</v>
          </cell>
          <cell r="C6304">
            <v>510300</v>
          </cell>
          <cell r="D6304">
            <v>46800</v>
          </cell>
          <cell r="E6304" t="str">
            <v>GROUP SUPERVISOR I</v>
          </cell>
          <cell r="F6304" t="str">
            <v>D310</v>
          </cell>
          <cell r="G6304">
            <v>1</v>
          </cell>
          <cell r="H6304" t="str">
            <v>D310-005</v>
          </cell>
          <cell r="I6304" t="str">
            <v>F</v>
          </cell>
          <cell r="J6304" t="str">
            <v>*FI</v>
          </cell>
          <cell r="K6304" t="str">
            <v>FICA</v>
          </cell>
          <cell r="L6304">
            <v>1786.72</v>
          </cell>
        </row>
        <row r="6305">
          <cell r="A6305" t="str">
            <v>MILLER, LYNDA M</v>
          </cell>
          <cell r="B6305" t="str">
            <v>101-571</v>
          </cell>
          <cell r="C6305">
            <v>510300</v>
          </cell>
          <cell r="D6305">
            <v>46800</v>
          </cell>
          <cell r="E6305" t="str">
            <v>GROUP SUPERVISOR I</v>
          </cell>
          <cell r="F6305" t="str">
            <v>D310</v>
          </cell>
          <cell r="G6305">
            <v>1</v>
          </cell>
          <cell r="H6305" t="str">
            <v>D310-005</v>
          </cell>
          <cell r="I6305" t="str">
            <v>F</v>
          </cell>
          <cell r="J6305">
            <v>8000</v>
          </cell>
          <cell r="L6305">
            <v>2012.97</v>
          </cell>
        </row>
        <row r="6306">
          <cell r="A6306" t="str">
            <v>MILLER, LYNDA M</v>
          </cell>
          <cell r="B6306" t="str">
            <v>101-571</v>
          </cell>
          <cell r="C6306">
            <v>510400</v>
          </cell>
          <cell r="D6306">
            <v>46800</v>
          </cell>
          <cell r="E6306" t="str">
            <v>GROUP SUPERVISOR I</v>
          </cell>
          <cell r="F6306" t="str">
            <v>D310</v>
          </cell>
          <cell r="G6306">
            <v>1</v>
          </cell>
          <cell r="H6306" t="str">
            <v>D310-005</v>
          </cell>
          <cell r="I6306" t="str">
            <v>F</v>
          </cell>
          <cell r="J6306">
            <v>103</v>
          </cell>
          <cell r="L6306">
            <v>232.19</v>
          </cell>
        </row>
        <row r="6307">
          <cell r="A6307" t="str">
            <v>MILLER, LYNDA M</v>
          </cell>
          <cell r="B6307" t="str">
            <v>101-571</v>
          </cell>
          <cell r="C6307">
            <v>510400</v>
          </cell>
          <cell r="D6307">
            <v>46800</v>
          </cell>
          <cell r="E6307" t="str">
            <v>GROUP SUPERVISOR I</v>
          </cell>
          <cell r="F6307" t="str">
            <v>D310</v>
          </cell>
          <cell r="G6307">
            <v>1</v>
          </cell>
          <cell r="H6307" t="str">
            <v>D310-005</v>
          </cell>
          <cell r="I6307" t="str">
            <v>F</v>
          </cell>
          <cell r="J6307">
            <v>30</v>
          </cell>
          <cell r="L6307">
            <v>72.05</v>
          </cell>
        </row>
        <row r="6308">
          <cell r="A6308" t="str">
            <v>MILLER, LYNDA M</v>
          </cell>
          <cell r="B6308" t="str">
            <v>101-571</v>
          </cell>
          <cell r="C6308">
            <v>510400</v>
          </cell>
          <cell r="D6308">
            <v>46800</v>
          </cell>
          <cell r="E6308" t="str">
            <v>GROUP SUPERVISOR I</v>
          </cell>
          <cell r="F6308" t="str">
            <v>D310</v>
          </cell>
          <cell r="G6308">
            <v>1</v>
          </cell>
          <cell r="H6308" t="str">
            <v>D310-005</v>
          </cell>
          <cell r="I6308" t="str">
            <v>F</v>
          </cell>
          <cell r="J6308">
            <v>811</v>
          </cell>
          <cell r="L6308">
            <v>1.88</v>
          </cell>
        </row>
        <row r="6309">
          <cell r="A6309" t="str">
            <v>MILLER, LYNDA M</v>
          </cell>
          <cell r="B6309" t="str">
            <v>101-571</v>
          </cell>
          <cell r="C6309">
            <v>510400</v>
          </cell>
          <cell r="D6309">
            <v>46800</v>
          </cell>
          <cell r="E6309" t="str">
            <v>GROUP SUPERVISOR I</v>
          </cell>
          <cell r="F6309" t="str">
            <v>D310</v>
          </cell>
          <cell r="G6309">
            <v>1</v>
          </cell>
          <cell r="H6309" t="str">
            <v>D310-005</v>
          </cell>
          <cell r="I6309" t="str">
            <v>F</v>
          </cell>
          <cell r="J6309">
            <v>601</v>
          </cell>
          <cell r="L6309">
            <v>17.149999999999999</v>
          </cell>
        </row>
        <row r="6310">
          <cell r="A6310" t="str">
            <v>MILLER, LYNDA M</v>
          </cell>
          <cell r="B6310" t="str">
            <v>101-571</v>
          </cell>
          <cell r="C6310">
            <v>510400</v>
          </cell>
          <cell r="D6310">
            <v>46800</v>
          </cell>
          <cell r="E6310" t="str">
            <v>GROUP SUPERVISOR I</v>
          </cell>
          <cell r="F6310" t="str">
            <v>D310</v>
          </cell>
          <cell r="G6310">
            <v>1</v>
          </cell>
          <cell r="H6310" t="str">
            <v>D310-005</v>
          </cell>
          <cell r="I6310" t="str">
            <v>F</v>
          </cell>
          <cell r="J6310">
            <v>1001</v>
          </cell>
          <cell r="L6310">
            <v>10.17</v>
          </cell>
        </row>
        <row r="6311">
          <cell r="A6311" t="str">
            <v>MILLER, LYNDA M</v>
          </cell>
          <cell r="B6311" t="str">
            <v>101-571</v>
          </cell>
          <cell r="C6311">
            <v>510400</v>
          </cell>
          <cell r="D6311">
            <v>46800</v>
          </cell>
          <cell r="E6311" t="str">
            <v>GROUP SUPERVISOR I</v>
          </cell>
          <cell r="F6311" t="str">
            <v>D310</v>
          </cell>
          <cell r="G6311">
            <v>1</v>
          </cell>
          <cell r="H6311" t="str">
            <v>D310-005</v>
          </cell>
          <cell r="I6311" t="str">
            <v>F</v>
          </cell>
          <cell r="J6311">
            <v>703</v>
          </cell>
          <cell r="L6311">
            <v>6.7</v>
          </cell>
        </row>
        <row r="6312">
          <cell r="A6312" t="str">
            <v>MILLER, PRUDENCE L</v>
          </cell>
          <cell r="B6312" t="str">
            <v>101-565</v>
          </cell>
          <cell r="C6312">
            <v>510100</v>
          </cell>
          <cell r="D6312">
            <v>19700</v>
          </cell>
          <cell r="E6312" t="str">
            <v>LAW ENFORCE OFC ASSIST II</v>
          </cell>
          <cell r="F6312" t="str">
            <v>D342</v>
          </cell>
          <cell r="G6312">
            <v>1</v>
          </cell>
          <cell r="H6312" t="str">
            <v>D342-006</v>
          </cell>
          <cell r="I6312" t="str">
            <v>O</v>
          </cell>
          <cell r="J6312">
            <v>1</v>
          </cell>
          <cell r="K6312" t="str">
            <v>REGULAR PAY</v>
          </cell>
          <cell r="L6312">
            <v>29446.76</v>
          </cell>
        </row>
        <row r="6313">
          <cell r="A6313" t="str">
            <v>MILLER, PRUDENCE L</v>
          </cell>
          <cell r="B6313" t="str">
            <v>101-565</v>
          </cell>
          <cell r="C6313">
            <v>510300</v>
          </cell>
          <cell r="D6313">
            <v>19700</v>
          </cell>
          <cell r="E6313" t="str">
            <v>LAW ENFORCE OFC ASSIST II</v>
          </cell>
          <cell r="F6313" t="str">
            <v>D342</v>
          </cell>
          <cell r="G6313">
            <v>1</v>
          </cell>
          <cell r="H6313" t="str">
            <v>D342-006</v>
          </cell>
          <cell r="I6313" t="str">
            <v>F</v>
          </cell>
          <cell r="J6313" t="str">
            <v>*FM</v>
          </cell>
          <cell r="K6313" t="str">
            <v>MEDICARE</v>
          </cell>
          <cell r="L6313">
            <v>426.98</v>
          </cell>
        </row>
        <row r="6314">
          <cell r="A6314" t="str">
            <v>MILLER, PRUDENCE L</v>
          </cell>
          <cell r="B6314" t="str">
            <v>101-565</v>
          </cell>
          <cell r="C6314">
            <v>510300</v>
          </cell>
          <cell r="D6314">
            <v>19700</v>
          </cell>
          <cell r="E6314" t="str">
            <v>LAW ENFORCE OFC ASSIST II</v>
          </cell>
          <cell r="F6314" t="str">
            <v>D342</v>
          </cell>
          <cell r="G6314">
            <v>1</v>
          </cell>
          <cell r="H6314" t="str">
            <v>D342-006</v>
          </cell>
          <cell r="I6314" t="str">
            <v>F</v>
          </cell>
          <cell r="J6314" t="str">
            <v>*FI</v>
          </cell>
          <cell r="K6314" t="str">
            <v>FICA</v>
          </cell>
          <cell r="L6314">
            <v>1825.7</v>
          </cell>
        </row>
        <row r="6315">
          <cell r="A6315" t="str">
            <v>MILLER, PRUDENCE L</v>
          </cell>
          <cell r="B6315" t="str">
            <v>101-565</v>
          </cell>
          <cell r="C6315">
            <v>510300</v>
          </cell>
          <cell r="D6315">
            <v>19700</v>
          </cell>
          <cell r="E6315" t="str">
            <v>LAW ENFORCE OFC ASSIST II</v>
          </cell>
          <cell r="F6315" t="str">
            <v>D342</v>
          </cell>
          <cell r="G6315">
            <v>1</v>
          </cell>
          <cell r="H6315" t="str">
            <v>D342-006</v>
          </cell>
          <cell r="I6315" t="str">
            <v>F</v>
          </cell>
          <cell r="J6315">
            <v>7999</v>
          </cell>
          <cell r="L6315">
            <v>8831.08</v>
          </cell>
        </row>
        <row r="6316">
          <cell r="A6316" t="str">
            <v>MILLER, PRUDENCE L</v>
          </cell>
          <cell r="B6316" t="str">
            <v>101-565</v>
          </cell>
          <cell r="C6316">
            <v>510300</v>
          </cell>
          <cell r="D6316">
            <v>19700</v>
          </cell>
          <cell r="E6316" t="str">
            <v>LAW ENFORCE OFC ASSIST II</v>
          </cell>
          <cell r="F6316" t="str">
            <v>D342</v>
          </cell>
          <cell r="G6316">
            <v>1</v>
          </cell>
          <cell r="H6316" t="str">
            <v>D342-006</v>
          </cell>
          <cell r="I6316" t="str">
            <v>F</v>
          </cell>
          <cell r="J6316">
            <v>8000</v>
          </cell>
          <cell r="L6316">
            <v>2056.98</v>
          </cell>
        </row>
        <row r="6317">
          <cell r="A6317" t="str">
            <v>MILLER, PRUDENCE L</v>
          </cell>
          <cell r="B6317" t="str">
            <v>101-565</v>
          </cell>
          <cell r="C6317">
            <v>510400</v>
          </cell>
          <cell r="D6317">
            <v>19700</v>
          </cell>
          <cell r="E6317" t="str">
            <v>LAW ENFORCE OFC ASSIST II</v>
          </cell>
          <cell r="F6317" t="str">
            <v>D342</v>
          </cell>
          <cell r="G6317">
            <v>1</v>
          </cell>
          <cell r="H6317" t="str">
            <v>D342-006</v>
          </cell>
          <cell r="I6317" t="str">
            <v>F</v>
          </cell>
          <cell r="J6317">
            <v>103</v>
          </cell>
          <cell r="L6317">
            <v>232.19</v>
          </cell>
        </row>
        <row r="6318">
          <cell r="A6318" t="str">
            <v>MILLER, PRUDENCE L</v>
          </cell>
          <cell r="B6318" t="str">
            <v>101-565</v>
          </cell>
          <cell r="C6318">
            <v>510400</v>
          </cell>
          <cell r="D6318">
            <v>19700</v>
          </cell>
          <cell r="E6318" t="str">
            <v>LAW ENFORCE OFC ASSIST II</v>
          </cell>
          <cell r="F6318" t="str">
            <v>D342</v>
          </cell>
          <cell r="G6318">
            <v>1</v>
          </cell>
          <cell r="H6318" t="str">
            <v>D342-006</v>
          </cell>
          <cell r="I6318" t="str">
            <v>F</v>
          </cell>
          <cell r="J6318">
            <v>703</v>
          </cell>
          <cell r="L6318">
            <v>6.7</v>
          </cell>
        </row>
        <row r="6319">
          <cell r="A6319" t="str">
            <v>MILLER, PRUDENCE L</v>
          </cell>
          <cell r="B6319" t="str">
            <v>101-565</v>
          </cell>
          <cell r="C6319">
            <v>510400</v>
          </cell>
          <cell r="D6319">
            <v>19700</v>
          </cell>
          <cell r="E6319" t="str">
            <v>LAW ENFORCE OFC ASSIST II</v>
          </cell>
          <cell r="F6319" t="str">
            <v>D342</v>
          </cell>
          <cell r="G6319">
            <v>1</v>
          </cell>
          <cell r="H6319" t="str">
            <v>D342-006</v>
          </cell>
          <cell r="I6319" t="str">
            <v>F</v>
          </cell>
          <cell r="J6319">
            <v>30</v>
          </cell>
          <cell r="L6319">
            <v>73.62</v>
          </cell>
        </row>
        <row r="6320">
          <cell r="A6320" t="str">
            <v>MILLER, PRUDENCE L</v>
          </cell>
          <cell r="B6320" t="str">
            <v>101-565</v>
          </cell>
          <cell r="C6320">
            <v>510400</v>
          </cell>
          <cell r="D6320">
            <v>19700</v>
          </cell>
          <cell r="E6320" t="str">
            <v>LAW ENFORCE OFC ASSIST II</v>
          </cell>
          <cell r="F6320" t="str">
            <v>D342</v>
          </cell>
          <cell r="G6320">
            <v>1</v>
          </cell>
          <cell r="H6320" t="str">
            <v>D342-006</v>
          </cell>
          <cell r="I6320" t="str">
            <v>F</v>
          </cell>
          <cell r="J6320">
            <v>811</v>
          </cell>
          <cell r="L6320">
            <v>1.88</v>
          </cell>
        </row>
        <row r="6321">
          <cell r="A6321" t="str">
            <v>MILLER, PRUDENCE L</v>
          </cell>
          <cell r="B6321" t="str">
            <v>101-565</v>
          </cell>
          <cell r="C6321">
            <v>510400</v>
          </cell>
          <cell r="D6321">
            <v>19700</v>
          </cell>
          <cell r="E6321" t="str">
            <v>LAW ENFORCE OFC ASSIST II</v>
          </cell>
          <cell r="F6321" t="str">
            <v>D342</v>
          </cell>
          <cell r="G6321">
            <v>1</v>
          </cell>
          <cell r="H6321" t="str">
            <v>D342-006</v>
          </cell>
          <cell r="I6321" t="str">
            <v>F</v>
          </cell>
          <cell r="J6321">
            <v>1001</v>
          </cell>
          <cell r="L6321">
            <v>10.17</v>
          </cell>
        </row>
        <row r="6322">
          <cell r="A6322" t="str">
            <v>MILLER, PRUDENCE L</v>
          </cell>
          <cell r="B6322" t="str">
            <v>101-565</v>
          </cell>
          <cell r="C6322">
            <v>510400</v>
          </cell>
          <cell r="D6322">
            <v>19700</v>
          </cell>
          <cell r="E6322" t="str">
            <v>LAW ENFORCE OFC ASSIST II</v>
          </cell>
          <cell r="F6322" t="str">
            <v>D342</v>
          </cell>
          <cell r="G6322">
            <v>1</v>
          </cell>
          <cell r="H6322" t="str">
            <v>D342-006</v>
          </cell>
          <cell r="I6322" t="str">
            <v>F</v>
          </cell>
          <cell r="J6322">
            <v>603</v>
          </cell>
          <cell r="L6322">
            <v>31.26</v>
          </cell>
        </row>
        <row r="6323">
          <cell r="A6323" t="str">
            <v>MILLER, SHARON A</v>
          </cell>
          <cell r="B6323" t="str">
            <v>101-572</v>
          </cell>
          <cell r="C6323">
            <v>510100</v>
          </cell>
          <cell r="D6323">
            <v>46540</v>
          </cell>
          <cell r="E6323" t="str">
            <v>LEGAL OFFICE ASSISTANT II</v>
          </cell>
          <cell r="F6323" t="str">
            <v>D350</v>
          </cell>
          <cell r="G6323">
            <v>1</v>
          </cell>
          <cell r="H6323" t="str">
            <v>D350-016</v>
          </cell>
          <cell r="I6323" t="str">
            <v>O</v>
          </cell>
          <cell r="J6323">
            <v>1</v>
          </cell>
          <cell r="K6323" t="str">
            <v>REGULAR PAY</v>
          </cell>
          <cell r="L6323">
            <v>27664.880000000001</v>
          </cell>
        </row>
        <row r="6324">
          <cell r="A6324" t="str">
            <v>MILLER, SHARON A</v>
          </cell>
          <cell r="B6324" t="str">
            <v>101-572</v>
          </cell>
          <cell r="C6324">
            <v>510300</v>
          </cell>
          <cell r="D6324">
            <v>46540</v>
          </cell>
          <cell r="E6324" t="str">
            <v>LEGAL OFFICE ASSISTANT II</v>
          </cell>
          <cell r="F6324" t="str">
            <v>D350</v>
          </cell>
          <cell r="G6324">
            <v>1</v>
          </cell>
          <cell r="H6324" t="str">
            <v>D350-016</v>
          </cell>
          <cell r="I6324" t="str">
            <v>F</v>
          </cell>
          <cell r="J6324">
            <v>7999</v>
          </cell>
          <cell r="L6324">
            <v>8296.7000000000007</v>
          </cell>
        </row>
        <row r="6325">
          <cell r="A6325" t="str">
            <v>MILLER, SHARON A</v>
          </cell>
          <cell r="B6325" t="str">
            <v>101-572</v>
          </cell>
          <cell r="C6325">
            <v>510300</v>
          </cell>
          <cell r="D6325">
            <v>46540</v>
          </cell>
          <cell r="E6325" t="str">
            <v>LEGAL OFFICE ASSISTANT II</v>
          </cell>
          <cell r="F6325" t="str">
            <v>D350</v>
          </cell>
          <cell r="G6325">
            <v>1</v>
          </cell>
          <cell r="H6325" t="str">
            <v>D350-016</v>
          </cell>
          <cell r="I6325" t="str">
            <v>F</v>
          </cell>
          <cell r="J6325">
            <v>8000</v>
          </cell>
          <cell r="L6325">
            <v>1932.25</v>
          </cell>
        </row>
        <row r="6326">
          <cell r="A6326" t="str">
            <v>MILLER, SHARON A</v>
          </cell>
          <cell r="B6326" t="str">
            <v>101-572</v>
          </cell>
          <cell r="C6326">
            <v>510300</v>
          </cell>
          <cell r="D6326">
            <v>46540</v>
          </cell>
          <cell r="E6326" t="str">
            <v>LEGAL OFFICE ASSISTANT II</v>
          </cell>
          <cell r="F6326" t="str">
            <v>D350</v>
          </cell>
          <cell r="G6326">
            <v>1</v>
          </cell>
          <cell r="H6326" t="str">
            <v>D350-016</v>
          </cell>
          <cell r="I6326" t="str">
            <v>F</v>
          </cell>
          <cell r="J6326" t="str">
            <v>*FI</v>
          </cell>
          <cell r="K6326" t="str">
            <v>FICA</v>
          </cell>
          <cell r="L6326">
            <v>1715.22</v>
          </cell>
        </row>
        <row r="6327">
          <cell r="A6327" t="str">
            <v>MILLER, SHARON A</v>
          </cell>
          <cell r="B6327" t="str">
            <v>101-572</v>
          </cell>
          <cell r="C6327">
            <v>510300</v>
          </cell>
          <cell r="D6327">
            <v>46540</v>
          </cell>
          <cell r="E6327" t="str">
            <v>LEGAL OFFICE ASSISTANT II</v>
          </cell>
          <cell r="F6327" t="str">
            <v>D350</v>
          </cell>
          <cell r="G6327">
            <v>1</v>
          </cell>
          <cell r="H6327" t="str">
            <v>D350-016</v>
          </cell>
          <cell r="I6327" t="str">
            <v>F</v>
          </cell>
          <cell r="J6327" t="str">
            <v>*FM</v>
          </cell>
          <cell r="K6327" t="str">
            <v>MEDICARE</v>
          </cell>
          <cell r="L6327">
            <v>401.14</v>
          </cell>
        </row>
        <row r="6328">
          <cell r="A6328" t="str">
            <v>MILLER, SHARON A</v>
          </cell>
          <cell r="B6328" t="str">
            <v>101-572</v>
          </cell>
          <cell r="C6328">
            <v>510400</v>
          </cell>
          <cell r="D6328">
            <v>46540</v>
          </cell>
          <cell r="E6328" t="str">
            <v>LEGAL OFFICE ASSISTANT II</v>
          </cell>
          <cell r="F6328" t="str">
            <v>D350</v>
          </cell>
          <cell r="G6328">
            <v>1</v>
          </cell>
          <cell r="H6328" t="str">
            <v>D350-016</v>
          </cell>
          <cell r="I6328" t="str">
            <v>F</v>
          </cell>
          <cell r="J6328">
            <v>701</v>
          </cell>
          <cell r="L6328">
            <v>4.01</v>
          </cell>
        </row>
        <row r="6329">
          <cell r="A6329" t="str">
            <v>MILLER, SHARON A</v>
          </cell>
          <cell r="B6329" t="str">
            <v>101-572</v>
          </cell>
          <cell r="C6329">
            <v>510400</v>
          </cell>
          <cell r="D6329">
            <v>46540</v>
          </cell>
          <cell r="E6329" t="str">
            <v>LEGAL OFFICE ASSISTANT II</v>
          </cell>
          <cell r="F6329" t="str">
            <v>D350</v>
          </cell>
          <cell r="G6329">
            <v>1</v>
          </cell>
          <cell r="H6329" t="str">
            <v>D350-016</v>
          </cell>
          <cell r="I6329" t="str">
            <v>F</v>
          </cell>
          <cell r="J6329">
            <v>1001</v>
          </cell>
          <cell r="L6329">
            <v>10.17</v>
          </cell>
        </row>
        <row r="6330">
          <cell r="A6330" t="str">
            <v>MILLER, SHARON A</v>
          </cell>
          <cell r="B6330" t="str">
            <v>101-572</v>
          </cell>
          <cell r="C6330">
            <v>510400</v>
          </cell>
          <cell r="D6330">
            <v>46540</v>
          </cell>
          <cell r="E6330" t="str">
            <v>LEGAL OFFICE ASSISTANT II</v>
          </cell>
          <cell r="F6330" t="str">
            <v>D350</v>
          </cell>
          <cell r="G6330">
            <v>1</v>
          </cell>
          <cell r="H6330" t="str">
            <v>D350-016</v>
          </cell>
          <cell r="I6330" t="str">
            <v>F</v>
          </cell>
          <cell r="J6330">
            <v>601</v>
          </cell>
          <cell r="L6330">
            <v>17.149999999999999</v>
          </cell>
        </row>
        <row r="6331">
          <cell r="A6331" t="str">
            <v>MILLER, SHARON A</v>
          </cell>
          <cell r="B6331" t="str">
            <v>101-572</v>
          </cell>
          <cell r="C6331">
            <v>510400</v>
          </cell>
          <cell r="D6331">
            <v>46540</v>
          </cell>
          <cell r="E6331" t="str">
            <v>LEGAL OFFICE ASSISTANT II</v>
          </cell>
          <cell r="F6331" t="str">
            <v>D350</v>
          </cell>
          <cell r="G6331">
            <v>1</v>
          </cell>
          <cell r="H6331" t="str">
            <v>D350-016</v>
          </cell>
          <cell r="I6331" t="str">
            <v>F</v>
          </cell>
          <cell r="J6331">
            <v>101</v>
          </cell>
          <cell r="L6331">
            <v>135.94999999999999</v>
          </cell>
        </row>
        <row r="6332">
          <cell r="A6332" t="str">
            <v>MILLER, SHARON A</v>
          </cell>
          <cell r="B6332" t="str">
            <v>101-572</v>
          </cell>
          <cell r="C6332">
            <v>510400</v>
          </cell>
          <cell r="D6332">
            <v>46540</v>
          </cell>
          <cell r="E6332" t="str">
            <v>LEGAL OFFICE ASSISTANT II</v>
          </cell>
          <cell r="F6332" t="str">
            <v>D350</v>
          </cell>
          <cell r="G6332">
            <v>1</v>
          </cell>
          <cell r="H6332" t="str">
            <v>D350-016</v>
          </cell>
          <cell r="I6332" t="str">
            <v>F</v>
          </cell>
          <cell r="J6332">
            <v>30</v>
          </cell>
          <cell r="L6332">
            <v>69.16</v>
          </cell>
        </row>
        <row r="6333">
          <cell r="A6333" t="str">
            <v>MILLER, WILLIAM C</v>
          </cell>
          <cell r="B6333" t="str">
            <v>101-538</v>
          </cell>
          <cell r="C6333">
            <v>510100</v>
          </cell>
          <cell r="D6333">
            <v>4020</v>
          </cell>
          <cell r="E6333" t="str">
            <v>DESKTOP SERVICES MGR</v>
          </cell>
          <cell r="F6333" t="str">
            <v>C235</v>
          </cell>
          <cell r="G6333">
            <v>1</v>
          </cell>
          <cell r="H6333" t="str">
            <v>C235-001</v>
          </cell>
          <cell r="I6333" t="str">
            <v>O</v>
          </cell>
          <cell r="J6333">
            <v>1</v>
          </cell>
          <cell r="K6333" t="str">
            <v>REGULAR PAY</v>
          </cell>
          <cell r="L6333">
            <v>71883.22</v>
          </cell>
        </row>
        <row r="6334">
          <cell r="A6334" t="str">
            <v>MILLER, WILLIAM C</v>
          </cell>
          <cell r="B6334" t="str">
            <v>101-538</v>
          </cell>
          <cell r="C6334">
            <v>510300</v>
          </cell>
          <cell r="D6334">
            <v>4020</v>
          </cell>
          <cell r="E6334" t="str">
            <v>DESKTOP SERVICES MGR</v>
          </cell>
          <cell r="F6334" t="str">
            <v>C235</v>
          </cell>
          <cell r="G6334">
            <v>1</v>
          </cell>
          <cell r="H6334" t="str">
            <v>C235-001</v>
          </cell>
          <cell r="I6334" t="str">
            <v>F</v>
          </cell>
          <cell r="J6334">
            <v>8005</v>
          </cell>
          <cell r="L6334">
            <v>351.93</v>
          </cell>
        </row>
        <row r="6335">
          <cell r="A6335" t="str">
            <v>MILLER, WILLIAM C</v>
          </cell>
          <cell r="B6335" t="str">
            <v>101-538</v>
          </cell>
          <cell r="C6335">
            <v>510300</v>
          </cell>
          <cell r="D6335">
            <v>4020</v>
          </cell>
          <cell r="E6335" t="str">
            <v>DESKTOP SERVICES MGR</v>
          </cell>
          <cell r="F6335" t="str">
            <v>C235</v>
          </cell>
          <cell r="G6335">
            <v>1</v>
          </cell>
          <cell r="H6335" t="str">
            <v>C235-001</v>
          </cell>
          <cell r="I6335" t="str">
            <v>F</v>
          </cell>
          <cell r="J6335">
            <v>7999</v>
          </cell>
          <cell r="L6335">
            <v>21557.78</v>
          </cell>
        </row>
        <row r="6336">
          <cell r="A6336" t="str">
            <v>MILLER, WILLIAM C</v>
          </cell>
          <cell r="B6336" t="str">
            <v>101-538</v>
          </cell>
          <cell r="C6336">
            <v>510300</v>
          </cell>
          <cell r="D6336">
            <v>4020</v>
          </cell>
          <cell r="E6336" t="str">
            <v>DESKTOP SERVICES MGR</v>
          </cell>
          <cell r="F6336" t="str">
            <v>C235</v>
          </cell>
          <cell r="G6336">
            <v>1</v>
          </cell>
          <cell r="H6336" t="str">
            <v>C235-001</v>
          </cell>
          <cell r="I6336" t="str">
            <v>F</v>
          </cell>
          <cell r="J6336" t="str">
            <v>*FI</v>
          </cell>
          <cell r="K6336" t="str">
            <v>FICA</v>
          </cell>
          <cell r="L6336">
            <v>4456.76</v>
          </cell>
        </row>
        <row r="6337">
          <cell r="A6337" t="str">
            <v>MILLER, WILLIAM C</v>
          </cell>
          <cell r="B6337" t="str">
            <v>101-538</v>
          </cell>
          <cell r="C6337">
            <v>510300</v>
          </cell>
          <cell r="D6337">
            <v>4020</v>
          </cell>
          <cell r="E6337" t="str">
            <v>DESKTOP SERVICES MGR</v>
          </cell>
          <cell r="F6337" t="str">
            <v>C235</v>
          </cell>
          <cell r="G6337">
            <v>1</v>
          </cell>
          <cell r="H6337" t="str">
            <v>C235-001</v>
          </cell>
          <cell r="I6337" t="str">
            <v>F</v>
          </cell>
          <cell r="J6337" t="str">
            <v>*FM</v>
          </cell>
          <cell r="K6337" t="str">
            <v>MEDICARE</v>
          </cell>
          <cell r="L6337">
            <v>1042.31</v>
          </cell>
        </row>
        <row r="6338">
          <cell r="A6338" t="str">
            <v>MILLER, WILLIAM C</v>
          </cell>
          <cell r="B6338" t="str">
            <v>101-538</v>
          </cell>
          <cell r="C6338">
            <v>510300</v>
          </cell>
          <cell r="D6338">
            <v>4020</v>
          </cell>
          <cell r="E6338" t="str">
            <v>DESKTOP SERVICES MGR</v>
          </cell>
          <cell r="F6338" t="str">
            <v>C235</v>
          </cell>
          <cell r="G6338">
            <v>1</v>
          </cell>
          <cell r="H6338" t="str">
            <v>C235-001</v>
          </cell>
          <cell r="I6338" t="str">
            <v>F</v>
          </cell>
          <cell r="J6338">
            <v>8000</v>
          </cell>
          <cell r="L6338">
            <v>5027.53</v>
          </cell>
        </row>
        <row r="6339">
          <cell r="A6339" t="str">
            <v>MILLER, WILLIAM C</v>
          </cell>
          <cell r="B6339" t="str">
            <v>101-538</v>
          </cell>
          <cell r="C6339">
            <v>510400</v>
          </cell>
          <cell r="D6339">
            <v>4020</v>
          </cell>
          <cell r="E6339" t="str">
            <v>DESKTOP SERVICES MGR</v>
          </cell>
          <cell r="F6339" t="str">
            <v>C235</v>
          </cell>
          <cell r="G6339">
            <v>1</v>
          </cell>
          <cell r="H6339" t="str">
            <v>C235-001</v>
          </cell>
          <cell r="I6339" t="str">
            <v>F</v>
          </cell>
          <cell r="J6339">
            <v>703</v>
          </cell>
          <cell r="L6339">
            <v>6.7</v>
          </cell>
        </row>
        <row r="6340">
          <cell r="A6340" t="str">
            <v>MILLER, WILLIAM C</v>
          </cell>
          <cell r="B6340" t="str">
            <v>101-538</v>
          </cell>
          <cell r="C6340">
            <v>510400</v>
          </cell>
          <cell r="D6340">
            <v>4020</v>
          </cell>
          <cell r="E6340" t="str">
            <v>DESKTOP SERVICES MGR</v>
          </cell>
          <cell r="F6340" t="str">
            <v>C235</v>
          </cell>
          <cell r="G6340">
            <v>1</v>
          </cell>
          <cell r="H6340" t="str">
            <v>C235-001</v>
          </cell>
          <cell r="I6340" t="str">
            <v>F</v>
          </cell>
          <cell r="J6340">
            <v>30</v>
          </cell>
          <cell r="L6340">
            <v>179.71</v>
          </cell>
        </row>
        <row r="6341">
          <cell r="A6341" t="str">
            <v>MILLER, WILLIAM C</v>
          </cell>
          <cell r="B6341" t="str">
            <v>101-538</v>
          </cell>
          <cell r="C6341">
            <v>510400</v>
          </cell>
          <cell r="D6341">
            <v>4020</v>
          </cell>
          <cell r="E6341" t="str">
            <v>DESKTOP SERVICES MGR</v>
          </cell>
          <cell r="F6341" t="str">
            <v>C235</v>
          </cell>
          <cell r="G6341">
            <v>1</v>
          </cell>
          <cell r="H6341" t="str">
            <v>C235-001</v>
          </cell>
          <cell r="I6341" t="str">
            <v>F</v>
          </cell>
          <cell r="J6341">
            <v>811</v>
          </cell>
          <cell r="L6341">
            <v>1.88</v>
          </cell>
        </row>
        <row r="6342">
          <cell r="A6342" t="str">
            <v>MILLER, WILLIAM C</v>
          </cell>
          <cell r="B6342" t="str">
            <v>101-538</v>
          </cell>
          <cell r="C6342">
            <v>510400</v>
          </cell>
          <cell r="D6342">
            <v>4020</v>
          </cell>
          <cell r="E6342" t="str">
            <v>DESKTOP SERVICES MGR</v>
          </cell>
          <cell r="F6342" t="str">
            <v>C235</v>
          </cell>
          <cell r="G6342">
            <v>1</v>
          </cell>
          <cell r="H6342" t="str">
            <v>C235-001</v>
          </cell>
          <cell r="I6342" t="str">
            <v>F</v>
          </cell>
          <cell r="J6342">
            <v>603</v>
          </cell>
          <cell r="L6342">
            <v>31.26</v>
          </cell>
        </row>
        <row r="6343">
          <cell r="A6343" t="str">
            <v>MILLER, WILLIAM C</v>
          </cell>
          <cell r="B6343" t="str">
            <v>101-538</v>
          </cell>
          <cell r="C6343">
            <v>510400</v>
          </cell>
          <cell r="D6343">
            <v>4020</v>
          </cell>
          <cell r="E6343" t="str">
            <v>DESKTOP SERVICES MGR</v>
          </cell>
          <cell r="F6343" t="str">
            <v>C235</v>
          </cell>
          <cell r="G6343">
            <v>1</v>
          </cell>
          <cell r="H6343" t="str">
            <v>C235-001</v>
          </cell>
          <cell r="I6343" t="str">
            <v>F</v>
          </cell>
          <cell r="J6343">
            <v>102</v>
          </cell>
          <cell r="L6343">
            <v>232.19</v>
          </cell>
        </row>
        <row r="6344">
          <cell r="A6344" t="str">
            <v>MILLER, WILLIAM C</v>
          </cell>
          <cell r="B6344" t="str">
            <v>101-538</v>
          </cell>
          <cell r="C6344">
            <v>510400</v>
          </cell>
          <cell r="D6344">
            <v>4020</v>
          </cell>
          <cell r="E6344" t="str">
            <v>DESKTOP SERVICES MGR</v>
          </cell>
          <cell r="F6344" t="str">
            <v>C235</v>
          </cell>
          <cell r="G6344">
            <v>1</v>
          </cell>
          <cell r="H6344" t="str">
            <v>C235-001</v>
          </cell>
          <cell r="I6344" t="str">
            <v>F</v>
          </cell>
          <cell r="J6344">
            <v>1001</v>
          </cell>
          <cell r="L6344">
            <v>10.17</v>
          </cell>
        </row>
        <row r="6345">
          <cell r="A6345" t="str">
            <v>MILLS, JOHN R</v>
          </cell>
          <cell r="B6345" t="str">
            <v>101-575</v>
          </cell>
          <cell r="C6345">
            <v>510100</v>
          </cell>
          <cell r="D6345">
            <v>5030</v>
          </cell>
          <cell r="E6345" t="str">
            <v>AGRICULTURAL BIOLOGST III</v>
          </cell>
          <cell r="F6345" t="str">
            <v>P120</v>
          </cell>
          <cell r="G6345">
            <v>1</v>
          </cell>
          <cell r="H6345" t="str">
            <v>P120-001</v>
          </cell>
          <cell r="I6345" t="str">
            <v>O</v>
          </cell>
          <cell r="J6345">
            <v>1</v>
          </cell>
          <cell r="K6345" t="str">
            <v>REGULAR PAY</v>
          </cell>
          <cell r="L6345">
            <v>45328.08</v>
          </cell>
        </row>
        <row r="6346">
          <cell r="A6346" t="str">
            <v>MILLS, JOHN R</v>
          </cell>
          <cell r="B6346" t="str">
            <v>101-575</v>
          </cell>
          <cell r="C6346">
            <v>510300</v>
          </cell>
          <cell r="D6346">
            <v>5030</v>
          </cell>
          <cell r="E6346" t="str">
            <v>AGRICULTURAL BIOLOGST III</v>
          </cell>
          <cell r="F6346" t="str">
            <v>P120</v>
          </cell>
          <cell r="G6346">
            <v>1</v>
          </cell>
          <cell r="H6346" t="str">
            <v>P120-001</v>
          </cell>
          <cell r="I6346" t="str">
            <v>F</v>
          </cell>
          <cell r="J6346">
            <v>7999</v>
          </cell>
          <cell r="L6346">
            <v>13593.89</v>
          </cell>
        </row>
        <row r="6347">
          <cell r="A6347" t="str">
            <v>MILLS, JOHN R</v>
          </cell>
          <cell r="B6347" t="str">
            <v>101-575</v>
          </cell>
          <cell r="C6347">
            <v>510300</v>
          </cell>
          <cell r="D6347">
            <v>5030</v>
          </cell>
          <cell r="E6347" t="str">
            <v>AGRICULTURAL BIOLOGST III</v>
          </cell>
          <cell r="F6347" t="str">
            <v>P120</v>
          </cell>
          <cell r="G6347">
            <v>1</v>
          </cell>
          <cell r="H6347" t="str">
            <v>P120-001</v>
          </cell>
          <cell r="I6347" t="str">
            <v>F</v>
          </cell>
          <cell r="J6347" t="str">
            <v>*FI</v>
          </cell>
          <cell r="K6347" t="str">
            <v>FICA</v>
          </cell>
          <cell r="L6347">
            <v>2810.34</v>
          </cell>
        </row>
        <row r="6348">
          <cell r="A6348" t="str">
            <v>MILLS, JOHN R</v>
          </cell>
          <cell r="B6348" t="str">
            <v>101-575</v>
          </cell>
          <cell r="C6348">
            <v>510300</v>
          </cell>
          <cell r="D6348">
            <v>5030</v>
          </cell>
          <cell r="E6348" t="str">
            <v>AGRICULTURAL BIOLOGST III</v>
          </cell>
          <cell r="F6348" t="str">
            <v>P120</v>
          </cell>
          <cell r="G6348">
            <v>1</v>
          </cell>
          <cell r="H6348" t="str">
            <v>P120-001</v>
          </cell>
          <cell r="I6348" t="str">
            <v>F</v>
          </cell>
          <cell r="J6348" t="str">
            <v>*FM</v>
          </cell>
          <cell r="K6348" t="str">
            <v>MEDICARE</v>
          </cell>
          <cell r="L6348">
            <v>657.26</v>
          </cell>
        </row>
        <row r="6349">
          <cell r="A6349" t="str">
            <v>MILLS, JOHN R</v>
          </cell>
          <cell r="B6349" t="str">
            <v>101-575</v>
          </cell>
          <cell r="C6349">
            <v>510300</v>
          </cell>
          <cell r="D6349">
            <v>5030</v>
          </cell>
          <cell r="E6349" t="str">
            <v>AGRICULTURAL BIOLOGST III</v>
          </cell>
          <cell r="F6349" t="str">
            <v>P120</v>
          </cell>
          <cell r="G6349">
            <v>1</v>
          </cell>
          <cell r="H6349" t="str">
            <v>P120-001</v>
          </cell>
          <cell r="I6349" t="str">
            <v>F</v>
          </cell>
          <cell r="J6349">
            <v>8005</v>
          </cell>
          <cell r="L6349">
            <v>221.81</v>
          </cell>
        </row>
        <row r="6350">
          <cell r="A6350" t="str">
            <v>MILLS, JOHN R</v>
          </cell>
          <cell r="B6350" t="str">
            <v>101-575</v>
          </cell>
          <cell r="C6350">
            <v>510300</v>
          </cell>
          <cell r="D6350">
            <v>5030</v>
          </cell>
          <cell r="E6350" t="str">
            <v>AGRICULTURAL BIOLOGST III</v>
          </cell>
          <cell r="F6350" t="str">
            <v>P120</v>
          </cell>
          <cell r="G6350">
            <v>1</v>
          </cell>
          <cell r="H6350" t="str">
            <v>P120-001</v>
          </cell>
          <cell r="I6350" t="str">
            <v>F</v>
          </cell>
          <cell r="J6350">
            <v>8000</v>
          </cell>
          <cell r="L6350">
            <v>3168.67</v>
          </cell>
        </row>
        <row r="6351">
          <cell r="A6351" t="str">
            <v>MILLS, JOHN R</v>
          </cell>
          <cell r="B6351" t="str">
            <v>101-575</v>
          </cell>
          <cell r="C6351">
            <v>510400</v>
          </cell>
          <cell r="D6351">
            <v>5030</v>
          </cell>
          <cell r="E6351" t="str">
            <v>AGRICULTURAL BIOLOGST III</v>
          </cell>
          <cell r="F6351" t="str">
            <v>P120</v>
          </cell>
          <cell r="G6351">
            <v>1</v>
          </cell>
          <cell r="H6351" t="str">
            <v>P120-001</v>
          </cell>
          <cell r="I6351" t="str">
            <v>F</v>
          </cell>
          <cell r="J6351">
            <v>811</v>
          </cell>
          <cell r="L6351">
            <v>1.88</v>
          </cell>
        </row>
        <row r="6352">
          <cell r="A6352" t="str">
            <v>MILLS, JOHN R</v>
          </cell>
          <cell r="B6352" t="str">
            <v>101-575</v>
          </cell>
          <cell r="C6352">
            <v>510400</v>
          </cell>
          <cell r="D6352">
            <v>5030</v>
          </cell>
          <cell r="E6352" t="str">
            <v>AGRICULTURAL BIOLOGST III</v>
          </cell>
          <cell r="F6352" t="str">
            <v>P120</v>
          </cell>
          <cell r="G6352">
            <v>1</v>
          </cell>
          <cell r="H6352" t="str">
            <v>P120-001</v>
          </cell>
          <cell r="I6352" t="str">
            <v>F</v>
          </cell>
          <cell r="J6352">
            <v>603</v>
          </cell>
          <cell r="L6352">
            <v>31.26</v>
          </cell>
        </row>
        <row r="6353">
          <cell r="A6353" t="str">
            <v>MILLS, JOHN R</v>
          </cell>
          <cell r="B6353" t="str">
            <v>101-575</v>
          </cell>
          <cell r="C6353">
            <v>510400</v>
          </cell>
          <cell r="D6353">
            <v>5030</v>
          </cell>
          <cell r="E6353" t="str">
            <v>AGRICULTURAL BIOLOGST III</v>
          </cell>
          <cell r="F6353" t="str">
            <v>P120</v>
          </cell>
          <cell r="G6353">
            <v>1</v>
          </cell>
          <cell r="H6353" t="str">
            <v>P120-001</v>
          </cell>
          <cell r="I6353" t="str">
            <v>F</v>
          </cell>
          <cell r="J6353">
            <v>1001</v>
          </cell>
          <cell r="L6353">
            <v>10.17</v>
          </cell>
        </row>
        <row r="6354">
          <cell r="A6354" t="str">
            <v>MILLS, JOHN R</v>
          </cell>
          <cell r="B6354" t="str">
            <v>101-575</v>
          </cell>
          <cell r="C6354">
            <v>510400</v>
          </cell>
          <cell r="D6354">
            <v>5030</v>
          </cell>
          <cell r="E6354" t="str">
            <v>AGRICULTURAL BIOLOGST III</v>
          </cell>
          <cell r="F6354" t="str">
            <v>P120</v>
          </cell>
          <cell r="G6354">
            <v>1</v>
          </cell>
          <cell r="H6354" t="str">
            <v>P120-001</v>
          </cell>
          <cell r="I6354" t="str">
            <v>F</v>
          </cell>
          <cell r="J6354">
            <v>703</v>
          </cell>
          <cell r="L6354">
            <v>6.7</v>
          </cell>
        </row>
        <row r="6355">
          <cell r="A6355" t="str">
            <v>MILLS, JOHN R</v>
          </cell>
          <cell r="B6355" t="str">
            <v>101-575</v>
          </cell>
          <cell r="C6355">
            <v>510400</v>
          </cell>
          <cell r="D6355">
            <v>5030</v>
          </cell>
          <cell r="E6355" t="str">
            <v>AGRICULTURAL BIOLOGST III</v>
          </cell>
          <cell r="F6355" t="str">
            <v>P120</v>
          </cell>
          <cell r="G6355">
            <v>1</v>
          </cell>
          <cell r="H6355" t="str">
            <v>P120-001</v>
          </cell>
          <cell r="I6355" t="str">
            <v>F</v>
          </cell>
          <cell r="J6355">
            <v>102</v>
          </cell>
          <cell r="L6355">
            <v>232.19</v>
          </cell>
        </row>
        <row r="6356">
          <cell r="A6356" t="str">
            <v>MILLS, JOHN R</v>
          </cell>
          <cell r="B6356" t="str">
            <v>101-575</v>
          </cell>
          <cell r="C6356">
            <v>510400</v>
          </cell>
          <cell r="D6356">
            <v>5030</v>
          </cell>
          <cell r="E6356" t="str">
            <v>AGRICULTURAL BIOLOGST III</v>
          </cell>
          <cell r="F6356" t="str">
            <v>P120</v>
          </cell>
          <cell r="G6356">
            <v>1</v>
          </cell>
          <cell r="H6356" t="str">
            <v>P120-001</v>
          </cell>
          <cell r="I6356" t="str">
            <v>F</v>
          </cell>
          <cell r="J6356">
            <v>30</v>
          </cell>
          <cell r="L6356">
            <v>113.32</v>
          </cell>
        </row>
        <row r="6357">
          <cell r="A6357" t="str">
            <v>MIRANDA, APRIL L</v>
          </cell>
          <cell r="B6357" t="str">
            <v>101-516</v>
          </cell>
          <cell r="C6357">
            <v>510100</v>
          </cell>
          <cell r="D6357">
            <v>43620</v>
          </cell>
          <cell r="E6357" t="str">
            <v>LEGAL SECRETARY, SR</v>
          </cell>
          <cell r="F6357" t="str">
            <v>J230</v>
          </cell>
          <cell r="G6357">
            <v>1</v>
          </cell>
          <cell r="H6357" t="str">
            <v>J230-001</v>
          </cell>
          <cell r="I6357" t="str">
            <v>O</v>
          </cell>
          <cell r="J6357">
            <v>1</v>
          </cell>
          <cell r="K6357" t="str">
            <v>REGULAR PAY</v>
          </cell>
          <cell r="L6357">
            <v>31527.99</v>
          </cell>
        </row>
        <row r="6358">
          <cell r="A6358" t="str">
            <v>MIRANDA, APRIL L</v>
          </cell>
          <cell r="B6358" t="str">
            <v>101-516</v>
          </cell>
          <cell r="C6358">
            <v>510300</v>
          </cell>
          <cell r="D6358">
            <v>43620</v>
          </cell>
          <cell r="E6358" t="str">
            <v>LEGAL SECRETARY, SR</v>
          </cell>
          <cell r="F6358" t="str">
            <v>J230</v>
          </cell>
          <cell r="G6358">
            <v>1</v>
          </cell>
          <cell r="H6358" t="str">
            <v>J230-001</v>
          </cell>
          <cell r="I6358" t="str">
            <v>F</v>
          </cell>
          <cell r="J6358">
            <v>8000</v>
          </cell>
          <cell r="L6358">
            <v>2202.67</v>
          </cell>
        </row>
        <row r="6359">
          <cell r="A6359" t="str">
            <v>MIRANDA, APRIL L</v>
          </cell>
          <cell r="B6359" t="str">
            <v>101-516</v>
          </cell>
          <cell r="C6359">
            <v>510300</v>
          </cell>
          <cell r="D6359">
            <v>43620</v>
          </cell>
          <cell r="E6359" t="str">
            <v>LEGAL SECRETARY, SR</v>
          </cell>
          <cell r="F6359" t="str">
            <v>J230</v>
          </cell>
          <cell r="G6359">
            <v>1</v>
          </cell>
          <cell r="H6359" t="str">
            <v>J230-001</v>
          </cell>
          <cell r="I6359" t="str">
            <v>F</v>
          </cell>
          <cell r="J6359" t="str">
            <v>*FI</v>
          </cell>
          <cell r="K6359" t="str">
            <v>FICA</v>
          </cell>
          <cell r="L6359">
            <v>1954.74</v>
          </cell>
        </row>
        <row r="6360">
          <cell r="A6360" t="str">
            <v>MIRANDA, APRIL L</v>
          </cell>
          <cell r="B6360" t="str">
            <v>101-516</v>
          </cell>
          <cell r="C6360">
            <v>510300</v>
          </cell>
          <cell r="D6360">
            <v>43620</v>
          </cell>
          <cell r="E6360" t="str">
            <v>LEGAL SECRETARY, SR</v>
          </cell>
          <cell r="F6360" t="str">
            <v>J230</v>
          </cell>
          <cell r="G6360">
            <v>1</v>
          </cell>
          <cell r="H6360" t="str">
            <v>J230-001</v>
          </cell>
          <cell r="I6360" t="str">
            <v>F</v>
          </cell>
          <cell r="J6360">
            <v>7999</v>
          </cell>
          <cell r="L6360">
            <v>9455.24</v>
          </cell>
        </row>
        <row r="6361">
          <cell r="A6361" t="str">
            <v>MIRANDA, APRIL L</v>
          </cell>
          <cell r="B6361" t="str">
            <v>101-516</v>
          </cell>
          <cell r="C6361">
            <v>510300</v>
          </cell>
          <cell r="D6361">
            <v>43620</v>
          </cell>
          <cell r="E6361" t="str">
            <v>LEGAL SECRETARY, SR</v>
          </cell>
          <cell r="F6361" t="str">
            <v>J230</v>
          </cell>
          <cell r="G6361">
            <v>1</v>
          </cell>
          <cell r="H6361" t="str">
            <v>J230-001</v>
          </cell>
          <cell r="I6361" t="str">
            <v>F</v>
          </cell>
          <cell r="J6361">
            <v>8005</v>
          </cell>
          <cell r="L6361">
            <v>154.19</v>
          </cell>
        </row>
        <row r="6362">
          <cell r="A6362" t="str">
            <v>MIRANDA, APRIL L</v>
          </cell>
          <cell r="B6362" t="str">
            <v>101-516</v>
          </cell>
          <cell r="C6362">
            <v>510300</v>
          </cell>
          <cell r="D6362">
            <v>43620</v>
          </cell>
          <cell r="E6362" t="str">
            <v>LEGAL SECRETARY, SR</v>
          </cell>
          <cell r="F6362" t="str">
            <v>J230</v>
          </cell>
          <cell r="G6362">
            <v>1</v>
          </cell>
          <cell r="H6362" t="str">
            <v>J230-001</v>
          </cell>
          <cell r="I6362" t="str">
            <v>F</v>
          </cell>
          <cell r="J6362" t="str">
            <v>*FM</v>
          </cell>
          <cell r="K6362" t="str">
            <v>MEDICARE</v>
          </cell>
          <cell r="L6362">
            <v>457.16</v>
          </cell>
        </row>
        <row r="6363">
          <cell r="A6363" t="str">
            <v>MIRANDA, APRIL L</v>
          </cell>
          <cell r="B6363" t="str">
            <v>101-516</v>
          </cell>
          <cell r="C6363">
            <v>510400</v>
          </cell>
          <cell r="D6363">
            <v>43620</v>
          </cell>
          <cell r="E6363" t="str">
            <v>LEGAL SECRETARY, SR</v>
          </cell>
          <cell r="F6363" t="str">
            <v>J230</v>
          </cell>
          <cell r="G6363">
            <v>1</v>
          </cell>
          <cell r="H6363" t="str">
            <v>J230-001</v>
          </cell>
          <cell r="I6363" t="str">
            <v>F</v>
          </cell>
          <cell r="J6363">
            <v>705</v>
          </cell>
          <cell r="L6363">
            <v>12.04</v>
          </cell>
        </row>
        <row r="6364">
          <cell r="A6364" t="str">
            <v>MIRANDA, APRIL L</v>
          </cell>
          <cell r="B6364" t="str">
            <v>101-516</v>
          </cell>
          <cell r="C6364">
            <v>510400</v>
          </cell>
          <cell r="D6364">
            <v>43620</v>
          </cell>
          <cell r="E6364" t="str">
            <v>LEGAL SECRETARY, SR</v>
          </cell>
          <cell r="F6364" t="str">
            <v>J230</v>
          </cell>
          <cell r="G6364">
            <v>1</v>
          </cell>
          <cell r="H6364" t="str">
            <v>J230-001</v>
          </cell>
          <cell r="I6364" t="str">
            <v>F</v>
          </cell>
          <cell r="J6364">
            <v>1001</v>
          </cell>
          <cell r="L6364">
            <v>10.17</v>
          </cell>
        </row>
        <row r="6365">
          <cell r="A6365" t="str">
            <v>MIRANDA, APRIL L</v>
          </cell>
          <cell r="B6365" t="str">
            <v>101-516</v>
          </cell>
          <cell r="C6365">
            <v>510400</v>
          </cell>
          <cell r="D6365">
            <v>43620</v>
          </cell>
          <cell r="E6365" t="str">
            <v>LEGAL SECRETARY, SR</v>
          </cell>
          <cell r="F6365" t="str">
            <v>J230</v>
          </cell>
          <cell r="G6365">
            <v>1</v>
          </cell>
          <cell r="H6365" t="str">
            <v>J230-001</v>
          </cell>
          <cell r="I6365" t="str">
            <v>F</v>
          </cell>
          <cell r="J6365">
            <v>811</v>
          </cell>
          <cell r="L6365">
            <v>1.88</v>
          </cell>
        </row>
        <row r="6366">
          <cell r="A6366" t="str">
            <v>MIRANDA, APRIL L</v>
          </cell>
          <cell r="B6366" t="str">
            <v>101-516</v>
          </cell>
          <cell r="C6366">
            <v>510400</v>
          </cell>
          <cell r="D6366">
            <v>43620</v>
          </cell>
          <cell r="E6366" t="str">
            <v>LEGAL SECRETARY, SR</v>
          </cell>
          <cell r="F6366" t="str">
            <v>J230</v>
          </cell>
          <cell r="G6366">
            <v>1</v>
          </cell>
          <cell r="H6366" t="str">
            <v>J230-001</v>
          </cell>
          <cell r="I6366" t="str">
            <v>F</v>
          </cell>
          <cell r="J6366">
            <v>605</v>
          </cell>
          <cell r="L6366">
            <v>59.1</v>
          </cell>
        </row>
        <row r="6367">
          <cell r="A6367" t="str">
            <v>MIRANDA, APRIL L</v>
          </cell>
          <cell r="B6367" t="str">
            <v>101-516</v>
          </cell>
          <cell r="C6367">
            <v>510400</v>
          </cell>
          <cell r="D6367">
            <v>43620</v>
          </cell>
          <cell r="E6367" t="str">
            <v>LEGAL SECRETARY, SR</v>
          </cell>
          <cell r="F6367" t="str">
            <v>J230</v>
          </cell>
          <cell r="G6367">
            <v>1</v>
          </cell>
          <cell r="H6367" t="str">
            <v>J230-001</v>
          </cell>
          <cell r="I6367" t="str">
            <v>F</v>
          </cell>
          <cell r="J6367">
            <v>30</v>
          </cell>
          <cell r="L6367">
            <v>78.819999999999993</v>
          </cell>
        </row>
        <row r="6368">
          <cell r="A6368" t="str">
            <v>MIRANDA, APRIL L</v>
          </cell>
          <cell r="B6368" t="str">
            <v>101-516</v>
          </cell>
          <cell r="C6368">
            <v>510400</v>
          </cell>
          <cell r="D6368">
            <v>43620</v>
          </cell>
          <cell r="E6368" t="str">
            <v>LEGAL SECRETARY, SR</v>
          </cell>
          <cell r="F6368" t="str">
            <v>J230</v>
          </cell>
          <cell r="G6368">
            <v>1</v>
          </cell>
          <cell r="H6368" t="str">
            <v>J230-001</v>
          </cell>
          <cell r="I6368" t="str">
            <v>F</v>
          </cell>
          <cell r="J6368">
            <v>104</v>
          </cell>
          <cell r="L6368">
            <v>283.83999999999997</v>
          </cell>
        </row>
        <row r="6369">
          <cell r="A6369" t="str">
            <v>MITCHELL, LISA A</v>
          </cell>
          <cell r="B6369" t="str">
            <v>101-594</v>
          </cell>
          <cell r="C6369">
            <v>510100</v>
          </cell>
          <cell r="D6369">
            <v>35950</v>
          </cell>
          <cell r="E6369" t="str">
            <v>SOCIAL SERVICE WORKER IV</v>
          </cell>
          <cell r="F6369" t="str">
            <v>P185</v>
          </cell>
          <cell r="G6369">
            <v>1</v>
          </cell>
          <cell r="H6369" t="str">
            <v>P185-002</v>
          </cell>
          <cell r="I6369" t="str">
            <v>O</v>
          </cell>
          <cell r="J6369">
            <v>1</v>
          </cell>
          <cell r="K6369" t="str">
            <v>REGULAR PAY</v>
          </cell>
          <cell r="L6369">
            <v>49093.52</v>
          </cell>
        </row>
        <row r="6370">
          <cell r="A6370" t="str">
            <v>MITCHELL, LISA A</v>
          </cell>
          <cell r="B6370" t="str">
            <v>101-594</v>
          </cell>
          <cell r="C6370">
            <v>510300</v>
          </cell>
          <cell r="D6370">
            <v>35950</v>
          </cell>
          <cell r="E6370" t="str">
            <v>SOCIAL SERVICE WORKER IV</v>
          </cell>
          <cell r="F6370" t="str">
            <v>P185</v>
          </cell>
          <cell r="G6370">
            <v>1</v>
          </cell>
          <cell r="H6370" t="str">
            <v>P185-002</v>
          </cell>
          <cell r="I6370" t="str">
            <v>F</v>
          </cell>
          <cell r="J6370" t="str">
            <v>*FM</v>
          </cell>
          <cell r="K6370" t="str">
            <v>MEDICARE</v>
          </cell>
          <cell r="L6370">
            <v>711.86</v>
          </cell>
        </row>
        <row r="6371">
          <cell r="A6371" t="str">
            <v>MITCHELL, LISA A</v>
          </cell>
          <cell r="B6371" t="str">
            <v>101-594</v>
          </cell>
          <cell r="C6371">
            <v>510300</v>
          </cell>
          <cell r="D6371">
            <v>35950</v>
          </cell>
          <cell r="E6371" t="str">
            <v>SOCIAL SERVICE WORKER IV</v>
          </cell>
          <cell r="F6371" t="str">
            <v>P185</v>
          </cell>
          <cell r="G6371">
            <v>1</v>
          </cell>
          <cell r="H6371" t="str">
            <v>P185-002</v>
          </cell>
          <cell r="I6371" t="str">
            <v>F</v>
          </cell>
          <cell r="J6371">
            <v>8000</v>
          </cell>
          <cell r="L6371">
            <v>3432.25</v>
          </cell>
        </row>
        <row r="6372">
          <cell r="A6372" t="str">
            <v>MITCHELL, LISA A</v>
          </cell>
          <cell r="B6372" t="str">
            <v>101-594</v>
          </cell>
          <cell r="C6372">
            <v>510300</v>
          </cell>
          <cell r="D6372">
            <v>35950</v>
          </cell>
          <cell r="E6372" t="str">
            <v>SOCIAL SERVICE WORKER IV</v>
          </cell>
          <cell r="F6372" t="str">
            <v>P185</v>
          </cell>
          <cell r="G6372">
            <v>1</v>
          </cell>
          <cell r="H6372" t="str">
            <v>P185-002</v>
          </cell>
          <cell r="I6372" t="str">
            <v>F</v>
          </cell>
          <cell r="J6372">
            <v>7999</v>
          </cell>
          <cell r="L6372">
            <v>14723.15</v>
          </cell>
        </row>
        <row r="6373">
          <cell r="A6373" t="str">
            <v>MITCHELL, LISA A</v>
          </cell>
          <cell r="B6373" t="str">
            <v>101-594</v>
          </cell>
          <cell r="C6373">
            <v>510300</v>
          </cell>
          <cell r="D6373">
            <v>35950</v>
          </cell>
          <cell r="E6373" t="str">
            <v>SOCIAL SERVICE WORKER IV</v>
          </cell>
          <cell r="F6373" t="str">
            <v>P185</v>
          </cell>
          <cell r="G6373">
            <v>1</v>
          </cell>
          <cell r="H6373" t="str">
            <v>P185-002</v>
          </cell>
          <cell r="I6373" t="str">
            <v>F</v>
          </cell>
          <cell r="J6373" t="str">
            <v>*FI</v>
          </cell>
          <cell r="K6373" t="str">
            <v>FICA</v>
          </cell>
          <cell r="L6373">
            <v>3043.8</v>
          </cell>
        </row>
        <row r="6374">
          <cell r="A6374" t="str">
            <v>MITCHELL, LISA A</v>
          </cell>
          <cell r="B6374" t="str">
            <v>101-594</v>
          </cell>
          <cell r="C6374">
            <v>510300</v>
          </cell>
          <cell r="D6374">
            <v>35950</v>
          </cell>
          <cell r="E6374" t="str">
            <v>SOCIAL SERVICE WORKER IV</v>
          </cell>
          <cell r="F6374" t="str">
            <v>P185</v>
          </cell>
          <cell r="G6374">
            <v>1</v>
          </cell>
          <cell r="H6374" t="str">
            <v>P185-002</v>
          </cell>
          <cell r="I6374" t="str">
            <v>F</v>
          </cell>
          <cell r="J6374">
            <v>8005</v>
          </cell>
          <cell r="L6374">
            <v>240.26</v>
          </cell>
        </row>
        <row r="6375">
          <cell r="A6375" t="str">
            <v>MITCHELL, LISA A</v>
          </cell>
          <cell r="B6375" t="str">
            <v>101-594</v>
          </cell>
          <cell r="C6375">
            <v>510400</v>
          </cell>
          <cell r="D6375">
            <v>35950</v>
          </cell>
          <cell r="E6375" t="str">
            <v>SOCIAL SERVICE WORKER IV</v>
          </cell>
          <cell r="F6375" t="str">
            <v>P185</v>
          </cell>
          <cell r="G6375">
            <v>1</v>
          </cell>
          <cell r="H6375" t="str">
            <v>P185-002</v>
          </cell>
          <cell r="I6375" t="str">
            <v>F</v>
          </cell>
          <cell r="J6375">
            <v>605</v>
          </cell>
          <cell r="L6375">
            <v>59.1</v>
          </cell>
        </row>
        <row r="6376">
          <cell r="A6376" t="str">
            <v>MITCHELL, LISA A</v>
          </cell>
          <cell r="B6376" t="str">
            <v>101-594</v>
          </cell>
          <cell r="C6376">
            <v>510400</v>
          </cell>
          <cell r="D6376">
            <v>35950</v>
          </cell>
          <cell r="E6376" t="str">
            <v>SOCIAL SERVICE WORKER IV</v>
          </cell>
          <cell r="F6376" t="str">
            <v>P185</v>
          </cell>
          <cell r="G6376">
            <v>1</v>
          </cell>
          <cell r="H6376" t="str">
            <v>P185-002</v>
          </cell>
          <cell r="I6376" t="str">
            <v>F</v>
          </cell>
          <cell r="J6376">
            <v>104</v>
          </cell>
          <cell r="L6376">
            <v>283.83999999999997</v>
          </cell>
        </row>
        <row r="6377">
          <cell r="A6377" t="str">
            <v>MITCHELL, LISA A</v>
          </cell>
          <cell r="B6377" t="str">
            <v>101-594</v>
          </cell>
          <cell r="C6377">
            <v>510400</v>
          </cell>
          <cell r="D6377">
            <v>35950</v>
          </cell>
          <cell r="E6377" t="str">
            <v>SOCIAL SERVICE WORKER IV</v>
          </cell>
          <cell r="F6377" t="str">
            <v>P185</v>
          </cell>
          <cell r="G6377">
            <v>1</v>
          </cell>
          <cell r="H6377" t="str">
            <v>P185-002</v>
          </cell>
          <cell r="I6377" t="str">
            <v>F</v>
          </cell>
          <cell r="J6377">
            <v>1001</v>
          </cell>
          <cell r="L6377">
            <v>10.17</v>
          </cell>
        </row>
        <row r="6378">
          <cell r="A6378" t="str">
            <v>MITCHELL, LISA A</v>
          </cell>
          <cell r="B6378" t="str">
            <v>101-594</v>
          </cell>
          <cell r="C6378">
            <v>510400</v>
          </cell>
          <cell r="D6378">
            <v>35950</v>
          </cell>
          <cell r="E6378" t="str">
            <v>SOCIAL SERVICE WORKER IV</v>
          </cell>
          <cell r="F6378" t="str">
            <v>P185</v>
          </cell>
          <cell r="G6378">
            <v>1</v>
          </cell>
          <cell r="H6378" t="str">
            <v>P185-002</v>
          </cell>
          <cell r="I6378" t="str">
            <v>F</v>
          </cell>
          <cell r="J6378">
            <v>810</v>
          </cell>
          <cell r="L6378">
            <v>1.71</v>
          </cell>
        </row>
        <row r="6379">
          <cell r="A6379" t="str">
            <v>MITCHELL, LISA A</v>
          </cell>
          <cell r="B6379" t="str">
            <v>101-594</v>
          </cell>
          <cell r="C6379">
            <v>510400</v>
          </cell>
          <cell r="D6379">
            <v>35950</v>
          </cell>
          <cell r="E6379" t="str">
            <v>SOCIAL SERVICE WORKER IV</v>
          </cell>
          <cell r="F6379" t="str">
            <v>P185</v>
          </cell>
          <cell r="G6379">
            <v>1</v>
          </cell>
          <cell r="H6379" t="str">
            <v>P185-002</v>
          </cell>
          <cell r="I6379" t="str">
            <v>F</v>
          </cell>
          <cell r="J6379">
            <v>30</v>
          </cell>
          <cell r="L6379">
            <v>122.73</v>
          </cell>
        </row>
        <row r="6380">
          <cell r="A6380" t="str">
            <v>MITCHELL, LISA A</v>
          </cell>
          <cell r="B6380" t="str">
            <v>101-594</v>
          </cell>
          <cell r="C6380">
            <v>510400</v>
          </cell>
          <cell r="D6380">
            <v>35950</v>
          </cell>
          <cell r="E6380" t="str">
            <v>SOCIAL SERVICE WORKER IV</v>
          </cell>
          <cell r="F6380" t="str">
            <v>P185</v>
          </cell>
          <cell r="G6380">
            <v>1</v>
          </cell>
          <cell r="H6380" t="str">
            <v>P185-002</v>
          </cell>
          <cell r="I6380" t="str">
            <v>F</v>
          </cell>
          <cell r="J6380">
            <v>705</v>
          </cell>
          <cell r="L6380">
            <v>12.04</v>
          </cell>
        </row>
        <row r="6381">
          <cell r="A6381" t="str">
            <v>MOISEY, PATRICIA</v>
          </cell>
          <cell r="B6381" t="str">
            <v>165-622</v>
          </cell>
          <cell r="C6381">
            <v>510100</v>
          </cell>
          <cell r="D6381">
            <v>40950</v>
          </cell>
          <cell r="E6381" t="str">
            <v>LIBRARY ASSISTANT I</v>
          </cell>
          <cell r="F6381" t="str">
            <v>D362</v>
          </cell>
          <cell r="G6381">
            <v>0.5</v>
          </cell>
          <cell r="H6381" t="str">
            <v>D362-008</v>
          </cell>
          <cell r="I6381" t="str">
            <v>O</v>
          </cell>
          <cell r="J6381">
            <v>1</v>
          </cell>
          <cell r="K6381" t="str">
            <v>REGULAR PAY</v>
          </cell>
          <cell r="L6381">
            <v>11910.15</v>
          </cell>
        </row>
        <row r="6382">
          <cell r="A6382" t="str">
            <v>MOISEY, PATRICIA</v>
          </cell>
          <cell r="B6382" t="str">
            <v>165-622</v>
          </cell>
          <cell r="C6382">
            <v>510300</v>
          </cell>
          <cell r="D6382">
            <v>40950</v>
          </cell>
          <cell r="E6382" t="str">
            <v>LIBRARY ASSISTANT I</v>
          </cell>
          <cell r="F6382" t="str">
            <v>D362</v>
          </cell>
          <cell r="G6382">
            <v>0.5</v>
          </cell>
          <cell r="H6382" t="str">
            <v>D362-008</v>
          </cell>
          <cell r="I6382" t="str">
            <v>F</v>
          </cell>
          <cell r="J6382">
            <v>8000</v>
          </cell>
          <cell r="L6382">
            <v>829.42</v>
          </cell>
        </row>
        <row r="6383">
          <cell r="A6383" t="str">
            <v>MOISEY, PATRICIA</v>
          </cell>
          <cell r="B6383" t="str">
            <v>165-622</v>
          </cell>
          <cell r="C6383">
            <v>510300</v>
          </cell>
          <cell r="D6383">
            <v>40950</v>
          </cell>
          <cell r="E6383" t="str">
            <v>LIBRARY ASSISTANT I</v>
          </cell>
          <cell r="F6383" t="str">
            <v>D362</v>
          </cell>
          <cell r="G6383">
            <v>0.5</v>
          </cell>
          <cell r="H6383" t="str">
            <v>D362-008</v>
          </cell>
          <cell r="I6383" t="str">
            <v>F</v>
          </cell>
          <cell r="J6383" t="str">
            <v>*FM</v>
          </cell>
          <cell r="K6383" t="str">
            <v>MEDICARE</v>
          </cell>
          <cell r="L6383">
            <v>172.7</v>
          </cell>
        </row>
        <row r="6384">
          <cell r="A6384" t="str">
            <v>MOISEY, PATRICIA</v>
          </cell>
          <cell r="B6384" t="str">
            <v>165-622</v>
          </cell>
          <cell r="C6384">
            <v>510300</v>
          </cell>
          <cell r="D6384">
            <v>40950</v>
          </cell>
          <cell r="E6384" t="str">
            <v>LIBRARY ASSISTANT I</v>
          </cell>
          <cell r="F6384" t="str">
            <v>D362</v>
          </cell>
          <cell r="G6384">
            <v>0.5</v>
          </cell>
          <cell r="H6384" t="str">
            <v>D362-008</v>
          </cell>
          <cell r="I6384" t="str">
            <v>F</v>
          </cell>
          <cell r="J6384">
            <v>7999</v>
          </cell>
          <cell r="L6384">
            <v>3571.85</v>
          </cell>
        </row>
        <row r="6385">
          <cell r="A6385" t="str">
            <v>MOISEY, PATRICIA</v>
          </cell>
          <cell r="B6385" t="str">
            <v>165-622</v>
          </cell>
          <cell r="C6385">
            <v>510300</v>
          </cell>
          <cell r="D6385">
            <v>40950</v>
          </cell>
          <cell r="E6385" t="str">
            <v>LIBRARY ASSISTANT I</v>
          </cell>
          <cell r="F6385" t="str">
            <v>D362</v>
          </cell>
          <cell r="G6385">
            <v>0.5</v>
          </cell>
          <cell r="H6385" t="str">
            <v>D362-008</v>
          </cell>
          <cell r="I6385" t="str">
            <v>F</v>
          </cell>
          <cell r="J6385" t="str">
            <v>*FI</v>
          </cell>
          <cell r="K6385" t="str">
            <v>FICA</v>
          </cell>
          <cell r="L6385">
            <v>738.43</v>
          </cell>
        </row>
        <row r="6386">
          <cell r="A6386" t="str">
            <v>MOISEY, PATRICIA</v>
          </cell>
          <cell r="B6386" t="str">
            <v>165-622</v>
          </cell>
          <cell r="C6386">
            <v>510400</v>
          </cell>
          <cell r="D6386">
            <v>40950</v>
          </cell>
          <cell r="E6386" t="str">
            <v>LIBRARY ASSISTANT I</v>
          </cell>
          <cell r="F6386" t="str">
            <v>D362</v>
          </cell>
          <cell r="G6386">
            <v>0.5</v>
          </cell>
          <cell r="H6386" t="str">
            <v>D362-008</v>
          </cell>
          <cell r="I6386" t="str">
            <v>F</v>
          </cell>
          <cell r="J6386">
            <v>810</v>
          </cell>
          <cell r="L6386">
            <v>0.86</v>
          </cell>
        </row>
        <row r="6387">
          <cell r="A6387" t="str">
            <v>MOISEY, PATRICIA</v>
          </cell>
          <cell r="B6387" t="str">
            <v>165-622</v>
          </cell>
          <cell r="C6387">
            <v>510400</v>
          </cell>
          <cell r="D6387">
            <v>40950</v>
          </cell>
          <cell r="E6387" t="str">
            <v>LIBRARY ASSISTANT I</v>
          </cell>
          <cell r="F6387" t="str">
            <v>D362</v>
          </cell>
          <cell r="G6387">
            <v>0.5</v>
          </cell>
          <cell r="H6387" t="str">
            <v>D362-008</v>
          </cell>
          <cell r="I6387" t="str">
            <v>F</v>
          </cell>
          <cell r="J6387">
            <v>30</v>
          </cell>
          <cell r="L6387">
            <v>29.78</v>
          </cell>
        </row>
        <row r="6388">
          <cell r="A6388" t="str">
            <v>MOISEY, PATRICIA</v>
          </cell>
          <cell r="B6388" t="str">
            <v>165-622</v>
          </cell>
          <cell r="C6388">
            <v>510400</v>
          </cell>
          <cell r="D6388">
            <v>40950</v>
          </cell>
          <cell r="E6388" t="str">
            <v>LIBRARY ASSISTANT I</v>
          </cell>
          <cell r="F6388" t="str">
            <v>D362</v>
          </cell>
          <cell r="G6388">
            <v>0.5</v>
          </cell>
          <cell r="H6388" t="str">
            <v>D362-008</v>
          </cell>
          <cell r="I6388" t="str">
            <v>F</v>
          </cell>
          <cell r="J6388">
            <v>1001</v>
          </cell>
          <cell r="L6388">
            <v>10.17</v>
          </cell>
        </row>
        <row r="6389">
          <cell r="A6389" t="str">
            <v>MONAGHAN, STEPHEN T</v>
          </cell>
          <cell r="B6389" t="str">
            <v>101-538</v>
          </cell>
          <cell r="C6389">
            <v>510100</v>
          </cell>
          <cell r="D6389">
            <v>38660</v>
          </cell>
          <cell r="E6389" t="str">
            <v>CHIEF INFORMATION OFCR</v>
          </cell>
          <cell r="F6389" t="str">
            <v>B120</v>
          </cell>
          <cell r="G6389">
            <v>1</v>
          </cell>
          <cell r="H6389" t="str">
            <v>B120-001</v>
          </cell>
          <cell r="I6389" t="str">
            <v>O</v>
          </cell>
          <cell r="J6389">
            <v>1</v>
          </cell>
          <cell r="K6389" t="str">
            <v>REGULAR PAY</v>
          </cell>
          <cell r="L6389">
            <v>102707.32</v>
          </cell>
        </row>
        <row r="6390">
          <cell r="A6390" t="str">
            <v>MONAGHAN, STEPHEN T</v>
          </cell>
          <cell r="B6390" t="str">
            <v>101-538</v>
          </cell>
          <cell r="C6390">
            <v>510300</v>
          </cell>
          <cell r="D6390">
            <v>38660</v>
          </cell>
          <cell r="E6390" t="str">
            <v>CHIEF INFORMATION OFCR</v>
          </cell>
          <cell r="F6390" t="str">
            <v>B120</v>
          </cell>
          <cell r="G6390">
            <v>1</v>
          </cell>
          <cell r="H6390" t="str">
            <v>B120-001</v>
          </cell>
          <cell r="I6390" t="str">
            <v>F</v>
          </cell>
          <cell r="J6390" t="str">
            <v>*FI</v>
          </cell>
          <cell r="K6390" t="str">
            <v>FICA</v>
          </cell>
          <cell r="L6390">
            <v>5394</v>
          </cell>
        </row>
        <row r="6391">
          <cell r="A6391" t="str">
            <v>MONAGHAN, STEPHEN T</v>
          </cell>
          <cell r="B6391" t="str">
            <v>101-538</v>
          </cell>
          <cell r="C6391">
            <v>510300</v>
          </cell>
          <cell r="D6391">
            <v>38660</v>
          </cell>
          <cell r="E6391" t="str">
            <v>CHIEF INFORMATION OFCR</v>
          </cell>
          <cell r="F6391" t="str">
            <v>B120</v>
          </cell>
          <cell r="G6391">
            <v>1</v>
          </cell>
          <cell r="H6391" t="str">
            <v>B120-001</v>
          </cell>
          <cell r="I6391" t="str">
            <v>F</v>
          </cell>
          <cell r="J6391">
            <v>7999</v>
          </cell>
          <cell r="L6391">
            <v>30801.93</v>
          </cell>
        </row>
        <row r="6392">
          <cell r="A6392" t="str">
            <v>MONAGHAN, STEPHEN T</v>
          </cell>
          <cell r="B6392" t="str">
            <v>101-538</v>
          </cell>
          <cell r="C6392">
            <v>510300</v>
          </cell>
          <cell r="D6392">
            <v>38660</v>
          </cell>
          <cell r="E6392" t="str">
            <v>CHIEF INFORMATION OFCR</v>
          </cell>
          <cell r="F6392" t="str">
            <v>B120</v>
          </cell>
          <cell r="G6392">
            <v>1</v>
          </cell>
          <cell r="H6392" t="str">
            <v>B120-001</v>
          </cell>
          <cell r="I6392" t="str">
            <v>F</v>
          </cell>
          <cell r="J6392" t="str">
            <v>*FM</v>
          </cell>
          <cell r="K6392" t="str">
            <v>MEDICARE</v>
          </cell>
          <cell r="L6392">
            <v>1489.26</v>
          </cell>
        </row>
        <row r="6393">
          <cell r="A6393" t="str">
            <v>MONAGHAN, STEPHEN T</v>
          </cell>
          <cell r="B6393" t="str">
            <v>101-538</v>
          </cell>
          <cell r="C6393">
            <v>510300</v>
          </cell>
          <cell r="D6393">
            <v>38660</v>
          </cell>
          <cell r="E6393" t="str">
            <v>CHIEF INFORMATION OFCR</v>
          </cell>
          <cell r="F6393" t="str">
            <v>B120</v>
          </cell>
          <cell r="G6393">
            <v>1</v>
          </cell>
          <cell r="H6393" t="str">
            <v>B120-001</v>
          </cell>
          <cell r="I6393" t="str">
            <v>F</v>
          </cell>
          <cell r="J6393">
            <v>8005</v>
          </cell>
          <cell r="L6393">
            <v>502.97</v>
          </cell>
        </row>
        <row r="6394">
          <cell r="A6394" t="str">
            <v>MONAGHAN, STEPHEN T</v>
          </cell>
          <cell r="B6394" t="str">
            <v>101-538</v>
          </cell>
          <cell r="C6394">
            <v>510300</v>
          </cell>
          <cell r="D6394">
            <v>38660</v>
          </cell>
          <cell r="E6394" t="str">
            <v>CHIEF INFORMATION OFCR</v>
          </cell>
          <cell r="F6394" t="str">
            <v>B120</v>
          </cell>
          <cell r="G6394">
            <v>1</v>
          </cell>
          <cell r="H6394" t="str">
            <v>B120-001</v>
          </cell>
          <cell r="I6394" t="str">
            <v>F</v>
          </cell>
          <cell r="J6394">
            <v>8000</v>
          </cell>
          <cell r="L6394">
            <v>7185.22</v>
          </cell>
        </row>
        <row r="6395">
          <cell r="A6395" t="str">
            <v>MONAGHAN, STEPHEN T</v>
          </cell>
          <cell r="B6395" t="str">
            <v>101-538</v>
          </cell>
          <cell r="C6395">
            <v>510400</v>
          </cell>
          <cell r="D6395">
            <v>38660</v>
          </cell>
          <cell r="E6395" t="str">
            <v>CHIEF INFORMATION OFCR</v>
          </cell>
          <cell r="F6395" t="str">
            <v>B120</v>
          </cell>
          <cell r="G6395">
            <v>1</v>
          </cell>
          <cell r="H6395" t="str">
            <v>B120-001</v>
          </cell>
          <cell r="I6395" t="str">
            <v>F</v>
          </cell>
          <cell r="J6395">
            <v>1001</v>
          </cell>
          <cell r="L6395">
            <v>10.17</v>
          </cell>
        </row>
        <row r="6396">
          <cell r="A6396" t="str">
            <v>MONAGHAN, STEPHEN T</v>
          </cell>
          <cell r="B6396" t="str">
            <v>101-538</v>
          </cell>
          <cell r="C6396">
            <v>510400</v>
          </cell>
          <cell r="D6396">
            <v>38660</v>
          </cell>
          <cell r="E6396" t="str">
            <v>CHIEF INFORMATION OFCR</v>
          </cell>
          <cell r="F6396" t="str">
            <v>B120</v>
          </cell>
          <cell r="G6396">
            <v>1</v>
          </cell>
          <cell r="H6396" t="str">
            <v>B120-001</v>
          </cell>
          <cell r="I6396" t="str">
            <v>F</v>
          </cell>
          <cell r="J6396">
            <v>30</v>
          </cell>
          <cell r="L6396">
            <v>256.77</v>
          </cell>
        </row>
        <row r="6397">
          <cell r="A6397" t="str">
            <v>MONAGHAN, STEPHEN T</v>
          </cell>
          <cell r="B6397" t="str">
            <v>101-538</v>
          </cell>
          <cell r="C6397">
            <v>510400</v>
          </cell>
          <cell r="D6397">
            <v>38660</v>
          </cell>
          <cell r="E6397" t="str">
            <v>CHIEF INFORMATION OFCR</v>
          </cell>
          <cell r="F6397" t="str">
            <v>B120</v>
          </cell>
          <cell r="G6397">
            <v>1</v>
          </cell>
          <cell r="H6397" t="str">
            <v>B120-001</v>
          </cell>
          <cell r="I6397" t="str">
            <v>F</v>
          </cell>
          <cell r="J6397">
            <v>705</v>
          </cell>
          <cell r="L6397">
            <v>12.04</v>
          </cell>
        </row>
        <row r="6398">
          <cell r="A6398" t="str">
            <v>MONAGHAN, STEPHEN T</v>
          </cell>
          <cell r="B6398" t="str">
            <v>101-538</v>
          </cell>
          <cell r="C6398">
            <v>510400</v>
          </cell>
          <cell r="D6398">
            <v>38660</v>
          </cell>
          <cell r="E6398" t="str">
            <v>CHIEF INFORMATION OFCR</v>
          </cell>
          <cell r="F6398" t="str">
            <v>B120</v>
          </cell>
          <cell r="G6398">
            <v>1</v>
          </cell>
          <cell r="H6398" t="str">
            <v>B120-001</v>
          </cell>
          <cell r="I6398" t="str">
            <v>F</v>
          </cell>
          <cell r="J6398">
            <v>104</v>
          </cell>
          <cell r="L6398">
            <v>283.83999999999997</v>
          </cell>
        </row>
        <row r="6399">
          <cell r="A6399" t="str">
            <v>MONAGHAN, STEPHEN T</v>
          </cell>
          <cell r="B6399" t="str">
            <v>101-538</v>
          </cell>
          <cell r="C6399">
            <v>510400</v>
          </cell>
          <cell r="D6399">
            <v>38660</v>
          </cell>
          <cell r="E6399" t="str">
            <v>CHIEF INFORMATION OFCR</v>
          </cell>
          <cell r="F6399" t="str">
            <v>B120</v>
          </cell>
          <cell r="G6399">
            <v>1</v>
          </cell>
          <cell r="H6399" t="str">
            <v>B120-001</v>
          </cell>
          <cell r="I6399" t="str">
            <v>F</v>
          </cell>
          <cell r="J6399">
            <v>605</v>
          </cell>
          <cell r="L6399">
            <v>59.1</v>
          </cell>
        </row>
        <row r="6400">
          <cell r="A6400" t="str">
            <v>MONAGHAN, STEPHEN T</v>
          </cell>
          <cell r="B6400" t="str">
            <v>101-538</v>
          </cell>
          <cell r="C6400">
            <v>510400</v>
          </cell>
          <cell r="D6400">
            <v>38660</v>
          </cell>
          <cell r="E6400" t="str">
            <v>CHIEF INFORMATION OFCR</v>
          </cell>
          <cell r="F6400" t="str">
            <v>B120</v>
          </cell>
          <cell r="G6400">
            <v>1</v>
          </cell>
          <cell r="H6400" t="str">
            <v>B120-001</v>
          </cell>
          <cell r="I6400" t="str">
            <v>F</v>
          </cell>
          <cell r="J6400">
            <v>831</v>
          </cell>
          <cell r="L6400">
            <v>5.3</v>
          </cell>
        </row>
        <row r="6401">
          <cell r="A6401" t="str">
            <v>MONTAGUE, CHERYL A</v>
          </cell>
          <cell r="B6401" t="str">
            <v>101-591</v>
          </cell>
          <cell r="C6401">
            <v>510100</v>
          </cell>
          <cell r="D6401">
            <v>40610</v>
          </cell>
          <cell r="E6401" t="str">
            <v>DIR OF PUB HLTH NURSING</v>
          </cell>
          <cell r="F6401" t="str">
            <v>C240</v>
          </cell>
          <cell r="G6401">
            <v>1</v>
          </cell>
          <cell r="H6401" t="str">
            <v>C240-001</v>
          </cell>
          <cell r="I6401" t="str">
            <v>O</v>
          </cell>
          <cell r="J6401">
            <v>1</v>
          </cell>
          <cell r="K6401" t="str">
            <v>REGULAR PAY</v>
          </cell>
          <cell r="L6401">
            <v>72682.87</v>
          </cell>
        </row>
        <row r="6402">
          <cell r="A6402" t="str">
            <v>MONTAGUE, CHERYL A</v>
          </cell>
          <cell r="B6402" t="str">
            <v>101-591</v>
          </cell>
          <cell r="C6402">
            <v>510300</v>
          </cell>
          <cell r="D6402">
            <v>40610</v>
          </cell>
          <cell r="E6402" t="str">
            <v>DIR OF PUB HLTH NURSING</v>
          </cell>
          <cell r="F6402" t="str">
            <v>C240</v>
          </cell>
          <cell r="G6402">
            <v>1</v>
          </cell>
          <cell r="H6402" t="str">
            <v>C240-001</v>
          </cell>
          <cell r="I6402" t="str">
            <v>F</v>
          </cell>
          <cell r="J6402" t="str">
            <v>*FM</v>
          </cell>
          <cell r="K6402" t="str">
            <v>MEDICARE</v>
          </cell>
          <cell r="L6402">
            <v>1053.9000000000001</v>
          </cell>
        </row>
        <row r="6403">
          <cell r="A6403" t="str">
            <v>MONTAGUE, CHERYL A</v>
          </cell>
          <cell r="B6403" t="str">
            <v>101-591</v>
          </cell>
          <cell r="C6403">
            <v>510300</v>
          </cell>
          <cell r="D6403">
            <v>40610</v>
          </cell>
          <cell r="E6403" t="str">
            <v>DIR OF PUB HLTH NURSING</v>
          </cell>
          <cell r="F6403" t="str">
            <v>C240</v>
          </cell>
          <cell r="G6403">
            <v>1</v>
          </cell>
          <cell r="H6403" t="str">
            <v>C240-001</v>
          </cell>
          <cell r="I6403" t="str">
            <v>F</v>
          </cell>
          <cell r="J6403">
            <v>8005</v>
          </cell>
          <cell r="L6403">
            <v>355.85</v>
          </cell>
        </row>
        <row r="6404">
          <cell r="A6404" t="str">
            <v>MONTAGUE, CHERYL A</v>
          </cell>
          <cell r="B6404" t="str">
            <v>101-591</v>
          </cell>
          <cell r="C6404">
            <v>510300</v>
          </cell>
          <cell r="D6404">
            <v>40610</v>
          </cell>
          <cell r="E6404" t="str">
            <v>DIR OF PUB HLTH NURSING</v>
          </cell>
          <cell r="F6404" t="str">
            <v>C240</v>
          </cell>
          <cell r="G6404">
            <v>1</v>
          </cell>
          <cell r="H6404" t="str">
            <v>C240-001</v>
          </cell>
          <cell r="I6404" t="str">
            <v>F</v>
          </cell>
          <cell r="J6404" t="str">
            <v>*FI</v>
          </cell>
          <cell r="K6404" t="str">
            <v>FICA</v>
          </cell>
          <cell r="L6404">
            <v>4506.34</v>
          </cell>
        </row>
        <row r="6405">
          <cell r="A6405" t="str">
            <v>MONTAGUE, CHERYL A</v>
          </cell>
          <cell r="B6405" t="str">
            <v>101-591</v>
          </cell>
          <cell r="C6405">
            <v>510300</v>
          </cell>
          <cell r="D6405">
            <v>40610</v>
          </cell>
          <cell r="E6405" t="str">
            <v>DIR OF PUB HLTH NURSING</v>
          </cell>
          <cell r="F6405" t="str">
            <v>C240</v>
          </cell>
          <cell r="G6405">
            <v>1</v>
          </cell>
          <cell r="H6405" t="str">
            <v>C240-001</v>
          </cell>
          <cell r="I6405" t="str">
            <v>F</v>
          </cell>
          <cell r="J6405">
            <v>8000</v>
          </cell>
          <cell r="L6405">
            <v>5083.51</v>
          </cell>
        </row>
        <row r="6406">
          <cell r="A6406" t="str">
            <v>MONTAGUE, CHERYL A</v>
          </cell>
          <cell r="B6406" t="str">
            <v>101-591</v>
          </cell>
          <cell r="C6406">
            <v>510300</v>
          </cell>
          <cell r="D6406">
            <v>40610</v>
          </cell>
          <cell r="E6406" t="str">
            <v>DIR OF PUB HLTH NURSING</v>
          </cell>
          <cell r="F6406" t="str">
            <v>C240</v>
          </cell>
          <cell r="G6406">
            <v>1</v>
          </cell>
          <cell r="H6406" t="str">
            <v>C240-001</v>
          </cell>
          <cell r="I6406" t="str">
            <v>F</v>
          </cell>
          <cell r="J6406">
            <v>7999</v>
          </cell>
          <cell r="L6406">
            <v>21797.59</v>
          </cell>
        </row>
        <row r="6407">
          <cell r="A6407" t="str">
            <v>MONTAGUE, CHERYL A</v>
          </cell>
          <cell r="B6407" t="str">
            <v>101-591</v>
          </cell>
          <cell r="C6407">
            <v>510400</v>
          </cell>
          <cell r="D6407">
            <v>40610</v>
          </cell>
          <cell r="E6407" t="str">
            <v>DIR OF PUB HLTH NURSING</v>
          </cell>
          <cell r="F6407" t="str">
            <v>C240</v>
          </cell>
          <cell r="G6407">
            <v>1</v>
          </cell>
          <cell r="H6407" t="str">
            <v>C240-001</v>
          </cell>
          <cell r="I6407" t="str">
            <v>F</v>
          </cell>
          <cell r="J6407">
            <v>1001</v>
          </cell>
          <cell r="L6407">
            <v>10.17</v>
          </cell>
        </row>
        <row r="6408">
          <cell r="A6408" t="str">
            <v>MONTAGUE, CHERYL A</v>
          </cell>
          <cell r="B6408" t="str">
            <v>101-591</v>
          </cell>
          <cell r="C6408">
            <v>510400</v>
          </cell>
          <cell r="D6408">
            <v>40610</v>
          </cell>
          <cell r="E6408" t="str">
            <v>DIR OF PUB HLTH NURSING</v>
          </cell>
          <cell r="F6408" t="str">
            <v>C240</v>
          </cell>
          <cell r="G6408">
            <v>1</v>
          </cell>
          <cell r="H6408" t="str">
            <v>C240-001</v>
          </cell>
          <cell r="I6408" t="str">
            <v>F</v>
          </cell>
          <cell r="J6408">
            <v>30</v>
          </cell>
          <cell r="L6408">
            <v>181.71</v>
          </cell>
        </row>
        <row r="6409">
          <cell r="A6409" t="str">
            <v>MONTAGUE, CHERYL A</v>
          </cell>
          <cell r="B6409" t="str">
            <v>101-591</v>
          </cell>
          <cell r="C6409">
            <v>510400</v>
          </cell>
          <cell r="D6409">
            <v>40610</v>
          </cell>
          <cell r="E6409" t="str">
            <v>DIR OF PUB HLTH NURSING</v>
          </cell>
          <cell r="F6409" t="str">
            <v>C240</v>
          </cell>
          <cell r="G6409">
            <v>1</v>
          </cell>
          <cell r="H6409" t="str">
            <v>C240-001</v>
          </cell>
          <cell r="I6409" t="str">
            <v>F</v>
          </cell>
          <cell r="J6409">
            <v>406</v>
          </cell>
          <cell r="L6409">
            <v>0.75</v>
          </cell>
        </row>
        <row r="6410">
          <cell r="A6410" t="str">
            <v>MONTAGUE, CHERYL A</v>
          </cell>
          <cell r="B6410" t="str">
            <v>101-591</v>
          </cell>
          <cell r="C6410">
            <v>510400</v>
          </cell>
          <cell r="D6410">
            <v>40610</v>
          </cell>
          <cell r="E6410" t="str">
            <v>DIR OF PUB HLTH NURSING</v>
          </cell>
          <cell r="F6410" t="str">
            <v>C240</v>
          </cell>
          <cell r="G6410">
            <v>1</v>
          </cell>
          <cell r="H6410" t="str">
            <v>C240-001</v>
          </cell>
          <cell r="I6410" t="str">
            <v>F</v>
          </cell>
          <cell r="J6410">
            <v>810</v>
          </cell>
          <cell r="L6410">
            <v>1.71</v>
          </cell>
        </row>
        <row r="6411">
          <cell r="A6411" t="str">
            <v>MONTOYA, JESS R</v>
          </cell>
          <cell r="B6411" t="str">
            <v>123-579</v>
          </cell>
          <cell r="C6411">
            <v>510100</v>
          </cell>
          <cell r="D6411">
            <v>42710</v>
          </cell>
          <cell r="E6411" t="str">
            <v>COMMUNITY DEV AGENCY DIR</v>
          </cell>
          <cell r="F6411" t="str">
            <v>B140</v>
          </cell>
          <cell r="G6411">
            <v>1</v>
          </cell>
          <cell r="H6411" t="str">
            <v>B140-001</v>
          </cell>
          <cell r="I6411" t="str">
            <v>O</v>
          </cell>
          <cell r="J6411">
            <v>1</v>
          </cell>
          <cell r="K6411" t="str">
            <v>REGULAR PAY</v>
          </cell>
          <cell r="L6411">
            <v>98191.63</v>
          </cell>
        </row>
        <row r="6412">
          <cell r="A6412" t="str">
            <v>MONTOYA, JESS R</v>
          </cell>
          <cell r="B6412" t="str">
            <v>123-579</v>
          </cell>
          <cell r="C6412">
            <v>510300</v>
          </cell>
          <cell r="D6412">
            <v>42710</v>
          </cell>
          <cell r="E6412" t="str">
            <v>COMMUNITY DEV AGENCY DIR</v>
          </cell>
          <cell r="F6412" t="str">
            <v>B140</v>
          </cell>
          <cell r="G6412">
            <v>1</v>
          </cell>
          <cell r="H6412" t="str">
            <v>B140-001</v>
          </cell>
          <cell r="I6412" t="str">
            <v>F</v>
          </cell>
          <cell r="J6412" t="str">
            <v>*FI</v>
          </cell>
          <cell r="K6412" t="str">
            <v>FICA</v>
          </cell>
          <cell r="L6412">
            <v>5394</v>
          </cell>
        </row>
        <row r="6413">
          <cell r="A6413" t="str">
            <v>MONTOYA, JESS R</v>
          </cell>
          <cell r="B6413" t="str">
            <v>123-579</v>
          </cell>
          <cell r="C6413">
            <v>510300</v>
          </cell>
          <cell r="D6413">
            <v>42710</v>
          </cell>
          <cell r="E6413" t="str">
            <v>COMMUNITY DEV AGENCY DIR</v>
          </cell>
          <cell r="F6413" t="str">
            <v>B140</v>
          </cell>
          <cell r="G6413">
            <v>1</v>
          </cell>
          <cell r="H6413" t="str">
            <v>B140-001</v>
          </cell>
          <cell r="I6413" t="str">
            <v>F</v>
          </cell>
          <cell r="J6413">
            <v>7999</v>
          </cell>
          <cell r="L6413">
            <v>29447.67</v>
          </cell>
        </row>
        <row r="6414">
          <cell r="A6414" t="str">
            <v>MONTOYA, JESS R</v>
          </cell>
          <cell r="B6414" t="str">
            <v>123-579</v>
          </cell>
          <cell r="C6414">
            <v>510300</v>
          </cell>
          <cell r="D6414">
            <v>42710</v>
          </cell>
          <cell r="E6414" t="str">
            <v>COMMUNITY DEV AGENCY DIR</v>
          </cell>
          <cell r="F6414" t="str">
            <v>B140</v>
          </cell>
          <cell r="G6414">
            <v>1</v>
          </cell>
          <cell r="H6414" t="str">
            <v>B140-001</v>
          </cell>
          <cell r="I6414" t="str">
            <v>F</v>
          </cell>
          <cell r="J6414">
            <v>8005</v>
          </cell>
          <cell r="L6414">
            <v>480.84</v>
          </cell>
        </row>
        <row r="6415">
          <cell r="A6415" t="str">
            <v>MONTOYA, JESS R</v>
          </cell>
          <cell r="B6415" t="str">
            <v>123-579</v>
          </cell>
          <cell r="C6415">
            <v>510300</v>
          </cell>
          <cell r="D6415">
            <v>42710</v>
          </cell>
          <cell r="E6415" t="str">
            <v>COMMUNITY DEV AGENCY DIR</v>
          </cell>
          <cell r="F6415" t="str">
            <v>B140</v>
          </cell>
          <cell r="G6415">
            <v>1</v>
          </cell>
          <cell r="H6415" t="str">
            <v>B140-001</v>
          </cell>
          <cell r="I6415" t="str">
            <v>F</v>
          </cell>
          <cell r="J6415" t="str">
            <v>*FM</v>
          </cell>
          <cell r="K6415" t="str">
            <v>MEDICARE</v>
          </cell>
          <cell r="L6415">
            <v>1423.78</v>
          </cell>
        </row>
        <row r="6416">
          <cell r="A6416" t="str">
            <v>MONTOYA, JESS R</v>
          </cell>
          <cell r="B6416" t="str">
            <v>123-579</v>
          </cell>
          <cell r="C6416">
            <v>510300</v>
          </cell>
          <cell r="D6416">
            <v>42710</v>
          </cell>
          <cell r="E6416" t="str">
            <v>COMMUNITY DEV AGENCY DIR</v>
          </cell>
          <cell r="F6416" t="str">
            <v>B140</v>
          </cell>
          <cell r="G6416">
            <v>1</v>
          </cell>
          <cell r="H6416" t="str">
            <v>B140-001</v>
          </cell>
          <cell r="I6416" t="str">
            <v>F</v>
          </cell>
          <cell r="J6416">
            <v>8000</v>
          </cell>
          <cell r="L6416">
            <v>6869.12</v>
          </cell>
        </row>
        <row r="6417">
          <cell r="A6417" t="str">
            <v>MONTOYA, JESS R</v>
          </cell>
          <cell r="B6417" t="str">
            <v>123-579</v>
          </cell>
          <cell r="C6417">
            <v>510400</v>
          </cell>
          <cell r="D6417">
            <v>42710</v>
          </cell>
          <cell r="E6417" t="str">
            <v>COMMUNITY DEV AGENCY DIR</v>
          </cell>
          <cell r="F6417" t="str">
            <v>B140</v>
          </cell>
          <cell r="G6417">
            <v>1</v>
          </cell>
          <cell r="H6417" t="str">
            <v>B140-001</v>
          </cell>
          <cell r="I6417" t="str">
            <v>F</v>
          </cell>
          <cell r="J6417">
            <v>30</v>
          </cell>
          <cell r="L6417">
            <v>245.48</v>
          </cell>
        </row>
        <row r="6418">
          <cell r="A6418" t="str">
            <v>MONTOYA, JESS R</v>
          </cell>
          <cell r="B6418" t="str">
            <v>123-579</v>
          </cell>
          <cell r="C6418">
            <v>510400</v>
          </cell>
          <cell r="D6418">
            <v>42710</v>
          </cell>
          <cell r="E6418" t="str">
            <v>COMMUNITY DEV AGENCY DIR</v>
          </cell>
          <cell r="F6418" t="str">
            <v>B140</v>
          </cell>
          <cell r="G6418">
            <v>1</v>
          </cell>
          <cell r="H6418" t="str">
            <v>B140-001</v>
          </cell>
          <cell r="I6418" t="str">
            <v>F</v>
          </cell>
          <cell r="J6418">
            <v>831</v>
          </cell>
          <cell r="L6418">
            <v>5.3</v>
          </cell>
        </row>
        <row r="6419">
          <cell r="A6419" t="str">
            <v>MONTOYA, JESS R</v>
          </cell>
          <cell r="B6419" t="str">
            <v>123-579</v>
          </cell>
          <cell r="C6419">
            <v>510400</v>
          </cell>
          <cell r="D6419">
            <v>42710</v>
          </cell>
          <cell r="E6419" t="str">
            <v>COMMUNITY DEV AGENCY DIR</v>
          </cell>
          <cell r="F6419" t="str">
            <v>B140</v>
          </cell>
          <cell r="G6419">
            <v>1</v>
          </cell>
          <cell r="H6419" t="str">
            <v>B140-001</v>
          </cell>
          <cell r="I6419" t="str">
            <v>F</v>
          </cell>
          <cell r="J6419">
            <v>400</v>
          </cell>
          <cell r="L6419">
            <v>0.67</v>
          </cell>
        </row>
        <row r="6420">
          <cell r="A6420" t="str">
            <v>MONTOYA, JESS R</v>
          </cell>
          <cell r="B6420" t="str">
            <v>123-579</v>
          </cell>
          <cell r="C6420">
            <v>510400</v>
          </cell>
          <cell r="D6420">
            <v>42710</v>
          </cell>
          <cell r="E6420" t="str">
            <v>COMMUNITY DEV AGENCY DIR</v>
          </cell>
          <cell r="F6420" t="str">
            <v>B140</v>
          </cell>
          <cell r="G6420">
            <v>1</v>
          </cell>
          <cell r="H6420" t="str">
            <v>B140-001</v>
          </cell>
          <cell r="I6420" t="str">
            <v>F</v>
          </cell>
          <cell r="J6420">
            <v>1001</v>
          </cell>
          <cell r="L6420">
            <v>10.17</v>
          </cell>
        </row>
        <row r="6421">
          <cell r="A6421" t="str">
            <v>MOODY, GREGORY J</v>
          </cell>
          <cell r="B6421" t="str">
            <v>114-895</v>
          </cell>
          <cell r="C6421">
            <v>510100</v>
          </cell>
          <cell r="D6421">
            <v>4400</v>
          </cell>
          <cell r="E6421" t="str">
            <v>ROAD MAINT WORKER, SUPV</v>
          </cell>
          <cell r="F6421" t="str">
            <v>D456</v>
          </cell>
          <cell r="G6421">
            <v>1</v>
          </cell>
          <cell r="H6421" t="str">
            <v>D456-006</v>
          </cell>
          <cell r="I6421" t="str">
            <v>O</v>
          </cell>
          <cell r="J6421">
            <v>1</v>
          </cell>
          <cell r="K6421" t="str">
            <v>REGULAR PAY</v>
          </cell>
          <cell r="L6421">
            <v>44591.360000000001</v>
          </cell>
        </row>
        <row r="6422">
          <cell r="A6422" t="str">
            <v>MOODY, GREGORY J</v>
          </cell>
          <cell r="B6422" t="str">
            <v>114-895</v>
          </cell>
          <cell r="C6422">
            <v>510300</v>
          </cell>
          <cell r="D6422">
            <v>4400</v>
          </cell>
          <cell r="E6422" t="str">
            <v>ROAD MAINT WORKER, SUPV</v>
          </cell>
          <cell r="F6422" t="str">
            <v>D456</v>
          </cell>
          <cell r="G6422">
            <v>1</v>
          </cell>
          <cell r="H6422" t="str">
            <v>D456-006</v>
          </cell>
          <cell r="I6422" t="str">
            <v>F</v>
          </cell>
          <cell r="J6422">
            <v>7999</v>
          </cell>
          <cell r="L6422">
            <v>13372.95</v>
          </cell>
        </row>
        <row r="6423">
          <cell r="A6423" t="str">
            <v>MOODY, GREGORY J</v>
          </cell>
          <cell r="B6423" t="str">
            <v>114-895</v>
          </cell>
          <cell r="C6423">
            <v>510300</v>
          </cell>
          <cell r="D6423">
            <v>4400</v>
          </cell>
          <cell r="E6423" t="str">
            <v>ROAD MAINT WORKER, SUPV</v>
          </cell>
          <cell r="F6423" t="str">
            <v>D456</v>
          </cell>
          <cell r="G6423">
            <v>1</v>
          </cell>
          <cell r="H6423" t="str">
            <v>D456-006</v>
          </cell>
          <cell r="I6423" t="str">
            <v>F</v>
          </cell>
          <cell r="J6423" t="str">
            <v>*FM</v>
          </cell>
          <cell r="K6423" t="str">
            <v>MEDICARE</v>
          </cell>
          <cell r="L6423">
            <v>646.57000000000005</v>
          </cell>
        </row>
        <row r="6424">
          <cell r="A6424" t="str">
            <v>MOODY, GREGORY J</v>
          </cell>
          <cell r="B6424" t="str">
            <v>114-895</v>
          </cell>
          <cell r="C6424">
            <v>510300</v>
          </cell>
          <cell r="D6424">
            <v>4400</v>
          </cell>
          <cell r="E6424" t="str">
            <v>ROAD MAINT WORKER, SUPV</v>
          </cell>
          <cell r="F6424" t="str">
            <v>D456</v>
          </cell>
          <cell r="G6424">
            <v>1</v>
          </cell>
          <cell r="H6424" t="str">
            <v>D456-006</v>
          </cell>
          <cell r="I6424" t="str">
            <v>F</v>
          </cell>
          <cell r="J6424" t="str">
            <v>*FI</v>
          </cell>
          <cell r="K6424" t="str">
            <v>FICA</v>
          </cell>
          <cell r="L6424">
            <v>2764.66</v>
          </cell>
        </row>
        <row r="6425">
          <cell r="A6425" t="str">
            <v>MOODY, GREGORY J</v>
          </cell>
          <cell r="B6425" t="str">
            <v>114-895</v>
          </cell>
          <cell r="C6425">
            <v>510300</v>
          </cell>
          <cell r="D6425">
            <v>4400</v>
          </cell>
          <cell r="E6425" t="str">
            <v>ROAD MAINT WORKER, SUPV</v>
          </cell>
          <cell r="F6425" t="str">
            <v>D456</v>
          </cell>
          <cell r="G6425">
            <v>1</v>
          </cell>
          <cell r="H6425" t="str">
            <v>D456-006</v>
          </cell>
          <cell r="I6425" t="str">
            <v>F</v>
          </cell>
          <cell r="J6425">
            <v>8000</v>
          </cell>
          <cell r="L6425">
            <v>3117.1</v>
          </cell>
        </row>
        <row r="6426">
          <cell r="A6426" t="str">
            <v>MOODY, GREGORY J</v>
          </cell>
          <cell r="B6426" t="str">
            <v>114-895</v>
          </cell>
          <cell r="C6426">
            <v>510400</v>
          </cell>
          <cell r="D6426">
            <v>4400</v>
          </cell>
          <cell r="E6426" t="str">
            <v>ROAD MAINT WORKER, SUPV</v>
          </cell>
          <cell r="F6426" t="str">
            <v>D456</v>
          </cell>
          <cell r="G6426">
            <v>1</v>
          </cell>
          <cell r="H6426" t="str">
            <v>D456-006</v>
          </cell>
          <cell r="I6426" t="str">
            <v>F</v>
          </cell>
          <cell r="J6426">
            <v>601</v>
          </cell>
          <cell r="L6426">
            <v>17.149999999999999</v>
          </cell>
        </row>
        <row r="6427">
          <cell r="A6427" t="str">
            <v>MOODY, GREGORY J</v>
          </cell>
          <cell r="B6427" t="str">
            <v>114-895</v>
          </cell>
          <cell r="C6427">
            <v>510400</v>
          </cell>
          <cell r="D6427">
            <v>4400</v>
          </cell>
          <cell r="E6427" t="str">
            <v>ROAD MAINT WORKER, SUPV</v>
          </cell>
          <cell r="F6427" t="str">
            <v>D456</v>
          </cell>
          <cell r="G6427">
            <v>1</v>
          </cell>
          <cell r="H6427" t="str">
            <v>D456-006</v>
          </cell>
          <cell r="I6427" t="str">
            <v>F</v>
          </cell>
          <cell r="J6427">
            <v>30</v>
          </cell>
          <cell r="L6427">
            <v>111.48</v>
          </cell>
        </row>
        <row r="6428">
          <cell r="A6428" t="str">
            <v>MOODY, GREGORY J</v>
          </cell>
          <cell r="B6428" t="str">
            <v>114-895</v>
          </cell>
          <cell r="C6428">
            <v>510400</v>
          </cell>
          <cell r="D6428">
            <v>4400</v>
          </cell>
          <cell r="E6428" t="str">
            <v>ROAD MAINT WORKER, SUPV</v>
          </cell>
          <cell r="F6428" t="str">
            <v>D456</v>
          </cell>
          <cell r="G6428">
            <v>1</v>
          </cell>
          <cell r="H6428" t="str">
            <v>D456-006</v>
          </cell>
          <cell r="I6428" t="str">
            <v>F</v>
          </cell>
          <cell r="J6428">
            <v>1001</v>
          </cell>
          <cell r="L6428">
            <v>10.17</v>
          </cell>
        </row>
        <row r="6429">
          <cell r="A6429" t="str">
            <v>MOODY, GREGORY J</v>
          </cell>
          <cell r="B6429" t="str">
            <v>114-895</v>
          </cell>
          <cell r="C6429">
            <v>510400</v>
          </cell>
          <cell r="D6429">
            <v>4400</v>
          </cell>
          <cell r="E6429" t="str">
            <v>ROAD MAINT WORKER, SUPV</v>
          </cell>
          <cell r="F6429" t="str">
            <v>D456</v>
          </cell>
          <cell r="G6429">
            <v>1</v>
          </cell>
          <cell r="H6429" t="str">
            <v>D456-006</v>
          </cell>
          <cell r="I6429" t="str">
            <v>F</v>
          </cell>
          <cell r="J6429">
            <v>101</v>
          </cell>
          <cell r="L6429">
            <v>135.94999999999999</v>
          </cell>
        </row>
        <row r="6430">
          <cell r="A6430" t="str">
            <v>MOODY, GREGORY J</v>
          </cell>
          <cell r="B6430" t="str">
            <v>114-895</v>
          </cell>
          <cell r="C6430">
            <v>510400</v>
          </cell>
          <cell r="D6430">
            <v>4400</v>
          </cell>
          <cell r="E6430" t="str">
            <v>ROAD MAINT WORKER, SUPV</v>
          </cell>
          <cell r="F6430" t="str">
            <v>D456</v>
          </cell>
          <cell r="G6430">
            <v>1</v>
          </cell>
          <cell r="H6430" t="str">
            <v>D456-006</v>
          </cell>
          <cell r="I6430" t="str">
            <v>F</v>
          </cell>
          <cell r="J6430">
            <v>811</v>
          </cell>
          <cell r="L6430">
            <v>1.88</v>
          </cell>
        </row>
        <row r="6431">
          <cell r="A6431" t="str">
            <v>MOODY, GREGORY J</v>
          </cell>
          <cell r="B6431" t="str">
            <v>114-895</v>
          </cell>
          <cell r="C6431">
            <v>510400</v>
          </cell>
          <cell r="D6431">
            <v>4400</v>
          </cell>
          <cell r="E6431" t="str">
            <v>ROAD MAINT WORKER, SUPV</v>
          </cell>
          <cell r="F6431" t="str">
            <v>D456</v>
          </cell>
          <cell r="G6431">
            <v>1</v>
          </cell>
          <cell r="H6431" t="str">
            <v>D456-006</v>
          </cell>
          <cell r="I6431" t="str">
            <v>F</v>
          </cell>
          <cell r="J6431">
            <v>701</v>
          </cell>
          <cell r="L6431">
            <v>4.01</v>
          </cell>
        </row>
        <row r="6432">
          <cell r="A6432" t="str">
            <v>MOODY, RACHEL A</v>
          </cell>
          <cell r="B6432" t="str">
            <v>101-570</v>
          </cell>
          <cell r="C6432">
            <v>510100</v>
          </cell>
          <cell r="D6432">
            <v>49210</v>
          </cell>
          <cell r="E6432" t="str">
            <v>CORRECTIONAL OFFICER I</v>
          </cell>
          <cell r="F6432" t="str">
            <v>D228</v>
          </cell>
          <cell r="G6432">
            <v>1</v>
          </cell>
          <cell r="H6432" t="str">
            <v>D228-012</v>
          </cell>
          <cell r="I6432" t="str">
            <v>O</v>
          </cell>
          <cell r="J6432">
            <v>1</v>
          </cell>
          <cell r="K6432" t="str">
            <v>REGULAR PAY</v>
          </cell>
          <cell r="L6432">
            <v>50156.86</v>
          </cell>
        </row>
        <row r="6433">
          <cell r="A6433" t="str">
            <v>MOODY, RACHEL A</v>
          </cell>
          <cell r="B6433" t="str">
            <v>101-570</v>
          </cell>
          <cell r="C6433">
            <v>510300</v>
          </cell>
          <cell r="D6433">
            <v>49210</v>
          </cell>
          <cell r="E6433" t="str">
            <v>CORRECTIONAL OFFICER I</v>
          </cell>
          <cell r="F6433" t="str">
            <v>D228</v>
          </cell>
          <cell r="G6433">
            <v>1</v>
          </cell>
          <cell r="H6433" t="str">
            <v>D228-012</v>
          </cell>
          <cell r="I6433" t="str">
            <v>F</v>
          </cell>
          <cell r="J6433" t="str">
            <v>*FM</v>
          </cell>
          <cell r="K6433" t="str">
            <v>MEDICARE</v>
          </cell>
          <cell r="L6433">
            <v>727.27</v>
          </cell>
        </row>
        <row r="6434">
          <cell r="A6434" t="str">
            <v>MOODY, RACHEL A</v>
          </cell>
          <cell r="B6434" t="str">
            <v>101-570</v>
          </cell>
          <cell r="C6434">
            <v>510300</v>
          </cell>
          <cell r="D6434">
            <v>49210</v>
          </cell>
          <cell r="E6434" t="str">
            <v>CORRECTIONAL OFFICER I</v>
          </cell>
          <cell r="F6434" t="str">
            <v>D228</v>
          </cell>
          <cell r="G6434">
            <v>1</v>
          </cell>
          <cell r="H6434" t="str">
            <v>D228-012</v>
          </cell>
          <cell r="I6434" t="str">
            <v>F</v>
          </cell>
          <cell r="J6434">
            <v>7999</v>
          </cell>
          <cell r="L6434">
            <v>15042.04</v>
          </cell>
        </row>
        <row r="6435">
          <cell r="A6435" t="str">
            <v>MOODY, RACHEL A</v>
          </cell>
          <cell r="B6435" t="str">
            <v>101-570</v>
          </cell>
          <cell r="C6435">
            <v>510300</v>
          </cell>
          <cell r="D6435">
            <v>49210</v>
          </cell>
          <cell r="E6435" t="str">
            <v>CORRECTIONAL OFFICER I</v>
          </cell>
          <cell r="F6435" t="str">
            <v>D228</v>
          </cell>
          <cell r="G6435">
            <v>1</v>
          </cell>
          <cell r="H6435" t="str">
            <v>D228-012</v>
          </cell>
          <cell r="I6435" t="str">
            <v>F</v>
          </cell>
          <cell r="J6435" t="str">
            <v>*FI</v>
          </cell>
          <cell r="K6435" t="str">
            <v>FICA</v>
          </cell>
          <cell r="L6435">
            <v>3109.73</v>
          </cell>
        </row>
        <row r="6436">
          <cell r="A6436" t="str">
            <v>MOODY, RACHEL A</v>
          </cell>
          <cell r="B6436" t="str">
            <v>101-570</v>
          </cell>
          <cell r="C6436">
            <v>510300</v>
          </cell>
          <cell r="D6436">
            <v>49210</v>
          </cell>
          <cell r="E6436" t="str">
            <v>CORRECTIONAL OFFICER I</v>
          </cell>
          <cell r="F6436" t="str">
            <v>D228</v>
          </cell>
          <cell r="G6436">
            <v>1</v>
          </cell>
          <cell r="H6436" t="str">
            <v>D228-012</v>
          </cell>
          <cell r="I6436" t="str">
            <v>F</v>
          </cell>
          <cell r="J6436">
            <v>8000</v>
          </cell>
          <cell r="L6436">
            <v>3506.69</v>
          </cell>
        </row>
        <row r="6437">
          <cell r="A6437" t="str">
            <v>MOODY, RACHEL A</v>
          </cell>
          <cell r="B6437" t="str">
            <v>101-570</v>
          </cell>
          <cell r="C6437">
            <v>510400</v>
          </cell>
          <cell r="D6437">
            <v>49210</v>
          </cell>
          <cell r="E6437" t="str">
            <v>CORRECTIONAL OFFICER I</v>
          </cell>
          <cell r="F6437" t="str">
            <v>D228</v>
          </cell>
          <cell r="G6437">
            <v>1</v>
          </cell>
          <cell r="H6437" t="str">
            <v>D228-012</v>
          </cell>
          <cell r="I6437" t="str">
            <v>F</v>
          </cell>
          <cell r="J6437">
            <v>601</v>
          </cell>
          <cell r="L6437">
            <v>17.149999999999999</v>
          </cell>
        </row>
        <row r="6438">
          <cell r="A6438" t="str">
            <v>MOODY, RACHEL A</v>
          </cell>
          <cell r="B6438" t="str">
            <v>101-570</v>
          </cell>
          <cell r="C6438">
            <v>510400</v>
          </cell>
          <cell r="D6438">
            <v>49210</v>
          </cell>
          <cell r="E6438" t="str">
            <v>CORRECTIONAL OFFICER I</v>
          </cell>
          <cell r="F6438" t="str">
            <v>D228</v>
          </cell>
          <cell r="G6438">
            <v>1</v>
          </cell>
          <cell r="H6438" t="str">
            <v>D228-012</v>
          </cell>
          <cell r="I6438" t="str">
            <v>F</v>
          </cell>
          <cell r="J6438">
            <v>30</v>
          </cell>
          <cell r="L6438">
            <v>125.39</v>
          </cell>
        </row>
        <row r="6439">
          <cell r="A6439" t="str">
            <v>MOODY, RACHEL A</v>
          </cell>
          <cell r="B6439" t="str">
            <v>101-570</v>
          </cell>
          <cell r="C6439">
            <v>510400</v>
          </cell>
          <cell r="D6439">
            <v>49210</v>
          </cell>
          <cell r="E6439" t="str">
            <v>CORRECTIONAL OFFICER I</v>
          </cell>
          <cell r="F6439" t="str">
            <v>D228</v>
          </cell>
          <cell r="G6439">
            <v>1</v>
          </cell>
          <cell r="H6439" t="str">
            <v>D228-012</v>
          </cell>
          <cell r="I6439" t="str">
            <v>F</v>
          </cell>
          <cell r="J6439">
            <v>811</v>
          </cell>
          <cell r="L6439">
            <v>1.88</v>
          </cell>
        </row>
        <row r="6440">
          <cell r="A6440" t="str">
            <v>MOODY, RACHEL A</v>
          </cell>
          <cell r="B6440" t="str">
            <v>101-570</v>
          </cell>
          <cell r="C6440">
            <v>510400</v>
          </cell>
          <cell r="D6440">
            <v>49210</v>
          </cell>
          <cell r="E6440" t="str">
            <v>CORRECTIONAL OFFICER I</v>
          </cell>
          <cell r="F6440" t="str">
            <v>D228</v>
          </cell>
          <cell r="G6440">
            <v>1</v>
          </cell>
          <cell r="H6440" t="str">
            <v>D228-012</v>
          </cell>
          <cell r="I6440" t="str">
            <v>F</v>
          </cell>
          <cell r="J6440">
            <v>1001</v>
          </cell>
          <cell r="L6440">
            <v>10.17</v>
          </cell>
        </row>
        <row r="6441">
          <cell r="A6441" t="str">
            <v>MOODY, RACHEL A</v>
          </cell>
          <cell r="B6441" t="str">
            <v>101-570</v>
          </cell>
          <cell r="C6441">
            <v>510400</v>
          </cell>
          <cell r="D6441">
            <v>49210</v>
          </cell>
          <cell r="E6441" t="str">
            <v>CORRECTIONAL OFFICER I</v>
          </cell>
          <cell r="F6441" t="str">
            <v>D228</v>
          </cell>
          <cell r="G6441">
            <v>1</v>
          </cell>
          <cell r="H6441" t="str">
            <v>D228-012</v>
          </cell>
          <cell r="I6441" t="str">
            <v>F</v>
          </cell>
          <cell r="J6441">
            <v>101</v>
          </cell>
          <cell r="L6441">
            <v>135.94999999999999</v>
          </cell>
        </row>
        <row r="6442">
          <cell r="A6442" t="str">
            <v>MOODY, RACHEL A</v>
          </cell>
          <cell r="B6442" t="str">
            <v>101-570</v>
          </cell>
          <cell r="C6442">
            <v>510400</v>
          </cell>
          <cell r="D6442">
            <v>49210</v>
          </cell>
          <cell r="E6442" t="str">
            <v>CORRECTIONAL OFFICER I</v>
          </cell>
          <cell r="F6442" t="str">
            <v>D228</v>
          </cell>
          <cell r="G6442">
            <v>1</v>
          </cell>
          <cell r="H6442" t="str">
            <v>D228-012</v>
          </cell>
          <cell r="I6442" t="str">
            <v>F</v>
          </cell>
          <cell r="J6442">
            <v>701</v>
          </cell>
          <cell r="L6442">
            <v>4.01</v>
          </cell>
        </row>
        <row r="6443">
          <cell r="A6443" t="str">
            <v>MOODY, SUSAN A</v>
          </cell>
          <cell r="B6443" t="str">
            <v>101-591</v>
          </cell>
          <cell r="C6443">
            <v>510100</v>
          </cell>
          <cell r="D6443">
            <v>45640</v>
          </cell>
          <cell r="E6443" t="str">
            <v>HEALTH TECHNICIAN II</v>
          </cell>
          <cell r="F6443" t="str">
            <v>D318</v>
          </cell>
          <cell r="G6443">
            <v>1</v>
          </cell>
          <cell r="H6443" t="str">
            <v>D318-006</v>
          </cell>
          <cell r="I6443" t="str">
            <v>O</v>
          </cell>
          <cell r="J6443">
            <v>1</v>
          </cell>
          <cell r="K6443" t="str">
            <v>REGULAR PAY</v>
          </cell>
          <cell r="L6443">
            <v>26651.17</v>
          </cell>
        </row>
        <row r="6444">
          <cell r="A6444" t="str">
            <v>MOODY, SUSAN A</v>
          </cell>
          <cell r="B6444" t="str">
            <v>101-591</v>
          </cell>
          <cell r="C6444">
            <v>510300</v>
          </cell>
          <cell r="D6444">
            <v>45640</v>
          </cell>
          <cell r="E6444" t="str">
            <v>HEALTH TECHNICIAN II</v>
          </cell>
          <cell r="F6444" t="str">
            <v>D318</v>
          </cell>
          <cell r="G6444">
            <v>1</v>
          </cell>
          <cell r="H6444" t="str">
            <v>D318-006</v>
          </cell>
          <cell r="I6444" t="str">
            <v>F</v>
          </cell>
          <cell r="J6444" t="str">
            <v>*FI</v>
          </cell>
          <cell r="K6444" t="str">
            <v>FICA</v>
          </cell>
          <cell r="L6444">
            <v>1652.37</v>
          </cell>
        </row>
        <row r="6445">
          <cell r="A6445" t="str">
            <v>MOODY, SUSAN A</v>
          </cell>
          <cell r="B6445" t="str">
            <v>101-591</v>
          </cell>
          <cell r="C6445">
            <v>510300</v>
          </cell>
          <cell r="D6445">
            <v>45640</v>
          </cell>
          <cell r="E6445" t="str">
            <v>HEALTH TECHNICIAN II</v>
          </cell>
          <cell r="F6445" t="str">
            <v>D318</v>
          </cell>
          <cell r="G6445">
            <v>1</v>
          </cell>
          <cell r="H6445" t="str">
            <v>D318-006</v>
          </cell>
          <cell r="I6445" t="str">
            <v>F</v>
          </cell>
          <cell r="J6445">
            <v>7999</v>
          </cell>
          <cell r="L6445">
            <v>7992.69</v>
          </cell>
        </row>
        <row r="6446">
          <cell r="A6446" t="str">
            <v>MOODY, SUSAN A</v>
          </cell>
          <cell r="B6446" t="str">
            <v>101-591</v>
          </cell>
          <cell r="C6446">
            <v>510300</v>
          </cell>
          <cell r="D6446">
            <v>45640</v>
          </cell>
          <cell r="E6446" t="str">
            <v>HEALTH TECHNICIAN II</v>
          </cell>
          <cell r="F6446" t="str">
            <v>D318</v>
          </cell>
          <cell r="G6446">
            <v>1</v>
          </cell>
          <cell r="H6446" t="str">
            <v>D318-006</v>
          </cell>
          <cell r="I6446" t="str">
            <v>F</v>
          </cell>
          <cell r="J6446">
            <v>8000</v>
          </cell>
          <cell r="L6446">
            <v>1861.29</v>
          </cell>
        </row>
        <row r="6447">
          <cell r="A6447" t="str">
            <v>MOODY, SUSAN A</v>
          </cell>
          <cell r="B6447" t="str">
            <v>101-591</v>
          </cell>
          <cell r="C6447">
            <v>510300</v>
          </cell>
          <cell r="D6447">
            <v>45640</v>
          </cell>
          <cell r="E6447" t="str">
            <v>HEALTH TECHNICIAN II</v>
          </cell>
          <cell r="F6447" t="str">
            <v>D318</v>
          </cell>
          <cell r="G6447">
            <v>1</v>
          </cell>
          <cell r="H6447" t="str">
            <v>D318-006</v>
          </cell>
          <cell r="I6447" t="str">
            <v>F</v>
          </cell>
          <cell r="J6447" t="str">
            <v>*FM</v>
          </cell>
          <cell r="K6447" t="str">
            <v>MEDICARE</v>
          </cell>
          <cell r="L6447">
            <v>386.44</v>
          </cell>
        </row>
        <row r="6448">
          <cell r="A6448" t="str">
            <v>MOODY, SUSAN A</v>
          </cell>
          <cell r="B6448" t="str">
            <v>101-591</v>
          </cell>
          <cell r="C6448">
            <v>510400</v>
          </cell>
          <cell r="D6448">
            <v>45640</v>
          </cell>
          <cell r="E6448" t="str">
            <v>HEALTH TECHNICIAN II</v>
          </cell>
          <cell r="F6448" t="str">
            <v>D318</v>
          </cell>
          <cell r="G6448">
            <v>1</v>
          </cell>
          <cell r="H6448" t="str">
            <v>D318-006</v>
          </cell>
          <cell r="I6448" t="str">
            <v>F</v>
          </cell>
          <cell r="J6448">
            <v>811</v>
          </cell>
          <cell r="L6448">
            <v>1.88</v>
          </cell>
        </row>
        <row r="6449">
          <cell r="A6449" t="str">
            <v>MOODY, SUSAN A</v>
          </cell>
          <cell r="B6449" t="str">
            <v>101-591</v>
          </cell>
          <cell r="C6449">
            <v>510400</v>
          </cell>
          <cell r="D6449">
            <v>45640</v>
          </cell>
          <cell r="E6449" t="str">
            <v>HEALTH TECHNICIAN II</v>
          </cell>
          <cell r="F6449" t="str">
            <v>D318</v>
          </cell>
          <cell r="G6449">
            <v>1</v>
          </cell>
          <cell r="H6449" t="str">
            <v>D318-006</v>
          </cell>
          <cell r="I6449" t="str">
            <v>F</v>
          </cell>
          <cell r="J6449">
            <v>601</v>
          </cell>
          <cell r="L6449">
            <v>17.149999999999999</v>
          </cell>
        </row>
        <row r="6450">
          <cell r="A6450" t="str">
            <v>MOODY, SUSAN A</v>
          </cell>
          <cell r="B6450" t="str">
            <v>101-591</v>
          </cell>
          <cell r="C6450">
            <v>510400</v>
          </cell>
          <cell r="D6450">
            <v>45640</v>
          </cell>
          <cell r="E6450" t="str">
            <v>HEALTH TECHNICIAN II</v>
          </cell>
          <cell r="F6450" t="str">
            <v>D318</v>
          </cell>
          <cell r="G6450">
            <v>1</v>
          </cell>
          <cell r="H6450" t="str">
            <v>D318-006</v>
          </cell>
          <cell r="I6450" t="str">
            <v>F</v>
          </cell>
          <cell r="J6450">
            <v>1001</v>
          </cell>
          <cell r="L6450">
            <v>10.17</v>
          </cell>
        </row>
        <row r="6451">
          <cell r="A6451" t="str">
            <v>MOODY, SUSAN A</v>
          </cell>
          <cell r="B6451" t="str">
            <v>101-591</v>
          </cell>
          <cell r="C6451">
            <v>510400</v>
          </cell>
          <cell r="D6451">
            <v>45640</v>
          </cell>
          <cell r="E6451" t="str">
            <v>HEALTH TECHNICIAN II</v>
          </cell>
          <cell r="F6451" t="str">
            <v>D318</v>
          </cell>
          <cell r="G6451">
            <v>1</v>
          </cell>
          <cell r="H6451" t="str">
            <v>D318-006</v>
          </cell>
          <cell r="I6451" t="str">
            <v>F</v>
          </cell>
          <cell r="J6451">
            <v>30</v>
          </cell>
          <cell r="L6451">
            <v>66.63</v>
          </cell>
        </row>
        <row r="6452">
          <cell r="A6452" t="str">
            <v>MOODY, SUSAN A</v>
          </cell>
          <cell r="B6452" t="str">
            <v>101-591</v>
          </cell>
          <cell r="C6452">
            <v>510400</v>
          </cell>
          <cell r="D6452">
            <v>45640</v>
          </cell>
          <cell r="E6452" t="str">
            <v>HEALTH TECHNICIAN II</v>
          </cell>
          <cell r="F6452" t="str">
            <v>D318</v>
          </cell>
          <cell r="G6452">
            <v>1</v>
          </cell>
          <cell r="H6452" t="str">
            <v>D318-006</v>
          </cell>
          <cell r="I6452" t="str">
            <v>F</v>
          </cell>
          <cell r="J6452">
            <v>100</v>
          </cell>
          <cell r="L6452">
            <v>135.94999999999999</v>
          </cell>
        </row>
        <row r="6453">
          <cell r="A6453" t="str">
            <v>MOODY, SUSAN A</v>
          </cell>
          <cell r="B6453" t="str">
            <v>101-591</v>
          </cell>
          <cell r="C6453">
            <v>510400</v>
          </cell>
          <cell r="D6453">
            <v>45640</v>
          </cell>
          <cell r="E6453" t="str">
            <v>HEALTH TECHNICIAN II</v>
          </cell>
          <cell r="F6453" t="str">
            <v>D318</v>
          </cell>
          <cell r="G6453">
            <v>1</v>
          </cell>
          <cell r="H6453" t="str">
            <v>D318-006</v>
          </cell>
          <cell r="I6453" t="str">
            <v>F</v>
          </cell>
          <cell r="J6453">
            <v>701</v>
          </cell>
          <cell r="L6453">
            <v>4.01</v>
          </cell>
        </row>
        <row r="6454">
          <cell r="A6454" t="str">
            <v>MOON, SHANNAN R</v>
          </cell>
          <cell r="B6454" t="str">
            <v>101-565</v>
          </cell>
          <cell r="C6454">
            <v>510100</v>
          </cell>
          <cell r="D6454">
            <v>20840</v>
          </cell>
          <cell r="E6454" t="str">
            <v>DEPUTY SHERIFF II</v>
          </cell>
          <cell r="F6454" t="str">
            <v>E120</v>
          </cell>
          <cell r="G6454">
            <v>1</v>
          </cell>
          <cell r="H6454" t="str">
            <v>E120-026</v>
          </cell>
          <cell r="I6454" t="str">
            <v>O</v>
          </cell>
          <cell r="J6454">
            <v>1</v>
          </cell>
          <cell r="K6454" t="str">
            <v>REGULAR PAY</v>
          </cell>
          <cell r="L6454">
            <v>46368</v>
          </cell>
        </row>
        <row r="6455">
          <cell r="A6455" t="str">
            <v>MOON, SHANNAN R</v>
          </cell>
          <cell r="B6455" t="str">
            <v>101-565</v>
          </cell>
          <cell r="C6455">
            <v>510300</v>
          </cell>
          <cell r="D6455">
            <v>20840</v>
          </cell>
          <cell r="E6455" t="str">
            <v>DEPUTY SHERIFF II</v>
          </cell>
          <cell r="F6455" t="str">
            <v>E120</v>
          </cell>
          <cell r="G6455">
            <v>1</v>
          </cell>
          <cell r="H6455" t="str">
            <v>E120-026</v>
          </cell>
          <cell r="I6455" t="str">
            <v>F</v>
          </cell>
          <cell r="J6455">
            <v>8010</v>
          </cell>
          <cell r="L6455">
            <v>4167.6000000000004</v>
          </cell>
        </row>
        <row r="6456">
          <cell r="A6456" t="str">
            <v>MOON, SHANNAN R</v>
          </cell>
          <cell r="B6456" t="str">
            <v>101-565</v>
          </cell>
          <cell r="C6456">
            <v>510300</v>
          </cell>
          <cell r="D6456">
            <v>20840</v>
          </cell>
          <cell r="E6456" t="str">
            <v>DEPUTY SHERIFF II</v>
          </cell>
          <cell r="F6456" t="str">
            <v>E120</v>
          </cell>
          <cell r="G6456">
            <v>1</v>
          </cell>
          <cell r="H6456" t="str">
            <v>E120-026</v>
          </cell>
          <cell r="I6456" t="str">
            <v>F</v>
          </cell>
          <cell r="J6456" t="str">
            <v>*FI</v>
          </cell>
          <cell r="K6456" t="str">
            <v>FICA</v>
          </cell>
          <cell r="L6456">
            <v>2874.82</v>
          </cell>
        </row>
        <row r="6457">
          <cell r="A6457" t="str">
            <v>MOON, SHANNAN R</v>
          </cell>
          <cell r="B6457" t="str">
            <v>101-565</v>
          </cell>
          <cell r="C6457">
            <v>510300</v>
          </cell>
          <cell r="D6457">
            <v>20840</v>
          </cell>
          <cell r="E6457" t="str">
            <v>DEPUTY SHERIFF II</v>
          </cell>
          <cell r="F6457" t="str">
            <v>E120</v>
          </cell>
          <cell r="G6457">
            <v>1</v>
          </cell>
          <cell r="H6457" t="str">
            <v>E120-026</v>
          </cell>
          <cell r="I6457" t="str">
            <v>F</v>
          </cell>
          <cell r="J6457">
            <v>8009</v>
          </cell>
          <cell r="L6457">
            <v>5342.29</v>
          </cell>
        </row>
        <row r="6458">
          <cell r="A6458" t="str">
            <v>MOON, SHANNAN R</v>
          </cell>
          <cell r="B6458" t="str">
            <v>101-565</v>
          </cell>
          <cell r="C6458">
            <v>510300</v>
          </cell>
          <cell r="D6458">
            <v>20840</v>
          </cell>
          <cell r="E6458" t="str">
            <v>DEPUTY SHERIFF II</v>
          </cell>
          <cell r="F6458" t="str">
            <v>E120</v>
          </cell>
          <cell r="G6458">
            <v>1</v>
          </cell>
          <cell r="H6458" t="str">
            <v>E120-026</v>
          </cell>
          <cell r="I6458" t="str">
            <v>F</v>
          </cell>
          <cell r="J6458" t="str">
            <v>*FM</v>
          </cell>
          <cell r="K6458" t="str">
            <v>MEDICARE</v>
          </cell>
          <cell r="L6458">
            <v>672.34</v>
          </cell>
        </row>
        <row r="6459">
          <cell r="A6459" t="str">
            <v>MOON, SHANNAN R</v>
          </cell>
          <cell r="B6459" t="str">
            <v>101-565</v>
          </cell>
          <cell r="C6459">
            <v>510400</v>
          </cell>
          <cell r="D6459">
            <v>20840</v>
          </cell>
          <cell r="E6459" t="str">
            <v>DEPUTY SHERIFF II</v>
          </cell>
          <cell r="F6459" t="str">
            <v>E120</v>
          </cell>
          <cell r="G6459">
            <v>1</v>
          </cell>
          <cell r="H6459" t="str">
            <v>E120-026</v>
          </cell>
          <cell r="I6459" t="str">
            <v>F</v>
          </cell>
          <cell r="J6459">
            <v>810</v>
          </cell>
          <cell r="L6459">
            <v>1.71</v>
          </cell>
        </row>
        <row r="6460">
          <cell r="A6460" t="str">
            <v>MOON, SHANNAN R</v>
          </cell>
          <cell r="B6460" t="str">
            <v>101-565</v>
          </cell>
          <cell r="C6460">
            <v>510400</v>
          </cell>
          <cell r="D6460">
            <v>20840</v>
          </cell>
          <cell r="E6460" t="str">
            <v>DEPUTY SHERIFF II</v>
          </cell>
          <cell r="F6460" t="str">
            <v>E120</v>
          </cell>
          <cell r="G6460">
            <v>1</v>
          </cell>
          <cell r="H6460" t="str">
            <v>E120-026</v>
          </cell>
          <cell r="I6460" t="str">
            <v>F</v>
          </cell>
          <cell r="J6460">
            <v>701</v>
          </cell>
          <cell r="L6460">
            <v>4.01</v>
          </cell>
        </row>
        <row r="6461">
          <cell r="A6461" t="str">
            <v>MOON, SHANNAN R</v>
          </cell>
          <cell r="B6461" t="str">
            <v>101-565</v>
          </cell>
          <cell r="C6461">
            <v>510400</v>
          </cell>
          <cell r="D6461">
            <v>20840</v>
          </cell>
          <cell r="E6461" t="str">
            <v>DEPUTY SHERIFF II</v>
          </cell>
          <cell r="F6461" t="str">
            <v>E120</v>
          </cell>
          <cell r="G6461">
            <v>1</v>
          </cell>
          <cell r="H6461" t="str">
            <v>E120-026</v>
          </cell>
          <cell r="I6461" t="str">
            <v>F</v>
          </cell>
          <cell r="J6461">
            <v>1001</v>
          </cell>
          <cell r="L6461">
            <v>10.17</v>
          </cell>
        </row>
        <row r="6462">
          <cell r="A6462" t="str">
            <v>MOON, SHANNAN R</v>
          </cell>
          <cell r="B6462" t="str">
            <v>101-565</v>
          </cell>
          <cell r="C6462">
            <v>510400</v>
          </cell>
          <cell r="D6462">
            <v>20840</v>
          </cell>
          <cell r="E6462" t="str">
            <v>DEPUTY SHERIFF II</v>
          </cell>
          <cell r="F6462" t="str">
            <v>E120</v>
          </cell>
          <cell r="G6462">
            <v>1</v>
          </cell>
          <cell r="H6462" t="str">
            <v>E120-026</v>
          </cell>
          <cell r="I6462" t="str">
            <v>F</v>
          </cell>
          <cell r="J6462">
            <v>201</v>
          </cell>
          <cell r="L6462">
            <v>136.36000000000001</v>
          </cell>
        </row>
        <row r="6463">
          <cell r="A6463" t="str">
            <v>MOON, SHANNAN R</v>
          </cell>
          <cell r="B6463" t="str">
            <v>101-565</v>
          </cell>
          <cell r="C6463">
            <v>510400</v>
          </cell>
          <cell r="D6463">
            <v>20840</v>
          </cell>
          <cell r="E6463" t="str">
            <v>DEPUTY SHERIFF II</v>
          </cell>
          <cell r="F6463" t="str">
            <v>E120</v>
          </cell>
          <cell r="G6463">
            <v>1</v>
          </cell>
          <cell r="H6463" t="str">
            <v>E120-026</v>
          </cell>
          <cell r="I6463" t="str">
            <v>F</v>
          </cell>
          <cell r="J6463">
            <v>30</v>
          </cell>
          <cell r="L6463">
            <v>115.92</v>
          </cell>
        </row>
        <row r="6464">
          <cell r="A6464" t="str">
            <v>MOON, SHANNAN R</v>
          </cell>
          <cell r="B6464" t="str">
            <v>101-565</v>
          </cell>
          <cell r="C6464">
            <v>510400</v>
          </cell>
          <cell r="D6464">
            <v>20840</v>
          </cell>
          <cell r="E6464" t="str">
            <v>DEPUTY SHERIFF II</v>
          </cell>
          <cell r="F6464" t="str">
            <v>E120</v>
          </cell>
          <cell r="G6464">
            <v>1</v>
          </cell>
          <cell r="H6464" t="str">
            <v>E120-026</v>
          </cell>
          <cell r="I6464" t="str">
            <v>F</v>
          </cell>
          <cell r="J6464">
            <v>601</v>
          </cell>
          <cell r="L6464">
            <v>17.149999999999999</v>
          </cell>
        </row>
        <row r="6465">
          <cell r="A6465" t="str">
            <v>MOORE, MARIE D</v>
          </cell>
          <cell r="B6465" t="str">
            <v>281-898</v>
          </cell>
          <cell r="C6465">
            <v>510100</v>
          </cell>
          <cell r="D6465">
            <v>30170</v>
          </cell>
          <cell r="E6465" t="str">
            <v>BUS DRIVER</v>
          </cell>
          <cell r="F6465" t="str">
            <v>D190</v>
          </cell>
          <cell r="G6465">
            <v>1</v>
          </cell>
          <cell r="H6465" t="str">
            <v>D190-008</v>
          </cell>
          <cell r="I6465" t="str">
            <v>O</v>
          </cell>
          <cell r="J6465">
            <v>1</v>
          </cell>
          <cell r="K6465" t="str">
            <v>REGULAR PAY</v>
          </cell>
          <cell r="L6465">
            <v>29545.8</v>
          </cell>
        </row>
        <row r="6466">
          <cell r="A6466" t="str">
            <v>MOORE, MARIE D</v>
          </cell>
          <cell r="B6466" t="str">
            <v>281-898</v>
          </cell>
          <cell r="C6466">
            <v>510300</v>
          </cell>
          <cell r="D6466">
            <v>30170</v>
          </cell>
          <cell r="E6466" t="str">
            <v>BUS DRIVER</v>
          </cell>
          <cell r="F6466" t="str">
            <v>D190</v>
          </cell>
          <cell r="G6466">
            <v>1</v>
          </cell>
          <cell r="H6466" t="str">
            <v>D190-008</v>
          </cell>
          <cell r="I6466" t="str">
            <v>F</v>
          </cell>
          <cell r="J6466" t="str">
            <v>*FM</v>
          </cell>
          <cell r="K6466" t="str">
            <v>MEDICARE</v>
          </cell>
          <cell r="L6466">
            <v>428.41</v>
          </cell>
        </row>
        <row r="6467">
          <cell r="A6467" t="str">
            <v>MOORE, MARIE D</v>
          </cell>
          <cell r="B6467" t="str">
            <v>281-898</v>
          </cell>
          <cell r="C6467">
            <v>510300</v>
          </cell>
          <cell r="D6467">
            <v>30170</v>
          </cell>
          <cell r="E6467" t="str">
            <v>BUS DRIVER</v>
          </cell>
          <cell r="F6467" t="str">
            <v>D190</v>
          </cell>
          <cell r="G6467">
            <v>1</v>
          </cell>
          <cell r="H6467" t="str">
            <v>D190-008</v>
          </cell>
          <cell r="I6467" t="str">
            <v>F</v>
          </cell>
          <cell r="J6467">
            <v>7999</v>
          </cell>
          <cell r="L6467">
            <v>8860.7900000000009</v>
          </cell>
        </row>
        <row r="6468">
          <cell r="A6468" t="str">
            <v>MOORE, MARIE D</v>
          </cell>
          <cell r="B6468" t="str">
            <v>281-898</v>
          </cell>
          <cell r="C6468">
            <v>510300</v>
          </cell>
          <cell r="D6468">
            <v>30170</v>
          </cell>
          <cell r="E6468" t="str">
            <v>BUS DRIVER</v>
          </cell>
          <cell r="F6468" t="str">
            <v>D190</v>
          </cell>
          <cell r="G6468">
            <v>1</v>
          </cell>
          <cell r="H6468" t="str">
            <v>D190-008</v>
          </cell>
          <cell r="I6468" t="str">
            <v>F</v>
          </cell>
          <cell r="J6468" t="str">
            <v>*FI</v>
          </cell>
          <cell r="K6468" t="str">
            <v>FICA</v>
          </cell>
          <cell r="L6468">
            <v>1831.84</v>
          </cell>
        </row>
        <row r="6469">
          <cell r="A6469" t="str">
            <v>MOORE, MARIE D</v>
          </cell>
          <cell r="B6469" t="str">
            <v>281-898</v>
          </cell>
          <cell r="C6469">
            <v>510300</v>
          </cell>
          <cell r="D6469">
            <v>30170</v>
          </cell>
          <cell r="E6469" t="str">
            <v>BUS DRIVER</v>
          </cell>
          <cell r="F6469" t="str">
            <v>D190</v>
          </cell>
          <cell r="G6469">
            <v>1</v>
          </cell>
          <cell r="H6469" t="str">
            <v>D190-008</v>
          </cell>
          <cell r="I6469" t="str">
            <v>F</v>
          </cell>
          <cell r="J6469">
            <v>8000</v>
          </cell>
          <cell r="L6469">
            <v>2063.91</v>
          </cell>
        </row>
        <row r="6470">
          <cell r="A6470" t="str">
            <v>MOORE, MARIE D</v>
          </cell>
          <cell r="B6470" t="str">
            <v>281-898</v>
          </cell>
          <cell r="C6470">
            <v>510400</v>
          </cell>
          <cell r="D6470">
            <v>30170</v>
          </cell>
          <cell r="E6470" t="str">
            <v>BUS DRIVER</v>
          </cell>
          <cell r="F6470" t="str">
            <v>D190</v>
          </cell>
          <cell r="G6470">
            <v>1</v>
          </cell>
          <cell r="H6470" t="str">
            <v>D190-008</v>
          </cell>
          <cell r="I6470" t="str">
            <v>F</v>
          </cell>
          <cell r="J6470">
            <v>603</v>
          </cell>
          <cell r="L6470">
            <v>31.26</v>
          </cell>
        </row>
        <row r="6471">
          <cell r="A6471" t="str">
            <v>MOORE, MARIE D</v>
          </cell>
          <cell r="B6471" t="str">
            <v>281-898</v>
          </cell>
          <cell r="C6471">
            <v>510400</v>
          </cell>
          <cell r="D6471">
            <v>30170</v>
          </cell>
          <cell r="E6471" t="str">
            <v>BUS DRIVER</v>
          </cell>
          <cell r="F6471" t="str">
            <v>D190</v>
          </cell>
          <cell r="G6471">
            <v>1</v>
          </cell>
          <cell r="H6471" t="str">
            <v>D190-008</v>
          </cell>
          <cell r="I6471" t="str">
            <v>F</v>
          </cell>
          <cell r="J6471">
            <v>30</v>
          </cell>
          <cell r="L6471">
            <v>73.86</v>
          </cell>
        </row>
        <row r="6472">
          <cell r="A6472" t="str">
            <v>MOORE, MARIE D</v>
          </cell>
          <cell r="B6472" t="str">
            <v>281-898</v>
          </cell>
          <cell r="C6472">
            <v>510400</v>
          </cell>
          <cell r="D6472">
            <v>30170</v>
          </cell>
          <cell r="E6472" t="str">
            <v>BUS DRIVER</v>
          </cell>
          <cell r="F6472" t="str">
            <v>D190</v>
          </cell>
          <cell r="G6472">
            <v>1</v>
          </cell>
          <cell r="H6472" t="str">
            <v>D190-008</v>
          </cell>
          <cell r="I6472" t="str">
            <v>F</v>
          </cell>
          <cell r="J6472">
            <v>102</v>
          </cell>
          <cell r="L6472">
            <v>232.19</v>
          </cell>
        </row>
        <row r="6473">
          <cell r="A6473" t="str">
            <v>MOORE, MARIE D</v>
          </cell>
          <cell r="B6473" t="str">
            <v>281-898</v>
          </cell>
          <cell r="C6473">
            <v>510400</v>
          </cell>
          <cell r="D6473">
            <v>30170</v>
          </cell>
          <cell r="E6473" t="str">
            <v>BUS DRIVER</v>
          </cell>
          <cell r="F6473" t="str">
            <v>D190</v>
          </cell>
          <cell r="G6473">
            <v>1</v>
          </cell>
          <cell r="H6473" t="str">
            <v>D190-008</v>
          </cell>
          <cell r="I6473" t="str">
            <v>F</v>
          </cell>
          <cell r="J6473">
            <v>1001</v>
          </cell>
          <cell r="L6473">
            <v>10.17</v>
          </cell>
        </row>
        <row r="6474">
          <cell r="A6474" t="str">
            <v>MOORE, MARIE D</v>
          </cell>
          <cell r="B6474" t="str">
            <v>281-898</v>
          </cell>
          <cell r="C6474">
            <v>510400</v>
          </cell>
          <cell r="D6474">
            <v>30170</v>
          </cell>
          <cell r="E6474" t="str">
            <v>BUS DRIVER</v>
          </cell>
          <cell r="F6474" t="str">
            <v>D190</v>
          </cell>
          <cell r="G6474">
            <v>1</v>
          </cell>
          <cell r="H6474" t="str">
            <v>D190-008</v>
          </cell>
          <cell r="I6474" t="str">
            <v>F</v>
          </cell>
          <cell r="J6474">
            <v>703</v>
          </cell>
          <cell r="L6474">
            <v>6.7</v>
          </cell>
        </row>
        <row r="6475">
          <cell r="A6475" t="str">
            <v>MOORE, MARIE D</v>
          </cell>
          <cell r="B6475" t="str">
            <v>281-898</v>
          </cell>
          <cell r="C6475">
            <v>510400</v>
          </cell>
          <cell r="D6475">
            <v>30170</v>
          </cell>
          <cell r="E6475" t="str">
            <v>BUS DRIVER</v>
          </cell>
          <cell r="F6475" t="str">
            <v>D190</v>
          </cell>
          <cell r="G6475">
            <v>1</v>
          </cell>
          <cell r="H6475" t="str">
            <v>D190-008</v>
          </cell>
          <cell r="I6475" t="str">
            <v>F</v>
          </cell>
          <cell r="J6475">
            <v>811</v>
          </cell>
          <cell r="L6475">
            <v>1.88</v>
          </cell>
        </row>
        <row r="6476">
          <cell r="A6476" t="str">
            <v>MORAN, JULIE A</v>
          </cell>
          <cell r="B6476" t="str">
            <v>101-527</v>
          </cell>
          <cell r="C6476">
            <v>510100</v>
          </cell>
          <cell r="D6476">
            <v>46990</v>
          </cell>
          <cell r="E6476" t="str">
            <v>EXECUTIVE ASSIST TO CEO</v>
          </cell>
          <cell r="F6476" t="str">
            <v>H220</v>
          </cell>
          <cell r="G6476">
            <v>1</v>
          </cell>
          <cell r="H6476" t="str">
            <v>H220-001</v>
          </cell>
          <cell r="I6476" t="str">
            <v>O</v>
          </cell>
          <cell r="J6476">
            <v>1</v>
          </cell>
          <cell r="K6476" t="str">
            <v>REGULAR PAY</v>
          </cell>
          <cell r="L6476">
            <v>43667.31</v>
          </cell>
        </row>
        <row r="6477">
          <cell r="A6477" t="str">
            <v>MORAN, JULIE A</v>
          </cell>
          <cell r="B6477" t="str">
            <v>101-527</v>
          </cell>
          <cell r="C6477">
            <v>510300</v>
          </cell>
          <cell r="D6477">
            <v>46990</v>
          </cell>
          <cell r="E6477" t="str">
            <v>EXECUTIVE ASSIST TO CEO</v>
          </cell>
          <cell r="F6477" t="str">
            <v>H220</v>
          </cell>
          <cell r="G6477">
            <v>1</v>
          </cell>
          <cell r="H6477" t="str">
            <v>H220-001</v>
          </cell>
          <cell r="I6477" t="str">
            <v>F</v>
          </cell>
          <cell r="J6477">
            <v>8000</v>
          </cell>
          <cell r="L6477">
            <v>3052.42</v>
          </cell>
        </row>
        <row r="6478">
          <cell r="A6478" t="str">
            <v>MORAN, JULIE A</v>
          </cell>
          <cell r="B6478" t="str">
            <v>101-527</v>
          </cell>
          <cell r="C6478">
            <v>510300</v>
          </cell>
          <cell r="D6478">
            <v>46990</v>
          </cell>
          <cell r="E6478" t="str">
            <v>EXECUTIVE ASSIST TO CEO</v>
          </cell>
          <cell r="F6478" t="str">
            <v>H220</v>
          </cell>
          <cell r="G6478">
            <v>1</v>
          </cell>
          <cell r="H6478" t="str">
            <v>H220-001</v>
          </cell>
          <cell r="I6478" t="str">
            <v>F</v>
          </cell>
          <cell r="J6478">
            <v>8005</v>
          </cell>
          <cell r="L6478">
            <v>213.67</v>
          </cell>
        </row>
        <row r="6479">
          <cell r="A6479" t="str">
            <v>MORAN, JULIE A</v>
          </cell>
          <cell r="B6479" t="str">
            <v>101-527</v>
          </cell>
          <cell r="C6479">
            <v>510300</v>
          </cell>
          <cell r="D6479">
            <v>46990</v>
          </cell>
          <cell r="E6479" t="str">
            <v>EXECUTIVE ASSIST TO CEO</v>
          </cell>
          <cell r="F6479" t="str">
            <v>H220</v>
          </cell>
          <cell r="G6479">
            <v>1</v>
          </cell>
          <cell r="H6479" t="str">
            <v>H220-001</v>
          </cell>
          <cell r="I6479" t="str">
            <v>F</v>
          </cell>
          <cell r="J6479">
            <v>7999</v>
          </cell>
          <cell r="L6479">
            <v>13095.83</v>
          </cell>
        </row>
        <row r="6480">
          <cell r="A6480" t="str">
            <v>MORAN, JULIE A</v>
          </cell>
          <cell r="B6480" t="str">
            <v>101-527</v>
          </cell>
          <cell r="C6480">
            <v>510300</v>
          </cell>
          <cell r="D6480">
            <v>46990</v>
          </cell>
          <cell r="E6480" t="str">
            <v>EXECUTIVE ASSIST TO CEO</v>
          </cell>
          <cell r="F6480" t="str">
            <v>H220</v>
          </cell>
          <cell r="G6480">
            <v>1</v>
          </cell>
          <cell r="H6480" t="str">
            <v>H220-001</v>
          </cell>
          <cell r="I6480" t="str">
            <v>F</v>
          </cell>
          <cell r="J6480" t="str">
            <v>*FM</v>
          </cell>
          <cell r="K6480" t="str">
            <v>MEDICARE</v>
          </cell>
          <cell r="L6480">
            <v>633.17999999999995</v>
          </cell>
        </row>
        <row r="6481">
          <cell r="A6481" t="str">
            <v>MORAN, JULIE A</v>
          </cell>
          <cell r="B6481" t="str">
            <v>101-527</v>
          </cell>
          <cell r="C6481">
            <v>510300</v>
          </cell>
          <cell r="D6481">
            <v>46990</v>
          </cell>
          <cell r="E6481" t="str">
            <v>EXECUTIVE ASSIST TO CEO</v>
          </cell>
          <cell r="F6481" t="str">
            <v>H220</v>
          </cell>
          <cell r="G6481">
            <v>1</v>
          </cell>
          <cell r="H6481" t="str">
            <v>H220-001</v>
          </cell>
          <cell r="I6481" t="str">
            <v>F</v>
          </cell>
          <cell r="J6481" t="str">
            <v>*FI</v>
          </cell>
          <cell r="K6481" t="str">
            <v>FICA</v>
          </cell>
          <cell r="L6481">
            <v>2707.37</v>
          </cell>
        </row>
        <row r="6482">
          <cell r="A6482" t="str">
            <v>MORAN, JULIE A</v>
          </cell>
          <cell r="B6482" t="str">
            <v>101-527</v>
          </cell>
          <cell r="C6482">
            <v>510400</v>
          </cell>
          <cell r="D6482">
            <v>46990</v>
          </cell>
          <cell r="E6482" t="str">
            <v>EXECUTIVE ASSIST TO CEO</v>
          </cell>
          <cell r="F6482" t="str">
            <v>H220</v>
          </cell>
          <cell r="G6482">
            <v>1</v>
          </cell>
          <cell r="H6482" t="str">
            <v>H220-001</v>
          </cell>
          <cell r="I6482" t="str">
            <v>F</v>
          </cell>
          <cell r="J6482">
            <v>811</v>
          </cell>
          <cell r="L6482">
            <v>1.88</v>
          </cell>
        </row>
        <row r="6483">
          <cell r="A6483" t="str">
            <v>MORAN, JULIE A</v>
          </cell>
          <cell r="B6483" t="str">
            <v>101-527</v>
          </cell>
          <cell r="C6483">
            <v>510400</v>
          </cell>
          <cell r="D6483">
            <v>46990</v>
          </cell>
          <cell r="E6483" t="str">
            <v>EXECUTIVE ASSIST TO CEO</v>
          </cell>
          <cell r="F6483" t="str">
            <v>H220</v>
          </cell>
          <cell r="G6483">
            <v>1</v>
          </cell>
          <cell r="H6483" t="str">
            <v>H220-001</v>
          </cell>
          <cell r="I6483" t="str">
            <v>F</v>
          </cell>
          <cell r="J6483">
            <v>705</v>
          </cell>
          <cell r="L6483">
            <v>12.04</v>
          </cell>
        </row>
        <row r="6484">
          <cell r="A6484" t="str">
            <v>MORAN, JULIE A</v>
          </cell>
          <cell r="B6484" t="str">
            <v>101-527</v>
          </cell>
          <cell r="C6484">
            <v>510400</v>
          </cell>
          <cell r="D6484">
            <v>46990</v>
          </cell>
          <cell r="E6484" t="str">
            <v>EXECUTIVE ASSIST TO CEO</v>
          </cell>
          <cell r="F6484" t="str">
            <v>H220</v>
          </cell>
          <cell r="G6484">
            <v>1</v>
          </cell>
          <cell r="H6484" t="str">
            <v>H220-001</v>
          </cell>
          <cell r="I6484" t="str">
            <v>F</v>
          </cell>
          <cell r="J6484">
            <v>104</v>
          </cell>
          <cell r="L6484">
            <v>283.83999999999997</v>
          </cell>
        </row>
        <row r="6485">
          <cell r="A6485" t="str">
            <v>MORAN, JULIE A</v>
          </cell>
          <cell r="B6485" t="str">
            <v>101-527</v>
          </cell>
          <cell r="C6485">
            <v>510400</v>
          </cell>
          <cell r="D6485">
            <v>46990</v>
          </cell>
          <cell r="E6485" t="str">
            <v>EXECUTIVE ASSIST TO CEO</v>
          </cell>
          <cell r="F6485" t="str">
            <v>H220</v>
          </cell>
          <cell r="G6485">
            <v>1</v>
          </cell>
          <cell r="H6485" t="str">
            <v>H220-001</v>
          </cell>
          <cell r="I6485" t="str">
            <v>F</v>
          </cell>
          <cell r="J6485">
            <v>605</v>
          </cell>
          <cell r="L6485">
            <v>59.1</v>
          </cell>
        </row>
        <row r="6486">
          <cell r="A6486" t="str">
            <v>MORAN, JULIE A</v>
          </cell>
          <cell r="B6486" t="str">
            <v>101-527</v>
          </cell>
          <cell r="C6486">
            <v>510400</v>
          </cell>
          <cell r="D6486">
            <v>46990</v>
          </cell>
          <cell r="E6486" t="str">
            <v>EXECUTIVE ASSIST TO CEO</v>
          </cell>
          <cell r="F6486" t="str">
            <v>H220</v>
          </cell>
          <cell r="G6486">
            <v>1</v>
          </cell>
          <cell r="H6486" t="str">
            <v>H220-001</v>
          </cell>
          <cell r="I6486" t="str">
            <v>F</v>
          </cell>
          <cell r="J6486">
            <v>1001</v>
          </cell>
          <cell r="L6486">
            <v>10.17</v>
          </cell>
        </row>
        <row r="6487">
          <cell r="A6487" t="str">
            <v>MORAN, JULIE A</v>
          </cell>
          <cell r="B6487" t="str">
            <v>101-527</v>
          </cell>
          <cell r="C6487">
            <v>510400</v>
          </cell>
          <cell r="D6487">
            <v>46990</v>
          </cell>
          <cell r="E6487" t="str">
            <v>EXECUTIVE ASSIST TO CEO</v>
          </cell>
          <cell r="F6487" t="str">
            <v>H220</v>
          </cell>
          <cell r="G6487">
            <v>1</v>
          </cell>
          <cell r="H6487" t="str">
            <v>H220-001</v>
          </cell>
          <cell r="I6487" t="str">
            <v>F</v>
          </cell>
          <cell r="J6487">
            <v>30</v>
          </cell>
          <cell r="L6487">
            <v>109.17</v>
          </cell>
        </row>
        <row r="6488">
          <cell r="A6488" t="str">
            <v>MORAN, KELLY J</v>
          </cell>
          <cell r="B6488" t="str">
            <v>117-897</v>
          </cell>
          <cell r="C6488">
            <v>510100</v>
          </cell>
          <cell r="D6488">
            <v>45800</v>
          </cell>
          <cell r="E6488" t="str">
            <v>TRANSFER ST ATTENDANT</v>
          </cell>
          <cell r="F6488" t="str">
            <v>D496</v>
          </cell>
          <cell r="G6488">
            <v>1</v>
          </cell>
          <cell r="H6488" t="str">
            <v>D496-005</v>
          </cell>
          <cell r="I6488" t="str">
            <v>O</v>
          </cell>
          <cell r="J6488">
            <v>1</v>
          </cell>
          <cell r="K6488" t="str">
            <v>REGULAR PAY</v>
          </cell>
          <cell r="L6488">
            <v>28578.61</v>
          </cell>
        </row>
        <row r="6489">
          <cell r="A6489" t="str">
            <v>MORAN, KELLY J</v>
          </cell>
          <cell r="B6489" t="str">
            <v>117-897</v>
          </cell>
          <cell r="C6489">
            <v>510300</v>
          </cell>
          <cell r="D6489">
            <v>45800</v>
          </cell>
          <cell r="E6489" t="str">
            <v>TRANSFER ST ATTENDANT</v>
          </cell>
          <cell r="F6489" t="str">
            <v>D496</v>
          </cell>
          <cell r="G6489">
            <v>1</v>
          </cell>
          <cell r="H6489" t="str">
            <v>D496-005</v>
          </cell>
          <cell r="I6489" t="str">
            <v>F</v>
          </cell>
          <cell r="J6489">
            <v>8000</v>
          </cell>
          <cell r="L6489">
            <v>1996.21</v>
          </cell>
        </row>
        <row r="6490">
          <cell r="A6490" t="str">
            <v>MORAN, KELLY J</v>
          </cell>
          <cell r="B6490" t="str">
            <v>117-897</v>
          </cell>
          <cell r="C6490">
            <v>510300</v>
          </cell>
          <cell r="D6490">
            <v>45800</v>
          </cell>
          <cell r="E6490" t="str">
            <v>TRANSFER ST ATTENDANT</v>
          </cell>
          <cell r="F6490" t="str">
            <v>D496</v>
          </cell>
          <cell r="G6490">
            <v>1</v>
          </cell>
          <cell r="H6490" t="str">
            <v>D496-005</v>
          </cell>
          <cell r="I6490" t="str">
            <v>F</v>
          </cell>
          <cell r="J6490" t="str">
            <v>*FM</v>
          </cell>
          <cell r="K6490" t="str">
            <v>MEDICARE</v>
          </cell>
          <cell r="L6490">
            <v>414.39</v>
          </cell>
        </row>
        <row r="6491">
          <cell r="A6491" t="str">
            <v>MORAN, KELLY J</v>
          </cell>
          <cell r="B6491" t="str">
            <v>117-897</v>
          </cell>
          <cell r="C6491">
            <v>510300</v>
          </cell>
          <cell r="D6491">
            <v>45800</v>
          </cell>
          <cell r="E6491" t="str">
            <v>TRANSFER ST ATTENDANT</v>
          </cell>
          <cell r="F6491" t="str">
            <v>D496</v>
          </cell>
          <cell r="G6491">
            <v>1</v>
          </cell>
          <cell r="H6491" t="str">
            <v>D496-005</v>
          </cell>
          <cell r="I6491" t="str">
            <v>F</v>
          </cell>
          <cell r="J6491" t="str">
            <v>*FI</v>
          </cell>
          <cell r="K6491" t="str">
            <v>FICA</v>
          </cell>
          <cell r="L6491">
            <v>1771.87</v>
          </cell>
        </row>
        <row r="6492">
          <cell r="A6492" t="str">
            <v>MORAN, KELLY J</v>
          </cell>
          <cell r="B6492" t="str">
            <v>117-897</v>
          </cell>
          <cell r="C6492">
            <v>510300</v>
          </cell>
          <cell r="D6492">
            <v>45800</v>
          </cell>
          <cell r="E6492" t="str">
            <v>TRANSFER ST ATTENDANT</v>
          </cell>
          <cell r="F6492" t="str">
            <v>D496</v>
          </cell>
          <cell r="G6492">
            <v>1</v>
          </cell>
          <cell r="H6492" t="str">
            <v>D496-005</v>
          </cell>
          <cell r="I6492" t="str">
            <v>F</v>
          </cell>
          <cell r="J6492">
            <v>7999</v>
          </cell>
          <cell r="L6492">
            <v>8570.73</v>
          </cell>
        </row>
        <row r="6493">
          <cell r="A6493" t="str">
            <v>MORAN, KELLY J</v>
          </cell>
          <cell r="B6493" t="str">
            <v>117-897</v>
          </cell>
          <cell r="C6493">
            <v>510400</v>
          </cell>
          <cell r="D6493">
            <v>45800</v>
          </cell>
          <cell r="E6493" t="str">
            <v>TRANSFER ST ATTENDANT</v>
          </cell>
          <cell r="F6493" t="str">
            <v>D496</v>
          </cell>
          <cell r="G6493">
            <v>1</v>
          </cell>
          <cell r="H6493" t="str">
            <v>D496-005</v>
          </cell>
          <cell r="I6493" t="str">
            <v>F</v>
          </cell>
          <cell r="J6493">
            <v>705</v>
          </cell>
          <cell r="L6493">
            <v>12.04</v>
          </cell>
        </row>
        <row r="6494">
          <cell r="A6494" t="str">
            <v>MORAN, KELLY J</v>
          </cell>
          <cell r="B6494" t="str">
            <v>117-897</v>
          </cell>
          <cell r="C6494">
            <v>510400</v>
          </cell>
          <cell r="D6494">
            <v>45800</v>
          </cell>
          <cell r="E6494" t="str">
            <v>TRANSFER ST ATTENDANT</v>
          </cell>
          <cell r="F6494" t="str">
            <v>D496</v>
          </cell>
          <cell r="G6494">
            <v>1</v>
          </cell>
          <cell r="H6494" t="str">
            <v>D496-005</v>
          </cell>
          <cell r="I6494" t="str">
            <v>F</v>
          </cell>
          <cell r="J6494">
            <v>605</v>
          </cell>
          <cell r="L6494">
            <v>59.1</v>
          </cell>
        </row>
        <row r="6495">
          <cell r="A6495" t="str">
            <v>MORAN, KELLY J</v>
          </cell>
          <cell r="B6495" t="str">
            <v>117-897</v>
          </cell>
          <cell r="C6495">
            <v>510400</v>
          </cell>
          <cell r="D6495">
            <v>45800</v>
          </cell>
          <cell r="E6495" t="str">
            <v>TRANSFER ST ATTENDANT</v>
          </cell>
          <cell r="F6495" t="str">
            <v>D496</v>
          </cell>
          <cell r="G6495">
            <v>1</v>
          </cell>
          <cell r="H6495" t="str">
            <v>D496-005</v>
          </cell>
          <cell r="I6495" t="str">
            <v>F</v>
          </cell>
          <cell r="J6495">
            <v>104</v>
          </cell>
          <cell r="L6495">
            <v>283.83999999999997</v>
          </cell>
        </row>
        <row r="6496">
          <cell r="A6496" t="str">
            <v>MORAN, KELLY J</v>
          </cell>
          <cell r="B6496" t="str">
            <v>117-897</v>
          </cell>
          <cell r="C6496">
            <v>510400</v>
          </cell>
          <cell r="D6496">
            <v>45800</v>
          </cell>
          <cell r="E6496" t="str">
            <v>TRANSFER ST ATTENDANT</v>
          </cell>
          <cell r="F6496" t="str">
            <v>D496</v>
          </cell>
          <cell r="G6496">
            <v>1</v>
          </cell>
          <cell r="H6496" t="str">
            <v>D496-005</v>
          </cell>
          <cell r="I6496" t="str">
            <v>F</v>
          </cell>
          <cell r="J6496">
            <v>30</v>
          </cell>
          <cell r="L6496">
            <v>71.45</v>
          </cell>
        </row>
        <row r="6497">
          <cell r="A6497" t="str">
            <v>MORAN, KELLY J</v>
          </cell>
          <cell r="B6497" t="str">
            <v>117-897</v>
          </cell>
          <cell r="C6497">
            <v>510400</v>
          </cell>
          <cell r="D6497">
            <v>45800</v>
          </cell>
          <cell r="E6497" t="str">
            <v>TRANSFER ST ATTENDANT</v>
          </cell>
          <cell r="F6497" t="str">
            <v>D496</v>
          </cell>
          <cell r="G6497">
            <v>1</v>
          </cell>
          <cell r="H6497" t="str">
            <v>D496-005</v>
          </cell>
          <cell r="I6497" t="str">
            <v>F</v>
          </cell>
          <cell r="J6497">
            <v>1001</v>
          </cell>
          <cell r="L6497">
            <v>10.17</v>
          </cell>
        </row>
        <row r="6498">
          <cell r="A6498" t="str">
            <v>MORAN, KELLY J</v>
          </cell>
          <cell r="B6498" t="str">
            <v>117-897</v>
          </cell>
          <cell r="C6498">
            <v>510400</v>
          </cell>
          <cell r="D6498">
            <v>45800</v>
          </cell>
          <cell r="E6498" t="str">
            <v>TRANSFER ST ATTENDANT</v>
          </cell>
          <cell r="F6498" t="str">
            <v>D496</v>
          </cell>
          <cell r="G6498">
            <v>1</v>
          </cell>
          <cell r="H6498" t="str">
            <v>D496-005</v>
          </cell>
          <cell r="I6498" t="str">
            <v>F</v>
          </cell>
          <cell r="J6498">
            <v>811</v>
          </cell>
          <cell r="L6498">
            <v>1.88</v>
          </cell>
        </row>
        <row r="6499">
          <cell r="A6499" t="str">
            <v>MORGAN, ANNA L</v>
          </cell>
          <cell r="B6499" t="str">
            <v>101-582</v>
          </cell>
          <cell r="C6499">
            <v>510100</v>
          </cell>
          <cell r="D6499">
            <v>24770</v>
          </cell>
          <cell r="E6499" t="str">
            <v>RECORDER ASSISTANT II</v>
          </cell>
          <cell r="F6499" t="str">
            <v>D434</v>
          </cell>
          <cell r="G6499">
            <v>1</v>
          </cell>
          <cell r="H6499" t="str">
            <v>D434-004</v>
          </cell>
          <cell r="I6499" t="str">
            <v>O</v>
          </cell>
          <cell r="J6499">
            <v>1</v>
          </cell>
          <cell r="K6499" t="str">
            <v>REGULAR PAY</v>
          </cell>
          <cell r="L6499">
            <v>28391.29</v>
          </cell>
        </row>
        <row r="6500">
          <cell r="A6500" t="str">
            <v>MORGAN, ANNA L</v>
          </cell>
          <cell r="B6500" t="str">
            <v>101-582</v>
          </cell>
          <cell r="C6500">
            <v>510300</v>
          </cell>
          <cell r="D6500">
            <v>24770</v>
          </cell>
          <cell r="E6500" t="str">
            <v>RECORDER ASSISTANT II</v>
          </cell>
          <cell r="F6500" t="str">
            <v>D434</v>
          </cell>
          <cell r="G6500">
            <v>1</v>
          </cell>
          <cell r="H6500" t="str">
            <v>D434-004</v>
          </cell>
          <cell r="I6500" t="str">
            <v>F</v>
          </cell>
          <cell r="J6500" t="str">
            <v>*FM</v>
          </cell>
          <cell r="K6500" t="str">
            <v>MEDICARE</v>
          </cell>
          <cell r="L6500">
            <v>411.67</v>
          </cell>
        </row>
        <row r="6501">
          <cell r="A6501" t="str">
            <v>MORGAN, ANNA L</v>
          </cell>
          <cell r="B6501" t="str">
            <v>101-582</v>
          </cell>
          <cell r="C6501">
            <v>510300</v>
          </cell>
          <cell r="D6501">
            <v>24770</v>
          </cell>
          <cell r="E6501" t="str">
            <v>RECORDER ASSISTANT II</v>
          </cell>
          <cell r="F6501" t="str">
            <v>D434</v>
          </cell>
          <cell r="G6501">
            <v>1</v>
          </cell>
          <cell r="H6501" t="str">
            <v>D434-004</v>
          </cell>
          <cell r="I6501" t="str">
            <v>F</v>
          </cell>
          <cell r="J6501">
            <v>7999</v>
          </cell>
          <cell r="L6501">
            <v>8514.5499999999993</v>
          </cell>
        </row>
        <row r="6502">
          <cell r="A6502" t="str">
            <v>MORGAN, ANNA L</v>
          </cell>
          <cell r="B6502" t="str">
            <v>101-582</v>
          </cell>
          <cell r="C6502">
            <v>510300</v>
          </cell>
          <cell r="D6502">
            <v>24770</v>
          </cell>
          <cell r="E6502" t="str">
            <v>RECORDER ASSISTANT II</v>
          </cell>
          <cell r="F6502" t="str">
            <v>D434</v>
          </cell>
          <cell r="G6502">
            <v>1</v>
          </cell>
          <cell r="H6502" t="str">
            <v>D434-004</v>
          </cell>
          <cell r="I6502" t="str">
            <v>F</v>
          </cell>
          <cell r="J6502" t="str">
            <v>*FI</v>
          </cell>
          <cell r="K6502" t="str">
            <v>FICA</v>
          </cell>
          <cell r="L6502">
            <v>1760.26</v>
          </cell>
        </row>
        <row r="6503">
          <cell r="A6503" t="str">
            <v>MORGAN, ANNA L</v>
          </cell>
          <cell r="B6503" t="str">
            <v>101-582</v>
          </cell>
          <cell r="C6503">
            <v>510300</v>
          </cell>
          <cell r="D6503">
            <v>24770</v>
          </cell>
          <cell r="E6503" t="str">
            <v>RECORDER ASSISTANT II</v>
          </cell>
          <cell r="F6503" t="str">
            <v>D434</v>
          </cell>
          <cell r="G6503">
            <v>1</v>
          </cell>
          <cell r="H6503" t="str">
            <v>D434-004</v>
          </cell>
          <cell r="I6503" t="str">
            <v>F</v>
          </cell>
          <cell r="J6503">
            <v>8000</v>
          </cell>
          <cell r="L6503">
            <v>1983.1</v>
          </cell>
        </row>
        <row r="6504">
          <cell r="A6504" t="str">
            <v>MORGAN, ANNA L</v>
          </cell>
          <cell r="B6504" t="str">
            <v>101-582</v>
          </cell>
          <cell r="C6504">
            <v>510400</v>
          </cell>
          <cell r="D6504">
            <v>24770</v>
          </cell>
          <cell r="E6504" t="str">
            <v>RECORDER ASSISTANT II</v>
          </cell>
          <cell r="F6504" t="str">
            <v>D434</v>
          </cell>
          <cell r="G6504">
            <v>1</v>
          </cell>
          <cell r="H6504" t="str">
            <v>D434-004</v>
          </cell>
          <cell r="I6504" t="str">
            <v>F</v>
          </cell>
          <cell r="J6504">
            <v>1001</v>
          </cell>
          <cell r="L6504">
            <v>10.17</v>
          </cell>
        </row>
        <row r="6505">
          <cell r="A6505" t="str">
            <v>MORGAN, ANNA L</v>
          </cell>
          <cell r="B6505" t="str">
            <v>101-582</v>
          </cell>
          <cell r="C6505">
            <v>510400</v>
          </cell>
          <cell r="D6505">
            <v>24770</v>
          </cell>
          <cell r="E6505" t="str">
            <v>RECORDER ASSISTANT II</v>
          </cell>
          <cell r="F6505" t="str">
            <v>D434</v>
          </cell>
          <cell r="G6505">
            <v>1</v>
          </cell>
          <cell r="H6505" t="str">
            <v>D434-004</v>
          </cell>
          <cell r="I6505" t="str">
            <v>F</v>
          </cell>
          <cell r="J6505">
            <v>811</v>
          </cell>
          <cell r="L6505">
            <v>1.88</v>
          </cell>
        </row>
        <row r="6506">
          <cell r="A6506" t="str">
            <v>MORGAN, ANNA L</v>
          </cell>
          <cell r="B6506" t="str">
            <v>101-582</v>
          </cell>
          <cell r="C6506">
            <v>510400</v>
          </cell>
          <cell r="D6506">
            <v>24770</v>
          </cell>
          <cell r="E6506" t="str">
            <v>RECORDER ASSISTANT II</v>
          </cell>
          <cell r="F6506" t="str">
            <v>D434</v>
          </cell>
          <cell r="G6506">
            <v>1</v>
          </cell>
          <cell r="H6506" t="str">
            <v>D434-004</v>
          </cell>
          <cell r="I6506" t="str">
            <v>F</v>
          </cell>
          <cell r="J6506">
            <v>601</v>
          </cell>
          <cell r="L6506">
            <v>17.149999999999999</v>
          </cell>
        </row>
        <row r="6507">
          <cell r="A6507" t="str">
            <v>MORGAN, ANNA L</v>
          </cell>
          <cell r="B6507" t="str">
            <v>101-582</v>
          </cell>
          <cell r="C6507">
            <v>510400</v>
          </cell>
          <cell r="D6507">
            <v>24770</v>
          </cell>
          <cell r="E6507" t="str">
            <v>RECORDER ASSISTANT II</v>
          </cell>
          <cell r="F6507" t="str">
            <v>D434</v>
          </cell>
          <cell r="G6507">
            <v>1</v>
          </cell>
          <cell r="H6507" t="str">
            <v>D434-004</v>
          </cell>
          <cell r="I6507" t="str">
            <v>F</v>
          </cell>
          <cell r="J6507">
            <v>30</v>
          </cell>
          <cell r="L6507">
            <v>70.98</v>
          </cell>
        </row>
        <row r="6508">
          <cell r="A6508" t="str">
            <v>MORGAN, ANNA L</v>
          </cell>
          <cell r="B6508" t="str">
            <v>101-582</v>
          </cell>
          <cell r="C6508">
            <v>510400</v>
          </cell>
          <cell r="D6508">
            <v>24770</v>
          </cell>
          <cell r="E6508" t="str">
            <v>RECORDER ASSISTANT II</v>
          </cell>
          <cell r="F6508" t="str">
            <v>D434</v>
          </cell>
          <cell r="G6508">
            <v>1</v>
          </cell>
          <cell r="H6508" t="str">
            <v>D434-004</v>
          </cell>
          <cell r="I6508" t="str">
            <v>F</v>
          </cell>
          <cell r="J6508">
            <v>701</v>
          </cell>
          <cell r="L6508">
            <v>4.01</v>
          </cell>
        </row>
        <row r="6509">
          <cell r="A6509" t="str">
            <v>MORGAN, ANNA L</v>
          </cell>
          <cell r="B6509" t="str">
            <v>101-582</v>
          </cell>
          <cell r="C6509">
            <v>510400</v>
          </cell>
          <cell r="D6509">
            <v>24770</v>
          </cell>
          <cell r="E6509" t="str">
            <v>RECORDER ASSISTANT II</v>
          </cell>
          <cell r="F6509" t="str">
            <v>D434</v>
          </cell>
          <cell r="G6509">
            <v>1</v>
          </cell>
          <cell r="H6509" t="str">
            <v>D434-004</v>
          </cell>
          <cell r="I6509" t="str">
            <v>F</v>
          </cell>
          <cell r="J6509">
            <v>101</v>
          </cell>
          <cell r="L6509">
            <v>135.94999999999999</v>
          </cell>
        </row>
        <row r="6510">
          <cell r="A6510" t="str">
            <v>MORGAN, TRACY E</v>
          </cell>
          <cell r="B6510" t="str">
            <v>101-507</v>
          </cell>
          <cell r="C6510">
            <v>510100</v>
          </cell>
          <cell r="D6510">
            <v>46960</v>
          </cell>
          <cell r="E6510" t="str">
            <v>AUDITOR-APPRAISER II</v>
          </cell>
          <cell r="F6510" t="str">
            <v>D158</v>
          </cell>
          <cell r="G6510">
            <v>1</v>
          </cell>
          <cell r="H6510" t="str">
            <v>D158-001</v>
          </cell>
          <cell r="I6510" t="str">
            <v>O</v>
          </cell>
          <cell r="J6510">
            <v>1</v>
          </cell>
          <cell r="K6510" t="str">
            <v>REGULAR PAY</v>
          </cell>
          <cell r="L6510">
            <v>37775.089999999997</v>
          </cell>
        </row>
        <row r="6511">
          <cell r="A6511" t="str">
            <v>MORGAN, TRACY E</v>
          </cell>
          <cell r="B6511" t="str">
            <v>101-507</v>
          </cell>
          <cell r="C6511">
            <v>510300</v>
          </cell>
          <cell r="D6511">
            <v>46960</v>
          </cell>
          <cell r="E6511" t="str">
            <v>AUDITOR-APPRAISER II</v>
          </cell>
          <cell r="F6511" t="str">
            <v>D158</v>
          </cell>
          <cell r="G6511">
            <v>1</v>
          </cell>
          <cell r="H6511" t="str">
            <v>D158-001</v>
          </cell>
          <cell r="I6511" t="str">
            <v>F</v>
          </cell>
          <cell r="J6511">
            <v>8000</v>
          </cell>
          <cell r="L6511">
            <v>2639.96</v>
          </cell>
        </row>
        <row r="6512">
          <cell r="A6512" t="str">
            <v>MORGAN, TRACY E</v>
          </cell>
          <cell r="B6512" t="str">
            <v>101-507</v>
          </cell>
          <cell r="C6512">
            <v>510300</v>
          </cell>
          <cell r="D6512">
            <v>46960</v>
          </cell>
          <cell r="E6512" t="str">
            <v>AUDITOR-APPRAISER II</v>
          </cell>
          <cell r="F6512" t="str">
            <v>D158</v>
          </cell>
          <cell r="G6512">
            <v>1</v>
          </cell>
          <cell r="H6512" t="str">
            <v>D158-001</v>
          </cell>
          <cell r="I6512" t="str">
            <v>F</v>
          </cell>
          <cell r="J6512" t="str">
            <v>*FI</v>
          </cell>
          <cell r="K6512" t="str">
            <v>FICA</v>
          </cell>
          <cell r="L6512">
            <v>2342.06</v>
          </cell>
        </row>
        <row r="6513">
          <cell r="A6513" t="str">
            <v>MORGAN, TRACY E</v>
          </cell>
          <cell r="B6513" t="str">
            <v>101-507</v>
          </cell>
          <cell r="C6513">
            <v>510300</v>
          </cell>
          <cell r="D6513">
            <v>46960</v>
          </cell>
          <cell r="E6513" t="str">
            <v>AUDITOR-APPRAISER II</v>
          </cell>
          <cell r="F6513" t="str">
            <v>D158</v>
          </cell>
          <cell r="G6513">
            <v>1</v>
          </cell>
          <cell r="H6513" t="str">
            <v>D158-001</v>
          </cell>
          <cell r="I6513" t="str">
            <v>F</v>
          </cell>
          <cell r="J6513">
            <v>7999</v>
          </cell>
          <cell r="L6513">
            <v>11328.75</v>
          </cell>
        </row>
        <row r="6514">
          <cell r="A6514" t="str">
            <v>MORGAN, TRACY E</v>
          </cell>
          <cell r="B6514" t="str">
            <v>101-507</v>
          </cell>
          <cell r="C6514">
            <v>510300</v>
          </cell>
          <cell r="D6514">
            <v>46960</v>
          </cell>
          <cell r="E6514" t="str">
            <v>AUDITOR-APPRAISER II</v>
          </cell>
          <cell r="F6514" t="str">
            <v>D158</v>
          </cell>
          <cell r="G6514">
            <v>1</v>
          </cell>
          <cell r="H6514" t="str">
            <v>D158-001</v>
          </cell>
          <cell r="I6514" t="str">
            <v>F</v>
          </cell>
          <cell r="J6514" t="str">
            <v>*FM</v>
          </cell>
          <cell r="K6514" t="str">
            <v>MEDICARE</v>
          </cell>
          <cell r="L6514">
            <v>547.74</v>
          </cell>
        </row>
        <row r="6515">
          <cell r="A6515" t="str">
            <v>MORGAN, TRACY E</v>
          </cell>
          <cell r="B6515" t="str">
            <v>101-507</v>
          </cell>
          <cell r="C6515">
            <v>510400</v>
          </cell>
          <cell r="D6515">
            <v>46960</v>
          </cell>
          <cell r="E6515" t="str">
            <v>AUDITOR-APPRAISER II</v>
          </cell>
          <cell r="F6515" t="str">
            <v>D158</v>
          </cell>
          <cell r="G6515">
            <v>1</v>
          </cell>
          <cell r="H6515" t="str">
            <v>D158-001</v>
          </cell>
          <cell r="I6515" t="str">
            <v>F</v>
          </cell>
          <cell r="J6515">
            <v>102</v>
          </cell>
          <cell r="L6515">
            <v>232.19</v>
          </cell>
        </row>
        <row r="6516">
          <cell r="A6516" t="str">
            <v>MORGAN, TRACY E</v>
          </cell>
          <cell r="B6516" t="str">
            <v>101-507</v>
          </cell>
          <cell r="C6516">
            <v>510400</v>
          </cell>
          <cell r="D6516">
            <v>46960</v>
          </cell>
          <cell r="E6516" t="str">
            <v>AUDITOR-APPRAISER II</v>
          </cell>
          <cell r="F6516" t="str">
            <v>D158</v>
          </cell>
          <cell r="G6516">
            <v>1</v>
          </cell>
          <cell r="H6516" t="str">
            <v>D158-001</v>
          </cell>
          <cell r="I6516" t="str">
            <v>F</v>
          </cell>
          <cell r="J6516">
            <v>603</v>
          </cell>
          <cell r="L6516">
            <v>31.26</v>
          </cell>
        </row>
        <row r="6517">
          <cell r="A6517" t="str">
            <v>MORGAN, TRACY E</v>
          </cell>
          <cell r="B6517" t="str">
            <v>101-507</v>
          </cell>
          <cell r="C6517">
            <v>510400</v>
          </cell>
          <cell r="D6517">
            <v>46960</v>
          </cell>
          <cell r="E6517" t="str">
            <v>AUDITOR-APPRAISER II</v>
          </cell>
          <cell r="F6517" t="str">
            <v>D158</v>
          </cell>
          <cell r="G6517">
            <v>1</v>
          </cell>
          <cell r="H6517" t="str">
            <v>D158-001</v>
          </cell>
          <cell r="I6517" t="str">
            <v>F</v>
          </cell>
          <cell r="J6517">
            <v>30</v>
          </cell>
          <cell r="L6517">
            <v>94.44</v>
          </cell>
        </row>
        <row r="6518">
          <cell r="A6518" t="str">
            <v>MORGAN, TRACY E</v>
          </cell>
          <cell r="B6518" t="str">
            <v>101-507</v>
          </cell>
          <cell r="C6518">
            <v>510400</v>
          </cell>
          <cell r="D6518">
            <v>46960</v>
          </cell>
          <cell r="E6518" t="str">
            <v>AUDITOR-APPRAISER II</v>
          </cell>
          <cell r="F6518" t="str">
            <v>D158</v>
          </cell>
          <cell r="G6518">
            <v>1</v>
          </cell>
          <cell r="H6518" t="str">
            <v>D158-001</v>
          </cell>
          <cell r="I6518" t="str">
            <v>F</v>
          </cell>
          <cell r="J6518">
            <v>810</v>
          </cell>
          <cell r="L6518">
            <v>1.71</v>
          </cell>
        </row>
        <row r="6519">
          <cell r="A6519" t="str">
            <v>MORGAN, TRACY E</v>
          </cell>
          <cell r="B6519" t="str">
            <v>101-507</v>
          </cell>
          <cell r="C6519">
            <v>510400</v>
          </cell>
          <cell r="D6519">
            <v>46960</v>
          </cell>
          <cell r="E6519" t="str">
            <v>AUDITOR-APPRAISER II</v>
          </cell>
          <cell r="F6519" t="str">
            <v>D158</v>
          </cell>
          <cell r="G6519">
            <v>1</v>
          </cell>
          <cell r="H6519" t="str">
            <v>D158-001</v>
          </cell>
          <cell r="I6519" t="str">
            <v>F</v>
          </cell>
          <cell r="J6519">
            <v>703</v>
          </cell>
          <cell r="L6519">
            <v>6.7</v>
          </cell>
        </row>
        <row r="6520">
          <cell r="A6520" t="str">
            <v>MORGAN, TRACY E</v>
          </cell>
          <cell r="B6520" t="str">
            <v>101-507</v>
          </cell>
          <cell r="C6520">
            <v>510400</v>
          </cell>
          <cell r="D6520">
            <v>46960</v>
          </cell>
          <cell r="E6520" t="str">
            <v>AUDITOR-APPRAISER II</v>
          </cell>
          <cell r="F6520" t="str">
            <v>D158</v>
          </cell>
          <cell r="G6520">
            <v>1</v>
          </cell>
          <cell r="H6520" t="str">
            <v>D158-001</v>
          </cell>
          <cell r="I6520" t="str">
            <v>F</v>
          </cell>
          <cell r="J6520">
            <v>1001</v>
          </cell>
          <cell r="L6520">
            <v>10.17</v>
          </cell>
        </row>
        <row r="6521">
          <cell r="A6521" t="str">
            <v>MORQUECHO, MARIA V</v>
          </cell>
          <cell r="B6521" t="str">
            <v>101-594</v>
          </cell>
          <cell r="C6521">
            <v>510100</v>
          </cell>
          <cell r="D6521">
            <v>32000</v>
          </cell>
          <cell r="E6521" t="str">
            <v>ELIGIBILITY WORKER III</v>
          </cell>
          <cell r="F6521" t="str">
            <v>D258</v>
          </cell>
          <cell r="G6521">
            <v>1</v>
          </cell>
          <cell r="H6521" t="str">
            <v>D258-005</v>
          </cell>
          <cell r="I6521" t="str">
            <v>O</v>
          </cell>
          <cell r="J6521">
            <v>1</v>
          </cell>
          <cell r="K6521" t="str">
            <v>REGULAR PAY</v>
          </cell>
          <cell r="L6521">
            <v>37775.089999999997</v>
          </cell>
        </row>
        <row r="6522">
          <cell r="A6522" t="str">
            <v>MORQUECHO, MARIA V</v>
          </cell>
          <cell r="B6522" t="str">
            <v>101-594</v>
          </cell>
          <cell r="C6522">
            <v>510300</v>
          </cell>
          <cell r="D6522">
            <v>32000</v>
          </cell>
          <cell r="E6522" t="str">
            <v>ELIGIBILITY WORKER III</v>
          </cell>
          <cell r="F6522" t="str">
            <v>D258</v>
          </cell>
          <cell r="G6522">
            <v>1</v>
          </cell>
          <cell r="H6522" t="str">
            <v>D258-005</v>
          </cell>
          <cell r="I6522" t="str">
            <v>F</v>
          </cell>
          <cell r="J6522" t="str">
            <v>*FI</v>
          </cell>
          <cell r="K6522" t="str">
            <v>FICA</v>
          </cell>
          <cell r="L6522">
            <v>2342.06</v>
          </cell>
        </row>
        <row r="6523">
          <cell r="A6523" t="str">
            <v>MORQUECHO, MARIA V</v>
          </cell>
          <cell r="B6523" t="str">
            <v>101-594</v>
          </cell>
          <cell r="C6523">
            <v>510300</v>
          </cell>
          <cell r="D6523">
            <v>32000</v>
          </cell>
          <cell r="E6523" t="str">
            <v>ELIGIBILITY WORKER III</v>
          </cell>
          <cell r="F6523" t="str">
            <v>D258</v>
          </cell>
          <cell r="G6523">
            <v>1</v>
          </cell>
          <cell r="H6523" t="str">
            <v>D258-005</v>
          </cell>
          <cell r="I6523" t="str">
            <v>F</v>
          </cell>
          <cell r="J6523" t="str">
            <v>*FM</v>
          </cell>
          <cell r="K6523" t="str">
            <v>MEDICARE</v>
          </cell>
          <cell r="L6523">
            <v>547.74</v>
          </cell>
        </row>
        <row r="6524">
          <cell r="A6524" t="str">
            <v>MORQUECHO, MARIA V</v>
          </cell>
          <cell r="B6524" t="str">
            <v>101-594</v>
          </cell>
          <cell r="C6524">
            <v>510300</v>
          </cell>
          <cell r="D6524">
            <v>32000</v>
          </cell>
          <cell r="E6524" t="str">
            <v>ELIGIBILITY WORKER III</v>
          </cell>
          <cell r="F6524" t="str">
            <v>D258</v>
          </cell>
          <cell r="G6524">
            <v>1</v>
          </cell>
          <cell r="H6524" t="str">
            <v>D258-005</v>
          </cell>
          <cell r="I6524" t="str">
            <v>F</v>
          </cell>
          <cell r="J6524">
            <v>7999</v>
          </cell>
          <cell r="L6524">
            <v>11328.75</v>
          </cell>
        </row>
        <row r="6525">
          <cell r="A6525" t="str">
            <v>MORQUECHO, MARIA V</v>
          </cell>
          <cell r="B6525" t="str">
            <v>101-594</v>
          </cell>
          <cell r="C6525">
            <v>510300</v>
          </cell>
          <cell r="D6525">
            <v>32000</v>
          </cell>
          <cell r="E6525" t="str">
            <v>ELIGIBILITY WORKER III</v>
          </cell>
          <cell r="F6525" t="str">
            <v>D258</v>
          </cell>
          <cell r="G6525">
            <v>1</v>
          </cell>
          <cell r="H6525" t="str">
            <v>D258-005</v>
          </cell>
          <cell r="I6525" t="str">
            <v>F</v>
          </cell>
          <cell r="J6525">
            <v>8000</v>
          </cell>
          <cell r="L6525">
            <v>2639.96</v>
          </cell>
        </row>
        <row r="6526">
          <cell r="A6526" t="str">
            <v>MORQUECHO, MARIA V</v>
          </cell>
          <cell r="B6526" t="str">
            <v>101-594</v>
          </cell>
          <cell r="C6526">
            <v>510400</v>
          </cell>
          <cell r="D6526">
            <v>32000</v>
          </cell>
          <cell r="E6526" t="str">
            <v>ELIGIBILITY WORKER III</v>
          </cell>
          <cell r="F6526" t="str">
            <v>D258</v>
          </cell>
          <cell r="G6526">
            <v>1</v>
          </cell>
          <cell r="H6526" t="str">
            <v>D258-005</v>
          </cell>
          <cell r="I6526" t="str">
            <v>F</v>
          </cell>
          <cell r="J6526">
            <v>30</v>
          </cell>
          <cell r="L6526">
            <v>94.44</v>
          </cell>
        </row>
        <row r="6527">
          <cell r="A6527" t="str">
            <v>MORQUECHO, MARIA V</v>
          </cell>
          <cell r="B6527" t="str">
            <v>101-594</v>
          </cell>
          <cell r="C6527">
            <v>510400</v>
          </cell>
          <cell r="D6527">
            <v>32000</v>
          </cell>
          <cell r="E6527" t="str">
            <v>ELIGIBILITY WORKER III</v>
          </cell>
          <cell r="F6527" t="str">
            <v>D258</v>
          </cell>
          <cell r="G6527">
            <v>1</v>
          </cell>
          <cell r="H6527" t="str">
            <v>D258-005</v>
          </cell>
          <cell r="I6527" t="str">
            <v>F</v>
          </cell>
          <cell r="J6527">
            <v>811</v>
          </cell>
          <cell r="L6527">
            <v>1.88</v>
          </cell>
        </row>
        <row r="6528">
          <cell r="A6528" t="str">
            <v>MORQUECHO, MARIA V</v>
          </cell>
          <cell r="B6528" t="str">
            <v>101-594</v>
          </cell>
          <cell r="C6528">
            <v>510400</v>
          </cell>
          <cell r="D6528">
            <v>32000</v>
          </cell>
          <cell r="E6528" t="str">
            <v>ELIGIBILITY WORKER III</v>
          </cell>
          <cell r="F6528" t="str">
            <v>D258</v>
          </cell>
          <cell r="G6528">
            <v>1</v>
          </cell>
          <cell r="H6528" t="str">
            <v>D258-005</v>
          </cell>
          <cell r="I6528" t="str">
            <v>F</v>
          </cell>
          <cell r="J6528">
            <v>605</v>
          </cell>
          <cell r="L6528">
            <v>59.1</v>
          </cell>
        </row>
        <row r="6529">
          <cell r="A6529" t="str">
            <v>MORQUECHO, MARIA V</v>
          </cell>
          <cell r="B6529" t="str">
            <v>101-594</v>
          </cell>
          <cell r="C6529">
            <v>510400</v>
          </cell>
          <cell r="D6529">
            <v>32000</v>
          </cell>
          <cell r="E6529" t="str">
            <v>ELIGIBILITY WORKER III</v>
          </cell>
          <cell r="F6529" t="str">
            <v>D258</v>
          </cell>
          <cell r="G6529">
            <v>1</v>
          </cell>
          <cell r="H6529" t="str">
            <v>D258-005</v>
          </cell>
          <cell r="I6529" t="str">
            <v>F</v>
          </cell>
          <cell r="J6529">
            <v>1001</v>
          </cell>
          <cell r="L6529">
            <v>10.17</v>
          </cell>
        </row>
        <row r="6530">
          <cell r="A6530" t="str">
            <v>MORQUECHO, MARIA V</v>
          </cell>
          <cell r="B6530" t="str">
            <v>101-594</v>
          </cell>
          <cell r="C6530">
            <v>510400</v>
          </cell>
          <cell r="D6530">
            <v>32000</v>
          </cell>
          <cell r="E6530" t="str">
            <v>ELIGIBILITY WORKER III</v>
          </cell>
          <cell r="F6530" t="str">
            <v>D258</v>
          </cell>
          <cell r="G6530">
            <v>1</v>
          </cell>
          <cell r="H6530" t="str">
            <v>D258-005</v>
          </cell>
          <cell r="I6530" t="str">
            <v>F</v>
          </cell>
          <cell r="J6530">
            <v>705</v>
          </cell>
          <cell r="L6530">
            <v>12.04</v>
          </cell>
        </row>
        <row r="6531">
          <cell r="A6531" t="str">
            <v>MORQUECHO, MARIA V</v>
          </cell>
          <cell r="B6531" t="str">
            <v>101-594</v>
          </cell>
          <cell r="C6531">
            <v>510400</v>
          </cell>
          <cell r="D6531">
            <v>32000</v>
          </cell>
          <cell r="E6531" t="str">
            <v>ELIGIBILITY WORKER III</v>
          </cell>
          <cell r="F6531" t="str">
            <v>D258</v>
          </cell>
          <cell r="G6531">
            <v>1</v>
          </cell>
          <cell r="H6531" t="str">
            <v>D258-005</v>
          </cell>
          <cell r="I6531" t="str">
            <v>F</v>
          </cell>
          <cell r="J6531">
            <v>104</v>
          </cell>
          <cell r="L6531">
            <v>283.83999999999997</v>
          </cell>
        </row>
        <row r="6532">
          <cell r="A6532" t="str">
            <v>MORRIS, FLORENCE A</v>
          </cell>
          <cell r="B6532" t="str">
            <v>101-609</v>
          </cell>
          <cell r="C6532">
            <v>510100</v>
          </cell>
          <cell r="D6532">
            <v>36720</v>
          </cell>
          <cell r="E6532" t="str">
            <v>HEALTH TECHNICIAN II</v>
          </cell>
          <cell r="F6532" t="str">
            <v>D318</v>
          </cell>
          <cell r="G6532">
            <v>1</v>
          </cell>
          <cell r="H6532" t="str">
            <v>D318-013</v>
          </cell>
          <cell r="I6532" t="str">
            <v>O</v>
          </cell>
          <cell r="J6532">
            <v>1</v>
          </cell>
          <cell r="K6532" t="str">
            <v>REGULAR PAY</v>
          </cell>
          <cell r="L6532">
            <v>29446.76</v>
          </cell>
        </row>
        <row r="6533">
          <cell r="A6533" t="str">
            <v>MORRIS, FLORENCE A</v>
          </cell>
          <cell r="B6533" t="str">
            <v>101-609</v>
          </cell>
          <cell r="C6533">
            <v>510300</v>
          </cell>
          <cell r="D6533">
            <v>36720</v>
          </cell>
          <cell r="E6533" t="str">
            <v>HEALTH TECHNICIAN II</v>
          </cell>
          <cell r="F6533" t="str">
            <v>D318</v>
          </cell>
          <cell r="G6533">
            <v>1</v>
          </cell>
          <cell r="H6533" t="str">
            <v>D318-013</v>
          </cell>
          <cell r="I6533" t="str">
            <v>F</v>
          </cell>
          <cell r="J6533">
            <v>7999</v>
          </cell>
          <cell r="L6533">
            <v>8831.08</v>
          </cell>
        </row>
        <row r="6534">
          <cell r="A6534" t="str">
            <v>MORRIS, FLORENCE A</v>
          </cell>
          <cell r="B6534" t="str">
            <v>101-609</v>
          </cell>
          <cell r="C6534">
            <v>510300</v>
          </cell>
          <cell r="D6534">
            <v>36720</v>
          </cell>
          <cell r="E6534" t="str">
            <v>HEALTH TECHNICIAN II</v>
          </cell>
          <cell r="F6534" t="str">
            <v>D318</v>
          </cell>
          <cell r="G6534">
            <v>1</v>
          </cell>
          <cell r="H6534" t="str">
            <v>D318-013</v>
          </cell>
          <cell r="I6534" t="str">
            <v>F</v>
          </cell>
          <cell r="J6534">
            <v>8000</v>
          </cell>
          <cell r="L6534">
            <v>2056.98</v>
          </cell>
        </row>
        <row r="6535">
          <cell r="A6535" t="str">
            <v>MORRIS, FLORENCE A</v>
          </cell>
          <cell r="B6535" t="str">
            <v>101-609</v>
          </cell>
          <cell r="C6535">
            <v>510300</v>
          </cell>
          <cell r="D6535">
            <v>36720</v>
          </cell>
          <cell r="E6535" t="str">
            <v>HEALTH TECHNICIAN II</v>
          </cell>
          <cell r="F6535" t="str">
            <v>D318</v>
          </cell>
          <cell r="G6535">
            <v>1</v>
          </cell>
          <cell r="H6535" t="str">
            <v>D318-013</v>
          </cell>
          <cell r="I6535" t="str">
            <v>F</v>
          </cell>
          <cell r="J6535" t="str">
            <v>*FI</v>
          </cell>
          <cell r="K6535" t="str">
            <v>FICA</v>
          </cell>
          <cell r="L6535">
            <v>1825.7</v>
          </cell>
        </row>
        <row r="6536">
          <cell r="A6536" t="str">
            <v>MORRIS, FLORENCE A</v>
          </cell>
          <cell r="B6536" t="str">
            <v>101-609</v>
          </cell>
          <cell r="C6536">
            <v>510300</v>
          </cell>
          <cell r="D6536">
            <v>36720</v>
          </cell>
          <cell r="E6536" t="str">
            <v>HEALTH TECHNICIAN II</v>
          </cell>
          <cell r="F6536" t="str">
            <v>D318</v>
          </cell>
          <cell r="G6536">
            <v>1</v>
          </cell>
          <cell r="H6536" t="str">
            <v>D318-013</v>
          </cell>
          <cell r="I6536" t="str">
            <v>F</v>
          </cell>
          <cell r="J6536" t="str">
            <v>*FM</v>
          </cell>
          <cell r="K6536" t="str">
            <v>MEDICARE</v>
          </cell>
          <cell r="L6536">
            <v>426.98</v>
          </cell>
        </row>
        <row r="6537">
          <cell r="A6537" t="str">
            <v>MORRIS, FLORENCE A</v>
          </cell>
          <cell r="B6537" t="str">
            <v>101-609</v>
          </cell>
          <cell r="C6537">
            <v>510400</v>
          </cell>
          <cell r="D6537">
            <v>36720</v>
          </cell>
          <cell r="E6537" t="str">
            <v>HEALTH TECHNICIAN II</v>
          </cell>
          <cell r="F6537" t="str">
            <v>D318</v>
          </cell>
          <cell r="G6537">
            <v>1</v>
          </cell>
          <cell r="H6537" t="str">
            <v>D318-013</v>
          </cell>
          <cell r="I6537" t="str">
            <v>F</v>
          </cell>
          <cell r="J6537">
            <v>811</v>
          </cell>
          <cell r="L6537">
            <v>1.88</v>
          </cell>
        </row>
        <row r="6538">
          <cell r="A6538" t="str">
            <v>MORRIS, FLORENCE A</v>
          </cell>
          <cell r="B6538" t="str">
            <v>101-609</v>
          </cell>
          <cell r="C6538">
            <v>510400</v>
          </cell>
          <cell r="D6538">
            <v>36720</v>
          </cell>
          <cell r="E6538" t="str">
            <v>HEALTH TECHNICIAN II</v>
          </cell>
          <cell r="F6538" t="str">
            <v>D318</v>
          </cell>
          <cell r="G6538">
            <v>1</v>
          </cell>
          <cell r="H6538" t="str">
            <v>D318-013</v>
          </cell>
          <cell r="I6538" t="str">
            <v>F</v>
          </cell>
          <cell r="J6538">
            <v>601</v>
          </cell>
          <cell r="L6538">
            <v>17.149999999999999</v>
          </cell>
        </row>
        <row r="6539">
          <cell r="A6539" t="str">
            <v>MORRIS, FLORENCE A</v>
          </cell>
          <cell r="B6539" t="str">
            <v>101-609</v>
          </cell>
          <cell r="C6539">
            <v>510400</v>
          </cell>
          <cell r="D6539">
            <v>36720</v>
          </cell>
          <cell r="E6539" t="str">
            <v>HEALTH TECHNICIAN II</v>
          </cell>
          <cell r="F6539" t="str">
            <v>D318</v>
          </cell>
          <cell r="G6539">
            <v>1</v>
          </cell>
          <cell r="H6539" t="str">
            <v>D318-013</v>
          </cell>
          <cell r="I6539" t="str">
            <v>F</v>
          </cell>
          <cell r="J6539">
            <v>100</v>
          </cell>
          <cell r="L6539">
            <v>135.94999999999999</v>
          </cell>
        </row>
        <row r="6540">
          <cell r="A6540" t="str">
            <v>MORRIS, FLORENCE A</v>
          </cell>
          <cell r="B6540" t="str">
            <v>101-609</v>
          </cell>
          <cell r="C6540">
            <v>510400</v>
          </cell>
          <cell r="D6540">
            <v>36720</v>
          </cell>
          <cell r="E6540" t="str">
            <v>HEALTH TECHNICIAN II</v>
          </cell>
          <cell r="F6540" t="str">
            <v>D318</v>
          </cell>
          <cell r="G6540">
            <v>1</v>
          </cell>
          <cell r="H6540" t="str">
            <v>D318-013</v>
          </cell>
          <cell r="I6540" t="str">
            <v>F</v>
          </cell>
          <cell r="J6540">
            <v>701</v>
          </cell>
          <cell r="L6540">
            <v>4.01</v>
          </cell>
        </row>
        <row r="6541">
          <cell r="A6541" t="str">
            <v>MORRIS, FLORENCE A</v>
          </cell>
          <cell r="B6541" t="str">
            <v>101-609</v>
          </cell>
          <cell r="C6541">
            <v>510400</v>
          </cell>
          <cell r="D6541">
            <v>36720</v>
          </cell>
          <cell r="E6541" t="str">
            <v>HEALTH TECHNICIAN II</v>
          </cell>
          <cell r="F6541" t="str">
            <v>D318</v>
          </cell>
          <cell r="G6541">
            <v>1</v>
          </cell>
          <cell r="H6541" t="str">
            <v>D318-013</v>
          </cell>
          <cell r="I6541" t="str">
            <v>F</v>
          </cell>
          <cell r="J6541">
            <v>30</v>
          </cell>
          <cell r="L6541">
            <v>73.62</v>
          </cell>
        </row>
        <row r="6542">
          <cell r="A6542" t="str">
            <v>MORRIS, FLORENCE A</v>
          </cell>
          <cell r="B6542" t="str">
            <v>101-609</v>
          </cell>
          <cell r="C6542">
            <v>510400</v>
          </cell>
          <cell r="D6542">
            <v>36720</v>
          </cell>
          <cell r="E6542" t="str">
            <v>HEALTH TECHNICIAN II</v>
          </cell>
          <cell r="F6542" t="str">
            <v>D318</v>
          </cell>
          <cell r="G6542">
            <v>1</v>
          </cell>
          <cell r="H6542" t="str">
            <v>D318-013</v>
          </cell>
          <cell r="I6542" t="str">
            <v>F</v>
          </cell>
          <cell r="J6542">
            <v>1001</v>
          </cell>
          <cell r="L6542">
            <v>10.17</v>
          </cell>
        </row>
        <row r="6543">
          <cell r="A6543" t="str">
            <v>MORRIS, JUDY A</v>
          </cell>
          <cell r="B6543" t="str">
            <v>281-898</v>
          </cell>
          <cell r="C6543">
            <v>510100</v>
          </cell>
          <cell r="D6543">
            <v>28180</v>
          </cell>
          <cell r="E6543" t="str">
            <v>LEAD BUS DRIVER</v>
          </cell>
          <cell r="F6543" t="str">
            <v>D344</v>
          </cell>
          <cell r="G6543">
            <v>1</v>
          </cell>
          <cell r="H6543" t="str">
            <v>D344-002</v>
          </cell>
          <cell r="I6543" t="str">
            <v>O</v>
          </cell>
          <cell r="J6543">
            <v>1</v>
          </cell>
          <cell r="K6543" t="str">
            <v>REGULAR PAY</v>
          </cell>
          <cell r="L6543">
            <v>32095.98</v>
          </cell>
        </row>
        <row r="6544">
          <cell r="A6544" t="str">
            <v>MORRIS, JUDY A</v>
          </cell>
          <cell r="B6544" t="str">
            <v>281-898</v>
          </cell>
          <cell r="C6544">
            <v>510300</v>
          </cell>
          <cell r="D6544">
            <v>28180</v>
          </cell>
          <cell r="E6544" t="str">
            <v>LEAD BUS DRIVER</v>
          </cell>
          <cell r="F6544" t="str">
            <v>D344</v>
          </cell>
          <cell r="G6544">
            <v>1</v>
          </cell>
          <cell r="H6544" t="str">
            <v>D344-002</v>
          </cell>
          <cell r="I6544" t="str">
            <v>F</v>
          </cell>
          <cell r="J6544" t="str">
            <v>*FI</v>
          </cell>
          <cell r="K6544" t="str">
            <v>FICA</v>
          </cell>
          <cell r="L6544">
            <v>1989.95</v>
          </cell>
        </row>
        <row r="6545">
          <cell r="A6545" t="str">
            <v>MORRIS, JUDY A</v>
          </cell>
          <cell r="B6545" t="str">
            <v>281-898</v>
          </cell>
          <cell r="C6545">
            <v>510300</v>
          </cell>
          <cell r="D6545">
            <v>28180</v>
          </cell>
          <cell r="E6545" t="str">
            <v>LEAD BUS DRIVER</v>
          </cell>
          <cell r="F6545" t="str">
            <v>D344</v>
          </cell>
          <cell r="G6545">
            <v>1</v>
          </cell>
          <cell r="H6545" t="str">
            <v>D344-002</v>
          </cell>
          <cell r="I6545" t="str">
            <v>F</v>
          </cell>
          <cell r="J6545">
            <v>8000</v>
          </cell>
          <cell r="L6545">
            <v>2242.4299999999998</v>
          </cell>
        </row>
        <row r="6546">
          <cell r="A6546" t="str">
            <v>MORRIS, JUDY A</v>
          </cell>
          <cell r="B6546" t="str">
            <v>281-898</v>
          </cell>
          <cell r="C6546">
            <v>510300</v>
          </cell>
          <cell r="D6546">
            <v>28180</v>
          </cell>
          <cell r="E6546" t="str">
            <v>LEAD BUS DRIVER</v>
          </cell>
          <cell r="F6546" t="str">
            <v>D344</v>
          </cell>
          <cell r="G6546">
            <v>1</v>
          </cell>
          <cell r="H6546" t="str">
            <v>D344-002</v>
          </cell>
          <cell r="I6546" t="str">
            <v>F</v>
          </cell>
          <cell r="J6546" t="str">
            <v>*FM</v>
          </cell>
          <cell r="K6546" t="str">
            <v>MEDICARE</v>
          </cell>
          <cell r="L6546">
            <v>465.39</v>
          </cell>
        </row>
        <row r="6547">
          <cell r="A6547" t="str">
            <v>MORRIS, JUDY A</v>
          </cell>
          <cell r="B6547" t="str">
            <v>281-898</v>
          </cell>
          <cell r="C6547">
            <v>510300</v>
          </cell>
          <cell r="D6547">
            <v>28180</v>
          </cell>
          <cell r="E6547" t="str">
            <v>LEAD BUS DRIVER</v>
          </cell>
          <cell r="F6547" t="str">
            <v>D344</v>
          </cell>
          <cell r="G6547">
            <v>1</v>
          </cell>
          <cell r="H6547" t="str">
            <v>D344-002</v>
          </cell>
          <cell r="I6547" t="str">
            <v>F</v>
          </cell>
          <cell r="J6547">
            <v>7999</v>
          </cell>
          <cell r="L6547">
            <v>9625.58</v>
          </cell>
        </row>
        <row r="6548">
          <cell r="A6548" t="str">
            <v>MORRIS, JUDY A</v>
          </cell>
          <cell r="B6548" t="str">
            <v>281-898</v>
          </cell>
          <cell r="C6548">
            <v>510400</v>
          </cell>
          <cell r="D6548">
            <v>28180</v>
          </cell>
          <cell r="E6548" t="str">
            <v>LEAD BUS DRIVER</v>
          </cell>
          <cell r="F6548" t="str">
            <v>D344</v>
          </cell>
          <cell r="G6548">
            <v>1</v>
          </cell>
          <cell r="H6548" t="str">
            <v>D344-002</v>
          </cell>
          <cell r="I6548" t="str">
            <v>F</v>
          </cell>
          <cell r="J6548">
            <v>601</v>
          </cell>
          <cell r="L6548">
            <v>17.149999999999999</v>
          </cell>
        </row>
        <row r="6549">
          <cell r="A6549" t="str">
            <v>MORRIS, JUDY A</v>
          </cell>
          <cell r="B6549" t="str">
            <v>281-898</v>
          </cell>
          <cell r="C6549">
            <v>510400</v>
          </cell>
          <cell r="D6549">
            <v>28180</v>
          </cell>
          <cell r="E6549" t="str">
            <v>LEAD BUS DRIVER</v>
          </cell>
          <cell r="F6549" t="str">
            <v>D344</v>
          </cell>
          <cell r="G6549">
            <v>1</v>
          </cell>
          <cell r="H6549" t="str">
            <v>D344-002</v>
          </cell>
          <cell r="I6549" t="str">
            <v>F</v>
          </cell>
          <cell r="J6549">
            <v>30</v>
          </cell>
          <cell r="L6549">
            <v>80.239999999999995</v>
          </cell>
        </row>
        <row r="6550">
          <cell r="A6550" t="str">
            <v>MORRIS, JUDY A</v>
          </cell>
          <cell r="B6550" t="str">
            <v>281-898</v>
          </cell>
          <cell r="C6550">
            <v>510400</v>
          </cell>
          <cell r="D6550">
            <v>28180</v>
          </cell>
          <cell r="E6550" t="str">
            <v>LEAD BUS DRIVER</v>
          </cell>
          <cell r="F6550" t="str">
            <v>D344</v>
          </cell>
          <cell r="G6550">
            <v>1</v>
          </cell>
          <cell r="H6550" t="str">
            <v>D344-002</v>
          </cell>
          <cell r="I6550" t="str">
            <v>F</v>
          </cell>
          <cell r="J6550">
            <v>100</v>
          </cell>
          <cell r="L6550">
            <v>135.94999999999999</v>
          </cell>
        </row>
        <row r="6551">
          <cell r="A6551" t="str">
            <v>MORRIS, JUDY A</v>
          </cell>
          <cell r="B6551" t="str">
            <v>281-898</v>
          </cell>
          <cell r="C6551">
            <v>510400</v>
          </cell>
          <cell r="D6551">
            <v>28180</v>
          </cell>
          <cell r="E6551" t="str">
            <v>LEAD BUS DRIVER</v>
          </cell>
          <cell r="F6551" t="str">
            <v>D344</v>
          </cell>
          <cell r="G6551">
            <v>1</v>
          </cell>
          <cell r="H6551" t="str">
            <v>D344-002</v>
          </cell>
          <cell r="I6551" t="str">
            <v>F</v>
          </cell>
          <cell r="J6551">
            <v>1001</v>
          </cell>
          <cell r="L6551">
            <v>10.17</v>
          </cell>
        </row>
        <row r="6552">
          <cell r="A6552" t="str">
            <v>MORRIS, JUDY A</v>
          </cell>
          <cell r="B6552" t="str">
            <v>281-898</v>
          </cell>
          <cell r="C6552">
            <v>510400</v>
          </cell>
          <cell r="D6552">
            <v>28180</v>
          </cell>
          <cell r="E6552" t="str">
            <v>LEAD BUS DRIVER</v>
          </cell>
          <cell r="F6552" t="str">
            <v>D344</v>
          </cell>
          <cell r="G6552">
            <v>1</v>
          </cell>
          <cell r="H6552" t="str">
            <v>D344-002</v>
          </cell>
          <cell r="I6552" t="str">
            <v>F</v>
          </cell>
          <cell r="J6552">
            <v>701</v>
          </cell>
          <cell r="L6552">
            <v>4.01</v>
          </cell>
        </row>
        <row r="6553">
          <cell r="A6553" t="str">
            <v>MORRIS, JUDY A</v>
          </cell>
          <cell r="B6553" t="str">
            <v>281-898</v>
          </cell>
          <cell r="C6553">
            <v>510400</v>
          </cell>
          <cell r="D6553">
            <v>28180</v>
          </cell>
          <cell r="E6553" t="str">
            <v>LEAD BUS DRIVER</v>
          </cell>
          <cell r="F6553" t="str">
            <v>D344</v>
          </cell>
          <cell r="G6553">
            <v>1</v>
          </cell>
          <cell r="H6553" t="str">
            <v>D344-002</v>
          </cell>
          <cell r="I6553" t="str">
            <v>F</v>
          </cell>
          <cell r="J6553">
            <v>810</v>
          </cell>
          <cell r="L6553">
            <v>1.71</v>
          </cell>
        </row>
        <row r="6554">
          <cell r="A6554" t="str">
            <v>MORRIS, WILLIAM S</v>
          </cell>
          <cell r="B6554" t="str">
            <v>101-570</v>
          </cell>
          <cell r="C6554">
            <v>510100</v>
          </cell>
          <cell r="D6554">
            <v>23300</v>
          </cell>
          <cell r="E6554" t="str">
            <v>CORRECTIONAL SERGEANT</v>
          </cell>
          <cell r="F6554" t="str">
            <v>D234</v>
          </cell>
          <cell r="G6554">
            <v>1</v>
          </cell>
          <cell r="H6554" t="str">
            <v>D234-006</v>
          </cell>
          <cell r="I6554" t="str">
            <v>O</v>
          </cell>
          <cell r="J6554">
            <v>1</v>
          </cell>
          <cell r="K6554" t="str">
            <v>REGULAR PAY</v>
          </cell>
          <cell r="L6554">
            <v>73196.649999999994</v>
          </cell>
        </row>
        <row r="6555">
          <cell r="A6555" t="str">
            <v>MORRIS, WILLIAM S</v>
          </cell>
          <cell r="B6555" t="str">
            <v>101-570</v>
          </cell>
          <cell r="C6555">
            <v>510300</v>
          </cell>
          <cell r="D6555">
            <v>23300</v>
          </cell>
          <cell r="E6555" t="str">
            <v>CORRECTIONAL SERGEANT</v>
          </cell>
          <cell r="F6555" t="str">
            <v>D234</v>
          </cell>
          <cell r="G6555">
            <v>1</v>
          </cell>
          <cell r="H6555" t="str">
            <v>D234-006</v>
          </cell>
          <cell r="I6555" t="str">
            <v>F</v>
          </cell>
          <cell r="J6555" t="str">
            <v>*FM</v>
          </cell>
          <cell r="K6555" t="str">
            <v>MEDICARE</v>
          </cell>
          <cell r="L6555">
            <v>1061.3499999999999</v>
          </cell>
        </row>
        <row r="6556">
          <cell r="A6556" t="str">
            <v>MORRIS, WILLIAM S</v>
          </cell>
          <cell r="B6556" t="str">
            <v>101-570</v>
          </cell>
          <cell r="C6556">
            <v>510300</v>
          </cell>
          <cell r="D6556">
            <v>23300</v>
          </cell>
          <cell r="E6556" t="str">
            <v>CORRECTIONAL SERGEANT</v>
          </cell>
          <cell r="F6556" t="str">
            <v>D234</v>
          </cell>
          <cell r="G6556">
            <v>1</v>
          </cell>
          <cell r="H6556" t="str">
            <v>D234-006</v>
          </cell>
          <cell r="I6556" t="str">
            <v>F</v>
          </cell>
          <cell r="J6556">
            <v>8000</v>
          </cell>
          <cell r="L6556">
            <v>5119.47</v>
          </cell>
        </row>
        <row r="6557">
          <cell r="A6557" t="str">
            <v>MORRIS, WILLIAM S</v>
          </cell>
          <cell r="B6557" t="str">
            <v>101-570</v>
          </cell>
          <cell r="C6557">
            <v>510300</v>
          </cell>
          <cell r="D6557">
            <v>23300</v>
          </cell>
          <cell r="E6557" t="str">
            <v>CORRECTIONAL SERGEANT</v>
          </cell>
          <cell r="F6557" t="str">
            <v>D234</v>
          </cell>
          <cell r="G6557">
            <v>1</v>
          </cell>
          <cell r="H6557" t="str">
            <v>D234-006</v>
          </cell>
          <cell r="I6557" t="str">
            <v>F</v>
          </cell>
          <cell r="J6557" t="str">
            <v>*FI</v>
          </cell>
          <cell r="K6557" t="str">
            <v>FICA</v>
          </cell>
          <cell r="L6557">
            <v>4538.1899999999996</v>
          </cell>
        </row>
        <row r="6558">
          <cell r="A6558" t="str">
            <v>MORRIS, WILLIAM S</v>
          </cell>
          <cell r="B6558" t="str">
            <v>101-570</v>
          </cell>
          <cell r="C6558">
            <v>510300</v>
          </cell>
          <cell r="D6558">
            <v>23300</v>
          </cell>
          <cell r="E6558" t="str">
            <v>CORRECTIONAL SERGEANT</v>
          </cell>
          <cell r="F6558" t="str">
            <v>D234</v>
          </cell>
          <cell r="G6558">
            <v>1</v>
          </cell>
          <cell r="H6558" t="str">
            <v>D234-006</v>
          </cell>
          <cell r="I6558" t="str">
            <v>F</v>
          </cell>
          <cell r="J6558">
            <v>7999</v>
          </cell>
          <cell r="L6558">
            <v>21951.68</v>
          </cell>
        </row>
        <row r="6559">
          <cell r="A6559" t="str">
            <v>MORRIS, WILLIAM S</v>
          </cell>
          <cell r="B6559" t="str">
            <v>101-570</v>
          </cell>
          <cell r="C6559">
            <v>510400</v>
          </cell>
          <cell r="D6559">
            <v>23300</v>
          </cell>
          <cell r="E6559" t="str">
            <v>CORRECTIONAL SERGEANT</v>
          </cell>
          <cell r="F6559" t="str">
            <v>D234</v>
          </cell>
          <cell r="G6559">
            <v>1</v>
          </cell>
          <cell r="H6559" t="str">
            <v>D234-006</v>
          </cell>
          <cell r="I6559" t="str">
            <v>F</v>
          </cell>
          <cell r="J6559">
            <v>30</v>
          </cell>
          <cell r="L6559">
            <v>182.99</v>
          </cell>
        </row>
        <row r="6560">
          <cell r="A6560" t="str">
            <v>MORRIS, WILLIAM S</v>
          </cell>
          <cell r="B6560" t="str">
            <v>101-570</v>
          </cell>
          <cell r="C6560">
            <v>510400</v>
          </cell>
          <cell r="D6560">
            <v>23300</v>
          </cell>
          <cell r="E6560" t="str">
            <v>CORRECTIONAL SERGEANT</v>
          </cell>
          <cell r="F6560" t="str">
            <v>D234</v>
          </cell>
          <cell r="G6560">
            <v>1</v>
          </cell>
          <cell r="H6560" t="str">
            <v>D234-006</v>
          </cell>
          <cell r="I6560" t="str">
            <v>F</v>
          </cell>
          <cell r="J6560">
            <v>601</v>
          </cell>
          <cell r="L6560">
            <v>17.149999999999999</v>
          </cell>
        </row>
        <row r="6561">
          <cell r="A6561" t="str">
            <v>MORRIS, WILLIAM S</v>
          </cell>
          <cell r="B6561" t="str">
            <v>101-570</v>
          </cell>
          <cell r="C6561">
            <v>510400</v>
          </cell>
          <cell r="D6561">
            <v>23300</v>
          </cell>
          <cell r="E6561" t="str">
            <v>CORRECTIONAL SERGEANT</v>
          </cell>
          <cell r="F6561" t="str">
            <v>D234</v>
          </cell>
          <cell r="G6561">
            <v>1</v>
          </cell>
          <cell r="H6561" t="str">
            <v>D234-006</v>
          </cell>
          <cell r="I6561" t="str">
            <v>F</v>
          </cell>
          <cell r="J6561">
            <v>810</v>
          </cell>
          <cell r="L6561">
            <v>1.71</v>
          </cell>
        </row>
        <row r="6562">
          <cell r="A6562" t="str">
            <v>MORRIS, WILLIAM S</v>
          </cell>
          <cell r="B6562" t="str">
            <v>101-570</v>
          </cell>
          <cell r="C6562">
            <v>510400</v>
          </cell>
          <cell r="D6562">
            <v>23300</v>
          </cell>
          <cell r="E6562" t="str">
            <v>CORRECTIONAL SERGEANT</v>
          </cell>
          <cell r="F6562" t="str">
            <v>D234</v>
          </cell>
          <cell r="G6562">
            <v>1</v>
          </cell>
          <cell r="H6562" t="str">
            <v>D234-006</v>
          </cell>
          <cell r="I6562" t="str">
            <v>F</v>
          </cell>
          <cell r="J6562">
            <v>701</v>
          </cell>
          <cell r="L6562">
            <v>4.01</v>
          </cell>
        </row>
        <row r="6563">
          <cell r="A6563" t="str">
            <v>MORRIS, WILLIAM S</v>
          </cell>
          <cell r="B6563" t="str">
            <v>101-570</v>
          </cell>
          <cell r="C6563">
            <v>510400</v>
          </cell>
          <cell r="D6563">
            <v>23300</v>
          </cell>
          <cell r="E6563" t="str">
            <v>CORRECTIONAL SERGEANT</v>
          </cell>
          <cell r="F6563" t="str">
            <v>D234</v>
          </cell>
          <cell r="G6563">
            <v>1</v>
          </cell>
          <cell r="H6563" t="str">
            <v>D234-006</v>
          </cell>
          <cell r="I6563" t="str">
            <v>F</v>
          </cell>
          <cell r="J6563">
            <v>101</v>
          </cell>
          <cell r="L6563">
            <v>135.94999999999999</v>
          </cell>
        </row>
        <row r="6564">
          <cell r="A6564" t="str">
            <v>MORRIS, WILLIAM S</v>
          </cell>
          <cell r="B6564" t="str">
            <v>101-570</v>
          </cell>
          <cell r="C6564">
            <v>510400</v>
          </cell>
          <cell r="D6564">
            <v>23300</v>
          </cell>
          <cell r="E6564" t="str">
            <v>CORRECTIONAL SERGEANT</v>
          </cell>
          <cell r="F6564" t="str">
            <v>D234</v>
          </cell>
          <cell r="G6564">
            <v>1</v>
          </cell>
          <cell r="H6564" t="str">
            <v>D234-006</v>
          </cell>
          <cell r="I6564" t="str">
            <v>F</v>
          </cell>
          <cell r="J6564">
            <v>1001</v>
          </cell>
          <cell r="L6564">
            <v>10.17</v>
          </cell>
        </row>
        <row r="6565">
          <cell r="A6565" t="str">
            <v>MORROW, SHAUNA L</v>
          </cell>
          <cell r="B6565" t="str">
            <v>101-625</v>
          </cell>
          <cell r="C6565">
            <v>510100</v>
          </cell>
          <cell r="D6565">
            <v>7550</v>
          </cell>
          <cell r="E6565" t="str">
            <v>OFFICE ASSISTANT, SR</v>
          </cell>
          <cell r="F6565" t="str">
            <v>D384</v>
          </cell>
          <cell r="G6565">
            <v>1</v>
          </cell>
          <cell r="H6565" t="str">
            <v>D384-017</v>
          </cell>
          <cell r="I6565" t="str">
            <v>O</v>
          </cell>
          <cell r="J6565">
            <v>1</v>
          </cell>
          <cell r="K6565" t="str">
            <v>REGULAR PAY</v>
          </cell>
          <cell r="L6565">
            <v>29329.29</v>
          </cell>
        </row>
        <row r="6566">
          <cell r="A6566" t="str">
            <v>MORROW, SHAUNA L</v>
          </cell>
          <cell r="B6566" t="str">
            <v>101-625</v>
          </cell>
          <cell r="C6566">
            <v>510300</v>
          </cell>
          <cell r="D6566">
            <v>7550</v>
          </cell>
          <cell r="E6566" t="str">
            <v>OFFICE ASSISTANT, SR</v>
          </cell>
          <cell r="F6566" t="str">
            <v>D384</v>
          </cell>
          <cell r="G6566">
            <v>1</v>
          </cell>
          <cell r="H6566" t="str">
            <v>D384-017</v>
          </cell>
          <cell r="I6566" t="str">
            <v>F</v>
          </cell>
          <cell r="J6566" t="str">
            <v>*FI</v>
          </cell>
          <cell r="K6566" t="str">
            <v>FICA</v>
          </cell>
          <cell r="L6566">
            <v>1818.42</v>
          </cell>
        </row>
        <row r="6567">
          <cell r="A6567" t="str">
            <v>MORROW, SHAUNA L</v>
          </cell>
          <cell r="B6567" t="str">
            <v>101-625</v>
          </cell>
          <cell r="C6567">
            <v>510300</v>
          </cell>
          <cell r="D6567">
            <v>7550</v>
          </cell>
          <cell r="E6567" t="str">
            <v>OFFICE ASSISTANT, SR</v>
          </cell>
          <cell r="F6567" t="str">
            <v>D384</v>
          </cell>
          <cell r="G6567">
            <v>1</v>
          </cell>
          <cell r="H6567" t="str">
            <v>D384-017</v>
          </cell>
          <cell r="I6567" t="str">
            <v>F</v>
          </cell>
          <cell r="J6567">
            <v>7999</v>
          </cell>
          <cell r="L6567">
            <v>8795.85</v>
          </cell>
        </row>
        <row r="6568">
          <cell r="A6568" t="str">
            <v>MORROW, SHAUNA L</v>
          </cell>
          <cell r="B6568" t="str">
            <v>101-625</v>
          </cell>
          <cell r="C6568">
            <v>510300</v>
          </cell>
          <cell r="D6568">
            <v>7550</v>
          </cell>
          <cell r="E6568" t="str">
            <v>OFFICE ASSISTANT, SR</v>
          </cell>
          <cell r="F6568" t="str">
            <v>D384</v>
          </cell>
          <cell r="G6568">
            <v>1</v>
          </cell>
          <cell r="H6568" t="str">
            <v>D384-017</v>
          </cell>
          <cell r="I6568" t="str">
            <v>F</v>
          </cell>
          <cell r="J6568" t="str">
            <v>*FM</v>
          </cell>
          <cell r="K6568" t="str">
            <v>MEDICARE</v>
          </cell>
          <cell r="L6568">
            <v>425.27</v>
          </cell>
        </row>
        <row r="6569">
          <cell r="A6569" t="str">
            <v>MORROW, SHAUNA L</v>
          </cell>
          <cell r="B6569" t="str">
            <v>101-625</v>
          </cell>
          <cell r="C6569">
            <v>510300</v>
          </cell>
          <cell r="D6569">
            <v>7550</v>
          </cell>
          <cell r="E6569" t="str">
            <v>OFFICE ASSISTANT, SR</v>
          </cell>
          <cell r="F6569" t="str">
            <v>D384</v>
          </cell>
          <cell r="G6569">
            <v>1</v>
          </cell>
          <cell r="H6569" t="str">
            <v>D384-017</v>
          </cell>
          <cell r="I6569" t="str">
            <v>F</v>
          </cell>
          <cell r="J6569">
            <v>8000</v>
          </cell>
          <cell r="L6569">
            <v>2048.7600000000002</v>
          </cell>
        </row>
        <row r="6570">
          <cell r="A6570" t="str">
            <v>MORROW, SHAUNA L</v>
          </cell>
          <cell r="B6570" t="str">
            <v>101-625</v>
          </cell>
          <cell r="C6570">
            <v>510400</v>
          </cell>
          <cell r="D6570">
            <v>7550</v>
          </cell>
          <cell r="E6570" t="str">
            <v>OFFICE ASSISTANT, SR</v>
          </cell>
          <cell r="F6570" t="str">
            <v>D384</v>
          </cell>
          <cell r="G6570">
            <v>1</v>
          </cell>
          <cell r="H6570" t="str">
            <v>D384-017</v>
          </cell>
          <cell r="I6570" t="str">
            <v>F</v>
          </cell>
          <cell r="J6570">
            <v>30</v>
          </cell>
          <cell r="L6570">
            <v>73.319999999999993</v>
          </cell>
        </row>
        <row r="6571">
          <cell r="A6571" t="str">
            <v>MORROW, SHAUNA L</v>
          </cell>
          <cell r="B6571" t="str">
            <v>101-625</v>
          </cell>
          <cell r="C6571">
            <v>510400</v>
          </cell>
          <cell r="D6571">
            <v>7550</v>
          </cell>
          <cell r="E6571" t="str">
            <v>OFFICE ASSISTANT, SR</v>
          </cell>
          <cell r="F6571" t="str">
            <v>D384</v>
          </cell>
          <cell r="G6571">
            <v>1</v>
          </cell>
          <cell r="H6571" t="str">
            <v>D384-017</v>
          </cell>
          <cell r="I6571" t="str">
            <v>F</v>
          </cell>
          <cell r="J6571">
            <v>1001</v>
          </cell>
          <cell r="L6571">
            <v>10.17</v>
          </cell>
        </row>
        <row r="6572">
          <cell r="A6572" t="str">
            <v>MORROW, SHAUNA L</v>
          </cell>
          <cell r="B6572" t="str">
            <v>101-625</v>
          </cell>
          <cell r="C6572">
            <v>510400</v>
          </cell>
          <cell r="D6572">
            <v>7550</v>
          </cell>
          <cell r="E6572" t="str">
            <v>OFFICE ASSISTANT, SR</v>
          </cell>
          <cell r="F6572" t="str">
            <v>D384</v>
          </cell>
          <cell r="G6572">
            <v>1</v>
          </cell>
          <cell r="H6572" t="str">
            <v>D384-017</v>
          </cell>
          <cell r="I6572" t="str">
            <v>F</v>
          </cell>
          <cell r="J6572">
            <v>102</v>
          </cell>
          <cell r="L6572">
            <v>232.19</v>
          </cell>
        </row>
        <row r="6573">
          <cell r="A6573" t="str">
            <v>MORROW, SHAUNA L</v>
          </cell>
          <cell r="B6573" t="str">
            <v>101-625</v>
          </cell>
          <cell r="C6573">
            <v>510400</v>
          </cell>
          <cell r="D6573">
            <v>7550</v>
          </cell>
          <cell r="E6573" t="str">
            <v>OFFICE ASSISTANT, SR</v>
          </cell>
          <cell r="F6573" t="str">
            <v>D384</v>
          </cell>
          <cell r="G6573">
            <v>1</v>
          </cell>
          <cell r="H6573" t="str">
            <v>D384-017</v>
          </cell>
          <cell r="I6573" t="str">
            <v>F</v>
          </cell>
          <cell r="J6573">
            <v>603</v>
          </cell>
          <cell r="L6573">
            <v>31.26</v>
          </cell>
        </row>
        <row r="6574">
          <cell r="A6574" t="str">
            <v>MORROW, SHAUNA L</v>
          </cell>
          <cell r="B6574" t="str">
            <v>101-625</v>
          </cell>
          <cell r="C6574">
            <v>510400</v>
          </cell>
          <cell r="D6574">
            <v>7550</v>
          </cell>
          <cell r="E6574" t="str">
            <v>OFFICE ASSISTANT, SR</v>
          </cell>
          <cell r="F6574" t="str">
            <v>D384</v>
          </cell>
          <cell r="G6574">
            <v>1</v>
          </cell>
          <cell r="H6574" t="str">
            <v>D384-017</v>
          </cell>
          <cell r="I6574" t="str">
            <v>F</v>
          </cell>
          <cell r="J6574">
            <v>703</v>
          </cell>
          <cell r="L6574">
            <v>6.7</v>
          </cell>
        </row>
        <row r="6575">
          <cell r="A6575" t="str">
            <v>MORROW, SHAUNA L</v>
          </cell>
          <cell r="B6575" t="str">
            <v>101-625</v>
          </cell>
          <cell r="C6575">
            <v>510400</v>
          </cell>
          <cell r="D6575">
            <v>7550</v>
          </cell>
          <cell r="E6575" t="str">
            <v>OFFICE ASSISTANT, SR</v>
          </cell>
          <cell r="F6575" t="str">
            <v>D384</v>
          </cell>
          <cell r="G6575">
            <v>1</v>
          </cell>
          <cell r="H6575" t="str">
            <v>D384-017</v>
          </cell>
          <cell r="I6575" t="str">
            <v>F</v>
          </cell>
          <cell r="J6575">
            <v>811</v>
          </cell>
          <cell r="L6575">
            <v>1.88</v>
          </cell>
        </row>
        <row r="6576">
          <cell r="A6576" t="str">
            <v>MORSE, JEFFREY J</v>
          </cell>
          <cell r="B6576" t="str">
            <v>101-565</v>
          </cell>
          <cell r="C6576">
            <v>510100</v>
          </cell>
          <cell r="D6576">
            <v>42650</v>
          </cell>
          <cell r="E6576" t="str">
            <v>DEPUTY SHERIFF II</v>
          </cell>
          <cell r="F6576" t="str">
            <v>E120</v>
          </cell>
          <cell r="G6576">
            <v>1</v>
          </cell>
          <cell r="H6576" t="str">
            <v>E120-027</v>
          </cell>
          <cell r="I6576" t="str">
            <v>O</v>
          </cell>
          <cell r="J6576">
            <v>1</v>
          </cell>
          <cell r="K6576" t="str">
            <v>REGULAR PAY</v>
          </cell>
          <cell r="L6576">
            <v>44112</v>
          </cell>
        </row>
        <row r="6577">
          <cell r="A6577" t="str">
            <v>MORSE, JEFFREY J</v>
          </cell>
          <cell r="B6577" t="str">
            <v>101-565</v>
          </cell>
          <cell r="C6577">
            <v>510300</v>
          </cell>
          <cell r="D6577">
            <v>42650</v>
          </cell>
          <cell r="E6577" t="str">
            <v>DEPUTY SHERIFF II</v>
          </cell>
          <cell r="F6577" t="str">
            <v>E120</v>
          </cell>
          <cell r="G6577">
            <v>1</v>
          </cell>
          <cell r="H6577" t="str">
            <v>E120-027</v>
          </cell>
          <cell r="I6577" t="str">
            <v>F</v>
          </cell>
          <cell r="J6577">
            <v>8009</v>
          </cell>
          <cell r="L6577">
            <v>5082.3599999999997</v>
          </cell>
        </row>
        <row r="6578">
          <cell r="A6578" t="str">
            <v>MORSE, JEFFREY J</v>
          </cell>
          <cell r="B6578" t="str">
            <v>101-565</v>
          </cell>
          <cell r="C6578">
            <v>510300</v>
          </cell>
          <cell r="D6578">
            <v>42650</v>
          </cell>
          <cell r="E6578" t="str">
            <v>DEPUTY SHERIFF II</v>
          </cell>
          <cell r="F6578" t="str">
            <v>E120</v>
          </cell>
          <cell r="G6578">
            <v>1</v>
          </cell>
          <cell r="H6578" t="str">
            <v>E120-027</v>
          </cell>
          <cell r="I6578" t="str">
            <v>F</v>
          </cell>
          <cell r="J6578" t="str">
            <v>*FM</v>
          </cell>
          <cell r="K6578" t="str">
            <v>MEDICARE</v>
          </cell>
          <cell r="L6578">
            <v>639.62</v>
          </cell>
        </row>
        <row r="6579">
          <cell r="A6579" t="str">
            <v>MORSE, JEFFREY J</v>
          </cell>
          <cell r="B6579" t="str">
            <v>101-565</v>
          </cell>
          <cell r="C6579">
            <v>510300</v>
          </cell>
          <cell r="D6579">
            <v>42650</v>
          </cell>
          <cell r="E6579" t="str">
            <v>DEPUTY SHERIFF II</v>
          </cell>
          <cell r="F6579" t="str">
            <v>E120</v>
          </cell>
          <cell r="G6579">
            <v>1</v>
          </cell>
          <cell r="H6579" t="str">
            <v>E120-027</v>
          </cell>
          <cell r="I6579" t="str">
            <v>F</v>
          </cell>
          <cell r="J6579">
            <v>8010</v>
          </cell>
          <cell r="L6579">
            <v>3964.56</v>
          </cell>
        </row>
        <row r="6580">
          <cell r="A6580" t="str">
            <v>MORSE, JEFFREY J</v>
          </cell>
          <cell r="B6580" t="str">
            <v>101-565</v>
          </cell>
          <cell r="C6580">
            <v>510300</v>
          </cell>
          <cell r="D6580">
            <v>42650</v>
          </cell>
          <cell r="E6580" t="str">
            <v>DEPUTY SHERIFF II</v>
          </cell>
          <cell r="F6580" t="str">
            <v>E120</v>
          </cell>
          <cell r="G6580">
            <v>1</v>
          </cell>
          <cell r="H6580" t="str">
            <v>E120-027</v>
          </cell>
          <cell r="I6580" t="str">
            <v>F</v>
          </cell>
          <cell r="J6580" t="str">
            <v>*FI</v>
          </cell>
          <cell r="K6580" t="str">
            <v>FICA</v>
          </cell>
          <cell r="L6580">
            <v>2734.94</v>
          </cell>
        </row>
        <row r="6581">
          <cell r="A6581" t="str">
            <v>MORSE, JEFFREY J</v>
          </cell>
          <cell r="B6581" t="str">
            <v>101-565</v>
          </cell>
          <cell r="C6581">
            <v>510400</v>
          </cell>
          <cell r="D6581">
            <v>42650</v>
          </cell>
          <cell r="E6581" t="str">
            <v>DEPUTY SHERIFF II</v>
          </cell>
          <cell r="F6581" t="str">
            <v>E120</v>
          </cell>
          <cell r="G6581">
            <v>1</v>
          </cell>
          <cell r="H6581" t="str">
            <v>E120-027</v>
          </cell>
          <cell r="I6581" t="str">
            <v>F</v>
          </cell>
          <cell r="J6581">
            <v>1001</v>
          </cell>
          <cell r="L6581">
            <v>10.17</v>
          </cell>
        </row>
        <row r="6582">
          <cell r="A6582" t="str">
            <v>MORSE, JEFFREY J</v>
          </cell>
          <cell r="B6582" t="str">
            <v>101-565</v>
          </cell>
          <cell r="C6582">
            <v>510400</v>
          </cell>
          <cell r="D6582">
            <v>42650</v>
          </cell>
          <cell r="E6582" t="str">
            <v>DEPUTY SHERIFF II</v>
          </cell>
          <cell r="F6582" t="str">
            <v>E120</v>
          </cell>
          <cell r="G6582">
            <v>1</v>
          </cell>
          <cell r="H6582" t="str">
            <v>E120-027</v>
          </cell>
          <cell r="I6582" t="str">
            <v>F</v>
          </cell>
          <cell r="J6582">
            <v>30</v>
          </cell>
          <cell r="L6582">
            <v>110.28</v>
          </cell>
        </row>
        <row r="6583">
          <cell r="A6583" t="str">
            <v>MORSE, JEFFREY J</v>
          </cell>
          <cell r="B6583" t="str">
            <v>101-565</v>
          </cell>
          <cell r="C6583">
            <v>510400</v>
          </cell>
          <cell r="D6583">
            <v>42650</v>
          </cell>
          <cell r="E6583" t="str">
            <v>DEPUTY SHERIFF II</v>
          </cell>
          <cell r="F6583" t="str">
            <v>E120</v>
          </cell>
          <cell r="G6583">
            <v>1</v>
          </cell>
          <cell r="H6583" t="str">
            <v>E120-027</v>
          </cell>
          <cell r="I6583" t="str">
            <v>F</v>
          </cell>
          <cell r="J6583">
            <v>224</v>
          </cell>
          <cell r="L6583">
            <v>243.96</v>
          </cell>
        </row>
        <row r="6584">
          <cell r="A6584" t="str">
            <v>MORSE, JEFFREY J</v>
          </cell>
          <cell r="B6584" t="str">
            <v>101-565</v>
          </cell>
          <cell r="C6584">
            <v>510400</v>
          </cell>
          <cell r="D6584">
            <v>42650</v>
          </cell>
          <cell r="E6584" t="str">
            <v>DEPUTY SHERIFF II</v>
          </cell>
          <cell r="F6584" t="str">
            <v>E120</v>
          </cell>
          <cell r="G6584">
            <v>1</v>
          </cell>
          <cell r="H6584" t="str">
            <v>E120-027</v>
          </cell>
          <cell r="I6584" t="str">
            <v>F</v>
          </cell>
          <cell r="J6584">
            <v>811</v>
          </cell>
          <cell r="L6584">
            <v>1.88</v>
          </cell>
        </row>
        <row r="6585">
          <cell r="A6585" t="str">
            <v>MORSE, JEFFREY J</v>
          </cell>
          <cell r="B6585" t="str">
            <v>101-565</v>
          </cell>
          <cell r="C6585">
            <v>510400</v>
          </cell>
          <cell r="D6585">
            <v>42650</v>
          </cell>
          <cell r="E6585" t="str">
            <v>DEPUTY SHERIFF II</v>
          </cell>
          <cell r="F6585" t="str">
            <v>E120</v>
          </cell>
          <cell r="G6585">
            <v>1</v>
          </cell>
          <cell r="H6585" t="str">
            <v>E120-027</v>
          </cell>
          <cell r="I6585" t="str">
            <v>F</v>
          </cell>
          <cell r="J6585">
            <v>605</v>
          </cell>
          <cell r="L6585">
            <v>59.1</v>
          </cell>
        </row>
        <row r="6586">
          <cell r="A6586" t="str">
            <v>MORSE, JEFFREY J</v>
          </cell>
          <cell r="B6586" t="str">
            <v>101-565</v>
          </cell>
          <cell r="C6586">
            <v>510400</v>
          </cell>
          <cell r="D6586">
            <v>42650</v>
          </cell>
          <cell r="E6586" t="str">
            <v>DEPUTY SHERIFF II</v>
          </cell>
          <cell r="F6586" t="str">
            <v>E120</v>
          </cell>
          <cell r="G6586">
            <v>1</v>
          </cell>
          <cell r="H6586" t="str">
            <v>E120-027</v>
          </cell>
          <cell r="I6586" t="str">
            <v>F</v>
          </cell>
          <cell r="J6586">
            <v>705</v>
          </cell>
          <cell r="L6586">
            <v>12.04</v>
          </cell>
        </row>
        <row r="6587">
          <cell r="A6587" t="str">
            <v>MOSCA, DENNIS V</v>
          </cell>
          <cell r="B6587" t="str">
            <v>117-897</v>
          </cell>
          <cell r="C6587">
            <v>510100</v>
          </cell>
          <cell r="D6587">
            <v>22670</v>
          </cell>
          <cell r="E6587" t="str">
            <v>TRANSFER ST ATTENDANT, SR</v>
          </cell>
          <cell r="F6587" t="str">
            <v>D498</v>
          </cell>
          <cell r="G6587">
            <v>1</v>
          </cell>
          <cell r="H6587" t="str">
            <v>D498-002</v>
          </cell>
          <cell r="I6587" t="str">
            <v>O</v>
          </cell>
          <cell r="J6587">
            <v>1</v>
          </cell>
          <cell r="K6587" t="str">
            <v>REGULAR PAY</v>
          </cell>
          <cell r="L6587">
            <v>32645.02</v>
          </cell>
        </row>
        <row r="6588">
          <cell r="A6588" t="str">
            <v>MOSCA, DENNIS V</v>
          </cell>
          <cell r="B6588" t="str">
            <v>117-897</v>
          </cell>
          <cell r="C6588">
            <v>510300</v>
          </cell>
          <cell r="D6588">
            <v>22670</v>
          </cell>
          <cell r="E6588" t="str">
            <v>TRANSFER ST ATTENDANT, SR</v>
          </cell>
          <cell r="F6588" t="str">
            <v>D498</v>
          </cell>
          <cell r="G6588">
            <v>1</v>
          </cell>
          <cell r="H6588" t="str">
            <v>D498-002</v>
          </cell>
          <cell r="I6588" t="str">
            <v>F</v>
          </cell>
          <cell r="J6588">
            <v>8000</v>
          </cell>
          <cell r="L6588">
            <v>2280.86</v>
          </cell>
        </row>
        <row r="6589">
          <cell r="A6589" t="str">
            <v>MOSCA, DENNIS V</v>
          </cell>
          <cell r="B6589" t="str">
            <v>117-897</v>
          </cell>
          <cell r="C6589">
            <v>510300</v>
          </cell>
          <cell r="D6589">
            <v>22670</v>
          </cell>
          <cell r="E6589" t="str">
            <v>TRANSFER ST ATTENDANT, SR</v>
          </cell>
          <cell r="F6589" t="str">
            <v>D498</v>
          </cell>
          <cell r="G6589">
            <v>1</v>
          </cell>
          <cell r="H6589" t="str">
            <v>D498-002</v>
          </cell>
          <cell r="I6589" t="str">
            <v>F</v>
          </cell>
          <cell r="J6589">
            <v>7999</v>
          </cell>
          <cell r="L6589">
            <v>9790.24</v>
          </cell>
        </row>
        <row r="6590">
          <cell r="A6590" t="str">
            <v>MOSCA, DENNIS V</v>
          </cell>
          <cell r="B6590" t="str">
            <v>117-897</v>
          </cell>
          <cell r="C6590">
            <v>510300</v>
          </cell>
          <cell r="D6590">
            <v>22670</v>
          </cell>
          <cell r="E6590" t="str">
            <v>TRANSFER ST ATTENDANT, SR</v>
          </cell>
          <cell r="F6590" t="str">
            <v>D498</v>
          </cell>
          <cell r="G6590">
            <v>1</v>
          </cell>
          <cell r="H6590" t="str">
            <v>D498-002</v>
          </cell>
          <cell r="I6590" t="str">
            <v>F</v>
          </cell>
          <cell r="J6590" t="str">
            <v>*FI</v>
          </cell>
          <cell r="K6590" t="str">
            <v>FICA</v>
          </cell>
          <cell r="L6590">
            <v>2023.99</v>
          </cell>
        </row>
        <row r="6591">
          <cell r="A6591" t="str">
            <v>MOSCA, DENNIS V</v>
          </cell>
          <cell r="B6591" t="str">
            <v>117-897</v>
          </cell>
          <cell r="C6591">
            <v>510300</v>
          </cell>
          <cell r="D6591">
            <v>22670</v>
          </cell>
          <cell r="E6591" t="str">
            <v>TRANSFER ST ATTENDANT, SR</v>
          </cell>
          <cell r="F6591" t="str">
            <v>D498</v>
          </cell>
          <cell r="G6591">
            <v>1</v>
          </cell>
          <cell r="H6591" t="str">
            <v>D498-002</v>
          </cell>
          <cell r="I6591" t="str">
            <v>F</v>
          </cell>
          <cell r="J6591" t="str">
            <v>*FM</v>
          </cell>
          <cell r="K6591" t="str">
            <v>MEDICARE</v>
          </cell>
          <cell r="L6591">
            <v>473.35</v>
          </cell>
        </row>
        <row r="6592">
          <cell r="A6592" t="str">
            <v>MOSCA, DENNIS V</v>
          </cell>
          <cell r="B6592" t="str">
            <v>117-897</v>
          </cell>
          <cell r="C6592">
            <v>510400</v>
          </cell>
          <cell r="D6592">
            <v>22670</v>
          </cell>
          <cell r="E6592" t="str">
            <v>TRANSFER ST ATTENDANT, SR</v>
          </cell>
          <cell r="F6592" t="str">
            <v>D498</v>
          </cell>
          <cell r="G6592">
            <v>1</v>
          </cell>
          <cell r="H6592" t="str">
            <v>D498-002</v>
          </cell>
          <cell r="I6592" t="str">
            <v>F</v>
          </cell>
          <cell r="J6592">
            <v>601</v>
          </cell>
          <cell r="L6592">
            <v>17.149999999999999</v>
          </cell>
        </row>
        <row r="6593">
          <cell r="A6593" t="str">
            <v>MOSCA, DENNIS V</v>
          </cell>
          <cell r="B6593" t="str">
            <v>117-897</v>
          </cell>
          <cell r="C6593">
            <v>510400</v>
          </cell>
          <cell r="D6593">
            <v>22670</v>
          </cell>
          <cell r="E6593" t="str">
            <v>TRANSFER ST ATTENDANT, SR</v>
          </cell>
          <cell r="F6593" t="str">
            <v>D498</v>
          </cell>
          <cell r="G6593">
            <v>1</v>
          </cell>
          <cell r="H6593" t="str">
            <v>D498-002</v>
          </cell>
          <cell r="I6593" t="str">
            <v>F</v>
          </cell>
          <cell r="J6593">
            <v>1001</v>
          </cell>
          <cell r="L6593">
            <v>10.17</v>
          </cell>
        </row>
        <row r="6594">
          <cell r="A6594" t="str">
            <v>MOSCA, DENNIS V</v>
          </cell>
          <cell r="B6594" t="str">
            <v>117-897</v>
          </cell>
          <cell r="C6594">
            <v>510400</v>
          </cell>
          <cell r="D6594">
            <v>22670</v>
          </cell>
          <cell r="E6594" t="str">
            <v>TRANSFER ST ATTENDANT, SR</v>
          </cell>
          <cell r="F6594" t="str">
            <v>D498</v>
          </cell>
          <cell r="G6594">
            <v>1</v>
          </cell>
          <cell r="H6594" t="str">
            <v>D498-002</v>
          </cell>
          <cell r="I6594" t="str">
            <v>F</v>
          </cell>
          <cell r="J6594">
            <v>811</v>
          </cell>
          <cell r="L6594">
            <v>1.88</v>
          </cell>
        </row>
        <row r="6595">
          <cell r="A6595" t="str">
            <v>MOSCA, DENNIS V</v>
          </cell>
          <cell r="B6595" t="str">
            <v>117-897</v>
          </cell>
          <cell r="C6595">
            <v>510400</v>
          </cell>
          <cell r="D6595">
            <v>22670</v>
          </cell>
          <cell r="E6595" t="str">
            <v>TRANSFER ST ATTENDANT, SR</v>
          </cell>
          <cell r="F6595" t="str">
            <v>D498</v>
          </cell>
          <cell r="G6595">
            <v>1</v>
          </cell>
          <cell r="H6595" t="str">
            <v>D498-002</v>
          </cell>
          <cell r="I6595" t="str">
            <v>F</v>
          </cell>
          <cell r="J6595">
            <v>30</v>
          </cell>
          <cell r="L6595">
            <v>81.61</v>
          </cell>
        </row>
        <row r="6596">
          <cell r="A6596" t="str">
            <v>MOSCA, DENNIS V</v>
          </cell>
          <cell r="B6596" t="str">
            <v>117-897</v>
          </cell>
          <cell r="C6596">
            <v>510400</v>
          </cell>
          <cell r="D6596">
            <v>22670</v>
          </cell>
          <cell r="E6596" t="str">
            <v>TRANSFER ST ATTENDANT, SR</v>
          </cell>
          <cell r="F6596" t="str">
            <v>D498</v>
          </cell>
          <cell r="G6596">
            <v>1</v>
          </cell>
          <cell r="H6596" t="str">
            <v>D498-002</v>
          </cell>
          <cell r="I6596" t="str">
            <v>F</v>
          </cell>
          <cell r="J6596">
            <v>701</v>
          </cell>
          <cell r="L6596">
            <v>4.01</v>
          </cell>
        </row>
        <row r="6597">
          <cell r="A6597" t="str">
            <v>MOSCA, DENNIS V</v>
          </cell>
          <cell r="B6597" t="str">
            <v>117-897</v>
          </cell>
          <cell r="C6597">
            <v>510400</v>
          </cell>
          <cell r="D6597">
            <v>22670</v>
          </cell>
          <cell r="E6597" t="str">
            <v>TRANSFER ST ATTENDANT, SR</v>
          </cell>
          <cell r="F6597" t="str">
            <v>D498</v>
          </cell>
          <cell r="G6597">
            <v>1</v>
          </cell>
          <cell r="H6597" t="str">
            <v>D498-002</v>
          </cell>
          <cell r="I6597" t="str">
            <v>F</v>
          </cell>
          <cell r="J6597">
            <v>100</v>
          </cell>
          <cell r="L6597">
            <v>135.94999999999999</v>
          </cell>
        </row>
        <row r="6598">
          <cell r="A6598" t="str">
            <v>MOSCA, KAREN L</v>
          </cell>
          <cell r="B6598" t="str">
            <v>101-558</v>
          </cell>
          <cell r="C6598">
            <v>510100</v>
          </cell>
          <cell r="D6598">
            <v>42540</v>
          </cell>
          <cell r="E6598" t="str">
            <v>EXECUTIVE SECRETARY</v>
          </cell>
          <cell r="F6598" t="str">
            <v>D294</v>
          </cell>
          <cell r="G6598">
            <v>1</v>
          </cell>
          <cell r="H6598" t="str">
            <v>D294-003</v>
          </cell>
          <cell r="I6598" t="str">
            <v>O</v>
          </cell>
          <cell r="J6598">
            <v>1</v>
          </cell>
          <cell r="K6598" t="str">
            <v>REGULAR PAY</v>
          </cell>
          <cell r="L6598">
            <v>33605.1</v>
          </cell>
        </row>
        <row r="6599">
          <cell r="A6599" t="str">
            <v>MOSCA, KAREN L</v>
          </cell>
          <cell r="B6599" t="str">
            <v>101-558</v>
          </cell>
          <cell r="C6599">
            <v>510300</v>
          </cell>
          <cell r="D6599">
            <v>42540</v>
          </cell>
          <cell r="E6599" t="str">
            <v>EXECUTIVE SECRETARY</v>
          </cell>
          <cell r="F6599" t="str">
            <v>D294</v>
          </cell>
          <cell r="G6599">
            <v>1</v>
          </cell>
          <cell r="H6599" t="str">
            <v>D294-003</v>
          </cell>
          <cell r="I6599" t="str">
            <v>F</v>
          </cell>
          <cell r="J6599" t="str">
            <v>*FM</v>
          </cell>
          <cell r="K6599" t="str">
            <v>MEDICARE</v>
          </cell>
          <cell r="L6599">
            <v>487.27</v>
          </cell>
        </row>
        <row r="6600">
          <cell r="A6600" t="str">
            <v>MOSCA, KAREN L</v>
          </cell>
          <cell r="B6600" t="str">
            <v>101-558</v>
          </cell>
          <cell r="C6600">
            <v>510300</v>
          </cell>
          <cell r="D6600">
            <v>42540</v>
          </cell>
          <cell r="E6600" t="str">
            <v>EXECUTIVE SECRETARY</v>
          </cell>
          <cell r="F6600" t="str">
            <v>D294</v>
          </cell>
          <cell r="G6600">
            <v>1</v>
          </cell>
          <cell r="H6600" t="str">
            <v>D294-003</v>
          </cell>
          <cell r="I6600" t="str">
            <v>F</v>
          </cell>
          <cell r="J6600">
            <v>8000</v>
          </cell>
          <cell r="L6600">
            <v>2348.06</v>
          </cell>
        </row>
        <row r="6601">
          <cell r="A6601" t="str">
            <v>MOSCA, KAREN L</v>
          </cell>
          <cell r="B6601" t="str">
            <v>101-558</v>
          </cell>
          <cell r="C6601">
            <v>510300</v>
          </cell>
          <cell r="D6601">
            <v>42540</v>
          </cell>
          <cell r="E6601" t="str">
            <v>EXECUTIVE SECRETARY</v>
          </cell>
          <cell r="F6601" t="str">
            <v>D294</v>
          </cell>
          <cell r="G6601">
            <v>1</v>
          </cell>
          <cell r="H6601" t="str">
            <v>D294-003</v>
          </cell>
          <cell r="I6601" t="str">
            <v>F</v>
          </cell>
          <cell r="J6601">
            <v>7999</v>
          </cell>
          <cell r="L6601">
            <v>10078.17</v>
          </cell>
        </row>
        <row r="6602">
          <cell r="A6602" t="str">
            <v>MOSCA, KAREN L</v>
          </cell>
          <cell r="B6602" t="str">
            <v>101-558</v>
          </cell>
          <cell r="C6602">
            <v>510300</v>
          </cell>
          <cell r="D6602">
            <v>42540</v>
          </cell>
          <cell r="E6602" t="str">
            <v>EXECUTIVE SECRETARY</v>
          </cell>
          <cell r="F6602" t="str">
            <v>D294</v>
          </cell>
          <cell r="G6602">
            <v>1</v>
          </cell>
          <cell r="H6602" t="str">
            <v>D294-003</v>
          </cell>
          <cell r="I6602" t="str">
            <v>F</v>
          </cell>
          <cell r="J6602" t="str">
            <v>*FI</v>
          </cell>
          <cell r="K6602" t="str">
            <v>FICA</v>
          </cell>
          <cell r="L6602">
            <v>2083.52</v>
          </cell>
        </row>
        <row r="6603">
          <cell r="A6603" t="str">
            <v>MOSCA, KAREN L</v>
          </cell>
          <cell r="B6603" t="str">
            <v>101-558</v>
          </cell>
          <cell r="C6603">
            <v>510400</v>
          </cell>
          <cell r="D6603">
            <v>42540</v>
          </cell>
          <cell r="E6603" t="str">
            <v>EXECUTIVE SECRETARY</v>
          </cell>
          <cell r="F6603" t="str">
            <v>D294</v>
          </cell>
          <cell r="G6603">
            <v>1</v>
          </cell>
          <cell r="H6603" t="str">
            <v>D294-003</v>
          </cell>
          <cell r="I6603" t="str">
            <v>F</v>
          </cell>
          <cell r="J6603">
            <v>1001</v>
          </cell>
          <cell r="L6603">
            <v>10.17</v>
          </cell>
        </row>
        <row r="6604">
          <cell r="A6604" t="str">
            <v>MOSCA, KAREN L</v>
          </cell>
          <cell r="B6604" t="str">
            <v>101-558</v>
          </cell>
          <cell r="C6604">
            <v>510400</v>
          </cell>
          <cell r="D6604">
            <v>42540</v>
          </cell>
          <cell r="E6604" t="str">
            <v>EXECUTIVE SECRETARY</v>
          </cell>
          <cell r="F6604" t="str">
            <v>D294</v>
          </cell>
          <cell r="G6604">
            <v>1</v>
          </cell>
          <cell r="H6604" t="str">
            <v>D294-003</v>
          </cell>
          <cell r="I6604" t="str">
            <v>F</v>
          </cell>
          <cell r="J6604">
            <v>701</v>
          </cell>
          <cell r="L6604">
            <v>4.01</v>
          </cell>
        </row>
        <row r="6605">
          <cell r="A6605" t="str">
            <v>MOSCA, KAREN L</v>
          </cell>
          <cell r="B6605" t="str">
            <v>101-558</v>
          </cell>
          <cell r="C6605">
            <v>510400</v>
          </cell>
          <cell r="D6605">
            <v>42540</v>
          </cell>
          <cell r="E6605" t="str">
            <v>EXECUTIVE SECRETARY</v>
          </cell>
          <cell r="F6605" t="str">
            <v>D294</v>
          </cell>
          <cell r="G6605">
            <v>1</v>
          </cell>
          <cell r="H6605" t="str">
            <v>D294-003</v>
          </cell>
          <cell r="I6605" t="str">
            <v>F</v>
          </cell>
          <cell r="J6605">
            <v>811</v>
          </cell>
          <cell r="L6605">
            <v>1.88</v>
          </cell>
        </row>
        <row r="6606">
          <cell r="A6606" t="str">
            <v>MOSCA, KAREN L</v>
          </cell>
          <cell r="B6606" t="str">
            <v>101-558</v>
          </cell>
          <cell r="C6606">
            <v>510400</v>
          </cell>
          <cell r="D6606">
            <v>42540</v>
          </cell>
          <cell r="E6606" t="str">
            <v>EXECUTIVE SECRETARY</v>
          </cell>
          <cell r="F6606" t="str">
            <v>D294</v>
          </cell>
          <cell r="G6606">
            <v>1</v>
          </cell>
          <cell r="H6606" t="str">
            <v>D294-003</v>
          </cell>
          <cell r="I6606" t="str">
            <v>F</v>
          </cell>
          <cell r="J6606">
            <v>601</v>
          </cell>
          <cell r="L6606">
            <v>17.149999999999999</v>
          </cell>
        </row>
        <row r="6607">
          <cell r="A6607" t="str">
            <v>MOSCA, KAREN L</v>
          </cell>
          <cell r="B6607" t="str">
            <v>101-558</v>
          </cell>
          <cell r="C6607">
            <v>510400</v>
          </cell>
          <cell r="D6607">
            <v>42540</v>
          </cell>
          <cell r="E6607" t="str">
            <v>EXECUTIVE SECRETARY</v>
          </cell>
          <cell r="F6607" t="str">
            <v>D294</v>
          </cell>
          <cell r="G6607">
            <v>1</v>
          </cell>
          <cell r="H6607" t="str">
            <v>D294-003</v>
          </cell>
          <cell r="I6607" t="str">
            <v>F</v>
          </cell>
          <cell r="J6607">
            <v>101</v>
          </cell>
          <cell r="L6607">
            <v>135.94999999999999</v>
          </cell>
        </row>
        <row r="6608">
          <cell r="A6608" t="str">
            <v>MOSCA, KAREN L</v>
          </cell>
          <cell r="B6608" t="str">
            <v>101-558</v>
          </cell>
          <cell r="C6608">
            <v>510400</v>
          </cell>
          <cell r="D6608">
            <v>42540</v>
          </cell>
          <cell r="E6608" t="str">
            <v>EXECUTIVE SECRETARY</v>
          </cell>
          <cell r="F6608" t="str">
            <v>D294</v>
          </cell>
          <cell r="G6608">
            <v>1</v>
          </cell>
          <cell r="H6608" t="str">
            <v>D294-003</v>
          </cell>
          <cell r="I6608" t="str">
            <v>F</v>
          </cell>
          <cell r="J6608">
            <v>30</v>
          </cell>
          <cell r="L6608">
            <v>84.01</v>
          </cell>
        </row>
        <row r="6609">
          <cell r="A6609" t="str">
            <v>MOSCINI, STANLEY J</v>
          </cell>
          <cell r="B6609" t="str">
            <v>281-898</v>
          </cell>
          <cell r="C6609">
            <v>510100</v>
          </cell>
          <cell r="D6609">
            <v>29100</v>
          </cell>
          <cell r="E6609" t="str">
            <v>BUS DRIVER</v>
          </cell>
          <cell r="F6609" t="str">
            <v>D190</v>
          </cell>
          <cell r="G6609">
            <v>1</v>
          </cell>
          <cell r="H6609" t="str">
            <v>D190-009</v>
          </cell>
          <cell r="I6609" t="str">
            <v>O</v>
          </cell>
          <cell r="J6609">
            <v>1</v>
          </cell>
          <cell r="K6609" t="str">
            <v>REGULAR PAY</v>
          </cell>
          <cell r="L6609">
            <v>29920.29</v>
          </cell>
        </row>
        <row r="6610">
          <cell r="A6610" t="str">
            <v>MOSCINI, STANLEY J</v>
          </cell>
          <cell r="B6610" t="str">
            <v>281-898</v>
          </cell>
          <cell r="C6610">
            <v>510300</v>
          </cell>
          <cell r="D6610">
            <v>29100</v>
          </cell>
          <cell r="E6610" t="str">
            <v>BUS DRIVER</v>
          </cell>
          <cell r="F6610" t="str">
            <v>D190</v>
          </cell>
          <cell r="G6610">
            <v>1</v>
          </cell>
          <cell r="H6610" t="str">
            <v>D190-009</v>
          </cell>
          <cell r="I6610" t="str">
            <v>F</v>
          </cell>
          <cell r="J6610" t="str">
            <v>*FI</v>
          </cell>
          <cell r="K6610" t="str">
            <v>FICA</v>
          </cell>
          <cell r="L6610">
            <v>1855.06</v>
          </cell>
        </row>
        <row r="6611">
          <cell r="A6611" t="str">
            <v>MOSCINI, STANLEY J</v>
          </cell>
          <cell r="B6611" t="str">
            <v>281-898</v>
          </cell>
          <cell r="C6611">
            <v>510300</v>
          </cell>
          <cell r="D6611">
            <v>29100</v>
          </cell>
          <cell r="E6611" t="str">
            <v>BUS DRIVER</v>
          </cell>
          <cell r="F6611" t="str">
            <v>D190</v>
          </cell>
          <cell r="G6611">
            <v>1</v>
          </cell>
          <cell r="H6611" t="str">
            <v>D190-009</v>
          </cell>
          <cell r="I6611" t="str">
            <v>F</v>
          </cell>
          <cell r="J6611">
            <v>8000</v>
          </cell>
          <cell r="L6611">
            <v>2090.13</v>
          </cell>
        </row>
        <row r="6612">
          <cell r="A6612" t="str">
            <v>MOSCINI, STANLEY J</v>
          </cell>
          <cell r="B6612" t="str">
            <v>281-898</v>
          </cell>
          <cell r="C6612">
            <v>510300</v>
          </cell>
          <cell r="D6612">
            <v>29100</v>
          </cell>
          <cell r="E6612" t="str">
            <v>BUS DRIVER</v>
          </cell>
          <cell r="F6612" t="str">
            <v>D190</v>
          </cell>
          <cell r="G6612">
            <v>1</v>
          </cell>
          <cell r="H6612" t="str">
            <v>D190-009</v>
          </cell>
          <cell r="I6612" t="str">
            <v>F</v>
          </cell>
          <cell r="J6612" t="str">
            <v>*FM</v>
          </cell>
          <cell r="K6612" t="str">
            <v>MEDICARE</v>
          </cell>
          <cell r="L6612">
            <v>433.84</v>
          </cell>
        </row>
        <row r="6613">
          <cell r="A6613" t="str">
            <v>MOSCINI, STANLEY J</v>
          </cell>
          <cell r="B6613" t="str">
            <v>281-898</v>
          </cell>
          <cell r="C6613">
            <v>510300</v>
          </cell>
          <cell r="D6613">
            <v>29100</v>
          </cell>
          <cell r="E6613" t="str">
            <v>BUS DRIVER</v>
          </cell>
          <cell r="F6613" t="str">
            <v>D190</v>
          </cell>
          <cell r="G6613">
            <v>1</v>
          </cell>
          <cell r="H6613" t="str">
            <v>D190-009</v>
          </cell>
          <cell r="I6613" t="str">
            <v>F</v>
          </cell>
          <cell r="J6613">
            <v>7999</v>
          </cell>
          <cell r="L6613">
            <v>8973.09</v>
          </cell>
        </row>
        <row r="6614">
          <cell r="A6614" t="str">
            <v>MOSCINI, STANLEY J</v>
          </cell>
          <cell r="B6614" t="str">
            <v>281-898</v>
          </cell>
          <cell r="C6614">
            <v>510400</v>
          </cell>
          <cell r="D6614">
            <v>29100</v>
          </cell>
          <cell r="E6614" t="str">
            <v>BUS DRIVER</v>
          </cell>
          <cell r="F6614" t="str">
            <v>D190</v>
          </cell>
          <cell r="G6614">
            <v>1</v>
          </cell>
          <cell r="H6614" t="str">
            <v>D190-009</v>
          </cell>
          <cell r="I6614" t="str">
            <v>F</v>
          </cell>
          <cell r="J6614">
            <v>811</v>
          </cell>
          <cell r="L6614">
            <v>1.88</v>
          </cell>
        </row>
        <row r="6615">
          <cell r="A6615" t="str">
            <v>MOSCINI, STANLEY J</v>
          </cell>
          <cell r="B6615" t="str">
            <v>281-898</v>
          </cell>
          <cell r="C6615">
            <v>510400</v>
          </cell>
          <cell r="D6615">
            <v>29100</v>
          </cell>
          <cell r="E6615" t="str">
            <v>BUS DRIVER</v>
          </cell>
          <cell r="F6615" t="str">
            <v>D190</v>
          </cell>
          <cell r="G6615">
            <v>1</v>
          </cell>
          <cell r="H6615" t="str">
            <v>D190-009</v>
          </cell>
          <cell r="I6615" t="str">
            <v>F</v>
          </cell>
          <cell r="J6615">
            <v>605</v>
          </cell>
          <cell r="L6615">
            <v>59.1</v>
          </cell>
        </row>
        <row r="6616">
          <cell r="A6616" t="str">
            <v>MOSCINI, STANLEY J</v>
          </cell>
          <cell r="B6616" t="str">
            <v>281-898</v>
          </cell>
          <cell r="C6616">
            <v>510400</v>
          </cell>
          <cell r="D6616">
            <v>29100</v>
          </cell>
          <cell r="E6616" t="str">
            <v>BUS DRIVER</v>
          </cell>
          <cell r="F6616" t="str">
            <v>D190</v>
          </cell>
          <cell r="G6616">
            <v>1</v>
          </cell>
          <cell r="H6616" t="str">
            <v>D190-009</v>
          </cell>
          <cell r="I6616" t="str">
            <v>F</v>
          </cell>
          <cell r="J6616">
            <v>705</v>
          </cell>
          <cell r="L6616">
            <v>12.04</v>
          </cell>
        </row>
        <row r="6617">
          <cell r="A6617" t="str">
            <v>MOSCINI, STANLEY J</v>
          </cell>
          <cell r="B6617" t="str">
            <v>281-898</v>
          </cell>
          <cell r="C6617">
            <v>510400</v>
          </cell>
          <cell r="D6617">
            <v>29100</v>
          </cell>
          <cell r="E6617" t="str">
            <v>BUS DRIVER</v>
          </cell>
          <cell r="F6617" t="str">
            <v>D190</v>
          </cell>
          <cell r="G6617">
            <v>1</v>
          </cell>
          <cell r="H6617" t="str">
            <v>D190-009</v>
          </cell>
          <cell r="I6617" t="str">
            <v>F</v>
          </cell>
          <cell r="J6617">
            <v>1001</v>
          </cell>
          <cell r="L6617">
            <v>10.17</v>
          </cell>
        </row>
        <row r="6618">
          <cell r="A6618" t="str">
            <v>MOSCINI, STANLEY J</v>
          </cell>
          <cell r="B6618" t="str">
            <v>281-898</v>
          </cell>
          <cell r="C6618">
            <v>510400</v>
          </cell>
          <cell r="D6618">
            <v>29100</v>
          </cell>
          <cell r="E6618" t="str">
            <v>BUS DRIVER</v>
          </cell>
          <cell r="F6618" t="str">
            <v>D190</v>
          </cell>
          <cell r="G6618">
            <v>1</v>
          </cell>
          <cell r="H6618" t="str">
            <v>D190-009</v>
          </cell>
          <cell r="I6618" t="str">
            <v>F</v>
          </cell>
          <cell r="J6618">
            <v>30</v>
          </cell>
          <cell r="L6618">
            <v>74.8</v>
          </cell>
        </row>
        <row r="6619">
          <cell r="A6619" t="str">
            <v>MOSCINI, STANLEY J</v>
          </cell>
          <cell r="B6619" t="str">
            <v>281-898</v>
          </cell>
          <cell r="C6619">
            <v>510400</v>
          </cell>
          <cell r="D6619">
            <v>29100</v>
          </cell>
          <cell r="E6619" t="str">
            <v>BUS DRIVER</v>
          </cell>
          <cell r="F6619" t="str">
            <v>D190</v>
          </cell>
          <cell r="G6619">
            <v>1</v>
          </cell>
          <cell r="H6619" t="str">
            <v>D190-009</v>
          </cell>
          <cell r="I6619" t="str">
            <v>F</v>
          </cell>
          <cell r="J6619">
            <v>104</v>
          </cell>
          <cell r="L6619">
            <v>283.83999999999997</v>
          </cell>
        </row>
        <row r="6620">
          <cell r="A6620" t="str">
            <v>MOSES, ALICE J</v>
          </cell>
          <cell r="B6620" t="str">
            <v>123-592</v>
          </cell>
          <cell r="C6620">
            <v>510100</v>
          </cell>
          <cell r="D6620">
            <v>28500</v>
          </cell>
          <cell r="E6620" t="str">
            <v>PERMIT PROCESS TECH</v>
          </cell>
          <cell r="F6620" t="str">
            <v>D402</v>
          </cell>
          <cell r="G6620">
            <v>1</v>
          </cell>
          <cell r="H6620" t="str">
            <v>D402-002</v>
          </cell>
          <cell r="I6620" t="str">
            <v>O</v>
          </cell>
          <cell r="J6620">
            <v>1</v>
          </cell>
          <cell r="K6620" t="str">
            <v>REGULAR PAY</v>
          </cell>
          <cell r="L6620">
            <v>36995.46</v>
          </cell>
        </row>
        <row r="6621">
          <cell r="A6621" t="str">
            <v>MOSES, ALICE J</v>
          </cell>
          <cell r="B6621" t="str">
            <v>123-592</v>
          </cell>
          <cell r="C6621">
            <v>510300</v>
          </cell>
          <cell r="D6621">
            <v>28500</v>
          </cell>
          <cell r="E6621" t="str">
            <v>PERMIT PROCESS TECH</v>
          </cell>
          <cell r="F6621" t="str">
            <v>D402</v>
          </cell>
          <cell r="G6621">
            <v>1</v>
          </cell>
          <cell r="H6621" t="str">
            <v>D402-002</v>
          </cell>
          <cell r="I6621" t="str">
            <v>F</v>
          </cell>
          <cell r="J6621" t="str">
            <v>*FI</v>
          </cell>
          <cell r="K6621" t="str">
            <v>FICA</v>
          </cell>
          <cell r="L6621">
            <v>2293.7199999999998</v>
          </cell>
        </row>
        <row r="6622">
          <cell r="A6622" t="str">
            <v>MOSES, ALICE J</v>
          </cell>
          <cell r="B6622" t="str">
            <v>123-592</v>
          </cell>
          <cell r="C6622">
            <v>510300</v>
          </cell>
          <cell r="D6622">
            <v>28500</v>
          </cell>
          <cell r="E6622" t="str">
            <v>PERMIT PROCESS TECH</v>
          </cell>
          <cell r="F6622" t="str">
            <v>D402</v>
          </cell>
          <cell r="G6622">
            <v>1</v>
          </cell>
          <cell r="H6622" t="str">
            <v>D402-002</v>
          </cell>
          <cell r="I6622" t="str">
            <v>F</v>
          </cell>
          <cell r="J6622" t="str">
            <v>*FM</v>
          </cell>
          <cell r="K6622" t="str">
            <v>MEDICARE</v>
          </cell>
          <cell r="L6622">
            <v>536.42999999999995</v>
          </cell>
        </row>
        <row r="6623">
          <cell r="A6623" t="str">
            <v>MOSES, ALICE J</v>
          </cell>
          <cell r="B6623" t="str">
            <v>123-592</v>
          </cell>
          <cell r="C6623">
            <v>510300</v>
          </cell>
          <cell r="D6623">
            <v>28500</v>
          </cell>
          <cell r="E6623" t="str">
            <v>PERMIT PROCESS TECH</v>
          </cell>
          <cell r="F6623" t="str">
            <v>D402</v>
          </cell>
          <cell r="G6623">
            <v>1</v>
          </cell>
          <cell r="H6623" t="str">
            <v>D402-002</v>
          </cell>
          <cell r="I6623" t="str">
            <v>F</v>
          </cell>
          <cell r="J6623">
            <v>7999</v>
          </cell>
          <cell r="L6623">
            <v>11094.94</v>
          </cell>
        </row>
        <row r="6624">
          <cell r="A6624" t="str">
            <v>MOSES, ALICE J</v>
          </cell>
          <cell r="B6624" t="str">
            <v>123-592</v>
          </cell>
          <cell r="C6624">
            <v>510300</v>
          </cell>
          <cell r="D6624">
            <v>28500</v>
          </cell>
          <cell r="E6624" t="str">
            <v>PERMIT PROCESS TECH</v>
          </cell>
          <cell r="F6624" t="str">
            <v>D402</v>
          </cell>
          <cell r="G6624">
            <v>1</v>
          </cell>
          <cell r="H6624" t="str">
            <v>D402-002</v>
          </cell>
          <cell r="I6624" t="str">
            <v>F</v>
          </cell>
          <cell r="J6624">
            <v>8000</v>
          </cell>
          <cell r="L6624">
            <v>2585.39</v>
          </cell>
        </row>
        <row r="6625">
          <cell r="A6625" t="str">
            <v>MOSES, ALICE J</v>
          </cell>
          <cell r="B6625" t="str">
            <v>123-592</v>
          </cell>
          <cell r="C6625">
            <v>510400</v>
          </cell>
          <cell r="D6625">
            <v>28500</v>
          </cell>
          <cell r="E6625" t="str">
            <v>PERMIT PROCESS TECH</v>
          </cell>
          <cell r="F6625" t="str">
            <v>D402</v>
          </cell>
          <cell r="G6625">
            <v>1</v>
          </cell>
          <cell r="H6625" t="str">
            <v>D402-002</v>
          </cell>
          <cell r="I6625" t="str">
            <v>F</v>
          </cell>
          <cell r="J6625">
            <v>811</v>
          </cell>
          <cell r="L6625">
            <v>1.88</v>
          </cell>
        </row>
        <row r="6626">
          <cell r="A6626" t="str">
            <v>MOSES, ALICE J</v>
          </cell>
          <cell r="B6626" t="str">
            <v>123-592</v>
          </cell>
          <cell r="C6626">
            <v>510400</v>
          </cell>
          <cell r="D6626">
            <v>28500</v>
          </cell>
          <cell r="E6626" t="str">
            <v>PERMIT PROCESS TECH</v>
          </cell>
          <cell r="F6626" t="str">
            <v>D402</v>
          </cell>
          <cell r="G6626">
            <v>1</v>
          </cell>
          <cell r="H6626" t="str">
            <v>D402-002</v>
          </cell>
          <cell r="I6626" t="str">
            <v>F</v>
          </cell>
          <cell r="J6626">
            <v>1001</v>
          </cell>
          <cell r="L6626">
            <v>10.17</v>
          </cell>
        </row>
        <row r="6627">
          <cell r="A6627" t="str">
            <v>MOSES, ALICE J</v>
          </cell>
          <cell r="B6627" t="str">
            <v>123-592</v>
          </cell>
          <cell r="C6627">
            <v>510400</v>
          </cell>
          <cell r="D6627">
            <v>28500</v>
          </cell>
          <cell r="E6627" t="str">
            <v>PERMIT PROCESS TECH</v>
          </cell>
          <cell r="F6627" t="str">
            <v>D402</v>
          </cell>
          <cell r="G6627">
            <v>1</v>
          </cell>
          <cell r="H6627" t="str">
            <v>D402-002</v>
          </cell>
          <cell r="I6627" t="str">
            <v>F</v>
          </cell>
          <cell r="J6627">
            <v>30</v>
          </cell>
          <cell r="L6627">
            <v>92.49</v>
          </cell>
        </row>
        <row r="6628">
          <cell r="A6628" t="str">
            <v>MUEHLBERG, STEVEN T</v>
          </cell>
          <cell r="B6628" t="str">
            <v>101-594</v>
          </cell>
          <cell r="C6628">
            <v>510100</v>
          </cell>
          <cell r="D6628">
            <v>44560</v>
          </cell>
          <cell r="E6628" t="str">
            <v>ELIGIBILITY WORKER II</v>
          </cell>
          <cell r="F6628" t="str">
            <v>D256</v>
          </cell>
          <cell r="G6628">
            <v>1</v>
          </cell>
          <cell r="H6628" t="str">
            <v>D256-015</v>
          </cell>
          <cell r="I6628" t="str">
            <v>O</v>
          </cell>
          <cell r="J6628">
            <v>1</v>
          </cell>
          <cell r="K6628" t="str">
            <v>REGULAR PAY</v>
          </cell>
          <cell r="L6628">
            <v>30822.61</v>
          </cell>
        </row>
        <row r="6629">
          <cell r="A6629" t="str">
            <v>MUEHLBERG, STEVEN T</v>
          </cell>
          <cell r="B6629" t="str">
            <v>101-594</v>
          </cell>
          <cell r="C6629">
            <v>510300</v>
          </cell>
          <cell r="D6629">
            <v>44560</v>
          </cell>
          <cell r="E6629" t="str">
            <v>ELIGIBILITY WORKER II</v>
          </cell>
          <cell r="F6629" t="str">
            <v>D256</v>
          </cell>
          <cell r="G6629">
            <v>1</v>
          </cell>
          <cell r="H6629" t="str">
            <v>D256-015</v>
          </cell>
          <cell r="I6629" t="str">
            <v>F</v>
          </cell>
          <cell r="J6629">
            <v>8000</v>
          </cell>
          <cell r="L6629">
            <v>2153.29</v>
          </cell>
        </row>
        <row r="6630">
          <cell r="A6630" t="str">
            <v>MUEHLBERG, STEVEN T</v>
          </cell>
          <cell r="B6630" t="str">
            <v>101-594</v>
          </cell>
          <cell r="C6630">
            <v>510300</v>
          </cell>
          <cell r="D6630">
            <v>44560</v>
          </cell>
          <cell r="E6630" t="str">
            <v>ELIGIBILITY WORKER II</v>
          </cell>
          <cell r="F6630" t="str">
            <v>D256</v>
          </cell>
          <cell r="G6630">
            <v>1</v>
          </cell>
          <cell r="H6630" t="str">
            <v>D256-015</v>
          </cell>
          <cell r="I6630" t="str">
            <v>F</v>
          </cell>
          <cell r="J6630">
            <v>7999</v>
          </cell>
          <cell r="L6630">
            <v>9243.7000000000007</v>
          </cell>
        </row>
        <row r="6631">
          <cell r="A6631" t="str">
            <v>MUEHLBERG, STEVEN T</v>
          </cell>
          <cell r="B6631" t="str">
            <v>101-594</v>
          </cell>
          <cell r="C6631">
            <v>510300</v>
          </cell>
          <cell r="D6631">
            <v>44560</v>
          </cell>
          <cell r="E6631" t="str">
            <v>ELIGIBILITY WORKER II</v>
          </cell>
          <cell r="F6631" t="str">
            <v>D256</v>
          </cell>
          <cell r="G6631">
            <v>1</v>
          </cell>
          <cell r="H6631" t="str">
            <v>D256-015</v>
          </cell>
          <cell r="I6631" t="str">
            <v>F</v>
          </cell>
          <cell r="J6631" t="str">
            <v>*FM</v>
          </cell>
          <cell r="K6631" t="str">
            <v>MEDICARE</v>
          </cell>
          <cell r="L6631">
            <v>446.93</v>
          </cell>
        </row>
        <row r="6632">
          <cell r="A6632" t="str">
            <v>MUEHLBERG, STEVEN T</v>
          </cell>
          <cell r="B6632" t="str">
            <v>101-594</v>
          </cell>
          <cell r="C6632">
            <v>510300</v>
          </cell>
          <cell r="D6632">
            <v>44560</v>
          </cell>
          <cell r="E6632" t="str">
            <v>ELIGIBILITY WORKER II</v>
          </cell>
          <cell r="F6632" t="str">
            <v>D256</v>
          </cell>
          <cell r="G6632">
            <v>1</v>
          </cell>
          <cell r="H6632" t="str">
            <v>D256-015</v>
          </cell>
          <cell r="I6632" t="str">
            <v>F</v>
          </cell>
          <cell r="J6632" t="str">
            <v>*FI</v>
          </cell>
          <cell r="K6632" t="str">
            <v>FICA</v>
          </cell>
          <cell r="L6632">
            <v>1911</v>
          </cell>
        </row>
        <row r="6633">
          <cell r="A6633" t="str">
            <v>MUEHLBERG, STEVEN T</v>
          </cell>
          <cell r="B6633" t="str">
            <v>101-594</v>
          </cell>
          <cell r="C6633">
            <v>510400</v>
          </cell>
          <cell r="D6633">
            <v>44560</v>
          </cell>
          <cell r="E6633" t="str">
            <v>ELIGIBILITY WORKER II</v>
          </cell>
          <cell r="F6633" t="str">
            <v>D256</v>
          </cell>
          <cell r="G6633">
            <v>1</v>
          </cell>
          <cell r="H6633" t="str">
            <v>D256-015</v>
          </cell>
          <cell r="I6633" t="str">
            <v>F</v>
          </cell>
          <cell r="J6633">
            <v>1001</v>
          </cell>
          <cell r="L6633">
            <v>10.17</v>
          </cell>
        </row>
        <row r="6634">
          <cell r="A6634" t="str">
            <v>MUEHLBERG, STEVEN T</v>
          </cell>
          <cell r="B6634" t="str">
            <v>101-594</v>
          </cell>
          <cell r="C6634">
            <v>510400</v>
          </cell>
          <cell r="D6634">
            <v>44560</v>
          </cell>
          <cell r="E6634" t="str">
            <v>ELIGIBILITY WORKER II</v>
          </cell>
          <cell r="F6634" t="str">
            <v>D256</v>
          </cell>
          <cell r="G6634">
            <v>1</v>
          </cell>
          <cell r="H6634" t="str">
            <v>D256-015</v>
          </cell>
          <cell r="I6634" t="str">
            <v>F</v>
          </cell>
          <cell r="J6634">
            <v>810</v>
          </cell>
          <cell r="L6634">
            <v>1.71</v>
          </cell>
        </row>
        <row r="6635">
          <cell r="A6635" t="str">
            <v>MUEHLBERG, STEVEN T</v>
          </cell>
          <cell r="B6635" t="str">
            <v>101-594</v>
          </cell>
          <cell r="C6635">
            <v>510400</v>
          </cell>
          <cell r="D6635">
            <v>44560</v>
          </cell>
          <cell r="E6635" t="str">
            <v>ELIGIBILITY WORKER II</v>
          </cell>
          <cell r="F6635" t="str">
            <v>D256</v>
          </cell>
          <cell r="G6635">
            <v>1</v>
          </cell>
          <cell r="H6635" t="str">
            <v>D256-015</v>
          </cell>
          <cell r="I6635" t="str">
            <v>F</v>
          </cell>
          <cell r="J6635">
            <v>100</v>
          </cell>
          <cell r="L6635">
            <v>135.94999999999999</v>
          </cell>
        </row>
        <row r="6636">
          <cell r="A6636" t="str">
            <v>MUEHLBERG, STEVEN T</v>
          </cell>
          <cell r="B6636" t="str">
            <v>101-594</v>
          </cell>
          <cell r="C6636">
            <v>510400</v>
          </cell>
          <cell r="D6636">
            <v>44560</v>
          </cell>
          <cell r="E6636" t="str">
            <v>ELIGIBILITY WORKER II</v>
          </cell>
          <cell r="F6636" t="str">
            <v>D256</v>
          </cell>
          <cell r="G6636">
            <v>1</v>
          </cell>
          <cell r="H6636" t="str">
            <v>D256-015</v>
          </cell>
          <cell r="I6636" t="str">
            <v>F</v>
          </cell>
          <cell r="J6636">
            <v>601</v>
          </cell>
          <cell r="L6636">
            <v>17.149999999999999</v>
          </cell>
        </row>
        <row r="6637">
          <cell r="A6637" t="str">
            <v>MUEHLBERG, STEVEN T</v>
          </cell>
          <cell r="B6637" t="str">
            <v>101-594</v>
          </cell>
          <cell r="C6637">
            <v>510400</v>
          </cell>
          <cell r="D6637">
            <v>44560</v>
          </cell>
          <cell r="E6637" t="str">
            <v>ELIGIBILITY WORKER II</v>
          </cell>
          <cell r="F6637" t="str">
            <v>D256</v>
          </cell>
          <cell r="G6637">
            <v>1</v>
          </cell>
          <cell r="H6637" t="str">
            <v>D256-015</v>
          </cell>
          <cell r="I6637" t="str">
            <v>F</v>
          </cell>
          <cell r="J6637">
            <v>701</v>
          </cell>
          <cell r="L6637">
            <v>4.01</v>
          </cell>
        </row>
        <row r="6638">
          <cell r="A6638" t="str">
            <v>MUEHLBERG, STEVEN T</v>
          </cell>
          <cell r="B6638" t="str">
            <v>101-594</v>
          </cell>
          <cell r="C6638">
            <v>510400</v>
          </cell>
          <cell r="D6638">
            <v>44560</v>
          </cell>
          <cell r="E6638" t="str">
            <v>ELIGIBILITY WORKER II</v>
          </cell>
          <cell r="F6638" t="str">
            <v>D256</v>
          </cell>
          <cell r="G6638">
            <v>1</v>
          </cell>
          <cell r="H6638" t="str">
            <v>D256-015</v>
          </cell>
          <cell r="I6638" t="str">
            <v>F</v>
          </cell>
          <cell r="J6638">
            <v>30</v>
          </cell>
          <cell r="L6638">
            <v>77.06</v>
          </cell>
        </row>
        <row r="6639">
          <cell r="A6639" t="str">
            <v>MULLENAX JR, BILLY G</v>
          </cell>
          <cell r="B6639" t="str">
            <v>101-570</v>
          </cell>
          <cell r="C6639">
            <v>510100</v>
          </cell>
          <cell r="D6639">
            <v>30210</v>
          </cell>
          <cell r="E6639" t="str">
            <v>CORRECTIONAL OFFICER II</v>
          </cell>
          <cell r="F6639" t="str">
            <v>D230</v>
          </cell>
          <cell r="G6639">
            <v>1</v>
          </cell>
          <cell r="H6639" t="str">
            <v>D230-028</v>
          </cell>
          <cell r="I6639" t="str">
            <v>O</v>
          </cell>
          <cell r="J6639">
            <v>1</v>
          </cell>
          <cell r="K6639" t="str">
            <v>REGULAR PAY</v>
          </cell>
          <cell r="L6639">
            <v>60281.760000000002</v>
          </cell>
        </row>
        <row r="6640">
          <cell r="A6640" t="str">
            <v>MULLENAX JR, BILLY G</v>
          </cell>
          <cell r="B6640" t="str">
            <v>101-570</v>
          </cell>
          <cell r="C6640">
            <v>510300</v>
          </cell>
          <cell r="D6640">
            <v>30210</v>
          </cell>
          <cell r="E6640" t="str">
            <v>CORRECTIONAL OFFICER II</v>
          </cell>
          <cell r="F6640" t="str">
            <v>D230</v>
          </cell>
          <cell r="G6640">
            <v>1</v>
          </cell>
          <cell r="H6640" t="str">
            <v>D230-028</v>
          </cell>
          <cell r="I6640" t="str">
            <v>F</v>
          </cell>
          <cell r="J6640">
            <v>7999</v>
          </cell>
          <cell r="L6640">
            <v>18078.5</v>
          </cell>
        </row>
        <row r="6641">
          <cell r="A6641" t="str">
            <v>MULLENAX JR, BILLY G</v>
          </cell>
          <cell r="B6641" t="str">
            <v>101-570</v>
          </cell>
          <cell r="C6641">
            <v>510300</v>
          </cell>
          <cell r="D6641">
            <v>30210</v>
          </cell>
          <cell r="E6641" t="str">
            <v>CORRECTIONAL OFFICER II</v>
          </cell>
          <cell r="F6641" t="str">
            <v>D230</v>
          </cell>
          <cell r="G6641">
            <v>1</v>
          </cell>
          <cell r="H6641" t="str">
            <v>D230-028</v>
          </cell>
          <cell r="I6641" t="str">
            <v>F</v>
          </cell>
          <cell r="J6641" t="str">
            <v>*FI</v>
          </cell>
          <cell r="K6641" t="str">
            <v>FICA</v>
          </cell>
          <cell r="L6641">
            <v>3737.47</v>
          </cell>
        </row>
        <row r="6642">
          <cell r="A6642" t="str">
            <v>MULLENAX JR, BILLY G</v>
          </cell>
          <cell r="B6642" t="str">
            <v>101-570</v>
          </cell>
          <cell r="C6642">
            <v>510300</v>
          </cell>
          <cell r="D6642">
            <v>30210</v>
          </cell>
          <cell r="E6642" t="str">
            <v>CORRECTIONAL OFFICER II</v>
          </cell>
          <cell r="F6642" t="str">
            <v>D230</v>
          </cell>
          <cell r="G6642">
            <v>1</v>
          </cell>
          <cell r="H6642" t="str">
            <v>D230-028</v>
          </cell>
          <cell r="I6642" t="str">
            <v>F</v>
          </cell>
          <cell r="J6642" t="str">
            <v>*FM</v>
          </cell>
          <cell r="K6642" t="str">
            <v>MEDICARE</v>
          </cell>
          <cell r="L6642">
            <v>874.09</v>
          </cell>
        </row>
        <row r="6643">
          <cell r="A6643" t="str">
            <v>MULLENAX JR, BILLY G</v>
          </cell>
          <cell r="B6643" t="str">
            <v>101-570</v>
          </cell>
          <cell r="C6643">
            <v>510300</v>
          </cell>
          <cell r="D6643">
            <v>30210</v>
          </cell>
          <cell r="E6643" t="str">
            <v>CORRECTIONAL OFFICER II</v>
          </cell>
          <cell r="F6643" t="str">
            <v>D230</v>
          </cell>
          <cell r="G6643">
            <v>1</v>
          </cell>
          <cell r="H6643" t="str">
            <v>D230-028</v>
          </cell>
          <cell r="I6643" t="str">
            <v>F</v>
          </cell>
          <cell r="J6643">
            <v>8000</v>
          </cell>
          <cell r="L6643">
            <v>4215.43</v>
          </cell>
        </row>
        <row r="6644">
          <cell r="A6644" t="str">
            <v>MULLENAX JR, BILLY G</v>
          </cell>
          <cell r="B6644" t="str">
            <v>101-570</v>
          </cell>
          <cell r="C6644">
            <v>510400</v>
          </cell>
          <cell r="D6644">
            <v>30210</v>
          </cell>
          <cell r="E6644" t="str">
            <v>CORRECTIONAL OFFICER II</v>
          </cell>
          <cell r="F6644" t="str">
            <v>D230</v>
          </cell>
          <cell r="G6644">
            <v>1</v>
          </cell>
          <cell r="H6644" t="str">
            <v>D230-028</v>
          </cell>
          <cell r="I6644" t="str">
            <v>F</v>
          </cell>
          <cell r="J6644">
            <v>705</v>
          </cell>
          <cell r="L6644">
            <v>12.04</v>
          </cell>
        </row>
        <row r="6645">
          <cell r="A6645" t="str">
            <v>MULLENAX JR, BILLY G</v>
          </cell>
          <cell r="B6645" t="str">
            <v>101-570</v>
          </cell>
          <cell r="C6645">
            <v>510400</v>
          </cell>
          <cell r="D6645">
            <v>30210</v>
          </cell>
          <cell r="E6645" t="str">
            <v>CORRECTIONAL OFFICER II</v>
          </cell>
          <cell r="F6645" t="str">
            <v>D230</v>
          </cell>
          <cell r="G6645">
            <v>1</v>
          </cell>
          <cell r="H6645" t="str">
            <v>D230-028</v>
          </cell>
          <cell r="I6645" t="str">
            <v>F</v>
          </cell>
          <cell r="J6645">
            <v>104</v>
          </cell>
          <cell r="L6645">
            <v>283.83999999999997</v>
          </cell>
        </row>
        <row r="6646">
          <cell r="A6646" t="str">
            <v>MULLENAX JR, BILLY G</v>
          </cell>
          <cell r="B6646" t="str">
            <v>101-570</v>
          </cell>
          <cell r="C6646">
            <v>510400</v>
          </cell>
          <cell r="D6646">
            <v>30210</v>
          </cell>
          <cell r="E6646" t="str">
            <v>CORRECTIONAL OFFICER II</v>
          </cell>
          <cell r="F6646" t="str">
            <v>D230</v>
          </cell>
          <cell r="G6646">
            <v>1</v>
          </cell>
          <cell r="H6646" t="str">
            <v>D230-028</v>
          </cell>
          <cell r="I6646" t="str">
            <v>F</v>
          </cell>
          <cell r="J6646">
            <v>1001</v>
          </cell>
          <cell r="L6646">
            <v>10.17</v>
          </cell>
        </row>
        <row r="6647">
          <cell r="A6647" t="str">
            <v>MULLENAX JR, BILLY G</v>
          </cell>
          <cell r="B6647" t="str">
            <v>101-570</v>
          </cell>
          <cell r="C6647">
            <v>510400</v>
          </cell>
          <cell r="D6647">
            <v>30210</v>
          </cell>
          <cell r="E6647" t="str">
            <v>CORRECTIONAL OFFICER II</v>
          </cell>
          <cell r="F6647" t="str">
            <v>D230</v>
          </cell>
          <cell r="G6647">
            <v>1</v>
          </cell>
          <cell r="H6647" t="str">
            <v>D230-028</v>
          </cell>
          <cell r="I6647" t="str">
            <v>F</v>
          </cell>
          <cell r="J6647">
            <v>811</v>
          </cell>
          <cell r="L6647">
            <v>1.88</v>
          </cell>
        </row>
        <row r="6648">
          <cell r="A6648" t="str">
            <v>MULLENAX JR, BILLY G</v>
          </cell>
          <cell r="B6648" t="str">
            <v>101-570</v>
          </cell>
          <cell r="C6648">
            <v>510400</v>
          </cell>
          <cell r="D6648">
            <v>30210</v>
          </cell>
          <cell r="E6648" t="str">
            <v>CORRECTIONAL OFFICER II</v>
          </cell>
          <cell r="F6648" t="str">
            <v>D230</v>
          </cell>
          <cell r="G6648">
            <v>1</v>
          </cell>
          <cell r="H6648" t="str">
            <v>D230-028</v>
          </cell>
          <cell r="I6648" t="str">
            <v>F</v>
          </cell>
          <cell r="J6648">
            <v>605</v>
          </cell>
          <cell r="L6648">
            <v>59.1</v>
          </cell>
        </row>
        <row r="6649">
          <cell r="A6649" t="str">
            <v>MULLENAX JR, BILLY G</v>
          </cell>
          <cell r="B6649" t="str">
            <v>101-570</v>
          </cell>
          <cell r="C6649">
            <v>510400</v>
          </cell>
          <cell r="D6649">
            <v>30210</v>
          </cell>
          <cell r="E6649" t="str">
            <v>CORRECTIONAL OFFICER II</v>
          </cell>
          <cell r="F6649" t="str">
            <v>D230</v>
          </cell>
          <cell r="G6649">
            <v>1</v>
          </cell>
          <cell r="H6649" t="str">
            <v>D230-028</v>
          </cell>
          <cell r="I6649" t="str">
            <v>F</v>
          </cell>
          <cell r="J6649">
            <v>30</v>
          </cell>
          <cell r="L6649">
            <v>150.69999999999999</v>
          </cell>
        </row>
        <row r="6650">
          <cell r="A6650" t="str">
            <v>MULLINS, CHERRIE D</v>
          </cell>
          <cell r="B6650" t="str">
            <v>101-571</v>
          </cell>
          <cell r="C6650">
            <v>510100</v>
          </cell>
          <cell r="D6650">
            <v>36040</v>
          </cell>
          <cell r="E6650" t="str">
            <v>GROUP SUPERVISOR II</v>
          </cell>
          <cell r="F6650" t="str">
            <v>D312</v>
          </cell>
          <cell r="G6650">
            <v>1</v>
          </cell>
          <cell r="H6650" t="str">
            <v>D312-005</v>
          </cell>
          <cell r="I6650" t="str">
            <v>O</v>
          </cell>
          <cell r="J6650">
            <v>1</v>
          </cell>
          <cell r="K6650" t="str">
            <v>REGULAR PAY</v>
          </cell>
          <cell r="L6650">
            <v>32648.16</v>
          </cell>
        </row>
        <row r="6651">
          <cell r="A6651" t="str">
            <v>MULLINS, CHERRIE D</v>
          </cell>
          <cell r="B6651" t="str">
            <v>101-571</v>
          </cell>
          <cell r="C6651">
            <v>510300</v>
          </cell>
          <cell r="D6651">
            <v>36040</v>
          </cell>
          <cell r="E6651" t="str">
            <v>GROUP SUPERVISOR II</v>
          </cell>
          <cell r="F6651" t="str">
            <v>D312</v>
          </cell>
          <cell r="G6651">
            <v>1</v>
          </cell>
          <cell r="H6651" t="str">
            <v>D312-005</v>
          </cell>
          <cell r="I6651" t="str">
            <v>F</v>
          </cell>
          <cell r="J6651" t="str">
            <v>*FM</v>
          </cell>
          <cell r="K6651" t="str">
            <v>MEDICARE</v>
          </cell>
          <cell r="L6651">
            <v>473.4</v>
          </cell>
        </row>
        <row r="6652">
          <cell r="A6652" t="str">
            <v>MULLINS, CHERRIE D</v>
          </cell>
          <cell r="B6652" t="str">
            <v>101-571</v>
          </cell>
          <cell r="C6652">
            <v>510300</v>
          </cell>
          <cell r="D6652">
            <v>36040</v>
          </cell>
          <cell r="E6652" t="str">
            <v>GROUP SUPERVISOR II</v>
          </cell>
          <cell r="F6652" t="str">
            <v>D312</v>
          </cell>
          <cell r="G6652">
            <v>1</v>
          </cell>
          <cell r="H6652" t="str">
            <v>D312-005</v>
          </cell>
          <cell r="I6652" t="str">
            <v>F</v>
          </cell>
          <cell r="J6652" t="str">
            <v>*FI</v>
          </cell>
          <cell r="K6652" t="str">
            <v>FICA</v>
          </cell>
          <cell r="L6652">
            <v>2024.19</v>
          </cell>
        </row>
        <row r="6653">
          <cell r="A6653" t="str">
            <v>MULLINS, CHERRIE D</v>
          </cell>
          <cell r="B6653" t="str">
            <v>101-571</v>
          </cell>
          <cell r="C6653">
            <v>510300</v>
          </cell>
          <cell r="D6653">
            <v>36040</v>
          </cell>
          <cell r="E6653" t="str">
            <v>GROUP SUPERVISOR II</v>
          </cell>
          <cell r="F6653" t="str">
            <v>D312</v>
          </cell>
          <cell r="G6653">
            <v>1</v>
          </cell>
          <cell r="H6653" t="str">
            <v>D312-005</v>
          </cell>
          <cell r="I6653" t="str">
            <v>F</v>
          </cell>
          <cell r="J6653">
            <v>7999</v>
          </cell>
          <cell r="L6653">
            <v>9791.18</v>
          </cell>
        </row>
        <row r="6654">
          <cell r="A6654" t="str">
            <v>MULLINS, CHERRIE D</v>
          </cell>
          <cell r="B6654" t="str">
            <v>101-571</v>
          </cell>
          <cell r="C6654">
            <v>510300</v>
          </cell>
          <cell r="D6654">
            <v>36040</v>
          </cell>
          <cell r="E6654" t="str">
            <v>GROUP SUPERVISOR II</v>
          </cell>
          <cell r="F6654" t="str">
            <v>D312</v>
          </cell>
          <cell r="G6654">
            <v>1</v>
          </cell>
          <cell r="H6654" t="str">
            <v>D312-005</v>
          </cell>
          <cell r="I6654" t="str">
            <v>F</v>
          </cell>
          <cell r="J6654">
            <v>8000</v>
          </cell>
          <cell r="L6654">
            <v>2281.08</v>
          </cell>
        </row>
        <row r="6655">
          <cell r="A6655" t="str">
            <v>MULLINS, CHERRIE D</v>
          </cell>
          <cell r="B6655" t="str">
            <v>101-571</v>
          </cell>
          <cell r="C6655">
            <v>510400</v>
          </cell>
          <cell r="D6655">
            <v>36040</v>
          </cell>
          <cell r="E6655" t="str">
            <v>GROUP SUPERVISOR II</v>
          </cell>
          <cell r="F6655" t="str">
            <v>D312</v>
          </cell>
          <cell r="G6655">
            <v>1</v>
          </cell>
          <cell r="H6655" t="str">
            <v>D312-005</v>
          </cell>
          <cell r="I6655" t="str">
            <v>F</v>
          </cell>
          <cell r="J6655">
            <v>810</v>
          </cell>
          <cell r="L6655">
            <v>1.71</v>
          </cell>
        </row>
        <row r="6656">
          <cell r="A6656" t="str">
            <v>MULLINS, CHERRIE D</v>
          </cell>
          <cell r="B6656" t="str">
            <v>101-571</v>
          </cell>
          <cell r="C6656">
            <v>510400</v>
          </cell>
          <cell r="D6656">
            <v>36040</v>
          </cell>
          <cell r="E6656" t="str">
            <v>GROUP SUPERVISOR II</v>
          </cell>
          <cell r="F6656" t="str">
            <v>D312</v>
          </cell>
          <cell r="G6656">
            <v>1</v>
          </cell>
          <cell r="H6656" t="str">
            <v>D312-005</v>
          </cell>
          <cell r="I6656" t="str">
            <v>F</v>
          </cell>
          <cell r="J6656">
            <v>701</v>
          </cell>
          <cell r="L6656">
            <v>4.01</v>
          </cell>
        </row>
        <row r="6657">
          <cell r="A6657" t="str">
            <v>MULLINS, CHERRIE D</v>
          </cell>
          <cell r="B6657" t="str">
            <v>101-571</v>
          </cell>
          <cell r="C6657">
            <v>510400</v>
          </cell>
          <cell r="D6657">
            <v>36040</v>
          </cell>
          <cell r="E6657" t="str">
            <v>GROUP SUPERVISOR II</v>
          </cell>
          <cell r="F6657" t="str">
            <v>D312</v>
          </cell>
          <cell r="G6657">
            <v>1</v>
          </cell>
          <cell r="H6657" t="str">
            <v>D312-005</v>
          </cell>
          <cell r="I6657" t="str">
            <v>F</v>
          </cell>
          <cell r="J6657">
            <v>30</v>
          </cell>
          <cell r="L6657">
            <v>81.62</v>
          </cell>
        </row>
        <row r="6658">
          <cell r="A6658" t="str">
            <v>MULLINS, CHERRIE D</v>
          </cell>
          <cell r="B6658" t="str">
            <v>101-571</v>
          </cell>
          <cell r="C6658">
            <v>510400</v>
          </cell>
          <cell r="D6658">
            <v>36040</v>
          </cell>
          <cell r="E6658" t="str">
            <v>GROUP SUPERVISOR II</v>
          </cell>
          <cell r="F6658" t="str">
            <v>D312</v>
          </cell>
          <cell r="G6658">
            <v>1</v>
          </cell>
          <cell r="H6658" t="str">
            <v>D312-005</v>
          </cell>
          <cell r="I6658" t="str">
            <v>F</v>
          </cell>
          <cell r="J6658">
            <v>101</v>
          </cell>
          <cell r="L6658">
            <v>135.94999999999999</v>
          </cell>
        </row>
        <row r="6659">
          <cell r="A6659" t="str">
            <v>MULLINS, CHERRIE D</v>
          </cell>
          <cell r="B6659" t="str">
            <v>101-571</v>
          </cell>
          <cell r="C6659">
            <v>510400</v>
          </cell>
          <cell r="D6659">
            <v>36040</v>
          </cell>
          <cell r="E6659" t="str">
            <v>GROUP SUPERVISOR II</v>
          </cell>
          <cell r="F6659" t="str">
            <v>D312</v>
          </cell>
          <cell r="G6659">
            <v>1</v>
          </cell>
          <cell r="H6659" t="str">
            <v>D312-005</v>
          </cell>
          <cell r="I6659" t="str">
            <v>F</v>
          </cell>
          <cell r="J6659">
            <v>1001</v>
          </cell>
          <cell r="L6659">
            <v>10.17</v>
          </cell>
        </row>
        <row r="6660">
          <cell r="A6660" t="str">
            <v>MULLINS, CHERRIE D</v>
          </cell>
          <cell r="B6660" t="str">
            <v>101-571</v>
          </cell>
          <cell r="C6660">
            <v>510400</v>
          </cell>
          <cell r="D6660">
            <v>36040</v>
          </cell>
          <cell r="E6660" t="str">
            <v>GROUP SUPERVISOR II</v>
          </cell>
          <cell r="F6660" t="str">
            <v>D312</v>
          </cell>
          <cell r="G6660">
            <v>1</v>
          </cell>
          <cell r="H6660" t="str">
            <v>D312-005</v>
          </cell>
          <cell r="I6660" t="str">
            <v>F</v>
          </cell>
          <cell r="J6660">
            <v>601</v>
          </cell>
          <cell r="L6660">
            <v>17.149999999999999</v>
          </cell>
        </row>
        <row r="6661">
          <cell r="A6661" t="str">
            <v>MURDOCK, PHYLLIS</v>
          </cell>
          <cell r="B6661" t="str">
            <v>101-589</v>
          </cell>
          <cell r="C6661">
            <v>510100</v>
          </cell>
          <cell r="D6661">
            <v>35100</v>
          </cell>
          <cell r="E6661" t="str">
            <v>HUMAN SERVICES AGENCY DIR</v>
          </cell>
          <cell r="F6661" t="str">
            <v>B280</v>
          </cell>
          <cell r="G6661">
            <v>1</v>
          </cell>
          <cell r="H6661" t="str">
            <v>B280-001</v>
          </cell>
          <cell r="I6661" t="str">
            <v>O</v>
          </cell>
          <cell r="J6661">
            <v>1</v>
          </cell>
          <cell r="K6661" t="str">
            <v>REGULAR PAY</v>
          </cell>
          <cell r="L6661">
            <v>104524.28</v>
          </cell>
        </row>
        <row r="6662">
          <cell r="A6662" t="str">
            <v>MURDOCK, PHYLLIS</v>
          </cell>
          <cell r="B6662" t="str">
            <v>101-589</v>
          </cell>
          <cell r="C6662">
            <v>510300</v>
          </cell>
          <cell r="D6662">
            <v>35100</v>
          </cell>
          <cell r="E6662" t="str">
            <v>HUMAN SERVICES AGENCY DIR</v>
          </cell>
          <cell r="F6662" t="str">
            <v>B280</v>
          </cell>
          <cell r="G6662">
            <v>1</v>
          </cell>
          <cell r="H6662" t="str">
            <v>B280-001</v>
          </cell>
          <cell r="I6662" t="str">
            <v>F</v>
          </cell>
          <cell r="J6662">
            <v>8000</v>
          </cell>
          <cell r="L6662">
            <v>7312.41</v>
          </cell>
        </row>
        <row r="6663">
          <cell r="A6663" t="str">
            <v>MURDOCK, PHYLLIS</v>
          </cell>
          <cell r="B6663" t="str">
            <v>101-589</v>
          </cell>
          <cell r="C6663">
            <v>510300</v>
          </cell>
          <cell r="D6663">
            <v>35100</v>
          </cell>
          <cell r="E6663" t="str">
            <v>HUMAN SERVICES AGENCY DIR</v>
          </cell>
          <cell r="F6663" t="str">
            <v>B280</v>
          </cell>
          <cell r="G6663">
            <v>1</v>
          </cell>
          <cell r="H6663" t="str">
            <v>B280-001</v>
          </cell>
          <cell r="I6663" t="str">
            <v>F</v>
          </cell>
          <cell r="J6663">
            <v>7999</v>
          </cell>
          <cell r="L6663">
            <v>31346.83</v>
          </cell>
        </row>
        <row r="6664">
          <cell r="A6664" t="str">
            <v>MURDOCK, PHYLLIS</v>
          </cell>
          <cell r="B6664" t="str">
            <v>101-589</v>
          </cell>
          <cell r="C6664">
            <v>510300</v>
          </cell>
          <cell r="D6664">
            <v>35100</v>
          </cell>
          <cell r="E6664" t="str">
            <v>HUMAN SERVICES AGENCY DIR</v>
          </cell>
          <cell r="F6664" t="str">
            <v>B280</v>
          </cell>
          <cell r="G6664">
            <v>1</v>
          </cell>
          <cell r="H6664" t="str">
            <v>B280-001</v>
          </cell>
          <cell r="I6664" t="str">
            <v>F</v>
          </cell>
          <cell r="J6664" t="str">
            <v>*FI</v>
          </cell>
          <cell r="K6664" t="str">
            <v>FICA</v>
          </cell>
          <cell r="L6664">
            <v>5394</v>
          </cell>
        </row>
        <row r="6665">
          <cell r="A6665" t="str">
            <v>MURDOCK, PHYLLIS</v>
          </cell>
          <cell r="B6665" t="str">
            <v>101-589</v>
          </cell>
          <cell r="C6665">
            <v>510300</v>
          </cell>
          <cell r="D6665">
            <v>35100</v>
          </cell>
          <cell r="E6665" t="str">
            <v>HUMAN SERVICES AGENCY DIR</v>
          </cell>
          <cell r="F6665" t="str">
            <v>B280</v>
          </cell>
          <cell r="G6665">
            <v>1</v>
          </cell>
          <cell r="H6665" t="str">
            <v>B280-001</v>
          </cell>
          <cell r="I6665" t="str">
            <v>F</v>
          </cell>
          <cell r="J6665" t="str">
            <v>*FM</v>
          </cell>
          <cell r="K6665" t="str">
            <v>MEDICARE</v>
          </cell>
          <cell r="L6665">
            <v>1515.6</v>
          </cell>
        </row>
        <row r="6666">
          <cell r="A6666" t="str">
            <v>MURDOCK, PHYLLIS</v>
          </cell>
          <cell r="B6666" t="str">
            <v>101-589</v>
          </cell>
          <cell r="C6666">
            <v>510300</v>
          </cell>
          <cell r="D6666">
            <v>35100</v>
          </cell>
          <cell r="E6666" t="str">
            <v>HUMAN SERVICES AGENCY DIR</v>
          </cell>
          <cell r="F6666" t="str">
            <v>B280</v>
          </cell>
          <cell r="G6666">
            <v>1</v>
          </cell>
          <cell r="H6666" t="str">
            <v>B280-001</v>
          </cell>
          <cell r="I6666" t="str">
            <v>F</v>
          </cell>
          <cell r="J6666">
            <v>8005</v>
          </cell>
          <cell r="L6666">
            <v>511.87</v>
          </cell>
        </row>
        <row r="6667">
          <cell r="A6667" t="str">
            <v>MURDOCK, PHYLLIS</v>
          </cell>
          <cell r="B6667" t="str">
            <v>101-589</v>
          </cell>
          <cell r="C6667">
            <v>510400</v>
          </cell>
          <cell r="D6667">
            <v>35100</v>
          </cell>
          <cell r="E6667" t="str">
            <v>HUMAN SERVICES AGENCY DIR</v>
          </cell>
          <cell r="F6667" t="str">
            <v>B280</v>
          </cell>
          <cell r="G6667">
            <v>1</v>
          </cell>
          <cell r="H6667" t="str">
            <v>B280-001</v>
          </cell>
          <cell r="I6667" t="str">
            <v>F</v>
          </cell>
          <cell r="J6667">
            <v>831</v>
          </cell>
          <cell r="L6667">
            <v>5.3</v>
          </cell>
        </row>
        <row r="6668">
          <cell r="A6668" t="str">
            <v>MURDOCK, PHYLLIS</v>
          </cell>
          <cell r="B6668" t="str">
            <v>101-589</v>
          </cell>
          <cell r="C6668">
            <v>510400</v>
          </cell>
          <cell r="D6668">
            <v>35100</v>
          </cell>
          <cell r="E6668" t="str">
            <v>HUMAN SERVICES AGENCY DIR</v>
          </cell>
          <cell r="F6668" t="str">
            <v>B280</v>
          </cell>
          <cell r="G6668">
            <v>1</v>
          </cell>
          <cell r="H6668" t="str">
            <v>B280-001</v>
          </cell>
          <cell r="I6668" t="str">
            <v>F</v>
          </cell>
          <cell r="J6668">
            <v>1001</v>
          </cell>
          <cell r="L6668">
            <v>10.17</v>
          </cell>
        </row>
        <row r="6669">
          <cell r="A6669" t="str">
            <v>MURDOCK, PHYLLIS</v>
          </cell>
          <cell r="B6669" t="str">
            <v>101-589</v>
          </cell>
          <cell r="C6669">
            <v>510400</v>
          </cell>
          <cell r="D6669">
            <v>35100</v>
          </cell>
          <cell r="E6669" t="str">
            <v>HUMAN SERVICES AGENCY DIR</v>
          </cell>
          <cell r="F6669" t="str">
            <v>B280</v>
          </cell>
          <cell r="G6669">
            <v>1</v>
          </cell>
          <cell r="H6669" t="str">
            <v>B280-001</v>
          </cell>
          <cell r="I6669" t="str">
            <v>F</v>
          </cell>
          <cell r="J6669">
            <v>30</v>
          </cell>
          <cell r="L6669">
            <v>261.31</v>
          </cell>
        </row>
        <row r="6670">
          <cell r="A6670" t="str">
            <v>MURPHY, DEE D</v>
          </cell>
          <cell r="B6670" t="str">
            <v>101-516</v>
          </cell>
          <cell r="C6670">
            <v>510100</v>
          </cell>
          <cell r="D6670">
            <v>3310</v>
          </cell>
          <cell r="E6670" t="str">
            <v>ADMINISTRATIVE ANALYST II</v>
          </cell>
          <cell r="F6670" t="str">
            <v>H130</v>
          </cell>
          <cell r="G6670">
            <v>0.8</v>
          </cell>
          <cell r="H6670" t="str">
            <v>H130-001</v>
          </cell>
          <cell r="I6670" t="str">
            <v>O</v>
          </cell>
          <cell r="J6670">
            <v>1</v>
          </cell>
          <cell r="K6670" t="str">
            <v>REGULAR PAY</v>
          </cell>
          <cell r="L6670">
            <v>40410.32</v>
          </cell>
        </row>
        <row r="6671">
          <cell r="A6671" t="str">
            <v>MURPHY, DEE D</v>
          </cell>
          <cell r="B6671" t="str">
            <v>101-516</v>
          </cell>
          <cell r="C6671">
            <v>510300</v>
          </cell>
          <cell r="D6671">
            <v>3310</v>
          </cell>
          <cell r="E6671" t="str">
            <v>ADMINISTRATIVE ANALYST II</v>
          </cell>
          <cell r="F6671" t="str">
            <v>H130</v>
          </cell>
          <cell r="G6671">
            <v>0.8</v>
          </cell>
          <cell r="H6671" t="str">
            <v>H130-001</v>
          </cell>
          <cell r="I6671" t="str">
            <v>F</v>
          </cell>
          <cell r="J6671" t="str">
            <v>*FI</v>
          </cell>
          <cell r="K6671" t="str">
            <v>FICA</v>
          </cell>
          <cell r="L6671">
            <v>2505.44</v>
          </cell>
        </row>
        <row r="6672">
          <cell r="A6672" t="str">
            <v>MURPHY, DEE D</v>
          </cell>
          <cell r="B6672" t="str">
            <v>101-516</v>
          </cell>
          <cell r="C6672">
            <v>510300</v>
          </cell>
          <cell r="D6672">
            <v>3310</v>
          </cell>
          <cell r="E6672" t="str">
            <v>ADMINISTRATIVE ANALYST II</v>
          </cell>
          <cell r="F6672" t="str">
            <v>H130</v>
          </cell>
          <cell r="G6672">
            <v>0.8</v>
          </cell>
          <cell r="H6672" t="str">
            <v>H130-001</v>
          </cell>
          <cell r="I6672" t="str">
            <v>F</v>
          </cell>
          <cell r="J6672" t="str">
            <v>*FM</v>
          </cell>
          <cell r="K6672" t="str">
            <v>MEDICARE</v>
          </cell>
          <cell r="L6672">
            <v>585.95000000000005</v>
          </cell>
        </row>
        <row r="6673">
          <cell r="A6673" t="str">
            <v>MURPHY, DEE D</v>
          </cell>
          <cell r="B6673" t="str">
            <v>101-516</v>
          </cell>
          <cell r="C6673">
            <v>510300</v>
          </cell>
          <cell r="D6673">
            <v>3310</v>
          </cell>
          <cell r="E6673" t="str">
            <v>ADMINISTRATIVE ANALYST II</v>
          </cell>
          <cell r="F6673" t="str">
            <v>H130</v>
          </cell>
          <cell r="G6673">
            <v>0.8</v>
          </cell>
          <cell r="H6673" t="str">
            <v>H130-001</v>
          </cell>
          <cell r="I6673" t="str">
            <v>F</v>
          </cell>
          <cell r="J6673">
            <v>8000</v>
          </cell>
          <cell r="L6673">
            <v>2824.43</v>
          </cell>
        </row>
        <row r="6674">
          <cell r="A6674" t="str">
            <v>MURPHY, DEE D</v>
          </cell>
          <cell r="B6674" t="str">
            <v>101-516</v>
          </cell>
          <cell r="C6674">
            <v>510300</v>
          </cell>
          <cell r="D6674">
            <v>3310</v>
          </cell>
          <cell r="E6674" t="str">
            <v>ADMINISTRATIVE ANALYST II</v>
          </cell>
          <cell r="F6674" t="str">
            <v>H130</v>
          </cell>
          <cell r="G6674">
            <v>0.8</v>
          </cell>
          <cell r="H6674" t="str">
            <v>H130-001</v>
          </cell>
          <cell r="I6674" t="str">
            <v>F</v>
          </cell>
          <cell r="J6674">
            <v>7999</v>
          </cell>
          <cell r="L6674">
            <v>12119.05</v>
          </cell>
        </row>
        <row r="6675">
          <cell r="A6675" t="str">
            <v>MURPHY, DEE D</v>
          </cell>
          <cell r="B6675" t="str">
            <v>101-516</v>
          </cell>
          <cell r="C6675">
            <v>510300</v>
          </cell>
          <cell r="D6675">
            <v>3310</v>
          </cell>
          <cell r="E6675" t="str">
            <v>ADMINISTRATIVE ANALYST II</v>
          </cell>
          <cell r="F6675" t="str">
            <v>H130</v>
          </cell>
          <cell r="G6675">
            <v>0.8</v>
          </cell>
          <cell r="H6675" t="str">
            <v>H130-001</v>
          </cell>
          <cell r="I6675" t="str">
            <v>F</v>
          </cell>
          <cell r="J6675">
            <v>8005</v>
          </cell>
          <cell r="L6675">
            <v>197.71</v>
          </cell>
        </row>
        <row r="6676">
          <cell r="A6676" t="str">
            <v>MURPHY, DEE D</v>
          </cell>
          <cell r="B6676" t="str">
            <v>101-516</v>
          </cell>
          <cell r="C6676">
            <v>510400</v>
          </cell>
          <cell r="D6676">
            <v>3310</v>
          </cell>
          <cell r="E6676" t="str">
            <v>ADMINISTRATIVE ANALYST II</v>
          </cell>
          <cell r="F6676" t="str">
            <v>H130</v>
          </cell>
          <cell r="G6676">
            <v>0.8</v>
          </cell>
          <cell r="H6676" t="str">
            <v>H130-001</v>
          </cell>
          <cell r="I6676" t="str">
            <v>F</v>
          </cell>
          <cell r="J6676">
            <v>1001</v>
          </cell>
          <cell r="L6676">
            <v>10.17</v>
          </cell>
        </row>
        <row r="6677">
          <cell r="A6677" t="str">
            <v>MURPHY, DEE D</v>
          </cell>
          <cell r="B6677" t="str">
            <v>101-516</v>
          </cell>
          <cell r="C6677">
            <v>510400</v>
          </cell>
          <cell r="D6677">
            <v>3310</v>
          </cell>
          <cell r="E6677" t="str">
            <v>ADMINISTRATIVE ANALYST II</v>
          </cell>
          <cell r="F6677" t="str">
            <v>H130</v>
          </cell>
          <cell r="G6677">
            <v>0.8</v>
          </cell>
          <cell r="H6677" t="str">
            <v>H130-001</v>
          </cell>
          <cell r="I6677" t="str">
            <v>F</v>
          </cell>
          <cell r="J6677">
            <v>30</v>
          </cell>
          <cell r="L6677">
            <v>101.03</v>
          </cell>
        </row>
        <row r="6678">
          <cell r="A6678" t="str">
            <v>MURPHY, DEE D</v>
          </cell>
          <cell r="B6678" t="str">
            <v>101-516</v>
          </cell>
          <cell r="C6678">
            <v>510400</v>
          </cell>
          <cell r="D6678">
            <v>3310</v>
          </cell>
          <cell r="E6678" t="str">
            <v>ADMINISTRATIVE ANALYST II</v>
          </cell>
          <cell r="F6678" t="str">
            <v>H130</v>
          </cell>
          <cell r="G6678">
            <v>0.8</v>
          </cell>
          <cell r="H6678" t="str">
            <v>H130-001</v>
          </cell>
          <cell r="I6678" t="str">
            <v>F</v>
          </cell>
          <cell r="J6678">
            <v>811</v>
          </cell>
          <cell r="L6678">
            <v>1.5</v>
          </cell>
        </row>
        <row r="6679">
          <cell r="A6679" t="str">
            <v>MURPHY, PATRICIA</v>
          </cell>
          <cell r="B6679" t="str">
            <v>101-594</v>
          </cell>
          <cell r="C6679">
            <v>510100</v>
          </cell>
          <cell r="D6679">
            <v>12430</v>
          </cell>
          <cell r="E6679" t="str">
            <v>ELIGIBILITY WORKER III</v>
          </cell>
          <cell r="F6679" t="str">
            <v>D258</v>
          </cell>
          <cell r="G6679">
            <v>1</v>
          </cell>
          <cell r="H6679" t="str">
            <v>D258-006</v>
          </cell>
          <cell r="I6679" t="str">
            <v>O</v>
          </cell>
          <cell r="J6679">
            <v>1</v>
          </cell>
          <cell r="K6679" t="str">
            <v>REGULAR PAY</v>
          </cell>
          <cell r="L6679">
            <v>37775.089999999997</v>
          </cell>
        </row>
        <row r="6680">
          <cell r="A6680" t="str">
            <v>MURPHY, PATRICIA</v>
          </cell>
          <cell r="B6680" t="str">
            <v>101-594</v>
          </cell>
          <cell r="C6680">
            <v>510300</v>
          </cell>
          <cell r="D6680">
            <v>12430</v>
          </cell>
          <cell r="E6680" t="str">
            <v>ELIGIBILITY WORKER III</v>
          </cell>
          <cell r="F6680" t="str">
            <v>D258</v>
          </cell>
          <cell r="G6680">
            <v>1</v>
          </cell>
          <cell r="H6680" t="str">
            <v>D258-006</v>
          </cell>
          <cell r="I6680" t="str">
            <v>F</v>
          </cell>
          <cell r="J6680" t="str">
            <v>*FM</v>
          </cell>
          <cell r="K6680" t="str">
            <v>MEDICARE</v>
          </cell>
          <cell r="L6680">
            <v>547.74</v>
          </cell>
        </row>
        <row r="6681">
          <cell r="A6681" t="str">
            <v>MURPHY, PATRICIA</v>
          </cell>
          <cell r="B6681" t="str">
            <v>101-594</v>
          </cell>
          <cell r="C6681">
            <v>510300</v>
          </cell>
          <cell r="D6681">
            <v>12430</v>
          </cell>
          <cell r="E6681" t="str">
            <v>ELIGIBILITY WORKER III</v>
          </cell>
          <cell r="F6681" t="str">
            <v>D258</v>
          </cell>
          <cell r="G6681">
            <v>1</v>
          </cell>
          <cell r="H6681" t="str">
            <v>D258-006</v>
          </cell>
          <cell r="I6681" t="str">
            <v>F</v>
          </cell>
          <cell r="J6681" t="str">
            <v>*FI</v>
          </cell>
          <cell r="K6681" t="str">
            <v>FICA</v>
          </cell>
          <cell r="L6681">
            <v>2342.06</v>
          </cell>
        </row>
        <row r="6682">
          <cell r="A6682" t="str">
            <v>MURPHY, PATRICIA</v>
          </cell>
          <cell r="B6682" t="str">
            <v>101-594</v>
          </cell>
          <cell r="C6682">
            <v>510300</v>
          </cell>
          <cell r="D6682">
            <v>12430</v>
          </cell>
          <cell r="E6682" t="str">
            <v>ELIGIBILITY WORKER III</v>
          </cell>
          <cell r="F6682" t="str">
            <v>D258</v>
          </cell>
          <cell r="G6682">
            <v>1</v>
          </cell>
          <cell r="H6682" t="str">
            <v>D258-006</v>
          </cell>
          <cell r="I6682" t="str">
            <v>F</v>
          </cell>
          <cell r="J6682">
            <v>8000</v>
          </cell>
          <cell r="L6682">
            <v>2639.96</v>
          </cell>
        </row>
        <row r="6683">
          <cell r="A6683" t="str">
            <v>MURPHY, PATRICIA</v>
          </cell>
          <cell r="B6683" t="str">
            <v>101-594</v>
          </cell>
          <cell r="C6683">
            <v>510300</v>
          </cell>
          <cell r="D6683">
            <v>12430</v>
          </cell>
          <cell r="E6683" t="str">
            <v>ELIGIBILITY WORKER III</v>
          </cell>
          <cell r="F6683" t="str">
            <v>D258</v>
          </cell>
          <cell r="G6683">
            <v>1</v>
          </cell>
          <cell r="H6683" t="str">
            <v>D258-006</v>
          </cell>
          <cell r="I6683" t="str">
            <v>F</v>
          </cell>
          <cell r="J6683">
            <v>7999</v>
          </cell>
          <cell r="L6683">
            <v>11328.75</v>
          </cell>
        </row>
        <row r="6684">
          <cell r="A6684" t="str">
            <v>MURPHY, PATRICIA</v>
          </cell>
          <cell r="B6684" t="str">
            <v>101-594</v>
          </cell>
          <cell r="C6684">
            <v>510400</v>
          </cell>
          <cell r="D6684">
            <v>12430</v>
          </cell>
          <cell r="E6684" t="str">
            <v>ELIGIBILITY WORKER III</v>
          </cell>
          <cell r="F6684" t="str">
            <v>D258</v>
          </cell>
          <cell r="G6684">
            <v>1</v>
          </cell>
          <cell r="H6684" t="str">
            <v>D258-006</v>
          </cell>
          <cell r="I6684" t="str">
            <v>F</v>
          </cell>
          <cell r="J6684">
            <v>701</v>
          </cell>
          <cell r="L6684">
            <v>4.01</v>
          </cell>
        </row>
        <row r="6685">
          <cell r="A6685" t="str">
            <v>MURPHY, PATRICIA</v>
          </cell>
          <cell r="B6685" t="str">
            <v>101-594</v>
          </cell>
          <cell r="C6685">
            <v>510400</v>
          </cell>
          <cell r="D6685">
            <v>12430</v>
          </cell>
          <cell r="E6685" t="str">
            <v>ELIGIBILITY WORKER III</v>
          </cell>
          <cell r="F6685" t="str">
            <v>D258</v>
          </cell>
          <cell r="G6685">
            <v>1</v>
          </cell>
          <cell r="H6685" t="str">
            <v>D258-006</v>
          </cell>
          <cell r="I6685" t="str">
            <v>F</v>
          </cell>
          <cell r="J6685">
            <v>810</v>
          </cell>
          <cell r="L6685">
            <v>1.71</v>
          </cell>
        </row>
        <row r="6686">
          <cell r="A6686" t="str">
            <v>MURPHY, PATRICIA</v>
          </cell>
          <cell r="B6686" t="str">
            <v>101-594</v>
          </cell>
          <cell r="C6686">
            <v>510400</v>
          </cell>
          <cell r="D6686">
            <v>12430</v>
          </cell>
          <cell r="E6686" t="str">
            <v>ELIGIBILITY WORKER III</v>
          </cell>
          <cell r="F6686" t="str">
            <v>D258</v>
          </cell>
          <cell r="G6686">
            <v>1</v>
          </cell>
          <cell r="H6686" t="str">
            <v>D258-006</v>
          </cell>
          <cell r="I6686" t="str">
            <v>F</v>
          </cell>
          <cell r="J6686">
            <v>30</v>
          </cell>
          <cell r="L6686">
            <v>94.44</v>
          </cell>
        </row>
        <row r="6687">
          <cell r="A6687" t="str">
            <v>MURPHY, PATRICIA</v>
          </cell>
          <cell r="B6687" t="str">
            <v>101-594</v>
          </cell>
          <cell r="C6687">
            <v>510400</v>
          </cell>
          <cell r="D6687">
            <v>12430</v>
          </cell>
          <cell r="E6687" t="str">
            <v>ELIGIBILITY WORKER III</v>
          </cell>
          <cell r="F6687" t="str">
            <v>D258</v>
          </cell>
          <cell r="G6687">
            <v>1</v>
          </cell>
          <cell r="H6687" t="str">
            <v>D258-006</v>
          </cell>
          <cell r="I6687" t="str">
            <v>F</v>
          </cell>
          <cell r="J6687">
            <v>601</v>
          </cell>
          <cell r="L6687">
            <v>17.149999999999999</v>
          </cell>
        </row>
        <row r="6688">
          <cell r="A6688" t="str">
            <v>MURPHY, PATRICIA</v>
          </cell>
          <cell r="B6688" t="str">
            <v>101-594</v>
          </cell>
          <cell r="C6688">
            <v>510400</v>
          </cell>
          <cell r="D6688">
            <v>12430</v>
          </cell>
          <cell r="E6688" t="str">
            <v>ELIGIBILITY WORKER III</v>
          </cell>
          <cell r="F6688" t="str">
            <v>D258</v>
          </cell>
          <cell r="G6688">
            <v>1</v>
          </cell>
          <cell r="H6688" t="str">
            <v>D258-006</v>
          </cell>
          <cell r="I6688" t="str">
            <v>F</v>
          </cell>
          <cell r="J6688">
            <v>1001</v>
          </cell>
          <cell r="L6688">
            <v>10.17</v>
          </cell>
        </row>
        <row r="6689">
          <cell r="A6689" t="str">
            <v>MURPHY, PATRICIA</v>
          </cell>
          <cell r="B6689" t="str">
            <v>101-594</v>
          </cell>
          <cell r="C6689">
            <v>510400</v>
          </cell>
          <cell r="D6689">
            <v>12430</v>
          </cell>
          <cell r="E6689" t="str">
            <v>ELIGIBILITY WORKER III</v>
          </cell>
          <cell r="F6689" t="str">
            <v>D258</v>
          </cell>
          <cell r="G6689">
            <v>1</v>
          </cell>
          <cell r="H6689" t="str">
            <v>D258-006</v>
          </cell>
          <cell r="I6689" t="str">
            <v>F</v>
          </cell>
          <cell r="J6689">
            <v>101</v>
          </cell>
          <cell r="L6689">
            <v>135.94999999999999</v>
          </cell>
        </row>
        <row r="6690">
          <cell r="A6690" t="str">
            <v>MURRY, DANIEL B</v>
          </cell>
          <cell r="B6690" t="str">
            <v>101-538</v>
          </cell>
          <cell r="C6690">
            <v>510100</v>
          </cell>
          <cell r="D6690">
            <v>47140</v>
          </cell>
          <cell r="E6690" t="str">
            <v>COMPUTER SVCS TECH II</v>
          </cell>
          <cell r="F6690" t="str">
            <v>D220</v>
          </cell>
          <cell r="G6690">
            <v>1</v>
          </cell>
          <cell r="H6690" t="str">
            <v>D220-003</v>
          </cell>
          <cell r="I6690" t="str">
            <v>O</v>
          </cell>
          <cell r="J6690">
            <v>1</v>
          </cell>
          <cell r="K6690" t="str">
            <v>REGULAR PAY</v>
          </cell>
          <cell r="L6690">
            <v>39917.86</v>
          </cell>
        </row>
        <row r="6691">
          <cell r="A6691" t="str">
            <v>MURRY, DANIEL B</v>
          </cell>
          <cell r="B6691" t="str">
            <v>101-538</v>
          </cell>
          <cell r="C6691">
            <v>510300</v>
          </cell>
          <cell r="D6691">
            <v>47140</v>
          </cell>
          <cell r="E6691" t="str">
            <v>COMPUTER SVCS TECH II</v>
          </cell>
          <cell r="F6691" t="str">
            <v>D220</v>
          </cell>
          <cell r="G6691">
            <v>1</v>
          </cell>
          <cell r="H6691" t="str">
            <v>D220-003</v>
          </cell>
          <cell r="I6691" t="str">
            <v>F</v>
          </cell>
          <cell r="J6691" t="str">
            <v>*FI</v>
          </cell>
          <cell r="K6691" t="str">
            <v>FICA</v>
          </cell>
          <cell r="L6691">
            <v>2474.91</v>
          </cell>
        </row>
        <row r="6692">
          <cell r="A6692" t="str">
            <v>MURRY, DANIEL B</v>
          </cell>
          <cell r="B6692" t="str">
            <v>101-538</v>
          </cell>
          <cell r="C6692">
            <v>510300</v>
          </cell>
          <cell r="D6692">
            <v>47140</v>
          </cell>
          <cell r="E6692" t="str">
            <v>COMPUTER SVCS TECH II</v>
          </cell>
          <cell r="F6692" t="str">
            <v>D220</v>
          </cell>
          <cell r="G6692">
            <v>1</v>
          </cell>
          <cell r="H6692" t="str">
            <v>D220-003</v>
          </cell>
          <cell r="I6692" t="str">
            <v>F</v>
          </cell>
          <cell r="J6692" t="str">
            <v>*FM</v>
          </cell>
          <cell r="K6692" t="str">
            <v>MEDICARE</v>
          </cell>
          <cell r="L6692">
            <v>578.80999999999995</v>
          </cell>
        </row>
        <row r="6693">
          <cell r="A6693" t="str">
            <v>MURRY, DANIEL B</v>
          </cell>
          <cell r="B6693" t="str">
            <v>101-538</v>
          </cell>
          <cell r="C6693">
            <v>510300</v>
          </cell>
          <cell r="D6693">
            <v>47140</v>
          </cell>
          <cell r="E6693" t="str">
            <v>COMPUTER SVCS TECH II</v>
          </cell>
          <cell r="F6693" t="str">
            <v>D220</v>
          </cell>
          <cell r="G6693">
            <v>1</v>
          </cell>
          <cell r="H6693" t="str">
            <v>D220-003</v>
          </cell>
          <cell r="I6693" t="str">
            <v>F</v>
          </cell>
          <cell r="J6693">
            <v>7999</v>
          </cell>
          <cell r="L6693">
            <v>11971.37</v>
          </cell>
        </row>
        <row r="6694">
          <cell r="A6694" t="str">
            <v>MURRY, DANIEL B</v>
          </cell>
          <cell r="B6694" t="str">
            <v>101-538</v>
          </cell>
          <cell r="C6694">
            <v>510300</v>
          </cell>
          <cell r="D6694">
            <v>47140</v>
          </cell>
          <cell r="E6694" t="str">
            <v>COMPUTER SVCS TECH II</v>
          </cell>
          <cell r="F6694" t="str">
            <v>D220</v>
          </cell>
          <cell r="G6694">
            <v>1</v>
          </cell>
          <cell r="H6694" t="str">
            <v>D220-003</v>
          </cell>
          <cell r="I6694" t="str">
            <v>F</v>
          </cell>
          <cell r="J6694">
            <v>8000</v>
          </cell>
          <cell r="L6694">
            <v>2789.96</v>
          </cell>
        </row>
        <row r="6695">
          <cell r="A6695" t="str">
            <v>MURRY, DANIEL B</v>
          </cell>
          <cell r="B6695" t="str">
            <v>101-538</v>
          </cell>
          <cell r="C6695">
            <v>510400</v>
          </cell>
          <cell r="D6695">
            <v>47140</v>
          </cell>
          <cell r="E6695" t="str">
            <v>COMPUTER SVCS TECH II</v>
          </cell>
          <cell r="F6695" t="str">
            <v>D220</v>
          </cell>
          <cell r="G6695">
            <v>1</v>
          </cell>
          <cell r="H6695" t="str">
            <v>D220-003</v>
          </cell>
          <cell r="I6695" t="str">
            <v>F</v>
          </cell>
          <cell r="J6695">
            <v>30</v>
          </cell>
          <cell r="L6695">
            <v>99.79</v>
          </cell>
        </row>
        <row r="6696">
          <cell r="A6696" t="str">
            <v>MURRY, DANIEL B</v>
          </cell>
          <cell r="B6696" t="str">
            <v>101-538</v>
          </cell>
          <cell r="C6696">
            <v>510400</v>
          </cell>
          <cell r="D6696">
            <v>47140</v>
          </cell>
          <cell r="E6696" t="str">
            <v>COMPUTER SVCS TECH II</v>
          </cell>
          <cell r="F6696" t="str">
            <v>D220</v>
          </cell>
          <cell r="G6696">
            <v>1</v>
          </cell>
          <cell r="H6696" t="str">
            <v>D220-003</v>
          </cell>
          <cell r="I6696" t="str">
            <v>F</v>
          </cell>
          <cell r="J6696">
            <v>605</v>
          </cell>
          <cell r="L6696">
            <v>59.1</v>
          </cell>
        </row>
        <row r="6697">
          <cell r="A6697" t="str">
            <v>MURRY, DANIEL B</v>
          </cell>
          <cell r="B6697" t="str">
            <v>101-538</v>
          </cell>
          <cell r="C6697">
            <v>510400</v>
          </cell>
          <cell r="D6697">
            <v>47140</v>
          </cell>
          <cell r="E6697" t="str">
            <v>COMPUTER SVCS TECH II</v>
          </cell>
          <cell r="F6697" t="str">
            <v>D220</v>
          </cell>
          <cell r="G6697">
            <v>1</v>
          </cell>
          <cell r="H6697" t="str">
            <v>D220-003</v>
          </cell>
          <cell r="I6697" t="str">
            <v>F</v>
          </cell>
          <cell r="J6697">
            <v>705</v>
          </cell>
          <cell r="L6697">
            <v>12.04</v>
          </cell>
        </row>
        <row r="6698">
          <cell r="A6698" t="str">
            <v>MURRY, DANIEL B</v>
          </cell>
          <cell r="B6698" t="str">
            <v>101-538</v>
          </cell>
          <cell r="C6698">
            <v>510400</v>
          </cell>
          <cell r="D6698">
            <v>47140</v>
          </cell>
          <cell r="E6698" t="str">
            <v>COMPUTER SVCS TECH II</v>
          </cell>
          <cell r="F6698" t="str">
            <v>D220</v>
          </cell>
          <cell r="G6698">
            <v>1</v>
          </cell>
          <cell r="H6698" t="str">
            <v>D220-003</v>
          </cell>
          <cell r="I6698" t="str">
            <v>F</v>
          </cell>
          <cell r="J6698">
            <v>1001</v>
          </cell>
          <cell r="L6698">
            <v>10.17</v>
          </cell>
        </row>
        <row r="6699">
          <cell r="A6699" t="str">
            <v>MURRY, DANIEL B</v>
          </cell>
          <cell r="B6699" t="str">
            <v>101-538</v>
          </cell>
          <cell r="C6699">
            <v>510400</v>
          </cell>
          <cell r="D6699">
            <v>47140</v>
          </cell>
          <cell r="E6699" t="str">
            <v>COMPUTER SVCS TECH II</v>
          </cell>
          <cell r="F6699" t="str">
            <v>D220</v>
          </cell>
          <cell r="G6699">
            <v>1</v>
          </cell>
          <cell r="H6699" t="str">
            <v>D220-003</v>
          </cell>
          <cell r="I6699" t="str">
            <v>F</v>
          </cell>
          <cell r="J6699">
            <v>105</v>
          </cell>
          <cell r="L6699">
            <v>283.83999999999997</v>
          </cell>
        </row>
        <row r="6700">
          <cell r="A6700" t="str">
            <v>MURRY, DANIEL B</v>
          </cell>
          <cell r="B6700" t="str">
            <v>101-538</v>
          </cell>
          <cell r="C6700">
            <v>510400</v>
          </cell>
          <cell r="D6700">
            <v>47140</v>
          </cell>
          <cell r="E6700" t="str">
            <v>COMPUTER SVCS TECH II</v>
          </cell>
          <cell r="F6700" t="str">
            <v>D220</v>
          </cell>
          <cell r="G6700">
            <v>1</v>
          </cell>
          <cell r="H6700" t="str">
            <v>D220-003</v>
          </cell>
          <cell r="I6700" t="str">
            <v>F</v>
          </cell>
          <cell r="J6700">
            <v>811</v>
          </cell>
          <cell r="L6700">
            <v>1.88</v>
          </cell>
        </row>
        <row r="6701">
          <cell r="A6701" t="str">
            <v>NAGAFUCHI, MARK</v>
          </cell>
          <cell r="B6701" t="str">
            <v>101-594</v>
          </cell>
          <cell r="C6701">
            <v>510100</v>
          </cell>
          <cell r="D6701">
            <v>35860</v>
          </cell>
          <cell r="E6701" t="str">
            <v>SOCIAL SERVICE WORKER III</v>
          </cell>
          <cell r="F6701" t="str">
            <v>D474</v>
          </cell>
          <cell r="G6701">
            <v>1</v>
          </cell>
          <cell r="H6701" t="str">
            <v>D474-006</v>
          </cell>
          <cell r="I6701" t="str">
            <v>O</v>
          </cell>
          <cell r="J6701">
            <v>1</v>
          </cell>
          <cell r="K6701" t="str">
            <v>REGULAR PAY</v>
          </cell>
          <cell r="L6701">
            <v>45163.839999999997</v>
          </cell>
        </row>
        <row r="6702">
          <cell r="A6702" t="str">
            <v>NAGAFUCHI, MARK</v>
          </cell>
          <cell r="B6702" t="str">
            <v>101-594</v>
          </cell>
          <cell r="C6702">
            <v>510300</v>
          </cell>
          <cell r="D6702">
            <v>35860</v>
          </cell>
          <cell r="E6702" t="str">
            <v>SOCIAL SERVICE WORKER III</v>
          </cell>
          <cell r="F6702" t="str">
            <v>D474</v>
          </cell>
          <cell r="G6702">
            <v>1</v>
          </cell>
          <cell r="H6702" t="str">
            <v>D474-006</v>
          </cell>
          <cell r="I6702" t="str">
            <v>F</v>
          </cell>
          <cell r="J6702">
            <v>7999</v>
          </cell>
          <cell r="L6702">
            <v>13544.64</v>
          </cell>
        </row>
        <row r="6703">
          <cell r="A6703" t="str">
            <v>NAGAFUCHI, MARK</v>
          </cell>
          <cell r="B6703" t="str">
            <v>101-594</v>
          </cell>
          <cell r="C6703">
            <v>510300</v>
          </cell>
          <cell r="D6703">
            <v>35860</v>
          </cell>
          <cell r="E6703" t="str">
            <v>SOCIAL SERVICE WORKER III</v>
          </cell>
          <cell r="F6703" t="str">
            <v>D474</v>
          </cell>
          <cell r="G6703">
            <v>1</v>
          </cell>
          <cell r="H6703" t="str">
            <v>D474-006</v>
          </cell>
          <cell r="I6703" t="str">
            <v>F</v>
          </cell>
          <cell r="J6703" t="str">
            <v>*FM</v>
          </cell>
          <cell r="K6703" t="str">
            <v>MEDICARE</v>
          </cell>
          <cell r="L6703">
            <v>654.88</v>
          </cell>
        </row>
        <row r="6704">
          <cell r="A6704" t="str">
            <v>NAGAFUCHI, MARK</v>
          </cell>
          <cell r="B6704" t="str">
            <v>101-594</v>
          </cell>
          <cell r="C6704">
            <v>510300</v>
          </cell>
          <cell r="D6704">
            <v>35860</v>
          </cell>
          <cell r="E6704" t="str">
            <v>SOCIAL SERVICE WORKER III</v>
          </cell>
          <cell r="F6704" t="str">
            <v>D474</v>
          </cell>
          <cell r="G6704">
            <v>1</v>
          </cell>
          <cell r="H6704" t="str">
            <v>D474-006</v>
          </cell>
          <cell r="I6704" t="str">
            <v>F</v>
          </cell>
          <cell r="J6704" t="str">
            <v>*FI</v>
          </cell>
          <cell r="K6704" t="str">
            <v>FICA</v>
          </cell>
          <cell r="L6704">
            <v>2800.16</v>
          </cell>
        </row>
        <row r="6705">
          <cell r="A6705" t="str">
            <v>NAGAFUCHI, MARK</v>
          </cell>
          <cell r="B6705" t="str">
            <v>101-594</v>
          </cell>
          <cell r="C6705">
            <v>510300</v>
          </cell>
          <cell r="D6705">
            <v>35860</v>
          </cell>
          <cell r="E6705" t="str">
            <v>SOCIAL SERVICE WORKER III</v>
          </cell>
          <cell r="F6705" t="str">
            <v>D474</v>
          </cell>
          <cell r="G6705">
            <v>1</v>
          </cell>
          <cell r="H6705" t="str">
            <v>D474-006</v>
          </cell>
          <cell r="I6705" t="str">
            <v>F</v>
          </cell>
          <cell r="J6705">
            <v>8000</v>
          </cell>
          <cell r="L6705">
            <v>3157.18</v>
          </cell>
        </row>
        <row r="6706">
          <cell r="A6706" t="str">
            <v>NAGAFUCHI, MARK</v>
          </cell>
          <cell r="B6706" t="str">
            <v>101-594</v>
          </cell>
          <cell r="C6706">
            <v>510400</v>
          </cell>
          <cell r="D6706">
            <v>35860</v>
          </cell>
          <cell r="E6706" t="str">
            <v>SOCIAL SERVICE WORKER III</v>
          </cell>
          <cell r="F6706" t="str">
            <v>D474</v>
          </cell>
          <cell r="G6706">
            <v>1</v>
          </cell>
          <cell r="H6706" t="str">
            <v>D474-006</v>
          </cell>
          <cell r="I6706" t="str">
            <v>F</v>
          </cell>
          <cell r="J6706">
            <v>811</v>
          </cell>
          <cell r="L6706">
            <v>1.88</v>
          </cell>
        </row>
        <row r="6707">
          <cell r="A6707" t="str">
            <v>NAGAFUCHI, MARK</v>
          </cell>
          <cell r="B6707" t="str">
            <v>101-594</v>
          </cell>
          <cell r="C6707">
            <v>510400</v>
          </cell>
          <cell r="D6707">
            <v>35860</v>
          </cell>
          <cell r="E6707" t="str">
            <v>SOCIAL SERVICE WORKER III</v>
          </cell>
          <cell r="F6707" t="str">
            <v>D474</v>
          </cell>
          <cell r="G6707">
            <v>1</v>
          </cell>
          <cell r="H6707" t="str">
            <v>D474-006</v>
          </cell>
          <cell r="I6707" t="str">
            <v>F</v>
          </cell>
          <cell r="J6707">
            <v>30</v>
          </cell>
          <cell r="L6707">
            <v>112.91</v>
          </cell>
        </row>
        <row r="6708">
          <cell r="A6708" t="str">
            <v>NAGAFUCHI, MARK</v>
          </cell>
          <cell r="B6708" t="str">
            <v>101-594</v>
          </cell>
          <cell r="C6708">
            <v>510400</v>
          </cell>
          <cell r="D6708">
            <v>35860</v>
          </cell>
          <cell r="E6708" t="str">
            <v>SOCIAL SERVICE WORKER III</v>
          </cell>
          <cell r="F6708" t="str">
            <v>D474</v>
          </cell>
          <cell r="G6708">
            <v>1</v>
          </cell>
          <cell r="H6708" t="str">
            <v>D474-006</v>
          </cell>
          <cell r="I6708" t="str">
            <v>F</v>
          </cell>
          <cell r="J6708">
            <v>1001</v>
          </cell>
          <cell r="L6708">
            <v>10.17</v>
          </cell>
        </row>
        <row r="6709">
          <cell r="A6709" t="str">
            <v>NASH, DONNA L</v>
          </cell>
          <cell r="B6709" t="str">
            <v>101-566</v>
          </cell>
          <cell r="C6709">
            <v>510100</v>
          </cell>
          <cell r="D6709">
            <v>49630</v>
          </cell>
          <cell r="E6709" t="str">
            <v>SHERIFF'S DISPATCHER I</v>
          </cell>
          <cell r="F6709" t="str">
            <v>D464</v>
          </cell>
          <cell r="G6709">
            <v>1</v>
          </cell>
          <cell r="H6709" t="str">
            <v>D464-004</v>
          </cell>
          <cell r="I6709" t="str">
            <v>O</v>
          </cell>
          <cell r="J6709">
            <v>1</v>
          </cell>
          <cell r="K6709" t="str">
            <v>REGULAR PAY</v>
          </cell>
          <cell r="L6709">
            <v>31262.97</v>
          </cell>
        </row>
        <row r="6710">
          <cell r="A6710" t="str">
            <v>NASH, DONNA L</v>
          </cell>
          <cell r="B6710" t="str">
            <v>101-566</v>
          </cell>
          <cell r="C6710">
            <v>510300</v>
          </cell>
          <cell r="D6710">
            <v>49630</v>
          </cell>
          <cell r="E6710" t="str">
            <v>SHERIFF'S DISPATCHER I</v>
          </cell>
          <cell r="F6710" t="str">
            <v>D464</v>
          </cell>
          <cell r="G6710">
            <v>1</v>
          </cell>
          <cell r="H6710" t="str">
            <v>D464-004</v>
          </cell>
          <cell r="I6710" t="str">
            <v>F</v>
          </cell>
          <cell r="J6710">
            <v>7999</v>
          </cell>
          <cell r="L6710">
            <v>9375.76</v>
          </cell>
        </row>
        <row r="6711">
          <cell r="A6711" t="str">
            <v>NASH, DONNA L</v>
          </cell>
          <cell r="B6711" t="str">
            <v>101-566</v>
          </cell>
          <cell r="C6711">
            <v>510300</v>
          </cell>
          <cell r="D6711">
            <v>49630</v>
          </cell>
          <cell r="E6711" t="str">
            <v>SHERIFF'S DISPATCHER I</v>
          </cell>
          <cell r="F6711" t="str">
            <v>D464</v>
          </cell>
          <cell r="G6711">
            <v>1</v>
          </cell>
          <cell r="H6711" t="str">
            <v>D464-004</v>
          </cell>
          <cell r="I6711" t="str">
            <v>F</v>
          </cell>
          <cell r="J6711">
            <v>8000</v>
          </cell>
          <cell r="L6711">
            <v>2184.11</v>
          </cell>
        </row>
        <row r="6712">
          <cell r="A6712" t="str">
            <v>NASH, DONNA L</v>
          </cell>
          <cell r="B6712" t="str">
            <v>101-566</v>
          </cell>
          <cell r="C6712">
            <v>510300</v>
          </cell>
          <cell r="D6712">
            <v>49630</v>
          </cell>
          <cell r="E6712" t="str">
            <v>SHERIFF'S DISPATCHER I</v>
          </cell>
          <cell r="F6712" t="str">
            <v>D464</v>
          </cell>
          <cell r="G6712">
            <v>1</v>
          </cell>
          <cell r="H6712" t="str">
            <v>D464-004</v>
          </cell>
          <cell r="I6712" t="str">
            <v>F</v>
          </cell>
          <cell r="J6712" t="str">
            <v>*FM</v>
          </cell>
          <cell r="K6712" t="str">
            <v>MEDICARE</v>
          </cell>
          <cell r="L6712">
            <v>453.31</v>
          </cell>
        </row>
        <row r="6713">
          <cell r="A6713" t="str">
            <v>NASH, DONNA L</v>
          </cell>
          <cell r="B6713" t="str">
            <v>101-566</v>
          </cell>
          <cell r="C6713">
            <v>510300</v>
          </cell>
          <cell r="D6713">
            <v>49630</v>
          </cell>
          <cell r="E6713" t="str">
            <v>SHERIFF'S DISPATCHER I</v>
          </cell>
          <cell r="F6713" t="str">
            <v>D464</v>
          </cell>
          <cell r="G6713">
            <v>1</v>
          </cell>
          <cell r="H6713" t="str">
            <v>D464-004</v>
          </cell>
          <cell r="I6713" t="str">
            <v>F</v>
          </cell>
          <cell r="J6713" t="str">
            <v>*FI</v>
          </cell>
          <cell r="K6713" t="str">
            <v>FICA</v>
          </cell>
          <cell r="L6713">
            <v>1938.3</v>
          </cell>
        </row>
        <row r="6714">
          <cell r="A6714" t="str">
            <v>NASH, DONNA L</v>
          </cell>
          <cell r="B6714" t="str">
            <v>101-566</v>
          </cell>
          <cell r="C6714">
            <v>510400</v>
          </cell>
          <cell r="D6714">
            <v>49630</v>
          </cell>
          <cell r="E6714" t="str">
            <v>SHERIFF'S DISPATCHER I</v>
          </cell>
          <cell r="F6714" t="str">
            <v>D464</v>
          </cell>
          <cell r="G6714">
            <v>1</v>
          </cell>
          <cell r="H6714" t="str">
            <v>D464-004</v>
          </cell>
          <cell r="I6714" t="str">
            <v>F</v>
          </cell>
          <cell r="J6714">
            <v>811</v>
          </cell>
          <cell r="L6714">
            <v>1.88</v>
          </cell>
        </row>
        <row r="6715">
          <cell r="A6715" t="str">
            <v>NASH, DONNA L</v>
          </cell>
          <cell r="B6715" t="str">
            <v>101-566</v>
          </cell>
          <cell r="C6715">
            <v>510400</v>
          </cell>
          <cell r="D6715">
            <v>49630</v>
          </cell>
          <cell r="E6715" t="str">
            <v>SHERIFF'S DISPATCHER I</v>
          </cell>
          <cell r="F6715" t="str">
            <v>D464</v>
          </cell>
          <cell r="G6715">
            <v>1</v>
          </cell>
          <cell r="H6715" t="str">
            <v>D464-004</v>
          </cell>
          <cell r="I6715" t="str">
            <v>F</v>
          </cell>
          <cell r="J6715">
            <v>605</v>
          </cell>
          <cell r="L6715">
            <v>59.1</v>
          </cell>
        </row>
        <row r="6716">
          <cell r="A6716" t="str">
            <v>NASH, DONNA L</v>
          </cell>
          <cell r="B6716" t="str">
            <v>101-566</v>
          </cell>
          <cell r="C6716">
            <v>510400</v>
          </cell>
          <cell r="D6716">
            <v>49630</v>
          </cell>
          <cell r="E6716" t="str">
            <v>SHERIFF'S DISPATCHER I</v>
          </cell>
          <cell r="F6716" t="str">
            <v>D464</v>
          </cell>
          <cell r="G6716">
            <v>1</v>
          </cell>
          <cell r="H6716" t="str">
            <v>D464-004</v>
          </cell>
          <cell r="I6716" t="str">
            <v>F</v>
          </cell>
          <cell r="J6716">
            <v>705</v>
          </cell>
          <cell r="L6716">
            <v>12.04</v>
          </cell>
        </row>
        <row r="6717">
          <cell r="A6717" t="str">
            <v>NASH, DONNA L</v>
          </cell>
          <cell r="B6717" t="str">
            <v>101-566</v>
          </cell>
          <cell r="C6717">
            <v>510400</v>
          </cell>
          <cell r="D6717">
            <v>49630</v>
          </cell>
          <cell r="E6717" t="str">
            <v>SHERIFF'S DISPATCHER I</v>
          </cell>
          <cell r="F6717" t="str">
            <v>D464</v>
          </cell>
          <cell r="G6717">
            <v>1</v>
          </cell>
          <cell r="H6717" t="str">
            <v>D464-004</v>
          </cell>
          <cell r="I6717" t="str">
            <v>F</v>
          </cell>
          <cell r="J6717">
            <v>134</v>
          </cell>
          <cell r="L6717">
            <v>315.93</v>
          </cell>
        </row>
        <row r="6718">
          <cell r="A6718" t="str">
            <v>NASH, DONNA L</v>
          </cell>
          <cell r="B6718" t="str">
            <v>101-566</v>
          </cell>
          <cell r="C6718">
            <v>510400</v>
          </cell>
          <cell r="D6718">
            <v>49630</v>
          </cell>
          <cell r="E6718" t="str">
            <v>SHERIFF'S DISPATCHER I</v>
          </cell>
          <cell r="F6718" t="str">
            <v>D464</v>
          </cell>
          <cell r="G6718">
            <v>1</v>
          </cell>
          <cell r="H6718" t="str">
            <v>D464-004</v>
          </cell>
          <cell r="I6718" t="str">
            <v>F</v>
          </cell>
          <cell r="J6718">
            <v>30</v>
          </cell>
          <cell r="L6718">
            <v>78.16</v>
          </cell>
        </row>
        <row r="6719">
          <cell r="A6719" t="str">
            <v>NAU, JON A</v>
          </cell>
          <cell r="B6719" t="str">
            <v>101-570</v>
          </cell>
          <cell r="C6719">
            <v>510100</v>
          </cell>
          <cell r="D6719">
            <v>48230</v>
          </cell>
          <cell r="E6719" t="str">
            <v>CORRECTIONAL OFFICER I</v>
          </cell>
          <cell r="F6719" t="str">
            <v>D228</v>
          </cell>
          <cell r="G6719">
            <v>1</v>
          </cell>
          <cell r="H6719" t="str">
            <v>D228-013</v>
          </cell>
          <cell r="I6719" t="str">
            <v>O</v>
          </cell>
          <cell r="J6719">
            <v>1</v>
          </cell>
          <cell r="K6719" t="str">
            <v>REGULAR PAY</v>
          </cell>
          <cell r="L6719">
            <v>48728.59</v>
          </cell>
        </row>
        <row r="6720">
          <cell r="A6720" t="str">
            <v>NAU, JON A</v>
          </cell>
          <cell r="B6720" t="str">
            <v>101-570</v>
          </cell>
          <cell r="C6720">
            <v>510300</v>
          </cell>
          <cell r="D6720">
            <v>48230</v>
          </cell>
          <cell r="E6720" t="str">
            <v>CORRECTIONAL OFFICER I</v>
          </cell>
          <cell r="F6720" t="str">
            <v>D228</v>
          </cell>
          <cell r="G6720">
            <v>1</v>
          </cell>
          <cell r="H6720" t="str">
            <v>D228-013</v>
          </cell>
          <cell r="I6720" t="str">
            <v>F</v>
          </cell>
          <cell r="J6720">
            <v>7999</v>
          </cell>
          <cell r="L6720">
            <v>14613.7</v>
          </cell>
        </row>
        <row r="6721">
          <cell r="A6721" t="str">
            <v>NAU, JON A</v>
          </cell>
          <cell r="B6721" t="str">
            <v>101-570</v>
          </cell>
          <cell r="C6721">
            <v>510300</v>
          </cell>
          <cell r="D6721">
            <v>48230</v>
          </cell>
          <cell r="E6721" t="str">
            <v>CORRECTIONAL OFFICER I</v>
          </cell>
          <cell r="F6721" t="str">
            <v>D228</v>
          </cell>
          <cell r="G6721">
            <v>1</v>
          </cell>
          <cell r="H6721" t="str">
            <v>D228-013</v>
          </cell>
          <cell r="I6721" t="str">
            <v>F</v>
          </cell>
          <cell r="J6721" t="str">
            <v>*FI</v>
          </cell>
          <cell r="K6721" t="str">
            <v>FICA</v>
          </cell>
          <cell r="L6721">
            <v>3021.17</v>
          </cell>
        </row>
        <row r="6722">
          <cell r="A6722" t="str">
            <v>NAU, JON A</v>
          </cell>
          <cell r="B6722" t="str">
            <v>101-570</v>
          </cell>
          <cell r="C6722">
            <v>510300</v>
          </cell>
          <cell r="D6722">
            <v>48230</v>
          </cell>
          <cell r="E6722" t="str">
            <v>CORRECTIONAL OFFICER I</v>
          </cell>
          <cell r="F6722" t="str">
            <v>D228</v>
          </cell>
          <cell r="G6722">
            <v>1</v>
          </cell>
          <cell r="H6722" t="str">
            <v>D228-013</v>
          </cell>
          <cell r="I6722" t="str">
            <v>F</v>
          </cell>
          <cell r="J6722">
            <v>8000</v>
          </cell>
          <cell r="L6722">
            <v>3406.71</v>
          </cell>
        </row>
        <row r="6723">
          <cell r="A6723" t="str">
            <v>NAU, JON A</v>
          </cell>
          <cell r="B6723" t="str">
            <v>101-570</v>
          </cell>
          <cell r="C6723">
            <v>510300</v>
          </cell>
          <cell r="D6723">
            <v>48230</v>
          </cell>
          <cell r="E6723" t="str">
            <v>CORRECTIONAL OFFICER I</v>
          </cell>
          <cell r="F6723" t="str">
            <v>D228</v>
          </cell>
          <cell r="G6723">
            <v>1</v>
          </cell>
          <cell r="H6723" t="str">
            <v>D228-013</v>
          </cell>
          <cell r="I6723" t="str">
            <v>F</v>
          </cell>
          <cell r="J6723" t="str">
            <v>*FM</v>
          </cell>
          <cell r="K6723" t="str">
            <v>MEDICARE</v>
          </cell>
          <cell r="L6723">
            <v>706.56</v>
          </cell>
        </row>
        <row r="6724">
          <cell r="A6724" t="str">
            <v>NAU, JON A</v>
          </cell>
          <cell r="B6724" t="str">
            <v>101-570</v>
          </cell>
          <cell r="C6724">
            <v>510400</v>
          </cell>
          <cell r="D6724">
            <v>48230</v>
          </cell>
          <cell r="E6724" t="str">
            <v>CORRECTIONAL OFFICER I</v>
          </cell>
          <cell r="F6724" t="str">
            <v>D228</v>
          </cell>
          <cell r="G6724">
            <v>1</v>
          </cell>
          <cell r="H6724" t="str">
            <v>D228-013</v>
          </cell>
          <cell r="I6724" t="str">
            <v>F</v>
          </cell>
          <cell r="J6724">
            <v>30</v>
          </cell>
          <cell r="L6724">
            <v>121.82</v>
          </cell>
        </row>
        <row r="6725">
          <cell r="A6725" t="str">
            <v>NAU, JON A</v>
          </cell>
          <cell r="B6725" t="str">
            <v>101-570</v>
          </cell>
          <cell r="C6725">
            <v>510400</v>
          </cell>
          <cell r="D6725">
            <v>48230</v>
          </cell>
          <cell r="E6725" t="str">
            <v>CORRECTIONAL OFFICER I</v>
          </cell>
          <cell r="F6725" t="str">
            <v>D228</v>
          </cell>
          <cell r="G6725">
            <v>1</v>
          </cell>
          <cell r="H6725" t="str">
            <v>D228-013</v>
          </cell>
          <cell r="I6725" t="str">
            <v>F</v>
          </cell>
          <cell r="J6725">
            <v>104</v>
          </cell>
          <cell r="L6725">
            <v>283.83999999999997</v>
          </cell>
        </row>
        <row r="6726">
          <cell r="A6726" t="str">
            <v>NAU, JON A</v>
          </cell>
          <cell r="B6726" t="str">
            <v>101-570</v>
          </cell>
          <cell r="C6726">
            <v>510400</v>
          </cell>
          <cell r="D6726">
            <v>48230</v>
          </cell>
          <cell r="E6726" t="str">
            <v>CORRECTIONAL OFFICER I</v>
          </cell>
          <cell r="F6726" t="str">
            <v>D228</v>
          </cell>
          <cell r="G6726">
            <v>1</v>
          </cell>
          <cell r="H6726" t="str">
            <v>D228-013</v>
          </cell>
          <cell r="I6726" t="str">
            <v>F</v>
          </cell>
          <cell r="J6726">
            <v>705</v>
          </cell>
          <cell r="L6726">
            <v>12.04</v>
          </cell>
        </row>
        <row r="6727">
          <cell r="A6727" t="str">
            <v>NAU, JON A</v>
          </cell>
          <cell r="B6727" t="str">
            <v>101-570</v>
          </cell>
          <cell r="C6727">
            <v>510400</v>
          </cell>
          <cell r="D6727">
            <v>48230</v>
          </cell>
          <cell r="E6727" t="str">
            <v>CORRECTIONAL OFFICER I</v>
          </cell>
          <cell r="F6727" t="str">
            <v>D228</v>
          </cell>
          <cell r="G6727">
            <v>1</v>
          </cell>
          <cell r="H6727" t="str">
            <v>D228-013</v>
          </cell>
          <cell r="I6727" t="str">
            <v>F</v>
          </cell>
          <cell r="J6727">
            <v>1001</v>
          </cell>
          <cell r="L6727">
            <v>10.17</v>
          </cell>
        </row>
        <row r="6728">
          <cell r="A6728" t="str">
            <v>NAU, JON A</v>
          </cell>
          <cell r="B6728" t="str">
            <v>101-570</v>
          </cell>
          <cell r="C6728">
            <v>510400</v>
          </cell>
          <cell r="D6728">
            <v>48230</v>
          </cell>
          <cell r="E6728" t="str">
            <v>CORRECTIONAL OFFICER I</v>
          </cell>
          <cell r="F6728" t="str">
            <v>D228</v>
          </cell>
          <cell r="G6728">
            <v>1</v>
          </cell>
          <cell r="H6728" t="str">
            <v>D228-013</v>
          </cell>
          <cell r="I6728" t="str">
            <v>F</v>
          </cell>
          <cell r="J6728">
            <v>605</v>
          </cell>
          <cell r="L6728">
            <v>59.1</v>
          </cell>
        </row>
        <row r="6729">
          <cell r="A6729" t="str">
            <v>NAU, JON A</v>
          </cell>
          <cell r="B6729" t="str">
            <v>101-570</v>
          </cell>
          <cell r="C6729">
            <v>510400</v>
          </cell>
          <cell r="D6729">
            <v>48230</v>
          </cell>
          <cell r="E6729" t="str">
            <v>CORRECTIONAL OFFICER I</v>
          </cell>
          <cell r="F6729" t="str">
            <v>D228</v>
          </cell>
          <cell r="G6729">
            <v>1</v>
          </cell>
          <cell r="H6729" t="str">
            <v>D228-013</v>
          </cell>
          <cell r="I6729" t="str">
            <v>F</v>
          </cell>
          <cell r="J6729">
            <v>810</v>
          </cell>
          <cell r="L6729">
            <v>1.71</v>
          </cell>
        </row>
        <row r="6730">
          <cell r="A6730" t="str">
            <v>NELSON, DONNA E</v>
          </cell>
          <cell r="B6730" t="str">
            <v>101-565</v>
          </cell>
          <cell r="C6730">
            <v>510100</v>
          </cell>
          <cell r="D6730">
            <v>29750</v>
          </cell>
          <cell r="E6730" t="str">
            <v>EXECUTIVE SECRETARY</v>
          </cell>
          <cell r="F6730" t="str">
            <v>D294</v>
          </cell>
          <cell r="G6730">
            <v>1</v>
          </cell>
          <cell r="H6730" t="str">
            <v>D294-004</v>
          </cell>
          <cell r="I6730" t="str">
            <v>O</v>
          </cell>
          <cell r="J6730">
            <v>1</v>
          </cell>
          <cell r="K6730" t="str">
            <v>REGULAR PAY</v>
          </cell>
          <cell r="L6730">
            <v>32890.300000000003</v>
          </cell>
        </row>
        <row r="6731">
          <cell r="A6731" t="str">
            <v>NELSON, DONNA E</v>
          </cell>
          <cell r="B6731" t="str">
            <v>101-565</v>
          </cell>
          <cell r="C6731">
            <v>510300</v>
          </cell>
          <cell r="D6731">
            <v>29750</v>
          </cell>
          <cell r="E6731" t="str">
            <v>EXECUTIVE SECRETARY</v>
          </cell>
          <cell r="F6731" t="str">
            <v>D294</v>
          </cell>
          <cell r="G6731">
            <v>1</v>
          </cell>
          <cell r="H6731" t="str">
            <v>D294-004</v>
          </cell>
          <cell r="I6731" t="str">
            <v>F</v>
          </cell>
          <cell r="J6731" t="str">
            <v>*FM</v>
          </cell>
          <cell r="K6731" t="str">
            <v>MEDICARE</v>
          </cell>
          <cell r="L6731">
            <v>476.91</v>
          </cell>
        </row>
        <row r="6732">
          <cell r="A6732" t="str">
            <v>NELSON, DONNA E</v>
          </cell>
          <cell r="B6732" t="str">
            <v>101-565</v>
          </cell>
          <cell r="C6732">
            <v>510300</v>
          </cell>
          <cell r="D6732">
            <v>29750</v>
          </cell>
          <cell r="E6732" t="str">
            <v>EXECUTIVE SECRETARY</v>
          </cell>
          <cell r="F6732" t="str">
            <v>D294</v>
          </cell>
          <cell r="G6732">
            <v>1</v>
          </cell>
          <cell r="H6732" t="str">
            <v>D294-004</v>
          </cell>
          <cell r="I6732" t="str">
            <v>F</v>
          </cell>
          <cell r="J6732">
            <v>7999</v>
          </cell>
          <cell r="L6732">
            <v>9863.7999999999993</v>
          </cell>
        </row>
        <row r="6733">
          <cell r="A6733" t="str">
            <v>NELSON, DONNA E</v>
          </cell>
          <cell r="B6733" t="str">
            <v>101-565</v>
          </cell>
          <cell r="C6733">
            <v>510300</v>
          </cell>
          <cell r="D6733">
            <v>29750</v>
          </cell>
          <cell r="E6733" t="str">
            <v>EXECUTIVE SECRETARY</v>
          </cell>
          <cell r="F6733" t="str">
            <v>D294</v>
          </cell>
          <cell r="G6733">
            <v>1</v>
          </cell>
          <cell r="H6733" t="str">
            <v>D294-004</v>
          </cell>
          <cell r="I6733" t="str">
            <v>F</v>
          </cell>
          <cell r="J6733">
            <v>8000</v>
          </cell>
          <cell r="L6733">
            <v>2298.0300000000002</v>
          </cell>
        </row>
        <row r="6734">
          <cell r="A6734" t="str">
            <v>NELSON, DONNA E</v>
          </cell>
          <cell r="B6734" t="str">
            <v>101-565</v>
          </cell>
          <cell r="C6734">
            <v>510300</v>
          </cell>
          <cell r="D6734">
            <v>29750</v>
          </cell>
          <cell r="E6734" t="str">
            <v>EXECUTIVE SECRETARY</v>
          </cell>
          <cell r="F6734" t="str">
            <v>D294</v>
          </cell>
          <cell r="G6734">
            <v>1</v>
          </cell>
          <cell r="H6734" t="str">
            <v>D294-004</v>
          </cell>
          <cell r="I6734" t="str">
            <v>F</v>
          </cell>
          <cell r="J6734" t="str">
            <v>*FI</v>
          </cell>
          <cell r="K6734" t="str">
            <v>FICA</v>
          </cell>
          <cell r="L6734">
            <v>2039.2</v>
          </cell>
        </row>
        <row r="6735">
          <cell r="A6735" t="str">
            <v>NELSON, DONNA E</v>
          </cell>
          <cell r="B6735" t="str">
            <v>101-565</v>
          </cell>
          <cell r="C6735">
            <v>510400</v>
          </cell>
          <cell r="D6735">
            <v>29750</v>
          </cell>
          <cell r="E6735" t="str">
            <v>EXECUTIVE SECRETARY</v>
          </cell>
          <cell r="F6735" t="str">
            <v>D294</v>
          </cell>
          <cell r="G6735">
            <v>1</v>
          </cell>
          <cell r="H6735" t="str">
            <v>D294-004</v>
          </cell>
          <cell r="I6735" t="str">
            <v>F</v>
          </cell>
          <cell r="J6735">
            <v>1001</v>
          </cell>
          <cell r="L6735">
            <v>10.17</v>
          </cell>
        </row>
        <row r="6736">
          <cell r="A6736" t="str">
            <v>NELSON, DONNA E</v>
          </cell>
          <cell r="B6736" t="str">
            <v>101-565</v>
          </cell>
          <cell r="C6736">
            <v>510400</v>
          </cell>
          <cell r="D6736">
            <v>29750</v>
          </cell>
          <cell r="E6736" t="str">
            <v>EXECUTIVE SECRETARY</v>
          </cell>
          <cell r="F6736" t="str">
            <v>D294</v>
          </cell>
          <cell r="G6736">
            <v>1</v>
          </cell>
          <cell r="H6736" t="str">
            <v>D294-004</v>
          </cell>
          <cell r="I6736" t="str">
            <v>F</v>
          </cell>
          <cell r="J6736">
            <v>811</v>
          </cell>
          <cell r="L6736">
            <v>1.88</v>
          </cell>
        </row>
        <row r="6737">
          <cell r="A6737" t="str">
            <v>NELSON, DONNA E</v>
          </cell>
          <cell r="B6737" t="str">
            <v>101-565</v>
          </cell>
          <cell r="C6737">
            <v>510400</v>
          </cell>
          <cell r="D6737">
            <v>29750</v>
          </cell>
          <cell r="E6737" t="str">
            <v>EXECUTIVE SECRETARY</v>
          </cell>
          <cell r="F6737" t="str">
            <v>D294</v>
          </cell>
          <cell r="G6737">
            <v>1</v>
          </cell>
          <cell r="H6737" t="str">
            <v>D294-004</v>
          </cell>
          <cell r="I6737" t="str">
            <v>F</v>
          </cell>
          <cell r="J6737">
            <v>30</v>
          </cell>
          <cell r="L6737">
            <v>82.23</v>
          </cell>
        </row>
        <row r="6738">
          <cell r="A6738" t="str">
            <v>NELSON, WILLIAM J</v>
          </cell>
          <cell r="B6738" t="str">
            <v>101-538</v>
          </cell>
          <cell r="C6738">
            <v>510100</v>
          </cell>
          <cell r="D6738">
            <v>46450</v>
          </cell>
          <cell r="E6738" t="str">
            <v>COMPUTER SVCS TECH II</v>
          </cell>
          <cell r="F6738" t="str">
            <v>D220</v>
          </cell>
          <cell r="G6738">
            <v>1</v>
          </cell>
          <cell r="H6738" t="str">
            <v>D220-004</v>
          </cell>
          <cell r="I6738" t="str">
            <v>O</v>
          </cell>
          <cell r="J6738">
            <v>1</v>
          </cell>
          <cell r="K6738" t="str">
            <v>REGULAR PAY</v>
          </cell>
          <cell r="L6738">
            <v>40415.49</v>
          </cell>
        </row>
        <row r="6739">
          <cell r="A6739" t="str">
            <v>NELSON, WILLIAM J</v>
          </cell>
          <cell r="B6739" t="str">
            <v>101-538</v>
          </cell>
          <cell r="C6739">
            <v>510300</v>
          </cell>
          <cell r="D6739">
            <v>46450</v>
          </cell>
          <cell r="E6739" t="str">
            <v>COMPUTER SVCS TECH II</v>
          </cell>
          <cell r="F6739" t="str">
            <v>D220</v>
          </cell>
          <cell r="G6739">
            <v>1</v>
          </cell>
          <cell r="H6739" t="str">
            <v>D220-004</v>
          </cell>
          <cell r="I6739" t="str">
            <v>F</v>
          </cell>
          <cell r="J6739" t="str">
            <v>*FI</v>
          </cell>
          <cell r="K6739" t="str">
            <v>FICA</v>
          </cell>
          <cell r="L6739">
            <v>2505.7600000000002</v>
          </cell>
        </row>
        <row r="6740">
          <cell r="A6740" t="str">
            <v>NELSON, WILLIAM J</v>
          </cell>
          <cell r="B6740" t="str">
            <v>101-538</v>
          </cell>
          <cell r="C6740">
            <v>510300</v>
          </cell>
          <cell r="D6740">
            <v>46450</v>
          </cell>
          <cell r="E6740" t="str">
            <v>COMPUTER SVCS TECH II</v>
          </cell>
          <cell r="F6740" t="str">
            <v>D220</v>
          </cell>
          <cell r="G6740">
            <v>1</v>
          </cell>
          <cell r="H6740" t="str">
            <v>D220-004</v>
          </cell>
          <cell r="I6740" t="str">
            <v>F</v>
          </cell>
          <cell r="J6740" t="str">
            <v>*FM</v>
          </cell>
          <cell r="K6740" t="str">
            <v>MEDICARE</v>
          </cell>
          <cell r="L6740">
            <v>586.02</v>
          </cell>
        </row>
        <row r="6741">
          <cell r="A6741" t="str">
            <v>NELSON, WILLIAM J</v>
          </cell>
          <cell r="B6741" t="str">
            <v>101-538</v>
          </cell>
          <cell r="C6741">
            <v>510300</v>
          </cell>
          <cell r="D6741">
            <v>46450</v>
          </cell>
          <cell r="E6741" t="str">
            <v>COMPUTER SVCS TECH II</v>
          </cell>
          <cell r="F6741" t="str">
            <v>D220</v>
          </cell>
          <cell r="G6741">
            <v>1</v>
          </cell>
          <cell r="H6741" t="str">
            <v>D220-004</v>
          </cell>
          <cell r="I6741" t="str">
            <v>F</v>
          </cell>
          <cell r="J6741">
            <v>7999</v>
          </cell>
          <cell r="L6741">
            <v>12120.61</v>
          </cell>
        </row>
        <row r="6742">
          <cell r="A6742" t="str">
            <v>NELSON, WILLIAM J</v>
          </cell>
          <cell r="B6742" t="str">
            <v>101-538</v>
          </cell>
          <cell r="C6742">
            <v>510300</v>
          </cell>
          <cell r="D6742">
            <v>46450</v>
          </cell>
          <cell r="E6742" t="str">
            <v>COMPUTER SVCS TECH II</v>
          </cell>
          <cell r="F6742" t="str">
            <v>D220</v>
          </cell>
          <cell r="G6742">
            <v>1</v>
          </cell>
          <cell r="H6742" t="str">
            <v>D220-004</v>
          </cell>
          <cell r="I6742" t="str">
            <v>F</v>
          </cell>
          <cell r="J6742">
            <v>8000</v>
          </cell>
          <cell r="L6742">
            <v>2824.79</v>
          </cell>
        </row>
        <row r="6743">
          <cell r="A6743" t="str">
            <v>NELSON, WILLIAM J</v>
          </cell>
          <cell r="B6743" t="str">
            <v>101-538</v>
          </cell>
          <cell r="C6743">
            <v>510400</v>
          </cell>
          <cell r="D6743">
            <v>46450</v>
          </cell>
          <cell r="E6743" t="str">
            <v>COMPUTER SVCS TECH II</v>
          </cell>
          <cell r="F6743" t="str">
            <v>D220</v>
          </cell>
          <cell r="G6743">
            <v>1</v>
          </cell>
          <cell r="H6743" t="str">
            <v>D220-004</v>
          </cell>
          <cell r="I6743" t="str">
            <v>F</v>
          </cell>
          <cell r="J6743">
            <v>121</v>
          </cell>
          <cell r="L6743">
            <v>131.86000000000001</v>
          </cell>
        </row>
        <row r="6744">
          <cell r="A6744" t="str">
            <v>NELSON, WILLIAM J</v>
          </cell>
          <cell r="B6744" t="str">
            <v>101-538</v>
          </cell>
          <cell r="C6744">
            <v>510400</v>
          </cell>
          <cell r="D6744">
            <v>46450</v>
          </cell>
          <cell r="E6744" t="str">
            <v>COMPUTER SVCS TECH II</v>
          </cell>
          <cell r="F6744" t="str">
            <v>D220</v>
          </cell>
          <cell r="G6744">
            <v>1</v>
          </cell>
          <cell r="H6744" t="str">
            <v>D220-004</v>
          </cell>
          <cell r="I6744" t="str">
            <v>F</v>
          </cell>
          <cell r="J6744">
            <v>601</v>
          </cell>
          <cell r="L6744">
            <v>17.149999999999999</v>
          </cell>
        </row>
        <row r="6745">
          <cell r="A6745" t="str">
            <v>NELSON, WILLIAM J</v>
          </cell>
          <cell r="B6745" t="str">
            <v>101-538</v>
          </cell>
          <cell r="C6745">
            <v>510400</v>
          </cell>
          <cell r="D6745">
            <v>46450</v>
          </cell>
          <cell r="E6745" t="str">
            <v>COMPUTER SVCS TECH II</v>
          </cell>
          <cell r="F6745" t="str">
            <v>D220</v>
          </cell>
          <cell r="G6745">
            <v>1</v>
          </cell>
          <cell r="H6745" t="str">
            <v>D220-004</v>
          </cell>
          <cell r="I6745" t="str">
            <v>F</v>
          </cell>
          <cell r="J6745">
            <v>1001</v>
          </cell>
          <cell r="L6745">
            <v>10.17</v>
          </cell>
        </row>
        <row r="6746">
          <cell r="A6746" t="str">
            <v>NELSON, WILLIAM J</v>
          </cell>
          <cell r="B6746" t="str">
            <v>101-538</v>
          </cell>
          <cell r="C6746">
            <v>510400</v>
          </cell>
          <cell r="D6746">
            <v>46450</v>
          </cell>
          <cell r="E6746" t="str">
            <v>COMPUTER SVCS TECH II</v>
          </cell>
          <cell r="F6746" t="str">
            <v>D220</v>
          </cell>
          <cell r="G6746">
            <v>1</v>
          </cell>
          <cell r="H6746" t="str">
            <v>D220-004</v>
          </cell>
          <cell r="I6746" t="str">
            <v>F</v>
          </cell>
          <cell r="J6746">
            <v>810</v>
          </cell>
          <cell r="L6746">
            <v>1.71</v>
          </cell>
        </row>
        <row r="6747">
          <cell r="A6747" t="str">
            <v>NELSON, WILLIAM J</v>
          </cell>
          <cell r="B6747" t="str">
            <v>101-538</v>
          </cell>
          <cell r="C6747">
            <v>510400</v>
          </cell>
          <cell r="D6747">
            <v>46450</v>
          </cell>
          <cell r="E6747" t="str">
            <v>COMPUTER SVCS TECH II</v>
          </cell>
          <cell r="F6747" t="str">
            <v>D220</v>
          </cell>
          <cell r="G6747">
            <v>1</v>
          </cell>
          <cell r="H6747" t="str">
            <v>D220-004</v>
          </cell>
          <cell r="I6747" t="str">
            <v>F</v>
          </cell>
          <cell r="J6747">
            <v>30</v>
          </cell>
          <cell r="L6747">
            <v>101.04</v>
          </cell>
        </row>
        <row r="6748">
          <cell r="A6748" t="str">
            <v>NELSON, WILLIAM J</v>
          </cell>
          <cell r="B6748" t="str">
            <v>101-538</v>
          </cell>
          <cell r="C6748">
            <v>510400</v>
          </cell>
          <cell r="D6748">
            <v>46450</v>
          </cell>
          <cell r="E6748" t="str">
            <v>COMPUTER SVCS TECH II</v>
          </cell>
          <cell r="F6748" t="str">
            <v>D220</v>
          </cell>
          <cell r="G6748">
            <v>1</v>
          </cell>
          <cell r="H6748" t="str">
            <v>D220-004</v>
          </cell>
          <cell r="I6748" t="str">
            <v>F</v>
          </cell>
          <cell r="J6748">
            <v>701</v>
          </cell>
          <cell r="L6748">
            <v>4.01</v>
          </cell>
        </row>
        <row r="6749">
          <cell r="A6749" t="str">
            <v>NESS, JOHANNA S</v>
          </cell>
          <cell r="B6749" t="str">
            <v>125-556</v>
          </cell>
          <cell r="C6749">
            <v>510100</v>
          </cell>
          <cell r="D6749">
            <v>37200</v>
          </cell>
          <cell r="E6749" t="str">
            <v>CHILD SUPPORT OFCR II</v>
          </cell>
          <cell r="F6749" t="str">
            <v>D204</v>
          </cell>
          <cell r="G6749">
            <v>1</v>
          </cell>
          <cell r="H6749" t="str">
            <v>D204-007</v>
          </cell>
          <cell r="I6749" t="str">
            <v>O</v>
          </cell>
          <cell r="J6749">
            <v>1</v>
          </cell>
          <cell r="K6749" t="str">
            <v>REGULAR PAY</v>
          </cell>
          <cell r="L6749">
            <v>28720.03</v>
          </cell>
        </row>
        <row r="6750">
          <cell r="A6750" t="str">
            <v>NESS, JOHANNA S</v>
          </cell>
          <cell r="B6750" t="str">
            <v>125-556</v>
          </cell>
          <cell r="C6750">
            <v>510300</v>
          </cell>
          <cell r="D6750">
            <v>37200</v>
          </cell>
          <cell r="E6750" t="str">
            <v>CHILD SUPPORT OFCR II</v>
          </cell>
          <cell r="F6750" t="str">
            <v>D204</v>
          </cell>
          <cell r="G6750">
            <v>1</v>
          </cell>
          <cell r="H6750" t="str">
            <v>D204-007</v>
          </cell>
          <cell r="I6750" t="str">
            <v>F</v>
          </cell>
          <cell r="J6750" t="str">
            <v>*FM</v>
          </cell>
          <cell r="K6750" t="str">
            <v>MEDICARE</v>
          </cell>
          <cell r="L6750">
            <v>416.44</v>
          </cell>
        </row>
        <row r="6751">
          <cell r="A6751" t="str">
            <v>NESS, JOHANNA S</v>
          </cell>
          <cell r="B6751" t="str">
            <v>125-556</v>
          </cell>
          <cell r="C6751">
            <v>510300</v>
          </cell>
          <cell r="D6751">
            <v>37200</v>
          </cell>
          <cell r="E6751" t="str">
            <v>CHILD SUPPORT OFCR II</v>
          </cell>
          <cell r="F6751" t="str">
            <v>D204</v>
          </cell>
          <cell r="G6751">
            <v>1</v>
          </cell>
          <cell r="H6751" t="str">
            <v>D204-007</v>
          </cell>
          <cell r="I6751" t="str">
            <v>F</v>
          </cell>
          <cell r="J6751">
            <v>7999</v>
          </cell>
          <cell r="L6751">
            <v>8613.14</v>
          </cell>
        </row>
        <row r="6752">
          <cell r="A6752" t="str">
            <v>NESS, JOHANNA S</v>
          </cell>
          <cell r="B6752" t="str">
            <v>125-556</v>
          </cell>
          <cell r="C6752">
            <v>510300</v>
          </cell>
          <cell r="D6752">
            <v>37200</v>
          </cell>
          <cell r="E6752" t="str">
            <v>CHILD SUPPORT OFCR II</v>
          </cell>
          <cell r="F6752" t="str">
            <v>D204</v>
          </cell>
          <cell r="G6752">
            <v>1</v>
          </cell>
          <cell r="H6752" t="str">
            <v>D204-007</v>
          </cell>
          <cell r="I6752" t="str">
            <v>F</v>
          </cell>
          <cell r="J6752" t="str">
            <v>*FI</v>
          </cell>
          <cell r="K6752" t="str">
            <v>FICA</v>
          </cell>
          <cell r="L6752">
            <v>1780.64</v>
          </cell>
        </row>
        <row r="6753">
          <cell r="A6753" t="str">
            <v>NESS, JOHANNA S</v>
          </cell>
          <cell r="B6753" t="str">
            <v>125-556</v>
          </cell>
          <cell r="C6753">
            <v>510300</v>
          </cell>
          <cell r="D6753">
            <v>37200</v>
          </cell>
          <cell r="E6753" t="str">
            <v>CHILD SUPPORT OFCR II</v>
          </cell>
          <cell r="F6753" t="str">
            <v>D204</v>
          </cell>
          <cell r="G6753">
            <v>1</v>
          </cell>
          <cell r="H6753" t="str">
            <v>D204-007</v>
          </cell>
          <cell r="I6753" t="str">
            <v>F</v>
          </cell>
          <cell r="J6753">
            <v>8000</v>
          </cell>
          <cell r="L6753">
            <v>2006.11</v>
          </cell>
        </row>
        <row r="6754">
          <cell r="A6754" t="str">
            <v>NESS, JOHANNA S</v>
          </cell>
          <cell r="B6754" t="str">
            <v>125-556</v>
          </cell>
          <cell r="C6754">
            <v>510400</v>
          </cell>
          <cell r="D6754">
            <v>37200</v>
          </cell>
          <cell r="E6754" t="str">
            <v>CHILD SUPPORT OFCR II</v>
          </cell>
          <cell r="F6754" t="str">
            <v>D204</v>
          </cell>
          <cell r="G6754">
            <v>1</v>
          </cell>
          <cell r="H6754" t="str">
            <v>D204-007</v>
          </cell>
          <cell r="I6754" t="str">
            <v>F</v>
          </cell>
          <cell r="J6754">
            <v>601</v>
          </cell>
          <cell r="L6754">
            <v>17.149999999999999</v>
          </cell>
        </row>
        <row r="6755">
          <cell r="A6755" t="str">
            <v>NESS, JOHANNA S</v>
          </cell>
          <cell r="B6755" t="str">
            <v>125-556</v>
          </cell>
          <cell r="C6755">
            <v>510400</v>
          </cell>
          <cell r="D6755">
            <v>37200</v>
          </cell>
          <cell r="E6755" t="str">
            <v>CHILD SUPPORT OFCR II</v>
          </cell>
          <cell r="F6755" t="str">
            <v>D204</v>
          </cell>
          <cell r="G6755">
            <v>1</v>
          </cell>
          <cell r="H6755" t="str">
            <v>D204-007</v>
          </cell>
          <cell r="I6755" t="str">
            <v>F</v>
          </cell>
          <cell r="J6755">
            <v>701</v>
          </cell>
          <cell r="L6755">
            <v>4.01</v>
          </cell>
        </row>
        <row r="6756">
          <cell r="A6756" t="str">
            <v>NESS, JOHANNA S</v>
          </cell>
          <cell r="B6756" t="str">
            <v>125-556</v>
          </cell>
          <cell r="C6756">
            <v>510400</v>
          </cell>
          <cell r="D6756">
            <v>37200</v>
          </cell>
          <cell r="E6756" t="str">
            <v>CHILD SUPPORT OFCR II</v>
          </cell>
          <cell r="F6756" t="str">
            <v>D204</v>
          </cell>
          <cell r="G6756">
            <v>1</v>
          </cell>
          <cell r="H6756" t="str">
            <v>D204-007</v>
          </cell>
          <cell r="I6756" t="str">
            <v>F</v>
          </cell>
          <cell r="J6756">
            <v>101</v>
          </cell>
          <cell r="L6756">
            <v>135.94999999999999</v>
          </cell>
        </row>
        <row r="6757">
          <cell r="A6757" t="str">
            <v>NESS, JOHANNA S</v>
          </cell>
          <cell r="B6757" t="str">
            <v>125-556</v>
          </cell>
          <cell r="C6757">
            <v>510400</v>
          </cell>
          <cell r="D6757">
            <v>37200</v>
          </cell>
          <cell r="E6757" t="str">
            <v>CHILD SUPPORT OFCR II</v>
          </cell>
          <cell r="F6757" t="str">
            <v>D204</v>
          </cell>
          <cell r="G6757">
            <v>1</v>
          </cell>
          <cell r="H6757" t="str">
            <v>D204-007</v>
          </cell>
          <cell r="I6757" t="str">
            <v>F</v>
          </cell>
          <cell r="J6757">
            <v>810</v>
          </cell>
          <cell r="L6757">
            <v>1.71</v>
          </cell>
        </row>
        <row r="6758">
          <cell r="A6758" t="str">
            <v>NESS, JOHANNA S</v>
          </cell>
          <cell r="B6758" t="str">
            <v>125-556</v>
          </cell>
          <cell r="C6758">
            <v>510400</v>
          </cell>
          <cell r="D6758">
            <v>37200</v>
          </cell>
          <cell r="E6758" t="str">
            <v>CHILD SUPPORT OFCR II</v>
          </cell>
          <cell r="F6758" t="str">
            <v>D204</v>
          </cell>
          <cell r="G6758">
            <v>1</v>
          </cell>
          <cell r="H6758" t="str">
            <v>D204-007</v>
          </cell>
          <cell r="I6758" t="str">
            <v>F</v>
          </cell>
          <cell r="J6758">
            <v>1001</v>
          </cell>
          <cell r="L6758">
            <v>10.17</v>
          </cell>
        </row>
        <row r="6759">
          <cell r="A6759" t="str">
            <v>NESS, JOHANNA S</v>
          </cell>
          <cell r="B6759" t="str">
            <v>125-556</v>
          </cell>
          <cell r="C6759">
            <v>510400</v>
          </cell>
          <cell r="D6759">
            <v>37200</v>
          </cell>
          <cell r="E6759" t="str">
            <v>CHILD SUPPORT OFCR II</v>
          </cell>
          <cell r="F6759" t="str">
            <v>D204</v>
          </cell>
          <cell r="G6759">
            <v>1</v>
          </cell>
          <cell r="H6759" t="str">
            <v>D204-007</v>
          </cell>
          <cell r="I6759" t="str">
            <v>F</v>
          </cell>
          <cell r="J6759">
            <v>30</v>
          </cell>
          <cell r="L6759">
            <v>71.8</v>
          </cell>
        </row>
        <row r="6760">
          <cell r="A6760" t="str">
            <v>NETHERBY, JR, WILLIAM E</v>
          </cell>
          <cell r="B6760" t="str">
            <v>101-565</v>
          </cell>
          <cell r="C6760">
            <v>510100</v>
          </cell>
          <cell r="D6760">
            <v>30270</v>
          </cell>
          <cell r="E6760" t="str">
            <v>DEPUTY SHERIFF II</v>
          </cell>
          <cell r="F6760" t="str">
            <v>E120</v>
          </cell>
          <cell r="G6760">
            <v>1</v>
          </cell>
          <cell r="H6760" t="str">
            <v>E120-028</v>
          </cell>
          <cell r="I6760" t="str">
            <v>O</v>
          </cell>
          <cell r="J6760">
            <v>1</v>
          </cell>
          <cell r="K6760" t="str">
            <v>REGULAR PAY</v>
          </cell>
          <cell r="L6760">
            <v>46368</v>
          </cell>
        </row>
        <row r="6761">
          <cell r="A6761" t="str">
            <v>NETHERBY, JR, WILLIAM E</v>
          </cell>
          <cell r="B6761" t="str">
            <v>101-565</v>
          </cell>
          <cell r="C6761">
            <v>510300</v>
          </cell>
          <cell r="D6761">
            <v>30270</v>
          </cell>
          <cell r="E6761" t="str">
            <v>DEPUTY SHERIFF II</v>
          </cell>
          <cell r="F6761" t="str">
            <v>E120</v>
          </cell>
          <cell r="G6761">
            <v>1</v>
          </cell>
          <cell r="H6761" t="str">
            <v>E120-028</v>
          </cell>
          <cell r="I6761" t="str">
            <v>F</v>
          </cell>
          <cell r="J6761">
            <v>8009</v>
          </cell>
          <cell r="L6761">
            <v>5342.29</v>
          </cell>
        </row>
        <row r="6762">
          <cell r="A6762" t="str">
            <v>NETHERBY, JR, WILLIAM E</v>
          </cell>
          <cell r="B6762" t="str">
            <v>101-565</v>
          </cell>
          <cell r="C6762">
            <v>510300</v>
          </cell>
          <cell r="D6762">
            <v>30270</v>
          </cell>
          <cell r="E6762" t="str">
            <v>DEPUTY SHERIFF II</v>
          </cell>
          <cell r="F6762" t="str">
            <v>E120</v>
          </cell>
          <cell r="G6762">
            <v>1</v>
          </cell>
          <cell r="H6762" t="str">
            <v>E120-028</v>
          </cell>
          <cell r="I6762" t="str">
            <v>F</v>
          </cell>
          <cell r="J6762" t="str">
            <v>*FI</v>
          </cell>
          <cell r="K6762" t="str">
            <v>FICA</v>
          </cell>
          <cell r="L6762">
            <v>2874.82</v>
          </cell>
        </row>
        <row r="6763">
          <cell r="A6763" t="str">
            <v>NETHERBY, JR, WILLIAM E</v>
          </cell>
          <cell r="B6763" t="str">
            <v>101-565</v>
          </cell>
          <cell r="C6763">
            <v>510300</v>
          </cell>
          <cell r="D6763">
            <v>30270</v>
          </cell>
          <cell r="E6763" t="str">
            <v>DEPUTY SHERIFF II</v>
          </cell>
          <cell r="F6763" t="str">
            <v>E120</v>
          </cell>
          <cell r="G6763">
            <v>1</v>
          </cell>
          <cell r="H6763" t="str">
            <v>E120-028</v>
          </cell>
          <cell r="I6763" t="str">
            <v>F</v>
          </cell>
          <cell r="J6763" t="str">
            <v>*FM</v>
          </cell>
          <cell r="K6763" t="str">
            <v>MEDICARE</v>
          </cell>
          <cell r="L6763">
            <v>672.34</v>
          </cell>
        </row>
        <row r="6764">
          <cell r="A6764" t="str">
            <v>NETHERBY, JR, WILLIAM E</v>
          </cell>
          <cell r="B6764" t="str">
            <v>101-565</v>
          </cell>
          <cell r="C6764">
            <v>510300</v>
          </cell>
          <cell r="D6764">
            <v>30270</v>
          </cell>
          <cell r="E6764" t="str">
            <v>DEPUTY SHERIFF II</v>
          </cell>
          <cell r="F6764" t="str">
            <v>E120</v>
          </cell>
          <cell r="G6764">
            <v>1</v>
          </cell>
          <cell r="H6764" t="str">
            <v>E120-028</v>
          </cell>
          <cell r="I6764" t="str">
            <v>F</v>
          </cell>
          <cell r="J6764">
            <v>8010</v>
          </cell>
          <cell r="L6764">
            <v>4167.6000000000004</v>
          </cell>
        </row>
        <row r="6765">
          <cell r="A6765" t="str">
            <v>NETHERBY, JR, WILLIAM E</v>
          </cell>
          <cell r="B6765" t="str">
            <v>101-565</v>
          </cell>
          <cell r="C6765">
            <v>510400</v>
          </cell>
          <cell r="D6765">
            <v>30270</v>
          </cell>
          <cell r="E6765" t="str">
            <v>DEPUTY SHERIFF II</v>
          </cell>
          <cell r="F6765" t="str">
            <v>E120</v>
          </cell>
          <cell r="G6765">
            <v>1</v>
          </cell>
          <cell r="H6765" t="str">
            <v>E120-028</v>
          </cell>
          <cell r="I6765" t="str">
            <v>F</v>
          </cell>
          <cell r="J6765">
            <v>705</v>
          </cell>
          <cell r="L6765">
            <v>12.04</v>
          </cell>
        </row>
        <row r="6766">
          <cell r="A6766" t="str">
            <v>NETHERBY, JR, WILLIAM E</v>
          </cell>
          <cell r="B6766" t="str">
            <v>101-565</v>
          </cell>
          <cell r="C6766">
            <v>510400</v>
          </cell>
          <cell r="D6766">
            <v>30270</v>
          </cell>
          <cell r="E6766" t="str">
            <v>DEPUTY SHERIFF II</v>
          </cell>
          <cell r="F6766" t="str">
            <v>E120</v>
          </cell>
          <cell r="G6766">
            <v>1</v>
          </cell>
          <cell r="H6766" t="str">
            <v>E120-028</v>
          </cell>
          <cell r="I6766" t="str">
            <v>F</v>
          </cell>
          <cell r="J6766">
            <v>204</v>
          </cell>
          <cell r="L6766">
            <v>244.01</v>
          </cell>
        </row>
        <row r="6767">
          <cell r="A6767" t="str">
            <v>NETHERBY, JR, WILLIAM E</v>
          </cell>
          <cell r="B6767" t="str">
            <v>101-565</v>
          </cell>
          <cell r="C6767">
            <v>510400</v>
          </cell>
          <cell r="D6767">
            <v>30270</v>
          </cell>
          <cell r="E6767" t="str">
            <v>DEPUTY SHERIFF II</v>
          </cell>
          <cell r="F6767" t="str">
            <v>E120</v>
          </cell>
          <cell r="G6767">
            <v>1</v>
          </cell>
          <cell r="H6767" t="str">
            <v>E120-028</v>
          </cell>
          <cell r="I6767" t="str">
            <v>F</v>
          </cell>
          <cell r="J6767">
            <v>810</v>
          </cell>
          <cell r="L6767">
            <v>1.71</v>
          </cell>
        </row>
        <row r="6768">
          <cell r="A6768" t="str">
            <v>NETHERBY, JR, WILLIAM E</v>
          </cell>
          <cell r="B6768" t="str">
            <v>101-565</v>
          </cell>
          <cell r="C6768">
            <v>510400</v>
          </cell>
          <cell r="D6768">
            <v>30270</v>
          </cell>
          <cell r="E6768" t="str">
            <v>DEPUTY SHERIFF II</v>
          </cell>
          <cell r="F6768" t="str">
            <v>E120</v>
          </cell>
          <cell r="G6768">
            <v>1</v>
          </cell>
          <cell r="H6768" t="str">
            <v>E120-028</v>
          </cell>
          <cell r="I6768" t="str">
            <v>F</v>
          </cell>
          <cell r="J6768">
            <v>1001</v>
          </cell>
          <cell r="L6768">
            <v>10.17</v>
          </cell>
        </row>
        <row r="6769">
          <cell r="A6769" t="str">
            <v>NETHERBY, JR, WILLIAM E</v>
          </cell>
          <cell r="B6769" t="str">
            <v>101-565</v>
          </cell>
          <cell r="C6769">
            <v>510400</v>
          </cell>
          <cell r="D6769">
            <v>30270</v>
          </cell>
          <cell r="E6769" t="str">
            <v>DEPUTY SHERIFF II</v>
          </cell>
          <cell r="F6769" t="str">
            <v>E120</v>
          </cell>
          <cell r="G6769">
            <v>1</v>
          </cell>
          <cell r="H6769" t="str">
            <v>E120-028</v>
          </cell>
          <cell r="I6769" t="str">
            <v>F</v>
          </cell>
          <cell r="J6769">
            <v>30</v>
          </cell>
          <cell r="L6769">
            <v>115.92</v>
          </cell>
        </row>
        <row r="6770">
          <cell r="A6770" t="str">
            <v>NETHERBY, JR, WILLIAM E</v>
          </cell>
          <cell r="B6770" t="str">
            <v>101-565</v>
          </cell>
          <cell r="C6770">
            <v>510400</v>
          </cell>
          <cell r="D6770">
            <v>30270</v>
          </cell>
          <cell r="E6770" t="str">
            <v>DEPUTY SHERIFF II</v>
          </cell>
          <cell r="F6770" t="str">
            <v>E120</v>
          </cell>
          <cell r="G6770">
            <v>1</v>
          </cell>
          <cell r="H6770" t="str">
            <v>E120-028</v>
          </cell>
          <cell r="I6770" t="str">
            <v>F</v>
          </cell>
          <cell r="J6770">
            <v>605</v>
          </cell>
          <cell r="L6770">
            <v>59.1</v>
          </cell>
        </row>
        <row r="6771">
          <cell r="A6771" t="str">
            <v>NETHERBY, SHELLI R</v>
          </cell>
          <cell r="B6771" t="str">
            <v>101-570</v>
          </cell>
          <cell r="C6771">
            <v>510100</v>
          </cell>
          <cell r="D6771">
            <v>17710</v>
          </cell>
          <cell r="E6771" t="str">
            <v>LAW ENFORCE OFC ASSIST II</v>
          </cell>
          <cell r="F6771" t="str">
            <v>D342</v>
          </cell>
          <cell r="G6771">
            <v>1</v>
          </cell>
          <cell r="H6771" t="str">
            <v>D342-008</v>
          </cell>
          <cell r="I6771" t="str">
            <v>O</v>
          </cell>
          <cell r="J6771">
            <v>1</v>
          </cell>
          <cell r="K6771" t="str">
            <v>REGULAR PAY</v>
          </cell>
          <cell r="L6771">
            <v>28475.1</v>
          </cell>
        </row>
        <row r="6772">
          <cell r="A6772" t="str">
            <v>NETHERBY, SHELLI R</v>
          </cell>
          <cell r="B6772" t="str">
            <v>101-570</v>
          </cell>
          <cell r="C6772">
            <v>510300</v>
          </cell>
          <cell r="D6772">
            <v>17710</v>
          </cell>
          <cell r="E6772" t="str">
            <v>LAW ENFORCE OFC ASSIST II</v>
          </cell>
          <cell r="F6772" t="str">
            <v>D342</v>
          </cell>
          <cell r="G6772">
            <v>1</v>
          </cell>
          <cell r="H6772" t="str">
            <v>D342-008</v>
          </cell>
          <cell r="I6772" t="str">
            <v>F</v>
          </cell>
          <cell r="J6772">
            <v>8000</v>
          </cell>
          <cell r="L6772">
            <v>1988.96</v>
          </cell>
        </row>
        <row r="6773">
          <cell r="A6773" t="str">
            <v>NETHERBY, SHELLI R</v>
          </cell>
          <cell r="B6773" t="str">
            <v>101-570</v>
          </cell>
          <cell r="C6773">
            <v>510300</v>
          </cell>
          <cell r="D6773">
            <v>17710</v>
          </cell>
          <cell r="E6773" t="str">
            <v>LAW ENFORCE OFC ASSIST II</v>
          </cell>
          <cell r="F6773" t="str">
            <v>D342</v>
          </cell>
          <cell r="G6773">
            <v>1</v>
          </cell>
          <cell r="H6773" t="str">
            <v>D342-008</v>
          </cell>
          <cell r="I6773" t="str">
            <v>F</v>
          </cell>
          <cell r="J6773" t="str">
            <v>*FI</v>
          </cell>
          <cell r="K6773" t="str">
            <v>FICA</v>
          </cell>
          <cell r="L6773">
            <v>1765.46</v>
          </cell>
        </row>
        <row r="6774">
          <cell r="A6774" t="str">
            <v>NETHERBY, SHELLI R</v>
          </cell>
          <cell r="B6774" t="str">
            <v>101-570</v>
          </cell>
          <cell r="C6774">
            <v>510300</v>
          </cell>
          <cell r="D6774">
            <v>17710</v>
          </cell>
          <cell r="E6774" t="str">
            <v>LAW ENFORCE OFC ASSIST II</v>
          </cell>
          <cell r="F6774" t="str">
            <v>D342</v>
          </cell>
          <cell r="G6774">
            <v>1</v>
          </cell>
          <cell r="H6774" t="str">
            <v>D342-008</v>
          </cell>
          <cell r="I6774" t="str">
            <v>F</v>
          </cell>
          <cell r="J6774">
            <v>7999</v>
          </cell>
          <cell r="L6774">
            <v>8539.68</v>
          </cell>
        </row>
        <row r="6775">
          <cell r="A6775" t="str">
            <v>NETHERBY, SHELLI R</v>
          </cell>
          <cell r="B6775" t="str">
            <v>101-570</v>
          </cell>
          <cell r="C6775">
            <v>510300</v>
          </cell>
          <cell r="D6775">
            <v>17710</v>
          </cell>
          <cell r="E6775" t="str">
            <v>LAW ENFORCE OFC ASSIST II</v>
          </cell>
          <cell r="F6775" t="str">
            <v>D342</v>
          </cell>
          <cell r="G6775">
            <v>1</v>
          </cell>
          <cell r="H6775" t="str">
            <v>D342-008</v>
          </cell>
          <cell r="I6775" t="str">
            <v>F</v>
          </cell>
          <cell r="J6775" t="str">
            <v>*FM</v>
          </cell>
          <cell r="K6775" t="str">
            <v>MEDICARE</v>
          </cell>
          <cell r="L6775">
            <v>412.89</v>
          </cell>
        </row>
        <row r="6776">
          <cell r="A6776" t="str">
            <v>NETHERBY, SHELLI R</v>
          </cell>
          <cell r="B6776" t="str">
            <v>101-570</v>
          </cell>
          <cell r="C6776">
            <v>510400</v>
          </cell>
          <cell r="D6776">
            <v>17710</v>
          </cell>
          <cell r="E6776" t="str">
            <v>LAW ENFORCE OFC ASSIST II</v>
          </cell>
          <cell r="F6776" t="str">
            <v>D342</v>
          </cell>
          <cell r="G6776">
            <v>1</v>
          </cell>
          <cell r="H6776" t="str">
            <v>D342-008</v>
          </cell>
          <cell r="I6776" t="str">
            <v>F</v>
          </cell>
          <cell r="J6776">
            <v>811</v>
          </cell>
          <cell r="L6776">
            <v>1.88</v>
          </cell>
        </row>
        <row r="6777">
          <cell r="A6777" t="str">
            <v>NETHERBY, SHELLI R</v>
          </cell>
          <cell r="B6777" t="str">
            <v>101-570</v>
          </cell>
          <cell r="C6777">
            <v>510400</v>
          </cell>
          <cell r="D6777">
            <v>17710</v>
          </cell>
          <cell r="E6777" t="str">
            <v>LAW ENFORCE OFC ASSIST II</v>
          </cell>
          <cell r="F6777" t="str">
            <v>D342</v>
          </cell>
          <cell r="G6777">
            <v>1</v>
          </cell>
          <cell r="H6777" t="str">
            <v>D342-008</v>
          </cell>
          <cell r="I6777" t="str">
            <v>F</v>
          </cell>
          <cell r="J6777">
            <v>30</v>
          </cell>
          <cell r="L6777">
            <v>71.19</v>
          </cell>
        </row>
        <row r="6778">
          <cell r="A6778" t="str">
            <v>NETHERBY, SHELLI R</v>
          </cell>
          <cell r="B6778" t="str">
            <v>101-570</v>
          </cell>
          <cell r="C6778">
            <v>510400</v>
          </cell>
          <cell r="D6778">
            <v>17710</v>
          </cell>
          <cell r="E6778" t="str">
            <v>LAW ENFORCE OFC ASSIST II</v>
          </cell>
          <cell r="F6778" t="str">
            <v>D342</v>
          </cell>
          <cell r="G6778">
            <v>1</v>
          </cell>
          <cell r="H6778" t="str">
            <v>D342-008</v>
          </cell>
          <cell r="I6778" t="str">
            <v>F</v>
          </cell>
          <cell r="J6778">
            <v>1001</v>
          </cell>
          <cell r="L6778">
            <v>10.17</v>
          </cell>
        </row>
        <row r="6779">
          <cell r="A6779" t="str">
            <v>NEUHARTH-MOODY, EILEEN</v>
          </cell>
          <cell r="B6779" t="str">
            <v>101-560</v>
          </cell>
          <cell r="C6779">
            <v>510100</v>
          </cell>
          <cell r="D6779">
            <v>39500</v>
          </cell>
          <cell r="E6779" t="str">
            <v>RECORDER ASSISTANT II</v>
          </cell>
          <cell r="F6779" t="str">
            <v>D434</v>
          </cell>
          <cell r="G6779">
            <v>1</v>
          </cell>
          <cell r="H6779" t="str">
            <v>D434-001</v>
          </cell>
          <cell r="I6779" t="str">
            <v>O</v>
          </cell>
          <cell r="J6779">
            <v>1</v>
          </cell>
          <cell r="K6779" t="str">
            <v>REGULAR PAY</v>
          </cell>
          <cell r="L6779">
            <v>27776.639999999999</v>
          </cell>
        </row>
        <row r="6780">
          <cell r="A6780" t="str">
            <v>NEUHARTH-MOODY, EILEEN</v>
          </cell>
          <cell r="B6780" t="str">
            <v>101-560</v>
          </cell>
          <cell r="C6780">
            <v>510300</v>
          </cell>
          <cell r="D6780">
            <v>39500</v>
          </cell>
          <cell r="E6780" t="str">
            <v>RECORDER ASSISTANT II</v>
          </cell>
          <cell r="F6780" t="str">
            <v>D434</v>
          </cell>
          <cell r="G6780">
            <v>1</v>
          </cell>
          <cell r="H6780" t="str">
            <v>D434-001</v>
          </cell>
          <cell r="I6780" t="str">
            <v>F</v>
          </cell>
          <cell r="J6780" t="str">
            <v>*FI</v>
          </cell>
          <cell r="K6780" t="str">
            <v>FICA</v>
          </cell>
          <cell r="L6780">
            <v>1722.15</v>
          </cell>
        </row>
        <row r="6781">
          <cell r="A6781" t="str">
            <v>NEUHARTH-MOODY, EILEEN</v>
          </cell>
          <cell r="B6781" t="str">
            <v>101-560</v>
          </cell>
          <cell r="C6781">
            <v>510300</v>
          </cell>
          <cell r="D6781">
            <v>39500</v>
          </cell>
          <cell r="E6781" t="str">
            <v>RECORDER ASSISTANT II</v>
          </cell>
          <cell r="F6781" t="str">
            <v>D434</v>
          </cell>
          <cell r="G6781">
            <v>1</v>
          </cell>
          <cell r="H6781" t="str">
            <v>D434-001</v>
          </cell>
          <cell r="I6781" t="str">
            <v>F</v>
          </cell>
          <cell r="J6781">
            <v>7999</v>
          </cell>
          <cell r="L6781">
            <v>8330.2099999999991</v>
          </cell>
        </row>
        <row r="6782">
          <cell r="A6782" t="str">
            <v>NEUHARTH-MOODY, EILEEN</v>
          </cell>
          <cell r="B6782" t="str">
            <v>101-560</v>
          </cell>
          <cell r="C6782">
            <v>510300</v>
          </cell>
          <cell r="D6782">
            <v>39500</v>
          </cell>
          <cell r="E6782" t="str">
            <v>RECORDER ASSISTANT II</v>
          </cell>
          <cell r="F6782" t="str">
            <v>D434</v>
          </cell>
          <cell r="G6782">
            <v>1</v>
          </cell>
          <cell r="H6782" t="str">
            <v>D434-001</v>
          </cell>
          <cell r="I6782" t="str">
            <v>F</v>
          </cell>
          <cell r="J6782" t="str">
            <v>*FM</v>
          </cell>
          <cell r="K6782" t="str">
            <v>MEDICARE</v>
          </cell>
          <cell r="L6782">
            <v>402.76</v>
          </cell>
        </row>
        <row r="6783">
          <cell r="A6783" t="str">
            <v>NEUHARTH-MOODY, EILEEN</v>
          </cell>
          <cell r="B6783" t="str">
            <v>101-560</v>
          </cell>
          <cell r="C6783">
            <v>510300</v>
          </cell>
          <cell r="D6783">
            <v>39500</v>
          </cell>
          <cell r="E6783" t="str">
            <v>RECORDER ASSISTANT II</v>
          </cell>
          <cell r="F6783" t="str">
            <v>D434</v>
          </cell>
          <cell r="G6783">
            <v>1</v>
          </cell>
          <cell r="H6783" t="str">
            <v>D434-001</v>
          </cell>
          <cell r="I6783" t="str">
            <v>F</v>
          </cell>
          <cell r="J6783">
            <v>8000</v>
          </cell>
          <cell r="L6783">
            <v>1940.07</v>
          </cell>
        </row>
        <row r="6784">
          <cell r="A6784" t="str">
            <v>NEUHARTH-MOODY, EILEEN</v>
          </cell>
          <cell r="B6784" t="str">
            <v>101-560</v>
          </cell>
          <cell r="C6784">
            <v>510400</v>
          </cell>
          <cell r="D6784">
            <v>39500</v>
          </cell>
          <cell r="E6784" t="str">
            <v>RECORDER ASSISTANT II</v>
          </cell>
          <cell r="F6784" t="str">
            <v>D434</v>
          </cell>
          <cell r="G6784">
            <v>1</v>
          </cell>
          <cell r="H6784" t="str">
            <v>D434-001</v>
          </cell>
          <cell r="I6784" t="str">
            <v>F</v>
          </cell>
          <cell r="J6784">
            <v>601</v>
          </cell>
          <cell r="L6784">
            <v>17.149999999999999</v>
          </cell>
        </row>
        <row r="6785">
          <cell r="A6785" t="str">
            <v>NEUHARTH-MOODY, EILEEN</v>
          </cell>
          <cell r="B6785" t="str">
            <v>101-560</v>
          </cell>
          <cell r="C6785">
            <v>510400</v>
          </cell>
          <cell r="D6785">
            <v>39500</v>
          </cell>
          <cell r="E6785" t="str">
            <v>RECORDER ASSISTANT II</v>
          </cell>
          <cell r="F6785" t="str">
            <v>D434</v>
          </cell>
          <cell r="G6785">
            <v>1</v>
          </cell>
          <cell r="H6785" t="str">
            <v>D434-001</v>
          </cell>
          <cell r="I6785" t="str">
            <v>F</v>
          </cell>
          <cell r="J6785">
            <v>811</v>
          </cell>
          <cell r="L6785">
            <v>1.88</v>
          </cell>
        </row>
        <row r="6786">
          <cell r="A6786" t="str">
            <v>NEUHARTH-MOODY, EILEEN</v>
          </cell>
          <cell r="B6786" t="str">
            <v>101-560</v>
          </cell>
          <cell r="C6786">
            <v>510400</v>
          </cell>
          <cell r="D6786">
            <v>39500</v>
          </cell>
          <cell r="E6786" t="str">
            <v>RECORDER ASSISTANT II</v>
          </cell>
          <cell r="F6786" t="str">
            <v>D434</v>
          </cell>
          <cell r="G6786">
            <v>1</v>
          </cell>
          <cell r="H6786" t="str">
            <v>D434-001</v>
          </cell>
          <cell r="I6786" t="str">
            <v>F</v>
          </cell>
          <cell r="J6786">
            <v>30</v>
          </cell>
          <cell r="L6786">
            <v>69.44</v>
          </cell>
        </row>
        <row r="6787">
          <cell r="A6787" t="str">
            <v>NEUHARTH-MOODY, EILEEN</v>
          </cell>
          <cell r="B6787" t="str">
            <v>101-560</v>
          </cell>
          <cell r="C6787">
            <v>510400</v>
          </cell>
          <cell r="D6787">
            <v>39500</v>
          </cell>
          <cell r="E6787" t="str">
            <v>RECORDER ASSISTANT II</v>
          </cell>
          <cell r="F6787" t="str">
            <v>D434</v>
          </cell>
          <cell r="G6787">
            <v>1</v>
          </cell>
          <cell r="H6787" t="str">
            <v>D434-001</v>
          </cell>
          <cell r="I6787" t="str">
            <v>F</v>
          </cell>
          <cell r="J6787">
            <v>101</v>
          </cell>
          <cell r="L6787">
            <v>135.94999999999999</v>
          </cell>
        </row>
        <row r="6788">
          <cell r="A6788" t="str">
            <v>NEUHARTH-MOODY, EILEEN</v>
          </cell>
          <cell r="B6788" t="str">
            <v>101-560</v>
          </cell>
          <cell r="C6788">
            <v>510400</v>
          </cell>
          <cell r="D6788">
            <v>39500</v>
          </cell>
          <cell r="E6788" t="str">
            <v>RECORDER ASSISTANT II</v>
          </cell>
          <cell r="F6788" t="str">
            <v>D434</v>
          </cell>
          <cell r="G6788">
            <v>1</v>
          </cell>
          <cell r="H6788" t="str">
            <v>D434-001</v>
          </cell>
          <cell r="I6788" t="str">
            <v>F</v>
          </cell>
          <cell r="J6788">
            <v>1001</v>
          </cell>
          <cell r="L6788">
            <v>10.17</v>
          </cell>
        </row>
        <row r="6789">
          <cell r="A6789" t="str">
            <v>NEUHARTH-MOODY, EILEEN</v>
          </cell>
          <cell r="B6789" t="str">
            <v>101-560</v>
          </cell>
          <cell r="C6789">
            <v>510400</v>
          </cell>
          <cell r="D6789">
            <v>39500</v>
          </cell>
          <cell r="E6789" t="str">
            <v>RECORDER ASSISTANT II</v>
          </cell>
          <cell r="F6789" t="str">
            <v>D434</v>
          </cell>
          <cell r="G6789">
            <v>1</v>
          </cell>
          <cell r="H6789" t="str">
            <v>D434-001</v>
          </cell>
          <cell r="I6789" t="str">
            <v>F</v>
          </cell>
          <cell r="J6789">
            <v>701</v>
          </cell>
          <cell r="L6789">
            <v>4.01</v>
          </cell>
        </row>
        <row r="6790">
          <cell r="A6790" t="str">
            <v>NEWBERY, JASON E</v>
          </cell>
          <cell r="B6790" t="str">
            <v>101-570</v>
          </cell>
          <cell r="C6790">
            <v>510100</v>
          </cell>
          <cell r="D6790">
            <v>43980</v>
          </cell>
          <cell r="E6790" t="str">
            <v>CORRECTIONAL OFFICER II</v>
          </cell>
          <cell r="F6790" t="str">
            <v>D230</v>
          </cell>
          <cell r="G6790">
            <v>1</v>
          </cell>
          <cell r="H6790" t="str">
            <v>D230-029</v>
          </cell>
          <cell r="I6790" t="str">
            <v>O</v>
          </cell>
          <cell r="J6790">
            <v>1</v>
          </cell>
          <cell r="K6790" t="str">
            <v>REGULAR PAY</v>
          </cell>
          <cell r="L6790">
            <v>54942.39</v>
          </cell>
        </row>
        <row r="6791">
          <cell r="A6791" t="str">
            <v>NEWBERY, JASON E</v>
          </cell>
          <cell r="B6791" t="str">
            <v>101-570</v>
          </cell>
          <cell r="C6791">
            <v>510300</v>
          </cell>
          <cell r="D6791">
            <v>43980</v>
          </cell>
          <cell r="E6791" t="str">
            <v>CORRECTIONAL OFFICER II</v>
          </cell>
          <cell r="F6791" t="str">
            <v>D230</v>
          </cell>
          <cell r="G6791">
            <v>1</v>
          </cell>
          <cell r="H6791" t="str">
            <v>D230-029</v>
          </cell>
          <cell r="I6791" t="str">
            <v>F</v>
          </cell>
          <cell r="J6791" t="str">
            <v>*FI</v>
          </cell>
          <cell r="K6791" t="str">
            <v>FICA</v>
          </cell>
          <cell r="L6791">
            <v>3406.43</v>
          </cell>
        </row>
        <row r="6792">
          <cell r="A6792" t="str">
            <v>NEWBERY, JASON E</v>
          </cell>
          <cell r="B6792" t="str">
            <v>101-570</v>
          </cell>
          <cell r="C6792">
            <v>510300</v>
          </cell>
          <cell r="D6792">
            <v>43980</v>
          </cell>
          <cell r="E6792" t="str">
            <v>CORRECTIONAL OFFICER II</v>
          </cell>
          <cell r="F6792" t="str">
            <v>D230</v>
          </cell>
          <cell r="G6792">
            <v>1</v>
          </cell>
          <cell r="H6792" t="str">
            <v>D230-029</v>
          </cell>
          <cell r="I6792" t="str">
            <v>F</v>
          </cell>
          <cell r="J6792">
            <v>8000</v>
          </cell>
          <cell r="L6792">
            <v>3841.67</v>
          </cell>
        </row>
        <row r="6793">
          <cell r="A6793" t="str">
            <v>NEWBERY, JASON E</v>
          </cell>
          <cell r="B6793" t="str">
            <v>101-570</v>
          </cell>
          <cell r="C6793">
            <v>510300</v>
          </cell>
          <cell r="D6793">
            <v>43980</v>
          </cell>
          <cell r="E6793" t="str">
            <v>CORRECTIONAL OFFICER II</v>
          </cell>
          <cell r="F6793" t="str">
            <v>D230</v>
          </cell>
          <cell r="G6793">
            <v>1</v>
          </cell>
          <cell r="H6793" t="str">
            <v>D230-029</v>
          </cell>
          <cell r="I6793" t="str">
            <v>F</v>
          </cell>
          <cell r="J6793">
            <v>7999</v>
          </cell>
          <cell r="L6793">
            <v>16477.22</v>
          </cell>
        </row>
        <row r="6794">
          <cell r="A6794" t="str">
            <v>NEWBERY, JASON E</v>
          </cell>
          <cell r="B6794" t="str">
            <v>101-570</v>
          </cell>
          <cell r="C6794">
            <v>510300</v>
          </cell>
          <cell r="D6794">
            <v>43980</v>
          </cell>
          <cell r="E6794" t="str">
            <v>CORRECTIONAL OFFICER II</v>
          </cell>
          <cell r="F6794" t="str">
            <v>D230</v>
          </cell>
          <cell r="G6794">
            <v>1</v>
          </cell>
          <cell r="H6794" t="str">
            <v>D230-029</v>
          </cell>
          <cell r="I6794" t="str">
            <v>F</v>
          </cell>
          <cell r="J6794" t="str">
            <v>*FM</v>
          </cell>
          <cell r="K6794" t="str">
            <v>MEDICARE</v>
          </cell>
          <cell r="L6794">
            <v>796.66</v>
          </cell>
        </row>
        <row r="6795">
          <cell r="A6795" t="str">
            <v>NEWBERY, JASON E</v>
          </cell>
          <cell r="B6795" t="str">
            <v>101-570</v>
          </cell>
          <cell r="C6795">
            <v>510400</v>
          </cell>
          <cell r="D6795">
            <v>43980</v>
          </cell>
          <cell r="E6795" t="str">
            <v>CORRECTIONAL OFFICER II</v>
          </cell>
          <cell r="F6795" t="str">
            <v>D230</v>
          </cell>
          <cell r="G6795">
            <v>1</v>
          </cell>
          <cell r="H6795" t="str">
            <v>D230-029</v>
          </cell>
          <cell r="I6795" t="str">
            <v>F</v>
          </cell>
          <cell r="J6795">
            <v>101</v>
          </cell>
          <cell r="L6795">
            <v>135.94999999999999</v>
          </cell>
        </row>
        <row r="6796">
          <cell r="A6796" t="str">
            <v>NEWBERY, JASON E</v>
          </cell>
          <cell r="B6796" t="str">
            <v>101-570</v>
          </cell>
          <cell r="C6796">
            <v>510400</v>
          </cell>
          <cell r="D6796">
            <v>43980</v>
          </cell>
          <cell r="E6796" t="str">
            <v>CORRECTIONAL OFFICER II</v>
          </cell>
          <cell r="F6796" t="str">
            <v>D230</v>
          </cell>
          <cell r="G6796">
            <v>1</v>
          </cell>
          <cell r="H6796" t="str">
            <v>D230-029</v>
          </cell>
          <cell r="I6796" t="str">
            <v>F</v>
          </cell>
          <cell r="J6796">
            <v>601</v>
          </cell>
          <cell r="L6796">
            <v>17.149999999999999</v>
          </cell>
        </row>
        <row r="6797">
          <cell r="A6797" t="str">
            <v>NEWBERY, JASON E</v>
          </cell>
          <cell r="B6797" t="str">
            <v>101-570</v>
          </cell>
          <cell r="C6797">
            <v>510400</v>
          </cell>
          <cell r="D6797">
            <v>43980</v>
          </cell>
          <cell r="E6797" t="str">
            <v>CORRECTIONAL OFFICER II</v>
          </cell>
          <cell r="F6797" t="str">
            <v>D230</v>
          </cell>
          <cell r="G6797">
            <v>1</v>
          </cell>
          <cell r="H6797" t="str">
            <v>D230-029</v>
          </cell>
          <cell r="I6797" t="str">
            <v>F</v>
          </cell>
          <cell r="J6797">
            <v>1001</v>
          </cell>
          <cell r="L6797">
            <v>10.17</v>
          </cell>
        </row>
        <row r="6798">
          <cell r="A6798" t="str">
            <v>NEWBERY, JASON E</v>
          </cell>
          <cell r="B6798" t="str">
            <v>101-570</v>
          </cell>
          <cell r="C6798">
            <v>510400</v>
          </cell>
          <cell r="D6798">
            <v>43980</v>
          </cell>
          <cell r="E6798" t="str">
            <v>CORRECTIONAL OFFICER II</v>
          </cell>
          <cell r="F6798" t="str">
            <v>D230</v>
          </cell>
          <cell r="G6798">
            <v>1</v>
          </cell>
          <cell r="H6798" t="str">
            <v>D230-029</v>
          </cell>
          <cell r="I6798" t="str">
            <v>F</v>
          </cell>
          <cell r="J6798">
            <v>30</v>
          </cell>
          <cell r="L6798">
            <v>137.36000000000001</v>
          </cell>
        </row>
        <row r="6799">
          <cell r="A6799" t="str">
            <v>NEWBERY, JASON E</v>
          </cell>
          <cell r="B6799" t="str">
            <v>101-570</v>
          </cell>
          <cell r="C6799">
            <v>510400</v>
          </cell>
          <cell r="D6799">
            <v>43980</v>
          </cell>
          <cell r="E6799" t="str">
            <v>CORRECTIONAL OFFICER II</v>
          </cell>
          <cell r="F6799" t="str">
            <v>D230</v>
          </cell>
          <cell r="G6799">
            <v>1</v>
          </cell>
          <cell r="H6799" t="str">
            <v>D230-029</v>
          </cell>
          <cell r="I6799" t="str">
            <v>F</v>
          </cell>
          <cell r="J6799">
            <v>701</v>
          </cell>
          <cell r="L6799">
            <v>4.01</v>
          </cell>
        </row>
        <row r="6800">
          <cell r="A6800" t="str">
            <v>NEWBERY, JASON E</v>
          </cell>
          <cell r="B6800" t="str">
            <v>101-570</v>
          </cell>
          <cell r="C6800">
            <v>510400</v>
          </cell>
          <cell r="D6800">
            <v>43980</v>
          </cell>
          <cell r="E6800" t="str">
            <v>CORRECTIONAL OFFICER II</v>
          </cell>
          <cell r="F6800" t="str">
            <v>D230</v>
          </cell>
          <cell r="G6800">
            <v>1</v>
          </cell>
          <cell r="H6800" t="str">
            <v>D230-029</v>
          </cell>
          <cell r="I6800" t="str">
            <v>F</v>
          </cell>
          <cell r="J6800">
            <v>810</v>
          </cell>
          <cell r="L6800">
            <v>1.71</v>
          </cell>
        </row>
        <row r="6801">
          <cell r="A6801" t="str">
            <v>NEWLIN, KERRY R</v>
          </cell>
          <cell r="B6801" t="str">
            <v>101-591</v>
          </cell>
          <cell r="C6801">
            <v>510100</v>
          </cell>
          <cell r="D6801">
            <v>27920</v>
          </cell>
          <cell r="E6801" t="str">
            <v>CLINIC PRACTITIONER</v>
          </cell>
          <cell r="F6801" t="str">
            <v>G185</v>
          </cell>
          <cell r="G6801">
            <v>1</v>
          </cell>
          <cell r="H6801" t="str">
            <v>G185-002</v>
          </cell>
          <cell r="I6801" t="str">
            <v>O</v>
          </cell>
          <cell r="J6801">
            <v>1</v>
          </cell>
          <cell r="K6801" t="str">
            <v>REGULAR PAY</v>
          </cell>
          <cell r="L6801">
            <v>62434.239999999998</v>
          </cell>
        </row>
        <row r="6802">
          <cell r="A6802" t="str">
            <v>NEWLIN, KERRY R</v>
          </cell>
          <cell r="B6802" t="str">
            <v>101-591</v>
          </cell>
          <cell r="C6802">
            <v>510300</v>
          </cell>
          <cell r="D6802">
            <v>27920</v>
          </cell>
          <cell r="E6802" t="str">
            <v>CLINIC PRACTITIONER</v>
          </cell>
          <cell r="F6802" t="str">
            <v>G185</v>
          </cell>
          <cell r="G6802">
            <v>1</v>
          </cell>
          <cell r="H6802" t="str">
            <v>G185-002</v>
          </cell>
          <cell r="I6802" t="str">
            <v>F</v>
          </cell>
          <cell r="J6802">
            <v>8005</v>
          </cell>
          <cell r="L6802">
            <v>305.63</v>
          </cell>
        </row>
        <row r="6803">
          <cell r="A6803" t="str">
            <v>NEWLIN, KERRY R</v>
          </cell>
          <cell r="B6803" t="str">
            <v>101-591</v>
          </cell>
          <cell r="C6803">
            <v>510300</v>
          </cell>
          <cell r="D6803">
            <v>27920</v>
          </cell>
          <cell r="E6803" t="str">
            <v>CLINIC PRACTITIONER</v>
          </cell>
          <cell r="F6803" t="str">
            <v>G185</v>
          </cell>
          <cell r="G6803">
            <v>1</v>
          </cell>
          <cell r="H6803" t="str">
            <v>G185-002</v>
          </cell>
          <cell r="I6803" t="str">
            <v>F</v>
          </cell>
          <cell r="J6803">
            <v>8000</v>
          </cell>
          <cell r="L6803">
            <v>4366.1000000000004</v>
          </cell>
        </row>
        <row r="6804">
          <cell r="A6804" t="str">
            <v>NEWLIN, KERRY R</v>
          </cell>
          <cell r="B6804" t="str">
            <v>101-591</v>
          </cell>
          <cell r="C6804">
            <v>510300</v>
          </cell>
          <cell r="D6804">
            <v>27920</v>
          </cell>
          <cell r="E6804" t="str">
            <v>CLINIC PRACTITIONER</v>
          </cell>
          <cell r="F6804" t="str">
            <v>G185</v>
          </cell>
          <cell r="G6804">
            <v>1</v>
          </cell>
          <cell r="H6804" t="str">
            <v>G185-002</v>
          </cell>
          <cell r="I6804" t="str">
            <v>F</v>
          </cell>
          <cell r="J6804">
            <v>7999</v>
          </cell>
          <cell r="L6804">
            <v>18724.03</v>
          </cell>
        </row>
        <row r="6805">
          <cell r="A6805" t="str">
            <v>NEWLIN, KERRY R</v>
          </cell>
          <cell r="B6805" t="str">
            <v>101-591</v>
          </cell>
          <cell r="C6805">
            <v>510300</v>
          </cell>
          <cell r="D6805">
            <v>27920</v>
          </cell>
          <cell r="E6805" t="str">
            <v>CLINIC PRACTITIONER</v>
          </cell>
          <cell r="F6805" t="str">
            <v>G185</v>
          </cell>
          <cell r="G6805">
            <v>1</v>
          </cell>
          <cell r="H6805" t="str">
            <v>G185-002</v>
          </cell>
          <cell r="I6805" t="str">
            <v>F</v>
          </cell>
          <cell r="J6805" t="str">
            <v>*FI</v>
          </cell>
          <cell r="K6805" t="str">
            <v>FICA</v>
          </cell>
          <cell r="L6805">
            <v>3870.92</v>
          </cell>
        </row>
        <row r="6806">
          <cell r="A6806" t="str">
            <v>NEWLIN, KERRY R</v>
          </cell>
          <cell r="B6806" t="str">
            <v>101-591</v>
          </cell>
          <cell r="C6806">
            <v>510300</v>
          </cell>
          <cell r="D6806">
            <v>27920</v>
          </cell>
          <cell r="E6806" t="str">
            <v>CLINIC PRACTITIONER</v>
          </cell>
          <cell r="F6806" t="str">
            <v>G185</v>
          </cell>
          <cell r="G6806">
            <v>1</v>
          </cell>
          <cell r="H6806" t="str">
            <v>G185-002</v>
          </cell>
          <cell r="I6806" t="str">
            <v>F</v>
          </cell>
          <cell r="J6806" t="str">
            <v>*FM</v>
          </cell>
          <cell r="K6806" t="str">
            <v>MEDICARE</v>
          </cell>
          <cell r="L6806">
            <v>905.3</v>
          </cell>
        </row>
        <row r="6807">
          <cell r="A6807" t="str">
            <v>NEWLIN, KERRY R</v>
          </cell>
          <cell r="B6807" t="str">
            <v>101-591</v>
          </cell>
          <cell r="C6807">
            <v>510400</v>
          </cell>
          <cell r="D6807">
            <v>27920</v>
          </cell>
          <cell r="E6807" t="str">
            <v>CLINIC PRACTITIONER</v>
          </cell>
          <cell r="F6807" t="str">
            <v>G185</v>
          </cell>
          <cell r="G6807">
            <v>1</v>
          </cell>
          <cell r="H6807" t="str">
            <v>G185-002</v>
          </cell>
          <cell r="I6807" t="str">
            <v>F</v>
          </cell>
          <cell r="J6807">
            <v>30</v>
          </cell>
          <cell r="L6807">
            <v>156.09</v>
          </cell>
        </row>
        <row r="6808">
          <cell r="A6808" t="str">
            <v>NEWLIN, KERRY R</v>
          </cell>
          <cell r="B6808" t="str">
            <v>101-591</v>
          </cell>
          <cell r="C6808">
            <v>510400</v>
          </cell>
          <cell r="D6808">
            <v>27920</v>
          </cell>
          <cell r="E6808" t="str">
            <v>CLINIC PRACTITIONER</v>
          </cell>
          <cell r="F6808" t="str">
            <v>G185</v>
          </cell>
          <cell r="G6808">
            <v>1</v>
          </cell>
          <cell r="H6808" t="str">
            <v>G185-002</v>
          </cell>
          <cell r="I6808" t="str">
            <v>F</v>
          </cell>
          <cell r="J6808">
            <v>1001</v>
          </cell>
          <cell r="L6808">
            <v>10.17</v>
          </cell>
        </row>
        <row r="6809">
          <cell r="A6809" t="str">
            <v>NEWLIN, KERRY R</v>
          </cell>
          <cell r="B6809" t="str">
            <v>101-591</v>
          </cell>
          <cell r="C6809">
            <v>510400</v>
          </cell>
          <cell r="D6809">
            <v>27920</v>
          </cell>
          <cell r="E6809" t="str">
            <v>CLINIC PRACTITIONER</v>
          </cell>
          <cell r="F6809" t="str">
            <v>G185</v>
          </cell>
          <cell r="G6809">
            <v>1</v>
          </cell>
          <cell r="H6809" t="str">
            <v>G185-002</v>
          </cell>
          <cell r="I6809" t="str">
            <v>F</v>
          </cell>
          <cell r="J6809">
            <v>701</v>
          </cell>
          <cell r="L6809">
            <v>4.01</v>
          </cell>
        </row>
        <row r="6810">
          <cell r="A6810" t="str">
            <v>NEWLIN, KERRY R</v>
          </cell>
          <cell r="B6810" t="str">
            <v>101-591</v>
          </cell>
          <cell r="C6810">
            <v>510400</v>
          </cell>
          <cell r="D6810">
            <v>27920</v>
          </cell>
          <cell r="E6810" t="str">
            <v>CLINIC PRACTITIONER</v>
          </cell>
          <cell r="F6810" t="str">
            <v>G185</v>
          </cell>
          <cell r="G6810">
            <v>1</v>
          </cell>
          <cell r="H6810" t="str">
            <v>G185-002</v>
          </cell>
          <cell r="I6810" t="str">
            <v>F</v>
          </cell>
          <cell r="J6810">
            <v>100</v>
          </cell>
          <cell r="L6810">
            <v>135.94999999999999</v>
          </cell>
        </row>
        <row r="6811">
          <cell r="A6811" t="str">
            <v>NEWLIN, KERRY R</v>
          </cell>
          <cell r="B6811" t="str">
            <v>101-591</v>
          </cell>
          <cell r="C6811">
            <v>510400</v>
          </cell>
          <cell r="D6811">
            <v>27920</v>
          </cell>
          <cell r="E6811" t="str">
            <v>CLINIC PRACTITIONER</v>
          </cell>
          <cell r="F6811" t="str">
            <v>G185</v>
          </cell>
          <cell r="G6811">
            <v>1</v>
          </cell>
          <cell r="H6811" t="str">
            <v>G185-002</v>
          </cell>
          <cell r="I6811" t="str">
            <v>F</v>
          </cell>
          <cell r="J6811">
            <v>810</v>
          </cell>
          <cell r="L6811">
            <v>1.71</v>
          </cell>
        </row>
        <row r="6812">
          <cell r="A6812" t="str">
            <v>NEWLIN, KERRY R</v>
          </cell>
          <cell r="B6812" t="str">
            <v>101-591</v>
          </cell>
          <cell r="C6812">
            <v>510400</v>
          </cell>
          <cell r="D6812">
            <v>27920</v>
          </cell>
          <cell r="E6812" t="str">
            <v>CLINIC PRACTITIONER</v>
          </cell>
          <cell r="F6812" t="str">
            <v>G185</v>
          </cell>
          <cell r="G6812">
            <v>1</v>
          </cell>
          <cell r="H6812" t="str">
            <v>G185-002</v>
          </cell>
          <cell r="I6812" t="str">
            <v>F</v>
          </cell>
          <cell r="J6812">
            <v>601</v>
          </cell>
          <cell r="L6812">
            <v>17.149999999999999</v>
          </cell>
        </row>
        <row r="6813">
          <cell r="A6813" t="str">
            <v>NEWNAN, MARY ANN</v>
          </cell>
          <cell r="B6813" t="str">
            <v>123-579</v>
          </cell>
          <cell r="C6813">
            <v>510100</v>
          </cell>
          <cell r="D6813">
            <v>3910</v>
          </cell>
          <cell r="E6813" t="str">
            <v>CHIEF FISCAL/ADMIN OFCR</v>
          </cell>
          <cell r="F6813" t="str">
            <v>C185</v>
          </cell>
          <cell r="G6813">
            <v>1</v>
          </cell>
          <cell r="H6813" t="str">
            <v>C185-002</v>
          </cell>
          <cell r="I6813" t="str">
            <v>O</v>
          </cell>
          <cell r="J6813">
            <v>1</v>
          </cell>
          <cell r="K6813" t="str">
            <v>REGULAR PAY</v>
          </cell>
          <cell r="L6813">
            <v>64434.720000000001</v>
          </cell>
        </row>
        <row r="6814">
          <cell r="A6814" t="str">
            <v>NEWNAN, MARY ANN</v>
          </cell>
          <cell r="B6814" t="str">
            <v>123-579</v>
          </cell>
          <cell r="C6814">
            <v>510300</v>
          </cell>
          <cell r="D6814">
            <v>3910</v>
          </cell>
          <cell r="E6814" t="str">
            <v>CHIEF FISCAL/ADMIN OFCR</v>
          </cell>
          <cell r="F6814" t="str">
            <v>C185</v>
          </cell>
          <cell r="G6814">
            <v>1</v>
          </cell>
          <cell r="H6814" t="str">
            <v>C185-002</v>
          </cell>
          <cell r="I6814" t="str">
            <v>F</v>
          </cell>
          <cell r="J6814" t="str">
            <v>*FM</v>
          </cell>
          <cell r="K6814" t="str">
            <v>MEDICARE</v>
          </cell>
          <cell r="L6814">
            <v>934.3</v>
          </cell>
        </row>
        <row r="6815">
          <cell r="A6815" t="str">
            <v>NEWNAN, MARY ANN</v>
          </cell>
          <cell r="B6815" t="str">
            <v>123-579</v>
          </cell>
          <cell r="C6815">
            <v>510300</v>
          </cell>
          <cell r="D6815">
            <v>3910</v>
          </cell>
          <cell r="E6815" t="str">
            <v>CHIEF FISCAL/ADMIN OFCR</v>
          </cell>
          <cell r="F6815" t="str">
            <v>C185</v>
          </cell>
          <cell r="G6815">
            <v>1</v>
          </cell>
          <cell r="H6815" t="str">
            <v>C185-002</v>
          </cell>
          <cell r="I6815" t="str">
            <v>F</v>
          </cell>
          <cell r="J6815" t="str">
            <v>*FI</v>
          </cell>
          <cell r="K6815" t="str">
            <v>FICA</v>
          </cell>
          <cell r="L6815">
            <v>3994.95</v>
          </cell>
        </row>
        <row r="6816">
          <cell r="A6816" t="str">
            <v>NEWNAN, MARY ANN</v>
          </cell>
          <cell r="B6816" t="str">
            <v>123-579</v>
          </cell>
          <cell r="C6816">
            <v>510300</v>
          </cell>
          <cell r="D6816">
            <v>3910</v>
          </cell>
          <cell r="E6816" t="str">
            <v>CHIEF FISCAL/ADMIN OFCR</v>
          </cell>
          <cell r="F6816" t="str">
            <v>C185</v>
          </cell>
          <cell r="G6816">
            <v>1</v>
          </cell>
          <cell r="H6816" t="str">
            <v>C185-002</v>
          </cell>
          <cell r="I6816" t="str">
            <v>F</v>
          </cell>
          <cell r="J6816">
            <v>7999</v>
          </cell>
          <cell r="L6816">
            <v>19323.97</v>
          </cell>
        </row>
        <row r="6817">
          <cell r="A6817" t="str">
            <v>NEWNAN, MARY ANN</v>
          </cell>
          <cell r="B6817" t="str">
            <v>123-579</v>
          </cell>
          <cell r="C6817">
            <v>510300</v>
          </cell>
          <cell r="D6817">
            <v>3910</v>
          </cell>
          <cell r="E6817" t="str">
            <v>CHIEF FISCAL/ADMIN OFCR</v>
          </cell>
          <cell r="F6817" t="str">
            <v>C185</v>
          </cell>
          <cell r="G6817">
            <v>1</v>
          </cell>
          <cell r="H6817" t="str">
            <v>C185-002</v>
          </cell>
          <cell r="I6817" t="str">
            <v>F</v>
          </cell>
          <cell r="J6817">
            <v>8005</v>
          </cell>
          <cell r="L6817">
            <v>315.43</v>
          </cell>
        </row>
        <row r="6818">
          <cell r="A6818" t="str">
            <v>NEWNAN, MARY ANN</v>
          </cell>
          <cell r="B6818" t="str">
            <v>123-579</v>
          </cell>
          <cell r="C6818">
            <v>510300</v>
          </cell>
          <cell r="D6818">
            <v>3910</v>
          </cell>
          <cell r="E6818" t="str">
            <v>CHIEF FISCAL/ADMIN OFCR</v>
          </cell>
          <cell r="F6818" t="str">
            <v>C185</v>
          </cell>
          <cell r="G6818">
            <v>1</v>
          </cell>
          <cell r="H6818" t="str">
            <v>C185-002</v>
          </cell>
          <cell r="I6818" t="str">
            <v>F</v>
          </cell>
          <cell r="J6818">
            <v>8000</v>
          </cell>
          <cell r="L6818">
            <v>4506.1400000000003</v>
          </cell>
        </row>
        <row r="6819">
          <cell r="A6819" t="str">
            <v>NEWNAN, MARY ANN</v>
          </cell>
          <cell r="B6819" t="str">
            <v>123-579</v>
          </cell>
          <cell r="C6819">
            <v>510400</v>
          </cell>
          <cell r="D6819">
            <v>3910</v>
          </cell>
          <cell r="E6819" t="str">
            <v>CHIEF FISCAL/ADMIN OFCR</v>
          </cell>
          <cell r="F6819" t="str">
            <v>C185</v>
          </cell>
          <cell r="G6819">
            <v>1</v>
          </cell>
          <cell r="H6819" t="str">
            <v>C185-002</v>
          </cell>
          <cell r="I6819" t="str">
            <v>F</v>
          </cell>
          <cell r="J6819">
            <v>102</v>
          </cell>
          <cell r="L6819">
            <v>232.19</v>
          </cell>
        </row>
        <row r="6820">
          <cell r="A6820" t="str">
            <v>NEWNAN, MARY ANN</v>
          </cell>
          <cell r="B6820" t="str">
            <v>123-579</v>
          </cell>
          <cell r="C6820">
            <v>510400</v>
          </cell>
          <cell r="D6820">
            <v>3910</v>
          </cell>
          <cell r="E6820" t="str">
            <v>CHIEF FISCAL/ADMIN OFCR</v>
          </cell>
          <cell r="F6820" t="str">
            <v>C185</v>
          </cell>
          <cell r="G6820">
            <v>1</v>
          </cell>
          <cell r="H6820" t="str">
            <v>C185-002</v>
          </cell>
          <cell r="I6820" t="str">
            <v>F</v>
          </cell>
          <cell r="J6820">
            <v>1001</v>
          </cell>
          <cell r="L6820">
            <v>10.17</v>
          </cell>
        </row>
        <row r="6821">
          <cell r="A6821" t="str">
            <v>NEWNAN, MARY ANN</v>
          </cell>
          <cell r="B6821" t="str">
            <v>123-579</v>
          </cell>
          <cell r="C6821">
            <v>510400</v>
          </cell>
          <cell r="D6821">
            <v>3910</v>
          </cell>
          <cell r="E6821" t="str">
            <v>CHIEF FISCAL/ADMIN OFCR</v>
          </cell>
          <cell r="F6821" t="str">
            <v>C185</v>
          </cell>
          <cell r="G6821">
            <v>1</v>
          </cell>
          <cell r="H6821" t="str">
            <v>C185-002</v>
          </cell>
          <cell r="I6821" t="str">
            <v>F</v>
          </cell>
          <cell r="J6821">
            <v>703</v>
          </cell>
          <cell r="L6821">
            <v>6.7</v>
          </cell>
        </row>
        <row r="6822">
          <cell r="A6822" t="str">
            <v>NEWNAN, MARY ANN</v>
          </cell>
          <cell r="B6822" t="str">
            <v>123-579</v>
          </cell>
          <cell r="C6822">
            <v>510400</v>
          </cell>
          <cell r="D6822">
            <v>3910</v>
          </cell>
          <cell r="E6822" t="str">
            <v>CHIEF FISCAL/ADMIN OFCR</v>
          </cell>
          <cell r="F6822" t="str">
            <v>C185</v>
          </cell>
          <cell r="G6822">
            <v>1</v>
          </cell>
          <cell r="H6822" t="str">
            <v>C185-002</v>
          </cell>
          <cell r="I6822" t="str">
            <v>F</v>
          </cell>
          <cell r="J6822">
            <v>30</v>
          </cell>
          <cell r="L6822">
            <v>161.09</v>
          </cell>
        </row>
        <row r="6823">
          <cell r="A6823" t="str">
            <v>NEWNAN, MARY ANN</v>
          </cell>
          <cell r="B6823" t="str">
            <v>123-579</v>
          </cell>
          <cell r="C6823">
            <v>510400</v>
          </cell>
          <cell r="D6823">
            <v>3910</v>
          </cell>
          <cell r="E6823" t="str">
            <v>CHIEF FISCAL/ADMIN OFCR</v>
          </cell>
          <cell r="F6823" t="str">
            <v>C185</v>
          </cell>
          <cell r="G6823">
            <v>1</v>
          </cell>
          <cell r="H6823" t="str">
            <v>C185-002</v>
          </cell>
          <cell r="I6823" t="str">
            <v>F</v>
          </cell>
          <cell r="J6823">
            <v>811</v>
          </cell>
          <cell r="L6823">
            <v>1.88</v>
          </cell>
        </row>
        <row r="6824">
          <cell r="A6824" t="str">
            <v>NEWNAN, MARY ANN</v>
          </cell>
          <cell r="B6824" t="str">
            <v>123-579</v>
          </cell>
          <cell r="C6824">
            <v>510400</v>
          </cell>
          <cell r="D6824">
            <v>3910</v>
          </cell>
          <cell r="E6824" t="str">
            <v>CHIEF FISCAL/ADMIN OFCR</v>
          </cell>
          <cell r="F6824" t="str">
            <v>C185</v>
          </cell>
          <cell r="G6824">
            <v>1</v>
          </cell>
          <cell r="H6824" t="str">
            <v>C185-002</v>
          </cell>
          <cell r="I6824" t="str">
            <v>F</v>
          </cell>
          <cell r="J6824">
            <v>603</v>
          </cell>
          <cell r="L6824">
            <v>31.26</v>
          </cell>
        </row>
        <row r="6825">
          <cell r="A6825" t="str">
            <v>NILSSON, CHERYL D</v>
          </cell>
          <cell r="B6825" t="str">
            <v>101-506</v>
          </cell>
          <cell r="C6825">
            <v>510100</v>
          </cell>
          <cell r="D6825">
            <v>40280</v>
          </cell>
          <cell r="E6825" t="str">
            <v>ACCOUNTING ASSIST, SR</v>
          </cell>
          <cell r="F6825" t="str">
            <v>D106</v>
          </cell>
          <cell r="G6825">
            <v>1</v>
          </cell>
          <cell r="H6825" t="str">
            <v>D106-002</v>
          </cell>
          <cell r="I6825" t="str">
            <v>O</v>
          </cell>
          <cell r="J6825">
            <v>1</v>
          </cell>
          <cell r="K6825" t="str">
            <v>REGULAR PAY</v>
          </cell>
          <cell r="L6825">
            <v>29518.05</v>
          </cell>
        </row>
        <row r="6826">
          <cell r="A6826" t="str">
            <v>NILSSON, CHERYL D</v>
          </cell>
          <cell r="B6826" t="str">
            <v>101-506</v>
          </cell>
          <cell r="C6826">
            <v>510300</v>
          </cell>
          <cell r="D6826">
            <v>40280</v>
          </cell>
          <cell r="E6826" t="str">
            <v>ACCOUNTING ASSIST, SR</v>
          </cell>
          <cell r="F6826" t="str">
            <v>D106</v>
          </cell>
          <cell r="G6826">
            <v>1</v>
          </cell>
          <cell r="H6826" t="str">
            <v>D106-002</v>
          </cell>
          <cell r="I6826" t="str">
            <v>F</v>
          </cell>
          <cell r="J6826" t="str">
            <v>*FM</v>
          </cell>
          <cell r="K6826" t="str">
            <v>MEDICARE</v>
          </cell>
          <cell r="L6826">
            <v>428.01</v>
          </cell>
        </row>
        <row r="6827">
          <cell r="A6827" t="str">
            <v>NILSSON, CHERYL D</v>
          </cell>
          <cell r="B6827" t="str">
            <v>101-506</v>
          </cell>
          <cell r="C6827">
            <v>510300</v>
          </cell>
          <cell r="D6827">
            <v>40280</v>
          </cell>
          <cell r="E6827" t="str">
            <v>ACCOUNTING ASSIST, SR</v>
          </cell>
          <cell r="F6827" t="str">
            <v>D106</v>
          </cell>
          <cell r="G6827">
            <v>1</v>
          </cell>
          <cell r="H6827" t="str">
            <v>D106-002</v>
          </cell>
          <cell r="I6827" t="str">
            <v>F</v>
          </cell>
          <cell r="J6827">
            <v>7999</v>
          </cell>
          <cell r="L6827">
            <v>8852.4599999999991</v>
          </cell>
        </row>
        <row r="6828">
          <cell r="A6828" t="str">
            <v>NILSSON, CHERYL D</v>
          </cell>
          <cell r="B6828" t="str">
            <v>101-506</v>
          </cell>
          <cell r="C6828">
            <v>510300</v>
          </cell>
          <cell r="D6828">
            <v>40280</v>
          </cell>
          <cell r="E6828" t="str">
            <v>ACCOUNTING ASSIST, SR</v>
          </cell>
          <cell r="F6828" t="str">
            <v>D106</v>
          </cell>
          <cell r="G6828">
            <v>1</v>
          </cell>
          <cell r="H6828" t="str">
            <v>D106-002</v>
          </cell>
          <cell r="I6828" t="str">
            <v>F</v>
          </cell>
          <cell r="J6828">
            <v>8000</v>
          </cell>
          <cell r="L6828">
            <v>2061.9699999999998</v>
          </cell>
        </row>
        <row r="6829">
          <cell r="A6829" t="str">
            <v>NILSSON, CHERYL D</v>
          </cell>
          <cell r="B6829" t="str">
            <v>101-506</v>
          </cell>
          <cell r="C6829">
            <v>510300</v>
          </cell>
          <cell r="D6829">
            <v>40280</v>
          </cell>
          <cell r="E6829" t="str">
            <v>ACCOUNTING ASSIST, SR</v>
          </cell>
          <cell r="F6829" t="str">
            <v>D106</v>
          </cell>
          <cell r="G6829">
            <v>1</v>
          </cell>
          <cell r="H6829" t="str">
            <v>D106-002</v>
          </cell>
          <cell r="I6829" t="str">
            <v>F</v>
          </cell>
          <cell r="J6829" t="str">
            <v>*FI</v>
          </cell>
          <cell r="K6829" t="str">
            <v>FICA</v>
          </cell>
          <cell r="L6829">
            <v>1830.12</v>
          </cell>
        </row>
        <row r="6830">
          <cell r="A6830" t="str">
            <v>NILSSON, CHERYL D</v>
          </cell>
          <cell r="B6830" t="str">
            <v>101-506</v>
          </cell>
          <cell r="C6830">
            <v>510400</v>
          </cell>
          <cell r="D6830">
            <v>40280</v>
          </cell>
          <cell r="E6830" t="str">
            <v>ACCOUNTING ASSIST, SR</v>
          </cell>
          <cell r="F6830" t="str">
            <v>D106</v>
          </cell>
          <cell r="G6830">
            <v>1</v>
          </cell>
          <cell r="H6830" t="str">
            <v>D106-002</v>
          </cell>
          <cell r="I6830" t="str">
            <v>F</v>
          </cell>
          <cell r="J6830">
            <v>811</v>
          </cell>
          <cell r="L6830">
            <v>1.88</v>
          </cell>
        </row>
        <row r="6831">
          <cell r="A6831" t="str">
            <v>NILSSON, CHERYL D</v>
          </cell>
          <cell r="B6831" t="str">
            <v>101-506</v>
          </cell>
          <cell r="C6831">
            <v>510400</v>
          </cell>
          <cell r="D6831">
            <v>40280</v>
          </cell>
          <cell r="E6831" t="str">
            <v>ACCOUNTING ASSIST, SR</v>
          </cell>
          <cell r="F6831" t="str">
            <v>D106</v>
          </cell>
          <cell r="G6831">
            <v>1</v>
          </cell>
          <cell r="H6831" t="str">
            <v>D106-002</v>
          </cell>
          <cell r="I6831" t="str">
            <v>F</v>
          </cell>
          <cell r="J6831">
            <v>601</v>
          </cell>
          <cell r="L6831">
            <v>17.149999999999999</v>
          </cell>
        </row>
        <row r="6832">
          <cell r="A6832" t="str">
            <v>NILSSON, CHERYL D</v>
          </cell>
          <cell r="B6832" t="str">
            <v>101-506</v>
          </cell>
          <cell r="C6832">
            <v>510400</v>
          </cell>
          <cell r="D6832">
            <v>40280</v>
          </cell>
          <cell r="E6832" t="str">
            <v>ACCOUNTING ASSIST, SR</v>
          </cell>
          <cell r="F6832" t="str">
            <v>D106</v>
          </cell>
          <cell r="G6832">
            <v>1</v>
          </cell>
          <cell r="H6832" t="str">
            <v>D106-002</v>
          </cell>
          <cell r="I6832" t="str">
            <v>F</v>
          </cell>
          <cell r="J6832">
            <v>701</v>
          </cell>
          <cell r="L6832">
            <v>4.01</v>
          </cell>
        </row>
        <row r="6833">
          <cell r="A6833" t="str">
            <v>NILSSON, CHERYL D</v>
          </cell>
          <cell r="B6833" t="str">
            <v>101-506</v>
          </cell>
          <cell r="C6833">
            <v>510400</v>
          </cell>
          <cell r="D6833">
            <v>40280</v>
          </cell>
          <cell r="E6833" t="str">
            <v>ACCOUNTING ASSIST, SR</v>
          </cell>
          <cell r="F6833" t="str">
            <v>D106</v>
          </cell>
          <cell r="G6833">
            <v>1</v>
          </cell>
          <cell r="H6833" t="str">
            <v>D106-002</v>
          </cell>
          <cell r="I6833" t="str">
            <v>F</v>
          </cell>
          <cell r="J6833">
            <v>30</v>
          </cell>
          <cell r="L6833">
            <v>73.8</v>
          </cell>
        </row>
        <row r="6834">
          <cell r="A6834" t="str">
            <v>NILSSON, CHERYL D</v>
          </cell>
          <cell r="B6834" t="str">
            <v>101-506</v>
          </cell>
          <cell r="C6834">
            <v>510400</v>
          </cell>
          <cell r="D6834">
            <v>40280</v>
          </cell>
          <cell r="E6834" t="str">
            <v>ACCOUNTING ASSIST, SR</v>
          </cell>
          <cell r="F6834" t="str">
            <v>D106</v>
          </cell>
          <cell r="G6834">
            <v>1</v>
          </cell>
          <cell r="H6834" t="str">
            <v>D106-002</v>
          </cell>
          <cell r="I6834" t="str">
            <v>F</v>
          </cell>
          <cell r="J6834">
            <v>101</v>
          </cell>
          <cell r="L6834">
            <v>135.94999999999999</v>
          </cell>
        </row>
        <row r="6835">
          <cell r="A6835" t="str">
            <v>NILSSON, CHERYL D</v>
          </cell>
          <cell r="B6835" t="str">
            <v>101-506</v>
          </cell>
          <cell r="C6835">
            <v>510400</v>
          </cell>
          <cell r="D6835">
            <v>40280</v>
          </cell>
          <cell r="E6835" t="str">
            <v>ACCOUNTING ASSIST, SR</v>
          </cell>
          <cell r="F6835" t="str">
            <v>D106</v>
          </cell>
          <cell r="G6835">
            <v>1</v>
          </cell>
          <cell r="H6835" t="str">
            <v>D106-002</v>
          </cell>
          <cell r="I6835" t="str">
            <v>F</v>
          </cell>
          <cell r="J6835">
            <v>1001</v>
          </cell>
          <cell r="L6835">
            <v>10.17</v>
          </cell>
        </row>
        <row r="6836">
          <cell r="A6836" t="str">
            <v>NINE, DAVID Y</v>
          </cell>
          <cell r="B6836" t="str">
            <v>101-570</v>
          </cell>
          <cell r="C6836">
            <v>510100</v>
          </cell>
          <cell r="D6836">
            <v>26070</v>
          </cell>
          <cell r="E6836" t="str">
            <v>CORRECTIONAL OFFICER II</v>
          </cell>
          <cell r="F6836" t="str">
            <v>D230</v>
          </cell>
          <cell r="G6836">
            <v>1</v>
          </cell>
          <cell r="H6836" t="str">
            <v>D230-030</v>
          </cell>
          <cell r="I6836" t="str">
            <v>O</v>
          </cell>
          <cell r="J6836">
            <v>1</v>
          </cell>
          <cell r="K6836" t="str">
            <v>REGULAR PAY</v>
          </cell>
          <cell r="L6836">
            <v>59928.79</v>
          </cell>
        </row>
        <row r="6837">
          <cell r="A6837" t="str">
            <v>NINE, DAVID Y</v>
          </cell>
          <cell r="B6837" t="str">
            <v>101-570</v>
          </cell>
          <cell r="C6837">
            <v>510300</v>
          </cell>
          <cell r="D6837">
            <v>26070</v>
          </cell>
          <cell r="E6837" t="str">
            <v>CORRECTIONAL OFFICER II</v>
          </cell>
          <cell r="F6837" t="str">
            <v>D230</v>
          </cell>
          <cell r="G6837">
            <v>1</v>
          </cell>
          <cell r="H6837" t="str">
            <v>D230-030</v>
          </cell>
          <cell r="I6837" t="str">
            <v>F</v>
          </cell>
          <cell r="J6837">
            <v>7999</v>
          </cell>
          <cell r="L6837">
            <v>17972.64</v>
          </cell>
        </row>
        <row r="6838">
          <cell r="A6838" t="str">
            <v>NINE, DAVID Y</v>
          </cell>
          <cell r="B6838" t="str">
            <v>101-570</v>
          </cell>
          <cell r="C6838">
            <v>510300</v>
          </cell>
          <cell r="D6838">
            <v>26070</v>
          </cell>
          <cell r="E6838" t="str">
            <v>CORRECTIONAL OFFICER II</v>
          </cell>
          <cell r="F6838" t="str">
            <v>D230</v>
          </cell>
          <cell r="G6838">
            <v>1</v>
          </cell>
          <cell r="H6838" t="str">
            <v>D230-030</v>
          </cell>
          <cell r="I6838" t="str">
            <v>F</v>
          </cell>
          <cell r="J6838" t="str">
            <v>*FI</v>
          </cell>
          <cell r="K6838" t="str">
            <v>FICA</v>
          </cell>
          <cell r="L6838">
            <v>3715.58</v>
          </cell>
        </row>
        <row r="6839">
          <cell r="A6839" t="str">
            <v>NINE, DAVID Y</v>
          </cell>
          <cell r="B6839" t="str">
            <v>101-570</v>
          </cell>
          <cell r="C6839">
            <v>510300</v>
          </cell>
          <cell r="D6839">
            <v>26070</v>
          </cell>
          <cell r="E6839" t="str">
            <v>CORRECTIONAL OFFICER II</v>
          </cell>
          <cell r="F6839" t="str">
            <v>D230</v>
          </cell>
          <cell r="G6839">
            <v>1</v>
          </cell>
          <cell r="H6839" t="str">
            <v>D230-030</v>
          </cell>
          <cell r="I6839" t="str">
            <v>F</v>
          </cell>
          <cell r="J6839" t="str">
            <v>*FM</v>
          </cell>
          <cell r="K6839" t="str">
            <v>MEDICARE</v>
          </cell>
          <cell r="L6839">
            <v>868.97</v>
          </cell>
        </row>
        <row r="6840">
          <cell r="A6840" t="str">
            <v>NINE, DAVID Y</v>
          </cell>
          <cell r="B6840" t="str">
            <v>101-570</v>
          </cell>
          <cell r="C6840">
            <v>510300</v>
          </cell>
          <cell r="D6840">
            <v>26070</v>
          </cell>
          <cell r="E6840" t="str">
            <v>CORRECTIONAL OFFICER II</v>
          </cell>
          <cell r="F6840" t="str">
            <v>D230</v>
          </cell>
          <cell r="G6840">
            <v>1</v>
          </cell>
          <cell r="H6840" t="str">
            <v>D230-030</v>
          </cell>
          <cell r="I6840" t="str">
            <v>F</v>
          </cell>
          <cell r="J6840">
            <v>8000</v>
          </cell>
          <cell r="L6840">
            <v>4190.72</v>
          </cell>
        </row>
        <row r="6841">
          <cell r="A6841" t="str">
            <v>NINE, DAVID Y</v>
          </cell>
          <cell r="B6841" t="str">
            <v>101-570</v>
          </cell>
          <cell r="C6841">
            <v>510400</v>
          </cell>
          <cell r="D6841">
            <v>26070</v>
          </cell>
          <cell r="E6841" t="str">
            <v>CORRECTIONAL OFFICER II</v>
          </cell>
          <cell r="F6841" t="str">
            <v>D230</v>
          </cell>
          <cell r="G6841">
            <v>1</v>
          </cell>
          <cell r="H6841" t="str">
            <v>D230-030</v>
          </cell>
          <cell r="I6841" t="str">
            <v>F</v>
          </cell>
          <cell r="J6841">
            <v>1001</v>
          </cell>
          <cell r="L6841">
            <v>10.17</v>
          </cell>
        </row>
        <row r="6842">
          <cell r="A6842" t="str">
            <v>NINE, DAVID Y</v>
          </cell>
          <cell r="B6842" t="str">
            <v>101-570</v>
          </cell>
          <cell r="C6842">
            <v>510400</v>
          </cell>
          <cell r="D6842">
            <v>26070</v>
          </cell>
          <cell r="E6842" t="str">
            <v>CORRECTIONAL OFFICER II</v>
          </cell>
          <cell r="F6842" t="str">
            <v>D230</v>
          </cell>
          <cell r="G6842">
            <v>1</v>
          </cell>
          <cell r="H6842" t="str">
            <v>D230-030</v>
          </cell>
          <cell r="I6842" t="str">
            <v>F</v>
          </cell>
          <cell r="J6842">
            <v>810</v>
          </cell>
          <cell r="L6842">
            <v>1.71</v>
          </cell>
        </row>
        <row r="6843">
          <cell r="A6843" t="str">
            <v>NINE, DAVID Y</v>
          </cell>
          <cell r="B6843" t="str">
            <v>101-570</v>
          </cell>
          <cell r="C6843">
            <v>510400</v>
          </cell>
          <cell r="D6843">
            <v>26070</v>
          </cell>
          <cell r="E6843" t="str">
            <v>CORRECTIONAL OFFICER II</v>
          </cell>
          <cell r="F6843" t="str">
            <v>D230</v>
          </cell>
          <cell r="G6843">
            <v>1</v>
          </cell>
          <cell r="H6843" t="str">
            <v>D230-030</v>
          </cell>
          <cell r="I6843" t="str">
            <v>F</v>
          </cell>
          <cell r="J6843">
            <v>601</v>
          </cell>
          <cell r="L6843">
            <v>17.149999999999999</v>
          </cell>
        </row>
        <row r="6844">
          <cell r="A6844" t="str">
            <v>NINE, DAVID Y</v>
          </cell>
          <cell r="B6844" t="str">
            <v>101-570</v>
          </cell>
          <cell r="C6844">
            <v>510400</v>
          </cell>
          <cell r="D6844">
            <v>26070</v>
          </cell>
          <cell r="E6844" t="str">
            <v>CORRECTIONAL OFFICER II</v>
          </cell>
          <cell r="F6844" t="str">
            <v>D230</v>
          </cell>
          <cell r="G6844">
            <v>1</v>
          </cell>
          <cell r="H6844" t="str">
            <v>D230-030</v>
          </cell>
          <cell r="I6844" t="str">
            <v>F</v>
          </cell>
          <cell r="J6844">
            <v>30</v>
          </cell>
          <cell r="L6844">
            <v>149.82</v>
          </cell>
        </row>
        <row r="6845">
          <cell r="A6845" t="str">
            <v>NINE, DAVID Y</v>
          </cell>
          <cell r="B6845" t="str">
            <v>101-570</v>
          </cell>
          <cell r="C6845">
            <v>510400</v>
          </cell>
          <cell r="D6845">
            <v>26070</v>
          </cell>
          <cell r="E6845" t="str">
            <v>CORRECTIONAL OFFICER II</v>
          </cell>
          <cell r="F6845" t="str">
            <v>D230</v>
          </cell>
          <cell r="G6845">
            <v>1</v>
          </cell>
          <cell r="H6845" t="str">
            <v>D230-030</v>
          </cell>
          <cell r="I6845" t="str">
            <v>F</v>
          </cell>
          <cell r="J6845">
            <v>701</v>
          </cell>
          <cell r="L6845">
            <v>4.01</v>
          </cell>
        </row>
        <row r="6846">
          <cell r="A6846" t="str">
            <v>NINE, DAVID Y</v>
          </cell>
          <cell r="B6846" t="str">
            <v>101-570</v>
          </cell>
          <cell r="C6846">
            <v>510400</v>
          </cell>
          <cell r="D6846">
            <v>26070</v>
          </cell>
          <cell r="E6846" t="str">
            <v>CORRECTIONAL OFFICER II</v>
          </cell>
          <cell r="F6846" t="str">
            <v>D230</v>
          </cell>
          <cell r="G6846">
            <v>1</v>
          </cell>
          <cell r="H6846" t="str">
            <v>D230-030</v>
          </cell>
          <cell r="I6846" t="str">
            <v>F</v>
          </cell>
          <cell r="J6846">
            <v>101</v>
          </cell>
          <cell r="L6846">
            <v>135.94999999999999</v>
          </cell>
        </row>
        <row r="6847">
          <cell r="A6847" t="str">
            <v>NORTON, ROXANE L</v>
          </cell>
          <cell r="B6847" t="str">
            <v>101-594</v>
          </cell>
          <cell r="C6847">
            <v>510100</v>
          </cell>
          <cell r="D6847">
            <v>46380</v>
          </cell>
          <cell r="E6847" t="str">
            <v>ELIGIBILITY WORKER II</v>
          </cell>
          <cell r="F6847" t="str">
            <v>D256</v>
          </cell>
          <cell r="G6847">
            <v>1</v>
          </cell>
          <cell r="H6847" t="str">
            <v>D256-023</v>
          </cell>
          <cell r="I6847" t="str">
            <v>O</v>
          </cell>
          <cell r="J6847">
            <v>1</v>
          </cell>
          <cell r="K6847" t="str">
            <v>REGULAR PAY</v>
          </cell>
          <cell r="L6847">
            <v>29693.53</v>
          </cell>
        </row>
        <row r="6848">
          <cell r="A6848" t="str">
            <v>NORTON, ROXANE L</v>
          </cell>
          <cell r="B6848" t="str">
            <v>101-594</v>
          </cell>
          <cell r="C6848">
            <v>510300</v>
          </cell>
          <cell r="D6848">
            <v>46380</v>
          </cell>
          <cell r="E6848" t="str">
            <v>ELIGIBILITY WORKER II</v>
          </cell>
          <cell r="F6848" t="str">
            <v>D256</v>
          </cell>
          <cell r="G6848">
            <v>1</v>
          </cell>
          <cell r="H6848" t="str">
            <v>D256-023</v>
          </cell>
          <cell r="I6848" t="str">
            <v>F</v>
          </cell>
          <cell r="J6848" t="str">
            <v>*FM</v>
          </cell>
          <cell r="K6848" t="str">
            <v>MEDICARE</v>
          </cell>
          <cell r="L6848">
            <v>430.56</v>
          </cell>
        </row>
        <row r="6849">
          <cell r="A6849" t="str">
            <v>NORTON, ROXANE L</v>
          </cell>
          <cell r="B6849" t="str">
            <v>101-594</v>
          </cell>
          <cell r="C6849">
            <v>510300</v>
          </cell>
          <cell r="D6849">
            <v>46380</v>
          </cell>
          <cell r="E6849" t="str">
            <v>ELIGIBILITY WORKER II</v>
          </cell>
          <cell r="F6849" t="str">
            <v>D256</v>
          </cell>
          <cell r="G6849">
            <v>1</v>
          </cell>
          <cell r="H6849" t="str">
            <v>D256-023</v>
          </cell>
          <cell r="I6849" t="str">
            <v>F</v>
          </cell>
          <cell r="J6849">
            <v>8000</v>
          </cell>
          <cell r="L6849">
            <v>2074.25</v>
          </cell>
        </row>
        <row r="6850">
          <cell r="A6850" t="str">
            <v>NORTON, ROXANE L</v>
          </cell>
          <cell r="B6850" t="str">
            <v>101-594</v>
          </cell>
          <cell r="C6850">
            <v>510300</v>
          </cell>
          <cell r="D6850">
            <v>46380</v>
          </cell>
          <cell r="E6850" t="str">
            <v>ELIGIBILITY WORKER II</v>
          </cell>
          <cell r="F6850" t="str">
            <v>D256</v>
          </cell>
          <cell r="G6850">
            <v>1</v>
          </cell>
          <cell r="H6850" t="str">
            <v>D256-023</v>
          </cell>
          <cell r="I6850" t="str">
            <v>F</v>
          </cell>
          <cell r="J6850" t="str">
            <v>*FI</v>
          </cell>
          <cell r="K6850" t="str">
            <v>FICA</v>
          </cell>
          <cell r="L6850">
            <v>1841</v>
          </cell>
        </row>
        <row r="6851">
          <cell r="A6851" t="str">
            <v>NORTON, ROXANE L</v>
          </cell>
          <cell r="B6851" t="str">
            <v>101-594</v>
          </cell>
          <cell r="C6851">
            <v>510300</v>
          </cell>
          <cell r="D6851">
            <v>46380</v>
          </cell>
          <cell r="E6851" t="str">
            <v>ELIGIBILITY WORKER II</v>
          </cell>
          <cell r="F6851" t="str">
            <v>D256</v>
          </cell>
          <cell r="G6851">
            <v>1</v>
          </cell>
          <cell r="H6851" t="str">
            <v>D256-023</v>
          </cell>
          <cell r="I6851" t="str">
            <v>F</v>
          </cell>
          <cell r="J6851">
            <v>7999</v>
          </cell>
          <cell r="L6851">
            <v>8905.09</v>
          </cell>
        </row>
        <row r="6852">
          <cell r="A6852" t="str">
            <v>NORTON, ROXANE L</v>
          </cell>
          <cell r="B6852" t="str">
            <v>101-594</v>
          </cell>
          <cell r="C6852">
            <v>510400</v>
          </cell>
          <cell r="D6852">
            <v>46380</v>
          </cell>
          <cell r="E6852" t="str">
            <v>ELIGIBILITY WORKER II</v>
          </cell>
          <cell r="F6852" t="str">
            <v>D256</v>
          </cell>
          <cell r="G6852">
            <v>1</v>
          </cell>
          <cell r="H6852" t="str">
            <v>D256-023</v>
          </cell>
          <cell r="I6852" t="str">
            <v>F</v>
          </cell>
          <cell r="J6852">
            <v>1001</v>
          </cell>
          <cell r="L6852">
            <v>10.17</v>
          </cell>
        </row>
        <row r="6853">
          <cell r="A6853" t="str">
            <v>NORTON, ROXANE L</v>
          </cell>
          <cell r="B6853" t="str">
            <v>101-594</v>
          </cell>
          <cell r="C6853">
            <v>510400</v>
          </cell>
          <cell r="D6853">
            <v>46380</v>
          </cell>
          <cell r="E6853" t="str">
            <v>ELIGIBILITY WORKER II</v>
          </cell>
          <cell r="F6853" t="str">
            <v>D256</v>
          </cell>
          <cell r="G6853">
            <v>1</v>
          </cell>
          <cell r="H6853" t="str">
            <v>D256-023</v>
          </cell>
          <cell r="I6853" t="str">
            <v>F</v>
          </cell>
          <cell r="J6853">
            <v>811</v>
          </cell>
          <cell r="L6853">
            <v>1.88</v>
          </cell>
        </row>
        <row r="6854">
          <cell r="A6854" t="str">
            <v>NORTON, ROXANE L</v>
          </cell>
          <cell r="B6854" t="str">
            <v>101-594</v>
          </cell>
          <cell r="C6854">
            <v>510400</v>
          </cell>
          <cell r="D6854">
            <v>46380</v>
          </cell>
          <cell r="E6854" t="str">
            <v>ELIGIBILITY WORKER II</v>
          </cell>
          <cell r="F6854" t="str">
            <v>D256</v>
          </cell>
          <cell r="G6854">
            <v>1</v>
          </cell>
          <cell r="H6854" t="str">
            <v>D256-023</v>
          </cell>
          <cell r="I6854" t="str">
            <v>F</v>
          </cell>
          <cell r="J6854">
            <v>103</v>
          </cell>
          <cell r="L6854">
            <v>232.19</v>
          </cell>
        </row>
        <row r="6855">
          <cell r="A6855" t="str">
            <v>NORTON, ROXANE L</v>
          </cell>
          <cell r="B6855" t="str">
            <v>101-594</v>
          </cell>
          <cell r="C6855">
            <v>510400</v>
          </cell>
          <cell r="D6855">
            <v>46380</v>
          </cell>
          <cell r="E6855" t="str">
            <v>ELIGIBILITY WORKER II</v>
          </cell>
          <cell r="F6855" t="str">
            <v>D256</v>
          </cell>
          <cell r="G6855">
            <v>1</v>
          </cell>
          <cell r="H6855" t="str">
            <v>D256-023</v>
          </cell>
          <cell r="I6855" t="str">
            <v>F</v>
          </cell>
          <cell r="J6855">
            <v>703</v>
          </cell>
          <cell r="L6855">
            <v>6.7</v>
          </cell>
        </row>
        <row r="6856">
          <cell r="A6856" t="str">
            <v>NORTON, ROXANE L</v>
          </cell>
          <cell r="B6856" t="str">
            <v>101-594</v>
          </cell>
          <cell r="C6856">
            <v>510400</v>
          </cell>
          <cell r="D6856">
            <v>46380</v>
          </cell>
          <cell r="E6856" t="str">
            <v>ELIGIBILITY WORKER II</v>
          </cell>
          <cell r="F6856" t="str">
            <v>D256</v>
          </cell>
          <cell r="G6856">
            <v>1</v>
          </cell>
          <cell r="H6856" t="str">
            <v>D256-023</v>
          </cell>
          <cell r="I6856" t="str">
            <v>F</v>
          </cell>
          <cell r="J6856">
            <v>603</v>
          </cell>
          <cell r="L6856">
            <v>31.26</v>
          </cell>
        </row>
        <row r="6857">
          <cell r="A6857" t="str">
            <v>NORTON, ROXANE L</v>
          </cell>
          <cell r="B6857" t="str">
            <v>101-594</v>
          </cell>
          <cell r="C6857">
            <v>510400</v>
          </cell>
          <cell r="D6857">
            <v>46380</v>
          </cell>
          <cell r="E6857" t="str">
            <v>ELIGIBILITY WORKER II</v>
          </cell>
          <cell r="F6857" t="str">
            <v>D256</v>
          </cell>
          <cell r="G6857">
            <v>1</v>
          </cell>
          <cell r="H6857" t="str">
            <v>D256-023</v>
          </cell>
          <cell r="I6857" t="str">
            <v>F</v>
          </cell>
          <cell r="J6857">
            <v>30</v>
          </cell>
          <cell r="L6857">
            <v>74.23</v>
          </cell>
        </row>
        <row r="6858">
          <cell r="A6858" t="str">
            <v>NUNEZ, ELDA</v>
          </cell>
          <cell r="B6858" t="str">
            <v>101-594</v>
          </cell>
          <cell r="C6858">
            <v>510100</v>
          </cell>
          <cell r="D6858">
            <v>44570</v>
          </cell>
          <cell r="E6858" t="str">
            <v>ELIGIBILITY WORKER II</v>
          </cell>
          <cell r="F6858" t="str">
            <v>D256</v>
          </cell>
          <cell r="G6858">
            <v>1</v>
          </cell>
          <cell r="H6858" t="str">
            <v>D256-016</v>
          </cell>
          <cell r="I6858" t="str">
            <v>O</v>
          </cell>
          <cell r="J6858">
            <v>1</v>
          </cell>
          <cell r="K6858" t="str">
            <v>REGULAR PAY</v>
          </cell>
          <cell r="L6858">
            <v>30310.76</v>
          </cell>
        </row>
        <row r="6859">
          <cell r="A6859" t="str">
            <v>NUNEZ, ELDA</v>
          </cell>
          <cell r="B6859" t="str">
            <v>101-594</v>
          </cell>
          <cell r="C6859">
            <v>510300</v>
          </cell>
          <cell r="D6859">
            <v>44570</v>
          </cell>
          <cell r="E6859" t="str">
            <v>ELIGIBILITY WORKER II</v>
          </cell>
          <cell r="F6859" t="str">
            <v>D256</v>
          </cell>
          <cell r="G6859">
            <v>1</v>
          </cell>
          <cell r="H6859" t="str">
            <v>D256-016</v>
          </cell>
          <cell r="I6859" t="str">
            <v>F</v>
          </cell>
          <cell r="J6859" t="str">
            <v>*FI</v>
          </cell>
          <cell r="K6859" t="str">
            <v>FICA</v>
          </cell>
          <cell r="L6859">
            <v>1879.27</v>
          </cell>
        </row>
        <row r="6860">
          <cell r="A6860" t="str">
            <v>NUNEZ, ELDA</v>
          </cell>
          <cell r="B6860" t="str">
            <v>101-594</v>
          </cell>
          <cell r="C6860">
            <v>510300</v>
          </cell>
          <cell r="D6860">
            <v>44570</v>
          </cell>
          <cell r="E6860" t="str">
            <v>ELIGIBILITY WORKER II</v>
          </cell>
          <cell r="F6860" t="str">
            <v>D256</v>
          </cell>
          <cell r="G6860">
            <v>1</v>
          </cell>
          <cell r="H6860" t="str">
            <v>D256-016</v>
          </cell>
          <cell r="I6860" t="str">
            <v>F</v>
          </cell>
          <cell r="J6860">
            <v>8000</v>
          </cell>
          <cell r="L6860">
            <v>2117.46</v>
          </cell>
        </row>
        <row r="6861">
          <cell r="A6861" t="str">
            <v>NUNEZ, ELDA</v>
          </cell>
          <cell r="B6861" t="str">
            <v>101-594</v>
          </cell>
          <cell r="C6861">
            <v>510300</v>
          </cell>
          <cell r="D6861">
            <v>44570</v>
          </cell>
          <cell r="E6861" t="str">
            <v>ELIGIBILITY WORKER II</v>
          </cell>
          <cell r="F6861" t="str">
            <v>D256</v>
          </cell>
          <cell r="G6861">
            <v>1</v>
          </cell>
          <cell r="H6861" t="str">
            <v>D256-016</v>
          </cell>
          <cell r="I6861" t="str">
            <v>F</v>
          </cell>
          <cell r="J6861">
            <v>7999</v>
          </cell>
          <cell r="L6861">
            <v>9090.2000000000007</v>
          </cell>
        </row>
        <row r="6862">
          <cell r="A6862" t="str">
            <v>NUNEZ, ELDA</v>
          </cell>
          <cell r="B6862" t="str">
            <v>101-594</v>
          </cell>
          <cell r="C6862">
            <v>510300</v>
          </cell>
          <cell r="D6862">
            <v>44570</v>
          </cell>
          <cell r="E6862" t="str">
            <v>ELIGIBILITY WORKER II</v>
          </cell>
          <cell r="F6862" t="str">
            <v>D256</v>
          </cell>
          <cell r="G6862">
            <v>1</v>
          </cell>
          <cell r="H6862" t="str">
            <v>D256-016</v>
          </cell>
          <cell r="I6862" t="str">
            <v>F</v>
          </cell>
          <cell r="J6862" t="str">
            <v>*FM</v>
          </cell>
          <cell r="K6862" t="str">
            <v>MEDICARE</v>
          </cell>
          <cell r="L6862">
            <v>439.51</v>
          </cell>
        </row>
        <row r="6863">
          <cell r="A6863" t="str">
            <v>NUNEZ, ELDA</v>
          </cell>
          <cell r="B6863" t="str">
            <v>101-594</v>
          </cell>
          <cell r="C6863">
            <v>510400</v>
          </cell>
          <cell r="D6863">
            <v>44570</v>
          </cell>
          <cell r="E6863" t="str">
            <v>ELIGIBILITY WORKER II</v>
          </cell>
          <cell r="F6863" t="str">
            <v>D256</v>
          </cell>
          <cell r="G6863">
            <v>1</v>
          </cell>
          <cell r="H6863" t="str">
            <v>D256-016</v>
          </cell>
          <cell r="I6863" t="str">
            <v>F</v>
          </cell>
          <cell r="J6863">
            <v>1001</v>
          </cell>
          <cell r="L6863">
            <v>10.17</v>
          </cell>
        </row>
        <row r="6864">
          <cell r="A6864" t="str">
            <v>NUNEZ, ELDA</v>
          </cell>
          <cell r="B6864" t="str">
            <v>101-594</v>
          </cell>
          <cell r="C6864">
            <v>510400</v>
          </cell>
          <cell r="D6864">
            <v>44570</v>
          </cell>
          <cell r="E6864" t="str">
            <v>ELIGIBILITY WORKER II</v>
          </cell>
          <cell r="F6864" t="str">
            <v>D256</v>
          </cell>
          <cell r="G6864">
            <v>1</v>
          </cell>
          <cell r="H6864" t="str">
            <v>D256-016</v>
          </cell>
          <cell r="I6864" t="str">
            <v>F</v>
          </cell>
          <cell r="J6864">
            <v>810</v>
          </cell>
          <cell r="L6864">
            <v>1.71</v>
          </cell>
        </row>
        <row r="6865">
          <cell r="A6865" t="str">
            <v>NUNEZ, ELDA</v>
          </cell>
          <cell r="B6865" t="str">
            <v>101-594</v>
          </cell>
          <cell r="C6865">
            <v>510400</v>
          </cell>
          <cell r="D6865">
            <v>44570</v>
          </cell>
          <cell r="E6865" t="str">
            <v>ELIGIBILITY WORKER II</v>
          </cell>
          <cell r="F6865" t="str">
            <v>D256</v>
          </cell>
          <cell r="G6865">
            <v>1</v>
          </cell>
          <cell r="H6865" t="str">
            <v>D256-016</v>
          </cell>
          <cell r="I6865" t="str">
            <v>F</v>
          </cell>
          <cell r="J6865">
            <v>601</v>
          </cell>
          <cell r="L6865">
            <v>17.149999999999999</v>
          </cell>
        </row>
        <row r="6866">
          <cell r="A6866" t="str">
            <v>NUNEZ, ELDA</v>
          </cell>
          <cell r="B6866" t="str">
            <v>101-594</v>
          </cell>
          <cell r="C6866">
            <v>510400</v>
          </cell>
          <cell r="D6866">
            <v>44570</v>
          </cell>
          <cell r="E6866" t="str">
            <v>ELIGIBILITY WORKER II</v>
          </cell>
          <cell r="F6866" t="str">
            <v>D256</v>
          </cell>
          <cell r="G6866">
            <v>1</v>
          </cell>
          <cell r="H6866" t="str">
            <v>D256-016</v>
          </cell>
          <cell r="I6866" t="str">
            <v>F</v>
          </cell>
          <cell r="J6866">
            <v>701</v>
          </cell>
          <cell r="L6866">
            <v>4.01</v>
          </cell>
        </row>
        <row r="6867">
          <cell r="A6867" t="str">
            <v>NUNEZ, ELDA</v>
          </cell>
          <cell r="B6867" t="str">
            <v>101-594</v>
          </cell>
          <cell r="C6867">
            <v>510400</v>
          </cell>
          <cell r="D6867">
            <v>44570</v>
          </cell>
          <cell r="E6867" t="str">
            <v>ELIGIBILITY WORKER II</v>
          </cell>
          <cell r="F6867" t="str">
            <v>D256</v>
          </cell>
          <cell r="G6867">
            <v>1</v>
          </cell>
          <cell r="H6867" t="str">
            <v>D256-016</v>
          </cell>
          <cell r="I6867" t="str">
            <v>F</v>
          </cell>
          <cell r="J6867">
            <v>30</v>
          </cell>
          <cell r="L6867">
            <v>75.78</v>
          </cell>
        </row>
        <row r="6868">
          <cell r="A6868" t="str">
            <v>NUNEZ, ELDA</v>
          </cell>
          <cell r="B6868" t="str">
            <v>101-594</v>
          </cell>
          <cell r="C6868">
            <v>510400</v>
          </cell>
          <cell r="D6868">
            <v>44570</v>
          </cell>
          <cell r="E6868" t="str">
            <v>ELIGIBILITY WORKER II</v>
          </cell>
          <cell r="F6868" t="str">
            <v>D256</v>
          </cell>
          <cell r="G6868">
            <v>1</v>
          </cell>
          <cell r="H6868" t="str">
            <v>D256-016</v>
          </cell>
          <cell r="I6868" t="str">
            <v>F</v>
          </cell>
          <cell r="J6868">
            <v>130</v>
          </cell>
          <cell r="L6868">
            <v>150.58000000000001</v>
          </cell>
        </row>
        <row r="6869">
          <cell r="A6869" t="str">
            <v>NUNLEY, JAMES W</v>
          </cell>
          <cell r="B6869" t="str">
            <v>114-895</v>
          </cell>
          <cell r="C6869">
            <v>510100</v>
          </cell>
          <cell r="D6869">
            <v>28970</v>
          </cell>
          <cell r="E6869" t="str">
            <v>ROAD MAINT WORKER III</v>
          </cell>
          <cell r="F6869" t="str">
            <v>D454</v>
          </cell>
          <cell r="G6869">
            <v>1</v>
          </cell>
          <cell r="H6869" t="str">
            <v>D454-003</v>
          </cell>
          <cell r="I6869" t="str">
            <v>O</v>
          </cell>
          <cell r="J6869">
            <v>1</v>
          </cell>
          <cell r="K6869" t="str">
            <v>REGULAR PAY</v>
          </cell>
          <cell r="L6869">
            <v>37587.160000000003</v>
          </cell>
        </row>
        <row r="6870">
          <cell r="A6870" t="str">
            <v>NUNLEY, JAMES W</v>
          </cell>
          <cell r="B6870" t="str">
            <v>114-895</v>
          </cell>
          <cell r="C6870">
            <v>510300</v>
          </cell>
          <cell r="D6870">
            <v>28970</v>
          </cell>
          <cell r="E6870" t="str">
            <v>ROAD MAINT WORKER III</v>
          </cell>
          <cell r="F6870" t="str">
            <v>D454</v>
          </cell>
          <cell r="G6870">
            <v>1</v>
          </cell>
          <cell r="H6870" t="str">
            <v>D454-003</v>
          </cell>
          <cell r="I6870" t="str">
            <v>F</v>
          </cell>
          <cell r="J6870" t="str">
            <v>*FM</v>
          </cell>
          <cell r="K6870" t="str">
            <v>MEDICARE</v>
          </cell>
          <cell r="L6870">
            <v>545.01</v>
          </cell>
        </row>
        <row r="6871">
          <cell r="A6871" t="str">
            <v>NUNLEY, JAMES W</v>
          </cell>
          <cell r="B6871" t="str">
            <v>114-895</v>
          </cell>
          <cell r="C6871">
            <v>510300</v>
          </cell>
          <cell r="D6871">
            <v>28970</v>
          </cell>
          <cell r="E6871" t="str">
            <v>ROAD MAINT WORKER III</v>
          </cell>
          <cell r="F6871" t="str">
            <v>D454</v>
          </cell>
          <cell r="G6871">
            <v>1</v>
          </cell>
          <cell r="H6871" t="str">
            <v>D454-003</v>
          </cell>
          <cell r="I6871" t="str">
            <v>F</v>
          </cell>
          <cell r="J6871">
            <v>8000</v>
          </cell>
          <cell r="L6871">
            <v>2626.81</v>
          </cell>
        </row>
        <row r="6872">
          <cell r="A6872" t="str">
            <v>NUNLEY, JAMES W</v>
          </cell>
          <cell r="B6872" t="str">
            <v>114-895</v>
          </cell>
          <cell r="C6872">
            <v>510300</v>
          </cell>
          <cell r="D6872">
            <v>28970</v>
          </cell>
          <cell r="E6872" t="str">
            <v>ROAD MAINT WORKER III</v>
          </cell>
          <cell r="F6872" t="str">
            <v>D454</v>
          </cell>
          <cell r="G6872">
            <v>1</v>
          </cell>
          <cell r="H6872" t="str">
            <v>D454-003</v>
          </cell>
          <cell r="I6872" t="str">
            <v>F</v>
          </cell>
          <cell r="J6872">
            <v>7999</v>
          </cell>
          <cell r="L6872">
            <v>11272.39</v>
          </cell>
        </row>
        <row r="6873">
          <cell r="A6873" t="str">
            <v>NUNLEY, JAMES W</v>
          </cell>
          <cell r="B6873" t="str">
            <v>114-895</v>
          </cell>
          <cell r="C6873">
            <v>510300</v>
          </cell>
          <cell r="D6873">
            <v>28970</v>
          </cell>
          <cell r="E6873" t="str">
            <v>ROAD MAINT WORKER III</v>
          </cell>
          <cell r="F6873" t="str">
            <v>D454</v>
          </cell>
          <cell r="G6873">
            <v>1</v>
          </cell>
          <cell r="H6873" t="str">
            <v>D454-003</v>
          </cell>
          <cell r="I6873" t="str">
            <v>F</v>
          </cell>
          <cell r="J6873" t="str">
            <v>*FI</v>
          </cell>
          <cell r="K6873" t="str">
            <v>FICA</v>
          </cell>
          <cell r="L6873">
            <v>2330.4</v>
          </cell>
        </row>
        <row r="6874">
          <cell r="A6874" t="str">
            <v>NUNLEY, JAMES W</v>
          </cell>
          <cell r="B6874" t="str">
            <v>114-895</v>
          </cell>
          <cell r="C6874">
            <v>510400</v>
          </cell>
          <cell r="D6874">
            <v>28970</v>
          </cell>
          <cell r="E6874" t="str">
            <v>ROAD MAINT WORKER III</v>
          </cell>
          <cell r="F6874" t="str">
            <v>D454</v>
          </cell>
          <cell r="G6874">
            <v>1</v>
          </cell>
          <cell r="H6874" t="str">
            <v>D454-003</v>
          </cell>
          <cell r="I6874" t="str">
            <v>F</v>
          </cell>
          <cell r="J6874">
            <v>30</v>
          </cell>
          <cell r="L6874">
            <v>93.97</v>
          </cell>
        </row>
        <row r="6875">
          <cell r="A6875" t="str">
            <v>NUNLEY, JAMES W</v>
          </cell>
          <cell r="B6875" t="str">
            <v>114-895</v>
          </cell>
          <cell r="C6875">
            <v>510400</v>
          </cell>
          <cell r="D6875">
            <v>28970</v>
          </cell>
          <cell r="E6875" t="str">
            <v>ROAD MAINT WORKER III</v>
          </cell>
          <cell r="F6875" t="str">
            <v>D454</v>
          </cell>
          <cell r="G6875">
            <v>1</v>
          </cell>
          <cell r="H6875" t="str">
            <v>D454-003</v>
          </cell>
          <cell r="I6875" t="str">
            <v>F</v>
          </cell>
          <cell r="J6875">
            <v>104</v>
          </cell>
          <cell r="L6875">
            <v>283.83999999999997</v>
          </cell>
        </row>
        <row r="6876">
          <cell r="A6876" t="str">
            <v>NUNLEY, JAMES W</v>
          </cell>
          <cell r="B6876" t="str">
            <v>114-895</v>
          </cell>
          <cell r="C6876">
            <v>510400</v>
          </cell>
          <cell r="D6876">
            <v>28970</v>
          </cell>
          <cell r="E6876" t="str">
            <v>ROAD MAINT WORKER III</v>
          </cell>
          <cell r="F6876" t="str">
            <v>D454</v>
          </cell>
          <cell r="G6876">
            <v>1</v>
          </cell>
          <cell r="H6876" t="str">
            <v>D454-003</v>
          </cell>
          <cell r="I6876" t="str">
            <v>F</v>
          </cell>
          <cell r="J6876">
            <v>1001</v>
          </cell>
          <cell r="L6876">
            <v>10.17</v>
          </cell>
        </row>
        <row r="6877">
          <cell r="A6877" t="str">
            <v>NUNLEY, JAMES W</v>
          </cell>
          <cell r="B6877" t="str">
            <v>114-895</v>
          </cell>
          <cell r="C6877">
            <v>510400</v>
          </cell>
          <cell r="D6877">
            <v>28970</v>
          </cell>
          <cell r="E6877" t="str">
            <v>ROAD MAINT WORKER III</v>
          </cell>
          <cell r="F6877" t="str">
            <v>D454</v>
          </cell>
          <cell r="G6877">
            <v>1</v>
          </cell>
          <cell r="H6877" t="str">
            <v>D454-003</v>
          </cell>
          <cell r="I6877" t="str">
            <v>F</v>
          </cell>
          <cell r="J6877">
            <v>705</v>
          </cell>
          <cell r="L6877">
            <v>12.04</v>
          </cell>
        </row>
        <row r="6878">
          <cell r="A6878" t="str">
            <v>NUNLEY, JAMES W</v>
          </cell>
          <cell r="B6878" t="str">
            <v>114-895</v>
          </cell>
          <cell r="C6878">
            <v>510400</v>
          </cell>
          <cell r="D6878">
            <v>28970</v>
          </cell>
          <cell r="E6878" t="str">
            <v>ROAD MAINT WORKER III</v>
          </cell>
          <cell r="F6878" t="str">
            <v>D454</v>
          </cell>
          <cell r="G6878">
            <v>1</v>
          </cell>
          <cell r="H6878" t="str">
            <v>D454-003</v>
          </cell>
          <cell r="I6878" t="str">
            <v>F</v>
          </cell>
          <cell r="J6878">
            <v>605</v>
          </cell>
          <cell r="L6878">
            <v>59.1</v>
          </cell>
        </row>
        <row r="6879">
          <cell r="A6879" t="str">
            <v>NUNLEY, JAMES W</v>
          </cell>
          <cell r="B6879" t="str">
            <v>114-895</v>
          </cell>
          <cell r="C6879">
            <v>510400</v>
          </cell>
          <cell r="D6879">
            <v>28970</v>
          </cell>
          <cell r="E6879" t="str">
            <v>ROAD MAINT WORKER III</v>
          </cell>
          <cell r="F6879" t="str">
            <v>D454</v>
          </cell>
          <cell r="G6879">
            <v>1</v>
          </cell>
          <cell r="H6879" t="str">
            <v>D454-003</v>
          </cell>
          <cell r="I6879" t="str">
            <v>F</v>
          </cell>
          <cell r="J6879">
            <v>811</v>
          </cell>
          <cell r="L6879">
            <v>1.88</v>
          </cell>
        </row>
        <row r="6880">
          <cell r="A6880" t="str">
            <v>NUNNES, SHERRI L</v>
          </cell>
          <cell r="B6880" t="str">
            <v>101-557</v>
          </cell>
          <cell r="C6880">
            <v>510100</v>
          </cell>
          <cell r="D6880">
            <v>36630</v>
          </cell>
          <cell r="E6880" t="str">
            <v>LEGAL SECRETARY II</v>
          </cell>
          <cell r="F6880" t="str">
            <v>J220</v>
          </cell>
          <cell r="G6880">
            <v>1</v>
          </cell>
          <cell r="H6880" t="str">
            <v>J220-007</v>
          </cell>
          <cell r="I6880" t="str">
            <v>O</v>
          </cell>
          <cell r="J6880">
            <v>1</v>
          </cell>
          <cell r="K6880" t="str">
            <v>REGULAR PAY</v>
          </cell>
          <cell r="L6880">
            <v>30261.040000000001</v>
          </cell>
        </row>
        <row r="6881">
          <cell r="A6881" t="str">
            <v>NUNNES, SHERRI L</v>
          </cell>
          <cell r="B6881" t="str">
            <v>101-557</v>
          </cell>
          <cell r="C6881">
            <v>510300</v>
          </cell>
          <cell r="D6881">
            <v>36630</v>
          </cell>
          <cell r="E6881" t="str">
            <v>LEGAL SECRETARY II</v>
          </cell>
          <cell r="F6881" t="str">
            <v>J220</v>
          </cell>
          <cell r="G6881">
            <v>1</v>
          </cell>
          <cell r="H6881" t="str">
            <v>J220-007</v>
          </cell>
          <cell r="I6881" t="str">
            <v>F</v>
          </cell>
          <cell r="J6881">
            <v>7999</v>
          </cell>
          <cell r="L6881">
            <v>9075.2900000000009</v>
          </cell>
        </row>
        <row r="6882">
          <cell r="A6882" t="str">
            <v>NUNNES, SHERRI L</v>
          </cell>
          <cell r="B6882" t="str">
            <v>101-557</v>
          </cell>
          <cell r="C6882">
            <v>510300</v>
          </cell>
          <cell r="D6882">
            <v>36630</v>
          </cell>
          <cell r="E6882" t="str">
            <v>LEGAL SECRETARY II</v>
          </cell>
          <cell r="F6882" t="str">
            <v>J220</v>
          </cell>
          <cell r="G6882">
            <v>1</v>
          </cell>
          <cell r="H6882" t="str">
            <v>J220-007</v>
          </cell>
          <cell r="I6882" t="str">
            <v>F</v>
          </cell>
          <cell r="J6882" t="str">
            <v>*FM</v>
          </cell>
          <cell r="K6882" t="str">
            <v>MEDICARE</v>
          </cell>
          <cell r="L6882">
            <v>438.79</v>
          </cell>
        </row>
        <row r="6883">
          <cell r="A6883" t="str">
            <v>NUNNES, SHERRI L</v>
          </cell>
          <cell r="B6883" t="str">
            <v>101-557</v>
          </cell>
          <cell r="C6883">
            <v>510300</v>
          </cell>
          <cell r="D6883">
            <v>36630</v>
          </cell>
          <cell r="E6883" t="str">
            <v>LEGAL SECRETARY II</v>
          </cell>
          <cell r="F6883" t="str">
            <v>J220</v>
          </cell>
          <cell r="G6883">
            <v>1</v>
          </cell>
          <cell r="H6883" t="str">
            <v>J220-007</v>
          </cell>
          <cell r="I6883" t="str">
            <v>F</v>
          </cell>
          <cell r="J6883">
            <v>8000</v>
          </cell>
          <cell r="L6883">
            <v>2113.98</v>
          </cell>
        </row>
        <row r="6884">
          <cell r="A6884" t="str">
            <v>NUNNES, SHERRI L</v>
          </cell>
          <cell r="B6884" t="str">
            <v>101-557</v>
          </cell>
          <cell r="C6884">
            <v>510300</v>
          </cell>
          <cell r="D6884">
            <v>36630</v>
          </cell>
          <cell r="E6884" t="str">
            <v>LEGAL SECRETARY II</v>
          </cell>
          <cell r="F6884" t="str">
            <v>J220</v>
          </cell>
          <cell r="G6884">
            <v>1</v>
          </cell>
          <cell r="H6884" t="str">
            <v>J220-007</v>
          </cell>
          <cell r="I6884" t="str">
            <v>F</v>
          </cell>
          <cell r="J6884" t="str">
            <v>*FI</v>
          </cell>
          <cell r="K6884" t="str">
            <v>FICA</v>
          </cell>
          <cell r="L6884">
            <v>1876.18</v>
          </cell>
        </row>
        <row r="6885">
          <cell r="A6885" t="str">
            <v>NUNNES, SHERRI L</v>
          </cell>
          <cell r="B6885" t="str">
            <v>101-557</v>
          </cell>
          <cell r="C6885">
            <v>510400</v>
          </cell>
          <cell r="D6885">
            <v>36630</v>
          </cell>
          <cell r="E6885" t="str">
            <v>LEGAL SECRETARY II</v>
          </cell>
          <cell r="F6885" t="str">
            <v>J220</v>
          </cell>
          <cell r="G6885">
            <v>1</v>
          </cell>
          <cell r="H6885" t="str">
            <v>J220-007</v>
          </cell>
          <cell r="I6885" t="str">
            <v>F</v>
          </cell>
          <cell r="J6885">
            <v>1001</v>
          </cell>
          <cell r="L6885">
            <v>10.17</v>
          </cell>
        </row>
        <row r="6886">
          <cell r="A6886" t="str">
            <v>NUNNES, SHERRI L</v>
          </cell>
          <cell r="B6886" t="str">
            <v>101-557</v>
          </cell>
          <cell r="C6886">
            <v>510400</v>
          </cell>
          <cell r="D6886">
            <v>36630</v>
          </cell>
          <cell r="E6886" t="str">
            <v>LEGAL SECRETARY II</v>
          </cell>
          <cell r="F6886" t="str">
            <v>J220</v>
          </cell>
          <cell r="G6886">
            <v>1</v>
          </cell>
          <cell r="H6886" t="str">
            <v>J220-007</v>
          </cell>
          <cell r="I6886" t="str">
            <v>F</v>
          </cell>
          <cell r="J6886">
            <v>30</v>
          </cell>
          <cell r="L6886">
            <v>75.650000000000006</v>
          </cell>
        </row>
        <row r="6887">
          <cell r="A6887" t="str">
            <v>NUNNES, SHERRI L</v>
          </cell>
          <cell r="B6887" t="str">
            <v>101-557</v>
          </cell>
          <cell r="C6887">
            <v>510400</v>
          </cell>
          <cell r="D6887">
            <v>36630</v>
          </cell>
          <cell r="E6887" t="str">
            <v>LEGAL SECRETARY II</v>
          </cell>
          <cell r="F6887" t="str">
            <v>J220</v>
          </cell>
          <cell r="G6887">
            <v>1</v>
          </cell>
          <cell r="H6887" t="str">
            <v>J220-007</v>
          </cell>
          <cell r="I6887" t="str">
            <v>F</v>
          </cell>
          <cell r="J6887">
            <v>104</v>
          </cell>
          <cell r="L6887">
            <v>283.83999999999997</v>
          </cell>
        </row>
        <row r="6888">
          <cell r="A6888" t="str">
            <v>NUNNES, SHERRI L</v>
          </cell>
          <cell r="B6888" t="str">
            <v>101-557</v>
          </cell>
          <cell r="C6888">
            <v>510400</v>
          </cell>
          <cell r="D6888">
            <v>36630</v>
          </cell>
          <cell r="E6888" t="str">
            <v>LEGAL SECRETARY II</v>
          </cell>
          <cell r="F6888" t="str">
            <v>J220</v>
          </cell>
          <cell r="G6888">
            <v>1</v>
          </cell>
          <cell r="H6888" t="str">
            <v>J220-007</v>
          </cell>
          <cell r="I6888" t="str">
            <v>F</v>
          </cell>
          <cell r="J6888">
            <v>811</v>
          </cell>
          <cell r="L6888">
            <v>1.88</v>
          </cell>
        </row>
        <row r="6889">
          <cell r="A6889" t="str">
            <v>NUNNES, SHERRI L</v>
          </cell>
          <cell r="B6889" t="str">
            <v>101-557</v>
          </cell>
          <cell r="C6889">
            <v>510400</v>
          </cell>
          <cell r="D6889">
            <v>36630</v>
          </cell>
          <cell r="E6889" t="str">
            <v>LEGAL SECRETARY II</v>
          </cell>
          <cell r="F6889" t="str">
            <v>J220</v>
          </cell>
          <cell r="G6889">
            <v>1</v>
          </cell>
          <cell r="H6889" t="str">
            <v>J220-007</v>
          </cell>
          <cell r="I6889" t="str">
            <v>F</v>
          </cell>
          <cell r="J6889">
            <v>605</v>
          </cell>
          <cell r="L6889">
            <v>59.1</v>
          </cell>
        </row>
        <row r="6890">
          <cell r="A6890" t="str">
            <v>NUNNES, SHERRI L</v>
          </cell>
          <cell r="B6890" t="str">
            <v>101-557</v>
          </cell>
          <cell r="C6890">
            <v>510400</v>
          </cell>
          <cell r="D6890">
            <v>36630</v>
          </cell>
          <cell r="E6890" t="str">
            <v>LEGAL SECRETARY II</v>
          </cell>
          <cell r="F6890" t="str">
            <v>J220</v>
          </cell>
          <cell r="G6890">
            <v>1</v>
          </cell>
          <cell r="H6890" t="str">
            <v>J220-007</v>
          </cell>
          <cell r="I6890" t="str">
            <v>F</v>
          </cell>
          <cell r="J6890">
            <v>705</v>
          </cell>
          <cell r="L6890">
            <v>12.04</v>
          </cell>
        </row>
        <row r="6891">
          <cell r="A6891" t="str">
            <v>OATS, TERRY L</v>
          </cell>
          <cell r="B6891" t="str">
            <v>101-565</v>
          </cell>
          <cell r="C6891">
            <v>510100</v>
          </cell>
          <cell r="D6891">
            <v>8880</v>
          </cell>
          <cell r="E6891" t="str">
            <v>DEPUTY SHERIFF II</v>
          </cell>
          <cell r="F6891" t="str">
            <v>E120</v>
          </cell>
          <cell r="G6891">
            <v>1</v>
          </cell>
          <cell r="H6891" t="str">
            <v>E120-038</v>
          </cell>
          <cell r="I6891" t="str">
            <v>O</v>
          </cell>
          <cell r="J6891">
            <v>1</v>
          </cell>
          <cell r="K6891" t="str">
            <v>REGULAR PAY</v>
          </cell>
          <cell r="L6891">
            <v>46368</v>
          </cell>
        </row>
        <row r="6892">
          <cell r="A6892" t="str">
            <v>OATS, TERRY L</v>
          </cell>
          <cell r="B6892" t="str">
            <v>101-565</v>
          </cell>
          <cell r="C6892">
            <v>510300</v>
          </cell>
          <cell r="D6892">
            <v>8880</v>
          </cell>
          <cell r="E6892" t="str">
            <v>DEPUTY SHERIFF II</v>
          </cell>
          <cell r="F6892" t="str">
            <v>E120</v>
          </cell>
          <cell r="G6892">
            <v>1</v>
          </cell>
          <cell r="H6892" t="str">
            <v>E120-038</v>
          </cell>
          <cell r="I6892" t="str">
            <v>F</v>
          </cell>
          <cell r="J6892">
            <v>8009</v>
          </cell>
          <cell r="L6892">
            <v>5342.29</v>
          </cell>
        </row>
        <row r="6893">
          <cell r="A6893" t="str">
            <v>OATS, TERRY L</v>
          </cell>
          <cell r="B6893" t="str">
            <v>101-565</v>
          </cell>
          <cell r="C6893">
            <v>510300</v>
          </cell>
          <cell r="D6893">
            <v>8880</v>
          </cell>
          <cell r="E6893" t="str">
            <v>DEPUTY SHERIFF II</v>
          </cell>
          <cell r="F6893" t="str">
            <v>E120</v>
          </cell>
          <cell r="G6893">
            <v>1</v>
          </cell>
          <cell r="H6893" t="str">
            <v>E120-038</v>
          </cell>
          <cell r="I6893" t="str">
            <v>F</v>
          </cell>
          <cell r="J6893">
            <v>8010</v>
          </cell>
          <cell r="L6893">
            <v>4167.6000000000004</v>
          </cell>
        </row>
        <row r="6894">
          <cell r="A6894" t="str">
            <v>OATS, TERRY L</v>
          </cell>
          <cell r="B6894" t="str">
            <v>101-565</v>
          </cell>
          <cell r="C6894">
            <v>510300</v>
          </cell>
          <cell r="D6894">
            <v>8880</v>
          </cell>
          <cell r="E6894" t="str">
            <v>DEPUTY SHERIFF II</v>
          </cell>
          <cell r="F6894" t="str">
            <v>E120</v>
          </cell>
          <cell r="G6894">
            <v>1</v>
          </cell>
          <cell r="H6894" t="str">
            <v>E120-038</v>
          </cell>
          <cell r="I6894" t="str">
            <v>F</v>
          </cell>
          <cell r="J6894" t="str">
            <v>*FM</v>
          </cell>
          <cell r="K6894" t="str">
            <v>MEDICARE</v>
          </cell>
          <cell r="L6894">
            <v>672.34</v>
          </cell>
        </row>
        <row r="6895">
          <cell r="A6895" t="str">
            <v>OATS, TERRY L</v>
          </cell>
          <cell r="B6895" t="str">
            <v>101-565</v>
          </cell>
          <cell r="C6895">
            <v>510300</v>
          </cell>
          <cell r="D6895">
            <v>8880</v>
          </cell>
          <cell r="E6895" t="str">
            <v>DEPUTY SHERIFF II</v>
          </cell>
          <cell r="F6895" t="str">
            <v>E120</v>
          </cell>
          <cell r="G6895">
            <v>1</v>
          </cell>
          <cell r="H6895" t="str">
            <v>E120-038</v>
          </cell>
          <cell r="I6895" t="str">
            <v>F</v>
          </cell>
          <cell r="J6895" t="str">
            <v>*FI</v>
          </cell>
          <cell r="K6895" t="str">
            <v>FICA</v>
          </cell>
          <cell r="L6895">
            <v>2874.82</v>
          </cell>
        </row>
        <row r="6896">
          <cell r="A6896" t="str">
            <v>OATS, TERRY L</v>
          </cell>
          <cell r="B6896" t="str">
            <v>101-565</v>
          </cell>
          <cell r="C6896">
            <v>510400</v>
          </cell>
          <cell r="D6896">
            <v>8880</v>
          </cell>
          <cell r="E6896" t="str">
            <v>DEPUTY SHERIFF II</v>
          </cell>
          <cell r="F6896" t="str">
            <v>E120</v>
          </cell>
          <cell r="G6896">
            <v>1</v>
          </cell>
          <cell r="H6896" t="str">
            <v>E120-038</v>
          </cell>
          <cell r="I6896" t="str">
            <v>F</v>
          </cell>
          <cell r="J6896">
            <v>1001</v>
          </cell>
          <cell r="L6896">
            <v>10.17</v>
          </cell>
        </row>
        <row r="6897">
          <cell r="A6897" t="str">
            <v>OATS, TERRY L</v>
          </cell>
          <cell r="B6897" t="str">
            <v>101-565</v>
          </cell>
          <cell r="C6897">
            <v>510400</v>
          </cell>
          <cell r="D6897">
            <v>8880</v>
          </cell>
          <cell r="E6897" t="str">
            <v>DEPUTY SHERIFF II</v>
          </cell>
          <cell r="F6897" t="str">
            <v>E120</v>
          </cell>
          <cell r="G6897">
            <v>1</v>
          </cell>
          <cell r="H6897" t="str">
            <v>E120-038</v>
          </cell>
          <cell r="I6897" t="str">
            <v>F</v>
          </cell>
          <cell r="J6897">
            <v>30</v>
          </cell>
          <cell r="L6897">
            <v>115.92</v>
          </cell>
        </row>
        <row r="6898">
          <cell r="A6898" t="str">
            <v>OATS, TERRY L</v>
          </cell>
          <cell r="B6898" t="str">
            <v>101-565</v>
          </cell>
          <cell r="C6898">
            <v>510400</v>
          </cell>
          <cell r="D6898">
            <v>8880</v>
          </cell>
          <cell r="E6898" t="str">
            <v>DEPUTY SHERIFF II</v>
          </cell>
          <cell r="F6898" t="str">
            <v>E120</v>
          </cell>
          <cell r="G6898">
            <v>1</v>
          </cell>
          <cell r="H6898" t="str">
            <v>E120-038</v>
          </cell>
          <cell r="I6898" t="str">
            <v>F</v>
          </cell>
          <cell r="J6898">
            <v>705</v>
          </cell>
          <cell r="L6898">
            <v>12.04</v>
          </cell>
        </row>
        <row r="6899">
          <cell r="A6899" t="str">
            <v>OATS, TERRY L</v>
          </cell>
          <cell r="B6899" t="str">
            <v>101-565</v>
          </cell>
          <cell r="C6899">
            <v>510400</v>
          </cell>
          <cell r="D6899">
            <v>8880</v>
          </cell>
          <cell r="E6899" t="str">
            <v>DEPUTY SHERIFF II</v>
          </cell>
          <cell r="F6899" t="str">
            <v>E120</v>
          </cell>
          <cell r="G6899">
            <v>1</v>
          </cell>
          <cell r="H6899" t="str">
            <v>E120-038</v>
          </cell>
          <cell r="I6899" t="str">
            <v>F</v>
          </cell>
          <cell r="J6899">
            <v>811</v>
          </cell>
          <cell r="L6899">
            <v>1.88</v>
          </cell>
        </row>
        <row r="6900">
          <cell r="A6900" t="str">
            <v>OATS, TERRY L</v>
          </cell>
          <cell r="B6900" t="str">
            <v>101-565</v>
          </cell>
          <cell r="C6900">
            <v>510400</v>
          </cell>
          <cell r="D6900">
            <v>8880</v>
          </cell>
          <cell r="E6900" t="str">
            <v>DEPUTY SHERIFF II</v>
          </cell>
          <cell r="F6900" t="str">
            <v>E120</v>
          </cell>
          <cell r="G6900">
            <v>1</v>
          </cell>
          <cell r="H6900" t="str">
            <v>E120-038</v>
          </cell>
          <cell r="I6900" t="str">
            <v>F</v>
          </cell>
          <cell r="J6900">
            <v>605</v>
          </cell>
          <cell r="L6900">
            <v>59.1</v>
          </cell>
        </row>
        <row r="6901">
          <cell r="A6901" t="str">
            <v>OATS, TERRY L</v>
          </cell>
          <cell r="B6901" t="str">
            <v>101-565</v>
          </cell>
          <cell r="C6901">
            <v>510400</v>
          </cell>
          <cell r="D6901">
            <v>8880</v>
          </cell>
          <cell r="E6901" t="str">
            <v>DEPUTY SHERIFF II</v>
          </cell>
          <cell r="F6901" t="str">
            <v>E120</v>
          </cell>
          <cell r="G6901">
            <v>1</v>
          </cell>
          <cell r="H6901" t="str">
            <v>E120-038</v>
          </cell>
          <cell r="I6901" t="str">
            <v>F</v>
          </cell>
          <cell r="J6901">
            <v>214</v>
          </cell>
          <cell r="L6901">
            <v>243.96</v>
          </cell>
        </row>
        <row r="6902">
          <cell r="A6902" t="str">
            <v>O'CONNOR, SUSAN M</v>
          </cell>
          <cell r="B6902" t="str">
            <v>125-556</v>
          </cell>
          <cell r="C6902">
            <v>510100</v>
          </cell>
          <cell r="D6902">
            <v>47440</v>
          </cell>
          <cell r="E6902" t="str">
            <v>ATTORNEY III-CRIMINAL</v>
          </cell>
          <cell r="F6902" t="str">
            <v>N120</v>
          </cell>
          <cell r="G6902">
            <v>1</v>
          </cell>
          <cell r="H6902" t="str">
            <v>N120-003</v>
          </cell>
          <cell r="I6902" t="str">
            <v>O</v>
          </cell>
          <cell r="J6902">
            <v>1</v>
          </cell>
          <cell r="K6902" t="str">
            <v>REGULAR PAY</v>
          </cell>
          <cell r="L6902">
            <v>72725.179999999993</v>
          </cell>
        </row>
        <row r="6903">
          <cell r="A6903" t="str">
            <v>O'CONNOR, SUSAN M</v>
          </cell>
          <cell r="B6903" t="str">
            <v>125-556</v>
          </cell>
          <cell r="C6903">
            <v>510300</v>
          </cell>
          <cell r="D6903">
            <v>47440</v>
          </cell>
          <cell r="E6903" t="str">
            <v>ATTORNEY III-CRIMINAL</v>
          </cell>
          <cell r="F6903" t="str">
            <v>N120</v>
          </cell>
          <cell r="G6903">
            <v>1</v>
          </cell>
          <cell r="H6903" t="str">
            <v>N120-003</v>
          </cell>
          <cell r="I6903" t="str">
            <v>F</v>
          </cell>
          <cell r="J6903">
            <v>8000</v>
          </cell>
          <cell r="L6903">
            <v>5086.47</v>
          </cell>
        </row>
        <row r="6904">
          <cell r="A6904" t="str">
            <v>O'CONNOR, SUSAN M</v>
          </cell>
          <cell r="B6904" t="str">
            <v>125-556</v>
          </cell>
          <cell r="C6904">
            <v>510300</v>
          </cell>
          <cell r="D6904">
            <v>47440</v>
          </cell>
          <cell r="E6904" t="str">
            <v>ATTORNEY III-CRIMINAL</v>
          </cell>
          <cell r="F6904" t="str">
            <v>N120</v>
          </cell>
          <cell r="G6904">
            <v>1</v>
          </cell>
          <cell r="H6904" t="str">
            <v>N120-003</v>
          </cell>
          <cell r="I6904" t="str">
            <v>F</v>
          </cell>
          <cell r="J6904">
            <v>8005</v>
          </cell>
          <cell r="L6904">
            <v>356.05</v>
          </cell>
        </row>
        <row r="6905">
          <cell r="A6905" t="str">
            <v>O'CONNOR, SUSAN M</v>
          </cell>
          <cell r="B6905" t="str">
            <v>125-556</v>
          </cell>
          <cell r="C6905">
            <v>510300</v>
          </cell>
          <cell r="D6905">
            <v>47440</v>
          </cell>
          <cell r="E6905" t="str">
            <v>ATTORNEY III-CRIMINAL</v>
          </cell>
          <cell r="F6905" t="str">
            <v>N120</v>
          </cell>
          <cell r="G6905">
            <v>1</v>
          </cell>
          <cell r="H6905" t="str">
            <v>N120-003</v>
          </cell>
          <cell r="I6905" t="str">
            <v>F</v>
          </cell>
          <cell r="J6905" t="str">
            <v>*FI</v>
          </cell>
          <cell r="K6905" t="str">
            <v>FICA</v>
          </cell>
          <cell r="L6905">
            <v>4508.96</v>
          </cell>
        </row>
        <row r="6906">
          <cell r="A6906" t="str">
            <v>O'CONNOR, SUSAN M</v>
          </cell>
          <cell r="B6906" t="str">
            <v>125-556</v>
          </cell>
          <cell r="C6906">
            <v>510300</v>
          </cell>
          <cell r="D6906">
            <v>47440</v>
          </cell>
          <cell r="E6906" t="str">
            <v>ATTORNEY III-CRIMINAL</v>
          </cell>
          <cell r="F6906" t="str">
            <v>N120</v>
          </cell>
          <cell r="G6906">
            <v>1</v>
          </cell>
          <cell r="H6906" t="str">
            <v>N120-003</v>
          </cell>
          <cell r="I6906" t="str">
            <v>F</v>
          </cell>
          <cell r="J6906">
            <v>7999</v>
          </cell>
          <cell r="L6906">
            <v>21810.28</v>
          </cell>
        </row>
        <row r="6907">
          <cell r="A6907" t="str">
            <v>O'CONNOR, SUSAN M</v>
          </cell>
          <cell r="B6907" t="str">
            <v>125-556</v>
          </cell>
          <cell r="C6907">
            <v>510300</v>
          </cell>
          <cell r="D6907">
            <v>47440</v>
          </cell>
          <cell r="E6907" t="str">
            <v>ATTORNEY III-CRIMINAL</v>
          </cell>
          <cell r="F6907" t="str">
            <v>N120</v>
          </cell>
          <cell r="G6907">
            <v>1</v>
          </cell>
          <cell r="H6907" t="str">
            <v>N120-003</v>
          </cell>
          <cell r="I6907" t="str">
            <v>F</v>
          </cell>
          <cell r="J6907" t="str">
            <v>*FM</v>
          </cell>
          <cell r="K6907" t="str">
            <v>MEDICARE</v>
          </cell>
          <cell r="L6907">
            <v>1054.52</v>
          </cell>
        </row>
        <row r="6908">
          <cell r="A6908" t="str">
            <v>O'CONNOR, SUSAN M</v>
          </cell>
          <cell r="B6908" t="str">
            <v>125-556</v>
          </cell>
          <cell r="C6908">
            <v>510400</v>
          </cell>
          <cell r="D6908">
            <v>47440</v>
          </cell>
          <cell r="E6908" t="str">
            <v>ATTORNEY III-CRIMINAL</v>
          </cell>
          <cell r="F6908" t="str">
            <v>N120</v>
          </cell>
          <cell r="G6908">
            <v>1</v>
          </cell>
          <cell r="H6908" t="str">
            <v>N120-003</v>
          </cell>
          <cell r="I6908" t="str">
            <v>F</v>
          </cell>
          <cell r="J6908">
            <v>811</v>
          </cell>
          <cell r="L6908">
            <v>1.88</v>
          </cell>
        </row>
        <row r="6909">
          <cell r="A6909" t="str">
            <v>O'CONNOR, SUSAN M</v>
          </cell>
          <cell r="B6909" t="str">
            <v>125-556</v>
          </cell>
          <cell r="C6909">
            <v>510400</v>
          </cell>
          <cell r="D6909">
            <v>47440</v>
          </cell>
          <cell r="E6909" t="str">
            <v>ATTORNEY III-CRIMINAL</v>
          </cell>
          <cell r="F6909" t="str">
            <v>N120</v>
          </cell>
          <cell r="G6909">
            <v>1</v>
          </cell>
          <cell r="H6909" t="str">
            <v>N120-003</v>
          </cell>
          <cell r="I6909" t="str">
            <v>F</v>
          </cell>
          <cell r="J6909">
            <v>30</v>
          </cell>
          <cell r="L6909">
            <v>181.81</v>
          </cell>
        </row>
        <row r="6910">
          <cell r="A6910" t="str">
            <v>O'CONNOR, SUSAN M</v>
          </cell>
          <cell r="B6910" t="str">
            <v>125-556</v>
          </cell>
          <cell r="C6910">
            <v>510400</v>
          </cell>
          <cell r="D6910">
            <v>47440</v>
          </cell>
          <cell r="E6910" t="str">
            <v>ATTORNEY III-CRIMINAL</v>
          </cell>
          <cell r="F6910" t="str">
            <v>N120</v>
          </cell>
          <cell r="G6910">
            <v>1</v>
          </cell>
          <cell r="H6910" t="str">
            <v>N120-003</v>
          </cell>
          <cell r="I6910" t="str">
            <v>F</v>
          </cell>
          <cell r="J6910">
            <v>1001</v>
          </cell>
          <cell r="L6910">
            <v>10.17</v>
          </cell>
        </row>
        <row r="6911">
          <cell r="A6911" t="str">
            <v>OHRUM, ROBERT L</v>
          </cell>
          <cell r="B6911" t="str">
            <v>114-895</v>
          </cell>
          <cell r="C6911">
            <v>510100</v>
          </cell>
          <cell r="D6911">
            <v>33140</v>
          </cell>
          <cell r="E6911" t="str">
            <v>ROAD MAINT WORKER II</v>
          </cell>
          <cell r="F6911" t="str">
            <v>D452</v>
          </cell>
          <cell r="G6911">
            <v>1</v>
          </cell>
          <cell r="H6911" t="str">
            <v>D452-005</v>
          </cell>
          <cell r="I6911" t="str">
            <v>O</v>
          </cell>
          <cell r="J6911">
            <v>1</v>
          </cell>
          <cell r="K6911" t="str">
            <v>REGULAR PAY</v>
          </cell>
          <cell r="L6911">
            <v>31970.02</v>
          </cell>
        </row>
        <row r="6912">
          <cell r="A6912" t="str">
            <v>OHRUM, ROBERT L</v>
          </cell>
          <cell r="B6912" t="str">
            <v>114-895</v>
          </cell>
          <cell r="C6912">
            <v>510300</v>
          </cell>
          <cell r="D6912">
            <v>33140</v>
          </cell>
          <cell r="E6912" t="str">
            <v>ROAD MAINT WORKER II</v>
          </cell>
          <cell r="F6912" t="str">
            <v>D452</v>
          </cell>
          <cell r="G6912">
            <v>1</v>
          </cell>
          <cell r="H6912" t="str">
            <v>D452-005</v>
          </cell>
          <cell r="I6912" t="str">
            <v>F</v>
          </cell>
          <cell r="J6912">
            <v>8000</v>
          </cell>
          <cell r="L6912">
            <v>2233.61</v>
          </cell>
        </row>
        <row r="6913">
          <cell r="A6913" t="str">
            <v>OHRUM, ROBERT L</v>
          </cell>
          <cell r="B6913" t="str">
            <v>114-895</v>
          </cell>
          <cell r="C6913">
            <v>510300</v>
          </cell>
          <cell r="D6913">
            <v>33140</v>
          </cell>
          <cell r="E6913" t="str">
            <v>ROAD MAINT WORKER II</v>
          </cell>
          <cell r="F6913" t="str">
            <v>D452</v>
          </cell>
          <cell r="G6913">
            <v>1</v>
          </cell>
          <cell r="H6913" t="str">
            <v>D452-005</v>
          </cell>
          <cell r="I6913" t="str">
            <v>F</v>
          </cell>
          <cell r="J6913" t="str">
            <v>*FM</v>
          </cell>
          <cell r="K6913" t="str">
            <v>MEDICARE</v>
          </cell>
          <cell r="L6913">
            <v>463.57</v>
          </cell>
        </row>
        <row r="6914">
          <cell r="A6914" t="str">
            <v>OHRUM, ROBERT L</v>
          </cell>
          <cell r="B6914" t="str">
            <v>114-895</v>
          </cell>
          <cell r="C6914">
            <v>510300</v>
          </cell>
          <cell r="D6914">
            <v>33140</v>
          </cell>
          <cell r="E6914" t="str">
            <v>ROAD MAINT WORKER II</v>
          </cell>
          <cell r="F6914" t="str">
            <v>D452</v>
          </cell>
          <cell r="G6914">
            <v>1</v>
          </cell>
          <cell r="H6914" t="str">
            <v>D452-005</v>
          </cell>
          <cell r="I6914" t="str">
            <v>F</v>
          </cell>
          <cell r="J6914" t="str">
            <v>*FI</v>
          </cell>
          <cell r="K6914" t="str">
            <v>FICA</v>
          </cell>
          <cell r="L6914">
            <v>1982.14</v>
          </cell>
        </row>
        <row r="6915">
          <cell r="A6915" t="str">
            <v>OHRUM, ROBERT L</v>
          </cell>
          <cell r="B6915" t="str">
            <v>114-895</v>
          </cell>
          <cell r="C6915">
            <v>510300</v>
          </cell>
          <cell r="D6915">
            <v>33140</v>
          </cell>
          <cell r="E6915" t="str">
            <v>ROAD MAINT WORKER II</v>
          </cell>
          <cell r="F6915" t="str">
            <v>D452</v>
          </cell>
          <cell r="G6915">
            <v>1</v>
          </cell>
          <cell r="H6915" t="str">
            <v>D452-005</v>
          </cell>
          <cell r="I6915" t="str">
            <v>F</v>
          </cell>
          <cell r="J6915">
            <v>7999</v>
          </cell>
          <cell r="L6915">
            <v>9587.81</v>
          </cell>
        </row>
        <row r="6916">
          <cell r="A6916" t="str">
            <v>OHRUM, ROBERT L</v>
          </cell>
          <cell r="B6916" t="str">
            <v>114-895</v>
          </cell>
          <cell r="C6916">
            <v>510400</v>
          </cell>
          <cell r="D6916">
            <v>33140</v>
          </cell>
          <cell r="E6916" t="str">
            <v>ROAD MAINT WORKER II</v>
          </cell>
          <cell r="F6916" t="str">
            <v>D452</v>
          </cell>
          <cell r="G6916">
            <v>1</v>
          </cell>
          <cell r="H6916" t="str">
            <v>D452-005</v>
          </cell>
          <cell r="I6916" t="str">
            <v>F</v>
          </cell>
          <cell r="J6916">
            <v>1001</v>
          </cell>
          <cell r="L6916">
            <v>10.17</v>
          </cell>
        </row>
        <row r="6917">
          <cell r="A6917" t="str">
            <v>OHRUM, ROBERT L</v>
          </cell>
          <cell r="B6917" t="str">
            <v>114-895</v>
          </cell>
          <cell r="C6917">
            <v>510400</v>
          </cell>
          <cell r="D6917">
            <v>33140</v>
          </cell>
          <cell r="E6917" t="str">
            <v>ROAD MAINT WORKER II</v>
          </cell>
          <cell r="F6917" t="str">
            <v>D452</v>
          </cell>
          <cell r="G6917">
            <v>1</v>
          </cell>
          <cell r="H6917" t="str">
            <v>D452-005</v>
          </cell>
          <cell r="I6917" t="str">
            <v>F</v>
          </cell>
          <cell r="J6917">
            <v>701</v>
          </cell>
          <cell r="L6917">
            <v>4.01</v>
          </cell>
        </row>
        <row r="6918">
          <cell r="A6918" t="str">
            <v>OHRUM, ROBERT L</v>
          </cell>
          <cell r="B6918" t="str">
            <v>114-895</v>
          </cell>
          <cell r="C6918">
            <v>510400</v>
          </cell>
          <cell r="D6918">
            <v>33140</v>
          </cell>
          <cell r="E6918" t="str">
            <v>ROAD MAINT WORKER II</v>
          </cell>
          <cell r="F6918" t="str">
            <v>D452</v>
          </cell>
          <cell r="G6918">
            <v>1</v>
          </cell>
          <cell r="H6918" t="str">
            <v>D452-005</v>
          </cell>
          <cell r="I6918" t="str">
            <v>F</v>
          </cell>
          <cell r="J6918">
            <v>810</v>
          </cell>
          <cell r="L6918">
            <v>1.71</v>
          </cell>
        </row>
        <row r="6919">
          <cell r="A6919" t="str">
            <v>OHRUM, ROBERT L</v>
          </cell>
          <cell r="B6919" t="str">
            <v>114-895</v>
          </cell>
          <cell r="C6919">
            <v>510400</v>
          </cell>
          <cell r="D6919">
            <v>33140</v>
          </cell>
          <cell r="E6919" t="str">
            <v>ROAD MAINT WORKER II</v>
          </cell>
          <cell r="F6919" t="str">
            <v>D452</v>
          </cell>
          <cell r="G6919">
            <v>1</v>
          </cell>
          <cell r="H6919" t="str">
            <v>D452-005</v>
          </cell>
          <cell r="I6919" t="str">
            <v>F</v>
          </cell>
          <cell r="J6919">
            <v>101</v>
          </cell>
          <cell r="L6919">
            <v>135.94999999999999</v>
          </cell>
        </row>
        <row r="6920">
          <cell r="A6920" t="str">
            <v>OHRUM, ROBERT L</v>
          </cell>
          <cell r="B6920" t="str">
            <v>114-895</v>
          </cell>
          <cell r="C6920">
            <v>510400</v>
          </cell>
          <cell r="D6920">
            <v>33140</v>
          </cell>
          <cell r="E6920" t="str">
            <v>ROAD MAINT WORKER II</v>
          </cell>
          <cell r="F6920" t="str">
            <v>D452</v>
          </cell>
          <cell r="G6920">
            <v>1</v>
          </cell>
          <cell r="H6920" t="str">
            <v>D452-005</v>
          </cell>
          <cell r="I6920" t="str">
            <v>F</v>
          </cell>
          <cell r="J6920">
            <v>30</v>
          </cell>
          <cell r="L6920">
            <v>79.930000000000007</v>
          </cell>
        </row>
        <row r="6921">
          <cell r="A6921" t="str">
            <v>OHRUM, ROBERT L</v>
          </cell>
          <cell r="B6921" t="str">
            <v>114-895</v>
          </cell>
          <cell r="C6921">
            <v>510400</v>
          </cell>
          <cell r="D6921">
            <v>33140</v>
          </cell>
          <cell r="E6921" t="str">
            <v>ROAD MAINT WORKER II</v>
          </cell>
          <cell r="F6921" t="str">
            <v>D452</v>
          </cell>
          <cell r="G6921">
            <v>1</v>
          </cell>
          <cell r="H6921" t="str">
            <v>D452-005</v>
          </cell>
          <cell r="I6921" t="str">
            <v>F</v>
          </cell>
          <cell r="J6921">
            <v>601</v>
          </cell>
          <cell r="L6921">
            <v>17.149999999999999</v>
          </cell>
        </row>
        <row r="6922">
          <cell r="A6922" t="str">
            <v>OLAFSSON, KATRIN G</v>
          </cell>
          <cell r="B6922" t="str">
            <v>165-622</v>
          </cell>
          <cell r="C6922">
            <v>510100</v>
          </cell>
          <cell r="D6922">
            <v>43820</v>
          </cell>
          <cell r="E6922" t="str">
            <v>LIBRARIAN II</v>
          </cell>
          <cell r="F6922" t="str">
            <v>G235</v>
          </cell>
          <cell r="G6922">
            <v>1</v>
          </cell>
          <cell r="H6922" t="str">
            <v>G235-003</v>
          </cell>
          <cell r="I6922" t="str">
            <v>O</v>
          </cell>
          <cell r="J6922">
            <v>1</v>
          </cell>
          <cell r="K6922" t="str">
            <v>REGULAR PAY</v>
          </cell>
          <cell r="L6922">
            <v>38127.269999999997</v>
          </cell>
        </row>
        <row r="6923">
          <cell r="A6923" t="str">
            <v>OLAFSSON, KATRIN G</v>
          </cell>
          <cell r="B6923" t="str">
            <v>165-622</v>
          </cell>
          <cell r="C6923">
            <v>510300</v>
          </cell>
          <cell r="D6923">
            <v>43820</v>
          </cell>
          <cell r="E6923" t="str">
            <v>LIBRARIAN II</v>
          </cell>
          <cell r="F6923" t="str">
            <v>G235</v>
          </cell>
          <cell r="G6923">
            <v>1</v>
          </cell>
          <cell r="H6923" t="str">
            <v>G235-003</v>
          </cell>
          <cell r="I6923" t="str">
            <v>F</v>
          </cell>
          <cell r="J6923">
            <v>8005</v>
          </cell>
          <cell r="L6923">
            <v>186.52</v>
          </cell>
        </row>
        <row r="6924">
          <cell r="A6924" t="str">
            <v>OLAFSSON, KATRIN G</v>
          </cell>
          <cell r="B6924" t="str">
            <v>165-622</v>
          </cell>
          <cell r="C6924">
            <v>510300</v>
          </cell>
          <cell r="D6924">
            <v>43820</v>
          </cell>
          <cell r="E6924" t="str">
            <v>LIBRARIAN II</v>
          </cell>
          <cell r="F6924" t="str">
            <v>G235</v>
          </cell>
          <cell r="G6924">
            <v>1</v>
          </cell>
          <cell r="H6924" t="str">
            <v>G235-003</v>
          </cell>
          <cell r="I6924" t="str">
            <v>F</v>
          </cell>
          <cell r="J6924" t="str">
            <v>*FI</v>
          </cell>
          <cell r="K6924" t="str">
            <v>FICA</v>
          </cell>
          <cell r="L6924">
            <v>2363.89</v>
          </cell>
        </row>
        <row r="6925">
          <cell r="A6925" t="str">
            <v>OLAFSSON, KATRIN G</v>
          </cell>
          <cell r="B6925" t="str">
            <v>165-622</v>
          </cell>
          <cell r="C6925">
            <v>510300</v>
          </cell>
          <cell r="D6925">
            <v>43820</v>
          </cell>
          <cell r="E6925" t="str">
            <v>LIBRARIAN II</v>
          </cell>
          <cell r="F6925" t="str">
            <v>G235</v>
          </cell>
          <cell r="G6925">
            <v>1</v>
          </cell>
          <cell r="H6925" t="str">
            <v>G235-003</v>
          </cell>
          <cell r="I6925" t="str">
            <v>F</v>
          </cell>
          <cell r="J6925" t="str">
            <v>*FM</v>
          </cell>
          <cell r="K6925" t="str">
            <v>MEDICARE</v>
          </cell>
          <cell r="L6925">
            <v>552.85</v>
          </cell>
        </row>
        <row r="6926">
          <cell r="A6926" t="str">
            <v>OLAFSSON, KATRIN G</v>
          </cell>
          <cell r="B6926" t="str">
            <v>165-622</v>
          </cell>
          <cell r="C6926">
            <v>510300</v>
          </cell>
          <cell r="D6926">
            <v>43820</v>
          </cell>
          <cell r="E6926" t="str">
            <v>LIBRARIAN II</v>
          </cell>
          <cell r="F6926" t="str">
            <v>G235</v>
          </cell>
          <cell r="G6926">
            <v>1</v>
          </cell>
          <cell r="H6926" t="str">
            <v>G235-003</v>
          </cell>
          <cell r="I6926" t="str">
            <v>F</v>
          </cell>
          <cell r="J6926">
            <v>8000</v>
          </cell>
          <cell r="L6926">
            <v>2664.62</v>
          </cell>
        </row>
        <row r="6927">
          <cell r="A6927" t="str">
            <v>OLAFSSON, KATRIN G</v>
          </cell>
          <cell r="B6927" t="str">
            <v>165-622</v>
          </cell>
          <cell r="C6927">
            <v>510300</v>
          </cell>
          <cell r="D6927">
            <v>43820</v>
          </cell>
          <cell r="E6927" t="str">
            <v>LIBRARIAN II</v>
          </cell>
          <cell r="F6927" t="str">
            <v>G235</v>
          </cell>
          <cell r="G6927">
            <v>1</v>
          </cell>
          <cell r="H6927" t="str">
            <v>G235-003</v>
          </cell>
          <cell r="I6927" t="str">
            <v>F</v>
          </cell>
          <cell r="J6927">
            <v>7999</v>
          </cell>
          <cell r="L6927">
            <v>11434.37</v>
          </cell>
        </row>
        <row r="6928">
          <cell r="A6928" t="str">
            <v>OLAFSSON, KATRIN G</v>
          </cell>
          <cell r="B6928" t="str">
            <v>165-622</v>
          </cell>
          <cell r="C6928">
            <v>510400</v>
          </cell>
          <cell r="D6928">
            <v>43820</v>
          </cell>
          <cell r="E6928" t="str">
            <v>LIBRARIAN II</v>
          </cell>
          <cell r="F6928" t="str">
            <v>G235</v>
          </cell>
          <cell r="G6928">
            <v>1</v>
          </cell>
          <cell r="H6928" t="str">
            <v>G235-003</v>
          </cell>
          <cell r="I6928" t="str">
            <v>F</v>
          </cell>
          <cell r="J6928">
            <v>1001</v>
          </cell>
          <cell r="L6928">
            <v>10.17</v>
          </cell>
        </row>
        <row r="6929">
          <cell r="A6929" t="str">
            <v>OLAFSSON, KATRIN G</v>
          </cell>
          <cell r="B6929" t="str">
            <v>165-622</v>
          </cell>
          <cell r="C6929">
            <v>510400</v>
          </cell>
          <cell r="D6929">
            <v>43820</v>
          </cell>
          <cell r="E6929" t="str">
            <v>LIBRARIAN II</v>
          </cell>
          <cell r="F6929" t="str">
            <v>G235</v>
          </cell>
          <cell r="G6929">
            <v>1</v>
          </cell>
          <cell r="H6929" t="str">
            <v>G235-003</v>
          </cell>
          <cell r="I6929" t="str">
            <v>F</v>
          </cell>
          <cell r="J6929">
            <v>605</v>
          </cell>
          <cell r="L6929">
            <v>59.1</v>
          </cell>
        </row>
        <row r="6930">
          <cell r="A6930" t="str">
            <v>OLAFSSON, KATRIN G</v>
          </cell>
          <cell r="B6930" t="str">
            <v>165-622</v>
          </cell>
          <cell r="C6930">
            <v>510400</v>
          </cell>
          <cell r="D6930">
            <v>43820</v>
          </cell>
          <cell r="E6930" t="str">
            <v>LIBRARIAN II</v>
          </cell>
          <cell r="F6930" t="str">
            <v>G235</v>
          </cell>
          <cell r="G6930">
            <v>1</v>
          </cell>
          <cell r="H6930" t="str">
            <v>G235-003</v>
          </cell>
          <cell r="I6930" t="str">
            <v>F</v>
          </cell>
          <cell r="J6930">
            <v>114</v>
          </cell>
          <cell r="L6930">
            <v>283.91000000000003</v>
          </cell>
        </row>
        <row r="6931">
          <cell r="A6931" t="str">
            <v>OLAFSSON, KATRIN G</v>
          </cell>
          <cell r="B6931" t="str">
            <v>165-622</v>
          </cell>
          <cell r="C6931">
            <v>510400</v>
          </cell>
          <cell r="D6931">
            <v>43820</v>
          </cell>
          <cell r="E6931" t="str">
            <v>LIBRARIAN II</v>
          </cell>
          <cell r="F6931" t="str">
            <v>G235</v>
          </cell>
          <cell r="G6931">
            <v>1</v>
          </cell>
          <cell r="H6931" t="str">
            <v>G235-003</v>
          </cell>
          <cell r="I6931" t="str">
            <v>F</v>
          </cell>
          <cell r="J6931">
            <v>810</v>
          </cell>
          <cell r="L6931">
            <v>1.71</v>
          </cell>
        </row>
        <row r="6932">
          <cell r="A6932" t="str">
            <v>OLAFSSON, KATRIN G</v>
          </cell>
          <cell r="B6932" t="str">
            <v>165-622</v>
          </cell>
          <cell r="C6932">
            <v>510400</v>
          </cell>
          <cell r="D6932">
            <v>43820</v>
          </cell>
          <cell r="E6932" t="str">
            <v>LIBRARIAN II</v>
          </cell>
          <cell r="F6932" t="str">
            <v>G235</v>
          </cell>
          <cell r="G6932">
            <v>1</v>
          </cell>
          <cell r="H6932" t="str">
            <v>G235-003</v>
          </cell>
          <cell r="I6932" t="str">
            <v>F</v>
          </cell>
          <cell r="J6932">
            <v>705</v>
          </cell>
          <cell r="L6932">
            <v>12.04</v>
          </cell>
        </row>
        <row r="6933">
          <cell r="A6933" t="str">
            <v>OLAFSSON, KATRIN G</v>
          </cell>
          <cell r="B6933" t="str">
            <v>165-622</v>
          </cell>
          <cell r="C6933">
            <v>510400</v>
          </cell>
          <cell r="D6933">
            <v>43820</v>
          </cell>
          <cell r="E6933" t="str">
            <v>LIBRARIAN II</v>
          </cell>
          <cell r="F6933" t="str">
            <v>G235</v>
          </cell>
          <cell r="G6933">
            <v>1</v>
          </cell>
          <cell r="H6933" t="str">
            <v>G235-003</v>
          </cell>
          <cell r="I6933" t="str">
            <v>F</v>
          </cell>
          <cell r="J6933">
            <v>30</v>
          </cell>
          <cell r="L6933">
            <v>95.32</v>
          </cell>
        </row>
        <row r="6934">
          <cell r="A6934" t="str">
            <v>ORENDORFF, JAMES F</v>
          </cell>
          <cell r="B6934" t="str">
            <v>114-894</v>
          </cell>
          <cell r="C6934">
            <v>510100</v>
          </cell>
          <cell r="D6934">
            <v>14400</v>
          </cell>
          <cell r="E6934" t="str">
            <v>ASSISTANT ENGINEER</v>
          </cell>
          <cell r="F6934" t="str">
            <v>G130</v>
          </cell>
          <cell r="G6934">
            <v>1</v>
          </cell>
          <cell r="H6934" t="str">
            <v>G130-004</v>
          </cell>
          <cell r="I6934" t="str">
            <v>O</v>
          </cell>
          <cell r="J6934">
            <v>1</v>
          </cell>
          <cell r="K6934" t="str">
            <v>REGULAR PAY</v>
          </cell>
          <cell r="L6934">
            <v>61604.82</v>
          </cell>
        </row>
        <row r="6935">
          <cell r="A6935" t="str">
            <v>ORENDORFF, JAMES F</v>
          </cell>
          <cell r="B6935" t="str">
            <v>114-894</v>
          </cell>
          <cell r="C6935">
            <v>510100</v>
          </cell>
          <cell r="D6935">
            <v>14400</v>
          </cell>
          <cell r="E6935" t="str">
            <v>ASSISTANT ENGINEER</v>
          </cell>
          <cell r="F6935" t="str">
            <v>Z006</v>
          </cell>
          <cell r="G6935">
            <v>1</v>
          </cell>
          <cell r="H6935" t="str">
            <v>G130-004</v>
          </cell>
          <cell r="I6935" t="str">
            <v>O</v>
          </cell>
          <cell r="J6935">
            <v>6</v>
          </cell>
          <cell r="K6935" t="str">
            <v>INTERIM PAY</v>
          </cell>
          <cell r="L6935">
            <v>4134.21</v>
          </cell>
        </row>
        <row r="6936">
          <cell r="A6936" t="str">
            <v>ORENDORFF, JAMES F</v>
          </cell>
          <cell r="B6936" t="str">
            <v>114-894</v>
          </cell>
          <cell r="C6936">
            <v>510300</v>
          </cell>
          <cell r="D6936">
            <v>14400</v>
          </cell>
          <cell r="E6936" t="str">
            <v>ASSISTANT ENGINEER</v>
          </cell>
          <cell r="F6936" t="str">
            <v>G130</v>
          </cell>
          <cell r="G6936">
            <v>1</v>
          </cell>
          <cell r="H6936" t="str">
            <v>G130-004</v>
          </cell>
          <cell r="I6936" t="str">
            <v>F</v>
          </cell>
          <cell r="J6936">
            <v>8005</v>
          </cell>
          <cell r="L6936">
            <v>321.82</v>
          </cell>
        </row>
        <row r="6937">
          <cell r="A6937" t="str">
            <v>ORENDORFF, JAMES F</v>
          </cell>
          <cell r="B6937" t="str">
            <v>114-894</v>
          </cell>
          <cell r="C6937">
            <v>510300</v>
          </cell>
          <cell r="D6937">
            <v>14400</v>
          </cell>
          <cell r="E6937" t="str">
            <v>ASSISTANT ENGINEER</v>
          </cell>
          <cell r="F6937" t="str">
            <v>G130</v>
          </cell>
          <cell r="G6937">
            <v>1</v>
          </cell>
          <cell r="H6937" t="str">
            <v>G130-004</v>
          </cell>
          <cell r="I6937" t="str">
            <v>F</v>
          </cell>
          <cell r="J6937">
            <v>8000</v>
          </cell>
          <cell r="L6937">
            <v>4308.04</v>
          </cell>
        </row>
        <row r="6938">
          <cell r="A6938" t="str">
            <v>ORENDORFF, JAMES F</v>
          </cell>
          <cell r="B6938" t="str">
            <v>114-894</v>
          </cell>
          <cell r="C6938">
            <v>510300</v>
          </cell>
          <cell r="D6938">
            <v>14400</v>
          </cell>
          <cell r="E6938" t="str">
            <v>ASSISTANT ENGINEER</v>
          </cell>
          <cell r="F6938" t="str">
            <v>G130</v>
          </cell>
          <cell r="G6938">
            <v>1</v>
          </cell>
          <cell r="H6938" t="str">
            <v>G130-004</v>
          </cell>
          <cell r="I6938" t="str">
            <v>F</v>
          </cell>
          <cell r="J6938">
            <v>7999</v>
          </cell>
          <cell r="L6938">
            <v>19715.14</v>
          </cell>
        </row>
        <row r="6939">
          <cell r="A6939" t="str">
            <v>ORENDORFF, JAMES F</v>
          </cell>
          <cell r="B6939" t="str">
            <v>114-894</v>
          </cell>
          <cell r="C6939">
            <v>510300</v>
          </cell>
          <cell r="D6939">
            <v>14400</v>
          </cell>
          <cell r="E6939" t="str">
            <v>ASSISTANT ENGINEER</v>
          </cell>
          <cell r="F6939" t="str">
            <v>G130</v>
          </cell>
          <cell r="G6939">
            <v>1</v>
          </cell>
          <cell r="H6939" t="str">
            <v>G130-004</v>
          </cell>
          <cell r="I6939" t="str">
            <v>F</v>
          </cell>
          <cell r="J6939">
            <v>8002</v>
          </cell>
          <cell r="L6939">
            <v>289.39</v>
          </cell>
        </row>
        <row r="6940">
          <cell r="A6940" t="str">
            <v>ORENDORFF, JAMES F</v>
          </cell>
          <cell r="B6940" t="str">
            <v>114-894</v>
          </cell>
          <cell r="C6940">
            <v>510300</v>
          </cell>
          <cell r="D6940">
            <v>14400</v>
          </cell>
          <cell r="E6940" t="str">
            <v>ASSISTANT ENGINEER</v>
          </cell>
          <cell r="F6940" t="str">
            <v>Z006</v>
          </cell>
          <cell r="G6940">
            <v>1</v>
          </cell>
          <cell r="H6940" t="str">
            <v>G130-004</v>
          </cell>
          <cell r="I6940" t="str">
            <v>F</v>
          </cell>
          <cell r="J6940" t="str">
            <v>*FI</v>
          </cell>
          <cell r="K6940" t="str">
            <v>FICA</v>
          </cell>
          <cell r="L6940">
            <v>256.32</v>
          </cell>
        </row>
        <row r="6941">
          <cell r="A6941" t="str">
            <v>ORENDORFF, JAMES F</v>
          </cell>
          <cell r="B6941" t="str">
            <v>114-894</v>
          </cell>
          <cell r="C6941">
            <v>510300</v>
          </cell>
          <cell r="D6941">
            <v>14400</v>
          </cell>
          <cell r="E6941" t="str">
            <v>ASSISTANT ENGINEER</v>
          </cell>
          <cell r="F6941" t="str">
            <v>G130</v>
          </cell>
          <cell r="G6941">
            <v>1</v>
          </cell>
          <cell r="H6941" t="str">
            <v>G130-004</v>
          </cell>
          <cell r="I6941" t="str">
            <v>F</v>
          </cell>
          <cell r="J6941" t="str">
            <v>*FM</v>
          </cell>
          <cell r="K6941" t="str">
            <v>MEDICARE</v>
          </cell>
          <cell r="L6941">
            <v>893.27</v>
          </cell>
        </row>
        <row r="6942">
          <cell r="A6942" t="str">
            <v>ORENDORFF, JAMES F</v>
          </cell>
          <cell r="B6942" t="str">
            <v>114-894</v>
          </cell>
          <cell r="C6942">
            <v>510300</v>
          </cell>
          <cell r="D6942">
            <v>14400</v>
          </cell>
          <cell r="E6942" t="str">
            <v>ASSISTANT ENGINEER</v>
          </cell>
          <cell r="F6942" t="str">
            <v>Z006</v>
          </cell>
          <cell r="G6942">
            <v>1</v>
          </cell>
          <cell r="H6942" t="str">
            <v>G130-004</v>
          </cell>
          <cell r="I6942" t="str">
            <v>F</v>
          </cell>
          <cell r="J6942" t="str">
            <v>*FM</v>
          </cell>
          <cell r="K6942" t="str">
            <v>MEDICARE</v>
          </cell>
          <cell r="L6942">
            <v>59.95</v>
          </cell>
        </row>
        <row r="6943">
          <cell r="A6943" t="str">
            <v>ORENDORFF, JAMES F</v>
          </cell>
          <cell r="B6943" t="str">
            <v>114-894</v>
          </cell>
          <cell r="C6943">
            <v>510300</v>
          </cell>
          <cell r="D6943">
            <v>14400</v>
          </cell>
          <cell r="E6943" t="str">
            <v>ASSISTANT ENGINEER</v>
          </cell>
          <cell r="F6943" t="str">
            <v>G130</v>
          </cell>
          <cell r="G6943">
            <v>1</v>
          </cell>
          <cell r="H6943" t="str">
            <v>G130-004</v>
          </cell>
          <cell r="I6943" t="str">
            <v>F</v>
          </cell>
          <cell r="J6943" t="str">
            <v>*FI</v>
          </cell>
          <cell r="K6943" t="str">
            <v>FICA</v>
          </cell>
          <cell r="L6943">
            <v>3819.5</v>
          </cell>
        </row>
        <row r="6944">
          <cell r="A6944" t="str">
            <v>ORENDORFF, JAMES F</v>
          </cell>
          <cell r="B6944" t="str">
            <v>114-894</v>
          </cell>
          <cell r="C6944">
            <v>510400</v>
          </cell>
          <cell r="D6944">
            <v>14400</v>
          </cell>
          <cell r="E6944" t="str">
            <v>ASSISTANT ENGINEER</v>
          </cell>
          <cell r="F6944" t="str">
            <v>G130</v>
          </cell>
          <cell r="G6944">
            <v>1</v>
          </cell>
          <cell r="H6944" t="str">
            <v>G130-004</v>
          </cell>
          <cell r="I6944" t="str">
            <v>F</v>
          </cell>
          <cell r="J6944">
            <v>701</v>
          </cell>
          <cell r="L6944">
            <v>4.01</v>
          </cell>
        </row>
        <row r="6945">
          <cell r="A6945" t="str">
            <v>ORENDORFF, JAMES F</v>
          </cell>
          <cell r="B6945" t="str">
            <v>114-894</v>
          </cell>
          <cell r="C6945">
            <v>510400</v>
          </cell>
          <cell r="D6945">
            <v>14400</v>
          </cell>
          <cell r="E6945" t="str">
            <v>ASSISTANT ENGINEER</v>
          </cell>
          <cell r="F6945" t="str">
            <v>G130</v>
          </cell>
          <cell r="G6945">
            <v>1</v>
          </cell>
          <cell r="H6945" t="str">
            <v>G130-004</v>
          </cell>
          <cell r="I6945" t="str">
            <v>F</v>
          </cell>
          <cell r="J6945">
            <v>1001</v>
          </cell>
          <cell r="L6945">
            <v>10.17</v>
          </cell>
        </row>
        <row r="6946">
          <cell r="A6946" t="str">
            <v>ORENDORFF, JAMES F</v>
          </cell>
          <cell r="B6946" t="str">
            <v>114-894</v>
          </cell>
          <cell r="C6946">
            <v>510400</v>
          </cell>
          <cell r="D6946">
            <v>14400</v>
          </cell>
          <cell r="E6946" t="str">
            <v>ASSISTANT ENGINEER</v>
          </cell>
          <cell r="F6946" t="str">
            <v>G130</v>
          </cell>
          <cell r="G6946">
            <v>1</v>
          </cell>
          <cell r="H6946" t="str">
            <v>G130-004</v>
          </cell>
          <cell r="I6946" t="str">
            <v>F</v>
          </cell>
          <cell r="J6946">
            <v>601</v>
          </cell>
          <cell r="L6946">
            <v>17.149999999999999</v>
          </cell>
        </row>
        <row r="6947">
          <cell r="A6947" t="str">
            <v>ORENDORFF, JAMES F</v>
          </cell>
          <cell r="B6947" t="str">
            <v>114-894</v>
          </cell>
          <cell r="C6947">
            <v>510400</v>
          </cell>
          <cell r="D6947">
            <v>14400</v>
          </cell>
          <cell r="E6947" t="str">
            <v>ASSISTANT ENGINEER</v>
          </cell>
          <cell r="F6947" t="str">
            <v>G130</v>
          </cell>
          <cell r="G6947">
            <v>1</v>
          </cell>
          <cell r="H6947" t="str">
            <v>G130-004</v>
          </cell>
          <cell r="I6947" t="str">
            <v>F</v>
          </cell>
          <cell r="J6947">
            <v>100</v>
          </cell>
          <cell r="L6947">
            <v>135.94999999999999</v>
          </cell>
        </row>
        <row r="6948">
          <cell r="A6948" t="str">
            <v>ORENDORFF, JAMES F</v>
          </cell>
          <cell r="B6948" t="str">
            <v>114-894</v>
          </cell>
          <cell r="C6948">
            <v>510400</v>
          </cell>
          <cell r="D6948">
            <v>14400</v>
          </cell>
          <cell r="E6948" t="str">
            <v>ASSISTANT ENGINEER</v>
          </cell>
          <cell r="F6948" t="str">
            <v>G130</v>
          </cell>
          <cell r="G6948">
            <v>1</v>
          </cell>
          <cell r="H6948" t="str">
            <v>G130-004</v>
          </cell>
          <cell r="I6948" t="str">
            <v>F</v>
          </cell>
          <cell r="J6948">
            <v>30</v>
          </cell>
          <cell r="L6948">
            <v>154.01</v>
          </cell>
        </row>
        <row r="6949">
          <cell r="A6949" t="str">
            <v>ORENDORFF, JAMES F</v>
          </cell>
          <cell r="B6949" t="str">
            <v>114-894</v>
          </cell>
          <cell r="C6949">
            <v>510400</v>
          </cell>
          <cell r="D6949">
            <v>14400</v>
          </cell>
          <cell r="E6949" t="str">
            <v>ASSISTANT ENGINEER</v>
          </cell>
          <cell r="F6949" t="str">
            <v>G130</v>
          </cell>
          <cell r="G6949">
            <v>1</v>
          </cell>
          <cell r="H6949" t="str">
            <v>G130-004</v>
          </cell>
          <cell r="I6949" t="str">
            <v>F</v>
          </cell>
          <cell r="J6949">
            <v>811</v>
          </cell>
          <cell r="L6949">
            <v>1.88</v>
          </cell>
        </row>
        <row r="6950">
          <cell r="A6950" t="str">
            <v>ORENDORFF, JAMES F</v>
          </cell>
          <cell r="B6950" t="str">
            <v>114-894</v>
          </cell>
          <cell r="C6950">
            <v>510400</v>
          </cell>
          <cell r="D6950">
            <v>14400</v>
          </cell>
          <cell r="E6950" t="str">
            <v>ASSISTANT ENGINEER</v>
          </cell>
          <cell r="F6950" t="str">
            <v>Z006</v>
          </cell>
          <cell r="G6950">
            <v>1</v>
          </cell>
          <cell r="H6950" t="str">
            <v>G130-004</v>
          </cell>
          <cell r="I6950" t="str">
            <v>F</v>
          </cell>
          <cell r="J6950">
            <v>30</v>
          </cell>
          <cell r="L6950">
            <v>10.34</v>
          </cell>
        </row>
        <row r="6951">
          <cell r="A6951" t="str">
            <v>O'ROURKE, CHARLES F</v>
          </cell>
          <cell r="B6951" t="str">
            <v>101-557</v>
          </cell>
          <cell r="C6951">
            <v>510100</v>
          </cell>
          <cell r="D6951">
            <v>42460</v>
          </cell>
          <cell r="E6951" t="str">
            <v>ATTORNEY III-CRIMINAL</v>
          </cell>
          <cell r="F6951" t="str">
            <v>N120</v>
          </cell>
          <cell r="G6951">
            <v>1</v>
          </cell>
          <cell r="H6951" t="str">
            <v>N120-006</v>
          </cell>
          <cell r="I6951" t="str">
            <v>O</v>
          </cell>
          <cell r="J6951">
            <v>1</v>
          </cell>
          <cell r="K6951" t="str">
            <v>REGULAR PAY</v>
          </cell>
          <cell r="L6951">
            <v>79723.02</v>
          </cell>
        </row>
        <row r="6952">
          <cell r="A6952" t="str">
            <v>O'ROURKE, CHARLES F</v>
          </cell>
          <cell r="B6952" t="str">
            <v>101-557</v>
          </cell>
          <cell r="C6952">
            <v>510300</v>
          </cell>
          <cell r="D6952">
            <v>42460</v>
          </cell>
          <cell r="E6952" t="str">
            <v>ATTORNEY III-CRIMINAL</v>
          </cell>
          <cell r="F6952" t="str">
            <v>N120</v>
          </cell>
          <cell r="G6952">
            <v>1</v>
          </cell>
          <cell r="H6952" t="str">
            <v>N120-006</v>
          </cell>
          <cell r="I6952" t="str">
            <v>F</v>
          </cell>
          <cell r="J6952">
            <v>7999</v>
          </cell>
          <cell r="L6952">
            <v>23908.93</v>
          </cell>
        </row>
        <row r="6953">
          <cell r="A6953" t="str">
            <v>O'ROURKE, CHARLES F</v>
          </cell>
          <cell r="B6953" t="str">
            <v>101-557</v>
          </cell>
          <cell r="C6953">
            <v>510300</v>
          </cell>
          <cell r="D6953">
            <v>42460</v>
          </cell>
          <cell r="E6953" t="str">
            <v>ATTORNEY III-CRIMINAL</v>
          </cell>
          <cell r="F6953" t="str">
            <v>N120</v>
          </cell>
          <cell r="G6953">
            <v>1</v>
          </cell>
          <cell r="H6953" t="str">
            <v>N120-006</v>
          </cell>
          <cell r="I6953" t="str">
            <v>F</v>
          </cell>
          <cell r="J6953">
            <v>8000</v>
          </cell>
          <cell r="L6953">
            <v>5576.32</v>
          </cell>
        </row>
        <row r="6954">
          <cell r="A6954" t="str">
            <v>O'ROURKE, CHARLES F</v>
          </cell>
          <cell r="B6954" t="str">
            <v>101-557</v>
          </cell>
          <cell r="C6954">
            <v>510300</v>
          </cell>
          <cell r="D6954">
            <v>42460</v>
          </cell>
          <cell r="E6954" t="str">
            <v>ATTORNEY III-CRIMINAL</v>
          </cell>
          <cell r="F6954" t="str">
            <v>N120</v>
          </cell>
          <cell r="G6954">
            <v>1</v>
          </cell>
          <cell r="H6954" t="str">
            <v>N120-006</v>
          </cell>
          <cell r="I6954" t="str">
            <v>F</v>
          </cell>
          <cell r="J6954">
            <v>8005</v>
          </cell>
          <cell r="L6954">
            <v>390.34</v>
          </cell>
        </row>
        <row r="6955">
          <cell r="A6955" t="str">
            <v>O'ROURKE, CHARLES F</v>
          </cell>
          <cell r="B6955" t="str">
            <v>101-557</v>
          </cell>
          <cell r="C6955">
            <v>510300</v>
          </cell>
          <cell r="D6955">
            <v>42460</v>
          </cell>
          <cell r="E6955" t="str">
            <v>ATTORNEY III-CRIMINAL</v>
          </cell>
          <cell r="F6955" t="str">
            <v>N120</v>
          </cell>
          <cell r="G6955">
            <v>1</v>
          </cell>
          <cell r="H6955" t="str">
            <v>N120-006</v>
          </cell>
          <cell r="I6955" t="str">
            <v>F</v>
          </cell>
          <cell r="J6955" t="str">
            <v>*FI</v>
          </cell>
          <cell r="K6955" t="str">
            <v>FICA</v>
          </cell>
          <cell r="L6955">
            <v>4942.83</v>
          </cell>
        </row>
        <row r="6956">
          <cell r="A6956" t="str">
            <v>O'ROURKE, CHARLES F</v>
          </cell>
          <cell r="B6956" t="str">
            <v>101-557</v>
          </cell>
          <cell r="C6956">
            <v>510300</v>
          </cell>
          <cell r="D6956">
            <v>42460</v>
          </cell>
          <cell r="E6956" t="str">
            <v>ATTORNEY III-CRIMINAL</v>
          </cell>
          <cell r="F6956" t="str">
            <v>N120</v>
          </cell>
          <cell r="G6956">
            <v>1</v>
          </cell>
          <cell r="H6956" t="str">
            <v>N120-006</v>
          </cell>
          <cell r="I6956" t="str">
            <v>F</v>
          </cell>
          <cell r="J6956" t="str">
            <v>*FM</v>
          </cell>
          <cell r="K6956" t="str">
            <v>MEDICARE</v>
          </cell>
          <cell r="L6956">
            <v>1155.98</v>
          </cell>
        </row>
        <row r="6957">
          <cell r="A6957" t="str">
            <v>O'ROURKE, CHARLES F</v>
          </cell>
          <cell r="B6957" t="str">
            <v>101-557</v>
          </cell>
          <cell r="C6957">
            <v>510400</v>
          </cell>
          <cell r="D6957">
            <v>42460</v>
          </cell>
          <cell r="E6957" t="str">
            <v>ATTORNEY III-CRIMINAL</v>
          </cell>
          <cell r="F6957" t="str">
            <v>N120</v>
          </cell>
          <cell r="G6957">
            <v>1</v>
          </cell>
          <cell r="H6957" t="str">
            <v>N120-006</v>
          </cell>
          <cell r="I6957" t="str">
            <v>F</v>
          </cell>
          <cell r="J6957">
            <v>1001</v>
          </cell>
          <cell r="L6957">
            <v>10.17</v>
          </cell>
        </row>
        <row r="6958">
          <cell r="A6958" t="str">
            <v>O'ROURKE, CHARLES F</v>
          </cell>
          <cell r="B6958" t="str">
            <v>101-557</v>
          </cell>
          <cell r="C6958">
            <v>510400</v>
          </cell>
          <cell r="D6958">
            <v>42460</v>
          </cell>
          <cell r="E6958" t="str">
            <v>ATTORNEY III-CRIMINAL</v>
          </cell>
          <cell r="F6958" t="str">
            <v>N120</v>
          </cell>
          <cell r="G6958">
            <v>1</v>
          </cell>
          <cell r="H6958" t="str">
            <v>N120-006</v>
          </cell>
          <cell r="I6958" t="str">
            <v>F</v>
          </cell>
          <cell r="J6958">
            <v>30</v>
          </cell>
          <cell r="L6958">
            <v>199.31</v>
          </cell>
        </row>
        <row r="6959">
          <cell r="A6959" t="str">
            <v>O'ROURKE, CHARLES F</v>
          </cell>
          <cell r="B6959" t="str">
            <v>101-557</v>
          </cell>
          <cell r="C6959">
            <v>510400</v>
          </cell>
          <cell r="D6959">
            <v>42460</v>
          </cell>
          <cell r="E6959" t="str">
            <v>ATTORNEY III-CRIMINAL</v>
          </cell>
          <cell r="F6959" t="str">
            <v>N120</v>
          </cell>
          <cell r="G6959">
            <v>1</v>
          </cell>
          <cell r="H6959" t="str">
            <v>N120-006</v>
          </cell>
          <cell r="I6959" t="str">
            <v>F</v>
          </cell>
          <cell r="J6959">
            <v>811</v>
          </cell>
          <cell r="L6959">
            <v>1.88</v>
          </cell>
        </row>
        <row r="6960">
          <cell r="A6960" t="str">
            <v>OSBORN, KENNETH R</v>
          </cell>
          <cell r="B6960" t="str">
            <v>125-556</v>
          </cell>
          <cell r="C6960">
            <v>510100</v>
          </cell>
          <cell r="D6960">
            <v>42880</v>
          </cell>
          <cell r="E6960" t="str">
            <v>CHILD SUPPORT OFCR, SR</v>
          </cell>
          <cell r="F6960" t="str">
            <v>D200</v>
          </cell>
          <cell r="G6960">
            <v>1</v>
          </cell>
          <cell r="H6960" t="str">
            <v>D200-004</v>
          </cell>
          <cell r="I6960" t="str">
            <v>O</v>
          </cell>
          <cell r="J6960">
            <v>1</v>
          </cell>
          <cell r="K6960" t="str">
            <v>REGULAR PAY</v>
          </cell>
          <cell r="L6960">
            <v>32894.33</v>
          </cell>
        </row>
        <row r="6961">
          <cell r="A6961" t="str">
            <v>OSBORN, KENNETH R</v>
          </cell>
          <cell r="B6961" t="str">
            <v>125-556</v>
          </cell>
          <cell r="C6961">
            <v>510300</v>
          </cell>
          <cell r="D6961">
            <v>42880</v>
          </cell>
          <cell r="E6961" t="str">
            <v>CHILD SUPPORT OFCR, SR</v>
          </cell>
          <cell r="F6961" t="str">
            <v>D200</v>
          </cell>
          <cell r="G6961">
            <v>1</v>
          </cell>
          <cell r="H6961" t="str">
            <v>D200-004</v>
          </cell>
          <cell r="I6961" t="str">
            <v>F</v>
          </cell>
          <cell r="J6961" t="str">
            <v>*FI</v>
          </cell>
          <cell r="K6961" t="str">
            <v>FICA</v>
          </cell>
          <cell r="L6961">
            <v>2039.45</v>
          </cell>
        </row>
        <row r="6962">
          <cell r="A6962" t="str">
            <v>OSBORN, KENNETH R</v>
          </cell>
          <cell r="B6962" t="str">
            <v>125-556</v>
          </cell>
          <cell r="C6962">
            <v>510300</v>
          </cell>
          <cell r="D6962">
            <v>42880</v>
          </cell>
          <cell r="E6962" t="str">
            <v>CHILD SUPPORT OFCR, SR</v>
          </cell>
          <cell r="F6962" t="str">
            <v>D200</v>
          </cell>
          <cell r="G6962">
            <v>1</v>
          </cell>
          <cell r="H6962" t="str">
            <v>D200-004</v>
          </cell>
          <cell r="I6962" t="str">
            <v>F</v>
          </cell>
          <cell r="J6962" t="str">
            <v>*FM</v>
          </cell>
          <cell r="K6962" t="str">
            <v>MEDICARE</v>
          </cell>
          <cell r="L6962">
            <v>476.97</v>
          </cell>
        </row>
        <row r="6963">
          <cell r="A6963" t="str">
            <v>OSBORN, KENNETH R</v>
          </cell>
          <cell r="B6963" t="str">
            <v>125-556</v>
          </cell>
          <cell r="C6963">
            <v>510400</v>
          </cell>
          <cell r="D6963">
            <v>42880</v>
          </cell>
          <cell r="E6963" t="str">
            <v>CHILD SUPPORT OFCR, SR</v>
          </cell>
          <cell r="F6963" t="str">
            <v>D200</v>
          </cell>
          <cell r="G6963">
            <v>1</v>
          </cell>
          <cell r="H6963" t="str">
            <v>D200-004</v>
          </cell>
          <cell r="I6963" t="str">
            <v>F</v>
          </cell>
          <cell r="J6963">
            <v>1001</v>
          </cell>
          <cell r="L6963">
            <v>10.17</v>
          </cell>
        </row>
        <row r="6964">
          <cell r="A6964" t="str">
            <v>OSBORN, KENNETH R</v>
          </cell>
          <cell r="B6964" t="str">
            <v>125-556</v>
          </cell>
          <cell r="C6964">
            <v>510400</v>
          </cell>
          <cell r="D6964">
            <v>42880</v>
          </cell>
          <cell r="E6964" t="str">
            <v>CHILD SUPPORT OFCR, SR</v>
          </cell>
          <cell r="F6964" t="str">
            <v>D200</v>
          </cell>
          <cell r="G6964">
            <v>1</v>
          </cell>
          <cell r="H6964" t="str">
            <v>D200-004</v>
          </cell>
          <cell r="I6964" t="str">
            <v>F</v>
          </cell>
          <cell r="J6964">
            <v>811</v>
          </cell>
          <cell r="L6964">
            <v>1.88</v>
          </cell>
        </row>
        <row r="6965">
          <cell r="A6965" t="str">
            <v>OSBORN, KENNETH R</v>
          </cell>
          <cell r="B6965" t="str">
            <v>125-556</v>
          </cell>
          <cell r="C6965">
            <v>510400</v>
          </cell>
          <cell r="D6965">
            <v>42880</v>
          </cell>
          <cell r="E6965" t="str">
            <v>CHILD SUPPORT OFCR, SR</v>
          </cell>
          <cell r="F6965" t="str">
            <v>D200</v>
          </cell>
          <cell r="G6965">
            <v>1</v>
          </cell>
          <cell r="H6965" t="str">
            <v>D200-004</v>
          </cell>
          <cell r="I6965" t="str">
            <v>F</v>
          </cell>
          <cell r="J6965">
            <v>30</v>
          </cell>
          <cell r="L6965">
            <v>82.24</v>
          </cell>
        </row>
        <row r="6966">
          <cell r="A6966" t="str">
            <v>OSBORNE, DAVIS L</v>
          </cell>
          <cell r="B6966" t="str">
            <v>101-565</v>
          </cell>
          <cell r="C6966">
            <v>510100</v>
          </cell>
          <cell r="D6966">
            <v>4550</v>
          </cell>
          <cell r="E6966" t="str">
            <v>SHERIFF'S LIEUTENANT</v>
          </cell>
          <cell r="F6966" t="str">
            <v>L110</v>
          </cell>
          <cell r="G6966">
            <v>1</v>
          </cell>
          <cell r="H6966" t="str">
            <v>L110-003</v>
          </cell>
          <cell r="I6966" t="str">
            <v>O</v>
          </cell>
          <cell r="J6966">
            <v>1</v>
          </cell>
          <cell r="K6966" t="str">
            <v>REGULAR PAY</v>
          </cell>
          <cell r="L6966">
            <v>63168</v>
          </cell>
        </row>
        <row r="6967">
          <cell r="A6967" t="str">
            <v>OSBORNE, DAVIS L</v>
          </cell>
          <cell r="B6967" t="str">
            <v>101-565</v>
          </cell>
          <cell r="C6967">
            <v>510300</v>
          </cell>
          <cell r="D6967">
            <v>4550</v>
          </cell>
          <cell r="E6967" t="str">
            <v>SHERIFF'S LIEUTENANT</v>
          </cell>
          <cell r="F6967" t="str">
            <v>L110</v>
          </cell>
          <cell r="G6967">
            <v>1</v>
          </cell>
          <cell r="H6967" t="str">
            <v>L110-003</v>
          </cell>
          <cell r="I6967" t="str">
            <v>F</v>
          </cell>
          <cell r="J6967" t="str">
            <v>*FM</v>
          </cell>
          <cell r="K6967" t="str">
            <v>MEDICARE</v>
          </cell>
          <cell r="L6967">
            <v>915.94</v>
          </cell>
        </row>
        <row r="6968">
          <cell r="A6968" t="str">
            <v>OSBORNE, DAVIS L</v>
          </cell>
          <cell r="B6968" t="str">
            <v>101-565</v>
          </cell>
          <cell r="C6968">
            <v>510300</v>
          </cell>
          <cell r="D6968">
            <v>4550</v>
          </cell>
          <cell r="E6968" t="str">
            <v>SHERIFF'S LIEUTENANT</v>
          </cell>
          <cell r="F6968" t="str">
            <v>L110</v>
          </cell>
          <cell r="G6968">
            <v>1</v>
          </cell>
          <cell r="H6968" t="str">
            <v>L110-003</v>
          </cell>
          <cell r="I6968" t="str">
            <v>F</v>
          </cell>
          <cell r="J6968" t="str">
            <v>*FI</v>
          </cell>
          <cell r="K6968" t="str">
            <v>FICA</v>
          </cell>
          <cell r="L6968">
            <v>3916.42</v>
          </cell>
        </row>
        <row r="6969">
          <cell r="A6969" t="str">
            <v>OSBORNE, DAVIS L</v>
          </cell>
          <cell r="B6969" t="str">
            <v>101-565</v>
          </cell>
          <cell r="C6969">
            <v>510300</v>
          </cell>
          <cell r="D6969">
            <v>4550</v>
          </cell>
          <cell r="E6969" t="str">
            <v>SHERIFF'S LIEUTENANT</v>
          </cell>
          <cell r="F6969" t="str">
            <v>L110</v>
          </cell>
          <cell r="G6969">
            <v>1</v>
          </cell>
          <cell r="H6969" t="str">
            <v>L110-003</v>
          </cell>
          <cell r="I6969" t="str">
            <v>F</v>
          </cell>
          <cell r="J6969">
            <v>8009</v>
          </cell>
          <cell r="L6969">
            <v>7277.9</v>
          </cell>
        </row>
        <row r="6970">
          <cell r="A6970" t="str">
            <v>OSBORNE, DAVIS L</v>
          </cell>
          <cell r="B6970" t="str">
            <v>101-565</v>
          </cell>
          <cell r="C6970">
            <v>510300</v>
          </cell>
          <cell r="D6970">
            <v>4550</v>
          </cell>
          <cell r="E6970" t="str">
            <v>SHERIFF'S LIEUTENANT</v>
          </cell>
          <cell r="F6970" t="str">
            <v>L110</v>
          </cell>
          <cell r="G6970">
            <v>1</v>
          </cell>
          <cell r="H6970" t="str">
            <v>L110-003</v>
          </cell>
          <cell r="I6970" t="str">
            <v>F</v>
          </cell>
          <cell r="J6970">
            <v>8010</v>
          </cell>
          <cell r="L6970">
            <v>5679.6</v>
          </cell>
        </row>
        <row r="6971">
          <cell r="A6971" t="str">
            <v>OSBORNE, DAVIS L</v>
          </cell>
          <cell r="B6971" t="str">
            <v>101-565</v>
          </cell>
          <cell r="C6971">
            <v>510300</v>
          </cell>
          <cell r="D6971">
            <v>4550</v>
          </cell>
          <cell r="E6971" t="str">
            <v>SHERIFF'S LIEUTENANT</v>
          </cell>
          <cell r="F6971" t="str">
            <v>L110</v>
          </cell>
          <cell r="G6971">
            <v>1</v>
          </cell>
          <cell r="H6971" t="str">
            <v>L110-003</v>
          </cell>
          <cell r="I6971" t="str">
            <v>F</v>
          </cell>
          <cell r="J6971">
            <v>8014</v>
          </cell>
          <cell r="L6971">
            <v>511.16</v>
          </cell>
        </row>
        <row r="6972">
          <cell r="A6972" t="str">
            <v>OSBORNE, DAVIS L</v>
          </cell>
          <cell r="B6972" t="str">
            <v>101-565</v>
          </cell>
          <cell r="C6972">
            <v>510400</v>
          </cell>
          <cell r="D6972">
            <v>4550</v>
          </cell>
          <cell r="E6972" t="str">
            <v>SHERIFF'S LIEUTENANT</v>
          </cell>
          <cell r="F6972" t="str">
            <v>L110</v>
          </cell>
          <cell r="G6972">
            <v>1</v>
          </cell>
          <cell r="H6972" t="str">
            <v>L110-003</v>
          </cell>
          <cell r="I6972" t="str">
            <v>F</v>
          </cell>
          <cell r="J6972">
            <v>400</v>
          </cell>
          <cell r="L6972">
            <v>0.67</v>
          </cell>
        </row>
        <row r="6973">
          <cell r="A6973" t="str">
            <v>OSBORNE, DAVIS L</v>
          </cell>
          <cell r="B6973" t="str">
            <v>101-565</v>
          </cell>
          <cell r="C6973">
            <v>510400</v>
          </cell>
          <cell r="D6973">
            <v>4550</v>
          </cell>
          <cell r="E6973" t="str">
            <v>SHERIFF'S LIEUTENANT</v>
          </cell>
          <cell r="F6973" t="str">
            <v>L110</v>
          </cell>
          <cell r="G6973">
            <v>1</v>
          </cell>
          <cell r="H6973" t="str">
            <v>L110-003</v>
          </cell>
          <cell r="I6973" t="str">
            <v>F</v>
          </cell>
          <cell r="J6973">
            <v>30</v>
          </cell>
          <cell r="L6973">
            <v>157.91999999999999</v>
          </cell>
        </row>
        <row r="6974">
          <cell r="A6974" t="str">
            <v>OSBORNE, DAVIS L</v>
          </cell>
          <cell r="B6974" t="str">
            <v>101-565</v>
          </cell>
          <cell r="C6974">
            <v>510400</v>
          </cell>
          <cell r="D6974">
            <v>4550</v>
          </cell>
          <cell r="E6974" t="str">
            <v>SHERIFF'S LIEUTENANT</v>
          </cell>
          <cell r="F6974" t="str">
            <v>L110</v>
          </cell>
          <cell r="G6974">
            <v>1</v>
          </cell>
          <cell r="H6974" t="str">
            <v>L110-003</v>
          </cell>
          <cell r="I6974" t="str">
            <v>F</v>
          </cell>
          <cell r="J6974">
            <v>810</v>
          </cell>
          <cell r="L6974">
            <v>1.71</v>
          </cell>
        </row>
        <row r="6975">
          <cell r="A6975" t="str">
            <v>OSBORNE, DAVIS L</v>
          </cell>
          <cell r="B6975" t="str">
            <v>101-565</v>
          </cell>
          <cell r="C6975">
            <v>510400</v>
          </cell>
          <cell r="D6975">
            <v>4550</v>
          </cell>
          <cell r="E6975" t="str">
            <v>SHERIFF'S LIEUTENANT</v>
          </cell>
          <cell r="F6975" t="str">
            <v>L110</v>
          </cell>
          <cell r="G6975">
            <v>1</v>
          </cell>
          <cell r="H6975" t="str">
            <v>L110-003</v>
          </cell>
          <cell r="I6975" t="str">
            <v>F</v>
          </cell>
          <cell r="J6975">
            <v>1001</v>
          </cell>
          <cell r="L6975">
            <v>10.17</v>
          </cell>
        </row>
        <row r="6976">
          <cell r="A6976" t="str">
            <v>OSBORNE, JANICE M</v>
          </cell>
          <cell r="B6976" t="str">
            <v>101-594</v>
          </cell>
          <cell r="C6976">
            <v>510100</v>
          </cell>
          <cell r="D6976">
            <v>45320</v>
          </cell>
          <cell r="E6976" t="str">
            <v>ELIGIBILITY WORKER II</v>
          </cell>
          <cell r="F6976" t="str">
            <v>D256</v>
          </cell>
          <cell r="G6976">
            <v>1</v>
          </cell>
          <cell r="H6976" t="str">
            <v>D256-017</v>
          </cell>
          <cell r="I6976" t="str">
            <v>O</v>
          </cell>
          <cell r="J6976">
            <v>1</v>
          </cell>
          <cell r="K6976" t="str">
            <v>REGULAR PAY</v>
          </cell>
          <cell r="L6976">
            <v>30446.25</v>
          </cell>
        </row>
        <row r="6977">
          <cell r="A6977" t="str">
            <v>OSBORNE, JANICE M</v>
          </cell>
          <cell r="B6977" t="str">
            <v>101-594</v>
          </cell>
          <cell r="C6977">
            <v>510300</v>
          </cell>
          <cell r="D6977">
            <v>45320</v>
          </cell>
          <cell r="E6977" t="str">
            <v>ELIGIBILITY WORKER II</v>
          </cell>
          <cell r="F6977" t="str">
            <v>D256</v>
          </cell>
          <cell r="G6977">
            <v>1</v>
          </cell>
          <cell r="H6977" t="str">
            <v>D256-017</v>
          </cell>
          <cell r="I6977" t="str">
            <v>F</v>
          </cell>
          <cell r="J6977">
            <v>8000</v>
          </cell>
          <cell r="L6977">
            <v>2126.94</v>
          </cell>
        </row>
        <row r="6978">
          <cell r="A6978" t="str">
            <v>OSBORNE, JANICE M</v>
          </cell>
          <cell r="B6978" t="str">
            <v>101-594</v>
          </cell>
          <cell r="C6978">
            <v>510300</v>
          </cell>
          <cell r="D6978">
            <v>45320</v>
          </cell>
          <cell r="E6978" t="str">
            <v>ELIGIBILITY WORKER II</v>
          </cell>
          <cell r="F6978" t="str">
            <v>D256</v>
          </cell>
          <cell r="G6978">
            <v>1</v>
          </cell>
          <cell r="H6978" t="str">
            <v>D256-017</v>
          </cell>
          <cell r="I6978" t="str">
            <v>F</v>
          </cell>
          <cell r="J6978" t="str">
            <v>*FM</v>
          </cell>
          <cell r="K6978" t="str">
            <v>MEDICARE</v>
          </cell>
          <cell r="L6978">
            <v>441.47</v>
          </cell>
        </row>
        <row r="6979">
          <cell r="A6979" t="str">
            <v>OSBORNE, JANICE M</v>
          </cell>
          <cell r="B6979" t="str">
            <v>101-594</v>
          </cell>
          <cell r="C6979">
            <v>510300</v>
          </cell>
          <cell r="D6979">
            <v>45320</v>
          </cell>
          <cell r="E6979" t="str">
            <v>ELIGIBILITY WORKER II</v>
          </cell>
          <cell r="F6979" t="str">
            <v>D256</v>
          </cell>
          <cell r="G6979">
            <v>1</v>
          </cell>
          <cell r="H6979" t="str">
            <v>D256-017</v>
          </cell>
          <cell r="I6979" t="str">
            <v>F</v>
          </cell>
          <cell r="J6979" t="str">
            <v>*FI</v>
          </cell>
          <cell r="K6979" t="str">
            <v>FICA</v>
          </cell>
          <cell r="L6979">
            <v>1887.67</v>
          </cell>
        </row>
        <row r="6980">
          <cell r="A6980" t="str">
            <v>OSBORNE, JANICE M</v>
          </cell>
          <cell r="B6980" t="str">
            <v>101-594</v>
          </cell>
          <cell r="C6980">
            <v>510300</v>
          </cell>
          <cell r="D6980">
            <v>45320</v>
          </cell>
          <cell r="E6980" t="str">
            <v>ELIGIBILITY WORKER II</v>
          </cell>
          <cell r="F6980" t="str">
            <v>D256</v>
          </cell>
          <cell r="G6980">
            <v>1</v>
          </cell>
          <cell r="H6980" t="str">
            <v>D256-017</v>
          </cell>
          <cell r="I6980" t="str">
            <v>F</v>
          </cell>
          <cell r="J6980">
            <v>7999</v>
          </cell>
          <cell r="L6980">
            <v>9130.83</v>
          </cell>
        </row>
        <row r="6981">
          <cell r="A6981" t="str">
            <v>OSBORNE, JANICE M</v>
          </cell>
          <cell r="B6981" t="str">
            <v>101-594</v>
          </cell>
          <cell r="C6981">
            <v>510400</v>
          </cell>
          <cell r="D6981">
            <v>45320</v>
          </cell>
          <cell r="E6981" t="str">
            <v>ELIGIBILITY WORKER II</v>
          </cell>
          <cell r="F6981" t="str">
            <v>D256</v>
          </cell>
          <cell r="G6981">
            <v>1</v>
          </cell>
          <cell r="H6981" t="str">
            <v>D256-017</v>
          </cell>
          <cell r="I6981" t="str">
            <v>F</v>
          </cell>
          <cell r="J6981">
            <v>1001</v>
          </cell>
          <cell r="L6981">
            <v>10.17</v>
          </cell>
        </row>
        <row r="6982">
          <cell r="A6982" t="str">
            <v>OSBORNE, JANICE M</v>
          </cell>
          <cell r="B6982" t="str">
            <v>101-594</v>
          </cell>
          <cell r="C6982">
            <v>510400</v>
          </cell>
          <cell r="D6982">
            <v>45320</v>
          </cell>
          <cell r="E6982" t="str">
            <v>ELIGIBILITY WORKER II</v>
          </cell>
          <cell r="F6982" t="str">
            <v>D256</v>
          </cell>
          <cell r="G6982">
            <v>1</v>
          </cell>
          <cell r="H6982" t="str">
            <v>D256-017</v>
          </cell>
          <cell r="I6982" t="str">
            <v>F</v>
          </cell>
          <cell r="J6982">
            <v>30</v>
          </cell>
          <cell r="L6982">
            <v>76.12</v>
          </cell>
        </row>
        <row r="6983">
          <cell r="A6983" t="str">
            <v>OSBORNE, JANICE M</v>
          </cell>
          <cell r="B6983" t="str">
            <v>101-594</v>
          </cell>
          <cell r="C6983">
            <v>510400</v>
          </cell>
          <cell r="D6983">
            <v>45320</v>
          </cell>
          <cell r="E6983" t="str">
            <v>ELIGIBILITY WORKER II</v>
          </cell>
          <cell r="F6983" t="str">
            <v>D256</v>
          </cell>
          <cell r="G6983">
            <v>1</v>
          </cell>
          <cell r="H6983" t="str">
            <v>D256-017</v>
          </cell>
          <cell r="I6983" t="str">
            <v>F</v>
          </cell>
          <cell r="J6983">
            <v>601</v>
          </cell>
          <cell r="L6983">
            <v>17.149999999999999</v>
          </cell>
        </row>
        <row r="6984">
          <cell r="A6984" t="str">
            <v>OSBORNE, JANICE M</v>
          </cell>
          <cell r="B6984" t="str">
            <v>101-594</v>
          </cell>
          <cell r="C6984">
            <v>510400</v>
          </cell>
          <cell r="D6984">
            <v>45320</v>
          </cell>
          <cell r="E6984" t="str">
            <v>ELIGIBILITY WORKER II</v>
          </cell>
          <cell r="F6984" t="str">
            <v>D256</v>
          </cell>
          <cell r="G6984">
            <v>1</v>
          </cell>
          <cell r="H6984" t="str">
            <v>D256-017</v>
          </cell>
          <cell r="I6984" t="str">
            <v>F</v>
          </cell>
          <cell r="J6984">
            <v>101</v>
          </cell>
          <cell r="L6984">
            <v>135.94999999999999</v>
          </cell>
        </row>
        <row r="6985">
          <cell r="A6985" t="str">
            <v>OSBORNE, JANICE M</v>
          </cell>
          <cell r="B6985" t="str">
            <v>101-594</v>
          </cell>
          <cell r="C6985">
            <v>510400</v>
          </cell>
          <cell r="D6985">
            <v>45320</v>
          </cell>
          <cell r="E6985" t="str">
            <v>ELIGIBILITY WORKER II</v>
          </cell>
          <cell r="F6985" t="str">
            <v>D256</v>
          </cell>
          <cell r="G6985">
            <v>1</v>
          </cell>
          <cell r="H6985" t="str">
            <v>D256-017</v>
          </cell>
          <cell r="I6985" t="str">
            <v>F</v>
          </cell>
          <cell r="J6985">
            <v>810</v>
          </cell>
          <cell r="L6985">
            <v>1.71</v>
          </cell>
        </row>
        <row r="6986">
          <cell r="A6986" t="str">
            <v>OSBORNE, JANICE M</v>
          </cell>
          <cell r="B6986" t="str">
            <v>101-594</v>
          </cell>
          <cell r="C6986">
            <v>510400</v>
          </cell>
          <cell r="D6986">
            <v>45320</v>
          </cell>
          <cell r="E6986" t="str">
            <v>ELIGIBILITY WORKER II</v>
          </cell>
          <cell r="F6986" t="str">
            <v>D256</v>
          </cell>
          <cell r="G6986">
            <v>1</v>
          </cell>
          <cell r="H6986" t="str">
            <v>D256-017</v>
          </cell>
          <cell r="I6986" t="str">
            <v>F</v>
          </cell>
          <cell r="J6986">
            <v>701</v>
          </cell>
          <cell r="L6986">
            <v>4.01</v>
          </cell>
        </row>
        <row r="6987">
          <cell r="A6987" t="str">
            <v>PACE, ELIZABETH JANE</v>
          </cell>
          <cell r="B6987" t="str">
            <v>101-589</v>
          </cell>
          <cell r="C6987">
            <v>510100</v>
          </cell>
          <cell r="D6987">
            <v>43110</v>
          </cell>
          <cell r="E6987" t="str">
            <v>ADMINISTRATIVE ANALYST II</v>
          </cell>
          <cell r="F6987" t="str">
            <v>C100</v>
          </cell>
          <cell r="G6987">
            <v>1</v>
          </cell>
          <cell r="H6987" t="str">
            <v>C100-002</v>
          </cell>
          <cell r="I6987" t="str">
            <v>O</v>
          </cell>
          <cell r="J6987">
            <v>1</v>
          </cell>
          <cell r="K6987" t="str">
            <v>REGULAR PAY</v>
          </cell>
          <cell r="L6987">
            <v>49653.06</v>
          </cell>
        </row>
        <row r="6988">
          <cell r="A6988" t="str">
            <v>PACE, ELIZABETH JANE</v>
          </cell>
          <cell r="B6988" t="str">
            <v>101-589</v>
          </cell>
          <cell r="C6988">
            <v>510300</v>
          </cell>
          <cell r="D6988">
            <v>43110</v>
          </cell>
          <cell r="E6988" t="str">
            <v>ADMINISTRATIVE ANALYST II</v>
          </cell>
          <cell r="F6988" t="str">
            <v>C100</v>
          </cell>
          <cell r="G6988">
            <v>1</v>
          </cell>
          <cell r="H6988" t="str">
            <v>C100-002</v>
          </cell>
          <cell r="I6988" t="str">
            <v>F</v>
          </cell>
          <cell r="J6988">
            <v>7999</v>
          </cell>
          <cell r="L6988">
            <v>14890.95</v>
          </cell>
        </row>
        <row r="6989">
          <cell r="A6989" t="str">
            <v>PACE, ELIZABETH JANE</v>
          </cell>
          <cell r="B6989" t="str">
            <v>101-589</v>
          </cell>
          <cell r="C6989">
            <v>510300</v>
          </cell>
          <cell r="D6989">
            <v>43110</v>
          </cell>
          <cell r="E6989" t="str">
            <v>ADMINISTRATIVE ANALYST II</v>
          </cell>
          <cell r="F6989" t="str">
            <v>C100</v>
          </cell>
          <cell r="G6989">
            <v>1</v>
          </cell>
          <cell r="H6989" t="str">
            <v>C100-002</v>
          </cell>
          <cell r="I6989" t="str">
            <v>F</v>
          </cell>
          <cell r="J6989">
            <v>8000</v>
          </cell>
          <cell r="L6989">
            <v>3471.42</v>
          </cell>
        </row>
        <row r="6990">
          <cell r="A6990" t="str">
            <v>PACE, ELIZABETH JANE</v>
          </cell>
          <cell r="B6990" t="str">
            <v>101-589</v>
          </cell>
          <cell r="C6990">
            <v>510300</v>
          </cell>
          <cell r="D6990">
            <v>43110</v>
          </cell>
          <cell r="E6990" t="str">
            <v>ADMINISTRATIVE ANALYST II</v>
          </cell>
          <cell r="F6990" t="str">
            <v>C100</v>
          </cell>
          <cell r="G6990">
            <v>1</v>
          </cell>
          <cell r="H6990" t="str">
            <v>C100-002</v>
          </cell>
          <cell r="I6990" t="str">
            <v>F</v>
          </cell>
          <cell r="J6990" t="str">
            <v>*FM</v>
          </cell>
          <cell r="K6990" t="str">
            <v>MEDICARE</v>
          </cell>
          <cell r="L6990">
            <v>719.97</v>
          </cell>
        </row>
        <row r="6991">
          <cell r="A6991" t="str">
            <v>PACE, ELIZABETH JANE</v>
          </cell>
          <cell r="B6991" t="str">
            <v>101-589</v>
          </cell>
          <cell r="C6991">
            <v>510300</v>
          </cell>
          <cell r="D6991">
            <v>43110</v>
          </cell>
          <cell r="E6991" t="str">
            <v>ADMINISTRATIVE ANALYST II</v>
          </cell>
          <cell r="F6991" t="str">
            <v>C100</v>
          </cell>
          <cell r="G6991">
            <v>1</v>
          </cell>
          <cell r="H6991" t="str">
            <v>C100-002</v>
          </cell>
          <cell r="I6991" t="str">
            <v>F</v>
          </cell>
          <cell r="J6991" t="str">
            <v>*FI</v>
          </cell>
          <cell r="K6991" t="str">
            <v>FICA</v>
          </cell>
          <cell r="L6991">
            <v>3078.49</v>
          </cell>
        </row>
        <row r="6992">
          <cell r="A6992" t="str">
            <v>PACE, ELIZABETH JANE</v>
          </cell>
          <cell r="B6992" t="str">
            <v>101-589</v>
          </cell>
          <cell r="C6992">
            <v>510300</v>
          </cell>
          <cell r="D6992">
            <v>43110</v>
          </cell>
          <cell r="E6992" t="str">
            <v>ADMINISTRATIVE ANALYST II</v>
          </cell>
          <cell r="F6992" t="str">
            <v>C100</v>
          </cell>
          <cell r="G6992">
            <v>1</v>
          </cell>
          <cell r="H6992" t="str">
            <v>C100-002</v>
          </cell>
          <cell r="I6992" t="str">
            <v>F</v>
          </cell>
          <cell r="J6992">
            <v>8005</v>
          </cell>
          <cell r="L6992">
            <v>243</v>
          </cell>
        </row>
        <row r="6993">
          <cell r="A6993" t="str">
            <v>PACE, ELIZABETH JANE</v>
          </cell>
          <cell r="B6993" t="str">
            <v>101-589</v>
          </cell>
          <cell r="C6993">
            <v>510400</v>
          </cell>
          <cell r="D6993">
            <v>43110</v>
          </cell>
          <cell r="E6993" t="str">
            <v>ADMINISTRATIVE ANALYST II</v>
          </cell>
          <cell r="F6993" t="str">
            <v>C100</v>
          </cell>
          <cell r="G6993">
            <v>1</v>
          </cell>
          <cell r="H6993" t="str">
            <v>C100-002</v>
          </cell>
          <cell r="I6993" t="str">
            <v>F</v>
          </cell>
          <cell r="J6993">
            <v>400</v>
          </cell>
          <cell r="L6993">
            <v>0.67</v>
          </cell>
        </row>
        <row r="6994">
          <cell r="A6994" t="str">
            <v>PACE, ELIZABETH JANE</v>
          </cell>
          <cell r="B6994" t="str">
            <v>101-589</v>
          </cell>
          <cell r="C6994">
            <v>510400</v>
          </cell>
          <cell r="D6994">
            <v>43110</v>
          </cell>
          <cell r="E6994" t="str">
            <v>ADMINISTRATIVE ANALYST II</v>
          </cell>
          <cell r="F6994" t="str">
            <v>C100</v>
          </cell>
          <cell r="G6994">
            <v>1</v>
          </cell>
          <cell r="H6994" t="str">
            <v>C100-002</v>
          </cell>
          <cell r="I6994" t="str">
            <v>F</v>
          </cell>
          <cell r="J6994">
            <v>810</v>
          </cell>
          <cell r="L6994">
            <v>1.71</v>
          </cell>
        </row>
        <row r="6995">
          <cell r="A6995" t="str">
            <v>PACE, ELIZABETH JANE</v>
          </cell>
          <cell r="B6995" t="str">
            <v>101-589</v>
          </cell>
          <cell r="C6995">
            <v>510400</v>
          </cell>
          <cell r="D6995">
            <v>43110</v>
          </cell>
          <cell r="E6995" t="str">
            <v>ADMINISTRATIVE ANALYST II</v>
          </cell>
          <cell r="F6995" t="str">
            <v>C100</v>
          </cell>
          <cell r="G6995">
            <v>1</v>
          </cell>
          <cell r="H6995" t="str">
            <v>C100-002</v>
          </cell>
          <cell r="I6995" t="str">
            <v>F</v>
          </cell>
          <cell r="J6995">
            <v>30</v>
          </cell>
          <cell r="L6995">
            <v>124.13</v>
          </cell>
        </row>
        <row r="6996">
          <cell r="A6996" t="str">
            <v>PACE, ELIZABETH JANE</v>
          </cell>
          <cell r="B6996" t="str">
            <v>101-589</v>
          </cell>
          <cell r="C6996">
            <v>510400</v>
          </cell>
          <cell r="D6996">
            <v>43110</v>
          </cell>
          <cell r="E6996" t="str">
            <v>ADMINISTRATIVE ANALYST II</v>
          </cell>
          <cell r="F6996" t="str">
            <v>C100</v>
          </cell>
          <cell r="G6996">
            <v>1</v>
          </cell>
          <cell r="H6996" t="str">
            <v>C100-002</v>
          </cell>
          <cell r="I6996" t="str">
            <v>F</v>
          </cell>
          <cell r="J6996">
            <v>1001</v>
          </cell>
          <cell r="L6996">
            <v>10.17</v>
          </cell>
        </row>
        <row r="6997">
          <cell r="A6997" t="str">
            <v>PACKARD, PATRICIA J</v>
          </cell>
          <cell r="B6997" t="str">
            <v>101-822</v>
          </cell>
          <cell r="C6997">
            <v>510100</v>
          </cell>
          <cell r="D6997">
            <v>43060</v>
          </cell>
          <cell r="E6997" t="str">
            <v>RECOVERY HOME NIGHT ATT</v>
          </cell>
          <cell r="F6997" t="str">
            <v>D444</v>
          </cell>
          <cell r="G6997">
            <v>0.75</v>
          </cell>
          <cell r="H6997" t="str">
            <v>D444-002</v>
          </cell>
          <cell r="I6997" t="str">
            <v>O</v>
          </cell>
          <cell r="J6997">
            <v>1</v>
          </cell>
          <cell r="K6997" t="str">
            <v>REGULAR PAY</v>
          </cell>
          <cell r="L6997">
            <v>21407.919999999998</v>
          </cell>
        </row>
        <row r="6998">
          <cell r="A6998" t="str">
            <v>PACKARD, PATRICIA J</v>
          </cell>
          <cell r="B6998" t="str">
            <v>101-822</v>
          </cell>
          <cell r="C6998">
            <v>510300</v>
          </cell>
          <cell r="D6998">
            <v>43060</v>
          </cell>
          <cell r="E6998" t="str">
            <v>RECOVERY HOME NIGHT ATT</v>
          </cell>
          <cell r="F6998" t="str">
            <v>D444</v>
          </cell>
          <cell r="G6998">
            <v>0.75</v>
          </cell>
          <cell r="H6998" t="str">
            <v>D444-002</v>
          </cell>
          <cell r="I6998" t="str">
            <v>F</v>
          </cell>
          <cell r="J6998">
            <v>8000</v>
          </cell>
          <cell r="L6998">
            <v>1494.26</v>
          </cell>
        </row>
        <row r="6999">
          <cell r="A6999" t="str">
            <v>PACKARD, PATRICIA J</v>
          </cell>
          <cell r="B6999" t="str">
            <v>101-822</v>
          </cell>
          <cell r="C6999">
            <v>510300</v>
          </cell>
          <cell r="D6999">
            <v>43060</v>
          </cell>
          <cell r="E6999" t="str">
            <v>RECOVERY HOME NIGHT ATT</v>
          </cell>
          <cell r="F6999" t="str">
            <v>D444</v>
          </cell>
          <cell r="G6999">
            <v>0.75</v>
          </cell>
          <cell r="H6999" t="str">
            <v>D444-002</v>
          </cell>
          <cell r="I6999" t="str">
            <v>F</v>
          </cell>
          <cell r="J6999" t="str">
            <v>*FM</v>
          </cell>
          <cell r="K6999" t="str">
            <v>MEDICARE</v>
          </cell>
          <cell r="L6999">
            <v>310.41000000000003</v>
          </cell>
        </row>
        <row r="7000">
          <cell r="A7000" t="str">
            <v>PACKARD, PATRICIA J</v>
          </cell>
          <cell r="B7000" t="str">
            <v>101-822</v>
          </cell>
          <cell r="C7000">
            <v>510300</v>
          </cell>
          <cell r="D7000">
            <v>43060</v>
          </cell>
          <cell r="E7000" t="str">
            <v>RECOVERY HOME NIGHT ATT</v>
          </cell>
          <cell r="F7000" t="str">
            <v>D444</v>
          </cell>
          <cell r="G7000">
            <v>0.75</v>
          </cell>
          <cell r="H7000" t="str">
            <v>D444-002</v>
          </cell>
          <cell r="I7000" t="str">
            <v>F</v>
          </cell>
          <cell r="J7000">
            <v>7999</v>
          </cell>
          <cell r="L7000">
            <v>6420.24</v>
          </cell>
        </row>
        <row r="7001">
          <cell r="A7001" t="str">
            <v>PACKARD, PATRICIA J</v>
          </cell>
          <cell r="B7001" t="str">
            <v>101-822</v>
          </cell>
          <cell r="C7001">
            <v>510300</v>
          </cell>
          <cell r="D7001">
            <v>43060</v>
          </cell>
          <cell r="E7001" t="str">
            <v>RECOVERY HOME NIGHT ATT</v>
          </cell>
          <cell r="F7001" t="str">
            <v>D444</v>
          </cell>
          <cell r="G7001">
            <v>0.75</v>
          </cell>
          <cell r="H7001" t="str">
            <v>D444-002</v>
          </cell>
          <cell r="I7001" t="str">
            <v>F</v>
          </cell>
          <cell r="J7001" t="str">
            <v>*FI</v>
          </cell>
          <cell r="K7001" t="str">
            <v>FICA</v>
          </cell>
          <cell r="L7001">
            <v>1327.29</v>
          </cell>
        </row>
        <row r="7002">
          <cell r="A7002" t="str">
            <v>PACKARD, PATRICIA J</v>
          </cell>
          <cell r="B7002" t="str">
            <v>101-822</v>
          </cell>
          <cell r="C7002">
            <v>510400</v>
          </cell>
          <cell r="D7002">
            <v>43060</v>
          </cell>
          <cell r="E7002" t="str">
            <v>RECOVERY HOME NIGHT ATT</v>
          </cell>
          <cell r="F7002" t="str">
            <v>D444</v>
          </cell>
          <cell r="G7002">
            <v>0.75</v>
          </cell>
          <cell r="H7002" t="str">
            <v>D444-002</v>
          </cell>
          <cell r="I7002" t="str">
            <v>F</v>
          </cell>
          <cell r="J7002">
            <v>101</v>
          </cell>
          <cell r="L7002">
            <v>92.69</v>
          </cell>
        </row>
        <row r="7003">
          <cell r="A7003" t="str">
            <v>PACKARD, PATRICIA J</v>
          </cell>
          <cell r="B7003" t="str">
            <v>101-822</v>
          </cell>
          <cell r="C7003">
            <v>510400</v>
          </cell>
          <cell r="D7003">
            <v>43060</v>
          </cell>
          <cell r="E7003" t="str">
            <v>RECOVERY HOME NIGHT ATT</v>
          </cell>
          <cell r="F7003" t="str">
            <v>D444</v>
          </cell>
          <cell r="G7003">
            <v>0.75</v>
          </cell>
          <cell r="H7003" t="str">
            <v>D444-002</v>
          </cell>
          <cell r="I7003" t="str">
            <v>F</v>
          </cell>
          <cell r="J7003">
            <v>601</v>
          </cell>
          <cell r="L7003">
            <v>11.69</v>
          </cell>
        </row>
        <row r="7004">
          <cell r="A7004" t="str">
            <v>PACKARD, PATRICIA J</v>
          </cell>
          <cell r="B7004" t="str">
            <v>101-822</v>
          </cell>
          <cell r="C7004">
            <v>510400</v>
          </cell>
          <cell r="D7004">
            <v>43060</v>
          </cell>
          <cell r="E7004" t="str">
            <v>RECOVERY HOME NIGHT ATT</v>
          </cell>
          <cell r="F7004" t="str">
            <v>D444</v>
          </cell>
          <cell r="G7004">
            <v>0.75</v>
          </cell>
          <cell r="H7004" t="str">
            <v>D444-002</v>
          </cell>
          <cell r="I7004" t="str">
            <v>F</v>
          </cell>
          <cell r="J7004">
            <v>30</v>
          </cell>
          <cell r="L7004">
            <v>53.52</v>
          </cell>
        </row>
        <row r="7005">
          <cell r="A7005" t="str">
            <v>PACKARD, PATRICIA J</v>
          </cell>
          <cell r="B7005" t="str">
            <v>101-822</v>
          </cell>
          <cell r="C7005">
            <v>510400</v>
          </cell>
          <cell r="D7005">
            <v>43060</v>
          </cell>
          <cell r="E7005" t="str">
            <v>RECOVERY HOME NIGHT ATT</v>
          </cell>
          <cell r="F7005" t="str">
            <v>D444</v>
          </cell>
          <cell r="G7005">
            <v>0.75</v>
          </cell>
          <cell r="H7005" t="str">
            <v>D444-002</v>
          </cell>
          <cell r="I7005" t="str">
            <v>F</v>
          </cell>
          <cell r="J7005">
            <v>701</v>
          </cell>
          <cell r="L7005">
            <v>3.01</v>
          </cell>
        </row>
        <row r="7006">
          <cell r="A7006" t="str">
            <v>PACKARD, PATRICIA J</v>
          </cell>
          <cell r="B7006" t="str">
            <v>101-822</v>
          </cell>
          <cell r="C7006">
            <v>510400</v>
          </cell>
          <cell r="D7006">
            <v>43060</v>
          </cell>
          <cell r="E7006" t="str">
            <v>RECOVERY HOME NIGHT ATT</v>
          </cell>
          <cell r="F7006" t="str">
            <v>D444</v>
          </cell>
          <cell r="G7006">
            <v>0.75</v>
          </cell>
          <cell r="H7006" t="str">
            <v>D444-002</v>
          </cell>
          <cell r="I7006" t="str">
            <v>F</v>
          </cell>
          <cell r="J7006">
            <v>1001</v>
          </cell>
          <cell r="L7006">
            <v>10.17</v>
          </cell>
        </row>
        <row r="7007">
          <cell r="A7007" t="str">
            <v>PACKARD, PATRICIA J</v>
          </cell>
          <cell r="B7007" t="str">
            <v>101-822</v>
          </cell>
          <cell r="C7007">
            <v>510400</v>
          </cell>
          <cell r="D7007">
            <v>43060</v>
          </cell>
          <cell r="E7007" t="str">
            <v>RECOVERY HOME NIGHT ATT</v>
          </cell>
          <cell r="F7007" t="str">
            <v>D444</v>
          </cell>
          <cell r="G7007">
            <v>0.75</v>
          </cell>
          <cell r="H7007" t="str">
            <v>D444-002</v>
          </cell>
          <cell r="I7007" t="str">
            <v>F</v>
          </cell>
          <cell r="J7007">
            <v>811</v>
          </cell>
          <cell r="L7007">
            <v>1.41</v>
          </cell>
        </row>
        <row r="7008">
          <cell r="A7008" t="str">
            <v>PACKARD, RUTH</v>
          </cell>
          <cell r="B7008" t="str">
            <v>125-556</v>
          </cell>
          <cell r="C7008">
            <v>510100</v>
          </cell>
          <cell r="D7008">
            <v>21000</v>
          </cell>
          <cell r="E7008" t="str">
            <v>LEGAL OFFICE ASSISTANT,SR</v>
          </cell>
          <cell r="F7008" t="str">
            <v>D352</v>
          </cell>
          <cell r="G7008">
            <v>1</v>
          </cell>
          <cell r="H7008" t="str">
            <v>D352-002</v>
          </cell>
          <cell r="I7008" t="str">
            <v>O</v>
          </cell>
          <cell r="J7008">
            <v>1</v>
          </cell>
          <cell r="K7008" t="str">
            <v>REGULAR PAY</v>
          </cell>
          <cell r="L7008">
            <v>29681.7</v>
          </cell>
        </row>
        <row r="7009">
          <cell r="A7009" t="str">
            <v>PACKARD, RUTH</v>
          </cell>
          <cell r="B7009" t="str">
            <v>125-556</v>
          </cell>
          <cell r="C7009">
            <v>510300</v>
          </cell>
          <cell r="D7009">
            <v>21000</v>
          </cell>
          <cell r="E7009" t="str">
            <v>LEGAL OFFICE ASSISTANT,SR</v>
          </cell>
          <cell r="F7009" t="str">
            <v>D352</v>
          </cell>
          <cell r="G7009">
            <v>1</v>
          </cell>
          <cell r="H7009" t="str">
            <v>D352-002</v>
          </cell>
          <cell r="I7009" t="str">
            <v>F</v>
          </cell>
          <cell r="J7009">
            <v>7999</v>
          </cell>
          <cell r="L7009">
            <v>8901.5400000000009</v>
          </cell>
        </row>
        <row r="7010">
          <cell r="A7010" t="str">
            <v>PACKARD, RUTH</v>
          </cell>
          <cell r="B7010" t="str">
            <v>125-556</v>
          </cell>
          <cell r="C7010">
            <v>510300</v>
          </cell>
          <cell r="D7010">
            <v>21000</v>
          </cell>
          <cell r="E7010" t="str">
            <v>LEGAL OFFICE ASSISTANT,SR</v>
          </cell>
          <cell r="F7010" t="str">
            <v>D352</v>
          </cell>
          <cell r="G7010">
            <v>1</v>
          </cell>
          <cell r="H7010" t="str">
            <v>D352-002</v>
          </cell>
          <cell r="I7010" t="str">
            <v>F</v>
          </cell>
          <cell r="J7010" t="str">
            <v>*FI</v>
          </cell>
          <cell r="K7010" t="str">
            <v>FICA</v>
          </cell>
          <cell r="L7010">
            <v>1840.27</v>
          </cell>
        </row>
        <row r="7011">
          <cell r="A7011" t="str">
            <v>PACKARD, RUTH</v>
          </cell>
          <cell r="B7011" t="str">
            <v>125-556</v>
          </cell>
          <cell r="C7011">
            <v>510300</v>
          </cell>
          <cell r="D7011">
            <v>21000</v>
          </cell>
          <cell r="E7011" t="str">
            <v>LEGAL OFFICE ASSISTANT,SR</v>
          </cell>
          <cell r="F7011" t="str">
            <v>D352</v>
          </cell>
          <cell r="G7011">
            <v>1</v>
          </cell>
          <cell r="H7011" t="str">
            <v>D352-002</v>
          </cell>
          <cell r="I7011" t="str">
            <v>F</v>
          </cell>
          <cell r="J7011" t="str">
            <v>*FM</v>
          </cell>
          <cell r="K7011" t="str">
            <v>MEDICARE</v>
          </cell>
          <cell r="L7011">
            <v>430.38</v>
          </cell>
        </row>
        <row r="7012">
          <cell r="A7012" t="str">
            <v>PACKARD, RUTH</v>
          </cell>
          <cell r="B7012" t="str">
            <v>125-556</v>
          </cell>
          <cell r="C7012">
            <v>510300</v>
          </cell>
          <cell r="D7012">
            <v>21000</v>
          </cell>
          <cell r="E7012" t="str">
            <v>LEGAL OFFICE ASSISTANT,SR</v>
          </cell>
          <cell r="F7012" t="str">
            <v>D352</v>
          </cell>
          <cell r="G7012">
            <v>1</v>
          </cell>
          <cell r="H7012" t="str">
            <v>D352-002</v>
          </cell>
          <cell r="I7012" t="str">
            <v>F</v>
          </cell>
          <cell r="J7012">
            <v>8000</v>
          </cell>
          <cell r="L7012">
            <v>2073.4299999999998</v>
          </cell>
        </row>
        <row r="7013">
          <cell r="A7013" t="str">
            <v>PACKARD, RUTH</v>
          </cell>
          <cell r="B7013" t="str">
            <v>125-556</v>
          </cell>
          <cell r="C7013">
            <v>510400</v>
          </cell>
          <cell r="D7013">
            <v>21000</v>
          </cell>
          <cell r="E7013" t="str">
            <v>LEGAL OFFICE ASSISTANT,SR</v>
          </cell>
          <cell r="F7013" t="str">
            <v>D352</v>
          </cell>
          <cell r="G7013">
            <v>1</v>
          </cell>
          <cell r="H7013" t="str">
            <v>D352-002</v>
          </cell>
          <cell r="I7013" t="str">
            <v>F</v>
          </cell>
          <cell r="J7013">
            <v>701</v>
          </cell>
          <cell r="L7013">
            <v>4.01</v>
          </cell>
        </row>
        <row r="7014">
          <cell r="A7014" t="str">
            <v>PACKARD, RUTH</v>
          </cell>
          <cell r="B7014" t="str">
            <v>125-556</v>
          </cell>
          <cell r="C7014">
            <v>510400</v>
          </cell>
          <cell r="D7014">
            <v>21000</v>
          </cell>
          <cell r="E7014" t="str">
            <v>LEGAL OFFICE ASSISTANT,SR</v>
          </cell>
          <cell r="F7014" t="str">
            <v>D352</v>
          </cell>
          <cell r="G7014">
            <v>1</v>
          </cell>
          <cell r="H7014" t="str">
            <v>D352-002</v>
          </cell>
          <cell r="I7014" t="str">
            <v>F</v>
          </cell>
          <cell r="J7014">
            <v>810</v>
          </cell>
          <cell r="L7014">
            <v>1.71</v>
          </cell>
        </row>
        <row r="7015">
          <cell r="A7015" t="str">
            <v>PACKARD, RUTH</v>
          </cell>
          <cell r="B7015" t="str">
            <v>125-556</v>
          </cell>
          <cell r="C7015">
            <v>510400</v>
          </cell>
          <cell r="D7015">
            <v>21000</v>
          </cell>
          <cell r="E7015" t="str">
            <v>LEGAL OFFICE ASSISTANT,SR</v>
          </cell>
          <cell r="F7015" t="str">
            <v>D352</v>
          </cell>
          <cell r="G7015">
            <v>1</v>
          </cell>
          <cell r="H7015" t="str">
            <v>D352-002</v>
          </cell>
          <cell r="I7015" t="str">
            <v>F</v>
          </cell>
          <cell r="J7015">
            <v>601</v>
          </cell>
          <cell r="L7015">
            <v>17.149999999999999</v>
          </cell>
        </row>
        <row r="7016">
          <cell r="A7016" t="str">
            <v>PACKARD, RUTH</v>
          </cell>
          <cell r="B7016" t="str">
            <v>125-556</v>
          </cell>
          <cell r="C7016">
            <v>510400</v>
          </cell>
          <cell r="D7016">
            <v>21000</v>
          </cell>
          <cell r="E7016" t="str">
            <v>LEGAL OFFICE ASSISTANT,SR</v>
          </cell>
          <cell r="F7016" t="str">
            <v>D352</v>
          </cell>
          <cell r="G7016">
            <v>1</v>
          </cell>
          <cell r="H7016" t="str">
            <v>D352-002</v>
          </cell>
          <cell r="I7016" t="str">
            <v>F</v>
          </cell>
          <cell r="J7016">
            <v>101</v>
          </cell>
          <cell r="L7016">
            <v>135.94999999999999</v>
          </cell>
        </row>
        <row r="7017">
          <cell r="A7017" t="str">
            <v>PACKARD, RUTH</v>
          </cell>
          <cell r="B7017" t="str">
            <v>125-556</v>
          </cell>
          <cell r="C7017">
            <v>510400</v>
          </cell>
          <cell r="D7017">
            <v>21000</v>
          </cell>
          <cell r="E7017" t="str">
            <v>LEGAL OFFICE ASSISTANT,SR</v>
          </cell>
          <cell r="F7017" t="str">
            <v>D352</v>
          </cell>
          <cell r="G7017">
            <v>1</v>
          </cell>
          <cell r="H7017" t="str">
            <v>D352-002</v>
          </cell>
          <cell r="I7017" t="str">
            <v>F</v>
          </cell>
          <cell r="J7017">
            <v>30</v>
          </cell>
          <cell r="L7017">
            <v>74.2</v>
          </cell>
        </row>
        <row r="7018">
          <cell r="A7018" t="str">
            <v>PACKARD, RUTH</v>
          </cell>
          <cell r="B7018" t="str">
            <v>125-556</v>
          </cell>
          <cell r="C7018">
            <v>510400</v>
          </cell>
          <cell r="D7018">
            <v>21000</v>
          </cell>
          <cell r="E7018" t="str">
            <v>LEGAL OFFICE ASSISTANT,SR</v>
          </cell>
          <cell r="F7018" t="str">
            <v>D352</v>
          </cell>
          <cell r="G7018">
            <v>1</v>
          </cell>
          <cell r="H7018" t="str">
            <v>D352-002</v>
          </cell>
          <cell r="I7018" t="str">
            <v>F</v>
          </cell>
          <cell r="J7018">
            <v>1001</v>
          </cell>
          <cell r="L7018">
            <v>10.17</v>
          </cell>
        </row>
        <row r="7019">
          <cell r="A7019" t="str">
            <v>PANERO, CHARLOTTE A</v>
          </cell>
          <cell r="B7019" t="str">
            <v>114-893</v>
          </cell>
          <cell r="C7019">
            <v>510100</v>
          </cell>
          <cell r="D7019">
            <v>18090</v>
          </cell>
          <cell r="E7019" t="str">
            <v>ACCOUNTING TECHNICIAN</v>
          </cell>
          <cell r="F7019" t="str">
            <v>D110</v>
          </cell>
          <cell r="G7019">
            <v>1</v>
          </cell>
          <cell r="H7019" t="str">
            <v>D110-012</v>
          </cell>
          <cell r="I7019" t="str">
            <v>O</v>
          </cell>
          <cell r="J7019">
            <v>1</v>
          </cell>
          <cell r="K7019" t="str">
            <v>REGULAR PAY</v>
          </cell>
          <cell r="L7019">
            <v>36479.019999999997</v>
          </cell>
        </row>
        <row r="7020">
          <cell r="A7020" t="str">
            <v>PANERO, CHARLOTTE A</v>
          </cell>
          <cell r="B7020" t="str">
            <v>114-893</v>
          </cell>
          <cell r="C7020">
            <v>510300</v>
          </cell>
          <cell r="D7020">
            <v>18090</v>
          </cell>
          <cell r="E7020" t="str">
            <v>ACCOUNTING TECHNICIAN</v>
          </cell>
          <cell r="F7020" t="str">
            <v>D110</v>
          </cell>
          <cell r="G7020">
            <v>1</v>
          </cell>
          <cell r="H7020" t="str">
            <v>D110-012</v>
          </cell>
          <cell r="I7020" t="str">
            <v>F</v>
          </cell>
          <cell r="J7020" t="str">
            <v>*FM</v>
          </cell>
          <cell r="K7020" t="str">
            <v>MEDICARE</v>
          </cell>
          <cell r="L7020">
            <v>528.95000000000005</v>
          </cell>
        </row>
        <row r="7021">
          <cell r="A7021" t="str">
            <v>PANERO, CHARLOTTE A</v>
          </cell>
          <cell r="B7021" t="str">
            <v>114-893</v>
          </cell>
          <cell r="C7021">
            <v>510300</v>
          </cell>
          <cell r="D7021">
            <v>18090</v>
          </cell>
          <cell r="E7021" t="str">
            <v>ACCOUNTING TECHNICIAN</v>
          </cell>
          <cell r="F7021" t="str">
            <v>D110</v>
          </cell>
          <cell r="G7021">
            <v>1</v>
          </cell>
          <cell r="H7021" t="str">
            <v>D110-012</v>
          </cell>
          <cell r="I7021" t="str">
            <v>F</v>
          </cell>
          <cell r="J7021">
            <v>7999</v>
          </cell>
          <cell r="L7021">
            <v>10940.06</v>
          </cell>
        </row>
        <row r="7022">
          <cell r="A7022" t="str">
            <v>PANERO, CHARLOTTE A</v>
          </cell>
          <cell r="B7022" t="str">
            <v>114-893</v>
          </cell>
          <cell r="C7022">
            <v>510300</v>
          </cell>
          <cell r="D7022">
            <v>18090</v>
          </cell>
          <cell r="E7022" t="str">
            <v>ACCOUNTING TECHNICIAN</v>
          </cell>
          <cell r="F7022" t="str">
            <v>D110</v>
          </cell>
          <cell r="G7022">
            <v>1</v>
          </cell>
          <cell r="H7022" t="str">
            <v>D110-012</v>
          </cell>
          <cell r="I7022" t="str">
            <v>F</v>
          </cell>
          <cell r="J7022" t="str">
            <v>*FI</v>
          </cell>
          <cell r="K7022" t="str">
            <v>FICA</v>
          </cell>
          <cell r="L7022">
            <v>2261.6999999999998</v>
          </cell>
        </row>
        <row r="7023">
          <cell r="A7023" t="str">
            <v>PANERO, CHARLOTTE A</v>
          </cell>
          <cell r="B7023" t="str">
            <v>114-893</v>
          </cell>
          <cell r="C7023">
            <v>510300</v>
          </cell>
          <cell r="D7023">
            <v>18090</v>
          </cell>
          <cell r="E7023" t="str">
            <v>ACCOUNTING TECHNICIAN</v>
          </cell>
          <cell r="F7023" t="str">
            <v>D110</v>
          </cell>
          <cell r="G7023">
            <v>1</v>
          </cell>
          <cell r="H7023" t="str">
            <v>D110-012</v>
          </cell>
          <cell r="I7023" t="str">
            <v>F</v>
          </cell>
          <cell r="J7023">
            <v>8000</v>
          </cell>
          <cell r="L7023">
            <v>2549.2399999999998</v>
          </cell>
        </row>
        <row r="7024">
          <cell r="A7024" t="str">
            <v>PANERO, CHARLOTTE A</v>
          </cell>
          <cell r="B7024" t="str">
            <v>114-893</v>
          </cell>
          <cell r="C7024">
            <v>510400</v>
          </cell>
          <cell r="D7024">
            <v>18090</v>
          </cell>
          <cell r="E7024" t="str">
            <v>ACCOUNTING TECHNICIAN</v>
          </cell>
          <cell r="F7024" t="str">
            <v>D110</v>
          </cell>
          <cell r="G7024">
            <v>1</v>
          </cell>
          <cell r="H7024" t="str">
            <v>D110-012</v>
          </cell>
          <cell r="I7024" t="str">
            <v>F</v>
          </cell>
          <cell r="J7024">
            <v>104</v>
          </cell>
          <cell r="L7024">
            <v>283.83999999999997</v>
          </cell>
        </row>
        <row r="7025">
          <cell r="A7025" t="str">
            <v>PANERO, CHARLOTTE A</v>
          </cell>
          <cell r="B7025" t="str">
            <v>114-893</v>
          </cell>
          <cell r="C7025">
            <v>510400</v>
          </cell>
          <cell r="D7025">
            <v>18090</v>
          </cell>
          <cell r="E7025" t="str">
            <v>ACCOUNTING TECHNICIAN</v>
          </cell>
          <cell r="F7025" t="str">
            <v>D110</v>
          </cell>
          <cell r="G7025">
            <v>1</v>
          </cell>
          <cell r="H7025" t="str">
            <v>D110-012</v>
          </cell>
          <cell r="I7025" t="str">
            <v>F</v>
          </cell>
          <cell r="J7025">
            <v>605</v>
          </cell>
          <cell r="L7025">
            <v>59.1</v>
          </cell>
        </row>
        <row r="7026">
          <cell r="A7026" t="str">
            <v>PANERO, CHARLOTTE A</v>
          </cell>
          <cell r="B7026" t="str">
            <v>114-893</v>
          </cell>
          <cell r="C7026">
            <v>510400</v>
          </cell>
          <cell r="D7026">
            <v>18090</v>
          </cell>
          <cell r="E7026" t="str">
            <v>ACCOUNTING TECHNICIAN</v>
          </cell>
          <cell r="F7026" t="str">
            <v>D110</v>
          </cell>
          <cell r="G7026">
            <v>1</v>
          </cell>
          <cell r="H7026" t="str">
            <v>D110-012</v>
          </cell>
          <cell r="I7026" t="str">
            <v>F</v>
          </cell>
          <cell r="J7026">
            <v>1001</v>
          </cell>
          <cell r="L7026">
            <v>10.17</v>
          </cell>
        </row>
        <row r="7027">
          <cell r="A7027" t="str">
            <v>PANERO, CHARLOTTE A</v>
          </cell>
          <cell r="B7027" t="str">
            <v>114-893</v>
          </cell>
          <cell r="C7027">
            <v>510400</v>
          </cell>
          <cell r="D7027">
            <v>18090</v>
          </cell>
          <cell r="E7027" t="str">
            <v>ACCOUNTING TECHNICIAN</v>
          </cell>
          <cell r="F7027" t="str">
            <v>D110</v>
          </cell>
          <cell r="G7027">
            <v>1</v>
          </cell>
          <cell r="H7027" t="str">
            <v>D110-012</v>
          </cell>
          <cell r="I7027" t="str">
            <v>F</v>
          </cell>
          <cell r="J7027">
            <v>705</v>
          </cell>
          <cell r="L7027">
            <v>12.04</v>
          </cell>
        </row>
        <row r="7028">
          <cell r="A7028" t="str">
            <v>PANERO, CHARLOTTE A</v>
          </cell>
          <cell r="B7028" t="str">
            <v>114-893</v>
          </cell>
          <cell r="C7028">
            <v>510400</v>
          </cell>
          <cell r="D7028">
            <v>18090</v>
          </cell>
          <cell r="E7028" t="str">
            <v>ACCOUNTING TECHNICIAN</v>
          </cell>
          <cell r="F7028" t="str">
            <v>D110</v>
          </cell>
          <cell r="G7028">
            <v>1</v>
          </cell>
          <cell r="H7028" t="str">
            <v>D110-012</v>
          </cell>
          <cell r="I7028" t="str">
            <v>F</v>
          </cell>
          <cell r="J7028">
            <v>811</v>
          </cell>
          <cell r="L7028">
            <v>1.88</v>
          </cell>
        </row>
        <row r="7029">
          <cell r="A7029" t="str">
            <v>PANERO, CHARLOTTE A</v>
          </cell>
          <cell r="B7029" t="str">
            <v>114-893</v>
          </cell>
          <cell r="C7029">
            <v>510400</v>
          </cell>
          <cell r="D7029">
            <v>18090</v>
          </cell>
          <cell r="E7029" t="str">
            <v>ACCOUNTING TECHNICIAN</v>
          </cell>
          <cell r="F7029" t="str">
            <v>D110</v>
          </cell>
          <cell r="G7029">
            <v>1</v>
          </cell>
          <cell r="H7029" t="str">
            <v>D110-012</v>
          </cell>
          <cell r="I7029" t="str">
            <v>F</v>
          </cell>
          <cell r="J7029">
            <v>30</v>
          </cell>
          <cell r="L7029">
            <v>91.2</v>
          </cell>
        </row>
        <row r="7030">
          <cell r="A7030" t="str">
            <v>PAREDES, GIOVANNI P</v>
          </cell>
          <cell r="B7030" t="str">
            <v>101-538</v>
          </cell>
          <cell r="C7030">
            <v>510100</v>
          </cell>
          <cell r="D7030">
            <v>45060</v>
          </cell>
          <cell r="E7030" t="str">
            <v>COMPUTER SVCS TECH II</v>
          </cell>
          <cell r="F7030" t="str">
            <v>D220</v>
          </cell>
          <cell r="G7030">
            <v>1</v>
          </cell>
          <cell r="H7030" t="str">
            <v>D220-005</v>
          </cell>
          <cell r="I7030" t="str">
            <v>O</v>
          </cell>
          <cell r="J7030">
            <v>1</v>
          </cell>
          <cell r="K7030" t="str">
            <v>REGULAR PAY</v>
          </cell>
          <cell r="L7030">
            <v>40256.25</v>
          </cell>
        </row>
        <row r="7031">
          <cell r="A7031" t="str">
            <v>PAREDES, GIOVANNI P</v>
          </cell>
          <cell r="B7031" t="str">
            <v>101-538</v>
          </cell>
          <cell r="C7031">
            <v>510300</v>
          </cell>
          <cell r="D7031">
            <v>45060</v>
          </cell>
          <cell r="E7031" t="str">
            <v>COMPUTER SVCS TECH II</v>
          </cell>
          <cell r="F7031" t="str">
            <v>D220</v>
          </cell>
          <cell r="G7031">
            <v>1</v>
          </cell>
          <cell r="H7031" t="str">
            <v>D220-005</v>
          </cell>
          <cell r="I7031" t="str">
            <v>F</v>
          </cell>
          <cell r="J7031" t="str">
            <v>*FI</v>
          </cell>
          <cell r="K7031" t="str">
            <v>FICA</v>
          </cell>
          <cell r="L7031">
            <v>2495.89</v>
          </cell>
        </row>
        <row r="7032">
          <cell r="A7032" t="str">
            <v>PAREDES, GIOVANNI P</v>
          </cell>
          <cell r="B7032" t="str">
            <v>101-538</v>
          </cell>
          <cell r="C7032">
            <v>510300</v>
          </cell>
          <cell r="D7032">
            <v>45060</v>
          </cell>
          <cell r="E7032" t="str">
            <v>COMPUTER SVCS TECH II</v>
          </cell>
          <cell r="F7032" t="str">
            <v>D220</v>
          </cell>
          <cell r="G7032">
            <v>1</v>
          </cell>
          <cell r="H7032" t="str">
            <v>D220-005</v>
          </cell>
          <cell r="I7032" t="str">
            <v>F</v>
          </cell>
          <cell r="J7032" t="str">
            <v>*FM</v>
          </cell>
          <cell r="K7032" t="str">
            <v>MEDICARE</v>
          </cell>
          <cell r="L7032">
            <v>583.72</v>
          </cell>
        </row>
        <row r="7033">
          <cell r="A7033" t="str">
            <v>PAREDES, GIOVANNI P</v>
          </cell>
          <cell r="B7033" t="str">
            <v>101-538</v>
          </cell>
          <cell r="C7033">
            <v>510300</v>
          </cell>
          <cell r="D7033">
            <v>45060</v>
          </cell>
          <cell r="E7033" t="str">
            <v>COMPUTER SVCS TECH II</v>
          </cell>
          <cell r="F7033" t="str">
            <v>D220</v>
          </cell>
          <cell r="G7033">
            <v>1</v>
          </cell>
          <cell r="H7033" t="str">
            <v>D220-005</v>
          </cell>
          <cell r="I7033" t="str">
            <v>F</v>
          </cell>
          <cell r="J7033">
            <v>8000</v>
          </cell>
          <cell r="L7033">
            <v>2813.64</v>
          </cell>
        </row>
        <row r="7034">
          <cell r="A7034" t="str">
            <v>PAREDES, GIOVANNI P</v>
          </cell>
          <cell r="B7034" t="str">
            <v>101-538</v>
          </cell>
          <cell r="C7034">
            <v>510300</v>
          </cell>
          <cell r="D7034">
            <v>45060</v>
          </cell>
          <cell r="E7034" t="str">
            <v>COMPUTER SVCS TECH II</v>
          </cell>
          <cell r="F7034" t="str">
            <v>D220</v>
          </cell>
          <cell r="G7034">
            <v>1</v>
          </cell>
          <cell r="H7034" t="str">
            <v>D220-005</v>
          </cell>
          <cell r="I7034" t="str">
            <v>F</v>
          </cell>
          <cell r="J7034">
            <v>7999</v>
          </cell>
          <cell r="L7034">
            <v>12072.85</v>
          </cell>
        </row>
        <row r="7035">
          <cell r="A7035" t="str">
            <v>PAREDES, GIOVANNI P</v>
          </cell>
          <cell r="B7035" t="str">
            <v>101-538</v>
          </cell>
          <cell r="C7035">
            <v>510400</v>
          </cell>
          <cell r="D7035">
            <v>45060</v>
          </cell>
          <cell r="E7035" t="str">
            <v>COMPUTER SVCS TECH II</v>
          </cell>
          <cell r="F7035" t="str">
            <v>D220</v>
          </cell>
          <cell r="G7035">
            <v>1</v>
          </cell>
          <cell r="H7035" t="str">
            <v>D220-005</v>
          </cell>
          <cell r="I7035" t="str">
            <v>F</v>
          </cell>
          <cell r="J7035">
            <v>701</v>
          </cell>
          <cell r="L7035">
            <v>4.01</v>
          </cell>
        </row>
        <row r="7036">
          <cell r="A7036" t="str">
            <v>PAREDES, GIOVANNI P</v>
          </cell>
          <cell r="B7036" t="str">
            <v>101-538</v>
          </cell>
          <cell r="C7036">
            <v>510400</v>
          </cell>
          <cell r="D7036">
            <v>45060</v>
          </cell>
          <cell r="E7036" t="str">
            <v>COMPUTER SVCS TECH II</v>
          </cell>
          <cell r="F7036" t="str">
            <v>D220</v>
          </cell>
          <cell r="G7036">
            <v>1</v>
          </cell>
          <cell r="H7036" t="str">
            <v>D220-005</v>
          </cell>
          <cell r="I7036" t="str">
            <v>F</v>
          </cell>
          <cell r="J7036">
            <v>1001</v>
          </cell>
          <cell r="L7036">
            <v>10.17</v>
          </cell>
        </row>
        <row r="7037">
          <cell r="A7037" t="str">
            <v>PAREDES, GIOVANNI P</v>
          </cell>
          <cell r="B7037" t="str">
            <v>101-538</v>
          </cell>
          <cell r="C7037">
            <v>510400</v>
          </cell>
          <cell r="D7037">
            <v>45060</v>
          </cell>
          <cell r="E7037" t="str">
            <v>COMPUTER SVCS TECH II</v>
          </cell>
          <cell r="F7037" t="str">
            <v>D220</v>
          </cell>
          <cell r="G7037">
            <v>1</v>
          </cell>
          <cell r="H7037" t="str">
            <v>D220-005</v>
          </cell>
          <cell r="I7037" t="str">
            <v>F</v>
          </cell>
          <cell r="J7037">
            <v>810</v>
          </cell>
          <cell r="L7037">
            <v>1.71</v>
          </cell>
        </row>
        <row r="7038">
          <cell r="A7038" t="str">
            <v>PAREDES, GIOVANNI P</v>
          </cell>
          <cell r="B7038" t="str">
            <v>101-538</v>
          </cell>
          <cell r="C7038">
            <v>510400</v>
          </cell>
          <cell r="D7038">
            <v>45060</v>
          </cell>
          <cell r="E7038" t="str">
            <v>COMPUTER SVCS TECH II</v>
          </cell>
          <cell r="F7038" t="str">
            <v>D220</v>
          </cell>
          <cell r="G7038">
            <v>1</v>
          </cell>
          <cell r="H7038" t="str">
            <v>D220-005</v>
          </cell>
          <cell r="I7038" t="str">
            <v>F</v>
          </cell>
          <cell r="J7038">
            <v>601</v>
          </cell>
          <cell r="L7038">
            <v>17.149999999999999</v>
          </cell>
        </row>
        <row r="7039">
          <cell r="A7039" t="str">
            <v>PAREDES, GIOVANNI P</v>
          </cell>
          <cell r="B7039" t="str">
            <v>101-538</v>
          </cell>
          <cell r="C7039">
            <v>510400</v>
          </cell>
          <cell r="D7039">
            <v>45060</v>
          </cell>
          <cell r="E7039" t="str">
            <v>COMPUTER SVCS TECH II</v>
          </cell>
          <cell r="F7039" t="str">
            <v>D220</v>
          </cell>
          <cell r="G7039">
            <v>1</v>
          </cell>
          <cell r="H7039" t="str">
            <v>D220-005</v>
          </cell>
          <cell r="I7039" t="str">
            <v>F</v>
          </cell>
          <cell r="J7039">
            <v>101</v>
          </cell>
          <cell r="L7039">
            <v>135.94999999999999</v>
          </cell>
        </row>
        <row r="7040">
          <cell r="A7040" t="str">
            <v>PAREDES, GIOVANNI P</v>
          </cell>
          <cell r="B7040" t="str">
            <v>101-538</v>
          </cell>
          <cell r="C7040">
            <v>510400</v>
          </cell>
          <cell r="D7040">
            <v>45060</v>
          </cell>
          <cell r="E7040" t="str">
            <v>COMPUTER SVCS TECH II</v>
          </cell>
          <cell r="F7040" t="str">
            <v>D220</v>
          </cell>
          <cell r="G7040">
            <v>1</v>
          </cell>
          <cell r="H7040" t="str">
            <v>D220-005</v>
          </cell>
          <cell r="I7040" t="str">
            <v>F</v>
          </cell>
          <cell r="J7040">
            <v>30</v>
          </cell>
          <cell r="L7040">
            <v>100.64</v>
          </cell>
        </row>
        <row r="7041">
          <cell r="A7041" t="str">
            <v>PARKER, SHARON L</v>
          </cell>
          <cell r="B7041" t="str">
            <v>123-865</v>
          </cell>
          <cell r="C7041">
            <v>510100</v>
          </cell>
          <cell r="D7041">
            <v>3940</v>
          </cell>
          <cell r="E7041" t="str">
            <v>PERMIT PROCESS TECH</v>
          </cell>
          <cell r="F7041" t="str">
            <v>D402</v>
          </cell>
          <cell r="G7041">
            <v>1</v>
          </cell>
          <cell r="H7041" t="str">
            <v>D402-003</v>
          </cell>
          <cell r="I7041" t="str">
            <v>O</v>
          </cell>
          <cell r="J7041">
            <v>1</v>
          </cell>
          <cell r="K7041" t="str">
            <v>REGULAR PAY</v>
          </cell>
          <cell r="L7041">
            <v>34063.040000000001</v>
          </cell>
        </row>
        <row r="7042">
          <cell r="A7042" t="str">
            <v>PARKER, SHARON L</v>
          </cell>
          <cell r="B7042" t="str">
            <v>123-865</v>
          </cell>
          <cell r="C7042">
            <v>510300</v>
          </cell>
          <cell r="D7042">
            <v>3940</v>
          </cell>
          <cell r="E7042" t="str">
            <v>PERMIT PROCESS TECH</v>
          </cell>
          <cell r="F7042" t="str">
            <v>D402</v>
          </cell>
          <cell r="G7042">
            <v>1</v>
          </cell>
          <cell r="H7042" t="str">
            <v>D402-003</v>
          </cell>
          <cell r="I7042" t="str">
            <v>F</v>
          </cell>
          <cell r="J7042">
            <v>8000</v>
          </cell>
          <cell r="L7042">
            <v>2380.12</v>
          </cell>
        </row>
        <row r="7043">
          <cell r="A7043" t="str">
            <v>PARKER, SHARON L</v>
          </cell>
          <cell r="B7043" t="str">
            <v>123-865</v>
          </cell>
          <cell r="C7043">
            <v>510300</v>
          </cell>
          <cell r="D7043">
            <v>3940</v>
          </cell>
          <cell r="E7043" t="str">
            <v>PERMIT PROCESS TECH</v>
          </cell>
          <cell r="F7043" t="str">
            <v>D402</v>
          </cell>
          <cell r="G7043">
            <v>1</v>
          </cell>
          <cell r="H7043" t="str">
            <v>D402-003</v>
          </cell>
          <cell r="I7043" t="str">
            <v>F</v>
          </cell>
          <cell r="J7043" t="str">
            <v>*FI</v>
          </cell>
          <cell r="K7043" t="str">
            <v>FICA</v>
          </cell>
          <cell r="L7043">
            <v>2111.91</v>
          </cell>
        </row>
        <row r="7044">
          <cell r="A7044" t="str">
            <v>PARKER, SHARON L</v>
          </cell>
          <cell r="B7044" t="str">
            <v>123-865</v>
          </cell>
          <cell r="C7044">
            <v>510300</v>
          </cell>
          <cell r="D7044">
            <v>3940</v>
          </cell>
          <cell r="E7044" t="str">
            <v>PERMIT PROCESS TECH</v>
          </cell>
          <cell r="F7044" t="str">
            <v>D402</v>
          </cell>
          <cell r="G7044">
            <v>1</v>
          </cell>
          <cell r="H7044" t="str">
            <v>D402-003</v>
          </cell>
          <cell r="I7044" t="str">
            <v>F</v>
          </cell>
          <cell r="J7044" t="str">
            <v>*FM</v>
          </cell>
          <cell r="K7044" t="str">
            <v>MEDICARE</v>
          </cell>
          <cell r="L7044">
            <v>493.91</v>
          </cell>
        </row>
        <row r="7045">
          <cell r="A7045" t="str">
            <v>PARKER, SHARON L</v>
          </cell>
          <cell r="B7045" t="str">
            <v>123-865</v>
          </cell>
          <cell r="C7045">
            <v>510300</v>
          </cell>
          <cell r="D7045">
            <v>3940</v>
          </cell>
          <cell r="E7045" t="str">
            <v>PERMIT PROCESS TECH</v>
          </cell>
          <cell r="F7045" t="str">
            <v>D402</v>
          </cell>
          <cell r="G7045">
            <v>1</v>
          </cell>
          <cell r="H7045" t="str">
            <v>D402-003</v>
          </cell>
          <cell r="I7045" t="str">
            <v>F</v>
          </cell>
          <cell r="J7045">
            <v>7999</v>
          </cell>
          <cell r="L7045">
            <v>10215.51</v>
          </cell>
        </row>
        <row r="7046">
          <cell r="A7046" t="str">
            <v>PARKER, SHARON L</v>
          </cell>
          <cell r="B7046" t="str">
            <v>123-865</v>
          </cell>
          <cell r="C7046">
            <v>510400</v>
          </cell>
          <cell r="D7046">
            <v>3940</v>
          </cell>
          <cell r="E7046" t="str">
            <v>PERMIT PROCESS TECH</v>
          </cell>
          <cell r="F7046" t="str">
            <v>D402</v>
          </cell>
          <cell r="G7046">
            <v>1</v>
          </cell>
          <cell r="H7046" t="str">
            <v>D402-003</v>
          </cell>
          <cell r="I7046" t="str">
            <v>F</v>
          </cell>
          <cell r="J7046">
            <v>605</v>
          </cell>
          <cell r="L7046">
            <v>59.1</v>
          </cell>
        </row>
        <row r="7047">
          <cell r="A7047" t="str">
            <v>PARKER, SHARON L</v>
          </cell>
          <cell r="B7047" t="str">
            <v>123-865</v>
          </cell>
          <cell r="C7047">
            <v>510400</v>
          </cell>
          <cell r="D7047">
            <v>3940</v>
          </cell>
          <cell r="E7047" t="str">
            <v>PERMIT PROCESS TECH</v>
          </cell>
          <cell r="F7047" t="str">
            <v>D402</v>
          </cell>
          <cell r="G7047">
            <v>1</v>
          </cell>
          <cell r="H7047" t="str">
            <v>D402-003</v>
          </cell>
          <cell r="I7047" t="str">
            <v>F</v>
          </cell>
          <cell r="J7047">
            <v>1001</v>
          </cell>
          <cell r="L7047">
            <v>10.17</v>
          </cell>
        </row>
        <row r="7048">
          <cell r="A7048" t="str">
            <v>PARKER, SHARON L</v>
          </cell>
          <cell r="B7048" t="str">
            <v>123-865</v>
          </cell>
          <cell r="C7048">
            <v>510400</v>
          </cell>
          <cell r="D7048">
            <v>3940</v>
          </cell>
          <cell r="E7048" t="str">
            <v>PERMIT PROCESS TECH</v>
          </cell>
          <cell r="F7048" t="str">
            <v>D402</v>
          </cell>
          <cell r="G7048">
            <v>1</v>
          </cell>
          <cell r="H7048" t="str">
            <v>D402-003</v>
          </cell>
          <cell r="I7048" t="str">
            <v>F</v>
          </cell>
          <cell r="J7048">
            <v>30</v>
          </cell>
          <cell r="L7048">
            <v>85.16</v>
          </cell>
        </row>
        <row r="7049">
          <cell r="A7049" t="str">
            <v>PARKER, SHARON L</v>
          </cell>
          <cell r="B7049" t="str">
            <v>123-865</v>
          </cell>
          <cell r="C7049">
            <v>510400</v>
          </cell>
          <cell r="D7049">
            <v>3940</v>
          </cell>
          <cell r="E7049" t="str">
            <v>PERMIT PROCESS TECH</v>
          </cell>
          <cell r="F7049" t="str">
            <v>D402</v>
          </cell>
          <cell r="G7049">
            <v>1</v>
          </cell>
          <cell r="H7049" t="str">
            <v>D402-003</v>
          </cell>
          <cell r="I7049" t="str">
            <v>F</v>
          </cell>
          <cell r="J7049">
            <v>705</v>
          </cell>
          <cell r="L7049">
            <v>12.04</v>
          </cell>
        </row>
        <row r="7050">
          <cell r="A7050" t="str">
            <v>PARKER, SHARON L</v>
          </cell>
          <cell r="B7050" t="str">
            <v>123-865</v>
          </cell>
          <cell r="C7050">
            <v>510400</v>
          </cell>
          <cell r="D7050">
            <v>3940</v>
          </cell>
          <cell r="E7050" t="str">
            <v>PERMIT PROCESS TECH</v>
          </cell>
          <cell r="F7050" t="str">
            <v>D402</v>
          </cell>
          <cell r="G7050">
            <v>1</v>
          </cell>
          <cell r="H7050" t="str">
            <v>D402-003</v>
          </cell>
          <cell r="I7050" t="str">
            <v>F</v>
          </cell>
          <cell r="J7050">
            <v>104</v>
          </cell>
          <cell r="L7050">
            <v>283.83999999999997</v>
          </cell>
        </row>
        <row r="7051">
          <cell r="A7051" t="str">
            <v>PARKER, SHARON L</v>
          </cell>
          <cell r="B7051" t="str">
            <v>123-865</v>
          </cell>
          <cell r="C7051">
            <v>510400</v>
          </cell>
          <cell r="D7051">
            <v>3940</v>
          </cell>
          <cell r="E7051" t="str">
            <v>PERMIT PROCESS TECH</v>
          </cell>
          <cell r="F7051" t="str">
            <v>D402</v>
          </cell>
          <cell r="G7051">
            <v>1</v>
          </cell>
          <cell r="H7051" t="str">
            <v>D402-003</v>
          </cell>
          <cell r="I7051" t="str">
            <v>F</v>
          </cell>
          <cell r="J7051">
            <v>811</v>
          </cell>
          <cell r="L7051">
            <v>1.88</v>
          </cell>
        </row>
        <row r="7052">
          <cell r="A7052" t="str">
            <v>PARKHOUSE, JOHN R</v>
          </cell>
          <cell r="B7052" t="str">
            <v>101-553</v>
          </cell>
          <cell r="C7052">
            <v>510100</v>
          </cell>
          <cell r="D7052">
            <v>19310</v>
          </cell>
          <cell r="E7052" t="str">
            <v>DEPUTY SHERIFF II</v>
          </cell>
          <cell r="F7052" t="str">
            <v>E120</v>
          </cell>
          <cell r="G7052">
            <v>1</v>
          </cell>
          <cell r="H7052" t="str">
            <v>E120-003</v>
          </cell>
          <cell r="I7052" t="str">
            <v>O</v>
          </cell>
          <cell r="J7052">
            <v>1</v>
          </cell>
          <cell r="K7052" t="str">
            <v>REGULAR PAY</v>
          </cell>
          <cell r="L7052">
            <v>46368</v>
          </cell>
        </row>
        <row r="7053">
          <cell r="A7053" t="str">
            <v>PARKHOUSE, JOHN R</v>
          </cell>
          <cell r="B7053" t="str">
            <v>101-553</v>
          </cell>
          <cell r="C7053">
            <v>510300</v>
          </cell>
          <cell r="D7053">
            <v>19310</v>
          </cell>
          <cell r="E7053" t="str">
            <v>DEPUTY SHERIFF II</v>
          </cell>
          <cell r="F7053" t="str">
            <v>E120</v>
          </cell>
          <cell r="G7053">
            <v>1</v>
          </cell>
          <cell r="H7053" t="str">
            <v>E120-003</v>
          </cell>
          <cell r="I7053" t="str">
            <v>F</v>
          </cell>
          <cell r="J7053">
            <v>8009</v>
          </cell>
          <cell r="L7053">
            <v>5342.29</v>
          </cell>
        </row>
        <row r="7054">
          <cell r="A7054" t="str">
            <v>PARKHOUSE, JOHN R</v>
          </cell>
          <cell r="B7054" t="str">
            <v>101-553</v>
          </cell>
          <cell r="C7054">
            <v>510300</v>
          </cell>
          <cell r="D7054">
            <v>19310</v>
          </cell>
          <cell r="E7054" t="str">
            <v>DEPUTY SHERIFF II</v>
          </cell>
          <cell r="F7054" t="str">
            <v>E120</v>
          </cell>
          <cell r="G7054">
            <v>1</v>
          </cell>
          <cell r="H7054" t="str">
            <v>E120-003</v>
          </cell>
          <cell r="I7054" t="str">
            <v>F</v>
          </cell>
          <cell r="J7054" t="str">
            <v>*FI</v>
          </cell>
          <cell r="K7054" t="str">
            <v>FICA</v>
          </cell>
          <cell r="L7054">
            <v>2874.82</v>
          </cell>
        </row>
        <row r="7055">
          <cell r="A7055" t="str">
            <v>PARKHOUSE, JOHN R</v>
          </cell>
          <cell r="B7055" t="str">
            <v>101-553</v>
          </cell>
          <cell r="C7055">
            <v>510300</v>
          </cell>
          <cell r="D7055">
            <v>19310</v>
          </cell>
          <cell r="E7055" t="str">
            <v>DEPUTY SHERIFF II</v>
          </cell>
          <cell r="F7055" t="str">
            <v>E120</v>
          </cell>
          <cell r="G7055">
            <v>1</v>
          </cell>
          <cell r="H7055" t="str">
            <v>E120-003</v>
          </cell>
          <cell r="I7055" t="str">
            <v>F</v>
          </cell>
          <cell r="J7055" t="str">
            <v>*FM</v>
          </cell>
          <cell r="K7055" t="str">
            <v>MEDICARE</v>
          </cell>
          <cell r="L7055">
            <v>672.34</v>
          </cell>
        </row>
        <row r="7056">
          <cell r="A7056" t="str">
            <v>PARKHOUSE, JOHN R</v>
          </cell>
          <cell r="B7056" t="str">
            <v>101-553</v>
          </cell>
          <cell r="C7056">
            <v>510300</v>
          </cell>
          <cell r="D7056">
            <v>19310</v>
          </cell>
          <cell r="E7056" t="str">
            <v>DEPUTY SHERIFF II</v>
          </cell>
          <cell r="F7056" t="str">
            <v>E120</v>
          </cell>
          <cell r="G7056">
            <v>1</v>
          </cell>
          <cell r="H7056" t="str">
            <v>E120-003</v>
          </cell>
          <cell r="I7056" t="str">
            <v>F</v>
          </cell>
          <cell r="J7056">
            <v>8010</v>
          </cell>
          <cell r="L7056">
            <v>4167.6000000000004</v>
          </cell>
        </row>
        <row r="7057">
          <cell r="A7057" t="str">
            <v>PARKHOUSE, JOHN R</v>
          </cell>
          <cell r="B7057" t="str">
            <v>101-553</v>
          </cell>
          <cell r="C7057">
            <v>510400</v>
          </cell>
          <cell r="D7057">
            <v>19310</v>
          </cell>
          <cell r="E7057" t="str">
            <v>DEPUTY SHERIFF II</v>
          </cell>
          <cell r="F7057" t="str">
            <v>E120</v>
          </cell>
          <cell r="G7057">
            <v>1</v>
          </cell>
          <cell r="H7057" t="str">
            <v>E120-003</v>
          </cell>
          <cell r="I7057" t="str">
            <v>F</v>
          </cell>
          <cell r="J7057">
            <v>1001</v>
          </cell>
          <cell r="L7057">
            <v>10.17</v>
          </cell>
        </row>
        <row r="7058">
          <cell r="A7058" t="str">
            <v>PARKHOUSE, JOHN R</v>
          </cell>
          <cell r="B7058" t="str">
            <v>101-553</v>
          </cell>
          <cell r="C7058">
            <v>510400</v>
          </cell>
          <cell r="D7058">
            <v>19310</v>
          </cell>
          <cell r="E7058" t="str">
            <v>DEPUTY SHERIFF II</v>
          </cell>
          <cell r="F7058" t="str">
            <v>E120</v>
          </cell>
          <cell r="G7058">
            <v>1</v>
          </cell>
          <cell r="H7058" t="str">
            <v>E120-003</v>
          </cell>
          <cell r="I7058" t="str">
            <v>F</v>
          </cell>
          <cell r="J7058">
            <v>811</v>
          </cell>
          <cell r="L7058">
            <v>1.88</v>
          </cell>
        </row>
        <row r="7059">
          <cell r="A7059" t="str">
            <v>PARKHOUSE, JOHN R</v>
          </cell>
          <cell r="B7059" t="str">
            <v>101-553</v>
          </cell>
          <cell r="C7059">
            <v>510400</v>
          </cell>
          <cell r="D7059">
            <v>19310</v>
          </cell>
          <cell r="E7059" t="str">
            <v>DEPUTY SHERIFF II</v>
          </cell>
          <cell r="F7059" t="str">
            <v>E120</v>
          </cell>
          <cell r="G7059">
            <v>1</v>
          </cell>
          <cell r="H7059" t="str">
            <v>E120-003</v>
          </cell>
          <cell r="I7059" t="str">
            <v>F</v>
          </cell>
          <cell r="J7059">
            <v>705</v>
          </cell>
          <cell r="L7059">
            <v>12.04</v>
          </cell>
        </row>
        <row r="7060">
          <cell r="A7060" t="str">
            <v>PARKHOUSE, JOHN R</v>
          </cell>
          <cell r="B7060" t="str">
            <v>101-553</v>
          </cell>
          <cell r="C7060">
            <v>510400</v>
          </cell>
          <cell r="D7060">
            <v>19310</v>
          </cell>
          <cell r="E7060" t="str">
            <v>DEPUTY SHERIFF II</v>
          </cell>
          <cell r="F7060" t="str">
            <v>E120</v>
          </cell>
          <cell r="G7060">
            <v>1</v>
          </cell>
          <cell r="H7060" t="str">
            <v>E120-003</v>
          </cell>
          <cell r="I7060" t="str">
            <v>F</v>
          </cell>
          <cell r="J7060">
            <v>204</v>
          </cell>
          <cell r="L7060">
            <v>244.01</v>
          </cell>
        </row>
        <row r="7061">
          <cell r="A7061" t="str">
            <v>PARKHOUSE, JOHN R</v>
          </cell>
          <cell r="B7061" t="str">
            <v>101-553</v>
          </cell>
          <cell r="C7061">
            <v>510400</v>
          </cell>
          <cell r="D7061">
            <v>19310</v>
          </cell>
          <cell r="E7061" t="str">
            <v>DEPUTY SHERIFF II</v>
          </cell>
          <cell r="F7061" t="str">
            <v>E120</v>
          </cell>
          <cell r="G7061">
            <v>1</v>
          </cell>
          <cell r="H7061" t="str">
            <v>E120-003</v>
          </cell>
          <cell r="I7061" t="str">
            <v>F</v>
          </cell>
          <cell r="J7061">
            <v>30</v>
          </cell>
          <cell r="L7061">
            <v>115.92</v>
          </cell>
        </row>
        <row r="7062">
          <cell r="A7062" t="str">
            <v>PARKHOUSE, JOHN R</v>
          </cell>
          <cell r="B7062" t="str">
            <v>101-553</v>
          </cell>
          <cell r="C7062">
            <v>510400</v>
          </cell>
          <cell r="D7062">
            <v>19310</v>
          </cell>
          <cell r="E7062" t="str">
            <v>DEPUTY SHERIFF II</v>
          </cell>
          <cell r="F7062" t="str">
            <v>E120</v>
          </cell>
          <cell r="G7062">
            <v>1</v>
          </cell>
          <cell r="H7062" t="str">
            <v>E120-003</v>
          </cell>
          <cell r="I7062" t="str">
            <v>F</v>
          </cell>
          <cell r="J7062">
            <v>605</v>
          </cell>
          <cell r="L7062">
            <v>59.1</v>
          </cell>
        </row>
        <row r="7063">
          <cell r="A7063" t="str">
            <v>PARMAN, DEBBIE A</v>
          </cell>
          <cell r="B7063" t="str">
            <v>101-594</v>
          </cell>
          <cell r="C7063">
            <v>510100</v>
          </cell>
          <cell r="D7063">
            <v>21850</v>
          </cell>
          <cell r="E7063" t="str">
            <v>STAFF SVCS ANALYST II</v>
          </cell>
          <cell r="F7063" t="str">
            <v>D482</v>
          </cell>
          <cell r="G7063">
            <v>1</v>
          </cell>
          <cell r="H7063" t="str">
            <v>D482-003</v>
          </cell>
          <cell r="I7063" t="str">
            <v>O</v>
          </cell>
          <cell r="J7063">
            <v>1</v>
          </cell>
          <cell r="K7063" t="str">
            <v>REGULAR PAY</v>
          </cell>
          <cell r="L7063">
            <v>48055.34</v>
          </cell>
        </row>
        <row r="7064">
          <cell r="A7064" t="str">
            <v>PARMAN, DEBBIE A</v>
          </cell>
          <cell r="B7064" t="str">
            <v>101-594</v>
          </cell>
          <cell r="C7064">
            <v>510300</v>
          </cell>
          <cell r="D7064">
            <v>21850</v>
          </cell>
          <cell r="E7064" t="str">
            <v>STAFF SVCS ANALYST II</v>
          </cell>
          <cell r="F7064" t="str">
            <v>D482</v>
          </cell>
          <cell r="G7064">
            <v>1</v>
          </cell>
          <cell r="H7064" t="str">
            <v>D482-003</v>
          </cell>
          <cell r="I7064" t="str">
            <v>F</v>
          </cell>
          <cell r="J7064" t="str">
            <v>*FI</v>
          </cell>
          <cell r="K7064" t="str">
            <v>FICA</v>
          </cell>
          <cell r="L7064">
            <v>2979.43</v>
          </cell>
        </row>
        <row r="7065">
          <cell r="A7065" t="str">
            <v>PARMAN, DEBBIE A</v>
          </cell>
          <cell r="B7065" t="str">
            <v>101-594</v>
          </cell>
          <cell r="C7065">
            <v>510300</v>
          </cell>
          <cell r="D7065">
            <v>21850</v>
          </cell>
          <cell r="E7065" t="str">
            <v>STAFF SVCS ANALYST II</v>
          </cell>
          <cell r="F7065" t="str">
            <v>D482</v>
          </cell>
          <cell r="G7065">
            <v>1</v>
          </cell>
          <cell r="H7065" t="str">
            <v>D482-003</v>
          </cell>
          <cell r="I7065" t="str">
            <v>F</v>
          </cell>
          <cell r="J7065" t="str">
            <v>*FM</v>
          </cell>
          <cell r="K7065" t="str">
            <v>MEDICARE</v>
          </cell>
          <cell r="L7065">
            <v>696.8</v>
          </cell>
        </row>
        <row r="7066">
          <cell r="A7066" t="str">
            <v>PARMAN, DEBBIE A</v>
          </cell>
          <cell r="B7066" t="str">
            <v>101-594</v>
          </cell>
          <cell r="C7066">
            <v>510300</v>
          </cell>
          <cell r="D7066">
            <v>21850</v>
          </cell>
          <cell r="E7066" t="str">
            <v>STAFF SVCS ANALYST II</v>
          </cell>
          <cell r="F7066" t="str">
            <v>D482</v>
          </cell>
          <cell r="G7066">
            <v>1</v>
          </cell>
          <cell r="H7066" t="str">
            <v>D482-003</v>
          </cell>
          <cell r="I7066" t="str">
            <v>F</v>
          </cell>
          <cell r="J7066">
            <v>8000</v>
          </cell>
          <cell r="L7066">
            <v>3359.58</v>
          </cell>
        </row>
        <row r="7067">
          <cell r="A7067" t="str">
            <v>PARMAN, DEBBIE A</v>
          </cell>
          <cell r="B7067" t="str">
            <v>101-594</v>
          </cell>
          <cell r="C7067">
            <v>510300</v>
          </cell>
          <cell r="D7067">
            <v>21850</v>
          </cell>
          <cell r="E7067" t="str">
            <v>STAFF SVCS ANALYST II</v>
          </cell>
          <cell r="F7067" t="str">
            <v>D482</v>
          </cell>
          <cell r="G7067">
            <v>1</v>
          </cell>
          <cell r="H7067" t="str">
            <v>D482-003</v>
          </cell>
          <cell r="I7067" t="str">
            <v>F</v>
          </cell>
          <cell r="J7067">
            <v>7999</v>
          </cell>
          <cell r="L7067">
            <v>14411.8</v>
          </cell>
        </row>
        <row r="7068">
          <cell r="A7068" t="str">
            <v>PARMAN, DEBBIE A</v>
          </cell>
          <cell r="B7068" t="str">
            <v>101-594</v>
          </cell>
          <cell r="C7068">
            <v>510400</v>
          </cell>
          <cell r="D7068">
            <v>21850</v>
          </cell>
          <cell r="E7068" t="str">
            <v>STAFF SVCS ANALYST II</v>
          </cell>
          <cell r="F7068" t="str">
            <v>D482</v>
          </cell>
          <cell r="G7068">
            <v>1</v>
          </cell>
          <cell r="H7068" t="str">
            <v>D482-003</v>
          </cell>
          <cell r="I7068" t="str">
            <v>F</v>
          </cell>
          <cell r="J7068">
            <v>1001</v>
          </cell>
          <cell r="L7068">
            <v>10.17</v>
          </cell>
        </row>
        <row r="7069">
          <cell r="A7069" t="str">
            <v>PARMAN, DEBBIE A</v>
          </cell>
          <cell r="B7069" t="str">
            <v>101-594</v>
          </cell>
          <cell r="C7069">
            <v>510400</v>
          </cell>
          <cell r="D7069">
            <v>21850</v>
          </cell>
          <cell r="E7069" t="str">
            <v>STAFF SVCS ANALYST II</v>
          </cell>
          <cell r="F7069" t="str">
            <v>D482</v>
          </cell>
          <cell r="G7069">
            <v>1</v>
          </cell>
          <cell r="H7069" t="str">
            <v>D482-003</v>
          </cell>
          <cell r="I7069" t="str">
            <v>F</v>
          </cell>
          <cell r="J7069">
            <v>810</v>
          </cell>
          <cell r="L7069">
            <v>1.71</v>
          </cell>
        </row>
        <row r="7070">
          <cell r="A7070" t="str">
            <v>PARMAN, DEBBIE A</v>
          </cell>
          <cell r="B7070" t="str">
            <v>101-594</v>
          </cell>
          <cell r="C7070">
            <v>510400</v>
          </cell>
          <cell r="D7070">
            <v>21850</v>
          </cell>
          <cell r="E7070" t="str">
            <v>STAFF SVCS ANALYST II</v>
          </cell>
          <cell r="F7070" t="str">
            <v>D482</v>
          </cell>
          <cell r="G7070">
            <v>1</v>
          </cell>
          <cell r="H7070" t="str">
            <v>D482-003</v>
          </cell>
          <cell r="I7070" t="str">
            <v>F</v>
          </cell>
          <cell r="J7070">
            <v>30</v>
          </cell>
          <cell r="L7070">
            <v>120.14</v>
          </cell>
        </row>
        <row r="7071">
          <cell r="A7071" t="str">
            <v>PARMAN, DEBBIE A</v>
          </cell>
          <cell r="B7071" t="str">
            <v>101-594</v>
          </cell>
          <cell r="C7071">
            <v>510400</v>
          </cell>
          <cell r="D7071">
            <v>21850</v>
          </cell>
          <cell r="E7071" t="str">
            <v>STAFF SVCS ANALYST II</v>
          </cell>
          <cell r="F7071" t="str">
            <v>D482</v>
          </cell>
          <cell r="G7071">
            <v>1</v>
          </cell>
          <cell r="H7071" t="str">
            <v>D482-003</v>
          </cell>
          <cell r="I7071" t="str">
            <v>F</v>
          </cell>
          <cell r="J7071">
            <v>101</v>
          </cell>
          <cell r="L7071">
            <v>135.94999999999999</v>
          </cell>
        </row>
        <row r="7072">
          <cell r="A7072" t="str">
            <v>PARMAN, DEBBIE A</v>
          </cell>
          <cell r="B7072" t="str">
            <v>101-594</v>
          </cell>
          <cell r="C7072">
            <v>510400</v>
          </cell>
          <cell r="D7072">
            <v>21850</v>
          </cell>
          <cell r="E7072" t="str">
            <v>STAFF SVCS ANALYST II</v>
          </cell>
          <cell r="F7072" t="str">
            <v>D482</v>
          </cell>
          <cell r="G7072">
            <v>1</v>
          </cell>
          <cell r="H7072" t="str">
            <v>D482-003</v>
          </cell>
          <cell r="I7072" t="str">
            <v>F</v>
          </cell>
          <cell r="J7072">
            <v>701</v>
          </cell>
          <cell r="L7072">
            <v>4.01</v>
          </cell>
        </row>
        <row r="7073">
          <cell r="A7073" t="str">
            <v>PARMAN, DEBBIE A</v>
          </cell>
          <cell r="B7073" t="str">
            <v>101-594</v>
          </cell>
          <cell r="C7073">
            <v>510400</v>
          </cell>
          <cell r="D7073">
            <v>21850</v>
          </cell>
          <cell r="E7073" t="str">
            <v>STAFF SVCS ANALYST II</v>
          </cell>
          <cell r="F7073" t="str">
            <v>D482</v>
          </cell>
          <cell r="G7073">
            <v>1</v>
          </cell>
          <cell r="H7073" t="str">
            <v>D482-003</v>
          </cell>
          <cell r="I7073" t="str">
            <v>F</v>
          </cell>
          <cell r="J7073">
            <v>601</v>
          </cell>
          <cell r="L7073">
            <v>17.149999999999999</v>
          </cell>
        </row>
        <row r="7074">
          <cell r="A7074" t="str">
            <v>PARMAN, MARGARET L</v>
          </cell>
          <cell r="B7074" t="str">
            <v>101-594</v>
          </cell>
          <cell r="C7074">
            <v>510100</v>
          </cell>
          <cell r="D7074">
            <v>34630</v>
          </cell>
          <cell r="E7074" t="str">
            <v>ELIGIBILITY WORKER II</v>
          </cell>
          <cell r="F7074" t="str">
            <v>D256</v>
          </cell>
          <cell r="G7074">
            <v>1</v>
          </cell>
          <cell r="H7074" t="str">
            <v>D256-018</v>
          </cell>
          <cell r="I7074" t="str">
            <v>O</v>
          </cell>
          <cell r="J7074">
            <v>1</v>
          </cell>
          <cell r="K7074" t="str">
            <v>REGULAR PAY</v>
          </cell>
          <cell r="L7074">
            <v>34188.839999999997</v>
          </cell>
        </row>
        <row r="7075">
          <cell r="A7075" t="str">
            <v>PARMAN, MARGARET L</v>
          </cell>
          <cell r="B7075" t="str">
            <v>101-594</v>
          </cell>
          <cell r="C7075">
            <v>510300</v>
          </cell>
          <cell r="D7075">
            <v>34630</v>
          </cell>
          <cell r="E7075" t="str">
            <v>ELIGIBILITY WORKER II</v>
          </cell>
          <cell r="F7075" t="str">
            <v>D256</v>
          </cell>
          <cell r="G7075">
            <v>1</v>
          </cell>
          <cell r="H7075" t="str">
            <v>D256-018</v>
          </cell>
          <cell r="I7075" t="str">
            <v>F</v>
          </cell>
          <cell r="J7075" t="str">
            <v>*FI</v>
          </cell>
          <cell r="K7075" t="str">
            <v>FICA</v>
          </cell>
          <cell r="L7075">
            <v>2119.71</v>
          </cell>
        </row>
        <row r="7076">
          <cell r="A7076" t="str">
            <v>PARMAN, MARGARET L</v>
          </cell>
          <cell r="B7076" t="str">
            <v>101-594</v>
          </cell>
          <cell r="C7076">
            <v>510300</v>
          </cell>
          <cell r="D7076">
            <v>34630</v>
          </cell>
          <cell r="E7076" t="str">
            <v>ELIGIBILITY WORKER II</v>
          </cell>
          <cell r="F7076" t="str">
            <v>D256</v>
          </cell>
          <cell r="G7076">
            <v>1</v>
          </cell>
          <cell r="H7076" t="str">
            <v>D256-018</v>
          </cell>
          <cell r="I7076" t="str">
            <v>F</v>
          </cell>
          <cell r="J7076">
            <v>8000</v>
          </cell>
          <cell r="L7076">
            <v>2388.9299999999998</v>
          </cell>
        </row>
        <row r="7077">
          <cell r="A7077" t="str">
            <v>PARMAN, MARGARET L</v>
          </cell>
          <cell r="B7077" t="str">
            <v>101-594</v>
          </cell>
          <cell r="C7077">
            <v>510300</v>
          </cell>
          <cell r="D7077">
            <v>34630</v>
          </cell>
          <cell r="E7077" t="str">
            <v>ELIGIBILITY WORKER II</v>
          </cell>
          <cell r="F7077" t="str">
            <v>D256</v>
          </cell>
          <cell r="G7077">
            <v>1</v>
          </cell>
          <cell r="H7077" t="str">
            <v>D256-018</v>
          </cell>
          <cell r="I7077" t="str">
            <v>F</v>
          </cell>
          <cell r="J7077" t="str">
            <v>*FM</v>
          </cell>
          <cell r="K7077" t="str">
            <v>MEDICARE</v>
          </cell>
          <cell r="L7077">
            <v>495.74</v>
          </cell>
        </row>
        <row r="7078">
          <cell r="A7078" t="str">
            <v>PARMAN, MARGARET L</v>
          </cell>
          <cell r="B7078" t="str">
            <v>101-594</v>
          </cell>
          <cell r="C7078">
            <v>510300</v>
          </cell>
          <cell r="D7078">
            <v>34630</v>
          </cell>
          <cell r="E7078" t="str">
            <v>ELIGIBILITY WORKER II</v>
          </cell>
          <cell r="F7078" t="str">
            <v>D256</v>
          </cell>
          <cell r="G7078">
            <v>1</v>
          </cell>
          <cell r="H7078" t="str">
            <v>D256-018</v>
          </cell>
          <cell r="I7078" t="str">
            <v>F</v>
          </cell>
          <cell r="J7078">
            <v>7999</v>
          </cell>
          <cell r="L7078">
            <v>10253.23</v>
          </cell>
        </row>
        <row r="7079">
          <cell r="A7079" t="str">
            <v>PARMAN, MARGARET L</v>
          </cell>
          <cell r="B7079" t="str">
            <v>101-594</v>
          </cell>
          <cell r="C7079">
            <v>510400</v>
          </cell>
          <cell r="D7079">
            <v>34630</v>
          </cell>
          <cell r="E7079" t="str">
            <v>ELIGIBILITY WORKER II</v>
          </cell>
          <cell r="F7079" t="str">
            <v>D256</v>
          </cell>
          <cell r="G7079">
            <v>1</v>
          </cell>
          <cell r="H7079" t="str">
            <v>D256-018</v>
          </cell>
          <cell r="I7079" t="str">
            <v>F</v>
          </cell>
          <cell r="J7079">
            <v>30</v>
          </cell>
          <cell r="L7079">
            <v>85.47</v>
          </cell>
        </row>
        <row r="7080">
          <cell r="A7080" t="str">
            <v>PARMAN, MARGARET L</v>
          </cell>
          <cell r="B7080" t="str">
            <v>101-594</v>
          </cell>
          <cell r="C7080">
            <v>510400</v>
          </cell>
          <cell r="D7080">
            <v>34630</v>
          </cell>
          <cell r="E7080" t="str">
            <v>ELIGIBILITY WORKER II</v>
          </cell>
          <cell r="F7080" t="str">
            <v>D256</v>
          </cell>
          <cell r="G7080">
            <v>1</v>
          </cell>
          <cell r="H7080" t="str">
            <v>D256-018</v>
          </cell>
          <cell r="I7080" t="str">
            <v>F</v>
          </cell>
          <cell r="J7080">
            <v>811</v>
          </cell>
          <cell r="L7080">
            <v>1.88</v>
          </cell>
        </row>
        <row r="7081">
          <cell r="A7081" t="str">
            <v>PARMAN, MARGARET L</v>
          </cell>
          <cell r="B7081" t="str">
            <v>101-594</v>
          </cell>
          <cell r="C7081">
            <v>510400</v>
          </cell>
          <cell r="D7081">
            <v>34630</v>
          </cell>
          <cell r="E7081" t="str">
            <v>ELIGIBILITY WORKER II</v>
          </cell>
          <cell r="F7081" t="str">
            <v>D256</v>
          </cell>
          <cell r="G7081">
            <v>1</v>
          </cell>
          <cell r="H7081" t="str">
            <v>D256-018</v>
          </cell>
          <cell r="I7081" t="str">
            <v>F</v>
          </cell>
          <cell r="J7081">
            <v>1001</v>
          </cell>
          <cell r="L7081">
            <v>10.17</v>
          </cell>
        </row>
        <row r="7082">
          <cell r="A7082" t="str">
            <v>PARTIDA, JENNIFER A</v>
          </cell>
          <cell r="B7082" t="str">
            <v>101-594</v>
          </cell>
          <cell r="C7082">
            <v>510100</v>
          </cell>
          <cell r="D7082">
            <v>44580</v>
          </cell>
          <cell r="E7082" t="str">
            <v>ELIGIBILITY WORKER II</v>
          </cell>
          <cell r="F7082" t="str">
            <v>D256</v>
          </cell>
          <cell r="G7082">
            <v>1</v>
          </cell>
          <cell r="H7082" t="str">
            <v>D256-019</v>
          </cell>
          <cell r="I7082" t="str">
            <v>O</v>
          </cell>
          <cell r="J7082">
            <v>1</v>
          </cell>
          <cell r="K7082" t="str">
            <v>REGULAR PAY</v>
          </cell>
          <cell r="L7082">
            <v>30310.76</v>
          </cell>
        </row>
        <row r="7083">
          <cell r="A7083" t="str">
            <v>PARTIDA, JENNIFER A</v>
          </cell>
          <cell r="B7083" t="str">
            <v>101-594</v>
          </cell>
          <cell r="C7083">
            <v>510300</v>
          </cell>
          <cell r="D7083">
            <v>44580</v>
          </cell>
          <cell r="E7083" t="str">
            <v>ELIGIBILITY WORKER II</v>
          </cell>
          <cell r="F7083" t="str">
            <v>D256</v>
          </cell>
          <cell r="G7083">
            <v>1</v>
          </cell>
          <cell r="H7083" t="str">
            <v>D256-019</v>
          </cell>
          <cell r="I7083" t="str">
            <v>F</v>
          </cell>
          <cell r="J7083">
            <v>8000</v>
          </cell>
          <cell r="L7083">
            <v>2117.46</v>
          </cell>
        </row>
        <row r="7084">
          <cell r="A7084" t="str">
            <v>PARTIDA, JENNIFER A</v>
          </cell>
          <cell r="B7084" t="str">
            <v>101-594</v>
          </cell>
          <cell r="C7084">
            <v>510300</v>
          </cell>
          <cell r="D7084">
            <v>44580</v>
          </cell>
          <cell r="E7084" t="str">
            <v>ELIGIBILITY WORKER II</v>
          </cell>
          <cell r="F7084" t="str">
            <v>D256</v>
          </cell>
          <cell r="G7084">
            <v>1</v>
          </cell>
          <cell r="H7084" t="str">
            <v>D256-019</v>
          </cell>
          <cell r="I7084" t="str">
            <v>F</v>
          </cell>
          <cell r="J7084">
            <v>7999</v>
          </cell>
          <cell r="L7084">
            <v>9090.2000000000007</v>
          </cell>
        </row>
        <row r="7085">
          <cell r="A7085" t="str">
            <v>PARTIDA, JENNIFER A</v>
          </cell>
          <cell r="B7085" t="str">
            <v>101-594</v>
          </cell>
          <cell r="C7085">
            <v>510300</v>
          </cell>
          <cell r="D7085">
            <v>44580</v>
          </cell>
          <cell r="E7085" t="str">
            <v>ELIGIBILITY WORKER II</v>
          </cell>
          <cell r="F7085" t="str">
            <v>D256</v>
          </cell>
          <cell r="G7085">
            <v>1</v>
          </cell>
          <cell r="H7085" t="str">
            <v>D256-019</v>
          </cell>
          <cell r="I7085" t="str">
            <v>F</v>
          </cell>
          <cell r="J7085" t="str">
            <v>*FM</v>
          </cell>
          <cell r="K7085" t="str">
            <v>MEDICARE</v>
          </cell>
          <cell r="L7085">
            <v>439.51</v>
          </cell>
        </row>
        <row r="7086">
          <cell r="A7086" t="str">
            <v>PARTIDA, JENNIFER A</v>
          </cell>
          <cell r="B7086" t="str">
            <v>101-594</v>
          </cell>
          <cell r="C7086">
            <v>510300</v>
          </cell>
          <cell r="D7086">
            <v>44580</v>
          </cell>
          <cell r="E7086" t="str">
            <v>ELIGIBILITY WORKER II</v>
          </cell>
          <cell r="F7086" t="str">
            <v>D256</v>
          </cell>
          <cell r="G7086">
            <v>1</v>
          </cell>
          <cell r="H7086" t="str">
            <v>D256-019</v>
          </cell>
          <cell r="I7086" t="str">
            <v>F</v>
          </cell>
          <cell r="J7086" t="str">
            <v>*FI</v>
          </cell>
          <cell r="K7086" t="str">
            <v>FICA</v>
          </cell>
          <cell r="L7086">
            <v>1879.27</v>
          </cell>
        </row>
        <row r="7087">
          <cell r="A7087" t="str">
            <v>PARTIDA, JENNIFER A</v>
          </cell>
          <cell r="B7087" t="str">
            <v>101-594</v>
          </cell>
          <cell r="C7087">
            <v>510400</v>
          </cell>
          <cell r="D7087">
            <v>44580</v>
          </cell>
          <cell r="E7087" t="str">
            <v>ELIGIBILITY WORKER II</v>
          </cell>
          <cell r="F7087" t="str">
            <v>D256</v>
          </cell>
          <cell r="G7087">
            <v>1</v>
          </cell>
          <cell r="H7087" t="str">
            <v>D256-019</v>
          </cell>
          <cell r="I7087" t="str">
            <v>F</v>
          </cell>
          <cell r="J7087">
            <v>603</v>
          </cell>
          <cell r="L7087">
            <v>31.26</v>
          </cell>
        </row>
        <row r="7088">
          <cell r="A7088" t="str">
            <v>PARTIDA, JENNIFER A</v>
          </cell>
          <cell r="B7088" t="str">
            <v>101-594</v>
          </cell>
          <cell r="C7088">
            <v>510400</v>
          </cell>
          <cell r="D7088">
            <v>44580</v>
          </cell>
          <cell r="E7088" t="str">
            <v>ELIGIBILITY WORKER II</v>
          </cell>
          <cell r="F7088" t="str">
            <v>D256</v>
          </cell>
          <cell r="G7088">
            <v>1</v>
          </cell>
          <cell r="H7088" t="str">
            <v>D256-019</v>
          </cell>
          <cell r="I7088" t="str">
            <v>F</v>
          </cell>
          <cell r="J7088">
            <v>703</v>
          </cell>
          <cell r="L7088">
            <v>6.7</v>
          </cell>
        </row>
        <row r="7089">
          <cell r="A7089" t="str">
            <v>PARTIDA, JENNIFER A</v>
          </cell>
          <cell r="B7089" t="str">
            <v>101-594</v>
          </cell>
          <cell r="C7089">
            <v>510400</v>
          </cell>
          <cell r="D7089">
            <v>44580</v>
          </cell>
          <cell r="E7089" t="str">
            <v>ELIGIBILITY WORKER II</v>
          </cell>
          <cell r="F7089" t="str">
            <v>D256</v>
          </cell>
          <cell r="G7089">
            <v>1</v>
          </cell>
          <cell r="H7089" t="str">
            <v>D256-019</v>
          </cell>
          <cell r="I7089" t="str">
            <v>F</v>
          </cell>
          <cell r="J7089">
            <v>30</v>
          </cell>
          <cell r="L7089">
            <v>75.78</v>
          </cell>
        </row>
        <row r="7090">
          <cell r="A7090" t="str">
            <v>PARTIDA, JENNIFER A</v>
          </cell>
          <cell r="B7090" t="str">
            <v>101-594</v>
          </cell>
          <cell r="C7090">
            <v>510400</v>
          </cell>
          <cell r="D7090">
            <v>44580</v>
          </cell>
          <cell r="E7090" t="str">
            <v>ELIGIBILITY WORKER II</v>
          </cell>
          <cell r="F7090" t="str">
            <v>D256</v>
          </cell>
          <cell r="G7090">
            <v>1</v>
          </cell>
          <cell r="H7090" t="str">
            <v>D256-019</v>
          </cell>
          <cell r="I7090" t="str">
            <v>F</v>
          </cell>
          <cell r="J7090">
            <v>102</v>
          </cell>
          <cell r="L7090">
            <v>232.19</v>
          </cell>
        </row>
        <row r="7091">
          <cell r="A7091" t="str">
            <v>PARTIDA, JENNIFER A</v>
          </cell>
          <cell r="B7091" t="str">
            <v>101-594</v>
          </cell>
          <cell r="C7091">
            <v>510400</v>
          </cell>
          <cell r="D7091">
            <v>44580</v>
          </cell>
          <cell r="E7091" t="str">
            <v>ELIGIBILITY WORKER II</v>
          </cell>
          <cell r="F7091" t="str">
            <v>D256</v>
          </cell>
          <cell r="G7091">
            <v>1</v>
          </cell>
          <cell r="H7091" t="str">
            <v>D256-019</v>
          </cell>
          <cell r="I7091" t="str">
            <v>F</v>
          </cell>
          <cell r="J7091">
            <v>1001</v>
          </cell>
          <cell r="L7091">
            <v>10.17</v>
          </cell>
        </row>
        <row r="7092">
          <cell r="A7092" t="str">
            <v>PARTIDA, JENNIFER A</v>
          </cell>
          <cell r="B7092" t="str">
            <v>101-594</v>
          </cell>
          <cell r="C7092">
            <v>510400</v>
          </cell>
          <cell r="D7092">
            <v>44580</v>
          </cell>
          <cell r="E7092" t="str">
            <v>ELIGIBILITY WORKER II</v>
          </cell>
          <cell r="F7092" t="str">
            <v>D256</v>
          </cell>
          <cell r="G7092">
            <v>1</v>
          </cell>
          <cell r="H7092" t="str">
            <v>D256-019</v>
          </cell>
          <cell r="I7092" t="str">
            <v>F</v>
          </cell>
          <cell r="J7092">
            <v>811</v>
          </cell>
          <cell r="L7092">
            <v>1.88</v>
          </cell>
        </row>
        <row r="7093">
          <cell r="A7093" t="str">
            <v>PASTERIS, PAMELA R</v>
          </cell>
          <cell r="B7093" t="str">
            <v>101-575</v>
          </cell>
          <cell r="C7093">
            <v>510100</v>
          </cell>
          <cell r="D7093">
            <v>32740</v>
          </cell>
          <cell r="E7093" t="str">
            <v>EXECUTIVE SECRETARY</v>
          </cell>
          <cell r="F7093" t="str">
            <v>D294</v>
          </cell>
          <cell r="G7093">
            <v>1</v>
          </cell>
          <cell r="H7093" t="str">
            <v>D294-006</v>
          </cell>
          <cell r="I7093" t="str">
            <v>O</v>
          </cell>
          <cell r="J7093">
            <v>1</v>
          </cell>
          <cell r="K7093" t="str">
            <v>REGULAR PAY</v>
          </cell>
          <cell r="L7093">
            <v>34368.699999999997</v>
          </cell>
        </row>
        <row r="7094">
          <cell r="A7094" t="str">
            <v>PASTERIS, PAMELA R</v>
          </cell>
          <cell r="B7094" t="str">
            <v>101-575</v>
          </cell>
          <cell r="C7094">
            <v>510300</v>
          </cell>
          <cell r="D7094">
            <v>32740</v>
          </cell>
          <cell r="E7094" t="str">
            <v>EXECUTIVE SECRETARY</v>
          </cell>
          <cell r="F7094" t="str">
            <v>D294</v>
          </cell>
          <cell r="G7094">
            <v>1</v>
          </cell>
          <cell r="H7094" t="str">
            <v>D294-006</v>
          </cell>
          <cell r="I7094" t="str">
            <v>F</v>
          </cell>
          <cell r="J7094" t="str">
            <v>*FM</v>
          </cell>
          <cell r="K7094" t="str">
            <v>MEDICARE</v>
          </cell>
          <cell r="L7094">
            <v>498.35</v>
          </cell>
        </row>
        <row r="7095">
          <cell r="A7095" t="str">
            <v>PASTERIS, PAMELA R</v>
          </cell>
          <cell r="B7095" t="str">
            <v>101-575</v>
          </cell>
          <cell r="C7095">
            <v>510300</v>
          </cell>
          <cell r="D7095">
            <v>32740</v>
          </cell>
          <cell r="E7095" t="str">
            <v>EXECUTIVE SECRETARY</v>
          </cell>
          <cell r="F7095" t="str">
            <v>D294</v>
          </cell>
          <cell r="G7095">
            <v>1</v>
          </cell>
          <cell r="H7095" t="str">
            <v>D294-006</v>
          </cell>
          <cell r="I7095" t="str">
            <v>F</v>
          </cell>
          <cell r="J7095">
            <v>8000</v>
          </cell>
          <cell r="L7095">
            <v>2401.52</v>
          </cell>
        </row>
        <row r="7096">
          <cell r="A7096" t="str">
            <v>PASTERIS, PAMELA R</v>
          </cell>
          <cell r="B7096" t="str">
            <v>101-575</v>
          </cell>
          <cell r="C7096">
            <v>510300</v>
          </cell>
          <cell r="D7096">
            <v>32740</v>
          </cell>
          <cell r="E7096" t="str">
            <v>EXECUTIVE SECRETARY</v>
          </cell>
          <cell r="F7096" t="str">
            <v>D294</v>
          </cell>
          <cell r="G7096">
            <v>1</v>
          </cell>
          <cell r="H7096" t="str">
            <v>D294-006</v>
          </cell>
          <cell r="I7096" t="str">
            <v>F</v>
          </cell>
          <cell r="J7096">
            <v>7999</v>
          </cell>
          <cell r="L7096">
            <v>10307.17</v>
          </cell>
        </row>
        <row r="7097">
          <cell r="A7097" t="str">
            <v>PASTERIS, PAMELA R</v>
          </cell>
          <cell r="B7097" t="str">
            <v>101-575</v>
          </cell>
          <cell r="C7097">
            <v>510300</v>
          </cell>
          <cell r="D7097">
            <v>32740</v>
          </cell>
          <cell r="E7097" t="str">
            <v>EXECUTIVE SECRETARY</v>
          </cell>
          <cell r="F7097" t="str">
            <v>D294</v>
          </cell>
          <cell r="G7097">
            <v>1</v>
          </cell>
          <cell r="H7097" t="str">
            <v>D294-006</v>
          </cell>
          <cell r="I7097" t="str">
            <v>F</v>
          </cell>
          <cell r="J7097" t="str">
            <v>*FI</v>
          </cell>
          <cell r="K7097" t="str">
            <v>FICA</v>
          </cell>
          <cell r="L7097">
            <v>2130.86</v>
          </cell>
        </row>
        <row r="7098">
          <cell r="A7098" t="str">
            <v>PASTERIS, PAMELA R</v>
          </cell>
          <cell r="B7098" t="str">
            <v>101-575</v>
          </cell>
          <cell r="C7098">
            <v>510400</v>
          </cell>
          <cell r="D7098">
            <v>32740</v>
          </cell>
          <cell r="E7098" t="str">
            <v>EXECUTIVE SECRETARY</v>
          </cell>
          <cell r="F7098" t="str">
            <v>D294</v>
          </cell>
          <cell r="G7098">
            <v>1</v>
          </cell>
          <cell r="H7098" t="str">
            <v>D294-006</v>
          </cell>
          <cell r="I7098" t="str">
            <v>F</v>
          </cell>
          <cell r="J7098">
            <v>811</v>
          </cell>
          <cell r="L7098">
            <v>1.88</v>
          </cell>
        </row>
        <row r="7099">
          <cell r="A7099" t="str">
            <v>PASTERIS, PAMELA R</v>
          </cell>
          <cell r="B7099" t="str">
            <v>101-575</v>
          </cell>
          <cell r="C7099">
            <v>510400</v>
          </cell>
          <cell r="D7099">
            <v>32740</v>
          </cell>
          <cell r="E7099" t="str">
            <v>EXECUTIVE SECRETARY</v>
          </cell>
          <cell r="F7099" t="str">
            <v>D294</v>
          </cell>
          <cell r="G7099">
            <v>1</v>
          </cell>
          <cell r="H7099" t="str">
            <v>D294-006</v>
          </cell>
          <cell r="I7099" t="str">
            <v>F</v>
          </cell>
          <cell r="J7099">
            <v>601</v>
          </cell>
          <cell r="L7099">
            <v>17.149999999999999</v>
          </cell>
        </row>
        <row r="7100">
          <cell r="A7100" t="str">
            <v>PASTERIS, PAMELA R</v>
          </cell>
          <cell r="B7100" t="str">
            <v>101-575</v>
          </cell>
          <cell r="C7100">
            <v>510400</v>
          </cell>
          <cell r="D7100">
            <v>32740</v>
          </cell>
          <cell r="E7100" t="str">
            <v>EXECUTIVE SECRETARY</v>
          </cell>
          <cell r="F7100" t="str">
            <v>D294</v>
          </cell>
          <cell r="G7100">
            <v>1</v>
          </cell>
          <cell r="H7100" t="str">
            <v>D294-006</v>
          </cell>
          <cell r="I7100" t="str">
            <v>F</v>
          </cell>
          <cell r="J7100">
            <v>30</v>
          </cell>
          <cell r="L7100">
            <v>85.92</v>
          </cell>
        </row>
        <row r="7101">
          <cell r="A7101" t="str">
            <v>PASTERIS, PAMELA R</v>
          </cell>
          <cell r="B7101" t="str">
            <v>101-575</v>
          </cell>
          <cell r="C7101">
            <v>510400</v>
          </cell>
          <cell r="D7101">
            <v>32740</v>
          </cell>
          <cell r="E7101" t="str">
            <v>EXECUTIVE SECRETARY</v>
          </cell>
          <cell r="F7101" t="str">
            <v>D294</v>
          </cell>
          <cell r="G7101">
            <v>1</v>
          </cell>
          <cell r="H7101" t="str">
            <v>D294-006</v>
          </cell>
          <cell r="I7101" t="str">
            <v>F</v>
          </cell>
          <cell r="J7101">
            <v>1001</v>
          </cell>
          <cell r="L7101">
            <v>10.17</v>
          </cell>
        </row>
        <row r="7102">
          <cell r="A7102" t="str">
            <v>PASTERIS, PAMELA R</v>
          </cell>
          <cell r="B7102" t="str">
            <v>101-575</v>
          </cell>
          <cell r="C7102">
            <v>510400</v>
          </cell>
          <cell r="D7102">
            <v>32740</v>
          </cell>
          <cell r="E7102" t="str">
            <v>EXECUTIVE SECRETARY</v>
          </cell>
          <cell r="F7102" t="str">
            <v>D294</v>
          </cell>
          <cell r="G7102">
            <v>1</v>
          </cell>
          <cell r="H7102" t="str">
            <v>D294-006</v>
          </cell>
          <cell r="I7102" t="str">
            <v>F</v>
          </cell>
          <cell r="J7102">
            <v>701</v>
          </cell>
          <cell r="L7102">
            <v>4.01</v>
          </cell>
        </row>
        <row r="7103">
          <cell r="A7103" t="str">
            <v>PASTERIS, PAMELA R</v>
          </cell>
          <cell r="B7103" t="str">
            <v>101-575</v>
          </cell>
          <cell r="C7103">
            <v>510400</v>
          </cell>
          <cell r="D7103">
            <v>32740</v>
          </cell>
          <cell r="E7103" t="str">
            <v>EXECUTIVE SECRETARY</v>
          </cell>
          <cell r="F7103" t="str">
            <v>D294</v>
          </cell>
          <cell r="G7103">
            <v>1</v>
          </cell>
          <cell r="H7103" t="str">
            <v>D294-006</v>
          </cell>
          <cell r="I7103" t="str">
            <v>F</v>
          </cell>
          <cell r="J7103">
            <v>101</v>
          </cell>
          <cell r="L7103">
            <v>135.94999999999999</v>
          </cell>
        </row>
        <row r="7104">
          <cell r="A7104" t="str">
            <v>PAULUS, POLLY A</v>
          </cell>
          <cell r="B7104" t="str">
            <v>101-523</v>
          </cell>
          <cell r="C7104">
            <v>510100</v>
          </cell>
          <cell r="D7104">
            <v>38900</v>
          </cell>
          <cell r="E7104" t="str">
            <v>PERSONNEL TECHNICIAN</v>
          </cell>
          <cell r="F7104" t="str">
            <v>J300</v>
          </cell>
          <cell r="G7104">
            <v>1</v>
          </cell>
          <cell r="H7104" t="str">
            <v>J300-004</v>
          </cell>
          <cell r="I7104" t="str">
            <v>O</v>
          </cell>
          <cell r="J7104">
            <v>1</v>
          </cell>
          <cell r="K7104" t="str">
            <v>REGULAR PAY</v>
          </cell>
          <cell r="L7104">
            <v>35626.89</v>
          </cell>
        </row>
        <row r="7105">
          <cell r="A7105" t="str">
            <v>PAULUS, POLLY A</v>
          </cell>
          <cell r="B7105" t="str">
            <v>101-523</v>
          </cell>
          <cell r="C7105">
            <v>510300</v>
          </cell>
          <cell r="D7105">
            <v>38900</v>
          </cell>
          <cell r="E7105" t="str">
            <v>PERSONNEL TECHNICIAN</v>
          </cell>
          <cell r="F7105" t="str">
            <v>J300</v>
          </cell>
          <cell r="G7105">
            <v>1</v>
          </cell>
          <cell r="H7105" t="str">
            <v>J300-004</v>
          </cell>
          <cell r="I7105" t="str">
            <v>F</v>
          </cell>
          <cell r="J7105">
            <v>8000</v>
          </cell>
          <cell r="L7105">
            <v>2489.59</v>
          </cell>
        </row>
        <row r="7106">
          <cell r="A7106" t="str">
            <v>PAULUS, POLLY A</v>
          </cell>
          <cell r="B7106" t="str">
            <v>101-523</v>
          </cell>
          <cell r="C7106">
            <v>510300</v>
          </cell>
          <cell r="D7106">
            <v>38900</v>
          </cell>
          <cell r="E7106" t="str">
            <v>PERSONNEL TECHNICIAN</v>
          </cell>
          <cell r="F7106" t="str">
            <v>J300</v>
          </cell>
          <cell r="G7106">
            <v>1</v>
          </cell>
          <cell r="H7106" t="str">
            <v>J300-004</v>
          </cell>
          <cell r="I7106" t="str">
            <v>F</v>
          </cell>
          <cell r="J7106" t="str">
            <v>*FI</v>
          </cell>
          <cell r="K7106" t="str">
            <v>FICA</v>
          </cell>
          <cell r="L7106">
            <v>2208.87</v>
          </cell>
        </row>
        <row r="7107">
          <cell r="A7107" t="str">
            <v>PAULUS, POLLY A</v>
          </cell>
          <cell r="B7107" t="str">
            <v>101-523</v>
          </cell>
          <cell r="C7107">
            <v>510300</v>
          </cell>
          <cell r="D7107">
            <v>38900</v>
          </cell>
          <cell r="E7107" t="str">
            <v>PERSONNEL TECHNICIAN</v>
          </cell>
          <cell r="F7107" t="str">
            <v>J300</v>
          </cell>
          <cell r="G7107">
            <v>1</v>
          </cell>
          <cell r="H7107" t="str">
            <v>J300-004</v>
          </cell>
          <cell r="I7107" t="str">
            <v>F</v>
          </cell>
          <cell r="J7107">
            <v>8005</v>
          </cell>
          <cell r="L7107">
            <v>174.27</v>
          </cell>
        </row>
        <row r="7108">
          <cell r="A7108" t="str">
            <v>PAULUS, POLLY A</v>
          </cell>
          <cell r="B7108" t="str">
            <v>101-523</v>
          </cell>
          <cell r="C7108">
            <v>510300</v>
          </cell>
          <cell r="D7108">
            <v>38900</v>
          </cell>
          <cell r="E7108" t="str">
            <v>PERSONNEL TECHNICIAN</v>
          </cell>
          <cell r="F7108" t="str">
            <v>J300</v>
          </cell>
          <cell r="G7108">
            <v>1</v>
          </cell>
          <cell r="H7108" t="str">
            <v>J300-004</v>
          </cell>
          <cell r="I7108" t="str">
            <v>F</v>
          </cell>
          <cell r="J7108" t="str">
            <v>*FM</v>
          </cell>
          <cell r="K7108" t="str">
            <v>MEDICARE</v>
          </cell>
          <cell r="L7108">
            <v>516.59</v>
          </cell>
        </row>
        <row r="7109">
          <cell r="A7109" t="str">
            <v>PAULUS, POLLY A</v>
          </cell>
          <cell r="B7109" t="str">
            <v>101-523</v>
          </cell>
          <cell r="C7109">
            <v>510300</v>
          </cell>
          <cell r="D7109">
            <v>38900</v>
          </cell>
          <cell r="E7109" t="str">
            <v>PERSONNEL TECHNICIAN</v>
          </cell>
          <cell r="F7109" t="str">
            <v>J300</v>
          </cell>
          <cell r="G7109">
            <v>1</v>
          </cell>
          <cell r="H7109" t="str">
            <v>J300-004</v>
          </cell>
          <cell r="I7109" t="str">
            <v>F</v>
          </cell>
          <cell r="J7109">
            <v>7999</v>
          </cell>
          <cell r="L7109">
            <v>10684.5</v>
          </cell>
        </row>
        <row r="7110">
          <cell r="A7110" t="str">
            <v>PAULUS, POLLY A</v>
          </cell>
          <cell r="B7110" t="str">
            <v>101-523</v>
          </cell>
          <cell r="C7110">
            <v>510400</v>
          </cell>
          <cell r="D7110">
            <v>38900</v>
          </cell>
          <cell r="E7110" t="str">
            <v>PERSONNEL TECHNICIAN</v>
          </cell>
          <cell r="F7110" t="str">
            <v>J300</v>
          </cell>
          <cell r="G7110">
            <v>1</v>
          </cell>
          <cell r="H7110" t="str">
            <v>J300-004</v>
          </cell>
          <cell r="I7110" t="str">
            <v>F</v>
          </cell>
          <cell r="J7110">
            <v>811</v>
          </cell>
          <cell r="L7110">
            <v>1.88</v>
          </cell>
        </row>
        <row r="7111">
          <cell r="A7111" t="str">
            <v>PAULUS, POLLY A</v>
          </cell>
          <cell r="B7111" t="str">
            <v>101-523</v>
          </cell>
          <cell r="C7111">
            <v>510400</v>
          </cell>
          <cell r="D7111">
            <v>38900</v>
          </cell>
          <cell r="E7111" t="str">
            <v>PERSONNEL TECHNICIAN</v>
          </cell>
          <cell r="F7111" t="str">
            <v>J300</v>
          </cell>
          <cell r="G7111">
            <v>1</v>
          </cell>
          <cell r="H7111" t="str">
            <v>J300-004</v>
          </cell>
          <cell r="I7111" t="str">
            <v>F</v>
          </cell>
          <cell r="J7111">
            <v>30</v>
          </cell>
          <cell r="L7111">
            <v>89.07</v>
          </cell>
        </row>
        <row r="7112">
          <cell r="A7112" t="str">
            <v>PAULUS, POLLY A</v>
          </cell>
          <cell r="B7112" t="str">
            <v>101-523</v>
          </cell>
          <cell r="C7112">
            <v>510400</v>
          </cell>
          <cell r="D7112">
            <v>38900</v>
          </cell>
          <cell r="E7112" t="str">
            <v>PERSONNEL TECHNICIAN</v>
          </cell>
          <cell r="F7112" t="str">
            <v>J300</v>
          </cell>
          <cell r="G7112">
            <v>1</v>
          </cell>
          <cell r="H7112" t="str">
            <v>J300-004</v>
          </cell>
          <cell r="I7112" t="str">
            <v>F</v>
          </cell>
          <cell r="J7112">
            <v>1001</v>
          </cell>
          <cell r="L7112">
            <v>10.17</v>
          </cell>
        </row>
        <row r="7113">
          <cell r="A7113" t="str">
            <v>PEAKE, BARBARA C</v>
          </cell>
          <cell r="B7113" t="str">
            <v>101-607</v>
          </cell>
          <cell r="C7113">
            <v>510100</v>
          </cell>
          <cell r="D7113">
            <v>29700</v>
          </cell>
          <cell r="E7113" t="str">
            <v>HOUSING &amp; COM SVC REP II</v>
          </cell>
          <cell r="F7113" t="str">
            <v>D330</v>
          </cell>
          <cell r="G7113">
            <v>1</v>
          </cell>
          <cell r="H7113" t="str">
            <v>D330-002</v>
          </cell>
          <cell r="I7113" t="str">
            <v>O</v>
          </cell>
          <cell r="J7113">
            <v>1</v>
          </cell>
          <cell r="K7113" t="str">
            <v>REGULAR PAY</v>
          </cell>
          <cell r="L7113">
            <v>32525.48</v>
          </cell>
        </row>
        <row r="7114">
          <cell r="A7114" t="str">
            <v>PEAKE, BARBARA C</v>
          </cell>
          <cell r="B7114" t="str">
            <v>101-607</v>
          </cell>
          <cell r="C7114">
            <v>510300</v>
          </cell>
          <cell r="D7114">
            <v>29700</v>
          </cell>
          <cell r="E7114" t="str">
            <v>HOUSING &amp; COM SVC REP II</v>
          </cell>
          <cell r="F7114" t="str">
            <v>D330</v>
          </cell>
          <cell r="G7114">
            <v>1</v>
          </cell>
          <cell r="H7114" t="str">
            <v>D330-002</v>
          </cell>
          <cell r="I7114" t="str">
            <v>F</v>
          </cell>
          <cell r="J7114">
            <v>8000</v>
          </cell>
          <cell r="L7114">
            <v>2272.4899999999998</v>
          </cell>
        </row>
        <row r="7115">
          <cell r="A7115" t="str">
            <v>PEAKE, BARBARA C</v>
          </cell>
          <cell r="B7115" t="str">
            <v>101-607</v>
          </cell>
          <cell r="C7115">
            <v>510300</v>
          </cell>
          <cell r="D7115">
            <v>29700</v>
          </cell>
          <cell r="E7115" t="str">
            <v>HOUSING &amp; COM SVC REP II</v>
          </cell>
          <cell r="F7115" t="str">
            <v>D330</v>
          </cell>
          <cell r="G7115">
            <v>1</v>
          </cell>
          <cell r="H7115" t="str">
            <v>D330-002</v>
          </cell>
          <cell r="I7115" t="str">
            <v>F</v>
          </cell>
          <cell r="J7115">
            <v>7999</v>
          </cell>
          <cell r="L7115">
            <v>9754.39</v>
          </cell>
        </row>
        <row r="7116">
          <cell r="A7116" t="str">
            <v>PEAKE, BARBARA C</v>
          </cell>
          <cell r="B7116" t="str">
            <v>101-607</v>
          </cell>
          <cell r="C7116">
            <v>510300</v>
          </cell>
          <cell r="D7116">
            <v>29700</v>
          </cell>
          <cell r="E7116" t="str">
            <v>HOUSING &amp; COM SVC REP II</v>
          </cell>
          <cell r="F7116" t="str">
            <v>D330</v>
          </cell>
          <cell r="G7116">
            <v>1</v>
          </cell>
          <cell r="H7116" t="str">
            <v>D330-002</v>
          </cell>
          <cell r="I7116" t="str">
            <v>F</v>
          </cell>
          <cell r="J7116" t="str">
            <v>*FM</v>
          </cell>
          <cell r="K7116" t="str">
            <v>MEDICARE</v>
          </cell>
          <cell r="L7116">
            <v>471.62</v>
          </cell>
        </row>
        <row r="7117">
          <cell r="A7117" t="str">
            <v>PEAKE, BARBARA C</v>
          </cell>
          <cell r="B7117" t="str">
            <v>101-607</v>
          </cell>
          <cell r="C7117">
            <v>510300</v>
          </cell>
          <cell r="D7117">
            <v>29700</v>
          </cell>
          <cell r="E7117" t="str">
            <v>HOUSING &amp; COM SVC REP II</v>
          </cell>
          <cell r="F7117" t="str">
            <v>D330</v>
          </cell>
          <cell r="G7117">
            <v>1</v>
          </cell>
          <cell r="H7117" t="str">
            <v>D330-002</v>
          </cell>
          <cell r="I7117" t="str">
            <v>F</v>
          </cell>
          <cell r="J7117" t="str">
            <v>*FI</v>
          </cell>
          <cell r="K7117" t="str">
            <v>FICA</v>
          </cell>
          <cell r="L7117">
            <v>2016.58</v>
          </cell>
        </row>
        <row r="7118">
          <cell r="A7118" t="str">
            <v>PEAKE, BARBARA C</v>
          </cell>
          <cell r="B7118" t="str">
            <v>101-607</v>
          </cell>
          <cell r="C7118">
            <v>510400</v>
          </cell>
          <cell r="D7118">
            <v>29700</v>
          </cell>
          <cell r="E7118" t="str">
            <v>HOUSING &amp; COM SVC REP II</v>
          </cell>
          <cell r="F7118" t="str">
            <v>D330</v>
          </cell>
          <cell r="G7118">
            <v>1</v>
          </cell>
          <cell r="H7118" t="str">
            <v>D330-002</v>
          </cell>
          <cell r="I7118" t="str">
            <v>F</v>
          </cell>
          <cell r="J7118">
            <v>601</v>
          </cell>
          <cell r="L7118">
            <v>17.149999999999999</v>
          </cell>
        </row>
        <row r="7119">
          <cell r="A7119" t="str">
            <v>PEAKE, BARBARA C</v>
          </cell>
          <cell r="B7119" t="str">
            <v>101-607</v>
          </cell>
          <cell r="C7119">
            <v>510400</v>
          </cell>
          <cell r="D7119">
            <v>29700</v>
          </cell>
          <cell r="E7119" t="str">
            <v>HOUSING &amp; COM SVC REP II</v>
          </cell>
          <cell r="F7119" t="str">
            <v>D330</v>
          </cell>
          <cell r="G7119">
            <v>1</v>
          </cell>
          <cell r="H7119" t="str">
            <v>D330-002</v>
          </cell>
          <cell r="I7119" t="str">
            <v>F</v>
          </cell>
          <cell r="J7119">
            <v>810</v>
          </cell>
          <cell r="L7119">
            <v>1.71</v>
          </cell>
        </row>
        <row r="7120">
          <cell r="A7120" t="str">
            <v>PEAKE, BARBARA C</v>
          </cell>
          <cell r="B7120" t="str">
            <v>101-607</v>
          </cell>
          <cell r="C7120">
            <v>510400</v>
          </cell>
          <cell r="D7120">
            <v>29700</v>
          </cell>
          <cell r="E7120" t="str">
            <v>HOUSING &amp; COM SVC REP II</v>
          </cell>
          <cell r="F7120" t="str">
            <v>D330</v>
          </cell>
          <cell r="G7120">
            <v>1</v>
          </cell>
          <cell r="H7120" t="str">
            <v>D330-002</v>
          </cell>
          <cell r="I7120" t="str">
            <v>F</v>
          </cell>
          <cell r="J7120">
            <v>1001</v>
          </cell>
          <cell r="L7120">
            <v>10.17</v>
          </cell>
        </row>
        <row r="7121">
          <cell r="A7121" t="str">
            <v>PEAKE, BARBARA C</v>
          </cell>
          <cell r="B7121" t="str">
            <v>101-607</v>
          </cell>
          <cell r="C7121">
            <v>510400</v>
          </cell>
          <cell r="D7121">
            <v>29700</v>
          </cell>
          <cell r="E7121" t="str">
            <v>HOUSING &amp; COM SVC REP II</v>
          </cell>
          <cell r="F7121" t="str">
            <v>D330</v>
          </cell>
          <cell r="G7121">
            <v>1</v>
          </cell>
          <cell r="H7121" t="str">
            <v>D330-002</v>
          </cell>
          <cell r="I7121" t="str">
            <v>F</v>
          </cell>
          <cell r="J7121">
            <v>101</v>
          </cell>
          <cell r="L7121">
            <v>135.94999999999999</v>
          </cell>
        </row>
        <row r="7122">
          <cell r="A7122" t="str">
            <v>PEAKE, BARBARA C</v>
          </cell>
          <cell r="B7122" t="str">
            <v>101-607</v>
          </cell>
          <cell r="C7122">
            <v>510400</v>
          </cell>
          <cell r="D7122">
            <v>29700</v>
          </cell>
          <cell r="E7122" t="str">
            <v>HOUSING &amp; COM SVC REP II</v>
          </cell>
          <cell r="F7122" t="str">
            <v>D330</v>
          </cell>
          <cell r="G7122">
            <v>1</v>
          </cell>
          <cell r="H7122" t="str">
            <v>D330-002</v>
          </cell>
          <cell r="I7122" t="str">
            <v>F</v>
          </cell>
          <cell r="J7122">
            <v>701</v>
          </cell>
          <cell r="L7122">
            <v>4.01</v>
          </cell>
        </row>
        <row r="7123">
          <cell r="A7123" t="str">
            <v>PEAKE, BARBARA C</v>
          </cell>
          <cell r="B7123" t="str">
            <v>101-607</v>
          </cell>
          <cell r="C7123">
            <v>510400</v>
          </cell>
          <cell r="D7123">
            <v>29700</v>
          </cell>
          <cell r="E7123" t="str">
            <v>HOUSING &amp; COM SVC REP II</v>
          </cell>
          <cell r="F7123" t="str">
            <v>D330</v>
          </cell>
          <cell r="G7123">
            <v>1</v>
          </cell>
          <cell r="H7123" t="str">
            <v>D330-002</v>
          </cell>
          <cell r="I7123" t="str">
            <v>F</v>
          </cell>
          <cell r="J7123">
            <v>30</v>
          </cell>
          <cell r="L7123">
            <v>81.31</v>
          </cell>
        </row>
        <row r="7124">
          <cell r="A7124" t="str">
            <v>PEARCY, MELISSA J</v>
          </cell>
          <cell r="B7124" t="str">
            <v>101-614</v>
          </cell>
          <cell r="C7124">
            <v>510100</v>
          </cell>
          <cell r="D7124">
            <v>45030</v>
          </cell>
          <cell r="E7124" t="str">
            <v>CHILD CARE WORKER, SR</v>
          </cell>
          <cell r="F7124" t="str">
            <v>D198</v>
          </cell>
          <cell r="G7124">
            <v>1</v>
          </cell>
          <cell r="H7124" t="str">
            <v>D198-001</v>
          </cell>
          <cell r="I7124" t="str">
            <v>O</v>
          </cell>
          <cell r="J7124">
            <v>1</v>
          </cell>
          <cell r="K7124" t="str">
            <v>REGULAR PAY</v>
          </cell>
          <cell r="L7124">
            <v>28247.79</v>
          </cell>
        </row>
        <row r="7125">
          <cell r="A7125" t="str">
            <v>PEARCY, MELISSA J</v>
          </cell>
          <cell r="B7125" t="str">
            <v>101-614</v>
          </cell>
          <cell r="C7125">
            <v>510300</v>
          </cell>
          <cell r="D7125">
            <v>45030</v>
          </cell>
          <cell r="E7125" t="str">
            <v>CHILD CARE WORKER, SR</v>
          </cell>
          <cell r="F7125" t="str">
            <v>D198</v>
          </cell>
          <cell r="G7125">
            <v>1</v>
          </cell>
          <cell r="H7125" t="str">
            <v>D198-001</v>
          </cell>
          <cell r="I7125" t="str">
            <v>F</v>
          </cell>
          <cell r="J7125">
            <v>7999</v>
          </cell>
          <cell r="L7125">
            <v>8471.51</v>
          </cell>
        </row>
        <row r="7126">
          <cell r="A7126" t="str">
            <v>PEARCY, MELISSA J</v>
          </cell>
          <cell r="B7126" t="str">
            <v>101-614</v>
          </cell>
          <cell r="C7126">
            <v>510300</v>
          </cell>
          <cell r="D7126">
            <v>45030</v>
          </cell>
          <cell r="E7126" t="str">
            <v>CHILD CARE WORKER, SR</v>
          </cell>
          <cell r="F7126" t="str">
            <v>D198</v>
          </cell>
          <cell r="G7126">
            <v>1</v>
          </cell>
          <cell r="H7126" t="str">
            <v>D198-001</v>
          </cell>
          <cell r="I7126" t="str">
            <v>F</v>
          </cell>
          <cell r="J7126" t="str">
            <v>*FI</v>
          </cell>
          <cell r="K7126" t="str">
            <v>FICA</v>
          </cell>
          <cell r="L7126">
            <v>1751.36</v>
          </cell>
        </row>
        <row r="7127">
          <cell r="A7127" t="str">
            <v>PEARCY, MELISSA J</v>
          </cell>
          <cell r="B7127" t="str">
            <v>101-614</v>
          </cell>
          <cell r="C7127">
            <v>510300</v>
          </cell>
          <cell r="D7127">
            <v>45030</v>
          </cell>
          <cell r="E7127" t="str">
            <v>CHILD CARE WORKER, SR</v>
          </cell>
          <cell r="F7127" t="str">
            <v>D198</v>
          </cell>
          <cell r="G7127">
            <v>1</v>
          </cell>
          <cell r="H7127" t="str">
            <v>D198-001</v>
          </cell>
          <cell r="I7127" t="str">
            <v>F</v>
          </cell>
          <cell r="J7127">
            <v>8000</v>
          </cell>
          <cell r="L7127">
            <v>1973.05</v>
          </cell>
        </row>
        <row r="7128">
          <cell r="A7128" t="str">
            <v>PEARCY, MELISSA J</v>
          </cell>
          <cell r="B7128" t="str">
            <v>101-614</v>
          </cell>
          <cell r="C7128">
            <v>510300</v>
          </cell>
          <cell r="D7128">
            <v>45030</v>
          </cell>
          <cell r="E7128" t="str">
            <v>CHILD CARE WORKER, SR</v>
          </cell>
          <cell r="F7128" t="str">
            <v>D198</v>
          </cell>
          <cell r="G7128">
            <v>1</v>
          </cell>
          <cell r="H7128" t="str">
            <v>D198-001</v>
          </cell>
          <cell r="I7128" t="str">
            <v>F</v>
          </cell>
          <cell r="J7128" t="str">
            <v>*FM</v>
          </cell>
          <cell r="K7128" t="str">
            <v>MEDICARE</v>
          </cell>
          <cell r="L7128">
            <v>409.59</v>
          </cell>
        </row>
        <row r="7129">
          <cell r="A7129" t="str">
            <v>PEARCY, MELISSA J</v>
          </cell>
          <cell r="B7129" t="str">
            <v>101-614</v>
          </cell>
          <cell r="C7129">
            <v>510400</v>
          </cell>
          <cell r="D7129">
            <v>45030</v>
          </cell>
          <cell r="E7129" t="str">
            <v>CHILD CARE WORKER, SR</v>
          </cell>
          <cell r="F7129" t="str">
            <v>D198</v>
          </cell>
          <cell r="G7129">
            <v>1</v>
          </cell>
          <cell r="H7129" t="str">
            <v>D198-001</v>
          </cell>
          <cell r="I7129" t="str">
            <v>F</v>
          </cell>
          <cell r="J7129">
            <v>1001</v>
          </cell>
          <cell r="L7129">
            <v>10.17</v>
          </cell>
        </row>
        <row r="7130">
          <cell r="A7130" t="str">
            <v>PEARCY, MELISSA J</v>
          </cell>
          <cell r="B7130" t="str">
            <v>101-614</v>
          </cell>
          <cell r="C7130">
            <v>510400</v>
          </cell>
          <cell r="D7130">
            <v>45030</v>
          </cell>
          <cell r="E7130" t="str">
            <v>CHILD CARE WORKER, SR</v>
          </cell>
          <cell r="F7130" t="str">
            <v>D198</v>
          </cell>
          <cell r="G7130">
            <v>1</v>
          </cell>
          <cell r="H7130" t="str">
            <v>D198-001</v>
          </cell>
          <cell r="I7130" t="str">
            <v>F</v>
          </cell>
          <cell r="J7130">
            <v>30</v>
          </cell>
          <cell r="L7130">
            <v>70.62</v>
          </cell>
        </row>
        <row r="7131">
          <cell r="A7131" t="str">
            <v>PEARSON, SUSAN S</v>
          </cell>
          <cell r="B7131" t="str">
            <v>165-622</v>
          </cell>
          <cell r="C7131">
            <v>510100</v>
          </cell>
          <cell r="D7131">
            <v>40440</v>
          </cell>
          <cell r="E7131" t="str">
            <v>LIBRARY ASSISTANT II</v>
          </cell>
          <cell r="F7131" t="str">
            <v>D364</v>
          </cell>
          <cell r="G7131">
            <v>0.5</v>
          </cell>
          <cell r="H7131" t="str">
            <v>D364-009</v>
          </cell>
          <cell r="I7131" t="str">
            <v>O</v>
          </cell>
          <cell r="J7131">
            <v>1</v>
          </cell>
          <cell r="K7131" t="str">
            <v>REGULAR PAY</v>
          </cell>
          <cell r="L7131">
            <v>12847.95</v>
          </cell>
        </row>
        <row r="7132">
          <cell r="A7132" t="str">
            <v>PEARSON, SUSAN S</v>
          </cell>
          <cell r="B7132" t="str">
            <v>165-622</v>
          </cell>
          <cell r="C7132">
            <v>510300</v>
          </cell>
          <cell r="D7132">
            <v>40440</v>
          </cell>
          <cell r="E7132" t="str">
            <v>LIBRARY ASSISTANT II</v>
          </cell>
          <cell r="F7132" t="str">
            <v>D364</v>
          </cell>
          <cell r="G7132">
            <v>0.5</v>
          </cell>
          <cell r="H7132" t="str">
            <v>D364-009</v>
          </cell>
          <cell r="I7132" t="str">
            <v>F</v>
          </cell>
          <cell r="J7132">
            <v>7999</v>
          </cell>
          <cell r="L7132">
            <v>3853.1</v>
          </cell>
        </row>
        <row r="7133">
          <cell r="A7133" t="str">
            <v>PEARSON, SUSAN S</v>
          </cell>
          <cell r="B7133" t="str">
            <v>165-622</v>
          </cell>
          <cell r="C7133">
            <v>510300</v>
          </cell>
          <cell r="D7133">
            <v>40440</v>
          </cell>
          <cell r="E7133" t="str">
            <v>LIBRARY ASSISTANT II</v>
          </cell>
          <cell r="F7133" t="str">
            <v>D364</v>
          </cell>
          <cell r="G7133">
            <v>0.5</v>
          </cell>
          <cell r="H7133" t="str">
            <v>D364-009</v>
          </cell>
          <cell r="I7133" t="str">
            <v>F</v>
          </cell>
          <cell r="J7133">
            <v>8000</v>
          </cell>
          <cell r="L7133">
            <v>895.06</v>
          </cell>
        </row>
        <row r="7134">
          <cell r="A7134" t="str">
            <v>PEARSON, SUSAN S</v>
          </cell>
          <cell r="B7134" t="str">
            <v>165-622</v>
          </cell>
          <cell r="C7134">
            <v>510300</v>
          </cell>
          <cell r="D7134">
            <v>40440</v>
          </cell>
          <cell r="E7134" t="str">
            <v>LIBRARY ASSISTANT II</v>
          </cell>
          <cell r="F7134" t="str">
            <v>D364</v>
          </cell>
          <cell r="G7134">
            <v>0.5</v>
          </cell>
          <cell r="H7134" t="str">
            <v>D364-009</v>
          </cell>
          <cell r="I7134" t="str">
            <v>F</v>
          </cell>
          <cell r="J7134" t="str">
            <v>*FM</v>
          </cell>
          <cell r="K7134" t="str">
            <v>MEDICARE</v>
          </cell>
          <cell r="L7134">
            <v>186.3</v>
          </cell>
        </row>
        <row r="7135">
          <cell r="A7135" t="str">
            <v>PEARSON, SUSAN S</v>
          </cell>
          <cell r="B7135" t="str">
            <v>165-622</v>
          </cell>
          <cell r="C7135">
            <v>510300</v>
          </cell>
          <cell r="D7135">
            <v>40440</v>
          </cell>
          <cell r="E7135" t="str">
            <v>LIBRARY ASSISTANT II</v>
          </cell>
          <cell r="F7135" t="str">
            <v>D364</v>
          </cell>
          <cell r="G7135">
            <v>0.5</v>
          </cell>
          <cell r="H7135" t="str">
            <v>D364-009</v>
          </cell>
          <cell r="I7135" t="str">
            <v>F</v>
          </cell>
          <cell r="J7135" t="str">
            <v>*FI</v>
          </cell>
          <cell r="K7135" t="str">
            <v>FICA</v>
          </cell>
          <cell r="L7135">
            <v>796.57</v>
          </cell>
        </row>
        <row r="7136">
          <cell r="A7136" t="str">
            <v>PEARSON, SUSAN S</v>
          </cell>
          <cell r="B7136" t="str">
            <v>165-622</v>
          </cell>
          <cell r="C7136">
            <v>510400</v>
          </cell>
          <cell r="D7136">
            <v>40440</v>
          </cell>
          <cell r="E7136" t="str">
            <v>LIBRARY ASSISTANT II</v>
          </cell>
          <cell r="F7136" t="str">
            <v>D364</v>
          </cell>
          <cell r="G7136">
            <v>0.5</v>
          </cell>
          <cell r="H7136" t="str">
            <v>D364-009</v>
          </cell>
          <cell r="I7136" t="str">
            <v>F</v>
          </cell>
          <cell r="J7136">
            <v>810</v>
          </cell>
          <cell r="L7136">
            <v>0.86</v>
          </cell>
        </row>
        <row r="7137">
          <cell r="A7137" t="str">
            <v>PEARSON, SUSAN S</v>
          </cell>
          <cell r="B7137" t="str">
            <v>165-622</v>
          </cell>
          <cell r="C7137">
            <v>510400</v>
          </cell>
          <cell r="D7137">
            <v>40440</v>
          </cell>
          <cell r="E7137" t="str">
            <v>LIBRARY ASSISTANT II</v>
          </cell>
          <cell r="F7137" t="str">
            <v>D364</v>
          </cell>
          <cell r="G7137">
            <v>0.5</v>
          </cell>
          <cell r="H7137" t="str">
            <v>D364-009</v>
          </cell>
          <cell r="I7137" t="str">
            <v>F</v>
          </cell>
          <cell r="J7137">
            <v>30</v>
          </cell>
          <cell r="L7137">
            <v>32.119999999999997</v>
          </cell>
        </row>
        <row r="7138">
          <cell r="A7138" t="str">
            <v>PEARSON, SUSAN S</v>
          </cell>
          <cell r="B7138" t="str">
            <v>165-622</v>
          </cell>
          <cell r="C7138">
            <v>510400</v>
          </cell>
          <cell r="D7138">
            <v>40440</v>
          </cell>
          <cell r="E7138" t="str">
            <v>LIBRARY ASSISTANT II</v>
          </cell>
          <cell r="F7138" t="str">
            <v>D364</v>
          </cell>
          <cell r="G7138">
            <v>0.5</v>
          </cell>
          <cell r="H7138" t="str">
            <v>D364-009</v>
          </cell>
          <cell r="I7138" t="str">
            <v>F</v>
          </cell>
          <cell r="J7138">
            <v>1001</v>
          </cell>
          <cell r="L7138">
            <v>10.17</v>
          </cell>
        </row>
        <row r="7139">
          <cell r="A7139" t="str">
            <v>PEASLEY, BRIAN J</v>
          </cell>
          <cell r="B7139" t="str">
            <v>101-539</v>
          </cell>
          <cell r="C7139">
            <v>510100</v>
          </cell>
          <cell r="D7139">
            <v>33030</v>
          </cell>
          <cell r="E7139" t="str">
            <v>GIS ANALYST I</v>
          </cell>
          <cell r="F7139" t="str">
            <v>D302</v>
          </cell>
          <cell r="G7139">
            <v>1</v>
          </cell>
          <cell r="H7139" t="str">
            <v>D302-001</v>
          </cell>
          <cell r="I7139" t="str">
            <v>O</v>
          </cell>
          <cell r="J7139">
            <v>1</v>
          </cell>
          <cell r="K7139" t="str">
            <v>REGULAR PAY</v>
          </cell>
          <cell r="L7139">
            <v>48606.44</v>
          </cell>
        </row>
        <row r="7140">
          <cell r="A7140" t="str">
            <v>PEASLEY, BRIAN J</v>
          </cell>
          <cell r="B7140" t="str">
            <v>101-539</v>
          </cell>
          <cell r="C7140">
            <v>510300</v>
          </cell>
          <cell r="D7140">
            <v>33030</v>
          </cell>
          <cell r="E7140" t="str">
            <v>GIS ANALYST I</v>
          </cell>
          <cell r="F7140" t="str">
            <v>D302</v>
          </cell>
          <cell r="G7140">
            <v>1</v>
          </cell>
          <cell r="H7140" t="str">
            <v>D302-001</v>
          </cell>
          <cell r="I7140" t="str">
            <v>F</v>
          </cell>
          <cell r="J7140">
            <v>8000</v>
          </cell>
          <cell r="L7140">
            <v>3398.16</v>
          </cell>
        </row>
        <row r="7141">
          <cell r="A7141" t="str">
            <v>PEASLEY, BRIAN J</v>
          </cell>
          <cell r="B7141" t="str">
            <v>101-539</v>
          </cell>
          <cell r="C7141">
            <v>510300</v>
          </cell>
          <cell r="D7141">
            <v>33030</v>
          </cell>
          <cell r="E7141" t="str">
            <v>GIS ANALYST I</v>
          </cell>
          <cell r="F7141" t="str">
            <v>D302</v>
          </cell>
          <cell r="G7141">
            <v>1</v>
          </cell>
          <cell r="H7141" t="str">
            <v>D302-001</v>
          </cell>
          <cell r="I7141" t="str">
            <v>F</v>
          </cell>
          <cell r="J7141" t="str">
            <v>*FM</v>
          </cell>
          <cell r="K7141" t="str">
            <v>MEDICARE</v>
          </cell>
          <cell r="L7141">
            <v>704.79</v>
          </cell>
        </row>
        <row r="7142">
          <cell r="A7142" t="str">
            <v>PEASLEY, BRIAN J</v>
          </cell>
          <cell r="B7142" t="str">
            <v>101-539</v>
          </cell>
          <cell r="C7142">
            <v>510300</v>
          </cell>
          <cell r="D7142">
            <v>33030</v>
          </cell>
          <cell r="E7142" t="str">
            <v>GIS ANALYST I</v>
          </cell>
          <cell r="F7142" t="str">
            <v>D302</v>
          </cell>
          <cell r="G7142">
            <v>1</v>
          </cell>
          <cell r="H7142" t="str">
            <v>D302-001</v>
          </cell>
          <cell r="I7142" t="str">
            <v>F</v>
          </cell>
          <cell r="J7142">
            <v>7999</v>
          </cell>
          <cell r="L7142">
            <v>14577.07</v>
          </cell>
        </row>
        <row r="7143">
          <cell r="A7143" t="str">
            <v>PEASLEY, BRIAN J</v>
          </cell>
          <cell r="B7143" t="str">
            <v>101-539</v>
          </cell>
          <cell r="C7143">
            <v>510300</v>
          </cell>
          <cell r="D7143">
            <v>33030</v>
          </cell>
          <cell r="E7143" t="str">
            <v>GIS ANALYST I</v>
          </cell>
          <cell r="F7143" t="str">
            <v>D302</v>
          </cell>
          <cell r="G7143">
            <v>1</v>
          </cell>
          <cell r="H7143" t="str">
            <v>D302-001</v>
          </cell>
          <cell r="I7143" t="str">
            <v>F</v>
          </cell>
          <cell r="J7143" t="str">
            <v>*FI</v>
          </cell>
          <cell r="K7143" t="str">
            <v>FICA</v>
          </cell>
          <cell r="L7143">
            <v>3013.6</v>
          </cell>
        </row>
        <row r="7144">
          <cell r="A7144" t="str">
            <v>PEASLEY, BRIAN J</v>
          </cell>
          <cell r="B7144" t="str">
            <v>101-539</v>
          </cell>
          <cell r="C7144">
            <v>510400</v>
          </cell>
          <cell r="D7144">
            <v>33030</v>
          </cell>
          <cell r="E7144" t="str">
            <v>GIS ANALYST I</v>
          </cell>
          <cell r="F7144" t="str">
            <v>D302</v>
          </cell>
          <cell r="G7144">
            <v>1</v>
          </cell>
          <cell r="H7144" t="str">
            <v>D302-001</v>
          </cell>
          <cell r="I7144" t="str">
            <v>F</v>
          </cell>
          <cell r="J7144">
            <v>811</v>
          </cell>
          <cell r="L7144">
            <v>1.88</v>
          </cell>
        </row>
        <row r="7145">
          <cell r="A7145" t="str">
            <v>PEASLEY, BRIAN J</v>
          </cell>
          <cell r="B7145" t="str">
            <v>101-539</v>
          </cell>
          <cell r="C7145">
            <v>510400</v>
          </cell>
          <cell r="D7145">
            <v>33030</v>
          </cell>
          <cell r="E7145" t="str">
            <v>GIS ANALYST I</v>
          </cell>
          <cell r="F7145" t="str">
            <v>D302</v>
          </cell>
          <cell r="G7145">
            <v>1</v>
          </cell>
          <cell r="H7145" t="str">
            <v>D302-001</v>
          </cell>
          <cell r="I7145" t="str">
            <v>F</v>
          </cell>
          <cell r="J7145">
            <v>30</v>
          </cell>
          <cell r="L7145">
            <v>121.52</v>
          </cell>
        </row>
        <row r="7146">
          <cell r="A7146" t="str">
            <v>PEASLEY, BRIAN J</v>
          </cell>
          <cell r="B7146" t="str">
            <v>101-539</v>
          </cell>
          <cell r="C7146">
            <v>510400</v>
          </cell>
          <cell r="D7146">
            <v>33030</v>
          </cell>
          <cell r="E7146" t="str">
            <v>GIS ANALYST I</v>
          </cell>
          <cell r="F7146" t="str">
            <v>D302</v>
          </cell>
          <cell r="G7146">
            <v>1</v>
          </cell>
          <cell r="H7146" t="str">
            <v>D302-001</v>
          </cell>
          <cell r="I7146" t="str">
            <v>F</v>
          </cell>
          <cell r="J7146">
            <v>605</v>
          </cell>
          <cell r="L7146">
            <v>59.1</v>
          </cell>
        </row>
        <row r="7147">
          <cell r="A7147" t="str">
            <v>PEASLEY, BRIAN J</v>
          </cell>
          <cell r="B7147" t="str">
            <v>101-539</v>
          </cell>
          <cell r="C7147">
            <v>510400</v>
          </cell>
          <cell r="D7147">
            <v>33030</v>
          </cell>
          <cell r="E7147" t="str">
            <v>GIS ANALYST I</v>
          </cell>
          <cell r="F7147" t="str">
            <v>D302</v>
          </cell>
          <cell r="G7147">
            <v>1</v>
          </cell>
          <cell r="H7147" t="str">
            <v>D302-001</v>
          </cell>
          <cell r="I7147" t="str">
            <v>F</v>
          </cell>
          <cell r="J7147">
            <v>1001</v>
          </cell>
          <cell r="L7147">
            <v>10.17</v>
          </cell>
        </row>
        <row r="7148">
          <cell r="A7148" t="str">
            <v>PEASLEY, BRIAN J</v>
          </cell>
          <cell r="B7148" t="str">
            <v>101-539</v>
          </cell>
          <cell r="C7148">
            <v>510400</v>
          </cell>
          <cell r="D7148">
            <v>33030</v>
          </cell>
          <cell r="E7148" t="str">
            <v>GIS ANALYST I</v>
          </cell>
          <cell r="F7148" t="str">
            <v>D302</v>
          </cell>
          <cell r="G7148">
            <v>1</v>
          </cell>
          <cell r="H7148" t="str">
            <v>D302-001</v>
          </cell>
          <cell r="I7148" t="str">
            <v>F</v>
          </cell>
          <cell r="J7148">
            <v>705</v>
          </cell>
          <cell r="L7148">
            <v>12.04</v>
          </cell>
        </row>
        <row r="7149">
          <cell r="A7149" t="str">
            <v>PEASLEY, BRIAN J</v>
          </cell>
          <cell r="B7149" t="str">
            <v>101-539</v>
          </cell>
          <cell r="C7149">
            <v>510400</v>
          </cell>
          <cell r="D7149">
            <v>33030</v>
          </cell>
          <cell r="E7149" t="str">
            <v>GIS ANALYST I</v>
          </cell>
          <cell r="F7149" t="str">
            <v>D302</v>
          </cell>
          <cell r="G7149">
            <v>1</v>
          </cell>
          <cell r="H7149" t="str">
            <v>D302-001</v>
          </cell>
          <cell r="I7149" t="str">
            <v>F</v>
          </cell>
          <cell r="J7149">
            <v>104</v>
          </cell>
          <cell r="L7149">
            <v>283.83999999999997</v>
          </cell>
        </row>
        <row r="7150">
          <cell r="A7150" t="str">
            <v>PELLE, PETER Z</v>
          </cell>
          <cell r="B7150" t="str">
            <v>101-507</v>
          </cell>
          <cell r="C7150">
            <v>510100</v>
          </cell>
          <cell r="D7150">
            <v>48480</v>
          </cell>
          <cell r="E7150" t="str">
            <v>APPRAISER I</v>
          </cell>
          <cell r="F7150" t="str">
            <v>D140</v>
          </cell>
          <cell r="G7150">
            <v>1</v>
          </cell>
          <cell r="H7150" t="str">
            <v>D140-003</v>
          </cell>
          <cell r="I7150" t="str">
            <v>O</v>
          </cell>
          <cell r="J7150">
            <v>1</v>
          </cell>
          <cell r="K7150" t="str">
            <v>REGULAR PAY</v>
          </cell>
          <cell r="L7150">
            <v>35325.31</v>
          </cell>
        </row>
        <row r="7151">
          <cell r="A7151" t="str">
            <v>PELLE, PETER Z</v>
          </cell>
          <cell r="B7151" t="str">
            <v>101-507</v>
          </cell>
          <cell r="C7151">
            <v>510300</v>
          </cell>
          <cell r="D7151">
            <v>48480</v>
          </cell>
          <cell r="E7151" t="str">
            <v>APPRAISER I</v>
          </cell>
          <cell r="F7151" t="str">
            <v>D140</v>
          </cell>
          <cell r="G7151">
            <v>1</v>
          </cell>
          <cell r="H7151" t="str">
            <v>D140-003</v>
          </cell>
          <cell r="I7151" t="str">
            <v>F</v>
          </cell>
          <cell r="J7151" t="str">
            <v>*FM</v>
          </cell>
          <cell r="K7151" t="str">
            <v>MEDICARE</v>
          </cell>
          <cell r="L7151">
            <v>512.22</v>
          </cell>
        </row>
        <row r="7152">
          <cell r="A7152" t="str">
            <v>PELLE, PETER Z</v>
          </cell>
          <cell r="B7152" t="str">
            <v>101-507</v>
          </cell>
          <cell r="C7152">
            <v>510300</v>
          </cell>
          <cell r="D7152">
            <v>48480</v>
          </cell>
          <cell r="E7152" t="str">
            <v>APPRAISER I</v>
          </cell>
          <cell r="F7152" t="str">
            <v>D140</v>
          </cell>
          <cell r="G7152">
            <v>1</v>
          </cell>
          <cell r="H7152" t="str">
            <v>D140-003</v>
          </cell>
          <cell r="I7152" t="str">
            <v>F</v>
          </cell>
          <cell r="J7152">
            <v>8000</v>
          </cell>
          <cell r="L7152">
            <v>2468.48</v>
          </cell>
        </row>
        <row r="7153">
          <cell r="A7153" t="str">
            <v>PELLE, PETER Z</v>
          </cell>
          <cell r="B7153" t="str">
            <v>101-507</v>
          </cell>
          <cell r="C7153">
            <v>510300</v>
          </cell>
          <cell r="D7153">
            <v>48480</v>
          </cell>
          <cell r="E7153" t="str">
            <v>APPRAISER I</v>
          </cell>
          <cell r="F7153" t="str">
            <v>D140</v>
          </cell>
          <cell r="G7153">
            <v>1</v>
          </cell>
          <cell r="H7153" t="str">
            <v>D140-003</v>
          </cell>
          <cell r="I7153" t="str">
            <v>F</v>
          </cell>
          <cell r="J7153">
            <v>7999</v>
          </cell>
          <cell r="L7153">
            <v>10594.06</v>
          </cell>
        </row>
        <row r="7154">
          <cell r="A7154" t="str">
            <v>PELLE, PETER Z</v>
          </cell>
          <cell r="B7154" t="str">
            <v>101-507</v>
          </cell>
          <cell r="C7154">
            <v>510300</v>
          </cell>
          <cell r="D7154">
            <v>48480</v>
          </cell>
          <cell r="E7154" t="str">
            <v>APPRAISER I</v>
          </cell>
          <cell r="F7154" t="str">
            <v>D140</v>
          </cell>
          <cell r="G7154">
            <v>1</v>
          </cell>
          <cell r="H7154" t="str">
            <v>D140-003</v>
          </cell>
          <cell r="I7154" t="str">
            <v>F</v>
          </cell>
          <cell r="J7154" t="str">
            <v>*FI</v>
          </cell>
          <cell r="K7154" t="str">
            <v>FICA</v>
          </cell>
          <cell r="L7154">
            <v>2190.17</v>
          </cell>
        </row>
        <row r="7155">
          <cell r="A7155" t="str">
            <v>PELLE, PETER Z</v>
          </cell>
          <cell r="B7155" t="str">
            <v>101-507</v>
          </cell>
          <cell r="C7155">
            <v>510400</v>
          </cell>
          <cell r="D7155">
            <v>48480</v>
          </cell>
          <cell r="E7155" t="str">
            <v>APPRAISER I</v>
          </cell>
          <cell r="F7155" t="str">
            <v>D140</v>
          </cell>
          <cell r="G7155">
            <v>1</v>
          </cell>
          <cell r="H7155" t="str">
            <v>D140-003</v>
          </cell>
          <cell r="I7155" t="str">
            <v>F</v>
          </cell>
          <cell r="J7155">
            <v>605</v>
          </cell>
          <cell r="L7155">
            <v>59.1</v>
          </cell>
        </row>
        <row r="7156">
          <cell r="A7156" t="str">
            <v>PELLE, PETER Z</v>
          </cell>
          <cell r="B7156" t="str">
            <v>101-507</v>
          </cell>
          <cell r="C7156">
            <v>510400</v>
          </cell>
          <cell r="D7156">
            <v>48480</v>
          </cell>
          <cell r="E7156" t="str">
            <v>APPRAISER I</v>
          </cell>
          <cell r="F7156" t="str">
            <v>D140</v>
          </cell>
          <cell r="G7156">
            <v>1</v>
          </cell>
          <cell r="H7156" t="str">
            <v>D140-003</v>
          </cell>
          <cell r="I7156" t="str">
            <v>F</v>
          </cell>
          <cell r="J7156">
            <v>1001</v>
          </cell>
          <cell r="L7156">
            <v>10.17</v>
          </cell>
        </row>
        <row r="7157">
          <cell r="A7157" t="str">
            <v>PELLE, PETER Z</v>
          </cell>
          <cell r="B7157" t="str">
            <v>101-507</v>
          </cell>
          <cell r="C7157">
            <v>510400</v>
          </cell>
          <cell r="D7157">
            <v>48480</v>
          </cell>
          <cell r="E7157" t="str">
            <v>APPRAISER I</v>
          </cell>
          <cell r="F7157" t="str">
            <v>D140</v>
          </cell>
          <cell r="G7157">
            <v>1</v>
          </cell>
          <cell r="H7157" t="str">
            <v>D140-003</v>
          </cell>
          <cell r="I7157" t="str">
            <v>F</v>
          </cell>
          <cell r="J7157">
            <v>811</v>
          </cell>
          <cell r="L7157">
            <v>1.88</v>
          </cell>
        </row>
        <row r="7158">
          <cell r="A7158" t="str">
            <v>PELLE, PETER Z</v>
          </cell>
          <cell r="B7158" t="str">
            <v>101-507</v>
          </cell>
          <cell r="C7158">
            <v>510400</v>
          </cell>
          <cell r="D7158">
            <v>48480</v>
          </cell>
          <cell r="E7158" t="str">
            <v>APPRAISER I</v>
          </cell>
          <cell r="F7158" t="str">
            <v>D140</v>
          </cell>
          <cell r="G7158">
            <v>1</v>
          </cell>
          <cell r="H7158" t="str">
            <v>D140-003</v>
          </cell>
          <cell r="I7158" t="str">
            <v>F</v>
          </cell>
          <cell r="J7158">
            <v>104</v>
          </cell>
          <cell r="L7158">
            <v>283.83999999999997</v>
          </cell>
        </row>
        <row r="7159">
          <cell r="A7159" t="str">
            <v>PELLE, PETER Z</v>
          </cell>
          <cell r="B7159" t="str">
            <v>101-507</v>
          </cell>
          <cell r="C7159">
            <v>510400</v>
          </cell>
          <cell r="D7159">
            <v>48480</v>
          </cell>
          <cell r="E7159" t="str">
            <v>APPRAISER I</v>
          </cell>
          <cell r="F7159" t="str">
            <v>D140</v>
          </cell>
          <cell r="G7159">
            <v>1</v>
          </cell>
          <cell r="H7159" t="str">
            <v>D140-003</v>
          </cell>
          <cell r="I7159" t="str">
            <v>F</v>
          </cell>
          <cell r="J7159">
            <v>705</v>
          </cell>
          <cell r="L7159">
            <v>12.04</v>
          </cell>
        </row>
        <row r="7160">
          <cell r="A7160" t="str">
            <v>PELLE, PETER Z</v>
          </cell>
          <cell r="B7160" t="str">
            <v>101-507</v>
          </cell>
          <cell r="C7160">
            <v>510400</v>
          </cell>
          <cell r="D7160">
            <v>48480</v>
          </cell>
          <cell r="E7160" t="str">
            <v>APPRAISER I</v>
          </cell>
          <cell r="F7160" t="str">
            <v>D140</v>
          </cell>
          <cell r="G7160">
            <v>1</v>
          </cell>
          <cell r="H7160" t="str">
            <v>D140-003</v>
          </cell>
          <cell r="I7160" t="str">
            <v>F</v>
          </cell>
          <cell r="J7160">
            <v>30</v>
          </cell>
          <cell r="L7160">
            <v>88.31</v>
          </cell>
        </row>
        <row r="7161">
          <cell r="A7161" t="str">
            <v>PENALUNA, MARTIN S</v>
          </cell>
          <cell r="B7161" t="str">
            <v>114-895</v>
          </cell>
          <cell r="C7161">
            <v>510100</v>
          </cell>
          <cell r="D7161">
            <v>5850</v>
          </cell>
          <cell r="E7161" t="str">
            <v>ROAD SUPERVISOR</v>
          </cell>
          <cell r="F7161" t="str">
            <v>D458</v>
          </cell>
          <cell r="G7161">
            <v>1</v>
          </cell>
          <cell r="H7161" t="str">
            <v>D458-001</v>
          </cell>
          <cell r="I7161" t="str">
            <v>O</v>
          </cell>
          <cell r="J7161">
            <v>1</v>
          </cell>
          <cell r="K7161" t="str">
            <v>REGULAR PAY</v>
          </cell>
          <cell r="L7161">
            <v>47740.02</v>
          </cell>
        </row>
        <row r="7162">
          <cell r="A7162" t="str">
            <v>PENALUNA, MARTIN S</v>
          </cell>
          <cell r="B7162" t="str">
            <v>114-895</v>
          </cell>
          <cell r="C7162">
            <v>510300</v>
          </cell>
          <cell r="D7162">
            <v>5850</v>
          </cell>
          <cell r="E7162" t="str">
            <v>ROAD SUPERVISOR</v>
          </cell>
          <cell r="F7162" t="str">
            <v>D458</v>
          </cell>
          <cell r="G7162">
            <v>1</v>
          </cell>
          <cell r="H7162" t="str">
            <v>D458-001</v>
          </cell>
          <cell r="I7162" t="str">
            <v>F</v>
          </cell>
          <cell r="J7162" t="str">
            <v>*FI</v>
          </cell>
          <cell r="K7162" t="str">
            <v>FICA</v>
          </cell>
          <cell r="L7162">
            <v>2959.88</v>
          </cell>
        </row>
        <row r="7163">
          <cell r="A7163" t="str">
            <v>PENALUNA, MARTIN S</v>
          </cell>
          <cell r="B7163" t="str">
            <v>114-895</v>
          </cell>
          <cell r="C7163">
            <v>510300</v>
          </cell>
          <cell r="D7163">
            <v>5850</v>
          </cell>
          <cell r="E7163" t="str">
            <v>ROAD SUPERVISOR</v>
          </cell>
          <cell r="F7163" t="str">
            <v>D458</v>
          </cell>
          <cell r="G7163">
            <v>1</v>
          </cell>
          <cell r="H7163" t="str">
            <v>D458-001</v>
          </cell>
          <cell r="I7163" t="str">
            <v>F</v>
          </cell>
          <cell r="J7163">
            <v>8000</v>
          </cell>
          <cell r="L7163">
            <v>3337.51</v>
          </cell>
        </row>
        <row r="7164">
          <cell r="A7164" t="str">
            <v>PENALUNA, MARTIN S</v>
          </cell>
          <cell r="B7164" t="str">
            <v>114-895</v>
          </cell>
          <cell r="C7164">
            <v>510300</v>
          </cell>
          <cell r="D7164">
            <v>5850</v>
          </cell>
          <cell r="E7164" t="str">
            <v>ROAD SUPERVISOR</v>
          </cell>
          <cell r="F7164" t="str">
            <v>D458</v>
          </cell>
          <cell r="G7164">
            <v>1</v>
          </cell>
          <cell r="H7164" t="str">
            <v>D458-001</v>
          </cell>
          <cell r="I7164" t="str">
            <v>F</v>
          </cell>
          <cell r="J7164" t="str">
            <v>*FM</v>
          </cell>
          <cell r="K7164" t="str">
            <v>MEDICARE</v>
          </cell>
          <cell r="L7164">
            <v>692.23</v>
          </cell>
        </row>
        <row r="7165">
          <cell r="A7165" t="str">
            <v>PENALUNA, MARTIN S</v>
          </cell>
          <cell r="B7165" t="str">
            <v>114-895</v>
          </cell>
          <cell r="C7165">
            <v>510300</v>
          </cell>
          <cell r="D7165">
            <v>5850</v>
          </cell>
          <cell r="E7165" t="str">
            <v>ROAD SUPERVISOR</v>
          </cell>
          <cell r="F7165" t="str">
            <v>D458</v>
          </cell>
          <cell r="G7165">
            <v>1</v>
          </cell>
          <cell r="H7165" t="str">
            <v>D458-001</v>
          </cell>
          <cell r="I7165" t="str">
            <v>F</v>
          </cell>
          <cell r="J7165">
            <v>7999</v>
          </cell>
          <cell r="L7165">
            <v>14317.23</v>
          </cell>
        </row>
        <row r="7166">
          <cell r="A7166" t="str">
            <v>PENALUNA, MARTIN S</v>
          </cell>
          <cell r="B7166" t="str">
            <v>114-895</v>
          </cell>
          <cell r="C7166">
            <v>510400</v>
          </cell>
          <cell r="D7166">
            <v>5850</v>
          </cell>
          <cell r="E7166" t="str">
            <v>ROAD SUPERVISOR</v>
          </cell>
          <cell r="F7166" t="str">
            <v>D458</v>
          </cell>
          <cell r="G7166">
            <v>1</v>
          </cell>
          <cell r="H7166" t="str">
            <v>D458-001</v>
          </cell>
          <cell r="I7166" t="str">
            <v>F</v>
          </cell>
          <cell r="J7166">
            <v>30</v>
          </cell>
          <cell r="L7166">
            <v>119.35</v>
          </cell>
        </row>
        <row r="7167">
          <cell r="A7167" t="str">
            <v>PENALUNA, MARTIN S</v>
          </cell>
          <cell r="B7167" t="str">
            <v>114-895</v>
          </cell>
          <cell r="C7167">
            <v>510400</v>
          </cell>
          <cell r="D7167">
            <v>5850</v>
          </cell>
          <cell r="E7167" t="str">
            <v>ROAD SUPERVISOR</v>
          </cell>
          <cell r="F7167" t="str">
            <v>D458</v>
          </cell>
          <cell r="G7167">
            <v>1</v>
          </cell>
          <cell r="H7167" t="str">
            <v>D458-001</v>
          </cell>
          <cell r="I7167" t="str">
            <v>F</v>
          </cell>
          <cell r="J7167">
            <v>1001</v>
          </cell>
          <cell r="L7167">
            <v>10.17</v>
          </cell>
        </row>
        <row r="7168">
          <cell r="A7168" t="str">
            <v>PENALUNA, MARTIN S</v>
          </cell>
          <cell r="B7168" t="str">
            <v>114-895</v>
          </cell>
          <cell r="C7168">
            <v>510400</v>
          </cell>
          <cell r="D7168">
            <v>5850</v>
          </cell>
          <cell r="E7168" t="str">
            <v>ROAD SUPERVISOR</v>
          </cell>
          <cell r="F7168" t="str">
            <v>D458</v>
          </cell>
          <cell r="G7168">
            <v>1</v>
          </cell>
          <cell r="H7168" t="str">
            <v>D458-001</v>
          </cell>
          <cell r="I7168" t="str">
            <v>F</v>
          </cell>
          <cell r="J7168">
            <v>603</v>
          </cell>
          <cell r="L7168">
            <v>31.26</v>
          </cell>
        </row>
        <row r="7169">
          <cell r="A7169" t="str">
            <v>PENALUNA, MARTIN S</v>
          </cell>
          <cell r="B7169" t="str">
            <v>114-895</v>
          </cell>
          <cell r="C7169">
            <v>510400</v>
          </cell>
          <cell r="D7169">
            <v>5850</v>
          </cell>
          <cell r="E7169" t="str">
            <v>ROAD SUPERVISOR</v>
          </cell>
          <cell r="F7169" t="str">
            <v>D458</v>
          </cell>
          <cell r="G7169">
            <v>1</v>
          </cell>
          <cell r="H7169" t="str">
            <v>D458-001</v>
          </cell>
          <cell r="I7169" t="str">
            <v>F</v>
          </cell>
          <cell r="J7169">
            <v>811</v>
          </cell>
          <cell r="L7169">
            <v>1.88</v>
          </cell>
        </row>
        <row r="7170">
          <cell r="A7170" t="str">
            <v>PENALUNA, MARTIN S</v>
          </cell>
          <cell r="B7170" t="str">
            <v>114-895</v>
          </cell>
          <cell r="C7170">
            <v>510400</v>
          </cell>
          <cell r="D7170">
            <v>5850</v>
          </cell>
          <cell r="E7170" t="str">
            <v>ROAD SUPERVISOR</v>
          </cell>
          <cell r="F7170" t="str">
            <v>D458</v>
          </cell>
          <cell r="G7170">
            <v>1</v>
          </cell>
          <cell r="H7170" t="str">
            <v>D458-001</v>
          </cell>
          <cell r="I7170" t="str">
            <v>F</v>
          </cell>
          <cell r="J7170">
            <v>103</v>
          </cell>
          <cell r="L7170">
            <v>232.19</v>
          </cell>
        </row>
        <row r="7171">
          <cell r="A7171" t="str">
            <v>PENALUNA, MARTIN S</v>
          </cell>
          <cell r="B7171" t="str">
            <v>114-895</v>
          </cell>
          <cell r="C7171">
            <v>510400</v>
          </cell>
          <cell r="D7171">
            <v>5850</v>
          </cell>
          <cell r="E7171" t="str">
            <v>ROAD SUPERVISOR</v>
          </cell>
          <cell r="F7171" t="str">
            <v>D458</v>
          </cell>
          <cell r="G7171">
            <v>1</v>
          </cell>
          <cell r="H7171" t="str">
            <v>D458-001</v>
          </cell>
          <cell r="I7171" t="str">
            <v>F</v>
          </cell>
          <cell r="J7171">
            <v>703</v>
          </cell>
          <cell r="L7171">
            <v>6.7</v>
          </cell>
        </row>
        <row r="7172">
          <cell r="A7172" t="str">
            <v>PERCIOUS, MAUREEN L</v>
          </cell>
          <cell r="B7172" t="str">
            <v>101-594</v>
          </cell>
          <cell r="C7172">
            <v>510100</v>
          </cell>
          <cell r="D7172">
            <v>46730</v>
          </cell>
          <cell r="E7172" t="str">
            <v>LEGAL OFFICE ASSISTANT II</v>
          </cell>
          <cell r="F7172" t="str">
            <v>D350</v>
          </cell>
          <cell r="G7172">
            <v>1</v>
          </cell>
          <cell r="H7172" t="str">
            <v>D350-013</v>
          </cell>
          <cell r="I7172" t="str">
            <v>O</v>
          </cell>
          <cell r="J7172">
            <v>1</v>
          </cell>
          <cell r="K7172" t="str">
            <v>REGULAR PAY</v>
          </cell>
          <cell r="L7172">
            <v>27553.13</v>
          </cell>
        </row>
        <row r="7173">
          <cell r="A7173" t="str">
            <v>PERCIOUS, MAUREEN L</v>
          </cell>
          <cell r="B7173" t="str">
            <v>101-594</v>
          </cell>
          <cell r="C7173">
            <v>510300</v>
          </cell>
          <cell r="D7173">
            <v>46730</v>
          </cell>
          <cell r="E7173" t="str">
            <v>LEGAL OFFICE ASSISTANT II</v>
          </cell>
          <cell r="F7173" t="str">
            <v>D350</v>
          </cell>
          <cell r="G7173">
            <v>1</v>
          </cell>
          <cell r="H7173" t="str">
            <v>D350-013</v>
          </cell>
          <cell r="I7173" t="str">
            <v>F</v>
          </cell>
          <cell r="J7173" t="str">
            <v>*FI</v>
          </cell>
          <cell r="K7173" t="str">
            <v>FICA</v>
          </cell>
          <cell r="L7173">
            <v>1708.29</v>
          </cell>
        </row>
        <row r="7174">
          <cell r="A7174" t="str">
            <v>PERCIOUS, MAUREEN L</v>
          </cell>
          <cell r="B7174" t="str">
            <v>101-594</v>
          </cell>
          <cell r="C7174">
            <v>510300</v>
          </cell>
          <cell r="D7174">
            <v>46730</v>
          </cell>
          <cell r="E7174" t="str">
            <v>LEGAL OFFICE ASSISTANT II</v>
          </cell>
          <cell r="F7174" t="str">
            <v>D350</v>
          </cell>
          <cell r="G7174">
            <v>1</v>
          </cell>
          <cell r="H7174" t="str">
            <v>D350-013</v>
          </cell>
          <cell r="I7174" t="str">
            <v>F</v>
          </cell>
          <cell r="J7174" t="str">
            <v>*FM</v>
          </cell>
          <cell r="K7174" t="str">
            <v>MEDICARE</v>
          </cell>
          <cell r="L7174">
            <v>399.52</v>
          </cell>
        </row>
        <row r="7175">
          <cell r="A7175" t="str">
            <v>PERCIOUS, MAUREEN L</v>
          </cell>
          <cell r="B7175" t="str">
            <v>101-594</v>
          </cell>
          <cell r="C7175">
            <v>510300</v>
          </cell>
          <cell r="D7175">
            <v>46730</v>
          </cell>
          <cell r="E7175" t="str">
            <v>LEGAL OFFICE ASSISTANT II</v>
          </cell>
          <cell r="F7175" t="str">
            <v>D350</v>
          </cell>
          <cell r="G7175">
            <v>1</v>
          </cell>
          <cell r="H7175" t="str">
            <v>D350-013</v>
          </cell>
          <cell r="I7175" t="str">
            <v>F</v>
          </cell>
          <cell r="J7175">
            <v>8000</v>
          </cell>
          <cell r="L7175">
            <v>1924.43</v>
          </cell>
        </row>
        <row r="7176">
          <cell r="A7176" t="str">
            <v>PERCIOUS, MAUREEN L</v>
          </cell>
          <cell r="B7176" t="str">
            <v>101-594</v>
          </cell>
          <cell r="C7176">
            <v>510300</v>
          </cell>
          <cell r="D7176">
            <v>46730</v>
          </cell>
          <cell r="E7176" t="str">
            <v>LEGAL OFFICE ASSISTANT II</v>
          </cell>
          <cell r="F7176" t="str">
            <v>D350</v>
          </cell>
          <cell r="G7176">
            <v>1</v>
          </cell>
          <cell r="H7176" t="str">
            <v>D350-013</v>
          </cell>
          <cell r="I7176" t="str">
            <v>F</v>
          </cell>
          <cell r="J7176">
            <v>7999</v>
          </cell>
          <cell r="L7176">
            <v>8263.18</v>
          </cell>
        </row>
        <row r="7177">
          <cell r="A7177" t="str">
            <v>PERCIOUS, MAUREEN L</v>
          </cell>
          <cell r="B7177" t="str">
            <v>101-594</v>
          </cell>
          <cell r="C7177">
            <v>510400</v>
          </cell>
          <cell r="D7177">
            <v>46730</v>
          </cell>
          <cell r="E7177" t="str">
            <v>LEGAL OFFICE ASSISTANT II</v>
          </cell>
          <cell r="F7177" t="str">
            <v>D350</v>
          </cell>
          <cell r="G7177">
            <v>1</v>
          </cell>
          <cell r="H7177" t="str">
            <v>D350-013</v>
          </cell>
          <cell r="I7177" t="str">
            <v>F</v>
          </cell>
          <cell r="J7177">
            <v>810</v>
          </cell>
          <cell r="L7177">
            <v>1.71</v>
          </cell>
        </row>
        <row r="7178">
          <cell r="A7178" t="str">
            <v>PERCIOUS, MAUREEN L</v>
          </cell>
          <cell r="B7178" t="str">
            <v>101-594</v>
          </cell>
          <cell r="C7178">
            <v>510400</v>
          </cell>
          <cell r="D7178">
            <v>46730</v>
          </cell>
          <cell r="E7178" t="str">
            <v>LEGAL OFFICE ASSISTANT II</v>
          </cell>
          <cell r="F7178" t="str">
            <v>D350</v>
          </cell>
          <cell r="G7178">
            <v>1</v>
          </cell>
          <cell r="H7178" t="str">
            <v>D350-013</v>
          </cell>
          <cell r="I7178" t="str">
            <v>F</v>
          </cell>
          <cell r="J7178">
            <v>30</v>
          </cell>
          <cell r="L7178">
            <v>68.88</v>
          </cell>
        </row>
        <row r="7179">
          <cell r="A7179" t="str">
            <v>PERCIOUS, MAUREEN L</v>
          </cell>
          <cell r="B7179" t="str">
            <v>101-594</v>
          </cell>
          <cell r="C7179">
            <v>510400</v>
          </cell>
          <cell r="D7179">
            <v>46730</v>
          </cell>
          <cell r="E7179" t="str">
            <v>LEGAL OFFICE ASSISTANT II</v>
          </cell>
          <cell r="F7179" t="str">
            <v>D350</v>
          </cell>
          <cell r="G7179">
            <v>1</v>
          </cell>
          <cell r="H7179" t="str">
            <v>D350-013</v>
          </cell>
          <cell r="I7179" t="str">
            <v>F</v>
          </cell>
          <cell r="J7179">
            <v>1001</v>
          </cell>
          <cell r="L7179">
            <v>10.17</v>
          </cell>
        </row>
        <row r="7180">
          <cell r="A7180" t="str">
            <v>PEREA, RONALD E</v>
          </cell>
          <cell r="B7180" t="str">
            <v>101-566</v>
          </cell>
          <cell r="C7180">
            <v>510100</v>
          </cell>
          <cell r="D7180">
            <v>2620</v>
          </cell>
          <cell r="E7180" t="str">
            <v>SHERIFF'S SERGEANT</v>
          </cell>
          <cell r="F7180" t="str">
            <v>F110</v>
          </cell>
          <cell r="G7180">
            <v>1</v>
          </cell>
          <cell r="H7180" t="str">
            <v>F110-012</v>
          </cell>
          <cell r="I7180" t="str">
            <v>O</v>
          </cell>
          <cell r="J7180">
            <v>1</v>
          </cell>
          <cell r="K7180" t="str">
            <v>REGULAR PAY</v>
          </cell>
          <cell r="L7180">
            <v>51744</v>
          </cell>
        </row>
        <row r="7181">
          <cell r="A7181" t="str">
            <v>PEREA, RONALD E</v>
          </cell>
          <cell r="B7181" t="str">
            <v>101-566</v>
          </cell>
          <cell r="C7181">
            <v>510300</v>
          </cell>
          <cell r="D7181">
            <v>2620</v>
          </cell>
          <cell r="E7181" t="str">
            <v>SHERIFF'S SERGEANT</v>
          </cell>
          <cell r="F7181" t="str">
            <v>F110</v>
          </cell>
          <cell r="G7181">
            <v>1</v>
          </cell>
          <cell r="H7181" t="str">
            <v>F110-012</v>
          </cell>
          <cell r="I7181" t="str">
            <v>F</v>
          </cell>
          <cell r="J7181">
            <v>8009</v>
          </cell>
          <cell r="L7181">
            <v>5961.68</v>
          </cell>
        </row>
        <row r="7182">
          <cell r="A7182" t="str">
            <v>PEREA, RONALD E</v>
          </cell>
          <cell r="B7182" t="str">
            <v>101-566</v>
          </cell>
          <cell r="C7182">
            <v>510300</v>
          </cell>
          <cell r="D7182">
            <v>2620</v>
          </cell>
          <cell r="E7182" t="str">
            <v>SHERIFF'S SERGEANT</v>
          </cell>
          <cell r="F7182" t="str">
            <v>F110</v>
          </cell>
          <cell r="G7182">
            <v>1</v>
          </cell>
          <cell r="H7182" t="str">
            <v>F110-012</v>
          </cell>
          <cell r="I7182" t="str">
            <v>F</v>
          </cell>
          <cell r="J7182" t="str">
            <v>*FM</v>
          </cell>
          <cell r="K7182" t="str">
            <v>MEDICARE</v>
          </cell>
          <cell r="L7182">
            <v>750.29</v>
          </cell>
        </row>
        <row r="7183">
          <cell r="A7183" t="str">
            <v>PEREA, RONALD E</v>
          </cell>
          <cell r="B7183" t="str">
            <v>101-566</v>
          </cell>
          <cell r="C7183">
            <v>510300</v>
          </cell>
          <cell r="D7183">
            <v>2620</v>
          </cell>
          <cell r="E7183" t="str">
            <v>SHERIFF'S SERGEANT</v>
          </cell>
          <cell r="F7183" t="str">
            <v>F110</v>
          </cell>
          <cell r="G7183">
            <v>1</v>
          </cell>
          <cell r="H7183" t="str">
            <v>F110-012</v>
          </cell>
          <cell r="I7183" t="str">
            <v>F</v>
          </cell>
          <cell r="J7183" t="str">
            <v>*FI</v>
          </cell>
          <cell r="K7183" t="str">
            <v>FICA</v>
          </cell>
          <cell r="L7183">
            <v>3208.13</v>
          </cell>
        </row>
        <row r="7184">
          <cell r="A7184" t="str">
            <v>PEREA, RONALD E</v>
          </cell>
          <cell r="B7184" t="str">
            <v>101-566</v>
          </cell>
          <cell r="C7184">
            <v>510300</v>
          </cell>
          <cell r="D7184">
            <v>2620</v>
          </cell>
          <cell r="E7184" t="str">
            <v>SHERIFF'S SERGEANT</v>
          </cell>
          <cell r="F7184" t="str">
            <v>F110</v>
          </cell>
          <cell r="G7184">
            <v>1</v>
          </cell>
          <cell r="H7184" t="str">
            <v>F110-012</v>
          </cell>
          <cell r="I7184" t="str">
            <v>F</v>
          </cell>
          <cell r="J7184">
            <v>8010</v>
          </cell>
          <cell r="L7184">
            <v>4651.4399999999996</v>
          </cell>
        </row>
        <row r="7185">
          <cell r="A7185" t="str">
            <v>PEREA, RONALD E</v>
          </cell>
          <cell r="B7185" t="str">
            <v>101-566</v>
          </cell>
          <cell r="C7185">
            <v>510300</v>
          </cell>
          <cell r="D7185">
            <v>2620</v>
          </cell>
          <cell r="E7185" t="str">
            <v>SHERIFF'S SERGEANT</v>
          </cell>
          <cell r="F7185" t="str">
            <v>F110</v>
          </cell>
          <cell r="G7185">
            <v>1</v>
          </cell>
          <cell r="H7185" t="str">
            <v>F110-012</v>
          </cell>
          <cell r="I7185" t="str">
            <v>F</v>
          </cell>
          <cell r="J7185">
            <v>8014</v>
          </cell>
          <cell r="L7185">
            <v>418.63</v>
          </cell>
        </row>
        <row r="7186">
          <cell r="A7186" t="str">
            <v>PEREA, RONALD E</v>
          </cell>
          <cell r="B7186" t="str">
            <v>101-566</v>
          </cell>
          <cell r="C7186">
            <v>510400</v>
          </cell>
          <cell r="D7186">
            <v>2620</v>
          </cell>
          <cell r="E7186" t="str">
            <v>SHERIFF'S SERGEANT</v>
          </cell>
          <cell r="F7186" t="str">
            <v>F110</v>
          </cell>
          <cell r="G7186">
            <v>1</v>
          </cell>
          <cell r="H7186" t="str">
            <v>F110-012</v>
          </cell>
          <cell r="I7186" t="str">
            <v>F</v>
          </cell>
          <cell r="J7186">
            <v>1001</v>
          </cell>
          <cell r="L7186">
            <v>10.17</v>
          </cell>
        </row>
        <row r="7187">
          <cell r="A7187" t="str">
            <v>PEREA, RONALD E</v>
          </cell>
          <cell r="B7187" t="str">
            <v>101-566</v>
          </cell>
          <cell r="C7187">
            <v>510400</v>
          </cell>
          <cell r="D7187">
            <v>2620</v>
          </cell>
          <cell r="E7187" t="str">
            <v>SHERIFF'S SERGEANT</v>
          </cell>
          <cell r="F7187" t="str">
            <v>F110</v>
          </cell>
          <cell r="G7187">
            <v>1</v>
          </cell>
          <cell r="H7187" t="str">
            <v>F110-012</v>
          </cell>
          <cell r="I7187" t="str">
            <v>F</v>
          </cell>
          <cell r="J7187">
            <v>424</v>
          </cell>
          <cell r="L7187">
            <v>0.85</v>
          </cell>
        </row>
        <row r="7188">
          <cell r="A7188" t="str">
            <v>PEREA, RONALD E</v>
          </cell>
          <cell r="B7188" t="str">
            <v>101-566</v>
          </cell>
          <cell r="C7188">
            <v>510400</v>
          </cell>
          <cell r="D7188">
            <v>2620</v>
          </cell>
          <cell r="E7188" t="str">
            <v>SHERIFF'S SERGEANT</v>
          </cell>
          <cell r="F7188" t="str">
            <v>F110</v>
          </cell>
          <cell r="G7188">
            <v>1</v>
          </cell>
          <cell r="H7188" t="str">
            <v>F110-012</v>
          </cell>
          <cell r="I7188" t="str">
            <v>F</v>
          </cell>
          <cell r="J7188">
            <v>811</v>
          </cell>
          <cell r="L7188">
            <v>1.88</v>
          </cell>
        </row>
        <row r="7189">
          <cell r="A7189" t="str">
            <v>PEREA, RONALD E</v>
          </cell>
          <cell r="B7189" t="str">
            <v>101-566</v>
          </cell>
          <cell r="C7189">
            <v>510400</v>
          </cell>
          <cell r="D7189">
            <v>2620</v>
          </cell>
          <cell r="E7189" t="str">
            <v>SHERIFF'S SERGEANT</v>
          </cell>
          <cell r="F7189" t="str">
            <v>F110</v>
          </cell>
          <cell r="G7189">
            <v>1</v>
          </cell>
          <cell r="H7189" t="str">
            <v>F110-012</v>
          </cell>
          <cell r="I7189" t="str">
            <v>F</v>
          </cell>
          <cell r="J7189">
            <v>30</v>
          </cell>
          <cell r="L7189">
            <v>129.36000000000001</v>
          </cell>
        </row>
        <row r="7190">
          <cell r="A7190" t="str">
            <v>PETERSEN, GARY E</v>
          </cell>
          <cell r="B7190" t="str">
            <v>116-896</v>
          </cell>
          <cell r="C7190">
            <v>510100</v>
          </cell>
          <cell r="D7190">
            <v>44690</v>
          </cell>
          <cell r="E7190" t="str">
            <v>AIRPORT MANAGER</v>
          </cell>
          <cell r="F7190" t="str">
            <v>C115</v>
          </cell>
          <cell r="G7190">
            <v>1</v>
          </cell>
          <cell r="H7190" t="str">
            <v>C115-001</v>
          </cell>
          <cell r="I7190" t="str">
            <v>O</v>
          </cell>
          <cell r="J7190">
            <v>1</v>
          </cell>
          <cell r="K7190" t="str">
            <v>REGULAR PAY</v>
          </cell>
          <cell r="L7190">
            <v>60175.43</v>
          </cell>
        </row>
        <row r="7191">
          <cell r="A7191" t="str">
            <v>PETERSEN, GARY E</v>
          </cell>
          <cell r="B7191" t="str">
            <v>116-896</v>
          </cell>
          <cell r="C7191">
            <v>510300</v>
          </cell>
          <cell r="D7191">
            <v>44690</v>
          </cell>
          <cell r="E7191" t="str">
            <v>AIRPORT MANAGER</v>
          </cell>
          <cell r="F7191" t="str">
            <v>C115</v>
          </cell>
          <cell r="G7191">
            <v>1</v>
          </cell>
          <cell r="H7191" t="str">
            <v>C115-001</v>
          </cell>
          <cell r="I7191" t="str">
            <v>F</v>
          </cell>
          <cell r="J7191">
            <v>8000</v>
          </cell>
          <cell r="L7191">
            <v>4207.99</v>
          </cell>
        </row>
        <row r="7192">
          <cell r="A7192" t="str">
            <v>PETERSEN, GARY E</v>
          </cell>
          <cell r="B7192" t="str">
            <v>116-896</v>
          </cell>
          <cell r="C7192">
            <v>510300</v>
          </cell>
          <cell r="D7192">
            <v>44690</v>
          </cell>
          <cell r="E7192" t="str">
            <v>AIRPORT MANAGER</v>
          </cell>
          <cell r="F7192" t="str">
            <v>C115</v>
          </cell>
          <cell r="G7192">
            <v>1</v>
          </cell>
          <cell r="H7192" t="str">
            <v>C115-001</v>
          </cell>
          <cell r="I7192" t="str">
            <v>F</v>
          </cell>
          <cell r="J7192" t="str">
            <v>*FM</v>
          </cell>
          <cell r="K7192" t="str">
            <v>MEDICARE</v>
          </cell>
          <cell r="L7192">
            <v>872.54</v>
          </cell>
        </row>
        <row r="7193">
          <cell r="A7193" t="str">
            <v>PETERSEN, GARY E</v>
          </cell>
          <cell r="B7193" t="str">
            <v>116-896</v>
          </cell>
          <cell r="C7193">
            <v>510300</v>
          </cell>
          <cell r="D7193">
            <v>44690</v>
          </cell>
          <cell r="E7193" t="str">
            <v>AIRPORT MANAGER</v>
          </cell>
          <cell r="F7193" t="str">
            <v>C115</v>
          </cell>
          <cell r="G7193">
            <v>1</v>
          </cell>
          <cell r="H7193" t="str">
            <v>C115-001</v>
          </cell>
          <cell r="I7193" t="str">
            <v>F</v>
          </cell>
          <cell r="J7193" t="str">
            <v>*FI</v>
          </cell>
          <cell r="K7193" t="str">
            <v>FICA</v>
          </cell>
          <cell r="L7193">
            <v>3730.88</v>
          </cell>
        </row>
        <row r="7194">
          <cell r="A7194" t="str">
            <v>PETERSEN, GARY E</v>
          </cell>
          <cell r="B7194" t="str">
            <v>116-896</v>
          </cell>
          <cell r="C7194">
            <v>510300</v>
          </cell>
          <cell r="D7194">
            <v>44690</v>
          </cell>
          <cell r="E7194" t="str">
            <v>AIRPORT MANAGER</v>
          </cell>
          <cell r="F7194" t="str">
            <v>C115</v>
          </cell>
          <cell r="G7194">
            <v>1</v>
          </cell>
          <cell r="H7194" t="str">
            <v>C115-001</v>
          </cell>
          <cell r="I7194" t="str">
            <v>F</v>
          </cell>
          <cell r="J7194">
            <v>7999</v>
          </cell>
          <cell r="L7194">
            <v>18046.61</v>
          </cell>
        </row>
        <row r="7195">
          <cell r="A7195" t="str">
            <v>PETERSEN, GARY E</v>
          </cell>
          <cell r="B7195" t="str">
            <v>116-896</v>
          </cell>
          <cell r="C7195">
            <v>510300</v>
          </cell>
          <cell r="D7195">
            <v>44690</v>
          </cell>
          <cell r="E7195" t="str">
            <v>AIRPORT MANAGER</v>
          </cell>
          <cell r="F7195" t="str">
            <v>C115</v>
          </cell>
          <cell r="G7195">
            <v>1</v>
          </cell>
          <cell r="H7195" t="str">
            <v>C115-001</v>
          </cell>
          <cell r="I7195" t="str">
            <v>F</v>
          </cell>
          <cell r="J7195">
            <v>8005</v>
          </cell>
          <cell r="L7195">
            <v>294.56</v>
          </cell>
        </row>
        <row r="7196">
          <cell r="A7196" t="str">
            <v>PETERSEN, GARY E</v>
          </cell>
          <cell r="B7196" t="str">
            <v>116-896</v>
          </cell>
          <cell r="C7196">
            <v>510400</v>
          </cell>
          <cell r="D7196">
            <v>44690</v>
          </cell>
          <cell r="E7196" t="str">
            <v>AIRPORT MANAGER</v>
          </cell>
          <cell r="F7196" t="str">
            <v>C115</v>
          </cell>
          <cell r="G7196">
            <v>1</v>
          </cell>
          <cell r="H7196" t="str">
            <v>C115-001</v>
          </cell>
          <cell r="I7196" t="str">
            <v>F</v>
          </cell>
          <cell r="J7196">
            <v>30</v>
          </cell>
          <cell r="L7196">
            <v>150.44</v>
          </cell>
        </row>
        <row r="7197">
          <cell r="A7197" t="str">
            <v>PETERSEN, GARY E</v>
          </cell>
          <cell r="B7197" t="str">
            <v>116-896</v>
          </cell>
          <cell r="C7197">
            <v>510400</v>
          </cell>
          <cell r="D7197">
            <v>44690</v>
          </cell>
          <cell r="E7197" t="str">
            <v>AIRPORT MANAGER</v>
          </cell>
          <cell r="F7197" t="str">
            <v>C115</v>
          </cell>
          <cell r="G7197">
            <v>1</v>
          </cell>
          <cell r="H7197" t="str">
            <v>C115-001</v>
          </cell>
          <cell r="I7197" t="str">
            <v>F</v>
          </cell>
          <cell r="J7197">
            <v>810</v>
          </cell>
          <cell r="L7197">
            <v>1.71</v>
          </cell>
        </row>
        <row r="7198">
          <cell r="A7198" t="str">
            <v>PETERSEN, GARY E</v>
          </cell>
          <cell r="B7198" t="str">
            <v>116-896</v>
          </cell>
          <cell r="C7198">
            <v>510400</v>
          </cell>
          <cell r="D7198">
            <v>44690</v>
          </cell>
          <cell r="E7198" t="str">
            <v>AIRPORT MANAGER</v>
          </cell>
          <cell r="F7198" t="str">
            <v>C115</v>
          </cell>
          <cell r="G7198">
            <v>1</v>
          </cell>
          <cell r="H7198" t="str">
            <v>C115-001</v>
          </cell>
          <cell r="I7198" t="str">
            <v>F</v>
          </cell>
          <cell r="J7198">
            <v>1001</v>
          </cell>
          <cell r="L7198">
            <v>10.17</v>
          </cell>
        </row>
        <row r="7199">
          <cell r="A7199" t="str">
            <v>PETERSON, JOYCE C</v>
          </cell>
          <cell r="B7199" t="str">
            <v>101-594</v>
          </cell>
          <cell r="C7199">
            <v>510100</v>
          </cell>
          <cell r="D7199">
            <v>45310</v>
          </cell>
          <cell r="E7199" t="str">
            <v>ELIGIBILITY WORKER II</v>
          </cell>
          <cell r="F7199" t="str">
            <v>D256</v>
          </cell>
          <cell r="G7199">
            <v>1</v>
          </cell>
          <cell r="H7199" t="str">
            <v>D256-020</v>
          </cell>
          <cell r="I7199" t="str">
            <v>O</v>
          </cell>
          <cell r="J7199">
            <v>1</v>
          </cell>
          <cell r="K7199" t="str">
            <v>REGULAR PAY</v>
          </cell>
          <cell r="L7199">
            <v>32003.279999999999</v>
          </cell>
        </row>
        <row r="7200">
          <cell r="A7200" t="str">
            <v>PETERSON, JOYCE C</v>
          </cell>
          <cell r="B7200" t="str">
            <v>101-594</v>
          </cell>
          <cell r="C7200">
            <v>510300</v>
          </cell>
          <cell r="D7200">
            <v>45310</v>
          </cell>
          <cell r="E7200" t="str">
            <v>ELIGIBILITY WORKER II</v>
          </cell>
          <cell r="F7200" t="str">
            <v>D256</v>
          </cell>
          <cell r="G7200">
            <v>1</v>
          </cell>
          <cell r="H7200" t="str">
            <v>D256-020</v>
          </cell>
          <cell r="I7200" t="str">
            <v>F</v>
          </cell>
          <cell r="J7200" t="str">
            <v>*FI</v>
          </cell>
          <cell r="K7200" t="str">
            <v>FICA</v>
          </cell>
          <cell r="L7200">
            <v>1984.2</v>
          </cell>
        </row>
        <row r="7201">
          <cell r="A7201" t="str">
            <v>PETERSON, JOYCE C</v>
          </cell>
          <cell r="B7201" t="str">
            <v>101-594</v>
          </cell>
          <cell r="C7201">
            <v>510300</v>
          </cell>
          <cell r="D7201">
            <v>45310</v>
          </cell>
          <cell r="E7201" t="str">
            <v>ELIGIBILITY WORKER II</v>
          </cell>
          <cell r="F7201" t="str">
            <v>D256</v>
          </cell>
          <cell r="G7201">
            <v>1</v>
          </cell>
          <cell r="H7201" t="str">
            <v>D256-020</v>
          </cell>
          <cell r="I7201" t="str">
            <v>F</v>
          </cell>
          <cell r="J7201" t="str">
            <v>*FM</v>
          </cell>
          <cell r="K7201" t="str">
            <v>MEDICARE</v>
          </cell>
          <cell r="L7201">
            <v>464.05</v>
          </cell>
        </row>
        <row r="7202">
          <cell r="A7202" t="str">
            <v>PETERSON, JOYCE C</v>
          </cell>
          <cell r="B7202" t="str">
            <v>101-594</v>
          </cell>
          <cell r="C7202">
            <v>510300</v>
          </cell>
          <cell r="D7202">
            <v>45310</v>
          </cell>
          <cell r="E7202" t="str">
            <v>ELIGIBILITY WORKER II</v>
          </cell>
          <cell r="F7202" t="str">
            <v>D256</v>
          </cell>
          <cell r="G7202">
            <v>1</v>
          </cell>
          <cell r="H7202" t="str">
            <v>D256-020</v>
          </cell>
          <cell r="I7202" t="str">
            <v>F</v>
          </cell>
          <cell r="J7202">
            <v>7999</v>
          </cell>
          <cell r="L7202">
            <v>9597.7800000000007</v>
          </cell>
        </row>
        <row r="7203">
          <cell r="A7203" t="str">
            <v>PETERSON, JOYCE C</v>
          </cell>
          <cell r="B7203" t="str">
            <v>101-594</v>
          </cell>
          <cell r="C7203">
            <v>510300</v>
          </cell>
          <cell r="D7203">
            <v>45310</v>
          </cell>
          <cell r="E7203" t="str">
            <v>ELIGIBILITY WORKER II</v>
          </cell>
          <cell r="F7203" t="str">
            <v>D256</v>
          </cell>
          <cell r="G7203">
            <v>1</v>
          </cell>
          <cell r="H7203" t="str">
            <v>D256-020</v>
          </cell>
          <cell r="I7203" t="str">
            <v>F</v>
          </cell>
          <cell r="J7203">
            <v>8000</v>
          </cell>
          <cell r="L7203">
            <v>2235.94</v>
          </cell>
        </row>
        <row r="7204">
          <cell r="A7204" t="str">
            <v>PETERSON, JOYCE C</v>
          </cell>
          <cell r="B7204" t="str">
            <v>101-594</v>
          </cell>
          <cell r="C7204">
            <v>510400</v>
          </cell>
          <cell r="D7204">
            <v>45310</v>
          </cell>
          <cell r="E7204" t="str">
            <v>ELIGIBILITY WORKER II</v>
          </cell>
          <cell r="F7204" t="str">
            <v>D256</v>
          </cell>
          <cell r="G7204">
            <v>1</v>
          </cell>
          <cell r="H7204" t="str">
            <v>D256-020</v>
          </cell>
          <cell r="I7204" t="str">
            <v>F</v>
          </cell>
          <cell r="J7204">
            <v>1001</v>
          </cell>
          <cell r="L7204">
            <v>10.17</v>
          </cell>
        </row>
        <row r="7205">
          <cell r="A7205" t="str">
            <v>PETERSON, JOYCE C</v>
          </cell>
          <cell r="B7205" t="str">
            <v>101-594</v>
          </cell>
          <cell r="C7205">
            <v>510400</v>
          </cell>
          <cell r="D7205">
            <v>45310</v>
          </cell>
          <cell r="E7205" t="str">
            <v>ELIGIBILITY WORKER II</v>
          </cell>
          <cell r="F7205" t="str">
            <v>D256</v>
          </cell>
          <cell r="G7205">
            <v>1</v>
          </cell>
          <cell r="H7205" t="str">
            <v>D256-020</v>
          </cell>
          <cell r="I7205" t="str">
            <v>F</v>
          </cell>
          <cell r="J7205">
            <v>105</v>
          </cell>
          <cell r="L7205">
            <v>283.83999999999997</v>
          </cell>
        </row>
        <row r="7206">
          <cell r="A7206" t="str">
            <v>PETERSON, JOYCE C</v>
          </cell>
          <cell r="B7206" t="str">
            <v>101-594</v>
          </cell>
          <cell r="C7206">
            <v>510400</v>
          </cell>
          <cell r="D7206">
            <v>45310</v>
          </cell>
          <cell r="E7206" t="str">
            <v>ELIGIBILITY WORKER II</v>
          </cell>
          <cell r="F7206" t="str">
            <v>D256</v>
          </cell>
          <cell r="G7206">
            <v>1</v>
          </cell>
          <cell r="H7206" t="str">
            <v>D256-020</v>
          </cell>
          <cell r="I7206" t="str">
            <v>F</v>
          </cell>
          <cell r="J7206">
            <v>811</v>
          </cell>
          <cell r="L7206">
            <v>1.88</v>
          </cell>
        </row>
        <row r="7207">
          <cell r="A7207" t="str">
            <v>PETERSON, JOYCE C</v>
          </cell>
          <cell r="B7207" t="str">
            <v>101-594</v>
          </cell>
          <cell r="C7207">
            <v>510400</v>
          </cell>
          <cell r="D7207">
            <v>45310</v>
          </cell>
          <cell r="E7207" t="str">
            <v>ELIGIBILITY WORKER II</v>
          </cell>
          <cell r="F7207" t="str">
            <v>D256</v>
          </cell>
          <cell r="G7207">
            <v>1</v>
          </cell>
          <cell r="H7207" t="str">
            <v>D256-020</v>
          </cell>
          <cell r="I7207" t="str">
            <v>F</v>
          </cell>
          <cell r="J7207">
            <v>30</v>
          </cell>
          <cell r="L7207">
            <v>80.010000000000005</v>
          </cell>
        </row>
        <row r="7208">
          <cell r="A7208" t="str">
            <v>PETERSON, JOYCE C</v>
          </cell>
          <cell r="B7208" t="str">
            <v>101-594</v>
          </cell>
          <cell r="C7208">
            <v>510400</v>
          </cell>
          <cell r="D7208">
            <v>45310</v>
          </cell>
          <cell r="E7208" t="str">
            <v>ELIGIBILITY WORKER II</v>
          </cell>
          <cell r="F7208" t="str">
            <v>D256</v>
          </cell>
          <cell r="G7208">
            <v>1</v>
          </cell>
          <cell r="H7208" t="str">
            <v>D256-020</v>
          </cell>
          <cell r="I7208" t="str">
            <v>F</v>
          </cell>
          <cell r="J7208">
            <v>605</v>
          </cell>
          <cell r="L7208">
            <v>59.1</v>
          </cell>
        </row>
        <row r="7209">
          <cell r="A7209" t="str">
            <v>PETERSON, JOYCE C</v>
          </cell>
          <cell r="B7209" t="str">
            <v>101-594</v>
          </cell>
          <cell r="C7209">
            <v>510400</v>
          </cell>
          <cell r="D7209">
            <v>45310</v>
          </cell>
          <cell r="E7209" t="str">
            <v>ELIGIBILITY WORKER II</v>
          </cell>
          <cell r="F7209" t="str">
            <v>D256</v>
          </cell>
          <cell r="G7209">
            <v>1</v>
          </cell>
          <cell r="H7209" t="str">
            <v>D256-020</v>
          </cell>
          <cell r="I7209" t="str">
            <v>F</v>
          </cell>
          <cell r="J7209">
            <v>705</v>
          </cell>
          <cell r="L7209">
            <v>12.04</v>
          </cell>
        </row>
        <row r="7210">
          <cell r="A7210" t="str">
            <v>PETRE, MAREN A</v>
          </cell>
          <cell r="B7210" t="str">
            <v>101-609</v>
          </cell>
          <cell r="C7210">
            <v>510100</v>
          </cell>
          <cell r="D7210">
            <v>43580</v>
          </cell>
          <cell r="E7210" t="str">
            <v>BEH HEALTH CLINIC SUPV II</v>
          </cell>
          <cell r="F7210" t="str">
            <v>C160</v>
          </cell>
          <cell r="G7210">
            <v>1</v>
          </cell>
          <cell r="H7210" t="str">
            <v>C160-003</v>
          </cell>
          <cell r="I7210" t="str">
            <v>O</v>
          </cell>
          <cell r="J7210">
            <v>1</v>
          </cell>
          <cell r="K7210" t="str">
            <v>REGULAR PAY</v>
          </cell>
          <cell r="L7210">
            <v>60096</v>
          </cell>
        </row>
        <row r="7211">
          <cell r="A7211" t="str">
            <v>PETRE, MAREN A</v>
          </cell>
          <cell r="B7211" t="str">
            <v>101-609</v>
          </cell>
          <cell r="C7211">
            <v>510300</v>
          </cell>
          <cell r="D7211">
            <v>43580</v>
          </cell>
          <cell r="E7211" t="str">
            <v>BEH HEALTH CLINIC SUPV II</v>
          </cell>
          <cell r="F7211" t="str">
            <v>C160</v>
          </cell>
          <cell r="G7211">
            <v>1</v>
          </cell>
          <cell r="H7211" t="str">
            <v>C160-003</v>
          </cell>
          <cell r="I7211" t="str">
            <v>F</v>
          </cell>
          <cell r="J7211">
            <v>8000</v>
          </cell>
          <cell r="L7211">
            <v>4202.43</v>
          </cell>
        </row>
        <row r="7212">
          <cell r="A7212" t="str">
            <v>PETRE, MAREN A</v>
          </cell>
          <cell r="B7212" t="str">
            <v>101-609</v>
          </cell>
          <cell r="C7212">
            <v>510300</v>
          </cell>
          <cell r="D7212">
            <v>43580</v>
          </cell>
          <cell r="E7212" t="str">
            <v>BEH HEALTH CLINIC SUPV II</v>
          </cell>
          <cell r="F7212" t="str">
            <v>C160</v>
          </cell>
          <cell r="G7212">
            <v>1</v>
          </cell>
          <cell r="H7212" t="str">
            <v>C160-003</v>
          </cell>
          <cell r="I7212" t="str">
            <v>F</v>
          </cell>
          <cell r="J7212">
            <v>8005</v>
          </cell>
          <cell r="L7212">
            <v>294.17</v>
          </cell>
        </row>
        <row r="7213">
          <cell r="A7213" t="str">
            <v>PETRE, MAREN A</v>
          </cell>
          <cell r="B7213" t="str">
            <v>101-609</v>
          </cell>
          <cell r="C7213">
            <v>510300</v>
          </cell>
          <cell r="D7213">
            <v>43580</v>
          </cell>
          <cell r="E7213" t="str">
            <v>BEH HEALTH CLINIC SUPV II</v>
          </cell>
          <cell r="F7213" t="str">
            <v>C160</v>
          </cell>
          <cell r="G7213">
            <v>1</v>
          </cell>
          <cell r="H7213" t="str">
            <v>C160-003</v>
          </cell>
          <cell r="I7213" t="str">
            <v>F</v>
          </cell>
          <cell r="J7213">
            <v>7999</v>
          </cell>
          <cell r="L7213">
            <v>18022.79</v>
          </cell>
        </row>
        <row r="7214">
          <cell r="A7214" t="str">
            <v>PETRE, MAREN A</v>
          </cell>
          <cell r="B7214" t="str">
            <v>101-609</v>
          </cell>
          <cell r="C7214">
            <v>510300</v>
          </cell>
          <cell r="D7214">
            <v>43580</v>
          </cell>
          <cell r="E7214" t="str">
            <v>BEH HEALTH CLINIC SUPV II</v>
          </cell>
          <cell r="F7214" t="str">
            <v>C160</v>
          </cell>
          <cell r="G7214">
            <v>1</v>
          </cell>
          <cell r="H7214" t="str">
            <v>C160-003</v>
          </cell>
          <cell r="I7214" t="str">
            <v>F</v>
          </cell>
          <cell r="J7214" t="str">
            <v>*FI</v>
          </cell>
          <cell r="K7214" t="str">
            <v>FICA</v>
          </cell>
          <cell r="L7214">
            <v>3725.95</v>
          </cell>
        </row>
        <row r="7215">
          <cell r="A7215" t="str">
            <v>PETRE, MAREN A</v>
          </cell>
          <cell r="B7215" t="str">
            <v>101-609</v>
          </cell>
          <cell r="C7215">
            <v>510300</v>
          </cell>
          <cell r="D7215">
            <v>43580</v>
          </cell>
          <cell r="E7215" t="str">
            <v>BEH HEALTH CLINIC SUPV II</v>
          </cell>
          <cell r="F7215" t="str">
            <v>C160</v>
          </cell>
          <cell r="G7215">
            <v>1</v>
          </cell>
          <cell r="H7215" t="str">
            <v>C160-003</v>
          </cell>
          <cell r="I7215" t="str">
            <v>F</v>
          </cell>
          <cell r="J7215" t="str">
            <v>*FM</v>
          </cell>
          <cell r="K7215" t="str">
            <v>MEDICARE</v>
          </cell>
          <cell r="L7215">
            <v>871.39</v>
          </cell>
        </row>
        <row r="7216">
          <cell r="A7216" t="str">
            <v>PETRE, MAREN A</v>
          </cell>
          <cell r="B7216" t="str">
            <v>101-609</v>
          </cell>
          <cell r="C7216">
            <v>510400</v>
          </cell>
          <cell r="D7216">
            <v>43580</v>
          </cell>
          <cell r="E7216" t="str">
            <v>BEH HEALTH CLINIC SUPV II</v>
          </cell>
          <cell r="F7216" t="str">
            <v>C160</v>
          </cell>
          <cell r="G7216">
            <v>1</v>
          </cell>
          <cell r="H7216" t="str">
            <v>C160-003</v>
          </cell>
          <cell r="I7216" t="str">
            <v>F</v>
          </cell>
          <cell r="J7216">
            <v>102</v>
          </cell>
          <cell r="L7216">
            <v>232.19</v>
          </cell>
        </row>
        <row r="7217">
          <cell r="A7217" t="str">
            <v>PETRE, MAREN A</v>
          </cell>
          <cell r="B7217" t="str">
            <v>101-609</v>
          </cell>
          <cell r="C7217">
            <v>510400</v>
          </cell>
          <cell r="D7217">
            <v>43580</v>
          </cell>
          <cell r="E7217" t="str">
            <v>BEH HEALTH CLINIC SUPV II</v>
          </cell>
          <cell r="F7217" t="str">
            <v>C160</v>
          </cell>
          <cell r="G7217">
            <v>1</v>
          </cell>
          <cell r="H7217" t="str">
            <v>C160-003</v>
          </cell>
          <cell r="I7217" t="str">
            <v>F</v>
          </cell>
          <cell r="J7217">
            <v>30</v>
          </cell>
          <cell r="L7217">
            <v>150.24</v>
          </cell>
        </row>
        <row r="7218">
          <cell r="A7218" t="str">
            <v>PETRE, MAREN A</v>
          </cell>
          <cell r="B7218" t="str">
            <v>101-609</v>
          </cell>
          <cell r="C7218">
            <v>510400</v>
          </cell>
          <cell r="D7218">
            <v>43580</v>
          </cell>
          <cell r="E7218" t="str">
            <v>BEH HEALTH CLINIC SUPV II</v>
          </cell>
          <cell r="F7218" t="str">
            <v>C160</v>
          </cell>
          <cell r="G7218">
            <v>1</v>
          </cell>
          <cell r="H7218" t="str">
            <v>C160-003</v>
          </cell>
          <cell r="I7218" t="str">
            <v>F</v>
          </cell>
          <cell r="J7218">
            <v>703</v>
          </cell>
          <cell r="L7218">
            <v>6.7</v>
          </cell>
        </row>
        <row r="7219">
          <cell r="A7219" t="str">
            <v>PETRE, MAREN A</v>
          </cell>
          <cell r="B7219" t="str">
            <v>101-609</v>
          </cell>
          <cell r="C7219">
            <v>510400</v>
          </cell>
          <cell r="D7219">
            <v>43580</v>
          </cell>
          <cell r="E7219" t="str">
            <v>BEH HEALTH CLINIC SUPV II</v>
          </cell>
          <cell r="F7219" t="str">
            <v>C160</v>
          </cell>
          <cell r="G7219">
            <v>1</v>
          </cell>
          <cell r="H7219" t="str">
            <v>C160-003</v>
          </cell>
          <cell r="I7219" t="str">
            <v>F</v>
          </cell>
          <cell r="J7219">
            <v>603</v>
          </cell>
          <cell r="L7219">
            <v>31.26</v>
          </cell>
        </row>
        <row r="7220">
          <cell r="A7220" t="str">
            <v>PETRE, MAREN A</v>
          </cell>
          <cell r="B7220" t="str">
            <v>101-609</v>
          </cell>
          <cell r="C7220">
            <v>510400</v>
          </cell>
          <cell r="D7220">
            <v>43580</v>
          </cell>
          <cell r="E7220" t="str">
            <v>BEH HEALTH CLINIC SUPV II</v>
          </cell>
          <cell r="F7220" t="str">
            <v>C160</v>
          </cell>
          <cell r="G7220">
            <v>1</v>
          </cell>
          <cell r="H7220" t="str">
            <v>C160-003</v>
          </cell>
          <cell r="I7220" t="str">
            <v>F</v>
          </cell>
          <cell r="J7220">
            <v>1001</v>
          </cell>
          <cell r="L7220">
            <v>10.17</v>
          </cell>
        </row>
        <row r="7221">
          <cell r="A7221" t="str">
            <v>PETRE, MAREN A</v>
          </cell>
          <cell r="B7221" t="str">
            <v>101-609</v>
          </cell>
          <cell r="C7221">
            <v>510400</v>
          </cell>
          <cell r="D7221">
            <v>43580</v>
          </cell>
          <cell r="E7221" t="str">
            <v>BEH HEALTH CLINIC SUPV II</v>
          </cell>
          <cell r="F7221" t="str">
            <v>C160</v>
          </cell>
          <cell r="G7221">
            <v>1</v>
          </cell>
          <cell r="H7221" t="str">
            <v>C160-003</v>
          </cell>
          <cell r="I7221" t="str">
            <v>F</v>
          </cell>
          <cell r="J7221">
            <v>811</v>
          </cell>
          <cell r="L7221">
            <v>1.88</v>
          </cell>
        </row>
        <row r="7222">
          <cell r="A7222" t="str">
            <v>PETROVFFSKY, FRIEDA M</v>
          </cell>
          <cell r="B7222" t="str">
            <v>101-594</v>
          </cell>
          <cell r="C7222">
            <v>510100</v>
          </cell>
          <cell r="D7222">
            <v>30430</v>
          </cell>
          <cell r="E7222" t="str">
            <v>ELIGIBILITY WORKER III</v>
          </cell>
          <cell r="F7222" t="str">
            <v>D258</v>
          </cell>
          <cell r="G7222">
            <v>1</v>
          </cell>
          <cell r="H7222" t="str">
            <v>D258-007</v>
          </cell>
          <cell r="I7222" t="str">
            <v>O</v>
          </cell>
          <cell r="J7222">
            <v>1</v>
          </cell>
          <cell r="K7222" t="str">
            <v>REGULAR PAY</v>
          </cell>
          <cell r="L7222">
            <v>37775.089999999997</v>
          </cell>
        </row>
        <row r="7223">
          <cell r="A7223" t="str">
            <v>PETROVFFSKY, FRIEDA M</v>
          </cell>
          <cell r="B7223" t="str">
            <v>101-594</v>
          </cell>
          <cell r="C7223">
            <v>510300</v>
          </cell>
          <cell r="D7223">
            <v>30430</v>
          </cell>
          <cell r="E7223" t="str">
            <v>ELIGIBILITY WORKER III</v>
          </cell>
          <cell r="F7223" t="str">
            <v>D258</v>
          </cell>
          <cell r="G7223">
            <v>1</v>
          </cell>
          <cell r="H7223" t="str">
            <v>D258-007</v>
          </cell>
          <cell r="I7223" t="str">
            <v>F</v>
          </cell>
          <cell r="J7223">
            <v>8000</v>
          </cell>
          <cell r="L7223">
            <v>2639.96</v>
          </cell>
        </row>
        <row r="7224">
          <cell r="A7224" t="str">
            <v>PETROVFFSKY, FRIEDA M</v>
          </cell>
          <cell r="B7224" t="str">
            <v>101-594</v>
          </cell>
          <cell r="C7224">
            <v>510300</v>
          </cell>
          <cell r="D7224">
            <v>30430</v>
          </cell>
          <cell r="E7224" t="str">
            <v>ELIGIBILITY WORKER III</v>
          </cell>
          <cell r="F7224" t="str">
            <v>D258</v>
          </cell>
          <cell r="G7224">
            <v>1</v>
          </cell>
          <cell r="H7224" t="str">
            <v>D258-007</v>
          </cell>
          <cell r="I7224" t="str">
            <v>F</v>
          </cell>
          <cell r="J7224" t="str">
            <v>*FI</v>
          </cell>
          <cell r="K7224" t="str">
            <v>FICA</v>
          </cell>
          <cell r="L7224">
            <v>2342.06</v>
          </cell>
        </row>
        <row r="7225">
          <cell r="A7225" t="str">
            <v>PETROVFFSKY, FRIEDA M</v>
          </cell>
          <cell r="B7225" t="str">
            <v>101-594</v>
          </cell>
          <cell r="C7225">
            <v>510300</v>
          </cell>
          <cell r="D7225">
            <v>30430</v>
          </cell>
          <cell r="E7225" t="str">
            <v>ELIGIBILITY WORKER III</v>
          </cell>
          <cell r="F7225" t="str">
            <v>D258</v>
          </cell>
          <cell r="G7225">
            <v>1</v>
          </cell>
          <cell r="H7225" t="str">
            <v>D258-007</v>
          </cell>
          <cell r="I7225" t="str">
            <v>F</v>
          </cell>
          <cell r="J7225">
            <v>7999</v>
          </cell>
          <cell r="L7225">
            <v>11328.75</v>
          </cell>
        </row>
        <row r="7226">
          <cell r="A7226" t="str">
            <v>PETROVFFSKY, FRIEDA M</v>
          </cell>
          <cell r="B7226" t="str">
            <v>101-594</v>
          </cell>
          <cell r="C7226">
            <v>510300</v>
          </cell>
          <cell r="D7226">
            <v>30430</v>
          </cell>
          <cell r="E7226" t="str">
            <v>ELIGIBILITY WORKER III</v>
          </cell>
          <cell r="F7226" t="str">
            <v>D258</v>
          </cell>
          <cell r="G7226">
            <v>1</v>
          </cell>
          <cell r="H7226" t="str">
            <v>D258-007</v>
          </cell>
          <cell r="I7226" t="str">
            <v>F</v>
          </cell>
          <cell r="J7226" t="str">
            <v>*FM</v>
          </cell>
          <cell r="K7226" t="str">
            <v>MEDICARE</v>
          </cell>
          <cell r="L7226">
            <v>547.74</v>
          </cell>
        </row>
        <row r="7227">
          <cell r="A7227" t="str">
            <v>PETROVFFSKY, FRIEDA M</v>
          </cell>
          <cell r="B7227" t="str">
            <v>101-594</v>
          </cell>
          <cell r="C7227">
            <v>510400</v>
          </cell>
          <cell r="D7227">
            <v>30430</v>
          </cell>
          <cell r="E7227" t="str">
            <v>ELIGIBILITY WORKER III</v>
          </cell>
          <cell r="F7227" t="str">
            <v>D258</v>
          </cell>
          <cell r="G7227">
            <v>1</v>
          </cell>
          <cell r="H7227" t="str">
            <v>D258-007</v>
          </cell>
          <cell r="I7227" t="str">
            <v>F</v>
          </cell>
          <cell r="J7227">
            <v>101</v>
          </cell>
          <cell r="L7227">
            <v>135.94999999999999</v>
          </cell>
        </row>
        <row r="7228">
          <cell r="A7228" t="str">
            <v>PETROVFFSKY, FRIEDA M</v>
          </cell>
          <cell r="B7228" t="str">
            <v>101-594</v>
          </cell>
          <cell r="C7228">
            <v>510400</v>
          </cell>
          <cell r="D7228">
            <v>30430</v>
          </cell>
          <cell r="E7228" t="str">
            <v>ELIGIBILITY WORKER III</v>
          </cell>
          <cell r="F7228" t="str">
            <v>D258</v>
          </cell>
          <cell r="G7228">
            <v>1</v>
          </cell>
          <cell r="H7228" t="str">
            <v>D258-007</v>
          </cell>
          <cell r="I7228" t="str">
            <v>F</v>
          </cell>
          <cell r="J7228">
            <v>30</v>
          </cell>
          <cell r="L7228">
            <v>94.44</v>
          </cell>
        </row>
        <row r="7229">
          <cell r="A7229" t="str">
            <v>PETROVFFSKY, FRIEDA M</v>
          </cell>
          <cell r="B7229" t="str">
            <v>101-594</v>
          </cell>
          <cell r="C7229">
            <v>510400</v>
          </cell>
          <cell r="D7229">
            <v>30430</v>
          </cell>
          <cell r="E7229" t="str">
            <v>ELIGIBILITY WORKER III</v>
          </cell>
          <cell r="F7229" t="str">
            <v>D258</v>
          </cell>
          <cell r="G7229">
            <v>1</v>
          </cell>
          <cell r="H7229" t="str">
            <v>D258-007</v>
          </cell>
          <cell r="I7229" t="str">
            <v>F</v>
          </cell>
          <cell r="J7229">
            <v>1001</v>
          </cell>
          <cell r="L7229">
            <v>10.17</v>
          </cell>
        </row>
        <row r="7230">
          <cell r="A7230" t="str">
            <v>PETROVFFSKY, FRIEDA M</v>
          </cell>
          <cell r="B7230" t="str">
            <v>101-594</v>
          </cell>
          <cell r="C7230">
            <v>510400</v>
          </cell>
          <cell r="D7230">
            <v>30430</v>
          </cell>
          <cell r="E7230" t="str">
            <v>ELIGIBILITY WORKER III</v>
          </cell>
          <cell r="F7230" t="str">
            <v>D258</v>
          </cell>
          <cell r="G7230">
            <v>1</v>
          </cell>
          <cell r="H7230" t="str">
            <v>D258-007</v>
          </cell>
          <cell r="I7230" t="str">
            <v>F</v>
          </cell>
          <cell r="J7230">
            <v>811</v>
          </cell>
          <cell r="L7230">
            <v>1.88</v>
          </cell>
        </row>
        <row r="7231">
          <cell r="A7231" t="str">
            <v>PETROVFFSKY, FRIEDA M</v>
          </cell>
          <cell r="B7231" t="str">
            <v>101-594</v>
          </cell>
          <cell r="C7231">
            <v>510400</v>
          </cell>
          <cell r="D7231">
            <v>30430</v>
          </cell>
          <cell r="E7231" t="str">
            <v>ELIGIBILITY WORKER III</v>
          </cell>
          <cell r="F7231" t="str">
            <v>D258</v>
          </cell>
          <cell r="G7231">
            <v>1</v>
          </cell>
          <cell r="H7231" t="str">
            <v>D258-007</v>
          </cell>
          <cell r="I7231" t="str">
            <v>F</v>
          </cell>
          <cell r="J7231">
            <v>701</v>
          </cell>
          <cell r="L7231">
            <v>4.01</v>
          </cell>
        </row>
        <row r="7232">
          <cell r="A7232" t="str">
            <v>PETROVFFSKY, FRIEDA M</v>
          </cell>
          <cell r="B7232" t="str">
            <v>101-594</v>
          </cell>
          <cell r="C7232">
            <v>510400</v>
          </cell>
          <cell r="D7232">
            <v>30430</v>
          </cell>
          <cell r="E7232" t="str">
            <v>ELIGIBILITY WORKER III</v>
          </cell>
          <cell r="F7232" t="str">
            <v>D258</v>
          </cell>
          <cell r="G7232">
            <v>1</v>
          </cell>
          <cell r="H7232" t="str">
            <v>D258-007</v>
          </cell>
          <cell r="I7232" t="str">
            <v>F</v>
          </cell>
          <cell r="J7232">
            <v>601</v>
          </cell>
          <cell r="L7232">
            <v>17.149999999999999</v>
          </cell>
        </row>
        <row r="7233">
          <cell r="A7233" t="str">
            <v>PETTITT, JEFFREY A</v>
          </cell>
          <cell r="B7233" t="str">
            <v>101-565</v>
          </cell>
          <cell r="C7233">
            <v>510100</v>
          </cell>
          <cell r="D7233">
            <v>40510</v>
          </cell>
          <cell r="E7233" t="str">
            <v>DEPUTY SHERIFF II</v>
          </cell>
          <cell r="F7233" t="str">
            <v>E120</v>
          </cell>
          <cell r="G7233">
            <v>1</v>
          </cell>
          <cell r="H7233" t="str">
            <v>E120-029</v>
          </cell>
          <cell r="I7233" t="str">
            <v>O</v>
          </cell>
          <cell r="J7233">
            <v>1</v>
          </cell>
          <cell r="K7233" t="str">
            <v>REGULAR PAY</v>
          </cell>
          <cell r="L7233">
            <v>41964</v>
          </cell>
        </row>
        <row r="7234">
          <cell r="A7234" t="str">
            <v>PETTITT, JEFFREY A</v>
          </cell>
          <cell r="B7234" t="str">
            <v>101-565</v>
          </cell>
          <cell r="C7234">
            <v>510300</v>
          </cell>
          <cell r="D7234">
            <v>40510</v>
          </cell>
          <cell r="E7234" t="str">
            <v>DEPUTY SHERIFF II</v>
          </cell>
          <cell r="F7234" t="str">
            <v>E120</v>
          </cell>
          <cell r="G7234">
            <v>1</v>
          </cell>
          <cell r="H7234" t="str">
            <v>E120-029</v>
          </cell>
          <cell r="I7234" t="str">
            <v>F</v>
          </cell>
          <cell r="J7234" t="str">
            <v>*FI</v>
          </cell>
          <cell r="K7234" t="str">
            <v>FICA</v>
          </cell>
          <cell r="L7234">
            <v>2601.77</v>
          </cell>
        </row>
        <row r="7235">
          <cell r="A7235" t="str">
            <v>PETTITT, JEFFREY A</v>
          </cell>
          <cell r="B7235" t="str">
            <v>101-565</v>
          </cell>
          <cell r="C7235">
            <v>510300</v>
          </cell>
          <cell r="D7235">
            <v>40510</v>
          </cell>
          <cell r="E7235" t="str">
            <v>DEPUTY SHERIFF II</v>
          </cell>
          <cell r="F7235" t="str">
            <v>E120</v>
          </cell>
          <cell r="G7235">
            <v>1</v>
          </cell>
          <cell r="H7235" t="str">
            <v>E120-029</v>
          </cell>
          <cell r="I7235" t="str">
            <v>F</v>
          </cell>
          <cell r="J7235">
            <v>8009</v>
          </cell>
          <cell r="L7235">
            <v>4834.88</v>
          </cell>
        </row>
        <row r="7236">
          <cell r="A7236" t="str">
            <v>PETTITT, JEFFREY A</v>
          </cell>
          <cell r="B7236" t="str">
            <v>101-565</v>
          </cell>
          <cell r="C7236">
            <v>510300</v>
          </cell>
          <cell r="D7236">
            <v>40510</v>
          </cell>
          <cell r="E7236" t="str">
            <v>DEPUTY SHERIFF II</v>
          </cell>
          <cell r="F7236" t="str">
            <v>E120</v>
          </cell>
          <cell r="G7236">
            <v>1</v>
          </cell>
          <cell r="H7236" t="str">
            <v>E120-029</v>
          </cell>
          <cell r="I7236" t="str">
            <v>F</v>
          </cell>
          <cell r="J7236" t="str">
            <v>*FM</v>
          </cell>
          <cell r="K7236" t="str">
            <v>MEDICARE</v>
          </cell>
          <cell r="L7236">
            <v>608.48</v>
          </cell>
        </row>
        <row r="7237">
          <cell r="A7237" t="str">
            <v>PETTITT, JEFFREY A</v>
          </cell>
          <cell r="B7237" t="str">
            <v>101-565</v>
          </cell>
          <cell r="C7237">
            <v>510300</v>
          </cell>
          <cell r="D7237">
            <v>40510</v>
          </cell>
          <cell r="E7237" t="str">
            <v>DEPUTY SHERIFF II</v>
          </cell>
          <cell r="F7237" t="str">
            <v>E120</v>
          </cell>
          <cell r="G7237">
            <v>1</v>
          </cell>
          <cell r="H7237" t="str">
            <v>E120-029</v>
          </cell>
          <cell r="I7237" t="str">
            <v>F</v>
          </cell>
          <cell r="J7237">
            <v>8010</v>
          </cell>
          <cell r="L7237">
            <v>3771.24</v>
          </cell>
        </row>
        <row r="7238">
          <cell r="A7238" t="str">
            <v>PETTITT, JEFFREY A</v>
          </cell>
          <cell r="B7238" t="str">
            <v>101-565</v>
          </cell>
          <cell r="C7238">
            <v>510400</v>
          </cell>
          <cell r="D7238">
            <v>40510</v>
          </cell>
          <cell r="E7238" t="str">
            <v>DEPUTY SHERIFF II</v>
          </cell>
          <cell r="F7238" t="str">
            <v>E120</v>
          </cell>
          <cell r="G7238">
            <v>1</v>
          </cell>
          <cell r="H7238" t="str">
            <v>E120-029</v>
          </cell>
          <cell r="I7238" t="str">
            <v>F</v>
          </cell>
          <cell r="J7238">
            <v>605</v>
          </cell>
          <cell r="L7238">
            <v>59.1</v>
          </cell>
        </row>
        <row r="7239">
          <cell r="A7239" t="str">
            <v>PETTITT, JEFFREY A</v>
          </cell>
          <cell r="B7239" t="str">
            <v>101-565</v>
          </cell>
          <cell r="C7239">
            <v>510400</v>
          </cell>
          <cell r="D7239">
            <v>40510</v>
          </cell>
          <cell r="E7239" t="str">
            <v>DEPUTY SHERIFF II</v>
          </cell>
          <cell r="F7239" t="str">
            <v>E120</v>
          </cell>
          <cell r="G7239">
            <v>1</v>
          </cell>
          <cell r="H7239" t="str">
            <v>E120-029</v>
          </cell>
          <cell r="I7239" t="str">
            <v>F</v>
          </cell>
          <cell r="J7239">
            <v>1001</v>
          </cell>
          <cell r="L7239">
            <v>10.17</v>
          </cell>
        </row>
        <row r="7240">
          <cell r="A7240" t="str">
            <v>PETTITT, JEFFREY A</v>
          </cell>
          <cell r="B7240" t="str">
            <v>101-565</v>
          </cell>
          <cell r="C7240">
            <v>510400</v>
          </cell>
          <cell r="D7240">
            <v>40510</v>
          </cell>
          <cell r="E7240" t="str">
            <v>DEPUTY SHERIFF II</v>
          </cell>
          <cell r="F7240" t="str">
            <v>E120</v>
          </cell>
          <cell r="G7240">
            <v>1</v>
          </cell>
          <cell r="H7240" t="str">
            <v>E120-029</v>
          </cell>
          <cell r="I7240" t="str">
            <v>F</v>
          </cell>
          <cell r="J7240">
            <v>30</v>
          </cell>
          <cell r="L7240">
            <v>104.91</v>
          </cell>
        </row>
        <row r="7241">
          <cell r="A7241" t="str">
            <v>PETTITT, JEFFREY A</v>
          </cell>
          <cell r="B7241" t="str">
            <v>101-565</v>
          </cell>
          <cell r="C7241">
            <v>510400</v>
          </cell>
          <cell r="D7241">
            <v>40510</v>
          </cell>
          <cell r="E7241" t="str">
            <v>DEPUTY SHERIFF II</v>
          </cell>
          <cell r="F7241" t="str">
            <v>E120</v>
          </cell>
          <cell r="G7241">
            <v>1</v>
          </cell>
          <cell r="H7241" t="str">
            <v>E120-029</v>
          </cell>
          <cell r="I7241" t="str">
            <v>F</v>
          </cell>
          <cell r="J7241">
            <v>811</v>
          </cell>
          <cell r="L7241">
            <v>1.88</v>
          </cell>
        </row>
        <row r="7242">
          <cell r="A7242" t="str">
            <v>PETTITT, JEFFREY A</v>
          </cell>
          <cell r="B7242" t="str">
            <v>101-565</v>
          </cell>
          <cell r="C7242">
            <v>510400</v>
          </cell>
          <cell r="D7242">
            <v>40510</v>
          </cell>
          <cell r="E7242" t="str">
            <v>DEPUTY SHERIFF II</v>
          </cell>
          <cell r="F7242" t="str">
            <v>E120</v>
          </cell>
          <cell r="G7242">
            <v>1</v>
          </cell>
          <cell r="H7242" t="str">
            <v>E120-029</v>
          </cell>
          <cell r="I7242" t="str">
            <v>F</v>
          </cell>
          <cell r="J7242">
            <v>214</v>
          </cell>
          <cell r="L7242">
            <v>243.96</v>
          </cell>
        </row>
        <row r="7243">
          <cell r="A7243" t="str">
            <v>PETTITT, JEFFREY A</v>
          </cell>
          <cell r="B7243" t="str">
            <v>101-565</v>
          </cell>
          <cell r="C7243">
            <v>510400</v>
          </cell>
          <cell r="D7243">
            <v>40510</v>
          </cell>
          <cell r="E7243" t="str">
            <v>DEPUTY SHERIFF II</v>
          </cell>
          <cell r="F7243" t="str">
            <v>E120</v>
          </cell>
          <cell r="G7243">
            <v>1</v>
          </cell>
          <cell r="H7243" t="str">
            <v>E120-029</v>
          </cell>
          <cell r="I7243" t="str">
            <v>F</v>
          </cell>
          <cell r="J7243">
            <v>705</v>
          </cell>
          <cell r="L7243">
            <v>12.04</v>
          </cell>
        </row>
        <row r="7244">
          <cell r="A7244" t="str">
            <v>PHILLIPS, JAMES P</v>
          </cell>
          <cell r="B7244" t="str">
            <v>101-557</v>
          </cell>
          <cell r="C7244">
            <v>510100</v>
          </cell>
          <cell r="D7244">
            <v>32690</v>
          </cell>
          <cell r="E7244" t="str">
            <v>ATTORNEY III-CRIMINAL</v>
          </cell>
          <cell r="F7244" t="str">
            <v>N120</v>
          </cell>
          <cell r="G7244">
            <v>1</v>
          </cell>
          <cell r="H7244" t="str">
            <v>N120-007</v>
          </cell>
          <cell r="I7244" t="str">
            <v>O</v>
          </cell>
          <cell r="J7244">
            <v>1</v>
          </cell>
          <cell r="K7244" t="str">
            <v>REGULAR PAY</v>
          </cell>
          <cell r="L7244">
            <v>81023.87</v>
          </cell>
        </row>
        <row r="7245">
          <cell r="A7245" t="str">
            <v>PHILLIPS, JAMES P</v>
          </cell>
          <cell r="B7245" t="str">
            <v>101-557</v>
          </cell>
          <cell r="C7245">
            <v>510300</v>
          </cell>
          <cell r="D7245">
            <v>32690</v>
          </cell>
          <cell r="E7245" t="str">
            <v>ATTORNEY III-CRIMINAL</v>
          </cell>
          <cell r="F7245" t="str">
            <v>N120</v>
          </cell>
          <cell r="G7245">
            <v>1</v>
          </cell>
          <cell r="H7245" t="str">
            <v>N120-007</v>
          </cell>
          <cell r="I7245" t="str">
            <v>F</v>
          </cell>
          <cell r="J7245">
            <v>8000</v>
          </cell>
          <cell r="L7245">
            <v>5667.38</v>
          </cell>
        </row>
        <row r="7246">
          <cell r="A7246" t="str">
            <v>PHILLIPS, JAMES P</v>
          </cell>
          <cell r="B7246" t="str">
            <v>101-557</v>
          </cell>
          <cell r="C7246">
            <v>510300</v>
          </cell>
          <cell r="D7246">
            <v>32690</v>
          </cell>
          <cell r="E7246" t="str">
            <v>ATTORNEY III-CRIMINAL</v>
          </cell>
          <cell r="F7246" t="str">
            <v>N120</v>
          </cell>
          <cell r="G7246">
            <v>1</v>
          </cell>
          <cell r="H7246" t="str">
            <v>N120-007</v>
          </cell>
          <cell r="I7246" t="str">
            <v>F</v>
          </cell>
          <cell r="J7246">
            <v>8005</v>
          </cell>
          <cell r="L7246">
            <v>396.72</v>
          </cell>
        </row>
        <row r="7247">
          <cell r="A7247" t="str">
            <v>PHILLIPS, JAMES P</v>
          </cell>
          <cell r="B7247" t="str">
            <v>101-557</v>
          </cell>
          <cell r="C7247">
            <v>510300</v>
          </cell>
          <cell r="D7247">
            <v>32690</v>
          </cell>
          <cell r="E7247" t="str">
            <v>ATTORNEY III-CRIMINAL</v>
          </cell>
          <cell r="F7247" t="str">
            <v>N120</v>
          </cell>
          <cell r="G7247">
            <v>1</v>
          </cell>
          <cell r="H7247" t="str">
            <v>N120-007</v>
          </cell>
          <cell r="I7247" t="str">
            <v>F</v>
          </cell>
          <cell r="J7247" t="str">
            <v>*FI</v>
          </cell>
          <cell r="K7247" t="str">
            <v>FICA</v>
          </cell>
          <cell r="L7247">
            <v>5023.4799999999996</v>
          </cell>
        </row>
        <row r="7248">
          <cell r="A7248" t="str">
            <v>PHILLIPS, JAMES P</v>
          </cell>
          <cell r="B7248" t="str">
            <v>101-557</v>
          </cell>
          <cell r="C7248">
            <v>510300</v>
          </cell>
          <cell r="D7248">
            <v>32690</v>
          </cell>
          <cell r="E7248" t="str">
            <v>ATTORNEY III-CRIMINAL</v>
          </cell>
          <cell r="F7248" t="str">
            <v>N120</v>
          </cell>
          <cell r="G7248">
            <v>1</v>
          </cell>
          <cell r="H7248" t="str">
            <v>N120-007</v>
          </cell>
          <cell r="I7248" t="str">
            <v>F</v>
          </cell>
          <cell r="J7248" t="str">
            <v>*FM</v>
          </cell>
          <cell r="K7248" t="str">
            <v>MEDICARE</v>
          </cell>
          <cell r="L7248">
            <v>1174.8499999999999</v>
          </cell>
        </row>
        <row r="7249">
          <cell r="A7249" t="str">
            <v>PHILLIPS, JAMES P</v>
          </cell>
          <cell r="B7249" t="str">
            <v>101-557</v>
          </cell>
          <cell r="C7249">
            <v>510300</v>
          </cell>
          <cell r="D7249">
            <v>32690</v>
          </cell>
          <cell r="E7249" t="str">
            <v>ATTORNEY III-CRIMINAL</v>
          </cell>
          <cell r="F7249" t="str">
            <v>N120</v>
          </cell>
          <cell r="G7249">
            <v>1</v>
          </cell>
          <cell r="H7249" t="str">
            <v>N120-007</v>
          </cell>
          <cell r="I7249" t="str">
            <v>F</v>
          </cell>
          <cell r="J7249">
            <v>7999</v>
          </cell>
          <cell r="L7249">
            <v>24299.06</v>
          </cell>
        </row>
        <row r="7250">
          <cell r="A7250" t="str">
            <v>PHILLIPS, JAMES P</v>
          </cell>
          <cell r="B7250" t="str">
            <v>101-557</v>
          </cell>
          <cell r="C7250">
            <v>510400</v>
          </cell>
          <cell r="D7250">
            <v>32690</v>
          </cell>
          <cell r="E7250" t="str">
            <v>ATTORNEY III-CRIMINAL</v>
          </cell>
          <cell r="F7250" t="str">
            <v>N120</v>
          </cell>
          <cell r="G7250">
            <v>1</v>
          </cell>
          <cell r="H7250" t="str">
            <v>N120-007</v>
          </cell>
          <cell r="I7250" t="str">
            <v>F</v>
          </cell>
          <cell r="J7250">
            <v>811</v>
          </cell>
          <cell r="L7250">
            <v>1.88</v>
          </cell>
        </row>
        <row r="7251">
          <cell r="A7251" t="str">
            <v>PHILLIPS, JAMES P</v>
          </cell>
          <cell r="B7251" t="str">
            <v>101-557</v>
          </cell>
          <cell r="C7251">
            <v>510400</v>
          </cell>
          <cell r="D7251">
            <v>32690</v>
          </cell>
          <cell r="E7251" t="str">
            <v>ATTORNEY III-CRIMINAL</v>
          </cell>
          <cell r="F7251" t="str">
            <v>N120</v>
          </cell>
          <cell r="G7251">
            <v>1</v>
          </cell>
          <cell r="H7251" t="str">
            <v>N120-007</v>
          </cell>
          <cell r="I7251" t="str">
            <v>F</v>
          </cell>
          <cell r="J7251">
            <v>30</v>
          </cell>
          <cell r="L7251">
            <v>202.56</v>
          </cell>
        </row>
        <row r="7252">
          <cell r="A7252" t="str">
            <v>PHILLIPS, JAMES P</v>
          </cell>
          <cell r="B7252" t="str">
            <v>101-557</v>
          </cell>
          <cell r="C7252">
            <v>510400</v>
          </cell>
          <cell r="D7252">
            <v>32690</v>
          </cell>
          <cell r="E7252" t="str">
            <v>ATTORNEY III-CRIMINAL</v>
          </cell>
          <cell r="F7252" t="str">
            <v>N120</v>
          </cell>
          <cell r="G7252">
            <v>1</v>
          </cell>
          <cell r="H7252" t="str">
            <v>N120-007</v>
          </cell>
          <cell r="I7252" t="str">
            <v>F</v>
          </cell>
          <cell r="J7252">
            <v>1001</v>
          </cell>
          <cell r="L7252">
            <v>10.17</v>
          </cell>
        </row>
        <row r="7253">
          <cell r="A7253" t="str">
            <v>PIERCE, JAMES J</v>
          </cell>
          <cell r="B7253" t="str">
            <v>101-572</v>
          </cell>
          <cell r="C7253">
            <v>510100</v>
          </cell>
          <cell r="D7253">
            <v>47930</v>
          </cell>
          <cell r="E7253" t="str">
            <v>DEP PROBATION OFFICER II</v>
          </cell>
          <cell r="F7253" t="str">
            <v>P140</v>
          </cell>
          <cell r="G7253">
            <v>1</v>
          </cell>
          <cell r="H7253" t="str">
            <v>P140-007</v>
          </cell>
          <cell r="I7253" t="str">
            <v>O</v>
          </cell>
          <cell r="J7253">
            <v>1</v>
          </cell>
          <cell r="K7253" t="str">
            <v>REGULAR PAY</v>
          </cell>
          <cell r="L7253">
            <v>39325.03</v>
          </cell>
        </row>
        <row r="7254">
          <cell r="A7254" t="str">
            <v>PIERCE, JAMES J</v>
          </cell>
          <cell r="B7254" t="str">
            <v>101-572</v>
          </cell>
          <cell r="C7254">
            <v>510300</v>
          </cell>
          <cell r="D7254">
            <v>47930</v>
          </cell>
          <cell r="E7254" t="str">
            <v>DEP PROBATION OFFICER II</v>
          </cell>
          <cell r="F7254" t="str">
            <v>P140</v>
          </cell>
          <cell r="G7254">
            <v>1</v>
          </cell>
          <cell r="H7254" t="str">
            <v>P140-007</v>
          </cell>
          <cell r="I7254" t="str">
            <v>F</v>
          </cell>
          <cell r="J7254">
            <v>8000</v>
          </cell>
          <cell r="L7254">
            <v>2748.46</v>
          </cell>
        </row>
        <row r="7255">
          <cell r="A7255" t="str">
            <v>PIERCE, JAMES J</v>
          </cell>
          <cell r="B7255" t="str">
            <v>101-572</v>
          </cell>
          <cell r="C7255">
            <v>510300</v>
          </cell>
          <cell r="D7255">
            <v>47930</v>
          </cell>
          <cell r="E7255" t="str">
            <v>DEP PROBATION OFFICER II</v>
          </cell>
          <cell r="F7255" t="str">
            <v>P140</v>
          </cell>
          <cell r="G7255">
            <v>1</v>
          </cell>
          <cell r="H7255" t="str">
            <v>P140-007</v>
          </cell>
          <cell r="I7255" t="str">
            <v>F</v>
          </cell>
          <cell r="J7255" t="str">
            <v>*FM</v>
          </cell>
          <cell r="K7255" t="str">
            <v>MEDICARE</v>
          </cell>
          <cell r="L7255">
            <v>570.21</v>
          </cell>
        </row>
        <row r="7256">
          <cell r="A7256" t="str">
            <v>PIERCE, JAMES J</v>
          </cell>
          <cell r="B7256" t="str">
            <v>101-572</v>
          </cell>
          <cell r="C7256">
            <v>510300</v>
          </cell>
          <cell r="D7256">
            <v>47930</v>
          </cell>
          <cell r="E7256" t="str">
            <v>DEP PROBATION OFFICER II</v>
          </cell>
          <cell r="F7256" t="str">
            <v>P140</v>
          </cell>
          <cell r="G7256">
            <v>1</v>
          </cell>
          <cell r="H7256" t="str">
            <v>P140-007</v>
          </cell>
          <cell r="I7256" t="str">
            <v>F</v>
          </cell>
          <cell r="J7256" t="str">
            <v>*FI</v>
          </cell>
          <cell r="K7256" t="str">
            <v>FICA</v>
          </cell>
          <cell r="L7256">
            <v>2438.15</v>
          </cell>
        </row>
        <row r="7257">
          <cell r="A7257" t="str">
            <v>PIERCE, JAMES J</v>
          </cell>
          <cell r="B7257" t="str">
            <v>101-572</v>
          </cell>
          <cell r="C7257">
            <v>510300</v>
          </cell>
          <cell r="D7257">
            <v>47930</v>
          </cell>
          <cell r="E7257" t="str">
            <v>DEP PROBATION OFFICER II</v>
          </cell>
          <cell r="F7257" t="str">
            <v>P140</v>
          </cell>
          <cell r="G7257">
            <v>1</v>
          </cell>
          <cell r="H7257" t="str">
            <v>P140-007</v>
          </cell>
          <cell r="I7257" t="str">
            <v>F</v>
          </cell>
          <cell r="J7257">
            <v>7999</v>
          </cell>
          <cell r="L7257">
            <v>11793.58</v>
          </cell>
        </row>
        <row r="7258">
          <cell r="A7258" t="str">
            <v>PIERCE, JAMES J</v>
          </cell>
          <cell r="B7258" t="str">
            <v>101-572</v>
          </cell>
          <cell r="C7258">
            <v>510300</v>
          </cell>
          <cell r="D7258">
            <v>47930</v>
          </cell>
          <cell r="E7258" t="str">
            <v>DEP PROBATION OFFICER II</v>
          </cell>
          <cell r="F7258" t="str">
            <v>P140</v>
          </cell>
          <cell r="G7258">
            <v>1</v>
          </cell>
          <cell r="H7258" t="str">
            <v>P140-007</v>
          </cell>
          <cell r="I7258" t="str">
            <v>F</v>
          </cell>
          <cell r="J7258">
            <v>8005</v>
          </cell>
          <cell r="L7258">
            <v>192.39</v>
          </cell>
        </row>
        <row r="7259">
          <cell r="A7259" t="str">
            <v>PIERCE, JAMES J</v>
          </cell>
          <cell r="B7259" t="str">
            <v>101-572</v>
          </cell>
          <cell r="C7259">
            <v>510400</v>
          </cell>
          <cell r="D7259">
            <v>47930</v>
          </cell>
          <cell r="E7259" t="str">
            <v>DEP PROBATION OFFICER II</v>
          </cell>
          <cell r="F7259" t="str">
            <v>P140</v>
          </cell>
          <cell r="G7259">
            <v>1</v>
          </cell>
          <cell r="H7259" t="str">
            <v>P140-007</v>
          </cell>
          <cell r="I7259" t="str">
            <v>F</v>
          </cell>
          <cell r="J7259">
            <v>103</v>
          </cell>
          <cell r="L7259">
            <v>232.19</v>
          </cell>
        </row>
        <row r="7260">
          <cell r="A7260" t="str">
            <v>PIERCE, JAMES J</v>
          </cell>
          <cell r="B7260" t="str">
            <v>101-572</v>
          </cell>
          <cell r="C7260">
            <v>510400</v>
          </cell>
          <cell r="D7260">
            <v>47930</v>
          </cell>
          <cell r="E7260" t="str">
            <v>DEP PROBATION OFFICER II</v>
          </cell>
          <cell r="F7260" t="str">
            <v>P140</v>
          </cell>
          <cell r="G7260">
            <v>1</v>
          </cell>
          <cell r="H7260" t="str">
            <v>P140-007</v>
          </cell>
          <cell r="I7260" t="str">
            <v>F</v>
          </cell>
          <cell r="J7260">
            <v>1001</v>
          </cell>
          <cell r="L7260">
            <v>10.17</v>
          </cell>
        </row>
        <row r="7261">
          <cell r="A7261" t="str">
            <v>PIERCE, JAMES J</v>
          </cell>
          <cell r="B7261" t="str">
            <v>101-572</v>
          </cell>
          <cell r="C7261">
            <v>510400</v>
          </cell>
          <cell r="D7261">
            <v>47930</v>
          </cell>
          <cell r="E7261" t="str">
            <v>DEP PROBATION OFFICER II</v>
          </cell>
          <cell r="F7261" t="str">
            <v>P140</v>
          </cell>
          <cell r="G7261">
            <v>1</v>
          </cell>
          <cell r="H7261" t="str">
            <v>P140-007</v>
          </cell>
          <cell r="I7261" t="str">
            <v>F</v>
          </cell>
          <cell r="J7261">
            <v>703</v>
          </cell>
          <cell r="L7261">
            <v>6.7</v>
          </cell>
        </row>
        <row r="7262">
          <cell r="A7262" t="str">
            <v>PIERCE, JAMES J</v>
          </cell>
          <cell r="B7262" t="str">
            <v>101-572</v>
          </cell>
          <cell r="C7262">
            <v>510400</v>
          </cell>
          <cell r="D7262">
            <v>47930</v>
          </cell>
          <cell r="E7262" t="str">
            <v>DEP PROBATION OFFICER II</v>
          </cell>
          <cell r="F7262" t="str">
            <v>P140</v>
          </cell>
          <cell r="G7262">
            <v>1</v>
          </cell>
          <cell r="H7262" t="str">
            <v>P140-007</v>
          </cell>
          <cell r="I7262" t="str">
            <v>F</v>
          </cell>
          <cell r="J7262">
            <v>30</v>
          </cell>
          <cell r="L7262">
            <v>98.31</v>
          </cell>
        </row>
        <row r="7263">
          <cell r="A7263" t="str">
            <v>PIERCE, JAMES J</v>
          </cell>
          <cell r="B7263" t="str">
            <v>101-572</v>
          </cell>
          <cell r="C7263">
            <v>510400</v>
          </cell>
          <cell r="D7263">
            <v>47930</v>
          </cell>
          <cell r="E7263" t="str">
            <v>DEP PROBATION OFFICER II</v>
          </cell>
          <cell r="F7263" t="str">
            <v>P140</v>
          </cell>
          <cell r="G7263">
            <v>1</v>
          </cell>
          <cell r="H7263" t="str">
            <v>P140-007</v>
          </cell>
          <cell r="I7263" t="str">
            <v>F</v>
          </cell>
          <cell r="J7263">
            <v>603</v>
          </cell>
          <cell r="L7263">
            <v>31.26</v>
          </cell>
        </row>
        <row r="7264">
          <cell r="A7264" t="str">
            <v>PIERCE, JAMES J</v>
          </cell>
          <cell r="B7264" t="str">
            <v>101-572</v>
          </cell>
          <cell r="C7264">
            <v>510400</v>
          </cell>
          <cell r="D7264">
            <v>47930</v>
          </cell>
          <cell r="E7264" t="str">
            <v>DEP PROBATION OFFICER II</v>
          </cell>
          <cell r="F7264" t="str">
            <v>P140</v>
          </cell>
          <cell r="G7264">
            <v>1</v>
          </cell>
          <cell r="H7264" t="str">
            <v>P140-007</v>
          </cell>
          <cell r="I7264" t="str">
            <v>F</v>
          </cell>
          <cell r="J7264">
            <v>811</v>
          </cell>
          <cell r="L7264">
            <v>1.88</v>
          </cell>
        </row>
        <row r="7265">
          <cell r="A7265" t="str">
            <v>PIETTE, NANCY C</v>
          </cell>
          <cell r="B7265" t="str">
            <v>101-591</v>
          </cell>
          <cell r="C7265">
            <v>510100</v>
          </cell>
          <cell r="D7265">
            <v>25120</v>
          </cell>
          <cell r="E7265" t="str">
            <v>NUTRITIONIST, SR</v>
          </cell>
          <cell r="F7265" t="str">
            <v>G255</v>
          </cell>
          <cell r="G7265">
            <v>0.8</v>
          </cell>
          <cell r="H7265" t="str">
            <v>G255-001</v>
          </cell>
          <cell r="I7265" t="str">
            <v>O</v>
          </cell>
          <cell r="J7265">
            <v>1</v>
          </cell>
          <cell r="K7265" t="str">
            <v>REGULAR PAY</v>
          </cell>
          <cell r="L7265">
            <v>43133.14</v>
          </cell>
        </row>
        <row r="7266">
          <cell r="A7266" t="str">
            <v>PIETTE, NANCY C</v>
          </cell>
          <cell r="B7266" t="str">
            <v>101-591</v>
          </cell>
          <cell r="C7266">
            <v>510300</v>
          </cell>
          <cell r="D7266">
            <v>25120</v>
          </cell>
          <cell r="E7266" t="str">
            <v>NUTRITIONIST, SR</v>
          </cell>
          <cell r="F7266" t="str">
            <v>G255</v>
          </cell>
          <cell r="G7266">
            <v>0.8</v>
          </cell>
          <cell r="H7266" t="str">
            <v>G255-001</v>
          </cell>
          <cell r="I7266" t="str">
            <v>F</v>
          </cell>
          <cell r="J7266" t="str">
            <v>*FI</v>
          </cell>
          <cell r="K7266" t="str">
            <v>FICA</v>
          </cell>
          <cell r="L7266">
            <v>2674.25</v>
          </cell>
        </row>
        <row r="7267">
          <cell r="A7267" t="str">
            <v>PIETTE, NANCY C</v>
          </cell>
          <cell r="B7267" t="str">
            <v>101-591</v>
          </cell>
          <cell r="C7267">
            <v>510300</v>
          </cell>
          <cell r="D7267">
            <v>25120</v>
          </cell>
          <cell r="E7267" t="str">
            <v>NUTRITIONIST, SR</v>
          </cell>
          <cell r="F7267" t="str">
            <v>G255</v>
          </cell>
          <cell r="G7267">
            <v>0.8</v>
          </cell>
          <cell r="H7267" t="str">
            <v>G255-001</v>
          </cell>
          <cell r="I7267" t="str">
            <v>F</v>
          </cell>
          <cell r="J7267">
            <v>7999</v>
          </cell>
          <cell r="L7267">
            <v>12935.63</v>
          </cell>
        </row>
        <row r="7268">
          <cell r="A7268" t="str">
            <v>PIETTE, NANCY C</v>
          </cell>
          <cell r="B7268" t="str">
            <v>101-591</v>
          </cell>
          <cell r="C7268">
            <v>510300</v>
          </cell>
          <cell r="D7268">
            <v>25120</v>
          </cell>
          <cell r="E7268" t="str">
            <v>NUTRITIONIST, SR</v>
          </cell>
          <cell r="F7268" t="str">
            <v>G255</v>
          </cell>
          <cell r="G7268">
            <v>0.8</v>
          </cell>
          <cell r="H7268" t="str">
            <v>G255-001</v>
          </cell>
          <cell r="I7268" t="str">
            <v>F</v>
          </cell>
          <cell r="J7268">
            <v>8000</v>
          </cell>
          <cell r="L7268">
            <v>3015.03</v>
          </cell>
        </row>
        <row r="7269">
          <cell r="A7269" t="str">
            <v>PIETTE, NANCY C</v>
          </cell>
          <cell r="B7269" t="str">
            <v>101-591</v>
          </cell>
          <cell r="C7269">
            <v>510300</v>
          </cell>
          <cell r="D7269">
            <v>25120</v>
          </cell>
          <cell r="E7269" t="str">
            <v>NUTRITIONIST, SR</v>
          </cell>
          <cell r="F7269" t="str">
            <v>G255</v>
          </cell>
          <cell r="G7269">
            <v>0.8</v>
          </cell>
          <cell r="H7269" t="str">
            <v>G255-001</v>
          </cell>
          <cell r="I7269" t="str">
            <v>F</v>
          </cell>
          <cell r="J7269" t="str">
            <v>*FM</v>
          </cell>
          <cell r="K7269" t="str">
            <v>MEDICARE</v>
          </cell>
          <cell r="L7269">
            <v>625.42999999999995</v>
          </cell>
        </row>
        <row r="7270">
          <cell r="A7270" t="str">
            <v>PIETTE, NANCY C</v>
          </cell>
          <cell r="B7270" t="str">
            <v>101-591</v>
          </cell>
          <cell r="C7270">
            <v>510300</v>
          </cell>
          <cell r="D7270">
            <v>25120</v>
          </cell>
          <cell r="E7270" t="str">
            <v>NUTRITIONIST, SR</v>
          </cell>
          <cell r="F7270" t="str">
            <v>G255</v>
          </cell>
          <cell r="G7270">
            <v>0.8</v>
          </cell>
          <cell r="H7270" t="str">
            <v>G255-001</v>
          </cell>
          <cell r="I7270" t="str">
            <v>F</v>
          </cell>
          <cell r="J7270">
            <v>8005</v>
          </cell>
          <cell r="L7270">
            <v>211.05</v>
          </cell>
        </row>
        <row r="7271">
          <cell r="A7271" t="str">
            <v>PIETTE, NANCY C</v>
          </cell>
          <cell r="B7271" t="str">
            <v>101-591</v>
          </cell>
          <cell r="C7271">
            <v>510400</v>
          </cell>
          <cell r="D7271">
            <v>25120</v>
          </cell>
          <cell r="E7271" t="str">
            <v>NUTRITIONIST, SR</v>
          </cell>
          <cell r="F7271" t="str">
            <v>G255</v>
          </cell>
          <cell r="G7271">
            <v>0.8</v>
          </cell>
          <cell r="H7271" t="str">
            <v>G255-001</v>
          </cell>
          <cell r="I7271" t="str">
            <v>F</v>
          </cell>
          <cell r="J7271">
            <v>811</v>
          </cell>
          <cell r="L7271">
            <v>1.5</v>
          </cell>
        </row>
        <row r="7272">
          <cell r="A7272" t="str">
            <v>PIETTE, NANCY C</v>
          </cell>
          <cell r="B7272" t="str">
            <v>101-591</v>
          </cell>
          <cell r="C7272">
            <v>510400</v>
          </cell>
          <cell r="D7272">
            <v>25120</v>
          </cell>
          <cell r="E7272" t="str">
            <v>NUTRITIONIST, SR</v>
          </cell>
          <cell r="F7272" t="str">
            <v>G255</v>
          </cell>
          <cell r="G7272">
            <v>0.8</v>
          </cell>
          <cell r="H7272" t="str">
            <v>G255-001</v>
          </cell>
          <cell r="I7272" t="str">
            <v>F</v>
          </cell>
          <cell r="J7272">
            <v>110</v>
          </cell>
          <cell r="L7272">
            <v>98.9</v>
          </cell>
        </row>
        <row r="7273">
          <cell r="A7273" t="str">
            <v>PIETTE, NANCY C</v>
          </cell>
          <cell r="B7273" t="str">
            <v>101-591</v>
          </cell>
          <cell r="C7273">
            <v>510400</v>
          </cell>
          <cell r="D7273">
            <v>25120</v>
          </cell>
          <cell r="E7273" t="str">
            <v>NUTRITIONIST, SR</v>
          </cell>
          <cell r="F7273" t="str">
            <v>G255</v>
          </cell>
          <cell r="G7273">
            <v>0.8</v>
          </cell>
          <cell r="H7273" t="str">
            <v>G255-001</v>
          </cell>
          <cell r="I7273" t="str">
            <v>F</v>
          </cell>
          <cell r="J7273">
            <v>1001</v>
          </cell>
          <cell r="L7273">
            <v>10.17</v>
          </cell>
        </row>
        <row r="7274">
          <cell r="A7274" t="str">
            <v>PIETTE, NANCY C</v>
          </cell>
          <cell r="B7274" t="str">
            <v>101-591</v>
          </cell>
          <cell r="C7274">
            <v>510400</v>
          </cell>
          <cell r="D7274">
            <v>25120</v>
          </cell>
          <cell r="E7274" t="str">
            <v>NUTRITIONIST, SR</v>
          </cell>
          <cell r="F7274" t="str">
            <v>G255</v>
          </cell>
          <cell r="G7274">
            <v>0.8</v>
          </cell>
          <cell r="H7274" t="str">
            <v>G255-001</v>
          </cell>
          <cell r="I7274" t="str">
            <v>F</v>
          </cell>
          <cell r="J7274">
            <v>701</v>
          </cell>
          <cell r="L7274">
            <v>3.21</v>
          </cell>
        </row>
        <row r="7275">
          <cell r="A7275" t="str">
            <v>PIETTE, NANCY C</v>
          </cell>
          <cell r="B7275" t="str">
            <v>101-591</v>
          </cell>
          <cell r="C7275">
            <v>510400</v>
          </cell>
          <cell r="D7275">
            <v>25120</v>
          </cell>
          <cell r="E7275" t="str">
            <v>NUTRITIONIST, SR</v>
          </cell>
          <cell r="F7275" t="str">
            <v>G255</v>
          </cell>
          <cell r="G7275">
            <v>0.8</v>
          </cell>
          <cell r="H7275" t="str">
            <v>G255-001</v>
          </cell>
          <cell r="I7275" t="str">
            <v>F</v>
          </cell>
          <cell r="J7275">
            <v>30</v>
          </cell>
          <cell r="L7275">
            <v>107.83</v>
          </cell>
        </row>
        <row r="7276">
          <cell r="A7276" t="str">
            <v>PILCHER, GEORGEANA R</v>
          </cell>
          <cell r="B7276" t="str">
            <v>101-506</v>
          </cell>
          <cell r="C7276">
            <v>510100</v>
          </cell>
          <cell r="D7276">
            <v>40130</v>
          </cell>
          <cell r="E7276" t="str">
            <v>ACCOUNTING ASSIST, SUPV</v>
          </cell>
          <cell r="F7276" t="str">
            <v>D108</v>
          </cell>
          <cell r="G7276">
            <v>1</v>
          </cell>
          <cell r="H7276" t="str">
            <v>D108-001</v>
          </cell>
          <cell r="I7276" t="str">
            <v>O</v>
          </cell>
          <cell r="J7276">
            <v>1</v>
          </cell>
          <cell r="K7276" t="str">
            <v>REGULAR PAY</v>
          </cell>
          <cell r="L7276">
            <v>34143.78</v>
          </cell>
        </row>
        <row r="7277">
          <cell r="A7277" t="str">
            <v>PILCHER, GEORGEANA R</v>
          </cell>
          <cell r="B7277" t="str">
            <v>101-506</v>
          </cell>
          <cell r="C7277">
            <v>510300</v>
          </cell>
          <cell r="D7277">
            <v>40130</v>
          </cell>
          <cell r="E7277" t="str">
            <v>ACCOUNTING ASSIST, SUPV</v>
          </cell>
          <cell r="F7277" t="str">
            <v>D108</v>
          </cell>
          <cell r="G7277">
            <v>1</v>
          </cell>
          <cell r="H7277" t="str">
            <v>D108-001</v>
          </cell>
          <cell r="I7277" t="str">
            <v>F</v>
          </cell>
          <cell r="J7277">
            <v>7999</v>
          </cell>
          <cell r="L7277">
            <v>10239.719999999999</v>
          </cell>
        </row>
        <row r="7278">
          <cell r="A7278" t="str">
            <v>PILCHER, GEORGEANA R</v>
          </cell>
          <cell r="B7278" t="str">
            <v>101-506</v>
          </cell>
          <cell r="C7278">
            <v>510300</v>
          </cell>
          <cell r="D7278">
            <v>40130</v>
          </cell>
          <cell r="E7278" t="str">
            <v>ACCOUNTING ASSIST, SUPV</v>
          </cell>
          <cell r="F7278" t="str">
            <v>D108</v>
          </cell>
          <cell r="G7278">
            <v>1</v>
          </cell>
          <cell r="H7278" t="str">
            <v>D108-001</v>
          </cell>
          <cell r="I7278" t="str">
            <v>F</v>
          </cell>
          <cell r="J7278" t="str">
            <v>*FI</v>
          </cell>
          <cell r="K7278" t="str">
            <v>FICA</v>
          </cell>
          <cell r="L7278">
            <v>2116.91</v>
          </cell>
        </row>
        <row r="7279">
          <cell r="A7279" t="str">
            <v>PILCHER, GEORGEANA R</v>
          </cell>
          <cell r="B7279" t="str">
            <v>101-506</v>
          </cell>
          <cell r="C7279">
            <v>510300</v>
          </cell>
          <cell r="D7279">
            <v>40130</v>
          </cell>
          <cell r="E7279" t="str">
            <v>ACCOUNTING ASSIST, SUPV</v>
          </cell>
          <cell r="F7279" t="str">
            <v>D108</v>
          </cell>
          <cell r="G7279">
            <v>1</v>
          </cell>
          <cell r="H7279" t="str">
            <v>D108-001</v>
          </cell>
          <cell r="I7279" t="str">
            <v>F</v>
          </cell>
          <cell r="J7279">
            <v>8000</v>
          </cell>
          <cell r="L7279">
            <v>2385.77</v>
          </cell>
        </row>
        <row r="7280">
          <cell r="A7280" t="str">
            <v>PILCHER, GEORGEANA R</v>
          </cell>
          <cell r="B7280" t="str">
            <v>101-506</v>
          </cell>
          <cell r="C7280">
            <v>510300</v>
          </cell>
          <cell r="D7280">
            <v>40130</v>
          </cell>
          <cell r="E7280" t="str">
            <v>ACCOUNTING ASSIST, SUPV</v>
          </cell>
          <cell r="F7280" t="str">
            <v>D108</v>
          </cell>
          <cell r="G7280">
            <v>1</v>
          </cell>
          <cell r="H7280" t="str">
            <v>D108-001</v>
          </cell>
          <cell r="I7280" t="str">
            <v>F</v>
          </cell>
          <cell r="J7280" t="str">
            <v>*FM</v>
          </cell>
          <cell r="K7280" t="str">
            <v>MEDICARE</v>
          </cell>
          <cell r="L7280">
            <v>495.08</v>
          </cell>
        </row>
        <row r="7281">
          <cell r="A7281" t="str">
            <v>PILCHER, GEORGEANA R</v>
          </cell>
          <cell r="B7281" t="str">
            <v>101-506</v>
          </cell>
          <cell r="C7281">
            <v>510400</v>
          </cell>
          <cell r="D7281">
            <v>40130</v>
          </cell>
          <cell r="E7281" t="str">
            <v>ACCOUNTING ASSIST, SUPV</v>
          </cell>
          <cell r="F7281" t="str">
            <v>D108</v>
          </cell>
          <cell r="G7281">
            <v>1</v>
          </cell>
          <cell r="H7281" t="str">
            <v>D108-001</v>
          </cell>
          <cell r="I7281" t="str">
            <v>F</v>
          </cell>
          <cell r="J7281">
            <v>1001</v>
          </cell>
          <cell r="L7281">
            <v>10.17</v>
          </cell>
        </row>
        <row r="7282">
          <cell r="A7282" t="str">
            <v>PILCHER, GEORGEANA R</v>
          </cell>
          <cell r="B7282" t="str">
            <v>101-506</v>
          </cell>
          <cell r="C7282">
            <v>510400</v>
          </cell>
          <cell r="D7282">
            <v>40130</v>
          </cell>
          <cell r="E7282" t="str">
            <v>ACCOUNTING ASSIST, SUPV</v>
          </cell>
          <cell r="F7282" t="str">
            <v>D108</v>
          </cell>
          <cell r="G7282">
            <v>1</v>
          </cell>
          <cell r="H7282" t="str">
            <v>D108-001</v>
          </cell>
          <cell r="I7282" t="str">
            <v>F</v>
          </cell>
          <cell r="J7282">
            <v>30</v>
          </cell>
          <cell r="L7282">
            <v>85.36</v>
          </cell>
        </row>
        <row r="7283">
          <cell r="A7283" t="str">
            <v>PILCHER, GEORGEANA R</v>
          </cell>
          <cell r="B7283" t="str">
            <v>101-506</v>
          </cell>
          <cell r="C7283">
            <v>510400</v>
          </cell>
          <cell r="D7283">
            <v>40130</v>
          </cell>
          <cell r="E7283" t="str">
            <v>ACCOUNTING ASSIST, SUPV</v>
          </cell>
          <cell r="F7283" t="str">
            <v>D108</v>
          </cell>
          <cell r="G7283">
            <v>1</v>
          </cell>
          <cell r="H7283" t="str">
            <v>D108-001</v>
          </cell>
          <cell r="I7283" t="str">
            <v>F</v>
          </cell>
          <cell r="J7283">
            <v>811</v>
          </cell>
          <cell r="L7283">
            <v>1.88</v>
          </cell>
        </row>
        <row r="7284">
          <cell r="A7284" t="str">
            <v>PISANI, JUDITH A</v>
          </cell>
          <cell r="B7284" t="str">
            <v>101-591</v>
          </cell>
          <cell r="C7284">
            <v>510100</v>
          </cell>
          <cell r="D7284">
            <v>24610</v>
          </cell>
          <cell r="E7284" t="str">
            <v>HEALTH TECHNICIAN, SR</v>
          </cell>
          <cell r="F7284" t="str">
            <v>D320</v>
          </cell>
          <cell r="G7284">
            <v>1</v>
          </cell>
          <cell r="H7284" t="str">
            <v>D320-004</v>
          </cell>
          <cell r="I7284" t="str">
            <v>O</v>
          </cell>
          <cell r="J7284">
            <v>1</v>
          </cell>
          <cell r="K7284" t="str">
            <v>REGULAR PAY</v>
          </cell>
          <cell r="L7284">
            <v>30829.19</v>
          </cell>
        </row>
        <row r="7285">
          <cell r="A7285" t="str">
            <v>PISANI, JUDITH A</v>
          </cell>
          <cell r="B7285" t="str">
            <v>101-591</v>
          </cell>
          <cell r="C7285">
            <v>510300</v>
          </cell>
          <cell r="D7285">
            <v>24610</v>
          </cell>
          <cell r="E7285" t="str">
            <v>HEALTH TECHNICIAN, SR</v>
          </cell>
          <cell r="F7285" t="str">
            <v>D320</v>
          </cell>
          <cell r="G7285">
            <v>1</v>
          </cell>
          <cell r="H7285" t="str">
            <v>D320-004</v>
          </cell>
          <cell r="I7285" t="str">
            <v>F</v>
          </cell>
          <cell r="J7285" t="str">
            <v>*FM</v>
          </cell>
          <cell r="K7285" t="str">
            <v>MEDICARE</v>
          </cell>
          <cell r="L7285">
            <v>447.02</v>
          </cell>
        </row>
        <row r="7286">
          <cell r="A7286" t="str">
            <v>PISANI, JUDITH A</v>
          </cell>
          <cell r="B7286" t="str">
            <v>101-591</v>
          </cell>
          <cell r="C7286">
            <v>510300</v>
          </cell>
          <cell r="D7286">
            <v>24610</v>
          </cell>
          <cell r="E7286" t="str">
            <v>HEALTH TECHNICIAN, SR</v>
          </cell>
          <cell r="F7286" t="str">
            <v>D320</v>
          </cell>
          <cell r="G7286">
            <v>1</v>
          </cell>
          <cell r="H7286" t="str">
            <v>D320-004</v>
          </cell>
          <cell r="I7286" t="str">
            <v>F</v>
          </cell>
          <cell r="J7286" t="str">
            <v>*FI</v>
          </cell>
          <cell r="K7286" t="str">
            <v>FICA</v>
          </cell>
          <cell r="L7286">
            <v>1911.41</v>
          </cell>
        </row>
        <row r="7287">
          <cell r="A7287" t="str">
            <v>PISANI, JUDITH A</v>
          </cell>
          <cell r="B7287" t="str">
            <v>101-591</v>
          </cell>
          <cell r="C7287">
            <v>510300</v>
          </cell>
          <cell r="D7287">
            <v>24610</v>
          </cell>
          <cell r="E7287" t="str">
            <v>HEALTH TECHNICIAN, SR</v>
          </cell>
          <cell r="F7287" t="str">
            <v>D320</v>
          </cell>
          <cell r="G7287">
            <v>1</v>
          </cell>
          <cell r="H7287" t="str">
            <v>D320-004</v>
          </cell>
          <cell r="I7287" t="str">
            <v>F</v>
          </cell>
          <cell r="J7287">
            <v>8000</v>
          </cell>
          <cell r="L7287">
            <v>2153.75</v>
          </cell>
        </row>
        <row r="7288">
          <cell r="A7288" t="str">
            <v>PISANI, JUDITH A</v>
          </cell>
          <cell r="B7288" t="str">
            <v>101-591</v>
          </cell>
          <cell r="C7288">
            <v>510300</v>
          </cell>
          <cell r="D7288">
            <v>24610</v>
          </cell>
          <cell r="E7288" t="str">
            <v>HEALTH TECHNICIAN, SR</v>
          </cell>
          <cell r="F7288" t="str">
            <v>D320</v>
          </cell>
          <cell r="G7288">
            <v>1</v>
          </cell>
          <cell r="H7288" t="str">
            <v>D320-004</v>
          </cell>
          <cell r="I7288" t="str">
            <v>F</v>
          </cell>
          <cell r="J7288">
            <v>7999</v>
          </cell>
          <cell r="L7288">
            <v>9245.67</v>
          </cell>
        </row>
        <row r="7289">
          <cell r="A7289" t="str">
            <v>PISANI, JUDITH A</v>
          </cell>
          <cell r="B7289" t="str">
            <v>101-591</v>
          </cell>
          <cell r="C7289">
            <v>510400</v>
          </cell>
          <cell r="D7289">
            <v>24610</v>
          </cell>
          <cell r="E7289" t="str">
            <v>HEALTH TECHNICIAN, SR</v>
          </cell>
          <cell r="F7289" t="str">
            <v>D320</v>
          </cell>
          <cell r="G7289">
            <v>1</v>
          </cell>
          <cell r="H7289" t="str">
            <v>D320-004</v>
          </cell>
          <cell r="I7289" t="str">
            <v>F</v>
          </cell>
          <cell r="J7289">
            <v>811</v>
          </cell>
          <cell r="L7289">
            <v>1.88</v>
          </cell>
        </row>
        <row r="7290">
          <cell r="A7290" t="str">
            <v>PISANI, JUDITH A</v>
          </cell>
          <cell r="B7290" t="str">
            <v>101-591</v>
          </cell>
          <cell r="C7290">
            <v>510400</v>
          </cell>
          <cell r="D7290">
            <v>24610</v>
          </cell>
          <cell r="E7290" t="str">
            <v>HEALTH TECHNICIAN, SR</v>
          </cell>
          <cell r="F7290" t="str">
            <v>D320</v>
          </cell>
          <cell r="G7290">
            <v>1</v>
          </cell>
          <cell r="H7290" t="str">
            <v>D320-004</v>
          </cell>
          <cell r="I7290" t="str">
            <v>F</v>
          </cell>
          <cell r="J7290">
            <v>30</v>
          </cell>
          <cell r="L7290">
            <v>77.069999999999993</v>
          </cell>
        </row>
        <row r="7291">
          <cell r="A7291" t="str">
            <v>PISANI, JUDITH A</v>
          </cell>
          <cell r="B7291" t="str">
            <v>101-591</v>
          </cell>
          <cell r="C7291">
            <v>510400</v>
          </cell>
          <cell r="D7291">
            <v>24610</v>
          </cell>
          <cell r="E7291" t="str">
            <v>HEALTH TECHNICIAN, SR</v>
          </cell>
          <cell r="F7291" t="str">
            <v>D320</v>
          </cell>
          <cell r="G7291">
            <v>1</v>
          </cell>
          <cell r="H7291" t="str">
            <v>D320-004</v>
          </cell>
          <cell r="I7291" t="str">
            <v>F</v>
          </cell>
          <cell r="J7291">
            <v>601</v>
          </cell>
          <cell r="L7291">
            <v>17.149999999999999</v>
          </cell>
        </row>
        <row r="7292">
          <cell r="A7292" t="str">
            <v>PISANI, JUDITH A</v>
          </cell>
          <cell r="B7292" t="str">
            <v>101-591</v>
          </cell>
          <cell r="C7292">
            <v>510400</v>
          </cell>
          <cell r="D7292">
            <v>24610</v>
          </cell>
          <cell r="E7292" t="str">
            <v>HEALTH TECHNICIAN, SR</v>
          </cell>
          <cell r="F7292" t="str">
            <v>D320</v>
          </cell>
          <cell r="G7292">
            <v>1</v>
          </cell>
          <cell r="H7292" t="str">
            <v>D320-004</v>
          </cell>
          <cell r="I7292" t="str">
            <v>F</v>
          </cell>
          <cell r="J7292">
            <v>100</v>
          </cell>
          <cell r="L7292">
            <v>135.94999999999999</v>
          </cell>
        </row>
        <row r="7293">
          <cell r="A7293" t="str">
            <v>PISANI, JUDITH A</v>
          </cell>
          <cell r="B7293" t="str">
            <v>101-591</v>
          </cell>
          <cell r="C7293">
            <v>510400</v>
          </cell>
          <cell r="D7293">
            <v>24610</v>
          </cell>
          <cell r="E7293" t="str">
            <v>HEALTH TECHNICIAN, SR</v>
          </cell>
          <cell r="F7293" t="str">
            <v>D320</v>
          </cell>
          <cell r="G7293">
            <v>1</v>
          </cell>
          <cell r="H7293" t="str">
            <v>D320-004</v>
          </cell>
          <cell r="I7293" t="str">
            <v>F</v>
          </cell>
          <cell r="J7293">
            <v>1001</v>
          </cell>
          <cell r="L7293">
            <v>10.17</v>
          </cell>
        </row>
        <row r="7294">
          <cell r="A7294" t="str">
            <v>PISANI, JUDITH A</v>
          </cell>
          <cell r="B7294" t="str">
            <v>101-591</v>
          </cell>
          <cell r="C7294">
            <v>510400</v>
          </cell>
          <cell r="D7294">
            <v>24610</v>
          </cell>
          <cell r="E7294" t="str">
            <v>HEALTH TECHNICIAN, SR</v>
          </cell>
          <cell r="F7294" t="str">
            <v>D320</v>
          </cell>
          <cell r="G7294">
            <v>1</v>
          </cell>
          <cell r="H7294" t="str">
            <v>D320-004</v>
          </cell>
          <cell r="I7294" t="str">
            <v>F</v>
          </cell>
          <cell r="J7294">
            <v>701</v>
          </cell>
          <cell r="L7294">
            <v>4.01</v>
          </cell>
        </row>
        <row r="7295">
          <cell r="A7295" t="str">
            <v>PLACE, DEBBIE J</v>
          </cell>
          <cell r="B7295" t="str">
            <v>101-572</v>
          </cell>
          <cell r="C7295">
            <v>510100</v>
          </cell>
          <cell r="D7295">
            <v>27900</v>
          </cell>
          <cell r="E7295" t="str">
            <v>LEGAL OFFICE ASSISTANT II</v>
          </cell>
          <cell r="F7295" t="str">
            <v>D350</v>
          </cell>
          <cell r="G7295">
            <v>1</v>
          </cell>
          <cell r="H7295" t="str">
            <v>D350-008</v>
          </cell>
          <cell r="I7295" t="str">
            <v>O</v>
          </cell>
          <cell r="J7295">
            <v>1</v>
          </cell>
          <cell r="K7295" t="str">
            <v>REGULAR PAY</v>
          </cell>
          <cell r="L7295">
            <v>29197.14</v>
          </cell>
        </row>
        <row r="7296">
          <cell r="A7296" t="str">
            <v>PLACE, DEBBIE J</v>
          </cell>
          <cell r="B7296" t="str">
            <v>101-572</v>
          </cell>
          <cell r="C7296">
            <v>510300</v>
          </cell>
          <cell r="D7296">
            <v>27900</v>
          </cell>
          <cell r="E7296" t="str">
            <v>LEGAL OFFICE ASSISTANT II</v>
          </cell>
          <cell r="F7296" t="str">
            <v>D350</v>
          </cell>
          <cell r="G7296">
            <v>1</v>
          </cell>
          <cell r="H7296" t="str">
            <v>D350-008</v>
          </cell>
          <cell r="I7296" t="str">
            <v>F</v>
          </cell>
          <cell r="J7296">
            <v>8000</v>
          </cell>
          <cell r="L7296">
            <v>2039.51</v>
          </cell>
        </row>
        <row r="7297">
          <cell r="A7297" t="str">
            <v>PLACE, DEBBIE J</v>
          </cell>
          <cell r="B7297" t="str">
            <v>101-572</v>
          </cell>
          <cell r="C7297">
            <v>510300</v>
          </cell>
          <cell r="D7297">
            <v>27900</v>
          </cell>
          <cell r="E7297" t="str">
            <v>LEGAL OFFICE ASSISTANT II</v>
          </cell>
          <cell r="F7297" t="str">
            <v>D350</v>
          </cell>
          <cell r="G7297">
            <v>1</v>
          </cell>
          <cell r="H7297" t="str">
            <v>D350-008</v>
          </cell>
          <cell r="I7297" t="str">
            <v>F</v>
          </cell>
          <cell r="J7297">
            <v>7999</v>
          </cell>
          <cell r="L7297">
            <v>8756.2199999999993</v>
          </cell>
        </row>
        <row r="7298">
          <cell r="A7298" t="str">
            <v>PLACE, DEBBIE J</v>
          </cell>
          <cell r="B7298" t="str">
            <v>101-572</v>
          </cell>
          <cell r="C7298">
            <v>510300</v>
          </cell>
          <cell r="D7298">
            <v>27900</v>
          </cell>
          <cell r="E7298" t="str">
            <v>LEGAL OFFICE ASSISTANT II</v>
          </cell>
          <cell r="F7298" t="str">
            <v>D350</v>
          </cell>
          <cell r="G7298">
            <v>1</v>
          </cell>
          <cell r="H7298" t="str">
            <v>D350-008</v>
          </cell>
          <cell r="I7298" t="str">
            <v>F</v>
          </cell>
          <cell r="J7298" t="str">
            <v>*FM</v>
          </cell>
          <cell r="K7298" t="str">
            <v>MEDICARE</v>
          </cell>
          <cell r="L7298">
            <v>423.36</v>
          </cell>
        </row>
        <row r="7299">
          <cell r="A7299" t="str">
            <v>PLACE, DEBBIE J</v>
          </cell>
          <cell r="B7299" t="str">
            <v>101-572</v>
          </cell>
          <cell r="C7299">
            <v>510300</v>
          </cell>
          <cell r="D7299">
            <v>27900</v>
          </cell>
          <cell r="E7299" t="str">
            <v>LEGAL OFFICE ASSISTANT II</v>
          </cell>
          <cell r="F7299" t="str">
            <v>D350</v>
          </cell>
          <cell r="G7299">
            <v>1</v>
          </cell>
          <cell r="H7299" t="str">
            <v>D350-008</v>
          </cell>
          <cell r="I7299" t="str">
            <v>F</v>
          </cell>
          <cell r="J7299" t="str">
            <v>*FI</v>
          </cell>
          <cell r="K7299" t="str">
            <v>FICA</v>
          </cell>
          <cell r="L7299">
            <v>1810.22</v>
          </cell>
        </row>
        <row r="7300">
          <cell r="A7300" t="str">
            <v>PLACE, DEBBIE J</v>
          </cell>
          <cell r="B7300" t="str">
            <v>101-572</v>
          </cell>
          <cell r="C7300">
            <v>510400</v>
          </cell>
          <cell r="D7300">
            <v>27900</v>
          </cell>
          <cell r="E7300" t="str">
            <v>LEGAL OFFICE ASSISTANT II</v>
          </cell>
          <cell r="F7300" t="str">
            <v>D350</v>
          </cell>
          <cell r="G7300">
            <v>1</v>
          </cell>
          <cell r="H7300" t="str">
            <v>D350-008</v>
          </cell>
          <cell r="I7300" t="str">
            <v>F</v>
          </cell>
          <cell r="J7300">
            <v>601</v>
          </cell>
          <cell r="L7300">
            <v>17.149999999999999</v>
          </cell>
        </row>
        <row r="7301">
          <cell r="A7301" t="str">
            <v>PLACE, DEBBIE J</v>
          </cell>
          <cell r="B7301" t="str">
            <v>101-572</v>
          </cell>
          <cell r="C7301">
            <v>510400</v>
          </cell>
          <cell r="D7301">
            <v>27900</v>
          </cell>
          <cell r="E7301" t="str">
            <v>LEGAL OFFICE ASSISTANT II</v>
          </cell>
          <cell r="F7301" t="str">
            <v>D350</v>
          </cell>
          <cell r="G7301">
            <v>1</v>
          </cell>
          <cell r="H7301" t="str">
            <v>D350-008</v>
          </cell>
          <cell r="I7301" t="str">
            <v>F</v>
          </cell>
          <cell r="J7301">
            <v>701</v>
          </cell>
          <cell r="L7301">
            <v>4.01</v>
          </cell>
        </row>
        <row r="7302">
          <cell r="A7302" t="str">
            <v>PLACE, DEBBIE J</v>
          </cell>
          <cell r="B7302" t="str">
            <v>101-572</v>
          </cell>
          <cell r="C7302">
            <v>510400</v>
          </cell>
          <cell r="D7302">
            <v>27900</v>
          </cell>
          <cell r="E7302" t="str">
            <v>LEGAL OFFICE ASSISTANT II</v>
          </cell>
          <cell r="F7302" t="str">
            <v>D350</v>
          </cell>
          <cell r="G7302">
            <v>1</v>
          </cell>
          <cell r="H7302" t="str">
            <v>D350-008</v>
          </cell>
          <cell r="I7302" t="str">
            <v>F</v>
          </cell>
          <cell r="J7302">
            <v>100</v>
          </cell>
          <cell r="L7302">
            <v>135.94999999999999</v>
          </cell>
        </row>
        <row r="7303">
          <cell r="A7303" t="str">
            <v>PLACE, DEBBIE J</v>
          </cell>
          <cell r="B7303" t="str">
            <v>101-572</v>
          </cell>
          <cell r="C7303">
            <v>510400</v>
          </cell>
          <cell r="D7303">
            <v>27900</v>
          </cell>
          <cell r="E7303" t="str">
            <v>LEGAL OFFICE ASSISTANT II</v>
          </cell>
          <cell r="F7303" t="str">
            <v>D350</v>
          </cell>
          <cell r="G7303">
            <v>1</v>
          </cell>
          <cell r="H7303" t="str">
            <v>D350-008</v>
          </cell>
          <cell r="I7303" t="str">
            <v>F</v>
          </cell>
          <cell r="J7303">
            <v>30</v>
          </cell>
          <cell r="L7303">
            <v>72.989999999999995</v>
          </cell>
        </row>
        <row r="7304">
          <cell r="A7304" t="str">
            <v>PLACE, DEBBIE J</v>
          </cell>
          <cell r="B7304" t="str">
            <v>101-572</v>
          </cell>
          <cell r="C7304">
            <v>510400</v>
          </cell>
          <cell r="D7304">
            <v>27900</v>
          </cell>
          <cell r="E7304" t="str">
            <v>LEGAL OFFICE ASSISTANT II</v>
          </cell>
          <cell r="F7304" t="str">
            <v>D350</v>
          </cell>
          <cell r="G7304">
            <v>1</v>
          </cell>
          <cell r="H7304" t="str">
            <v>D350-008</v>
          </cell>
          <cell r="I7304" t="str">
            <v>F</v>
          </cell>
          <cell r="J7304">
            <v>1001</v>
          </cell>
          <cell r="L7304">
            <v>10.17</v>
          </cell>
        </row>
        <row r="7305">
          <cell r="A7305" t="str">
            <v>PLACE, DEBBIE J</v>
          </cell>
          <cell r="B7305" t="str">
            <v>101-572</v>
          </cell>
          <cell r="C7305">
            <v>510400</v>
          </cell>
          <cell r="D7305">
            <v>27900</v>
          </cell>
          <cell r="E7305" t="str">
            <v>LEGAL OFFICE ASSISTANT II</v>
          </cell>
          <cell r="F7305" t="str">
            <v>D350</v>
          </cell>
          <cell r="G7305">
            <v>1</v>
          </cell>
          <cell r="H7305" t="str">
            <v>D350-008</v>
          </cell>
          <cell r="I7305" t="str">
            <v>F</v>
          </cell>
          <cell r="J7305">
            <v>811</v>
          </cell>
          <cell r="L7305">
            <v>1.88</v>
          </cell>
        </row>
        <row r="7306">
          <cell r="A7306" t="str">
            <v>PLAGGE, RICHARD G</v>
          </cell>
          <cell r="B7306" t="str">
            <v>101-572</v>
          </cell>
          <cell r="C7306">
            <v>510100</v>
          </cell>
          <cell r="D7306">
            <v>36800</v>
          </cell>
          <cell r="E7306" t="str">
            <v>DEP PROBATION OFFICER II</v>
          </cell>
          <cell r="F7306" t="str">
            <v>P140</v>
          </cell>
          <cell r="G7306">
            <v>0.5</v>
          </cell>
          <cell r="H7306" t="str">
            <v>P140-008</v>
          </cell>
          <cell r="I7306" t="str">
            <v>O</v>
          </cell>
          <cell r="J7306">
            <v>1</v>
          </cell>
          <cell r="K7306" t="str">
            <v>REGULAR PAY</v>
          </cell>
          <cell r="L7306">
            <v>19495.830000000002</v>
          </cell>
        </row>
        <row r="7307">
          <cell r="A7307" t="str">
            <v>PLAGGE, RICHARD G</v>
          </cell>
          <cell r="B7307" t="str">
            <v>101-572</v>
          </cell>
          <cell r="C7307">
            <v>510300</v>
          </cell>
          <cell r="D7307">
            <v>36800</v>
          </cell>
          <cell r="E7307" t="str">
            <v>DEP PROBATION OFFICER II</v>
          </cell>
          <cell r="F7307" t="str">
            <v>P140</v>
          </cell>
          <cell r="G7307">
            <v>0.5</v>
          </cell>
          <cell r="H7307" t="str">
            <v>P140-008</v>
          </cell>
          <cell r="I7307" t="str">
            <v>F</v>
          </cell>
          <cell r="J7307">
            <v>8000</v>
          </cell>
          <cell r="L7307">
            <v>1360.42</v>
          </cell>
        </row>
        <row r="7308">
          <cell r="A7308" t="str">
            <v>PLAGGE, RICHARD G</v>
          </cell>
          <cell r="B7308" t="str">
            <v>101-572</v>
          </cell>
          <cell r="C7308">
            <v>510300</v>
          </cell>
          <cell r="D7308">
            <v>36800</v>
          </cell>
          <cell r="E7308" t="str">
            <v>DEP PROBATION OFFICER II</v>
          </cell>
          <cell r="F7308" t="str">
            <v>P140</v>
          </cell>
          <cell r="G7308">
            <v>0.5</v>
          </cell>
          <cell r="H7308" t="str">
            <v>P140-008</v>
          </cell>
          <cell r="I7308" t="str">
            <v>F</v>
          </cell>
          <cell r="J7308">
            <v>8005</v>
          </cell>
          <cell r="L7308">
            <v>95.23</v>
          </cell>
        </row>
        <row r="7309">
          <cell r="A7309" t="str">
            <v>PLAGGE, RICHARD G</v>
          </cell>
          <cell r="B7309" t="str">
            <v>101-572</v>
          </cell>
          <cell r="C7309">
            <v>510300</v>
          </cell>
          <cell r="D7309">
            <v>36800</v>
          </cell>
          <cell r="E7309" t="str">
            <v>DEP PROBATION OFFICER II</v>
          </cell>
          <cell r="F7309" t="str">
            <v>P140</v>
          </cell>
          <cell r="G7309">
            <v>0.5</v>
          </cell>
          <cell r="H7309" t="str">
            <v>P140-008</v>
          </cell>
          <cell r="I7309" t="str">
            <v>F</v>
          </cell>
          <cell r="J7309">
            <v>7999</v>
          </cell>
          <cell r="L7309">
            <v>5846.8</v>
          </cell>
        </row>
        <row r="7310">
          <cell r="A7310" t="str">
            <v>PLAGGE, RICHARD G</v>
          </cell>
          <cell r="B7310" t="str">
            <v>101-572</v>
          </cell>
          <cell r="C7310">
            <v>510300</v>
          </cell>
          <cell r="D7310">
            <v>36800</v>
          </cell>
          <cell r="E7310" t="str">
            <v>DEP PROBATION OFFICER II</v>
          </cell>
          <cell r="F7310" t="str">
            <v>P140</v>
          </cell>
          <cell r="G7310">
            <v>0.5</v>
          </cell>
          <cell r="H7310" t="str">
            <v>P140-008</v>
          </cell>
          <cell r="I7310" t="str">
            <v>F</v>
          </cell>
          <cell r="J7310" t="str">
            <v>*FM</v>
          </cell>
          <cell r="K7310" t="str">
            <v>MEDICARE</v>
          </cell>
          <cell r="L7310">
            <v>282.69</v>
          </cell>
        </row>
        <row r="7311">
          <cell r="A7311" t="str">
            <v>PLAGGE, RICHARD G</v>
          </cell>
          <cell r="B7311" t="str">
            <v>101-572</v>
          </cell>
          <cell r="C7311">
            <v>510300</v>
          </cell>
          <cell r="D7311">
            <v>36800</v>
          </cell>
          <cell r="E7311" t="str">
            <v>DEP PROBATION OFFICER II</v>
          </cell>
          <cell r="F7311" t="str">
            <v>P140</v>
          </cell>
          <cell r="G7311">
            <v>0.5</v>
          </cell>
          <cell r="H7311" t="str">
            <v>P140-008</v>
          </cell>
          <cell r="I7311" t="str">
            <v>F</v>
          </cell>
          <cell r="J7311" t="str">
            <v>*FI</v>
          </cell>
          <cell r="K7311" t="str">
            <v>FICA</v>
          </cell>
          <cell r="L7311">
            <v>1208.74</v>
          </cell>
        </row>
        <row r="7312">
          <cell r="A7312" t="str">
            <v>PLAGGE, RICHARD G</v>
          </cell>
          <cell r="B7312" t="str">
            <v>101-572</v>
          </cell>
          <cell r="C7312">
            <v>510400</v>
          </cell>
          <cell r="D7312">
            <v>36800</v>
          </cell>
          <cell r="E7312" t="str">
            <v>DEP PROBATION OFFICER II</v>
          </cell>
          <cell r="F7312" t="str">
            <v>P140</v>
          </cell>
          <cell r="G7312">
            <v>0.5</v>
          </cell>
          <cell r="H7312" t="str">
            <v>P140-008</v>
          </cell>
          <cell r="I7312" t="str">
            <v>F</v>
          </cell>
          <cell r="J7312">
            <v>811</v>
          </cell>
          <cell r="L7312">
            <v>0.94</v>
          </cell>
        </row>
        <row r="7313">
          <cell r="A7313" t="str">
            <v>PLAGGE, RICHARD G</v>
          </cell>
          <cell r="B7313" t="str">
            <v>101-572</v>
          </cell>
          <cell r="C7313">
            <v>510400</v>
          </cell>
          <cell r="D7313">
            <v>36800</v>
          </cell>
          <cell r="E7313" t="str">
            <v>DEP PROBATION OFFICER II</v>
          </cell>
          <cell r="F7313" t="str">
            <v>P140</v>
          </cell>
          <cell r="G7313">
            <v>0.5</v>
          </cell>
          <cell r="H7313" t="str">
            <v>P140-008</v>
          </cell>
          <cell r="I7313" t="str">
            <v>F</v>
          </cell>
          <cell r="J7313">
            <v>1001</v>
          </cell>
          <cell r="L7313">
            <v>10.17</v>
          </cell>
        </row>
        <row r="7314">
          <cell r="A7314" t="str">
            <v>PLAGGE, RICHARD G</v>
          </cell>
          <cell r="B7314" t="str">
            <v>101-572</v>
          </cell>
          <cell r="C7314">
            <v>510400</v>
          </cell>
          <cell r="D7314">
            <v>36800</v>
          </cell>
          <cell r="E7314" t="str">
            <v>DEP PROBATION OFFICER II</v>
          </cell>
          <cell r="F7314" t="str">
            <v>P140</v>
          </cell>
          <cell r="G7314">
            <v>0.5</v>
          </cell>
          <cell r="H7314" t="str">
            <v>P140-008</v>
          </cell>
          <cell r="I7314" t="str">
            <v>F</v>
          </cell>
          <cell r="J7314">
            <v>30</v>
          </cell>
          <cell r="L7314">
            <v>48.74</v>
          </cell>
        </row>
        <row r="7315">
          <cell r="A7315" t="str">
            <v>PLANTENGA, GORDON F</v>
          </cell>
          <cell r="B7315" t="str">
            <v>700-777</v>
          </cell>
          <cell r="C7315">
            <v>510100</v>
          </cell>
          <cell r="D7315">
            <v>15950</v>
          </cell>
          <cell r="E7315" t="str">
            <v>W/W OPERATIONS MANAGER</v>
          </cell>
          <cell r="F7315" t="str">
            <v>C365</v>
          </cell>
          <cell r="G7315">
            <v>1</v>
          </cell>
          <cell r="H7315" t="str">
            <v>C365-001</v>
          </cell>
          <cell r="I7315" t="str">
            <v>O</v>
          </cell>
          <cell r="J7315">
            <v>1</v>
          </cell>
          <cell r="K7315" t="str">
            <v>REGULAR PAY</v>
          </cell>
          <cell r="L7315">
            <v>71169.740000000005</v>
          </cell>
        </row>
        <row r="7316">
          <cell r="A7316" t="str">
            <v>PLANTENGA, GORDON F</v>
          </cell>
          <cell r="B7316" t="str">
            <v>700-777</v>
          </cell>
          <cell r="C7316">
            <v>510300</v>
          </cell>
          <cell r="D7316">
            <v>15950</v>
          </cell>
          <cell r="E7316" t="str">
            <v>W/W OPERATIONS MANAGER</v>
          </cell>
          <cell r="F7316" t="str">
            <v>C365</v>
          </cell>
          <cell r="G7316">
            <v>1</v>
          </cell>
          <cell r="H7316" t="str">
            <v>C365-001</v>
          </cell>
          <cell r="I7316" t="str">
            <v>F</v>
          </cell>
          <cell r="J7316">
            <v>8005</v>
          </cell>
          <cell r="L7316">
            <v>348.43</v>
          </cell>
        </row>
        <row r="7317">
          <cell r="A7317" t="str">
            <v>PLANTENGA, GORDON F</v>
          </cell>
          <cell r="B7317" t="str">
            <v>700-777</v>
          </cell>
          <cell r="C7317">
            <v>510300</v>
          </cell>
          <cell r="D7317">
            <v>15950</v>
          </cell>
          <cell r="E7317" t="str">
            <v>W/W OPERATIONS MANAGER</v>
          </cell>
          <cell r="F7317" t="str">
            <v>C365</v>
          </cell>
          <cell r="G7317">
            <v>1</v>
          </cell>
          <cell r="H7317" t="str">
            <v>C365-001</v>
          </cell>
          <cell r="I7317" t="str">
            <v>F</v>
          </cell>
          <cell r="J7317" t="str">
            <v>*FM</v>
          </cell>
          <cell r="K7317" t="str">
            <v>MEDICARE</v>
          </cell>
          <cell r="L7317">
            <v>1031.96</v>
          </cell>
        </row>
        <row r="7318">
          <cell r="A7318" t="str">
            <v>PLANTENGA, GORDON F</v>
          </cell>
          <cell r="B7318" t="str">
            <v>700-777</v>
          </cell>
          <cell r="C7318">
            <v>510300</v>
          </cell>
          <cell r="D7318">
            <v>15950</v>
          </cell>
          <cell r="E7318" t="str">
            <v>W/W OPERATIONS MANAGER</v>
          </cell>
          <cell r="F7318" t="str">
            <v>C365</v>
          </cell>
          <cell r="G7318">
            <v>1</v>
          </cell>
          <cell r="H7318" t="str">
            <v>C365-001</v>
          </cell>
          <cell r="I7318" t="str">
            <v>F</v>
          </cell>
          <cell r="J7318">
            <v>7999</v>
          </cell>
          <cell r="L7318">
            <v>21343.81</v>
          </cell>
        </row>
        <row r="7319">
          <cell r="A7319" t="str">
            <v>PLANTENGA, GORDON F</v>
          </cell>
          <cell r="B7319" t="str">
            <v>700-777</v>
          </cell>
          <cell r="C7319">
            <v>510300</v>
          </cell>
          <cell r="D7319">
            <v>15950</v>
          </cell>
          <cell r="E7319" t="str">
            <v>W/W OPERATIONS MANAGER</v>
          </cell>
          <cell r="F7319" t="str">
            <v>C365</v>
          </cell>
          <cell r="G7319">
            <v>1</v>
          </cell>
          <cell r="H7319" t="str">
            <v>C365-001</v>
          </cell>
          <cell r="I7319" t="str">
            <v>F</v>
          </cell>
          <cell r="J7319" t="str">
            <v>*FI</v>
          </cell>
          <cell r="K7319" t="str">
            <v>FICA</v>
          </cell>
          <cell r="L7319">
            <v>4412.5200000000004</v>
          </cell>
        </row>
        <row r="7320">
          <cell r="A7320" t="str">
            <v>PLANTENGA, GORDON F</v>
          </cell>
          <cell r="B7320" t="str">
            <v>700-777</v>
          </cell>
          <cell r="C7320">
            <v>510300</v>
          </cell>
          <cell r="D7320">
            <v>15950</v>
          </cell>
          <cell r="E7320" t="str">
            <v>W/W OPERATIONS MANAGER</v>
          </cell>
          <cell r="F7320" t="str">
            <v>C365</v>
          </cell>
          <cell r="G7320">
            <v>1</v>
          </cell>
          <cell r="H7320" t="str">
            <v>C365-001</v>
          </cell>
          <cell r="I7320" t="str">
            <v>F</v>
          </cell>
          <cell r="J7320">
            <v>8000</v>
          </cell>
          <cell r="L7320">
            <v>4977.59</v>
          </cell>
        </row>
        <row r="7321">
          <cell r="A7321" t="str">
            <v>PLANTENGA, GORDON F</v>
          </cell>
          <cell r="B7321" t="str">
            <v>700-777</v>
          </cell>
          <cell r="C7321">
            <v>510400</v>
          </cell>
          <cell r="D7321">
            <v>15950</v>
          </cell>
          <cell r="E7321" t="str">
            <v>W/W OPERATIONS MANAGER</v>
          </cell>
          <cell r="F7321" t="str">
            <v>C365</v>
          </cell>
          <cell r="G7321">
            <v>1</v>
          </cell>
          <cell r="H7321" t="str">
            <v>C365-001</v>
          </cell>
          <cell r="I7321" t="str">
            <v>F</v>
          </cell>
          <cell r="J7321">
            <v>1001</v>
          </cell>
          <cell r="L7321">
            <v>10.17</v>
          </cell>
        </row>
        <row r="7322">
          <cell r="A7322" t="str">
            <v>PLANTENGA, GORDON F</v>
          </cell>
          <cell r="B7322" t="str">
            <v>700-777</v>
          </cell>
          <cell r="C7322">
            <v>510400</v>
          </cell>
          <cell r="D7322">
            <v>15950</v>
          </cell>
          <cell r="E7322" t="str">
            <v>W/W OPERATIONS MANAGER</v>
          </cell>
          <cell r="F7322" t="str">
            <v>C365</v>
          </cell>
          <cell r="G7322">
            <v>1</v>
          </cell>
          <cell r="H7322" t="str">
            <v>C365-001</v>
          </cell>
          <cell r="I7322" t="str">
            <v>F</v>
          </cell>
          <cell r="J7322">
            <v>811</v>
          </cell>
          <cell r="L7322">
            <v>1.88</v>
          </cell>
        </row>
        <row r="7323">
          <cell r="A7323" t="str">
            <v>PLANTENGA, GORDON F</v>
          </cell>
          <cell r="B7323" t="str">
            <v>700-777</v>
          </cell>
          <cell r="C7323">
            <v>510400</v>
          </cell>
          <cell r="D7323">
            <v>15950</v>
          </cell>
          <cell r="E7323" t="str">
            <v>W/W OPERATIONS MANAGER</v>
          </cell>
          <cell r="F7323" t="str">
            <v>C365</v>
          </cell>
          <cell r="G7323">
            <v>1</v>
          </cell>
          <cell r="H7323" t="str">
            <v>C365-001</v>
          </cell>
          <cell r="I7323" t="str">
            <v>F</v>
          </cell>
          <cell r="J7323">
            <v>400</v>
          </cell>
          <cell r="L7323">
            <v>0.67</v>
          </cell>
        </row>
        <row r="7324">
          <cell r="A7324" t="str">
            <v>PLANTENGA, GORDON F</v>
          </cell>
          <cell r="B7324" t="str">
            <v>700-777</v>
          </cell>
          <cell r="C7324">
            <v>510400</v>
          </cell>
          <cell r="D7324">
            <v>15950</v>
          </cell>
          <cell r="E7324" t="str">
            <v>W/W OPERATIONS MANAGER</v>
          </cell>
          <cell r="F7324" t="str">
            <v>C365</v>
          </cell>
          <cell r="G7324">
            <v>1</v>
          </cell>
          <cell r="H7324" t="str">
            <v>C365-001</v>
          </cell>
          <cell r="I7324" t="str">
            <v>F</v>
          </cell>
          <cell r="J7324">
            <v>30</v>
          </cell>
          <cell r="L7324">
            <v>177.92</v>
          </cell>
        </row>
        <row r="7325">
          <cell r="A7325" t="str">
            <v>PLUNKETT, JUANICE R</v>
          </cell>
          <cell r="B7325" t="str">
            <v>101-506</v>
          </cell>
          <cell r="C7325">
            <v>510100</v>
          </cell>
          <cell r="D7325">
            <v>28030</v>
          </cell>
          <cell r="E7325" t="str">
            <v>ACCOUNTING ASSIST, SR</v>
          </cell>
          <cell r="F7325" t="str">
            <v>D106</v>
          </cell>
          <cell r="G7325">
            <v>1</v>
          </cell>
          <cell r="H7325" t="str">
            <v>D106-003</v>
          </cell>
          <cell r="I7325" t="str">
            <v>O</v>
          </cell>
          <cell r="J7325">
            <v>1</v>
          </cell>
          <cell r="K7325" t="str">
            <v>REGULAR PAY</v>
          </cell>
          <cell r="L7325">
            <v>31152.94</v>
          </cell>
        </row>
        <row r="7326">
          <cell r="A7326" t="str">
            <v>PLUNKETT, JUANICE R</v>
          </cell>
          <cell r="B7326" t="str">
            <v>101-506</v>
          </cell>
          <cell r="C7326">
            <v>510300</v>
          </cell>
          <cell r="D7326">
            <v>28030</v>
          </cell>
          <cell r="E7326" t="str">
            <v>ACCOUNTING ASSIST, SR</v>
          </cell>
          <cell r="F7326" t="str">
            <v>D106</v>
          </cell>
          <cell r="G7326">
            <v>1</v>
          </cell>
          <cell r="H7326" t="str">
            <v>D106-003</v>
          </cell>
          <cell r="I7326" t="str">
            <v>F</v>
          </cell>
          <cell r="J7326" t="str">
            <v>*FI</v>
          </cell>
          <cell r="K7326" t="str">
            <v>FICA</v>
          </cell>
          <cell r="L7326">
            <v>1931.48</v>
          </cell>
        </row>
        <row r="7327">
          <cell r="A7327" t="str">
            <v>PLUNKETT, JUANICE R</v>
          </cell>
          <cell r="B7327" t="str">
            <v>101-506</v>
          </cell>
          <cell r="C7327">
            <v>510300</v>
          </cell>
          <cell r="D7327">
            <v>28030</v>
          </cell>
          <cell r="E7327" t="str">
            <v>ACCOUNTING ASSIST, SR</v>
          </cell>
          <cell r="F7327" t="str">
            <v>D106</v>
          </cell>
          <cell r="G7327">
            <v>1</v>
          </cell>
          <cell r="H7327" t="str">
            <v>D106-003</v>
          </cell>
          <cell r="I7327" t="str">
            <v>F</v>
          </cell>
          <cell r="J7327">
            <v>8000</v>
          </cell>
          <cell r="L7327">
            <v>2176.41</v>
          </cell>
        </row>
        <row r="7328">
          <cell r="A7328" t="str">
            <v>PLUNKETT, JUANICE R</v>
          </cell>
          <cell r="B7328" t="str">
            <v>101-506</v>
          </cell>
          <cell r="C7328">
            <v>510300</v>
          </cell>
          <cell r="D7328">
            <v>28030</v>
          </cell>
          <cell r="E7328" t="str">
            <v>ACCOUNTING ASSIST, SR</v>
          </cell>
          <cell r="F7328" t="str">
            <v>D106</v>
          </cell>
          <cell r="G7328">
            <v>1</v>
          </cell>
          <cell r="H7328" t="str">
            <v>D106-003</v>
          </cell>
          <cell r="I7328" t="str">
            <v>F</v>
          </cell>
          <cell r="J7328" t="str">
            <v>*FM</v>
          </cell>
          <cell r="K7328" t="str">
            <v>MEDICARE</v>
          </cell>
          <cell r="L7328">
            <v>451.72</v>
          </cell>
        </row>
        <row r="7329">
          <cell r="A7329" t="str">
            <v>PLUNKETT, JUANICE R</v>
          </cell>
          <cell r="B7329" t="str">
            <v>101-506</v>
          </cell>
          <cell r="C7329">
            <v>510300</v>
          </cell>
          <cell r="D7329">
            <v>28030</v>
          </cell>
          <cell r="E7329" t="str">
            <v>ACCOUNTING ASSIST, SR</v>
          </cell>
          <cell r="F7329" t="str">
            <v>D106</v>
          </cell>
          <cell r="G7329">
            <v>1</v>
          </cell>
          <cell r="H7329" t="str">
            <v>D106-003</v>
          </cell>
          <cell r="I7329" t="str">
            <v>F</v>
          </cell>
          <cell r="J7329">
            <v>7999</v>
          </cell>
          <cell r="L7329">
            <v>9342.77</v>
          </cell>
        </row>
        <row r="7330">
          <cell r="A7330" t="str">
            <v>PLUNKETT, JUANICE R</v>
          </cell>
          <cell r="B7330" t="str">
            <v>101-506</v>
          </cell>
          <cell r="C7330">
            <v>510400</v>
          </cell>
          <cell r="D7330">
            <v>28030</v>
          </cell>
          <cell r="E7330" t="str">
            <v>ACCOUNTING ASSIST, SR</v>
          </cell>
          <cell r="F7330" t="str">
            <v>D106</v>
          </cell>
          <cell r="G7330">
            <v>1</v>
          </cell>
          <cell r="H7330" t="str">
            <v>D106-003</v>
          </cell>
          <cell r="I7330" t="str">
            <v>F</v>
          </cell>
          <cell r="J7330">
            <v>100</v>
          </cell>
          <cell r="L7330">
            <v>135.94999999999999</v>
          </cell>
        </row>
        <row r="7331">
          <cell r="A7331" t="str">
            <v>PLUNKETT, JUANICE R</v>
          </cell>
          <cell r="B7331" t="str">
            <v>101-506</v>
          </cell>
          <cell r="C7331">
            <v>510400</v>
          </cell>
          <cell r="D7331">
            <v>28030</v>
          </cell>
          <cell r="E7331" t="str">
            <v>ACCOUNTING ASSIST, SR</v>
          </cell>
          <cell r="F7331" t="str">
            <v>D106</v>
          </cell>
          <cell r="G7331">
            <v>1</v>
          </cell>
          <cell r="H7331" t="str">
            <v>D106-003</v>
          </cell>
          <cell r="I7331" t="str">
            <v>F</v>
          </cell>
          <cell r="J7331">
            <v>30</v>
          </cell>
          <cell r="L7331">
            <v>77.88</v>
          </cell>
        </row>
        <row r="7332">
          <cell r="A7332" t="str">
            <v>PLUNKETT, JUANICE R</v>
          </cell>
          <cell r="B7332" t="str">
            <v>101-506</v>
          </cell>
          <cell r="C7332">
            <v>510400</v>
          </cell>
          <cell r="D7332">
            <v>28030</v>
          </cell>
          <cell r="E7332" t="str">
            <v>ACCOUNTING ASSIST, SR</v>
          </cell>
          <cell r="F7332" t="str">
            <v>D106</v>
          </cell>
          <cell r="G7332">
            <v>1</v>
          </cell>
          <cell r="H7332" t="str">
            <v>D106-003</v>
          </cell>
          <cell r="I7332" t="str">
            <v>F</v>
          </cell>
          <cell r="J7332">
            <v>601</v>
          </cell>
          <cell r="L7332">
            <v>17.149999999999999</v>
          </cell>
        </row>
        <row r="7333">
          <cell r="A7333" t="str">
            <v>PLUNKETT, JUANICE R</v>
          </cell>
          <cell r="B7333" t="str">
            <v>101-506</v>
          </cell>
          <cell r="C7333">
            <v>510400</v>
          </cell>
          <cell r="D7333">
            <v>28030</v>
          </cell>
          <cell r="E7333" t="str">
            <v>ACCOUNTING ASSIST, SR</v>
          </cell>
          <cell r="F7333" t="str">
            <v>D106</v>
          </cell>
          <cell r="G7333">
            <v>1</v>
          </cell>
          <cell r="H7333" t="str">
            <v>D106-003</v>
          </cell>
          <cell r="I7333" t="str">
            <v>F</v>
          </cell>
          <cell r="J7333">
            <v>1001</v>
          </cell>
          <cell r="L7333">
            <v>10.17</v>
          </cell>
        </row>
        <row r="7334">
          <cell r="A7334" t="str">
            <v>PLUNKETT, JUANICE R</v>
          </cell>
          <cell r="B7334" t="str">
            <v>101-506</v>
          </cell>
          <cell r="C7334">
            <v>510400</v>
          </cell>
          <cell r="D7334">
            <v>28030</v>
          </cell>
          <cell r="E7334" t="str">
            <v>ACCOUNTING ASSIST, SR</v>
          </cell>
          <cell r="F7334" t="str">
            <v>D106</v>
          </cell>
          <cell r="G7334">
            <v>1</v>
          </cell>
          <cell r="H7334" t="str">
            <v>D106-003</v>
          </cell>
          <cell r="I7334" t="str">
            <v>F</v>
          </cell>
          <cell r="J7334">
            <v>811</v>
          </cell>
          <cell r="L7334">
            <v>1.88</v>
          </cell>
        </row>
        <row r="7335">
          <cell r="A7335" t="str">
            <v>PLUNKETT, JUANICE R</v>
          </cell>
          <cell r="B7335" t="str">
            <v>101-506</v>
          </cell>
          <cell r="C7335">
            <v>510400</v>
          </cell>
          <cell r="D7335">
            <v>28030</v>
          </cell>
          <cell r="E7335" t="str">
            <v>ACCOUNTING ASSIST, SR</v>
          </cell>
          <cell r="F7335" t="str">
            <v>D106</v>
          </cell>
          <cell r="G7335">
            <v>1</v>
          </cell>
          <cell r="H7335" t="str">
            <v>D106-003</v>
          </cell>
          <cell r="I7335" t="str">
            <v>F</v>
          </cell>
          <cell r="J7335">
            <v>701</v>
          </cell>
          <cell r="L7335">
            <v>4.01</v>
          </cell>
        </row>
        <row r="7336">
          <cell r="A7336" t="str">
            <v>POGGI, VIRGINIA R</v>
          </cell>
          <cell r="B7336" t="str">
            <v>101-822</v>
          </cell>
          <cell r="C7336">
            <v>510100</v>
          </cell>
          <cell r="D7336">
            <v>40860</v>
          </cell>
          <cell r="E7336" t="str">
            <v>RECOVERY HOME MGR</v>
          </cell>
          <cell r="F7336" t="str">
            <v>C300</v>
          </cell>
          <cell r="G7336">
            <v>1</v>
          </cell>
          <cell r="H7336" t="str">
            <v>C300-001</v>
          </cell>
          <cell r="I7336" t="str">
            <v>O</v>
          </cell>
          <cell r="J7336">
            <v>1</v>
          </cell>
          <cell r="K7336" t="str">
            <v>REGULAR PAY</v>
          </cell>
          <cell r="L7336">
            <v>45886.19</v>
          </cell>
        </row>
        <row r="7337">
          <cell r="A7337" t="str">
            <v>POGGI, VIRGINIA R</v>
          </cell>
          <cell r="B7337" t="str">
            <v>101-822</v>
          </cell>
          <cell r="C7337">
            <v>510300</v>
          </cell>
          <cell r="D7337">
            <v>40860</v>
          </cell>
          <cell r="E7337" t="str">
            <v>RECOVERY HOME MGR</v>
          </cell>
          <cell r="F7337" t="str">
            <v>C300</v>
          </cell>
          <cell r="G7337">
            <v>1</v>
          </cell>
          <cell r="H7337" t="str">
            <v>C300-001</v>
          </cell>
          <cell r="I7337" t="str">
            <v>F</v>
          </cell>
          <cell r="J7337" t="str">
            <v>*FM</v>
          </cell>
          <cell r="K7337" t="str">
            <v>MEDICARE</v>
          </cell>
          <cell r="L7337">
            <v>665.35</v>
          </cell>
        </row>
        <row r="7338">
          <cell r="A7338" t="str">
            <v>POGGI, VIRGINIA R</v>
          </cell>
          <cell r="B7338" t="str">
            <v>101-822</v>
          </cell>
          <cell r="C7338">
            <v>510300</v>
          </cell>
          <cell r="D7338">
            <v>40860</v>
          </cell>
          <cell r="E7338" t="str">
            <v>RECOVERY HOME MGR</v>
          </cell>
          <cell r="F7338" t="str">
            <v>C300</v>
          </cell>
          <cell r="G7338">
            <v>1</v>
          </cell>
          <cell r="H7338" t="str">
            <v>C300-001</v>
          </cell>
          <cell r="I7338" t="str">
            <v>F</v>
          </cell>
          <cell r="J7338">
            <v>7999</v>
          </cell>
          <cell r="L7338">
            <v>13761.27</v>
          </cell>
        </row>
        <row r="7339">
          <cell r="A7339" t="str">
            <v>POGGI, VIRGINIA R</v>
          </cell>
          <cell r="B7339" t="str">
            <v>101-822</v>
          </cell>
          <cell r="C7339">
            <v>510300</v>
          </cell>
          <cell r="D7339">
            <v>40860</v>
          </cell>
          <cell r="E7339" t="str">
            <v>RECOVERY HOME MGR</v>
          </cell>
          <cell r="F7339" t="str">
            <v>C300</v>
          </cell>
          <cell r="G7339">
            <v>1</v>
          </cell>
          <cell r="H7339" t="str">
            <v>C300-001</v>
          </cell>
          <cell r="I7339" t="str">
            <v>F</v>
          </cell>
          <cell r="J7339" t="str">
            <v>*FI</v>
          </cell>
          <cell r="K7339" t="str">
            <v>FICA</v>
          </cell>
          <cell r="L7339">
            <v>2844.94</v>
          </cell>
        </row>
        <row r="7340">
          <cell r="A7340" t="str">
            <v>POGGI, VIRGINIA R</v>
          </cell>
          <cell r="B7340" t="str">
            <v>101-822</v>
          </cell>
          <cell r="C7340">
            <v>510300</v>
          </cell>
          <cell r="D7340">
            <v>40860</v>
          </cell>
          <cell r="E7340" t="str">
            <v>RECOVERY HOME MGR</v>
          </cell>
          <cell r="F7340" t="str">
            <v>C300</v>
          </cell>
          <cell r="G7340">
            <v>1</v>
          </cell>
          <cell r="H7340" t="str">
            <v>C300-001</v>
          </cell>
          <cell r="I7340" t="str">
            <v>F</v>
          </cell>
          <cell r="J7340">
            <v>8005</v>
          </cell>
          <cell r="L7340">
            <v>224.54</v>
          </cell>
        </row>
        <row r="7341">
          <cell r="A7341" t="str">
            <v>POGGI, VIRGINIA R</v>
          </cell>
          <cell r="B7341" t="str">
            <v>101-822</v>
          </cell>
          <cell r="C7341">
            <v>510300</v>
          </cell>
          <cell r="D7341">
            <v>40860</v>
          </cell>
          <cell r="E7341" t="str">
            <v>RECOVERY HOME MGR</v>
          </cell>
          <cell r="F7341" t="str">
            <v>C300</v>
          </cell>
          <cell r="G7341">
            <v>1</v>
          </cell>
          <cell r="H7341" t="str">
            <v>C300-001</v>
          </cell>
          <cell r="I7341" t="str">
            <v>F</v>
          </cell>
          <cell r="J7341">
            <v>8000</v>
          </cell>
          <cell r="L7341">
            <v>3207.74</v>
          </cell>
        </row>
        <row r="7342">
          <cell r="A7342" t="str">
            <v>POGGI, VIRGINIA R</v>
          </cell>
          <cell r="B7342" t="str">
            <v>101-822</v>
          </cell>
          <cell r="C7342">
            <v>510400</v>
          </cell>
          <cell r="D7342">
            <v>40860</v>
          </cell>
          <cell r="E7342" t="str">
            <v>RECOVERY HOME MGR</v>
          </cell>
          <cell r="F7342" t="str">
            <v>C300</v>
          </cell>
          <cell r="G7342">
            <v>1</v>
          </cell>
          <cell r="H7342" t="str">
            <v>C300-001</v>
          </cell>
          <cell r="I7342" t="str">
            <v>F</v>
          </cell>
          <cell r="J7342">
            <v>1001</v>
          </cell>
          <cell r="L7342">
            <v>10.17</v>
          </cell>
        </row>
        <row r="7343">
          <cell r="A7343" t="str">
            <v>POGGI, VIRGINIA R</v>
          </cell>
          <cell r="B7343" t="str">
            <v>101-822</v>
          </cell>
          <cell r="C7343">
            <v>510400</v>
          </cell>
          <cell r="D7343">
            <v>40860</v>
          </cell>
          <cell r="E7343" t="str">
            <v>RECOVERY HOME MGR</v>
          </cell>
          <cell r="F7343" t="str">
            <v>C300</v>
          </cell>
          <cell r="G7343">
            <v>1</v>
          </cell>
          <cell r="H7343" t="str">
            <v>C300-001</v>
          </cell>
          <cell r="I7343" t="str">
            <v>F</v>
          </cell>
          <cell r="J7343">
            <v>30</v>
          </cell>
          <cell r="L7343">
            <v>114.72</v>
          </cell>
        </row>
        <row r="7344">
          <cell r="A7344" t="str">
            <v>POGGI, VIRGINIA R</v>
          </cell>
          <cell r="B7344" t="str">
            <v>101-822</v>
          </cell>
          <cell r="C7344">
            <v>510400</v>
          </cell>
          <cell r="D7344">
            <v>40860</v>
          </cell>
          <cell r="E7344" t="str">
            <v>RECOVERY HOME MGR</v>
          </cell>
          <cell r="F7344" t="str">
            <v>C300</v>
          </cell>
          <cell r="G7344">
            <v>1</v>
          </cell>
          <cell r="H7344" t="str">
            <v>C300-001</v>
          </cell>
          <cell r="I7344" t="str">
            <v>F</v>
          </cell>
          <cell r="J7344">
            <v>810</v>
          </cell>
          <cell r="L7344">
            <v>1.71</v>
          </cell>
        </row>
        <row r="7345">
          <cell r="A7345" t="str">
            <v>POGGI, VIRGINIA R</v>
          </cell>
          <cell r="B7345" t="str">
            <v>101-822</v>
          </cell>
          <cell r="C7345">
            <v>510400</v>
          </cell>
          <cell r="D7345">
            <v>40860</v>
          </cell>
          <cell r="E7345" t="str">
            <v>RECOVERY HOME MGR</v>
          </cell>
          <cell r="F7345" t="str">
            <v>C300</v>
          </cell>
          <cell r="G7345">
            <v>1</v>
          </cell>
          <cell r="H7345" t="str">
            <v>C300-001</v>
          </cell>
          <cell r="I7345" t="str">
            <v>F</v>
          </cell>
          <cell r="J7345">
            <v>400</v>
          </cell>
          <cell r="L7345">
            <v>0.67</v>
          </cell>
        </row>
        <row r="7346">
          <cell r="A7346" t="str">
            <v>POHANEL, BRIGITTE G</v>
          </cell>
          <cell r="B7346" t="str">
            <v>165-622</v>
          </cell>
          <cell r="C7346">
            <v>510100</v>
          </cell>
          <cell r="D7346">
            <v>38680</v>
          </cell>
          <cell r="E7346" t="str">
            <v>LIBRARY ASSISTANT II</v>
          </cell>
          <cell r="F7346" t="str">
            <v>D364</v>
          </cell>
          <cell r="G7346">
            <v>1</v>
          </cell>
          <cell r="H7346" t="str">
            <v>D364-010</v>
          </cell>
          <cell r="I7346" t="str">
            <v>O</v>
          </cell>
          <cell r="J7346">
            <v>1</v>
          </cell>
          <cell r="K7346" t="str">
            <v>REGULAR PAY</v>
          </cell>
          <cell r="L7346">
            <v>27664.880000000001</v>
          </cell>
        </row>
        <row r="7347">
          <cell r="A7347" t="str">
            <v>POHANEL, BRIGITTE G</v>
          </cell>
          <cell r="B7347" t="str">
            <v>165-622</v>
          </cell>
          <cell r="C7347">
            <v>510300</v>
          </cell>
          <cell r="D7347">
            <v>38680</v>
          </cell>
          <cell r="E7347" t="str">
            <v>LIBRARY ASSISTANT II</v>
          </cell>
          <cell r="F7347" t="str">
            <v>D364</v>
          </cell>
          <cell r="G7347">
            <v>1</v>
          </cell>
          <cell r="H7347" t="str">
            <v>D364-010</v>
          </cell>
          <cell r="I7347" t="str">
            <v>F</v>
          </cell>
          <cell r="J7347" t="str">
            <v>*FM</v>
          </cell>
          <cell r="K7347" t="str">
            <v>MEDICARE</v>
          </cell>
          <cell r="L7347">
            <v>401.14</v>
          </cell>
        </row>
        <row r="7348">
          <cell r="A7348" t="str">
            <v>POHANEL, BRIGITTE G</v>
          </cell>
          <cell r="B7348" t="str">
            <v>165-622</v>
          </cell>
          <cell r="C7348">
            <v>510300</v>
          </cell>
          <cell r="D7348">
            <v>38680</v>
          </cell>
          <cell r="E7348" t="str">
            <v>LIBRARY ASSISTANT II</v>
          </cell>
          <cell r="F7348" t="str">
            <v>D364</v>
          </cell>
          <cell r="G7348">
            <v>1</v>
          </cell>
          <cell r="H7348" t="str">
            <v>D364-010</v>
          </cell>
          <cell r="I7348" t="str">
            <v>F</v>
          </cell>
          <cell r="J7348" t="str">
            <v>*FI</v>
          </cell>
          <cell r="K7348" t="str">
            <v>FICA</v>
          </cell>
          <cell r="L7348">
            <v>1715.22</v>
          </cell>
        </row>
        <row r="7349">
          <cell r="A7349" t="str">
            <v>POHANEL, BRIGITTE G</v>
          </cell>
          <cell r="B7349" t="str">
            <v>165-622</v>
          </cell>
          <cell r="C7349">
            <v>510300</v>
          </cell>
          <cell r="D7349">
            <v>38680</v>
          </cell>
          <cell r="E7349" t="str">
            <v>LIBRARY ASSISTANT II</v>
          </cell>
          <cell r="F7349" t="str">
            <v>D364</v>
          </cell>
          <cell r="G7349">
            <v>1</v>
          </cell>
          <cell r="H7349" t="str">
            <v>D364-010</v>
          </cell>
          <cell r="I7349" t="str">
            <v>F</v>
          </cell>
          <cell r="J7349">
            <v>8000</v>
          </cell>
          <cell r="L7349">
            <v>1932.25</v>
          </cell>
        </row>
        <row r="7350">
          <cell r="A7350" t="str">
            <v>POHANEL, BRIGITTE G</v>
          </cell>
          <cell r="B7350" t="str">
            <v>165-622</v>
          </cell>
          <cell r="C7350">
            <v>510300</v>
          </cell>
          <cell r="D7350">
            <v>38680</v>
          </cell>
          <cell r="E7350" t="str">
            <v>LIBRARY ASSISTANT II</v>
          </cell>
          <cell r="F7350" t="str">
            <v>D364</v>
          </cell>
          <cell r="G7350">
            <v>1</v>
          </cell>
          <cell r="H7350" t="str">
            <v>D364-010</v>
          </cell>
          <cell r="I7350" t="str">
            <v>F</v>
          </cell>
          <cell r="J7350">
            <v>7999</v>
          </cell>
          <cell r="L7350">
            <v>8296.7000000000007</v>
          </cell>
        </row>
        <row r="7351">
          <cell r="A7351" t="str">
            <v>POHANEL, BRIGITTE G</v>
          </cell>
          <cell r="B7351" t="str">
            <v>165-622</v>
          </cell>
          <cell r="C7351">
            <v>510400</v>
          </cell>
          <cell r="D7351">
            <v>38680</v>
          </cell>
          <cell r="E7351" t="str">
            <v>LIBRARY ASSISTANT II</v>
          </cell>
          <cell r="F7351" t="str">
            <v>D364</v>
          </cell>
          <cell r="G7351">
            <v>1</v>
          </cell>
          <cell r="H7351" t="str">
            <v>D364-010</v>
          </cell>
          <cell r="I7351" t="str">
            <v>F</v>
          </cell>
          <cell r="J7351">
            <v>601</v>
          </cell>
          <cell r="L7351">
            <v>17.149999999999999</v>
          </cell>
        </row>
        <row r="7352">
          <cell r="A7352" t="str">
            <v>POHANEL, BRIGITTE G</v>
          </cell>
          <cell r="B7352" t="str">
            <v>165-622</v>
          </cell>
          <cell r="C7352">
            <v>510400</v>
          </cell>
          <cell r="D7352">
            <v>38680</v>
          </cell>
          <cell r="E7352" t="str">
            <v>LIBRARY ASSISTANT II</v>
          </cell>
          <cell r="F7352" t="str">
            <v>D364</v>
          </cell>
          <cell r="G7352">
            <v>1</v>
          </cell>
          <cell r="H7352" t="str">
            <v>D364-010</v>
          </cell>
          <cell r="I7352" t="str">
            <v>F</v>
          </cell>
          <cell r="J7352">
            <v>701</v>
          </cell>
          <cell r="L7352">
            <v>4.01</v>
          </cell>
        </row>
        <row r="7353">
          <cell r="A7353" t="str">
            <v>POHANEL, BRIGITTE G</v>
          </cell>
          <cell r="B7353" t="str">
            <v>165-622</v>
          </cell>
          <cell r="C7353">
            <v>510400</v>
          </cell>
          <cell r="D7353">
            <v>38680</v>
          </cell>
          <cell r="E7353" t="str">
            <v>LIBRARY ASSISTANT II</v>
          </cell>
          <cell r="F7353" t="str">
            <v>D364</v>
          </cell>
          <cell r="G7353">
            <v>1</v>
          </cell>
          <cell r="H7353" t="str">
            <v>D364-010</v>
          </cell>
          <cell r="I7353" t="str">
            <v>F</v>
          </cell>
          <cell r="J7353">
            <v>30</v>
          </cell>
          <cell r="L7353">
            <v>69.16</v>
          </cell>
        </row>
        <row r="7354">
          <cell r="A7354" t="str">
            <v>POHANEL, BRIGITTE G</v>
          </cell>
          <cell r="B7354" t="str">
            <v>165-622</v>
          </cell>
          <cell r="C7354">
            <v>510400</v>
          </cell>
          <cell r="D7354">
            <v>38680</v>
          </cell>
          <cell r="E7354" t="str">
            <v>LIBRARY ASSISTANT II</v>
          </cell>
          <cell r="F7354" t="str">
            <v>D364</v>
          </cell>
          <cell r="G7354">
            <v>1</v>
          </cell>
          <cell r="H7354" t="str">
            <v>D364-010</v>
          </cell>
          <cell r="I7354" t="str">
            <v>F</v>
          </cell>
          <cell r="J7354">
            <v>810</v>
          </cell>
          <cell r="L7354">
            <v>1.71</v>
          </cell>
        </row>
        <row r="7355">
          <cell r="A7355" t="str">
            <v>POHANEL, BRIGITTE G</v>
          </cell>
          <cell r="B7355" t="str">
            <v>165-622</v>
          </cell>
          <cell r="C7355">
            <v>510400</v>
          </cell>
          <cell r="D7355">
            <v>38680</v>
          </cell>
          <cell r="E7355" t="str">
            <v>LIBRARY ASSISTANT II</v>
          </cell>
          <cell r="F7355" t="str">
            <v>D364</v>
          </cell>
          <cell r="G7355">
            <v>1</v>
          </cell>
          <cell r="H7355" t="str">
            <v>D364-010</v>
          </cell>
          <cell r="I7355" t="str">
            <v>F</v>
          </cell>
          <cell r="J7355">
            <v>1001</v>
          </cell>
          <cell r="L7355">
            <v>10.17</v>
          </cell>
        </row>
        <row r="7356">
          <cell r="A7356" t="str">
            <v>POHANEL, BRIGITTE G</v>
          </cell>
          <cell r="B7356" t="str">
            <v>165-622</v>
          </cell>
          <cell r="C7356">
            <v>510400</v>
          </cell>
          <cell r="D7356">
            <v>38680</v>
          </cell>
          <cell r="E7356" t="str">
            <v>LIBRARY ASSISTANT II</v>
          </cell>
          <cell r="F7356" t="str">
            <v>D364</v>
          </cell>
          <cell r="G7356">
            <v>1</v>
          </cell>
          <cell r="H7356" t="str">
            <v>D364-010</v>
          </cell>
          <cell r="I7356" t="str">
            <v>F</v>
          </cell>
          <cell r="J7356">
            <v>101</v>
          </cell>
          <cell r="L7356">
            <v>135.94999999999999</v>
          </cell>
        </row>
        <row r="7357">
          <cell r="A7357" t="str">
            <v>POLLARD, JACQUELINE L</v>
          </cell>
          <cell r="B7357" t="str">
            <v>101-582</v>
          </cell>
          <cell r="C7357">
            <v>510100</v>
          </cell>
          <cell r="D7357">
            <v>37260</v>
          </cell>
          <cell r="E7357" t="str">
            <v>RECORDER ASSISTANT, SUPV</v>
          </cell>
          <cell r="F7357" t="str">
            <v>D438</v>
          </cell>
          <cell r="G7357">
            <v>1</v>
          </cell>
          <cell r="H7357" t="str">
            <v>D438-001</v>
          </cell>
          <cell r="I7357" t="str">
            <v>O</v>
          </cell>
          <cell r="J7357">
            <v>1</v>
          </cell>
          <cell r="K7357" t="str">
            <v>REGULAR PAY</v>
          </cell>
          <cell r="L7357">
            <v>35356.89</v>
          </cell>
        </row>
        <row r="7358">
          <cell r="A7358" t="str">
            <v>POLLARD, JACQUELINE L</v>
          </cell>
          <cell r="B7358" t="str">
            <v>101-582</v>
          </cell>
          <cell r="C7358">
            <v>510300</v>
          </cell>
          <cell r="D7358">
            <v>37260</v>
          </cell>
          <cell r="E7358" t="str">
            <v>RECORDER ASSISTANT, SUPV</v>
          </cell>
          <cell r="F7358" t="str">
            <v>D438</v>
          </cell>
          <cell r="G7358">
            <v>1</v>
          </cell>
          <cell r="H7358" t="str">
            <v>D438-001</v>
          </cell>
          <cell r="I7358" t="str">
            <v>F</v>
          </cell>
          <cell r="J7358">
            <v>7999</v>
          </cell>
          <cell r="L7358">
            <v>10603.53</v>
          </cell>
        </row>
        <row r="7359">
          <cell r="A7359" t="str">
            <v>POLLARD, JACQUELINE L</v>
          </cell>
          <cell r="B7359" t="str">
            <v>101-582</v>
          </cell>
          <cell r="C7359">
            <v>510300</v>
          </cell>
          <cell r="D7359">
            <v>37260</v>
          </cell>
          <cell r="E7359" t="str">
            <v>RECORDER ASSISTANT, SUPV</v>
          </cell>
          <cell r="F7359" t="str">
            <v>D438</v>
          </cell>
          <cell r="G7359">
            <v>1</v>
          </cell>
          <cell r="H7359" t="str">
            <v>D438-001</v>
          </cell>
          <cell r="I7359" t="str">
            <v>F</v>
          </cell>
          <cell r="J7359">
            <v>8000</v>
          </cell>
          <cell r="L7359">
            <v>2470.69</v>
          </cell>
        </row>
        <row r="7360">
          <cell r="A7360" t="str">
            <v>POLLARD, JACQUELINE L</v>
          </cell>
          <cell r="B7360" t="str">
            <v>101-582</v>
          </cell>
          <cell r="C7360">
            <v>510300</v>
          </cell>
          <cell r="D7360">
            <v>37260</v>
          </cell>
          <cell r="E7360" t="str">
            <v>RECORDER ASSISTANT, SUPV</v>
          </cell>
          <cell r="F7360" t="str">
            <v>D438</v>
          </cell>
          <cell r="G7360">
            <v>1</v>
          </cell>
          <cell r="H7360" t="str">
            <v>D438-001</v>
          </cell>
          <cell r="I7360" t="str">
            <v>F</v>
          </cell>
          <cell r="J7360" t="str">
            <v>*FM</v>
          </cell>
          <cell r="K7360" t="str">
            <v>MEDICARE</v>
          </cell>
          <cell r="L7360">
            <v>512.66999999999996</v>
          </cell>
        </row>
        <row r="7361">
          <cell r="A7361" t="str">
            <v>POLLARD, JACQUELINE L</v>
          </cell>
          <cell r="B7361" t="str">
            <v>101-582</v>
          </cell>
          <cell r="C7361">
            <v>510300</v>
          </cell>
          <cell r="D7361">
            <v>37260</v>
          </cell>
          <cell r="E7361" t="str">
            <v>RECORDER ASSISTANT, SUPV</v>
          </cell>
          <cell r="F7361" t="str">
            <v>D438</v>
          </cell>
          <cell r="G7361">
            <v>1</v>
          </cell>
          <cell r="H7361" t="str">
            <v>D438-001</v>
          </cell>
          <cell r="I7361" t="str">
            <v>F</v>
          </cell>
          <cell r="J7361" t="str">
            <v>*FI</v>
          </cell>
          <cell r="K7361" t="str">
            <v>FICA</v>
          </cell>
          <cell r="L7361">
            <v>2192.13</v>
          </cell>
        </row>
        <row r="7362">
          <cell r="A7362" t="str">
            <v>POLLARD, JACQUELINE L</v>
          </cell>
          <cell r="B7362" t="str">
            <v>101-582</v>
          </cell>
          <cell r="C7362">
            <v>510400</v>
          </cell>
          <cell r="D7362">
            <v>37260</v>
          </cell>
          <cell r="E7362" t="str">
            <v>RECORDER ASSISTANT, SUPV</v>
          </cell>
          <cell r="F7362" t="str">
            <v>D438</v>
          </cell>
          <cell r="G7362">
            <v>1</v>
          </cell>
          <cell r="H7362" t="str">
            <v>D438-001</v>
          </cell>
          <cell r="I7362" t="str">
            <v>F</v>
          </cell>
          <cell r="J7362">
            <v>810</v>
          </cell>
          <cell r="L7362">
            <v>1.71</v>
          </cell>
        </row>
        <row r="7363">
          <cell r="A7363" t="str">
            <v>POLLARD, JACQUELINE L</v>
          </cell>
          <cell r="B7363" t="str">
            <v>101-582</v>
          </cell>
          <cell r="C7363">
            <v>510400</v>
          </cell>
          <cell r="D7363">
            <v>37260</v>
          </cell>
          <cell r="E7363" t="str">
            <v>RECORDER ASSISTANT, SUPV</v>
          </cell>
          <cell r="F7363" t="str">
            <v>D438</v>
          </cell>
          <cell r="G7363">
            <v>1</v>
          </cell>
          <cell r="H7363" t="str">
            <v>D438-001</v>
          </cell>
          <cell r="I7363" t="str">
            <v>F</v>
          </cell>
          <cell r="J7363">
            <v>30</v>
          </cell>
          <cell r="L7363">
            <v>88.39</v>
          </cell>
        </row>
        <row r="7364">
          <cell r="A7364" t="str">
            <v>POLLARD, JACQUELINE L</v>
          </cell>
          <cell r="B7364" t="str">
            <v>101-582</v>
          </cell>
          <cell r="C7364">
            <v>510400</v>
          </cell>
          <cell r="D7364">
            <v>37260</v>
          </cell>
          <cell r="E7364" t="str">
            <v>RECORDER ASSISTANT, SUPV</v>
          </cell>
          <cell r="F7364" t="str">
            <v>D438</v>
          </cell>
          <cell r="G7364">
            <v>1</v>
          </cell>
          <cell r="H7364" t="str">
            <v>D438-001</v>
          </cell>
          <cell r="I7364" t="str">
            <v>F</v>
          </cell>
          <cell r="J7364">
            <v>101</v>
          </cell>
          <cell r="L7364">
            <v>135.94999999999999</v>
          </cell>
        </row>
        <row r="7365">
          <cell r="A7365" t="str">
            <v>POLLARD, JACQUELINE L</v>
          </cell>
          <cell r="B7365" t="str">
            <v>101-582</v>
          </cell>
          <cell r="C7365">
            <v>510400</v>
          </cell>
          <cell r="D7365">
            <v>37260</v>
          </cell>
          <cell r="E7365" t="str">
            <v>RECORDER ASSISTANT, SUPV</v>
          </cell>
          <cell r="F7365" t="str">
            <v>D438</v>
          </cell>
          <cell r="G7365">
            <v>1</v>
          </cell>
          <cell r="H7365" t="str">
            <v>D438-001</v>
          </cell>
          <cell r="I7365" t="str">
            <v>F</v>
          </cell>
          <cell r="J7365">
            <v>1001</v>
          </cell>
          <cell r="L7365">
            <v>10.17</v>
          </cell>
        </row>
        <row r="7366">
          <cell r="A7366" t="str">
            <v>POLLARD, JACQUELINE L</v>
          </cell>
          <cell r="B7366" t="str">
            <v>101-582</v>
          </cell>
          <cell r="C7366">
            <v>510400</v>
          </cell>
          <cell r="D7366">
            <v>37260</v>
          </cell>
          <cell r="E7366" t="str">
            <v>RECORDER ASSISTANT, SUPV</v>
          </cell>
          <cell r="F7366" t="str">
            <v>D438</v>
          </cell>
          <cell r="G7366">
            <v>1</v>
          </cell>
          <cell r="H7366" t="str">
            <v>D438-001</v>
          </cell>
          <cell r="I7366" t="str">
            <v>F</v>
          </cell>
          <cell r="J7366">
            <v>701</v>
          </cell>
          <cell r="L7366">
            <v>4.01</v>
          </cell>
        </row>
        <row r="7367">
          <cell r="A7367" t="str">
            <v>POLLARD, JACQUELINE L</v>
          </cell>
          <cell r="B7367" t="str">
            <v>101-582</v>
          </cell>
          <cell r="C7367">
            <v>510400</v>
          </cell>
          <cell r="D7367">
            <v>37260</v>
          </cell>
          <cell r="E7367" t="str">
            <v>RECORDER ASSISTANT, SUPV</v>
          </cell>
          <cell r="F7367" t="str">
            <v>D438</v>
          </cell>
          <cell r="G7367">
            <v>1</v>
          </cell>
          <cell r="H7367" t="str">
            <v>D438-001</v>
          </cell>
          <cell r="I7367" t="str">
            <v>F</v>
          </cell>
          <cell r="J7367">
            <v>601</v>
          </cell>
          <cell r="L7367">
            <v>17.149999999999999</v>
          </cell>
        </row>
        <row r="7368">
          <cell r="A7368" t="str">
            <v>PONG, OLIVER O</v>
          </cell>
          <cell r="B7368" t="str">
            <v>101-557</v>
          </cell>
          <cell r="C7368">
            <v>510100</v>
          </cell>
          <cell r="D7368">
            <v>39690</v>
          </cell>
          <cell r="E7368" t="str">
            <v>ATTORNEY II-CRIMINAL</v>
          </cell>
          <cell r="F7368" t="str">
            <v>N110</v>
          </cell>
          <cell r="G7368">
            <v>1</v>
          </cell>
          <cell r="H7368" t="str">
            <v>N110-002</v>
          </cell>
          <cell r="I7368" t="str">
            <v>O</v>
          </cell>
          <cell r="J7368">
            <v>1</v>
          </cell>
          <cell r="K7368" t="str">
            <v>REGULAR PAY</v>
          </cell>
          <cell r="L7368">
            <v>71262.41</v>
          </cell>
        </row>
        <row r="7369">
          <cell r="A7369" t="str">
            <v>PONG, OLIVER O</v>
          </cell>
          <cell r="B7369" t="str">
            <v>101-557</v>
          </cell>
          <cell r="C7369">
            <v>510300</v>
          </cell>
          <cell r="D7369">
            <v>39690</v>
          </cell>
          <cell r="E7369" t="str">
            <v>ATTORNEY II-CRIMINAL</v>
          </cell>
          <cell r="F7369" t="str">
            <v>N110</v>
          </cell>
          <cell r="G7369">
            <v>1</v>
          </cell>
          <cell r="H7369" t="str">
            <v>N110-002</v>
          </cell>
          <cell r="I7369" t="str">
            <v>F</v>
          </cell>
          <cell r="J7369">
            <v>7999</v>
          </cell>
          <cell r="L7369">
            <v>21371.599999999999</v>
          </cell>
        </row>
        <row r="7370">
          <cell r="A7370" t="str">
            <v>PONG, OLIVER O</v>
          </cell>
          <cell r="B7370" t="str">
            <v>101-557</v>
          </cell>
          <cell r="C7370">
            <v>510300</v>
          </cell>
          <cell r="D7370">
            <v>39690</v>
          </cell>
          <cell r="E7370" t="str">
            <v>ATTORNEY II-CRIMINAL</v>
          </cell>
          <cell r="F7370" t="str">
            <v>N110</v>
          </cell>
          <cell r="G7370">
            <v>1</v>
          </cell>
          <cell r="H7370" t="str">
            <v>N110-002</v>
          </cell>
          <cell r="I7370" t="str">
            <v>F</v>
          </cell>
          <cell r="J7370" t="str">
            <v>*FM</v>
          </cell>
          <cell r="K7370" t="str">
            <v>MEDICARE</v>
          </cell>
          <cell r="L7370">
            <v>1033.3</v>
          </cell>
        </row>
        <row r="7371">
          <cell r="A7371" t="str">
            <v>PONG, OLIVER O</v>
          </cell>
          <cell r="B7371" t="str">
            <v>101-557</v>
          </cell>
          <cell r="C7371">
            <v>510300</v>
          </cell>
          <cell r="D7371">
            <v>39690</v>
          </cell>
          <cell r="E7371" t="str">
            <v>ATTORNEY II-CRIMINAL</v>
          </cell>
          <cell r="F7371" t="str">
            <v>N110</v>
          </cell>
          <cell r="G7371">
            <v>1</v>
          </cell>
          <cell r="H7371" t="str">
            <v>N110-002</v>
          </cell>
          <cell r="I7371" t="str">
            <v>F</v>
          </cell>
          <cell r="J7371">
            <v>8005</v>
          </cell>
          <cell r="L7371">
            <v>348.89</v>
          </cell>
        </row>
        <row r="7372">
          <cell r="A7372" t="str">
            <v>PONG, OLIVER O</v>
          </cell>
          <cell r="B7372" t="str">
            <v>101-557</v>
          </cell>
          <cell r="C7372">
            <v>510300</v>
          </cell>
          <cell r="D7372">
            <v>39690</v>
          </cell>
          <cell r="E7372" t="str">
            <v>ATTORNEY II-CRIMINAL</v>
          </cell>
          <cell r="F7372" t="str">
            <v>N110</v>
          </cell>
          <cell r="G7372">
            <v>1</v>
          </cell>
          <cell r="H7372" t="str">
            <v>N110-002</v>
          </cell>
          <cell r="I7372" t="str">
            <v>F</v>
          </cell>
          <cell r="J7372">
            <v>8000</v>
          </cell>
          <cell r="L7372">
            <v>4984.08</v>
          </cell>
        </row>
        <row r="7373">
          <cell r="A7373" t="str">
            <v>PONG, OLIVER O</v>
          </cell>
          <cell r="B7373" t="str">
            <v>101-557</v>
          </cell>
          <cell r="C7373">
            <v>510300</v>
          </cell>
          <cell r="D7373">
            <v>39690</v>
          </cell>
          <cell r="E7373" t="str">
            <v>ATTORNEY II-CRIMINAL</v>
          </cell>
          <cell r="F7373" t="str">
            <v>N110</v>
          </cell>
          <cell r="G7373">
            <v>1</v>
          </cell>
          <cell r="H7373" t="str">
            <v>N110-002</v>
          </cell>
          <cell r="I7373" t="str">
            <v>F</v>
          </cell>
          <cell r="J7373" t="str">
            <v>*FI</v>
          </cell>
          <cell r="K7373" t="str">
            <v>FICA</v>
          </cell>
          <cell r="L7373">
            <v>4418.2700000000004</v>
          </cell>
        </row>
        <row r="7374">
          <cell r="A7374" t="str">
            <v>PONG, OLIVER O</v>
          </cell>
          <cell r="B7374" t="str">
            <v>101-557</v>
          </cell>
          <cell r="C7374">
            <v>510400</v>
          </cell>
          <cell r="D7374">
            <v>39690</v>
          </cell>
          <cell r="E7374" t="str">
            <v>ATTORNEY II-CRIMINAL</v>
          </cell>
          <cell r="F7374" t="str">
            <v>N110</v>
          </cell>
          <cell r="G7374">
            <v>1</v>
          </cell>
          <cell r="H7374" t="str">
            <v>N110-002</v>
          </cell>
          <cell r="I7374" t="str">
            <v>F</v>
          </cell>
          <cell r="J7374">
            <v>400</v>
          </cell>
          <cell r="L7374">
            <v>0.67</v>
          </cell>
        </row>
        <row r="7375">
          <cell r="A7375" t="str">
            <v>PONG, OLIVER O</v>
          </cell>
          <cell r="B7375" t="str">
            <v>101-557</v>
          </cell>
          <cell r="C7375">
            <v>510400</v>
          </cell>
          <cell r="D7375">
            <v>39690</v>
          </cell>
          <cell r="E7375" t="str">
            <v>ATTORNEY II-CRIMINAL</v>
          </cell>
          <cell r="F7375" t="str">
            <v>N110</v>
          </cell>
          <cell r="G7375">
            <v>1</v>
          </cell>
          <cell r="H7375" t="str">
            <v>N110-002</v>
          </cell>
          <cell r="I7375" t="str">
            <v>F</v>
          </cell>
          <cell r="J7375">
            <v>30</v>
          </cell>
          <cell r="L7375">
            <v>178.16</v>
          </cell>
        </row>
        <row r="7376">
          <cell r="A7376" t="str">
            <v>PONG, OLIVER O</v>
          </cell>
          <cell r="B7376" t="str">
            <v>101-557</v>
          </cell>
          <cell r="C7376">
            <v>510400</v>
          </cell>
          <cell r="D7376">
            <v>39690</v>
          </cell>
          <cell r="E7376" t="str">
            <v>ATTORNEY II-CRIMINAL</v>
          </cell>
          <cell r="F7376" t="str">
            <v>N110</v>
          </cell>
          <cell r="G7376">
            <v>1</v>
          </cell>
          <cell r="H7376" t="str">
            <v>N110-002</v>
          </cell>
          <cell r="I7376" t="str">
            <v>F</v>
          </cell>
          <cell r="J7376">
            <v>1001</v>
          </cell>
          <cell r="L7376">
            <v>10.17</v>
          </cell>
        </row>
        <row r="7377">
          <cell r="A7377" t="str">
            <v>PONG, OLIVER O</v>
          </cell>
          <cell r="B7377" t="str">
            <v>101-557</v>
          </cell>
          <cell r="C7377">
            <v>510400</v>
          </cell>
          <cell r="D7377">
            <v>39690</v>
          </cell>
          <cell r="E7377" t="str">
            <v>ATTORNEY II-CRIMINAL</v>
          </cell>
          <cell r="F7377" t="str">
            <v>N110</v>
          </cell>
          <cell r="G7377">
            <v>1</v>
          </cell>
          <cell r="H7377" t="str">
            <v>N110-002</v>
          </cell>
          <cell r="I7377" t="str">
            <v>F</v>
          </cell>
          <cell r="J7377">
            <v>810</v>
          </cell>
          <cell r="L7377">
            <v>1.71</v>
          </cell>
        </row>
        <row r="7378">
          <cell r="A7378" t="str">
            <v>POPPLETON, THOMAS T</v>
          </cell>
          <cell r="B7378" t="str">
            <v>114-895</v>
          </cell>
          <cell r="C7378">
            <v>510100</v>
          </cell>
          <cell r="D7378">
            <v>5480</v>
          </cell>
          <cell r="E7378" t="str">
            <v>HEAVY EQUIP MECHANIC</v>
          </cell>
          <cell r="F7378" t="str">
            <v>D324</v>
          </cell>
          <cell r="G7378">
            <v>1</v>
          </cell>
          <cell r="H7378" t="str">
            <v>D324-003</v>
          </cell>
          <cell r="I7378" t="str">
            <v>O</v>
          </cell>
          <cell r="J7378">
            <v>1</v>
          </cell>
          <cell r="K7378" t="str">
            <v>REGULAR PAY</v>
          </cell>
          <cell r="L7378">
            <v>41041.81</v>
          </cell>
        </row>
        <row r="7379">
          <cell r="A7379" t="str">
            <v>POPPLETON, THOMAS T</v>
          </cell>
          <cell r="B7379" t="str">
            <v>114-895</v>
          </cell>
          <cell r="C7379">
            <v>510300</v>
          </cell>
          <cell r="D7379">
            <v>5480</v>
          </cell>
          <cell r="E7379" t="str">
            <v>HEAVY EQUIP MECHANIC</v>
          </cell>
          <cell r="F7379" t="str">
            <v>D324</v>
          </cell>
          <cell r="G7379">
            <v>1</v>
          </cell>
          <cell r="H7379" t="str">
            <v>D324-003</v>
          </cell>
          <cell r="I7379" t="str">
            <v>F</v>
          </cell>
          <cell r="J7379" t="str">
            <v>*FI</v>
          </cell>
          <cell r="K7379" t="str">
            <v>FICA</v>
          </cell>
          <cell r="L7379">
            <v>2544.59</v>
          </cell>
        </row>
        <row r="7380">
          <cell r="A7380" t="str">
            <v>POPPLETON, THOMAS T</v>
          </cell>
          <cell r="B7380" t="str">
            <v>114-895</v>
          </cell>
          <cell r="C7380">
            <v>510300</v>
          </cell>
          <cell r="D7380">
            <v>5480</v>
          </cell>
          <cell r="E7380" t="str">
            <v>HEAVY EQUIP MECHANIC</v>
          </cell>
          <cell r="F7380" t="str">
            <v>D324</v>
          </cell>
          <cell r="G7380">
            <v>1</v>
          </cell>
          <cell r="H7380" t="str">
            <v>D324-003</v>
          </cell>
          <cell r="I7380" t="str">
            <v>F</v>
          </cell>
          <cell r="J7380">
            <v>7999</v>
          </cell>
          <cell r="L7380">
            <v>12308.44</v>
          </cell>
        </row>
        <row r="7381">
          <cell r="A7381" t="str">
            <v>POPPLETON, THOMAS T</v>
          </cell>
          <cell r="B7381" t="str">
            <v>114-895</v>
          </cell>
          <cell r="C7381">
            <v>510300</v>
          </cell>
          <cell r="D7381">
            <v>5480</v>
          </cell>
          <cell r="E7381" t="str">
            <v>HEAVY EQUIP MECHANIC</v>
          </cell>
          <cell r="F7381" t="str">
            <v>D324</v>
          </cell>
          <cell r="G7381">
            <v>1</v>
          </cell>
          <cell r="H7381" t="str">
            <v>D324-003</v>
          </cell>
          <cell r="I7381" t="str">
            <v>F</v>
          </cell>
          <cell r="J7381">
            <v>8000</v>
          </cell>
          <cell r="L7381">
            <v>2868.63</v>
          </cell>
        </row>
        <row r="7382">
          <cell r="A7382" t="str">
            <v>POPPLETON, THOMAS T</v>
          </cell>
          <cell r="B7382" t="str">
            <v>114-895</v>
          </cell>
          <cell r="C7382">
            <v>510300</v>
          </cell>
          <cell r="D7382">
            <v>5480</v>
          </cell>
          <cell r="E7382" t="str">
            <v>HEAVY EQUIP MECHANIC</v>
          </cell>
          <cell r="F7382" t="str">
            <v>D324</v>
          </cell>
          <cell r="G7382">
            <v>1</v>
          </cell>
          <cell r="H7382" t="str">
            <v>D324-003</v>
          </cell>
          <cell r="I7382" t="str">
            <v>F</v>
          </cell>
          <cell r="J7382" t="str">
            <v>*FM</v>
          </cell>
          <cell r="K7382" t="str">
            <v>MEDICARE</v>
          </cell>
          <cell r="L7382">
            <v>595.11</v>
          </cell>
        </row>
        <row r="7383">
          <cell r="A7383" t="str">
            <v>POPPLETON, THOMAS T</v>
          </cell>
          <cell r="B7383" t="str">
            <v>114-895</v>
          </cell>
          <cell r="C7383">
            <v>510400</v>
          </cell>
          <cell r="D7383">
            <v>5480</v>
          </cell>
          <cell r="E7383" t="str">
            <v>HEAVY EQUIP MECHANIC</v>
          </cell>
          <cell r="F7383" t="str">
            <v>D324</v>
          </cell>
          <cell r="G7383">
            <v>1</v>
          </cell>
          <cell r="H7383" t="str">
            <v>D324-003</v>
          </cell>
          <cell r="I7383" t="str">
            <v>F</v>
          </cell>
          <cell r="J7383">
            <v>100</v>
          </cell>
          <cell r="L7383">
            <v>135.94999999999999</v>
          </cell>
        </row>
        <row r="7384">
          <cell r="A7384" t="str">
            <v>POPPLETON, THOMAS T</v>
          </cell>
          <cell r="B7384" t="str">
            <v>114-895</v>
          </cell>
          <cell r="C7384">
            <v>510400</v>
          </cell>
          <cell r="D7384">
            <v>5480</v>
          </cell>
          <cell r="E7384" t="str">
            <v>HEAVY EQUIP MECHANIC</v>
          </cell>
          <cell r="F7384" t="str">
            <v>D324</v>
          </cell>
          <cell r="G7384">
            <v>1</v>
          </cell>
          <cell r="H7384" t="str">
            <v>D324-003</v>
          </cell>
          <cell r="I7384" t="str">
            <v>F</v>
          </cell>
          <cell r="J7384">
            <v>701</v>
          </cell>
          <cell r="L7384">
            <v>4.01</v>
          </cell>
        </row>
        <row r="7385">
          <cell r="A7385" t="str">
            <v>POPPLETON, THOMAS T</v>
          </cell>
          <cell r="B7385" t="str">
            <v>114-895</v>
          </cell>
          <cell r="C7385">
            <v>510400</v>
          </cell>
          <cell r="D7385">
            <v>5480</v>
          </cell>
          <cell r="E7385" t="str">
            <v>HEAVY EQUIP MECHANIC</v>
          </cell>
          <cell r="F7385" t="str">
            <v>D324</v>
          </cell>
          <cell r="G7385">
            <v>1</v>
          </cell>
          <cell r="H7385" t="str">
            <v>D324-003</v>
          </cell>
          <cell r="I7385" t="str">
            <v>F</v>
          </cell>
          <cell r="J7385">
            <v>601</v>
          </cell>
          <cell r="L7385">
            <v>17.149999999999999</v>
          </cell>
        </row>
        <row r="7386">
          <cell r="A7386" t="str">
            <v>POPPLETON, THOMAS T</v>
          </cell>
          <cell r="B7386" t="str">
            <v>114-895</v>
          </cell>
          <cell r="C7386">
            <v>510400</v>
          </cell>
          <cell r="D7386">
            <v>5480</v>
          </cell>
          <cell r="E7386" t="str">
            <v>HEAVY EQUIP MECHANIC</v>
          </cell>
          <cell r="F7386" t="str">
            <v>D324</v>
          </cell>
          <cell r="G7386">
            <v>1</v>
          </cell>
          <cell r="H7386" t="str">
            <v>D324-003</v>
          </cell>
          <cell r="I7386" t="str">
            <v>F</v>
          </cell>
          <cell r="J7386">
            <v>30</v>
          </cell>
          <cell r="L7386">
            <v>102.6</v>
          </cell>
        </row>
        <row r="7387">
          <cell r="A7387" t="str">
            <v>POPPLETON, THOMAS T</v>
          </cell>
          <cell r="B7387" t="str">
            <v>114-895</v>
          </cell>
          <cell r="C7387">
            <v>510400</v>
          </cell>
          <cell r="D7387">
            <v>5480</v>
          </cell>
          <cell r="E7387" t="str">
            <v>HEAVY EQUIP MECHANIC</v>
          </cell>
          <cell r="F7387" t="str">
            <v>D324</v>
          </cell>
          <cell r="G7387">
            <v>1</v>
          </cell>
          <cell r="H7387" t="str">
            <v>D324-003</v>
          </cell>
          <cell r="I7387" t="str">
            <v>F</v>
          </cell>
          <cell r="J7387">
            <v>1001</v>
          </cell>
          <cell r="L7387">
            <v>10.17</v>
          </cell>
        </row>
        <row r="7388">
          <cell r="A7388" t="str">
            <v>POPPLETON, THOMAS T</v>
          </cell>
          <cell r="B7388" t="str">
            <v>114-895</v>
          </cell>
          <cell r="C7388">
            <v>510400</v>
          </cell>
          <cell r="D7388">
            <v>5480</v>
          </cell>
          <cell r="E7388" t="str">
            <v>HEAVY EQUIP MECHANIC</v>
          </cell>
          <cell r="F7388" t="str">
            <v>D324</v>
          </cell>
          <cell r="G7388">
            <v>1</v>
          </cell>
          <cell r="H7388" t="str">
            <v>D324-003</v>
          </cell>
          <cell r="I7388" t="str">
            <v>F</v>
          </cell>
          <cell r="J7388">
            <v>811</v>
          </cell>
          <cell r="L7388">
            <v>1.88</v>
          </cell>
        </row>
        <row r="7389">
          <cell r="A7389" t="str">
            <v>POREBSKI, ARTHUR M</v>
          </cell>
          <cell r="B7389" t="str">
            <v>101-538</v>
          </cell>
          <cell r="C7389">
            <v>510100</v>
          </cell>
          <cell r="D7389">
            <v>41000</v>
          </cell>
          <cell r="E7389" t="str">
            <v>NETWORK SYSTEM ANLYST II</v>
          </cell>
          <cell r="F7389" t="str">
            <v>D376</v>
          </cell>
          <cell r="G7389">
            <v>1</v>
          </cell>
          <cell r="H7389" t="str">
            <v>D376-003</v>
          </cell>
          <cell r="I7389" t="str">
            <v>O</v>
          </cell>
          <cell r="J7389">
            <v>1</v>
          </cell>
          <cell r="K7389" t="str">
            <v>REGULAR PAY</v>
          </cell>
          <cell r="L7389">
            <v>52898.1</v>
          </cell>
        </row>
        <row r="7390">
          <cell r="A7390" t="str">
            <v>POREBSKI, ARTHUR M</v>
          </cell>
          <cell r="B7390" t="str">
            <v>101-538</v>
          </cell>
          <cell r="C7390">
            <v>510300</v>
          </cell>
          <cell r="D7390">
            <v>41000</v>
          </cell>
          <cell r="E7390" t="str">
            <v>NETWORK SYSTEM ANLYST II</v>
          </cell>
          <cell r="F7390" t="str">
            <v>D376</v>
          </cell>
          <cell r="G7390">
            <v>1</v>
          </cell>
          <cell r="H7390" t="str">
            <v>D376-003</v>
          </cell>
          <cell r="I7390" t="str">
            <v>F</v>
          </cell>
          <cell r="J7390" t="str">
            <v>*FM</v>
          </cell>
          <cell r="K7390" t="str">
            <v>MEDICARE</v>
          </cell>
          <cell r="L7390">
            <v>767.02</v>
          </cell>
        </row>
        <row r="7391">
          <cell r="A7391" t="str">
            <v>POREBSKI, ARTHUR M</v>
          </cell>
          <cell r="B7391" t="str">
            <v>101-538</v>
          </cell>
          <cell r="C7391">
            <v>510300</v>
          </cell>
          <cell r="D7391">
            <v>41000</v>
          </cell>
          <cell r="E7391" t="str">
            <v>NETWORK SYSTEM ANLYST II</v>
          </cell>
          <cell r="F7391" t="str">
            <v>D376</v>
          </cell>
          <cell r="G7391">
            <v>1</v>
          </cell>
          <cell r="H7391" t="str">
            <v>D376-003</v>
          </cell>
          <cell r="I7391" t="str">
            <v>F</v>
          </cell>
          <cell r="J7391">
            <v>8000</v>
          </cell>
          <cell r="L7391">
            <v>3698.57</v>
          </cell>
        </row>
        <row r="7392">
          <cell r="A7392" t="str">
            <v>POREBSKI, ARTHUR M</v>
          </cell>
          <cell r="B7392" t="str">
            <v>101-538</v>
          </cell>
          <cell r="C7392">
            <v>510300</v>
          </cell>
          <cell r="D7392">
            <v>41000</v>
          </cell>
          <cell r="E7392" t="str">
            <v>NETWORK SYSTEM ANLYST II</v>
          </cell>
          <cell r="F7392" t="str">
            <v>D376</v>
          </cell>
          <cell r="G7392">
            <v>1</v>
          </cell>
          <cell r="H7392" t="str">
            <v>D376-003</v>
          </cell>
          <cell r="I7392" t="str">
            <v>F</v>
          </cell>
          <cell r="J7392" t="str">
            <v>*FI</v>
          </cell>
          <cell r="K7392" t="str">
            <v>FICA</v>
          </cell>
          <cell r="L7392">
            <v>3279.68</v>
          </cell>
        </row>
        <row r="7393">
          <cell r="A7393" t="str">
            <v>POREBSKI, ARTHUR M</v>
          </cell>
          <cell r="B7393" t="str">
            <v>101-538</v>
          </cell>
          <cell r="C7393">
            <v>510300</v>
          </cell>
          <cell r="D7393">
            <v>41000</v>
          </cell>
          <cell r="E7393" t="str">
            <v>NETWORK SYSTEM ANLYST II</v>
          </cell>
          <cell r="F7393" t="str">
            <v>D376</v>
          </cell>
          <cell r="G7393">
            <v>1</v>
          </cell>
          <cell r="H7393" t="str">
            <v>D376-003</v>
          </cell>
          <cell r="I7393" t="str">
            <v>F</v>
          </cell>
          <cell r="J7393">
            <v>7999</v>
          </cell>
          <cell r="L7393">
            <v>15864.14</v>
          </cell>
        </row>
        <row r="7394">
          <cell r="A7394" t="str">
            <v>POREBSKI, ARTHUR M</v>
          </cell>
          <cell r="B7394" t="str">
            <v>101-538</v>
          </cell>
          <cell r="C7394">
            <v>510400</v>
          </cell>
          <cell r="D7394">
            <v>41000</v>
          </cell>
          <cell r="E7394" t="str">
            <v>NETWORK SYSTEM ANLYST II</v>
          </cell>
          <cell r="F7394" t="str">
            <v>D376</v>
          </cell>
          <cell r="G7394">
            <v>1</v>
          </cell>
          <cell r="H7394" t="str">
            <v>D376-003</v>
          </cell>
          <cell r="I7394" t="str">
            <v>F</v>
          </cell>
          <cell r="J7394">
            <v>1001</v>
          </cell>
          <cell r="L7394">
            <v>10.17</v>
          </cell>
        </row>
        <row r="7395">
          <cell r="A7395" t="str">
            <v>POREBSKI, ARTHUR M</v>
          </cell>
          <cell r="B7395" t="str">
            <v>101-538</v>
          </cell>
          <cell r="C7395">
            <v>510400</v>
          </cell>
          <cell r="D7395">
            <v>41000</v>
          </cell>
          <cell r="E7395" t="str">
            <v>NETWORK SYSTEM ANLYST II</v>
          </cell>
          <cell r="F7395" t="str">
            <v>D376</v>
          </cell>
          <cell r="G7395">
            <v>1</v>
          </cell>
          <cell r="H7395" t="str">
            <v>D376-003</v>
          </cell>
          <cell r="I7395" t="str">
            <v>F</v>
          </cell>
          <cell r="J7395">
            <v>811</v>
          </cell>
          <cell r="L7395">
            <v>1.88</v>
          </cell>
        </row>
        <row r="7396">
          <cell r="A7396" t="str">
            <v>POREBSKI, ARTHUR M</v>
          </cell>
          <cell r="B7396" t="str">
            <v>101-538</v>
          </cell>
          <cell r="C7396">
            <v>510400</v>
          </cell>
          <cell r="D7396">
            <v>41000</v>
          </cell>
          <cell r="E7396" t="str">
            <v>NETWORK SYSTEM ANLYST II</v>
          </cell>
          <cell r="F7396" t="str">
            <v>D376</v>
          </cell>
          <cell r="G7396">
            <v>1</v>
          </cell>
          <cell r="H7396" t="str">
            <v>D376-003</v>
          </cell>
          <cell r="I7396" t="str">
            <v>F</v>
          </cell>
          <cell r="J7396">
            <v>703</v>
          </cell>
          <cell r="L7396">
            <v>6.7</v>
          </cell>
        </row>
        <row r="7397">
          <cell r="A7397" t="str">
            <v>POREBSKI, ARTHUR M</v>
          </cell>
          <cell r="B7397" t="str">
            <v>101-538</v>
          </cell>
          <cell r="C7397">
            <v>510400</v>
          </cell>
          <cell r="D7397">
            <v>41000</v>
          </cell>
          <cell r="E7397" t="str">
            <v>NETWORK SYSTEM ANLYST II</v>
          </cell>
          <cell r="F7397" t="str">
            <v>D376</v>
          </cell>
          <cell r="G7397">
            <v>1</v>
          </cell>
          <cell r="H7397" t="str">
            <v>D376-003</v>
          </cell>
          <cell r="I7397" t="str">
            <v>F</v>
          </cell>
          <cell r="J7397">
            <v>102</v>
          </cell>
          <cell r="L7397">
            <v>232.19</v>
          </cell>
        </row>
        <row r="7398">
          <cell r="A7398" t="str">
            <v>POREBSKI, ARTHUR M</v>
          </cell>
          <cell r="B7398" t="str">
            <v>101-538</v>
          </cell>
          <cell r="C7398">
            <v>510400</v>
          </cell>
          <cell r="D7398">
            <v>41000</v>
          </cell>
          <cell r="E7398" t="str">
            <v>NETWORK SYSTEM ANLYST II</v>
          </cell>
          <cell r="F7398" t="str">
            <v>D376</v>
          </cell>
          <cell r="G7398">
            <v>1</v>
          </cell>
          <cell r="H7398" t="str">
            <v>D376-003</v>
          </cell>
          <cell r="I7398" t="str">
            <v>F</v>
          </cell>
          <cell r="J7398">
            <v>603</v>
          </cell>
          <cell r="L7398">
            <v>31.26</v>
          </cell>
        </row>
        <row r="7399">
          <cell r="A7399" t="str">
            <v>POREBSKI, ARTHUR M</v>
          </cell>
          <cell r="B7399" t="str">
            <v>101-538</v>
          </cell>
          <cell r="C7399">
            <v>510400</v>
          </cell>
          <cell r="D7399">
            <v>41000</v>
          </cell>
          <cell r="E7399" t="str">
            <v>NETWORK SYSTEM ANLYST II</v>
          </cell>
          <cell r="F7399" t="str">
            <v>D376</v>
          </cell>
          <cell r="G7399">
            <v>1</v>
          </cell>
          <cell r="H7399" t="str">
            <v>D376-003</v>
          </cell>
          <cell r="I7399" t="str">
            <v>F</v>
          </cell>
          <cell r="J7399">
            <v>30</v>
          </cell>
          <cell r="L7399">
            <v>132.25</v>
          </cell>
        </row>
        <row r="7400">
          <cell r="A7400" t="str">
            <v>PORTA, ROBERT L</v>
          </cell>
          <cell r="B7400" t="str">
            <v>123-576</v>
          </cell>
          <cell r="C7400">
            <v>510100</v>
          </cell>
          <cell r="D7400">
            <v>14490</v>
          </cell>
          <cell r="E7400" t="str">
            <v>BUILDING INSPECTOR, SUPV</v>
          </cell>
          <cell r="F7400" t="str">
            <v>D184</v>
          </cell>
          <cell r="G7400">
            <v>1</v>
          </cell>
          <cell r="H7400" t="str">
            <v>D184-001</v>
          </cell>
          <cell r="I7400" t="str">
            <v>O</v>
          </cell>
          <cell r="J7400">
            <v>1</v>
          </cell>
          <cell r="K7400" t="str">
            <v>REGULAR PAY</v>
          </cell>
          <cell r="L7400">
            <v>59338.46</v>
          </cell>
        </row>
        <row r="7401">
          <cell r="A7401" t="str">
            <v>PORTA, ROBERT L</v>
          </cell>
          <cell r="B7401" t="str">
            <v>123-576</v>
          </cell>
          <cell r="C7401">
            <v>510300</v>
          </cell>
          <cell r="D7401">
            <v>14490</v>
          </cell>
          <cell r="E7401" t="str">
            <v>BUILDING INSPECTOR, SUPV</v>
          </cell>
          <cell r="F7401" t="str">
            <v>D184</v>
          </cell>
          <cell r="G7401">
            <v>1</v>
          </cell>
          <cell r="H7401" t="str">
            <v>D184-001</v>
          </cell>
          <cell r="I7401" t="str">
            <v>F</v>
          </cell>
          <cell r="J7401">
            <v>8000</v>
          </cell>
          <cell r="L7401">
            <v>4149.3999999999996</v>
          </cell>
        </row>
        <row r="7402">
          <cell r="A7402" t="str">
            <v>PORTA, ROBERT L</v>
          </cell>
          <cell r="B7402" t="str">
            <v>123-576</v>
          </cell>
          <cell r="C7402">
            <v>510300</v>
          </cell>
          <cell r="D7402">
            <v>14490</v>
          </cell>
          <cell r="E7402" t="str">
            <v>BUILDING INSPECTOR, SUPV</v>
          </cell>
          <cell r="F7402" t="str">
            <v>D184</v>
          </cell>
          <cell r="G7402">
            <v>1</v>
          </cell>
          <cell r="H7402" t="str">
            <v>D184-001</v>
          </cell>
          <cell r="I7402" t="str">
            <v>F</v>
          </cell>
          <cell r="J7402">
            <v>7999</v>
          </cell>
          <cell r="L7402">
            <v>17795.599999999999</v>
          </cell>
        </row>
        <row r="7403">
          <cell r="A7403" t="str">
            <v>PORTA, ROBERT L</v>
          </cell>
          <cell r="B7403" t="str">
            <v>123-576</v>
          </cell>
          <cell r="C7403">
            <v>510300</v>
          </cell>
          <cell r="D7403">
            <v>14490</v>
          </cell>
          <cell r="E7403" t="str">
            <v>BUILDING INSPECTOR, SUPV</v>
          </cell>
          <cell r="F7403" t="str">
            <v>D184</v>
          </cell>
          <cell r="G7403">
            <v>1</v>
          </cell>
          <cell r="H7403" t="str">
            <v>D184-001</v>
          </cell>
          <cell r="I7403" t="str">
            <v>F</v>
          </cell>
          <cell r="J7403" t="str">
            <v>*FM</v>
          </cell>
          <cell r="K7403" t="str">
            <v>MEDICARE</v>
          </cell>
          <cell r="L7403">
            <v>860.41</v>
          </cell>
        </row>
        <row r="7404">
          <cell r="A7404" t="str">
            <v>PORTA, ROBERT L</v>
          </cell>
          <cell r="B7404" t="str">
            <v>123-576</v>
          </cell>
          <cell r="C7404">
            <v>510300</v>
          </cell>
          <cell r="D7404">
            <v>14490</v>
          </cell>
          <cell r="E7404" t="str">
            <v>BUILDING INSPECTOR, SUPV</v>
          </cell>
          <cell r="F7404" t="str">
            <v>D184</v>
          </cell>
          <cell r="G7404">
            <v>1</v>
          </cell>
          <cell r="H7404" t="str">
            <v>D184-001</v>
          </cell>
          <cell r="I7404" t="str">
            <v>F</v>
          </cell>
          <cell r="J7404" t="str">
            <v>*FI</v>
          </cell>
          <cell r="K7404" t="str">
            <v>FICA</v>
          </cell>
          <cell r="L7404">
            <v>3678.98</v>
          </cell>
        </row>
        <row r="7405">
          <cell r="A7405" t="str">
            <v>PORTA, ROBERT L</v>
          </cell>
          <cell r="B7405" t="str">
            <v>123-576</v>
          </cell>
          <cell r="C7405">
            <v>510400</v>
          </cell>
          <cell r="D7405">
            <v>14490</v>
          </cell>
          <cell r="E7405" t="str">
            <v>BUILDING INSPECTOR, SUPV</v>
          </cell>
          <cell r="F7405" t="str">
            <v>D184</v>
          </cell>
          <cell r="G7405">
            <v>1</v>
          </cell>
          <cell r="H7405" t="str">
            <v>D184-001</v>
          </cell>
          <cell r="I7405" t="str">
            <v>F</v>
          </cell>
          <cell r="J7405">
            <v>703</v>
          </cell>
          <cell r="L7405">
            <v>6.7</v>
          </cell>
        </row>
        <row r="7406">
          <cell r="A7406" t="str">
            <v>PORTA, ROBERT L</v>
          </cell>
          <cell r="B7406" t="str">
            <v>123-576</v>
          </cell>
          <cell r="C7406">
            <v>510400</v>
          </cell>
          <cell r="D7406">
            <v>14490</v>
          </cell>
          <cell r="E7406" t="str">
            <v>BUILDING INSPECTOR, SUPV</v>
          </cell>
          <cell r="F7406" t="str">
            <v>D184</v>
          </cell>
          <cell r="G7406">
            <v>1</v>
          </cell>
          <cell r="H7406" t="str">
            <v>D184-001</v>
          </cell>
          <cell r="I7406" t="str">
            <v>F</v>
          </cell>
          <cell r="J7406">
            <v>1001</v>
          </cell>
          <cell r="L7406">
            <v>10.17</v>
          </cell>
        </row>
        <row r="7407">
          <cell r="A7407" t="str">
            <v>PORTA, ROBERT L</v>
          </cell>
          <cell r="B7407" t="str">
            <v>123-576</v>
          </cell>
          <cell r="C7407">
            <v>510400</v>
          </cell>
          <cell r="D7407">
            <v>14490</v>
          </cell>
          <cell r="E7407" t="str">
            <v>BUILDING INSPECTOR, SUPV</v>
          </cell>
          <cell r="F7407" t="str">
            <v>D184</v>
          </cell>
          <cell r="G7407">
            <v>1</v>
          </cell>
          <cell r="H7407" t="str">
            <v>D184-001</v>
          </cell>
          <cell r="I7407" t="str">
            <v>F</v>
          </cell>
          <cell r="J7407">
            <v>30</v>
          </cell>
          <cell r="L7407">
            <v>148.35</v>
          </cell>
        </row>
        <row r="7408">
          <cell r="A7408" t="str">
            <v>PORTA, ROBERT L</v>
          </cell>
          <cell r="B7408" t="str">
            <v>123-576</v>
          </cell>
          <cell r="C7408">
            <v>510400</v>
          </cell>
          <cell r="D7408">
            <v>14490</v>
          </cell>
          <cell r="E7408" t="str">
            <v>BUILDING INSPECTOR, SUPV</v>
          </cell>
          <cell r="F7408" t="str">
            <v>D184</v>
          </cell>
          <cell r="G7408">
            <v>1</v>
          </cell>
          <cell r="H7408" t="str">
            <v>D184-001</v>
          </cell>
          <cell r="I7408" t="str">
            <v>F</v>
          </cell>
          <cell r="J7408">
            <v>102</v>
          </cell>
          <cell r="L7408">
            <v>232.19</v>
          </cell>
        </row>
        <row r="7409">
          <cell r="A7409" t="str">
            <v>PORTA, ROBERT L</v>
          </cell>
          <cell r="B7409" t="str">
            <v>123-576</v>
          </cell>
          <cell r="C7409">
            <v>510400</v>
          </cell>
          <cell r="D7409">
            <v>14490</v>
          </cell>
          <cell r="E7409" t="str">
            <v>BUILDING INSPECTOR, SUPV</v>
          </cell>
          <cell r="F7409" t="str">
            <v>D184</v>
          </cell>
          <cell r="G7409">
            <v>1</v>
          </cell>
          <cell r="H7409" t="str">
            <v>D184-001</v>
          </cell>
          <cell r="I7409" t="str">
            <v>F</v>
          </cell>
          <cell r="J7409">
            <v>811</v>
          </cell>
          <cell r="L7409">
            <v>1.88</v>
          </cell>
        </row>
        <row r="7410">
          <cell r="A7410" t="str">
            <v>PORTA, ROBERT L</v>
          </cell>
          <cell r="B7410" t="str">
            <v>123-576</v>
          </cell>
          <cell r="C7410">
            <v>510400</v>
          </cell>
          <cell r="D7410">
            <v>14490</v>
          </cell>
          <cell r="E7410" t="str">
            <v>BUILDING INSPECTOR, SUPV</v>
          </cell>
          <cell r="F7410" t="str">
            <v>D184</v>
          </cell>
          <cell r="G7410">
            <v>1</v>
          </cell>
          <cell r="H7410" t="str">
            <v>D184-001</v>
          </cell>
          <cell r="I7410" t="str">
            <v>F</v>
          </cell>
          <cell r="J7410">
            <v>603</v>
          </cell>
          <cell r="L7410">
            <v>31.26</v>
          </cell>
        </row>
        <row r="7411">
          <cell r="A7411" t="str">
            <v>PORTER, ALFRED L</v>
          </cell>
          <cell r="B7411" t="str">
            <v>101-553</v>
          </cell>
          <cell r="C7411">
            <v>510100</v>
          </cell>
          <cell r="D7411">
            <v>35760</v>
          </cell>
          <cell r="E7411" t="str">
            <v>DEPUTY SHERIFF II</v>
          </cell>
          <cell r="F7411" t="str">
            <v>E120</v>
          </cell>
          <cell r="G7411">
            <v>1</v>
          </cell>
          <cell r="H7411" t="str">
            <v>E120-004</v>
          </cell>
          <cell r="I7411" t="str">
            <v>O</v>
          </cell>
          <cell r="J7411">
            <v>1</v>
          </cell>
          <cell r="K7411" t="str">
            <v>REGULAR PAY</v>
          </cell>
          <cell r="L7411">
            <v>46368</v>
          </cell>
        </row>
        <row r="7412">
          <cell r="A7412" t="str">
            <v>PORTER, ALFRED L</v>
          </cell>
          <cell r="B7412" t="str">
            <v>101-553</v>
          </cell>
          <cell r="C7412">
            <v>510300</v>
          </cell>
          <cell r="D7412">
            <v>35760</v>
          </cell>
          <cell r="E7412" t="str">
            <v>DEPUTY SHERIFF II</v>
          </cell>
          <cell r="F7412" t="str">
            <v>E120</v>
          </cell>
          <cell r="G7412">
            <v>1</v>
          </cell>
          <cell r="H7412" t="str">
            <v>E120-004</v>
          </cell>
          <cell r="I7412" t="str">
            <v>F</v>
          </cell>
          <cell r="J7412">
            <v>8010</v>
          </cell>
          <cell r="L7412">
            <v>4167.6000000000004</v>
          </cell>
        </row>
        <row r="7413">
          <cell r="A7413" t="str">
            <v>PORTER, ALFRED L</v>
          </cell>
          <cell r="B7413" t="str">
            <v>101-553</v>
          </cell>
          <cell r="C7413">
            <v>510300</v>
          </cell>
          <cell r="D7413">
            <v>35760</v>
          </cell>
          <cell r="E7413" t="str">
            <v>DEPUTY SHERIFF II</v>
          </cell>
          <cell r="F7413" t="str">
            <v>E120</v>
          </cell>
          <cell r="G7413">
            <v>1</v>
          </cell>
          <cell r="H7413" t="str">
            <v>E120-004</v>
          </cell>
          <cell r="I7413" t="str">
            <v>F</v>
          </cell>
          <cell r="J7413">
            <v>8009</v>
          </cell>
          <cell r="L7413">
            <v>5342.29</v>
          </cell>
        </row>
        <row r="7414">
          <cell r="A7414" t="str">
            <v>PORTER, ALFRED L</v>
          </cell>
          <cell r="B7414" t="str">
            <v>101-553</v>
          </cell>
          <cell r="C7414">
            <v>510300</v>
          </cell>
          <cell r="D7414">
            <v>35760</v>
          </cell>
          <cell r="E7414" t="str">
            <v>DEPUTY SHERIFF II</v>
          </cell>
          <cell r="F7414" t="str">
            <v>E120</v>
          </cell>
          <cell r="G7414">
            <v>1</v>
          </cell>
          <cell r="H7414" t="str">
            <v>E120-004</v>
          </cell>
          <cell r="I7414" t="str">
            <v>F</v>
          </cell>
          <cell r="J7414" t="str">
            <v>*FM</v>
          </cell>
          <cell r="K7414" t="str">
            <v>MEDICARE</v>
          </cell>
          <cell r="L7414">
            <v>672.34</v>
          </cell>
        </row>
        <row r="7415">
          <cell r="A7415" t="str">
            <v>PORTER, ALFRED L</v>
          </cell>
          <cell r="B7415" t="str">
            <v>101-553</v>
          </cell>
          <cell r="C7415">
            <v>510300</v>
          </cell>
          <cell r="D7415">
            <v>35760</v>
          </cell>
          <cell r="E7415" t="str">
            <v>DEPUTY SHERIFF II</v>
          </cell>
          <cell r="F7415" t="str">
            <v>E120</v>
          </cell>
          <cell r="G7415">
            <v>1</v>
          </cell>
          <cell r="H7415" t="str">
            <v>E120-004</v>
          </cell>
          <cell r="I7415" t="str">
            <v>F</v>
          </cell>
          <cell r="J7415" t="str">
            <v>*FI</v>
          </cell>
          <cell r="K7415" t="str">
            <v>FICA</v>
          </cell>
          <cell r="L7415">
            <v>2874.82</v>
          </cell>
        </row>
        <row r="7416">
          <cell r="A7416" t="str">
            <v>PORTER, ALFRED L</v>
          </cell>
          <cell r="B7416" t="str">
            <v>101-553</v>
          </cell>
          <cell r="C7416">
            <v>510400</v>
          </cell>
          <cell r="D7416">
            <v>35760</v>
          </cell>
          <cell r="E7416" t="str">
            <v>DEPUTY SHERIFF II</v>
          </cell>
          <cell r="F7416" t="str">
            <v>E120</v>
          </cell>
          <cell r="G7416">
            <v>1</v>
          </cell>
          <cell r="H7416" t="str">
            <v>E120-004</v>
          </cell>
          <cell r="I7416" t="str">
            <v>F</v>
          </cell>
          <cell r="J7416">
            <v>30</v>
          </cell>
          <cell r="L7416">
            <v>115.92</v>
          </cell>
        </row>
        <row r="7417">
          <cell r="A7417" t="str">
            <v>PORTER, ALFRED L</v>
          </cell>
          <cell r="B7417" t="str">
            <v>101-553</v>
          </cell>
          <cell r="C7417">
            <v>510400</v>
          </cell>
          <cell r="D7417">
            <v>35760</v>
          </cell>
          <cell r="E7417" t="str">
            <v>DEPUTY SHERIFF II</v>
          </cell>
          <cell r="F7417" t="str">
            <v>E120</v>
          </cell>
          <cell r="G7417">
            <v>1</v>
          </cell>
          <cell r="H7417" t="str">
            <v>E120-004</v>
          </cell>
          <cell r="I7417" t="str">
            <v>F</v>
          </cell>
          <cell r="J7417">
            <v>202</v>
          </cell>
          <cell r="L7417">
            <v>192.13</v>
          </cell>
        </row>
        <row r="7418">
          <cell r="A7418" t="str">
            <v>PORTER, ALFRED L</v>
          </cell>
          <cell r="B7418" t="str">
            <v>101-553</v>
          </cell>
          <cell r="C7418">
            <v>510400</v>
          </cell>
          <cell r="D7418">
            <v>35760</v>
          </cell>
          <cell r="E7418" t="str">
            <v>DEPUTY SHERIFF II</v>
          </cell>
          <cell r="F7418" t="str">
            <v>E120</v>
          </cell>
          <cell r="G7418">
            <v>1</v>
          </cell>
          <cell r="H7418" t="str">
            <v>E120-004</v>
          </cell>
          <cell r="I7418" t="str">
            <v>F</v>
          </cell>
          <cell r="J7418">
            <v>603</v>
          </cell>
          <cell r="L7418">
            <v>31.26</v>
          </cell>
        </row>
        <row r="7419">
          <cell r="A7419" t="str">
            <v>PORTER, ALFRED L</v>
          </cell>
          <cell r="B7419" t="str">
            <v>101-553</v>
          </cell>
          <cell r="C7419">
            <v>510400</v>
          </cell>
          <cell r="D7419">
            <v>35760</v>
          </cell>
          <cell r="E7419" t="str">
            <v>DEPUTY SHERIFF II</v>
          </cell>
          <cell r="F7419" t="str">
            <v>E120</v>
          </cell>
          <cell r="G7419">
            <v>1</v>
          </cell>
          <cell r="H7419" t="str">
            <v>E120-004</v>
          </cell>
          <cell r="I7419" t="str">
            <v>F</v>
          </cell>
          <cell r="J7419">
            <v>703</v>
          </cell>
          <cell r="L7419">
            <v>6.7</v>
          </cell>
        </row>
        <row r="7420">
          <cell r="A7420" t="str">
            <v>PORTER, ALFRED L</v>
          </cell>
          <cell r="B7420" t="str">
            <v>101-553</v>
          </cell>
          <cell r="C7420">
            <v>510400</v>
          </cell>
          <cell r="D7420">
            <v>35760</v>
          </cell>
          <cell r="E7420" t="str">
            <v>DEPUTY SHERIFF II</v>
          </cell>
          <cell r="F7420" t="str">
            <v>E120</v>
          </cell>
          <cell r="G7420">
            <v>1</v>
          </cell>
          <cell r="H7420" t="str">
            <v>E120-004</v>
          </cell>
          <cell r="I7420" t="str">
            <v>F</v>
          </cell>
          <cell r="J7420">
            <v>810</v>
          </cell>
          <cell r="L7420">
            <v>1.71</v>
          </cell>
        </row>
        <row r="7421">
          <cell r="A7421" t="str">
            <v>PORTER, ALFRED L</v>
          </cell>
          <cell r="B7421" t="str">
            <v>101-553</v>
          </cell>
          <cell r="C7421">
            <v>510400</v>
          </cell>
          <cell r="D7421">
            <v>35760</v>
          </cell>
          <cell r="E7421" t="str">
            <v>DEPUTY SHERIFF II</v>
          </cell>
          <cell r="F7421" t="str">
            <v>E120</v>
          </cell>
          <cell r="G7421">
            <v>1</v>
          </cell>
          <cell r="H7421" t="str">
            <v>E120-004</v>
          </cell>
          <cell r="I7421" t="str">
            <v>F</v>
          </cell>
          <cell r="J7421">
            <v>1001</v>
          </cell>
          <cell r="L7421">
            <v>10.17</v>
          </cell>
        </row>
        <row r="7422">
          <cell r="A7422" t="str">
            <v>PORTER, JULIE A</v>
          </cell>
          <cell r="B7422" t="str">
            <v>101-505</v>
          </cell>
          <cell r="C7422">
            <v>510100</v>
          </cell>
          <cell r="D7422">
            <v>33860</v>
          </cell>
          <cell r="E7422" t="str">
            <v>ACCOUNTANT AUDITOR II</v>
          </cell>
          <cell r="F7422" t="str">
            <v>H100</v>
          </cell>
          <cell r="G7422">
            <v>1</v>
          </cell>
          <cell r="H7422" t="str">
            <v>H100-001</v>
          </cell>
          <cell r="I7422" t="str">
            <v>O</v>
          </cell>
          <cell r="J7422">
            <v>1</v>
          </cell>
          <cell r="K7422" t="str">
            <v>REGULAR PAY</v>
          </cell>
          <cell r="L7422">
            <v>49946.49</v>
          </cell>
        </row>
        <row r="7423">
          <cell r="A7423" t="str">
            <v>PORTER, JULIE A</v>
          </cell>
          <cell r="B7423" t="str">
            <v>101-505</v>
          </cell>
          <cell r="C7423">
            <v>510300</v>
          </cell>
          <cell r="D7423">
            <v>33860</v>
          </cell>
          <cell r="E7423" t="str">
            <v>ACCOUNTANT AUDITOR II</v>
          </cell>
          <cell r="F7423" t="str">
            <v>H100</v>
          </cell>
          <cell r="G7423">
            <v>1</v>
          </cell>
          <cell r="H7423" t="str">
            <v>H100-001</v>
          </cell>
          <cell r="I7423" t="str">
            <v>F</v>
          </cell>
          <cell r="J7423" t="str">
            <v>*FM</v>
          </cell>
          <cell r="K7423" t="str">
            <v>MEDICARE</v>
          </cell>
          <cell r="L7423">
            <v>724.22</v>
          </cell>
        </row>
        <row r="7424">
          <cell r="A7424" t="str">
            <v>PORTER, JULIE A</v>
          </cell>
          <cell r="B7424" t="str">
            <v>101-505</v>
          </cell>
          <cell r="C7424">
            <v>510300</v>
          </cell>
          <cell r="D7424">
            <v>33860</v>
          </cell>
          <cell r="E7424" t="str">
            <v>ACCOUNTANT AUDITOR II</v>
          </cell>
          <cell r="F7424" t="str">
            <v>H100</v>
          </cell>
          <cell r="G7424">
            <v>1</v>
          </cell>
          <cell r="H7424" t="str">
            <v>H100-001</v>
          </cell>
          <cell r="I7424" t="str">
            <v>F</v>
          </cell>
          <cell r="J7424">
            <v>7999</v>
          </cell>
          <cell r="L7424">
            <v>14978.95</v>
          </cell>
        </row>
        <row r="7425">
          <cell r="A7425" t="str">
            <v>PORTER, JULIE A</v>
          </cell>
          <cell r="B7425" t="str">
            <v>101-505</v>
          </cell>
          <cell r="C7425">
            <v>510300</v>
          </cell>
          <cell r="D7425">
            <v>33860</v>
          </cell>
          <cell r="E7425" t="str">
            <v>ACCOUNTANT AUDITOR II</v>
          </cell>
          <cell r="F7425" t="str">
            <v>H100</v>
          </cell>
          <cell r="G7425">
            <v>1</v>
          </cell>
          <cell r="H7425" t="str">
            <v>H100-001</v>
          </cell>
          <cell r="I7425" t="str">
            <v>F</v>
          </cell>
          <cell r="J7425">
            <v>8000</v>
          </cell>
          <cell r="L7425">
            <v>3491.96</v>
          </cell>
        </row>
        <row r="7426">
          <cell r="A7426" t="str">
            <v>PORTER, JULIE A</v>
          </cell>
          <cell r="B7426" t="str">
            <v>101-505</v>
          </cell>
          <cell r="C7426">
            <v>510300</v>
          </cell>
          <cell r="D7426">
            <v>33860</v>
          </cell>
          <cell r="E7426" t="str">
            <v>ACCOUNTANT AUDITOR II</v>
          </cell>
          <cell r="F7426" t="str">
            <v>H100</v>
          </cell>
          <cell r="G7426">
            <v>1</v>
          </cell>
          <cell r="H7426" t="str">
            <v>H100-001</v>
          </cell>
          <cell r="I7426" t="str">
            <v>F</v>
          </cell>
          <cell r="J7426" t="str">
            <v>*FI</v>
          </cell>
          <cell r="K7426" t="str">
            <v>FICA</v>
          </cell>
          <cell r="L7426">
            <v>3096.68</v>
          </cell>
        </row>
        <row r="7427">
          <cell r="A7427" t="str">
            <v>PORTER, JULIE A</v>
          </cell>
          <cell r="B7427" t="str">
            <v>101-505</v>
          </cell>
          <cell r="C7427">
            <v>510300</v>
          </cell>
          <cell r="D7427">
            <v>33860</v>
          </cell>
          <cell r="E7427" t="str">
            <v>ACCOUNTANT AUDITOR II</v>
          </cell>
          <cell r="F7427" t="str">
            <v>H100</v>
          </cell>
          <cell r="G7427">
            <v>1</v>
          </cell>
          <cell r="H7427" t="str">
            <v>H100-001</v>
          </cell>
          <cell r="I7427" t="str">
            <v>F</v>
          </cell>
          <cell r="J7427">
            <v>8005</v>
          </cell>
          <cell r="L7427">
            <v>244.44</v>
          </cell>
        </row>
        <row r="7428">
          <cell r="A7428" t="str">
            <v>PORTER, JULIE A</v>
          </cell>
          <cell r="B7428" t="str">
            <v>101-505</v>
          </cell>
          <cell r="C7428">
            <v>510400</v>
          </cell>
          <cell r="D7428">
            <v>33860</v>
          </cell>
          <cell r="E7428" t="str">
            <v>ACCOUNTANT AUDITOR II</v>
          </cell>
          <cell r="F7428" t="str">
            <v>H100</v>
          </cell>
          <cell r="G7428">
            <v>1</v>
          </cell>
          <cell r="H7428" t="str">
            <v>H100-001</v>
          </cell>
          <cell r="I7428" t="str">
            <v>F</v>
          </cell>
          <cell r="J7428">
            <v>1001</v>
          </cell>
          <cell r="L7428">
            <v>10.17</v>
          </cell>
        </row>
        <row r="7429">
          <cell r="A7429" t="str">
            <v>PORTER, JULIE A</v>
          </cell>
          <cell r="B7429" t="str">
            <v>101-505</v>
          </cell>
          <cell r="C7429">
            <v>510400</v>
          </cell>
          <cell r="D7429">
            <v>33860</v>
          </cell>
          <cell r="E7429" t="str">
            <v>ACCOUNTANT AUDITOR II</v>
          </cell>
          <cell r="F7429" t="str">
            <v>H100</v>
          </cell>
          <cell r="G7429">
            <v>1</v>
          </cell>
          <cell r="H7429" t="str">
            <v>H100-001</v>
          </cell>
          <cell r="I7429" t="str">
            <v>F</v>
          </cell>
          <cell r="J7429">
            <v>30</v>
          </cell>
          <cell r="L7429">
            <v>124.87</v>
          </cell>
        </row>
        <row r="7430">
          <cell r="A7430" t="str">
            <v>PORTER, JULIE A</v>
          </cell>
          <cell r="B7430" t="str">
            <v>101-505</v>
          </cell>
          <cell r="C7430">
            <v>510400</v>
          </cell>
          <cell r="D7430">
            <v>33860</v>
          </cell>
          <cell r="E7430" t="str">
            <v>ACCOUNTANT AUDITOR II</v>
          </cell>
          <cell r="F7430" t="str">
            <v>H100</v>
          </cell>
          <cell r="G7430">
            <v>1</v>
          </cell>
          <cell r="H7430" t="str">
            <v>H100-001</v>
          </cell>
          <cell r="I7430" t="str">
            <v>F</v>
          </cell>
          <cell r="J7430">
            <v>810</v>
          </cell>
          <cell r="L7430">
            <v>1.71</v>
          </cell>
        </row>
        <row r="7431">
          <cell r="A7431" t="str">
            <v>PORTER, STEVE P</v>
          </cell>
          <cell r="B7431" t="str">
            <v>117-897</v>
          </cell>
          <cell r="C7431">
            <v>510100</v>
          </cell>
          <cell r="D7431">
            <v>46190</v>
          </cell>
          <cell r="E7431" t="str">
            <v>SOLID WASTE MANAGER</v>
          </cell>
          <cell r="F7431" t="str">
            <v>C330</v>
          </cell>
          <cell r="G7431">
            <v>1</v>
          </cell>
          <cell r="H7431" t="str">
            <v>C330-001</v>
          </cell>
          <cell r="I7431" t="str">
            <v>O</v>
          </cell>
          <cell r="J7431">
            <v>1</v>
          </cell>
          <cell r="K7431" t="str">
            <v>REGULAR PAY</v>
          </cell>
          <cell r="L7431">
            <v>60772.43</v>
          </cell>
        </row>
        <row r="7432">
          <cell r="A7432" t="str">
            <v>PORTER, STEVE P</v>
          </cell>
          <cell r="B7432" t="str">
            <v>117-897</v>
          </cell>
          <cell r="C7432">
            <v>510300</v>
          </cell>
          <cell r="D7432">
            <v>46190</v>
          </cell>
          <cell r="E7432" t="str">
            <v>SOLID WASTE MANAGER</v>
          </cell>
          <cell r="F7432" t="str">
            <v>C330</v>
          </cell>
          <cell r="G7432">
            <v>1</v>
          </cell>
          <cell r="H7432" t="str">
            <v>C330-001</v>
          </cell>
          <cell r="I7432" t="str">
            <v>F</v>
          </cell>
          <cell r="J7432" t="str">
            <v>*FM</v>
          </cell>
          <cell r="K7432" t="str">
            <v>MEDICARE</v>
          </cell>
          <cell r="L7432">
            <v>881.2</v>
          </cell>
        </row>
        <row r="7433">
          <cell r="A7433" t="str">
            <v>PORTER, STEVE P</v>
          </cell>
          <cell r="B7433" t="str">
            <v>117-897</v>
          </cell>
          <cell r="C7433">
            <v>510300</v>
          </cell>
          <cell r="D7433">
            <v>46190</v>
          </cell>
          <cell r="E7433" t="str">
            <v>SOLID WASTE MANAGER</v>
          </cell>
          <cell r="F7433" t="str">
            <v>C330</v>
          </cell>
          <cell r="G7433">
            <v>1</v>
          </cell>
          <cell r="H7433" t="str">
            <v>C330-001</v>
          </cell>
          <cell r="I7433" t="str">
            <v>F</v>
          </cell>
          <cell r="J7433">
            <v>7999</v>
          </cell>
          <cell r="L7433">
            <v>18225.650000000001</v>
          </cell>
        </row>
        <row r="7434">
          <cell r="A7434" t="str">
            <v>PORTER, STEVE P</v>
          </cell>
          <cell r="B7434" t="str">
            <v>117-897</v>
          </cell>
          <cell r="C7434">
            <v>510300</v>
          </cell>
          <cell r="D7434">
            <v>46190</v>
          </cell>
          <cell r="E7434" t="str">
            <v>SOLID WASTE MANAGER</v>
          </cell>
          <cell r="F7434" t="str">
            <v>C330</v>
          </cell>
          <cell r="G7434">
            <v>1</v>
          </cell>
          <cell r="H7434" t="str">
            <v>C330-001</v>
          </cell>
          <cell r="I7434" t="str">
            <v>F</v>
          </cell>
          <cell r="J7434" t="str">
            <v>*FI</v>
          </cell>
          <cell r="K7434" t="str">
            <v>FICA</v>
          </cell>
          <cell r="L7434">
            <v>3767.89</v>
          </cell>
        </row>
        <row r="7435">
          <cell r="A7435" t="str">
            <v>PORTER, STEVE P</v>
          </cell>
          <cell r="B7435" t="str">
            <v>117-897</v>
          </cell>
          <cell r="C7435">
            <v>510300</v>
          </cell>
          <cell r="D7435">
            <v>46190</v>
          </cell>
          <cell r="E7435" t="str">
            <v>SOLID WASTE MANAGER</v>
          </cell>
          <cell r="F7435" t="str">
            <v>C330</v>
          </cell>
          <cell r="G7435">
            <v>1</v>
          </cell>
          <cell r="H7435" t="str">
            <v>C330-001</v>
          </cell>
          <cell r="I7435" t="str">
            <v>F</v>
          </cell>
          <cell r="J7435">
            <v>8000</v>
          </cell>
          <cell r="L7435">
            <v>4249.78</v>
          </cell>
        </row>
        <row r="7436">
          <cell r="A7436" t="str">
            <v>PORTER, STEVE P</v>
          </cell>
          <cell r="B7436" t="str">
            <v>117-897</v>
          </cell>
          <cell r="C7436">
            <v>510300</v>
          </cell>
          <cell r="D7436">
            <v>46190</v>
          </cell>
          <cell r="E7436" t="str">
            <v>SOLID WASTE MANAGER</v>
          </cell>
          <cell r="F7436" t="str">
            <v>C330</v>
          </cell>
          <cell r="G7436">
            <v>1</v>
          </cell>
          <cell r="H7436" t="str">
            <v>C330-001</v>
          </cell>
          <cell r="I7436" t="str">
            <v>F</v>
          </cell>
          <cell r="J7436">
            <v>8005</v>
          </cell>
          <cell r="L7436">
            <v>297.48</v>
          </cell>
        </row>
        <row r="7437">
          <cell r="A7437" t="str">
            <v>PORTER, STEVE P</v>
          </cell>
          <cell r="B7437" t="str">
            <v>117-897</v>
          </cell>
          <cell r="C7437">
            <v>510400</v>
          </cell>
          <cell r="D7437">
            <v>46190</v>
          </cell>
          <cell r="E7437" t="str">
            <v>SOLID WASTE MANAGER</v>
          </cell>
          <cell r="F7437" t="str">
            <v>C330</v>
          </cell>
          <cell r="G7437">
            <v>1</v>
          </cell>
          <cell r="H7437" t="str">
            <v>C330-001</v>
          </cell>
          <cell r="I7437" t="str">
            <v>F</v>
          </cell>
          <cell r="J7437">
            <v>1001</v>
          </cell>
          <cell r="L7437">
            <v>10.17</v>
          </cell>
        </row>
        <row r="7438">
          <cell r="A7438" t="str">
            <v>PORTER, STEVE P</v>
          </cell>
          <cell r="B7438" t="str">
            <v>117-897</v>
          </cell>
          <cell r="C7438">
            <v>510400</v>
          </cell>
          <cell r="D7438">
            <v>46190</v>
          </cell>
          <cell r="E7438" t="str">
            <v>SOLID WASTE MANAGER</v>
          </cell>
          <cell r="F7438" t="str">
            <v>C330</v>
          </cell>
          <cell r="G7438">
            <v>1</v>
          </cell>
          <cell r="H7438" t="str">
            <v>C330-001</v>
          </cell>
          <cell r="I7438" t="str">
            <v>F</v>
          </cell>
          <cell r="J7438">
            <v>605</v>
          </cell>
          <cell r="L7438">
            <v>59.1</v>
          </cell>
        </row>
        <row r="7439">
          <cell r="A7439" t="str">
            <v>PORTER, STEVE P</v>
          </cell>
          <cell r="B7439" t="str">
            <v>117-897</v>
          </cell>
          <cell r="C7439">
            <v>510400</v>
          </cell>
          <cell r="D7439">
            <v>46190</v>
          </cell>
          <cell r="E7439" t="str">
            <v>SOLID WASTE MANAGER</v>
          </cell>
          <cell r="F7439" t="str">
            <v>C330</v>
          </cell>
          <cell r="G7439">
            <v>1</v>
          </cell>
          <cell r="H7439" t="str">
            <v>C330-001</v>
          </cell>
          <cell r="I7439" t="str">
            <v>F</v>
          </cell>
          <cell r="J7439">
            <v>30</v>
          </cell>
          <cell r="L7439">
            <v>151.93</v>
          </cell>
        </row>
        <row r="7440">
          <cell r="A7440" t="str">
            <v>PORTER, STEVE P</v>
          </cell>
          <cell r="B7440" t="str">
            <v>117-897</v>
          </cell>
          <cell r="C7440">
            <v>510400</v>
          </cell>
          <cell r="D7440">
            <v>46190</v>
          </cell>
          <cell r="E7440" t="str">
            <v>SOLID WASTE MANAGER</v>
          </cell>
          <cell r="F7440" t="str">
            <v>C330</v>
          </cell>
          <cell r="G7440">
            <v>1</v>
          </cell>
          <cell r="H7440" t="str">
            <v>C330-001</v>
          </cell>
          <cell r="I7440" t="str">
            <v>F</v>
          </cell>
          <cell r="J7440">
            <v>104</v>
          </cell>
          <cell r="L7440">
            <v>283.83999999999997</v>
          </cell>
        </row>
        <row r="7441">
          <cell r="A7441" t="str">
            <v>PORTER, STEVE P</v>
          </cell>
          <cell r="B7441" t="str">
            <v>117-897</v>
          </cell>
          <cell r="C7441">
            <v>510400</v>
          </cell>
          <cell r="D7441">
            <v>46190</v>
          </cell>
          <cell r="E7441" t="str">
            <v>SOLID WASTE MANAGER</v>
          </cell>
          <cell r="F7441" t="str">
            <v>C330</v>
          </cell>
          <cell r="G7441">
            <v>1</v>
          </cell>
          <cell r="H7441" t="str">
            <v>C330-001</v>
          </cell>
          <cell r="I7441" t="str">
            <v>F</v>
          </cell>
          <cell r="J7441">
            <v>705</v>
          </cell>
          <cell r="L7441">
            <v>12.04</v>
          </cell>
        </row>
        <row r="7442">
          <cell r="A7442" t="str">
            <v>PORTERFIELD, PETER J</v>
          </cell>
          <cell r="B7442" t="str">
            <v>123-576</v>
          </cell>
          <cell r="C7442">
            <v>510100</v>
          </cell>
          <cell r="D7442">
            <v>32600</v>
          </cell>
          <cell r="E7442" t="str">
            <v>BUILDING INSPECTOR II</v>
          </cell>
          <cell r="F7442" t="str">
            <v>D180</v>
          </cell>
          <cell r="G7442">
            <v>1</v>
          </cell>
          <cell r="H7442" t="str">
            <v>D180-002</v>
          </cell>
          <cell r="I7442" t="str">
            <v>O</v>
          </cell>
          <cell r="J7442">
            <v>1</v>
          </cell>
          <cell r="K7442" t="str">
            <v>REGULAR PAY</v>
          </cell>
          <cell r="L7442">
            <v>49416.38</v>
          </cell>
        </row>
        <row r="7443">
          <cell r="A7443" t="str">
            <v>PORTERFIELD, PETER J</v>
          </cell>
          <cell r="B7443" t="str">
            <v>123-576</v>
          </cell>
          <cell r="C7443">
            <v>510300</v>
          </cell>
          <cell r="D7443">
            <v>32600</v>
          </cell>
          <cell r="E7443" t="str">
            <v>BUILDING INSPECTOR II</v>
          </cell>
          <cell r="F7443" t="str">
            <v>D180</v>
          </cell>
          <cell r="G7443">
            <v>1</v>
          </cell>
          <cell r="H7443" t="str">
            <v>D180-002</v>
          </cell>
          <cell r="I7443" t="str">
            <v>F</v>
          </cell>
          <cell r="J7443" t="str">
            <v>*FM</v>
          </cell>
          <cell r="K7443" t="str">
            <v>MEDICARE</v>
          </cell>
          <cell r="L7443">
            <v>716.54</v>
          </cell>
        </row>
        <row r="7444">
          <cell r="A7444" t="str">
            <v>PORTERFIELD, PETER J</v>
          </cell>
          <cell r="B7444" t="str">
            <v>123-576</v>
          </cell>
          <cell r="C7444">
            <v>510300</v>
          </cell>
          <cell r="D7444">
            <v>32600</v>
          </cell>
          <cell r="E7444" t="str">
            <v>BUILDING INSPECTOR II</v>
          </cell>
          <cell r="F7444" t="str">
            <v>D180</v>
          </cell>
          <cell r="G7444">
            <v>1</v>
          </cell>
          <cell r="H7444" t="str">
            <v>D180-002</v>
          </cell>
          <cell r="I7444" t="str">
            <v>F</v>
          </cell>
          <cell r="J7444">
            <v>8000</v>
          </cell>
          <cell r="L7444">
            <v>3454.85</v>
          </cell>
        </row>
        <row r="7445">
          <cell r="A7445" t="str">
            <v>PORTERFIELD, PETER J</v>
          </cell>
          <cell r="B7445" t="str">
            <v>123-576</v>
          </cell>
          <cell r="C7445">
            <v>510300</v>
          </cell>
          <cell r="D7445">
            <v>32600</v>
          </cell>
          <cell r="E7445" t="str">
            <v>BUILDING INSPECTOR II</v>
          </cell>
          <cell r="F7445" t="str">
            <v>D180</v>
          </cell>
          <cell r="G7445">
            <v>1</v>
          </cell>
          <cell r="H7445" t="str">
            <v>D180-002</v>
          </cell>
          <cell r="I7445" t="str">
            <v>F</v>
          </cell>
          <cell r="J7445" t="str">
            <v>*FI</v>
          </cell>
          <cell r="K7445" t="str">
            <v>FICA</v>
          </cell>
          <cell r="L7445">
            <v>3063.82</v>
          </cell>
        </row>
        <row r="7446">
          <cell r="A7446" t="str">
            <v>PORTERFIELD, PETER J</v>
          </cell>
          <cell r="B7446" t="str">
            <v>123-576</v>
          </cell>
          <cell r="C7446">
            <v>510300</v>
          </cell>
          <cell r="D7446">
            <v>32600</v>
          </cell>
          <cell r="E7446" t="str">
            <v>BUILDING INSPECTOR II</v>
          </cell>
          <cell r="F7446" t="str">
            <v>D180</v>
          </cell>
          <cell r="G7446">
            <v>1</v>
          </cell>
          <cell r="H7446" t="str">
            <v>D180-002</v>
          </cell>
          <cell r="I7446" t="str">
            <v>F</v>
          </cell>
          <cell r="J7446">
            <v>7999</v>
          </cell>
          <cell r="L7446">
            <v>14819.97</v>
          </cell>
        </row>
        <row r="7447">
          <cell r="A7447" t="str">
            <v>PORTERFIELD, PETER J</v>
          </cell>
          <cell r="B7447" t="str">
            <v>123-576</v>
          </cell>
          <cell r="C7447">
            <v>510400</v>
          </cell>
          <cell r="D7447">
            <v>32600</v>
          </cell>
          <cell r="E7447" t="str">
            <v>BUILDING INSPECTOR II</v>
          </cell>
          <cell r="F7447" t="str">
            <v>D180</v>
          </cell>
          <cell r="G7447">
            <v>1</v>
          </cell>
          <cell r="H7447" t="str">
            <v>D180-002</v>
          </cell>
          <cell r="I7447" t="str">
            <v>F</v>
          </cell>
          <cell r="J7447">
            <v>30</v>
          </cell>
          <cell r="L7447">
            <v>123.54</v>
          </cell>
        </row>
        <row r="7448">
          <cell r="A7448" t="str">
            <v>PORTERFIELD, PETER J</v>
          </cell>
          <cell r="B7448" t="str">
            <v>123-576</v>
          </cell>
          <cell r="C7448">
            <v>510400</v>
          </cell>
          <cell r="D7448">
            <v>32600</v>
          </cell>
          <cell r="E7448" t="str">
            <v>BUILDING INSPECTOR II</v>
          </cell>
          <cell r="F7448" t="str">
            <v>D180</v>
          </cell>
          <cell r="G7448">
            <v>1</v>
          </cell>
          <cell r="H7448" t="str">
            <v>D180-002</v>
          </cell>
          <cell r="I7448" t="str">
            <v>F</v>
          </cell>
          <cell r="J7448">
            <v>703</v>
          </cell>
          <cell r="L7448">
            <v>6.7</v>
          </cell>
        </row>
        <row r="7449">
          <cell r="A7449" t="str">
            <v>PORTERFIELD, PETER J</v>
          </cell>
          <cell r="B7449" t="str">
            <v>123-576</v>
          </cell>
          <cell r="C7449">
            <v>510400</v>
          </cell>
          <cell r="D7449">
            <v>32600</v>
          </cell>
          <cell r="E7449" t="str">
            <v>BUILDING INSPECTOR II</v>
          </cell>
          <cell r="F7449" t="str">
            <v>D180</v>
          </cell>
          <cell r="G7449">
            <v>1</v>
          </cell>
          <cell r="H7449" t="str">
            <v>D180-002</v>
          </cell>
          <cell r="I7449" t="str">
            <v>F</v>
          </cell>
          <cell r="J7449">
            <v>1001</v>
          </cell>
          <cell r="L7449">
            <v>10.17</v>
          </cell>
        </row>
        <row r="7450">
          <cell r="A7450" t="str">
            <v>PORTERFIELD, PETER J</v>
          </cell>
          <cell r="B7450" t="str">
            <v>123-576</v>
          </cell>
          <cell r="C7450">
            <v>510400</v>
          </cell>
          <cell r="D7450">
            <v>32600</v>
          </cell>
          <cell r="E7450" t="str">
            <v>BUILDING INSPECTOR II</v>
          </cell>
          <cell r="F7450" t="str">
            <v>D180</v>
          </cell>
          <cell r="G7450">
            <v>1</v>
          </cell>
          <cell r="H7450" t="str">
            <v>D180-002</v>
          </cell>
          <cell r="I7450" t="str">
            <v>F</v>
          </cell>
          <cell r="J7450">
            <v>603</v>
          </cell>
          <cell r="L7450">
            <v>31.26</v>
          </cell>
        </row>
        <row r="7451">
          <cell r="A7451" t="str">
            <v>PORTERFIELD, PETER J</v>
          </cell>
          <cell r="B7451" t="str">
            <v>123-576</v>
          </cell>
          <cell r="C7451">
            <v>510400</v>
          </cell>
          <cell r="D7451">
            <v>32600</v>
          </cell>
          <cell r="E7451" t="str">
            <v>BUILDING INSPECTOR II</v>
          </cell>
          <cell r="F7451" t="str">
            <v>D180</v>
          </cell>
          <cell r="G7451">
            <v>1</v>
          </cell>
          <cell r="H7451" t="str">
            <v>D180-002</v>
          </cell>
          <cell r="I7451" t="str">
            <v>F</v>
          </cell>
          <cell r="J7451">
            <v>102</v>
          </cell>
          <cell r="L7451">
            <v>232.19</v>
          </cell>
        </row>
        <row r="7452">
          <cell r="A7452" t="str">
            <v>PORTERFIELD, PETER J</v>
          </cell>
          <cell r="B7452" t="str">
            <v>123-576</v>
          </cell>
          <cell r="C7452">
            <v>510400</v>
          </cell>
          <cell r="D7452">
            <v>32600</v>
          </cell>
          <cell r="E7452" t="str">
            <v>BUILDING INSPECTOR II</v>
          </cell>
          <cell r="F7452" t="str">
            <v>D180</v>
          </cell>
          <cell r="G7452">
            <v>1</v>
          </cell>
          <cell r="H7452" t="str">
            <v>D180-002</v>
          </cell>
          <cell r="I7452" t="str">
            <v>F</v>
          </cell>
          <cell r="J7452">
            <v>811</v>
          </cell>
          <cell r="L7452">
            <v>1.88</v>
          </cell>
        </row>
        <row r="7453">
          <cell r="A7453" t="str">
            <v>POTTS, CHARLENE A</v>
          </cell>
          <cell r="B7453" t="str">
            <v>101-571</v>
          </cell>
          <cell r="C7453">
            <v>510100</v>
          </cell>
          <cell r="D7453">
            <v>19010</v>
          </cell>
          <cell r="E7453" t="str">
            <v>LEGAL OFFICE ASSISTANT,SR</v>
          </cell>
          <cell r="F7453" t="str">
            <v>D352</v>
          </cell>
          <cell r="G7453">
            <v>1</v>
          </cell>
          <cell r="H7453" t="str">
            <v>D352-004</v>
          </cell>
          <cell r="I7453" t="str">
            <v>O</v>
          </cell>
          <cell r="J7453">
            <v>1</v>
          </cell>
          <cell r="K7453" t="str">
            <v>REGULAR PAY</v>
          </cell>
          <cell r="L7453">
            <v>30690.28</v>
          </cell>
        </row>
        <row r="7454">
          <cell r="A7454" t="str">
            <v>POTTS, CHARLENE A</v>
          </cell>
          <cell r="B7454" t="str">
            <v>101-571</v>
          </cell>
          <cell r="C7454">
            <v>510300</v>
          </cell>
          <cell r="D7454">
            <v>19010</v>
          </cell>
          <cell r="E7454" t="str">
            <v>LEGAL OFFICE ASSISTANT,SR</v>
          </cell>
          <cell r="F7454" t="str">
            <v>D352</v>
          </cell>
          <cell r="G7454">
            <v>1</v>
          </cell>
          <cell r="H7454" t="str">
            <v>D352-004</v>
          </cell>
          <cell r="I7454" t="str">
            <v>F</v>
          </cell>
          <cell r="J7454">
            <v>7999</v>
          </cell>
          <cell r="L7454">
            <v>9204.01</v>
          </cell>
        </row>
        <row r="7455">
          <cell r="A7455" t="str">
            <v>POTTS, CHARLENE A</v>
          </cell>
          <cell r="B7455" t="str">
            <v>101-571</v>
          </cell>
          <cell r="C7455">
            <v>510300</v>
          </cell>
          <cell r="D7455">
            <v>19010</v>
          </cell>
          <cell r="E7455" t="str">
            <v>LEGAL OFFICE ASSISTANT,SR</v>
          </cell>
          <cell r="F7455" t="str">
            <v>D352</v>
          </cell>
          <cell r="G7455">
            <v>1</v>
          </cell>
          <cell r="H7455" t="str">
            <v>D352-004</v>
          </cell>
          <cell r="I7455" t="str">
            <v>F</v>
          </cell>
          <cell r="J7455" t="str">
            <v>*FI</v>
          </cell>
          <cell r="K7455" t="str">
            <v>FICA</v>
          </cell>
          <cell r="L7455">
            <v>1902.8</v>
          </cell>
        </row>
        <row r="7456">
          <cell r="A7456" t="str">
            <v>POTTS, CHARLENE A</v>
          </cell>
          <cell r="B7456" t="str">
            <v>101-571</v>
          </cell>
          <cell r="C7456">
            <v>510300</v>
          </cell>
          <cell r="D7456">
            <v>19010</v>
          </cell>
          <cell r="E7456" t="str">
            <v>LEGAL OFFICE ASSISTANT,SR</v>
          </cell>
          <cell r="F7456" t="str">
            <v>D352</v>
          </cell>
          <cell r="G7456">
            <v>1</v>
          </cell>
          <cell r="H7456" t="str">
            <v>D352-004</v>
          </cell>
          <cell r="I7456" t="str">
            <v>F</v>
          </cell>
          <cell r="J7456" t="str">
            <v>*FM</v>
          </cell>
          <cell r="K7456" t="str">
            <v>MEDICARE</v>
          </cell>
          <cell r="L7456">
            <v>445.01</v>
          </cell>
        </row>
        <row r="7457">
          <cell r="A7457" t="str">
            <v>POTTS, CHARLENE A</v>
          </cell>
          <cell r="B7457" t="str">
            <v>101-571</v>
          </cell>
          <cell r="C7457">
            <v>510300</v>
          </cell>
          <cell r="D7457">
            <v>19010</v>
          </cell>
          <cell r="E7457" t="str">
            <v>LEGAL OFFICE ASSISTANT,SR</v>
          </cell>
          <cell r="F7457" t="str">
            <v>D352</v>
          </cell>
          <cell r="G7457">
            <v>1</v>
          </cell>
          <cell r="H7457" t="str">
            <v>D352-004</v>
          </cell>
          <cell r="I7457" t="str">
            <v>F</v>
          </cell>
          <cell r="J7457">
            <v>8000</v>
          </cell>
          <cell r="L7457">
            <v>2144.0300000000002</v>
          </cell>
        </row>
        <row r="7458">
          <cell r="A7458" t="str">
            <v>POTTS, CHARLENE A</v>
          </cell>
          <cell r="B7458" t="str">
            <v>101-571</v>
          </cell>
          <cell r="C7458">
            <v>510400</v>
          </cell>
          <cell r="D7458">
            <v>19010</v>
          </cell>
          <cell r="E7458" t="str">
            <v>LEGAL OFFICE ASSISTANT,SR</v>
          </cell>
          <cell r="F7458" t="str">
            <v>D352</v>
          </cell>
          <cell r="G7458">
            <v>1</v>
          </cell>
          <cell r="H7458" t="str">
            <v>D352-004</v>
          </cell>
          <cell r="I7458" t="str">
            <v>F</v>
          </cell>
          <cell r="J7458">
            <v>601</v>
          </cell>
          <cell r="L7458">
            <v>17.149999999999999</v>
          </cell>
        </row>
        <row r="7459">
          <cell r="A7459" t="str">
            <v>POTTS, CHARLENE A</v>
          </cell>
          <cell r="B7459" t="str">
            <v>101-571</v>
          </cell>
          <cell r="C7459">
            <v>510400</v>
          </cell>
          <cell r="D7459">
            <v>19010</v>
          </cell>
          <cell r="E7459" t="str">
            <v>LEGAL OFFICE ASSISTANT,SR</v>
          </cell>
          <cell r="F7459" t="str">
            <v>D352</v>
          </cell>
          <cell r="G7459">
            <v>1</v>
          </cell>
          <cell r="H7459" t="str">
            <v>D352-004</v>
          </cell>
          <cell r="I7459" t="str">
            <v>F</v>
          </cell>
          <cell r="J7459">
            <v>701</v>
          </cell>
          <cell r="L7459">
            <v>4.01</v>
          </cell>
        </row>
        <row r="7460">
          <cell r="A7460" t="str">
            <v>POTTS, CHARLENE A</v>
          </cell>
          <cell r="B7460" t="str">
            <v>101-571</v>
          </cell>
          <cell r="C7460">
            <v>510400</v>
          </cell>
          <cell r="D7460">
            <v>19010</v>
          </cell>
          <cell r="E7460" t="str">
            <v>LEGAL OFFICE ASSISTANT,SR</v>
          </cell>
          <cell r="F7460" t="str">
            <v>D352</v>
          </cell>
          <cell r="G7460">
            <v>1</v>
          </cell>
          <cell r="H7460" t="str">
            <v>D352-004</v>
          </cell>
          <cell r="I7460" t="str">
            <v>F</v>
          </cell>
          <cell r="J7460">
            <v>811</v>
          </cell>
          <cell r="L7460">
            <v>1.88</v>
          </cell>
        </row>
        <row r="7461">
          <cell r="A7461" t="str">
            <v>POTTS, CHARLENE A</v>
          </cell>
          <cell r="B7461" t="str">
            <v>101-571</v>
          </cell>
          <cell r="C7461">
            <v>510400</v>
          </cell>
          <cell r="D7461">
            <v>19010</v>
          </cell>
          <cell r="E7461" t="str">
            <v>LEGAL OFFICE ASSISTANT,SR</v>
          </cell>
          <cell r="F7461" t="str">
            <v>D352</v>
          </cell>
          <cell r="G7461">
            <v>1</v>
          </cell>
          <cell r="H7461" t="str">
            <v>D352-004</v>
          </cell>
          <cell r="I7461" t="str">
            <v>F</v>
          </cell>
          <cell r="J7461">
            <v>100</v>
          </cell>
          <cell r="L7461">
            <v>135.94999999999999</v>
          </cell>
        </row>
        <row r="7462">
          <cell r="A7462" t="str">
            <v>POTTS, CHARLENE A</v>
          </cell>
          <cell r="B7462" t="str">
            <v>101-571</v>
          </cell>
          <cell r="C7462">
            <v>510400</v>
          </cell>
          <cell r="D7462">
            <v>19010</v>
          </cell>
          <cell r="E7462" t="str">
            <v>LEGAL OFFICE ASSISTANT,SR</v>
          </cell>
          <cell r="F7462" t="str">
            <v>D352</v>
          </cell>
          <cell r="G7462">
            <v>1</v>
          </cell>
          <cell r="H7462" t="str">
            <v>D352-004</v>
          </cell>
          <cell r="I7462" t="str">
            <v>F</v>
          </cell>
          <cell r="J7462">
            <v>30</v>
          </cell>
          <cell r="L7462">
            <v>76.73</v>
          </cell>
        </row>
        <row r="7463">
          <cell r="A7463" t="str">
            <v>POTTS, CHARLENE A</v>
          </cell>
          <cell r="B7463" t="str">
            <v>101-571</v>
          </cell>
          <cell r="C7463">
            <v>510400</v>
          </cell>
          <cell r="D7463">
            <v>19010</v>
          </cell>
          <cell r="E7463" t="str">
            <v>LEGAL OFFICE ASSISTANT,SR</v>
          </cell>
          <cell r="F7463" t="str">
            <v>D352</v>
          </cell>
          <cell r="G7463">
            <v>1</v>
          </cell>
          <cell r="H7463" t="str">
            <v>D352-004</v>
          </cell>
          <cell r="I7463" t="str">
            <v>F</v>
          </cell>
          <cell r="J7463">
            <v>1001</v>
          </cell>
          <cell r="L7463">
            <v>10.17</v>
          </cell>
        </row>
        <row r="7464">
          <cell r="A7464" t="str">
            <v>POWELL, GREGORY M</v>
          </cell>
          <cell r="B7464" t="str">
            <v>123-592</v>
          </cell>
          <cell r="C7464">
            <v>510100</v>
          </cell>
          <cell r="D7464">
            <v>44840</v>
          </cell>
          <cell r="E7464" t="str">
            <v>PERMIT PROCESS TECH, SR</v>
          </cell>
          <cell r="F7464" t="str">
            <v>D404</v>
          </cell>
          <cell r="G7464">
            <v>1</v>
          </cell>
          <cell r="H7464" t="str">
            <v>D404-003</v>
          </cell>
          <cell r="I7464" t="str">
            <v>O</v>
          </cell>
          <cell r="J7464">
            <v>1</v>
          </cell>
          <cell r="K7464" t="str">
            <v>REGULAR PAY</v>
          </cell>
          <cell r="L7464">
            <v>36396.58</v>
          </cell>
        </row>
        <row r="7465">
          <cell r="A7465" t="str">
            <v>POWELL, GREGORY M</v>
          </cell>
          <cell r="B7465" t="str">
            <v>123-592</v>
          </cell>
          <cell r="C7465">
            <v>510300</v>
          </cell>
          <cell r="D7465">
            <v>44840</v>
          </cell>
          <cell r="E7465" t="str">
            <v>PERMIT PROCESS TECH, SR</v>
          </cell>
          <cell r="F7465" t="str">
            <v>D404</v>
          </cell>
          <cell r="G7465">
            <v>1</v>
          </cell>
          <cell r="H7465" t="str">
            <v>D404-003</v>
          </cell>
          <cell r="I7465" t="str">
            <v>F</v>
          </cell>
          <cell r="J7465">
            <v>7999</v>
          </cell>
          <cell r="L7465">
            <v>10915.33</v>
          </cell>
        </row>
        <row r="7466">
          <cell r="A7466" t="str">
            <v>POWELL, GREGORY M</v>
          </cell>
          <cell r="B7466" t="str">
            <v>123-592</v>
          </cell>
          <cell r="C7466">
            <v>510300</v>
          </cell>
          <cell r="D7466">
            <v>44840</v>
          </cell>
          <cell r="E7466" t="str">
            <v>PERMIT PROCESS TECH, SR</v>
          </cell>
          <cell r="F7466" t="str">
            <v>D404</v>
          </cell>
          <cell r="G7466">
            <v>1</v>
          </cell>
          <cell r="H7466" t="str">
            <v>D404-003</v>
          </cell>
          <cell r="I7466" t="str">
            <v>F</v>
          </cell>
          <cell r="J7466" t="str">
            <v>*FM</v>
          </cell>
          <cell r="K7466" t="str">
            <v>MEDICARE</v>
          </cell>
          <cell r="L7466">
            <v>527.75</v>
          </cell>
        </row>
        <row r="7467">
          <cell r="A7467" t="str">
            <v>POWELL, GREGORY M</v>
          </cell>
          <cell r="B7467" t="str">
            <v>123-592</v>
          </cell>
          <cell r="C7467">
            <v>510300</v>
          </cell>
          <cell r="D7467">
            <v>44840</v>
          </cell>
          <cell r="E7467" t="str">
            <v>PERMIT PROCESS TECH, SR</v>
          </cell>
          <cell r="F7467" t="str">
            <v>D404</v>
          </cell>
          <cell r="G7467">
            <v>1</v>
          </cell>
          <cell r="H7467" t="str">
            <v>D404-003</v>
          </cell>
          <cell r="I7467" t="str">
            <v>F</v>
          </cell>
          <cell r="J7467" t="str">
            <v>*FI</v>
          </cell>
          <cell r="K7467" t="str">
            <v>FICA</v>
          </cell>
          <cell r="L7467">
            <v>2256.59</v>
          </cell>
        </row>
        <row r="7468">
          <cell r="A7468" t="str">
            <v>POWELL, GREGORY M</v>
          </cell>
          <cell r="B7468" t="str">
            <v>123-592</v>
          </cell>
          <cell r="C7468">
            <v>510300</v>
          </cell>
          <cell r="D7468">
            <v>44840</v>
          </cell>
          <cell r="E7468" t="str">
            <v>PERMIT PROCESS TECH, SR</v>
          </cell>
          <cell r="F7468" t="str">
            <v>D404</v>
          </cell>
          <cell r="G7468">
            <v>1</v>
          </cell>
          <cell r="H7468" t="str">
            <v>D404-003</v>
          </cell>
          <cell r="I7468" t="str">
            <v>F</v>
          </cell>
          <cell r="J7468">
            <v>8000</v>
          </cell>
          <cell r="L7468">
            <v>2543.4699999999998</v>
          </cell>
        </row>
        <row r="7469">
          <cell r="A7469" t="str">
            <v>POWELL, GREGORY M</v>
          </cell>
          <cell r="B7469" t="str">
            <v>123-592</v>
          </cell>
          <cell r="C7469">
            <v>510400</v>
          </cell>
          <cell r="D7469">
            <v>44840</v>
          </cell>
          <cell r="E7469" t="str">
            <v>PERMIT PROCESS TECH, SR</v>
          </cell>
          <cell r="F7469" t="str">
            <v>D404</v>
          </cell>
          <cell r="G7469">
            <v>1</v>
          </cell>
          <cell r="H7469" t="str">
            <v>D404-003</v>
          </cell>
          <cell r="I7469" t="str">
            <v>F</v>
          </cell>
          <cell r="J7469">
            <v>103</v>
          </cell>
          <cell r="L7469">
            <v>232.19</v>
          </cell>
        </row>
        <row r="7470">
          <cell r="A7470" t="str">
            <v>POWELL, GREGORY M</v>
          </cell>
          <cell r="B7470" t="str">
            <v>123-592</v>
          </cell>
          <cell r="C7470">
            <v>510400</v>
          </cell>
          <cell r="D7470">
            <v>44840</v>
          </cell>
          <cell r="E7470" t="str">
            <v>PERMIT PROCESS TECH, SR</v>
          </cell>
          <cell r="F7470" t="str">
            <v>D404</v>
          </cell>
          <cell r="G7470">
            <v>1</v>
          </cell>
          <cell r="H7470" t="str">
            <v>D404-003</v>
          </cell>
          <cell r="I7470" t="str">
            <v>F</v>
          </cell>
          <cell r="J7470">
            <v>703</v>
          </cell>
          <cell r="L7470">
            <v>6.7</v>
          </cell>
        </row>
        <row r="7471">
          <cell r="A7471" t="str">
            <v>POWELL, GREGORY M</v>
          </cell>
          <cell r="B7471" t="str">
            <v>123-592</v>
          </cell>
          <cell r="C7471">
            <v>510400</v>
          </cell>
          <cell r="D7471">
            <v>44840</v>
          </cell>
          <cell r="E7471" t="str">
            <v>PERMIT PROCESS TECH, SR</v>
          </cell>
          <cell r="F7471" t="str">
            <v>D404</v>
          </cell>
          <cell r="G7471">
            <v>1</v>
          </cell>
          <cell r="H7471" t="str">
            <v>D404-003</v>
          </cell>
          <cell r="I7471" t="str">
            <v>F</v>
          </cell>
          <cell r="J7471">
            <v>30</v>
          </cell>
          <cell r="L7471">
            <v>90.99</v>
          </cell>
        </row>
        <row r="7472">
          <cell r="A7472" t="str">
            <v>POWELL, GREGORY M</v>
          </cell>
          <cell r="B7472" t="str">
            <v>123-592</v>
          </cell>
          <cell r="C7472">
            <v>510400</v>
          </cell>
          <cell r="D7472">
            <v>44840</v>
          </cell>
          <cell r="E7472" t="str">
            <v>PERMIT PROCESS TECH, SR</v>
          </cell>
          <cell r="F7472" t="str">
            <v>D404</v>
          </cell>
          <cell r="G7472">
            <v>1</v>
          </cell>
          <cell r="H7472" t="str">
            <v>D404-003</v>
          </cell>
          <cell r="I7472" t="str">
            <v>F</v>
          </cell>
          <cell r="J7472">
            <v>603</v>
          </cell>
          <cell r="L7472">
            <v>31.26</v>
          </cell>
        </row>
        <row r="7473">
          <cell r="A7473" t="str">
            <v>POWELL, GREGORY M</v>
          </cell>
          <cell r="B7473" t="str">
            <v>123-592</v>
          </cell>
          <cell r="C7473">
            <v>510400</v>
          </cell>
          <cell r="D7473">
            <v>44840</v>
          </cell>
          <cell r="E7473" t="str">
            <v>PERMIT PROCESS TECH, SR</v>
          </cell>
          <cell r="F7473" t="str">
            <v>D404</v>
          </cell>
          <cell r="G7473">
            <v>1</v>
          </cell>
          <cell r="H7473" t="str">
            <v>D404-003</v>
          </cell>
          <cell r="I7473" t="str">
            <v>F</v>
          </cell>
          <cell r="J7473">
            <v>1001</v>
          </cell>
          <cell r="L7473">
            <v>10.17</v>
          </cell>
        </row>
        <row r="7474">
          <cell r="A7474" t="str">
            <v>POWELL, GREGORY M</v>
          </cell>
          <cell r="B7474" t="str">
            <v>123-592</v>
          </cell>
          <cell r="C7474">
            <v>510400</v>
          </cell>
          <cell r="D7474">
            <v>44840</v>
          </cell>
          <cell r="E7474" t="str">
            <v>PERMIT PROCESS TECH, SR</v>
          </cell>
          <cell r="F7474" t="str">
            <v>D404</v>
          </cell>
          <cell r="G7474">
            <v>1</v>
          </cell>
          <cell r="H7474" t="str">
            <v>D404-003</v>
          </cell>
          <cell r="I7474" t="str">
            <v>F</v>
          </cell>
          <cell r="J7474">
            <v>810</v>
          </cell>
          <cell r="L7474">
            <v>1.71</v>
          </cell>
        </row>
        <row r="7475">
          <cell r="A7475" t="str">
            <v>POWELL, JEFFREY L</v>
          </cell>
          <cell r="B7475" t="str">
            <v>101-565</v>
          </cell>
          <cell r="C7475">
            <v>510100</v>
          </cell>
          <cell r="D7475">
            <v>8490</v>
          </cell>
          <cell r="E7475" t="str">
            <v>SHERIFF'S SERGEANT</v>
          </cell>
          <cell r="F7475" t="str">
            <v>F110</v>
          </cell>
          <cell r="G7475">
            <v>1</v>
          </cell>
          <cell r="H7475" t="str">
            <v>F110-008</v>
          </cell>
          <cell r="I7475" t="str">
            <v>O</v>
          </cell>
          <cell r="J7475">
            <v>1</v>
          </cell>
          <cell r="K7475" t="str">
            <v>REGULAR PAY</v>
          </cell>
          <cell r="L7475">
            <v>51744</v>
          </cell>
        </row>
        <row r="7476">
          <cell r="A7476" t="str">
            <v>POWELL, JEFFREY L</v>
          </cell>
          <cell r="B7476" t="str">
            <v>101-565</v>
          </cell>
          <cell r="C7476">
            <v>510300</v>
          </cell>
          <cell r="D7476">
            <v>8490</v>
          </cell>
          <cell r="E7476" t="str">
            <v>SHERIFF'S SERGEANT</v>
          </cell>
          <cell r="F7476" t="str">
            <v>F110</v>
          </cell>
          <cell r="G7476">
            <v>1</v>
          </cell>
          <cell r="H7476" t="str">
            <v>F110-008</v>
          </cell>
          <cell r="I7476" t="str">
            <v>F</v>
          </cell>
          <cell r="J7476" t="str">
            <v>*FI</v>
          </cell>
          <cell r="K7476" t="str">
            <v>FICA</v>
          </cell>
          <cell r="L7476">
            <v>3208.13</v>
          </cell>
        </row>
        <row r="7477">
          <cell r="A7477" t="str">
            <v>POWELL, JEFFREY L</v>
          </cell>
          <cell r="B7477" t="str">
            <v>101-565</v>
          </cell>
          <cell r="C7477">
            <v>510300</v>
          </cell>
          <cell r="D7477">
            <v>8490</v>
          </cell>
          <cell r="E7477" t="str">
            <v>SHERIFF'S SERGEANT</v>
          </cell>
          <cell r="F7477" t="str">
            <v>F110</v>
          </cell>
          <cell r="G7477">
            <v>1</v>
          </cell>
          <cell r="H7477" t="str">
            <v>F110-008</v>
          </cell>
          <cell r="I7477" t="str">
            <v>F</v>
          </cell>
          <cell r="J7477">
            <v>8009</v>
          </cell>
          <cell r="L7477">
            <v>5961.68</v>
          </cell>
        </row>
        <row r="7478">
          <cell r="A7478" t="str">
            <v>POWELL, JEFFREY L</v>
          </cell>
          <cell r="B7478" t="str">
            <v>101-565</v>
          </cell>
          <cell r="C7478">
            <v>510300</v>
          </cell>
          <cell r="D7478">
            <v>8490</v>
          </cell>
          <cell r="E7478" t="str">
            <v>SHERIFF'S SERGEANT</v>
          </cell>
          <cell r="F7478" t="str">
            <v>F110</v>
          </cell>
          <cell r="G7478">
            <v>1</v>
          </cell>
          <cell r="H7478" t="str">
            <v>F110-008</v>
          </cell>
          <cell r="I7478" t="str">
            <v>F</v>
          </cell>
          <cell r="J7478">
            <v>8014</v>
          </cell>
          <cell r="L7478">
            <v>418.63</v>
          </cell>
        </row>
        <row r="7479">
          <cell r="A7479" t="str">
            <v>POWELL, JEFFREY L</v>
          </cell>
          <cell r="B7479" t="str">
            <v>101-565</v>
          </cell>
          <cell r="C7479">
            <v>510300</v>
          </cell>
          <cell r="D7479">
            <v>8490</v>
          </cell>
          <cell r="E7479" t="str">
            <v>SHERIFF'S SERGEANT</v>
          </cell>
          <cell r="F7479" t="str">
            <v>F110</v>
          </cell>
          <cell r="G7479">
            <v>1</v>
          </cell>
          <cell r="H7479" t="str">
            <v>F110-008</v>
          </cell>
          <cell r="I7479" t="str">
            <v>F</v>
          </cell>
          <cell r="J7479">
            <v>8010</v>
          </cell>
          <cell r="L7479">
            <v>4651.4399999999996</v>
          </cell>
        </row>
        <row r="7480">
          <cell r="A7480" t="str">
            <v>POWELL, JEFFREY L</v>
          </cell>
          <cell r="B7480" t="str">
            <v>101-565</v>
          </cell>
          <cell r="C7480">
            <v>510300</v>
          </cell>
          <cell r="D7480">
            <v>8490</v>
          </cell>
          <cell r="E7480" t="str">
            <v>SHERIFF'S SERGEANT</v>
          </cell>
          <cell r="F7480" t="str">
            <v>F110</v>
          </cell>
          <cell r="G7480">
            <v>1</v>
          </cell>
          <cell r="H7480" t="str">
            <v>F110-008</v>
          </cell>
          <cell r="I7480" t="str">
            <v>F</v>
          </cell>
          <cell r="J7480" t="str">
            <v>*FM</v>
          </cell>
          <cell r="K7480" t="str">
            <v>MEDICARE</v>
          </cell>
          <cell r="L7480">
            <v>750.29</v>
          </cell>
        </row>
        <row r="7481">
          <cell r="A7481" t="str">
            <v>POWELL, JEFFREY L</v>
          </cell>
          <cell r="B7481" t="str">
            <v>101-565</v>
          </cell>
          <cell r="C7481">
            <v>510400</v>
          </cell>
          <cell r="D7481">
            <v>8490</v>
          </cell>
          <cell r="E7481" t="str">
            <v>SHERIFF'S SERGEANT</v>
          </cell>
          <cell r="F7481" t="str">
            <v>F110</v>
          </cell>
          <cell r="G7481">
            <v>1</v>
          </cell>
          <cell r="H7481" t="str">
            <v>F110-008</v>
          </cell>
          <cell r="I7481" t="str">
            <v>F</v>
          </cell>
          <cell r="J7481">
            <v>30</v>
          </cell>
          <cell r="L7481">
            <v>129.36000000000001</v>
          </cell>
        </row>
        <row r="7482">
          <cell r="A7482" t="str">
            <v>POWELL, JEFFREY L</v>
          </cell>
          <cell r="B7482" t="str">
            <v>101-565</v>
          </cell>
          <cell r="C7482">
            <v>510400</v>
          </cell>
          <cell r="D7482">
            <v>8490</v>
          </cell>
          <cell r="E7482" t="str">
            <v>SHERIFF'S SERGEANT</v>
          </cell>
          <cell r="F7482" t="str">
            <v>F110</v>
          </cell>
          <cell r="G7482">
            <v>1</v>
          </cell>
          <cell r="H7482" t="str">
            <v>F110-008</v>
          </cell>
          <cell r="I7482" t="str">
            <v>F</v>
          </cell>
          <cell r="J7482">
            <v>1001</v>
          </cell>
          <cell r="L7482">
            <v>10.17</v>
          </cell>
        </row>
        <row r="7483">
          <cell r="A7483" t="str">
            <v>POWELL, JEFFREY L</v>
          </cell>
          <cell r="B7483" t="str">
            <v>101-565</v>
          </cell>
          <cell r="C7483">
            <v>510400</v>
          </cell>
          <cell r="D7483">
            <v>8490</v>
          </cell>
          <cell r="E7483" t="str">
            <v>SHERIFF'S SERGEANT</v>
          </cell>
          <cell r="F7483" t="str">
            <v>F110</v>
          </cell>
          <cell r="G7483">
            <v>1</v>
          </cell>
          <cell r="H7483" t="str">
            <v>F110-008</v>
          </cell>
          <cell r="I7483" t="str">
            <v>F</v>
          </cell>
          <cell r="J7483">
            <v>810</v>
          </cell>
          <cell r="L7483">
            <v>1.71</v>
          </cell>
        </row>
        <row r="7484">
          <cell r="A7484" t="str">
            <v>PRECHTER, WILLIAM C</v>
          </cell>
          <cell r="B7484" t="str">
            <v>281-898</v>
          </cell>
          <cell r="C7484">
            <v>510100</v>
          </cell>
          <cell r="D7484">
            <v>37850</v>
          </cell>
          <cell r="E7484" t="str">
            <v>BUS DRIVER</v>
          </cell>
          <cell r="F7484" t="str">
            <v>D190</v>
          </cell>
          <cell r="G7484">
            <v>0.5</v>
          </cell>
          <cell r="H7484" t="str">
            <v>D190-010</v>
          </cell>
          <cell r="I7484" t="str">
            <v>O</v>
          </cell>
          <cell r="J7484">
            <v>1</v>
          </cell>
          <cell r="K7484" t="str">
            <v>REGULAR PAY</v>
          </cell>
          <cell r="L7484">
            <v>14524.45</v>
          </cell>
        </row>
        <row r="7485">
          <cell r="A7485" t="str">
            <v>PRECHTER, WILLIAM C</v>
          </cell>
          <cell r="B7485" t="str">
            <v>281-898</v>
          </cell>
          <cell r="C7485">
            <v>510300</v>
          </cell>
          <cell r="D7485">
            <v>37850</v>
          </cell>
          <cell r="E7485" t="str">
            <v>BUS DRIVER</v>
          </cell>
          <cell r="F7485" t="str">
            <v>D190</v>
          </cell>
          <cell r="G7485">
            <v>0.5</v>
          </cell>
          <cell r="H7485" t="str">
            <v>D190-010</v>
          </cell>
          <cell r="I7485" t="str">
            <v>F</v>
          </cell>
          <cell r="J7485">
            <v>7999</v>
          </cell>
          <cell r="L7485">
            <v>4355.88</v>
          </cell>
        </row>
        <row r="7486">
          <cell r="A7486" t="str">
            <v>PRECHTER, WILLIAM C</v>
          </cell>
          <cell r="B7486" t="str">
            <v>281-898</v>
          </cell>
          <cell r="C7486">
            <v>510300</v>
          </cell>
          <cell r="D7486">
            <v>37850</v>
          </cell>
          <cell r="E7486" t="str">
            <v>BUS DRIVER</v>
          </cell>
          <cell r="F7486" t="str">
            <v>D190</v>
          </cell>
          <cell r="G7486">
            <v>0.5</v>
          </cell>
          <cell r="H7486" t="str">
            <v>D190-010</v>
          </cell>
          <cell r="I7486" t="str">
            <v>F</v>
          </cell>
          <cell r="J7486" t="str">
            <v>*FI</v>
          </cell>
          <cell r="K7486" t="str">
            <v>FICA</v>
          </cell>
          <cell r="L7486">
            <v>900.52</v>
          </cell>
        </row>
        <row r="7487">
          <cell r="A7487" t="str">
            <v>PRECHTER, WILLIAM C</v>
          </cell>
          <cell r="B7487" t="str">
            <v>281-898</v>
          </cell>
          <cell r="C7487">
            <v>510300</v>
          </cell>
          <cell r="D7487">
            <v>37850</v>
          </cell>
          <cell r="E7487" t="str">
            <v>BUS DRIVER</v>
          </cell>
          <cell r="F7487" t="str">
            <v>D190</v>
          </cell>
          <cell r="G7487">
            <v>0.5</v>
          </cell>
          <cell r="H7487" t="str">
            <v>D190-010</v>
          </cell>
          <cell r="I7487" t="str">
            <v>F</v>
          </cell>
          <cell r="J7487" t="str">
            <v>*FM</v>
          </cell>
          <cell r="K7487" t="str">
            <v>MEDICARE</v>
          </cell>
          <cell r="L7487">
            <v>210.6</v>
          </cell>
        </row>
        <row r="7488">
          <cell r="A7488" t="str">
            <v>PRECHTER, WILLIAM C</v>
          </cell>
          <cell r="B7488" t="str">
            <v>281-898</v>
          </cell>
          <cell r="C7488">
            <v>510300</v>
          </cell>
          <cell r="D7488">
            <v>37850</v>
          </cell>
          <cell r="E7488" t="str">
            <v>BUS DRIVER</v>
          </cell>
          <cell r="F7488" t="str">
            <v>D190</v>
          </cell>
          <cell r="G7488">
            <v>0.5</v>
          </cell>
          <cell r="H7488" t="str">
            <v>D190-010</v>
          </cell>
          <cell r="I7488" t="str">
            <v>F</v>
          </cell>
          <cell r="J7488">
            <v>8000</v>
          </cell>
          <cell r="L7488">
            <v>1012.42</v>
          </cell>
        </row>
        <row r="7489">
          <cell r="A7489" t="str">
            <v>PRECHTER, WILLIAM C</v>
          </cell>
          <cell r="B7489" t="str">
            <v>281-898</v>
          </cell>
          <cell r="C7489">
            <v>510400</v>
          </cell>
          <cell r="D7489">
            <v>37850</v>
          </cell>
          <cell r="E7489" t="str">
            <v>BUS DRIVER</v>
          </cell>
          <cell r="F7489" t="str">
            <v>D190</v>
          </cell>
          <cell r="G7489">
            <v>0.5</v>
          </cell>
          <cell r="H7489" t="str">
            <v>D190-010</v>
          </cell>
          <cell r="I7489" t="str">
            <v>F</v>
          </cell>
          <cell r="J7489">
            <v>811</v>
          </cell>
          <cell r="L7489">
            <v>0.94</v>
          </cell>
        </row>
        <row r="7490">
          <cell r="A7490" t="str">
            <v>PRECHTER, WILLIAM C</v>
          </cell>
          <cell r="B7490" t="str">
            <v>281-898</v>
          </cell>
          <cell r="C7490">
            <v>510400</v>
          </cell>
          <cell r="D7490">
            <v>37850</v>
          </cell>
          <cell r="E7490" t="str">
            <v>BUS DRIVER</v>
          </cell>
          <cell r="F7490" t="str">
            <v>D190</v>
          </cell>
          <cell r="G7490">
            <v>0.5</v>
          </cell>
          <cell r="H7490" t="str">
            <v>D190-010</v>
          </cell>
          <cell r="I7490" t="str">
            <v>F</v>
          </cell>
          <cell r="J7490">
            <v>1001</v>
          </cell>
          <cell r="L7490">
            <v>10.17</v>
          </cell>
        </row>
        <row r="7491">
          <cell r="A7491" t="str">
            <v>PRECHTER, WILLIAM C</v>
          </cell>
          <cell r="B7491" t="str">
            <v>281-898</v>
          </cell>
          <cell r="C7491">
            <v>510400</v>
          </cell>
          <cell r="D7491">
            <v>37850</v>
          </cell>
          <cell r="E7491" t="str">
            <v>BUS DRIVER</v>
          </cell>
          <cell r="F7491" t="str">
            <v>D190</v>
          </cell>
          <cell r="G7491">
            <v>0.5</v>
          </cell>
          <cell r="H7491" t="str">
            <v>D190-010</v>
          </cell>
          <cell r="I7491" t="str">
            <v>F</v>
          </cell>
          <cell r="J7491">
            <v>30</v>
          </cell>
          <cell r="L7491">
            <v>36.31</v>
          </cell>
        </row>
        <row r="7492">
          <cell r="A7492" t="str">
            <v>PRECOURT, MARGITTA E</v>
          </cell>
          <cell r="B7492" t="str">
            <v>101-594</v>
          </cell>
          <cell r="C7492">
            <v>510100</v>
          </cell>
          <cell r="D7492">
            <v>48930</v>
          </cell>
          <cell r="E7492" t="str">
            <v>OFFICE ASSISTANT II</v>
          </cell>
          <cell r="F7492" t="str">
            <v>D382</v>
          </cell>
          <cell r="G7492">
            <v>1</v>
          </cell>
          <cell r="H7492" t="str">
            <v>D382-007</v>
          </cell>
          <cell r="I7492" t="str">
            <v>O</v>
          </cell>
          <cell r="J7492">
            <v>1</v>
          </cell>
          <cell r="K7492" t="str">
            <v>REGULAR PAY</v>
          </cell>
          <cell r="L7492">
            <v>25253.39</v>
          </cell>
        </row>
        <row r="7493">
          <cell r="A7493" t="str">
            <v>PRECOURT, MARGITTA E</v>
          </cell>
          <cell r="B7493" t="str">
            <v>101-594</v>
          </cell>
          <cell r="C7493">
            <v>510300</v>
          </cell>
          <cell r="D7493">
            <v>48930</v>
          </cell>
          <cell r="E7493" t="str">
            <v>OFFICE ASSISTANT II</v>
          </cell>
          <cell r="F7493" t="str">
            <v>D382</v>
          </cell>
          <cell r="G7493">
            <v>1</v>
          </cell>
          <cell r="H7493" t="str">
            <v>D382-007</v>
          </cell>
          <cell r="I7493" t="str">
            <v>F</v>
          </cell>
          <cell r="J7493">
            <v>7999</v>
          </cell>
          <cell r="L7493">
            <v>7573.49</v>
          </cell>
        </row>
        <row r="7494">
          <cell r="A7494" t="str">
            <v>PRECOURT, MARGITTA E</v>
          </cell>
          <cell r="B7494" t="str">
            <v>101-594</v>
          </cell>
          <cell r="C7494">
            <v>510300</v>
          </cell>
          <cell r="D7494">
            <v>48930</v>
          </cell>
          <cell r="E7494" t="str">
            <v>OFFICE ASSISTANT II</v>
          </cell>
          <cell r="F7494" t="str">
            <v>D382</v>
          </cell>
          <cell r="G7494">
            <v>1</v>
          </cell>
          <cell r="H7494" t="str">
            <v>D382-007</v>
          </cell>
          <cell r="I7494" t="str">
            <v>F</v>
          </cell>
          <cell r="J7494" t="str">
            <v>*FM</v>
          </cell>
          <cell r="K7494" t="str">
            <v>MEDICARE</v>
          </cell>
          <cell r="L7494">
            <v>366.17</v>
          </cell>
        </row>
        <row r="7495">
          <cell r="A7495" t="str">
            <v>PRECOURT, MARGITTA E</v>
          </cell>
          <cell r="B7495" t="str">
            <v>101-594</v>
          </cell>
          <cell r="C7495">
            <v>510300</v>
          </cell>
          <cell r="D7495">
            <v>48930</v>
          </cell>
          <cell r="E7495" t="str">
            <v>OFFICE ASSISTANT II</v>
          </cell>
          <cell r="F7495" t="str">
            <v>D382</v>
          </cell>
          <cell r="G7495">
            <v>1</v>
          </cell>
          <cell r="H7495" t="str">
            <v>D382-007</v>
          </cell>
          <cell r="I7495" t="str">
            <v>F</v>
          </cell>
          <cell r="J7495" t="str">
            <v>*FI</v>
          </cell>
          <cell r="K7495" t="str">
            <v>FICA</v>
          </cell>
          <cell r="L7495">
            <v>1565.71</v>
          </cell>
        </row>
        <row r="7496">
          <cell r="A7496" t="str">
            <v>PRECOURT, MARGITTA E</v>
          </cell>
          <cell r="B7496" t="str">
            <v>101-594</v>
          </cell>
          <cell r="C7496">
            <v>510300</v>
          </cell>
          <cell r="D7496">
            <v>48930</v>
          </cell>
          <cell r="E7496" t="str">
            <v>OFFICE ASSISTANT II</v>
          </cell>
          <cell r="F7496" t="str">
            <v>D382</v>
          </cell>
          <cell r="G7496">
            <v>1</v>
          </cell>
          <cell r="H7496" t="str">
            <v>D382-007</v>
          </cell>
          <cell r="I7496" t="str">
            <v>F</v>
          </cell>
          <cell r="J7496">
            <v>8000</v>
          </cell>
          <cell r="L7496">
            <v>1763.44</v>
          </cell>
        </row>
        <row r="7497">
          <cell r="A7497" t="str">
            <v>PRECOURT, MARGITTA E</v>
          </cell>
          <cell r="B7497" t="str">
            <v>101-594</v>
          </cell>
          <cell r="C7497">
            <v>510400</v>
          </cell>
          <cell r="D7497">
            <v>48930</v>
          </cell>
          <cell r="E7497" t="str">
            <v>OFFICE ASSISTANT II</v>
          </cell>
          <cell r="F7497" t="str">
            <v>D382</v>
          </cell>
          <cell r="G7497">
            <v>1</v>
          </cell>
          <cell r="H7497" t="str">
            <v>D382-007</v>
          </cell>
          <cell r="I7497" t="str">
            <v>F</v>
          </cell>
          <cell r="J7497">
            <v>601</v>
          </cell>
          <cell r="L7497">
            <v>17.149999999999999</v>
          </cell>
        </row>
        <row r="7498">
          <cell r="A7498" t="str">
            <v>PRECOURT, MARGITTA E</v>
          </cell>
          <cell r="B7498" t="str">
            <v>101-594</v>
          </cell>
          <cell r="C7498">
            <v>510400</v>
          </cell>
          <cell r="D7498">
            <v>48930</v>
          </cell>
          <cell r="E7498" t="str">
            <v>OFFICE ASSISTANT II</v>
          </cell>
          <cell r="F7498" t="str">
            <v>D382</v>
          </cell>
          <cell r="G7498">
            <v>1</v>
          </cell>
          <cell r="H7498" t="str">
            <v>D382-007</v>
          </cell>
          <cell r="I7498" t="str">
            <v>F</v>
          </cell>
          <cell r="J7498">
            <v>701</v>
          </cell>
          <cell r="L7498">
            <v>4.01</v>
          </cell>
        </row>
        <row r="7499">
          <cell r="A7499" t="str">
            <v>PRECOURT, MARGITTA E</v>
          </cell>
          <cell r="B7499" t="str">
            <v>101-594</v>
          </cell>
          <cell r="C7499">
            <v>510400</v>
          </cell>
          <cell r="D7499">
            <v>48930</v>
          </cell>
          <cell r="E7499" t="str">
            <v>OFFICE ASSISTANT II</v>
          </cell>
          <cell r="F7499" t="str">
            <v>D382</v>
          </cell>
          <cell r="G7499">
            <v>1</v>
          </cell>
          <cell r="H7499" t="str">
            <v>D382-007</v>
          </cell>
          <cell r="I7499" t="str">
            <v>F</v>
          </cell>
          <cell r="J7499">
            <v>30</v>
          </cell>
          <cell r="L7499">
            <v>63.13</v>
          </cell>
        </row>
        <row r="7500">
          <cell r="A7500" t="str">
            <v>PRECOURT, MARGITTA E</v>
          </cell>
          <cell r="B7500" t="str">
            <v>101-594</v>
          </cell>
          <cell r="C7500">
            <v>510400</v>
          </cell>
          <cell r="D7500">
            <v>48930</v>
          </cell>
          <cell r="E7500" t="str">
            <v>OFFICE ASSISTANT II</v>
          </cell>
          <cell r="F7500" t="str">
            <v>D382</v>
          </cell>
          <cell r="G7500">
            <v>1</v>
          </cell>
          <cell r="H7500" t="str">
            <v>D382-007</v>
          </cell>
          <cell r="I7500" t="str">
            <v>F</v>
          </cell>
          <cell r="J7500">
            <v>1001</v>
          </cell>
          <cell r="L7500">
            <v>10.17</v>
          </cell>
        </row>
        <row r="7501">
          <cell r="A7501" t="str">
            <v>PRECOURT, MARGITTA E</v>
          </cell>
          <cell r="B7501" t="str">
            <v>101-594</v>
          </cell>
          <cell r="C7501">
            <v>510400</v>
          </cell>
          <cell r="D7501">
            <v>48930</v>
          </cell>
          <cell r="E7501" t="str">
            <v>OFFICE ASSISTANT II</v>
          </cell>
          <cell r="F7501" t="str">
            <v>D382</v>
          </cell>
          <cell r="G7501">
            <v>1</v>
          </cell>
          <cell r="H7501" t="str">
            <v>D382-007</v>
          </cell>
          <cell r="I7501" t="str">
            <v>F</v>
          </cell>
          <cell r="J7501">
            <v>101</v>
          </cell>
          <cell r="L7501">
            <v>135.94999999999999</v>
          </cell>
        </row>
        <row r="7502">
          <cell r="A7502" t="str">
            <v>PRESLEY, KRISTA F</v>
          </cell>
          <cell r="B7502" t="str">
            <v>101-560</v>
          </cell>
          <cell r="C7502">
            <v>510100</v>
          </cell>
          <cell r="D7502">
            <v>36170</v>
          </cell>
          <cell r="E7502" t="str">
            <v>RECORDER ASSISTANT II</v>
          </cell>
          <cell r="F7502" t="str">
            <v>D434</v>
          </cell>
          <cell r="G7502">
            <v>1</v>
          </cell>
          <cell r="H7502" t="str">
            <v>D434-002</v>
          </cell>
          <cell r="I7502" t="str">
            <v>O</v>
          </cell>
          <cell r="J7502">
            <v>1</v>
          </cell>
          <cell r="K7502" t="str">
            <v>REGULAR PAY</v>
          </cell>
          <cell r="L7502">
            <v>28293.5</v>
          </cell>
        </row>
        <row r="7503">
          <cell r="A7503" t="str">
            <v>PRESLEY, KRISTA F</v>
          </cell>
          <cell r="B7503" t="str">
            <v>101-560</v>
          </cell>
          <cell r="C7503">
            <v>510300</v>
          </cell>
          <cell r="D7503">
            <v>36170</v>
          </cell>
          <cell r="E7503" t="str">
            <v>RECORDER ASSISTANT II</v>
          </cell>
          <cell r="F7503" t="str">
            <v>D434</v>
          </cell>
          <cell r="G7503">
            <v>1</v>
          </cell>
          <cell r="H7503" t="str">
            <v>D434-002</v>
          </cell>
          <cell r="I7503" t="str">
            <v>F</v>
          </cell>
          <cell r="J7503" t="str">
            <v>*FI</v>
          </cell>
          <cell r="K7503" t="str">
            <v>FICA</v>
          </cell>
          <cell r="L7503">
            <v>1754.2</v>
          </cell>
        </row>
        <row r="7504">
          <cell r="A7504" t="str">
            <v>PRESLEY, KRISTA F</v>
          </cell>
          <cell r="B7504" t="str">
            <v>101-560</v>
          </cell>
          <cell r="C7504">
            <v>510300</v>
          </cell>
          <cell r="D7504">
            <v>36170</v>
          </cell>
          <cell r="E7504" t="str">
            <v>RECORDER ASSISTANT II</v>
          </cell>
          <cell r="F7504" t="str">
            <v>D434</v>
          </cell>
          <cell r="G7504">
            <v>1</v>
          </cell>
          <cell r="H7504" t="str">
            <v>D434-002</v>
          </cell>
          <cell r="I7504" t="str">
            <v>F</v>
          </cell>
          <cell r="J7504" t="str">
            <v>*FM</v>
          </cell>
          <cell r="K7504" t="str">
            <v>MEDICARE</v>
          </cell>
          <cell r="L7504">
            <v>410.26</v>
          </cell>
        </row>
        <row r="7505">
          <cell r="A7505" t="str">
            <v>PRESLEY, KRISTA F</v>
          </cell>
          <cell r="B7505" t="str">
            <v>101-560</v>
          </cell>
          <cell r="C7505">
            <v>510300</v>
          </cell>
          <cell r="D7505">
            <v>36170</v>
          </cell>
          <cell r="E7505" t="str">
            <v>RECORDER ASSISTANT II</v>
          </cell>
          <cell r="F7505" t="str">
            <v>D434</v>
          </cell>
          <cell r="G7505">
            <v>1</v>
          </cell>
          <cell r="H7505" t="str">
            <v>D434-002</v>
          </cell>
          <cell r="I7505" t="str">
            <v>F</v>
          </cell>
          <cell r="J7505">
            <v>8000</v>
          </cell>
          <cell r="L7505">
            <v>1976.25</v>
          </cell>
        </row>
        <row r="7506">
          <cell r="A7506" t="str">
            <v>PRESLEY, KRISTA F</v>
          </cell>
          <cell r="B7506" t="str">
            <v>101-560</v>
          </cell>
          <cell r="C7506">
            <v>510300</v>
          </cell>
          <cell r="D7506">
            <v>36170</v>
          </cell>
          <cell r="E7506" t="str">
            <v>RECORDER ASSISTANT II</v>
          </cell>
          <cell r="F7506" t="str">
            <v>D434</v>
          </cell>
          <cell r="G7506">
            <v>1</v>
          </cell>
          <cell r="H7506" t="str">
            <v>D434-002</v>
          </cell>
          <cell r="I7506" t="str">
            <v>F</v>
          </cell>
          <cell r="J7506">
            <v>7999</v>
          </cell>
          <cell r="L7506">
            <v>8485.2199999999993</v>
          </cell>
        </row>
        <row r="7507">
          <cell r="A7507" t="str">
            <v>PRESLEY, KRISTA F</v>
          </cell>
          <cell r="B7507" t="str">
            <v>101-560</v>
          </cell>
          <cell r="C7507">
            <v>510400</v>
          </cell>
          <cell r="D7507">
            <v>36170</v>
          </cell>
          <cell r="E7507" t="str">
            <v>RECORDER ASSISTANT II</v>
          </cell>
          <cell r="F7507" t="str">
            <v>D434</v>
          </cell>
          <cell r="G7507">
            <v>1</v>
          </cell>
          <cell r="H7507" t="str">
            <v>D434-002</v>
          </cell>
          <cell r="I7507" t="str">
            <v>F</v>
          </cell>
          <cell r="J7507">
            <v>601</v>
          </cell>
          <cell r="L7507">
            <v>17.149999999999999</v>
          </cell>
        </row>
        <row r="7508">
          <cell r="A7508" t="str">
            <v>PRESLEY, KRISTA F</v>
          </cell>
          <cell r="B7508" t="str">
            <v>101-560</v>
          </cell>
          <cell r="C7508">
            <v>510400</v>
          </cell>
          <cell r="D7508">
            <v>36170</v>
          </cell>
          <cell r="E7508" t="str">
            <v>RECORDER ASSISTANT II</v>
          </cell>
          <cell r="F7508" t="str">
            <v>D434</v>
          </cell>
          <cell r="G7508">
            <v>1</v>
          </cell>
          <cell r="H7508" t="str">
            <v>D434-002</v>
          </cell>
          <cell r="I7508" t="str">
            <v>F</v>
          </cell>
          <cell r="J7508">
            <v>701</v>
          </cell>
          <cell r="L7508">
            <v>4.01</v>
          </cell>
        </row>
        <row r="7509">
          <cell r="A7509" t="str">
            <v>PRESLEY, KRISTA F</v>
          </cell>
          <cell r="B7509" t="str">
            <v>101-560</v>
          </cell>
          <cell r="C7509">
            <v>510400</v>
          </cell>
          <cell r="D7509">
            <v>36170</v>
          </cell>
          <cell r="E7509" t="str">
            <v>RECORDER ASSISTANT II</v>
          </cell>
          <cell r="F7509" t="str">
            <v>D434</v>
          </cell>
          <cell r="G7509">
            <v>1</v>
          </cell>
          <cell r="H7509" t="str">
            <v>D434-002</v>
          </cell>
          <cell r="I7509" t="str">
            <v>F</v>
          </cell>
          <cell r="J7509">
            <v>100</v>
          </cell>
          <cell r="L7509">
            <v>135.94999999999999</v>
          </cell>
        </row>
        <row r="7510">
          <cell r="A7510" t="str">
            <v>PRESLEY, KRISTA F</v>
          </cell>
          <cell r="B7510" t="str">
            <v>101-560</v>
          </cell>
          <cell r="C7510">
            <v>510400</v>
          </cell>
          <cell r="D7510">
            <v>36170</v>
          </cell>
          <cell r="E7510" t="str">
            <v>RECORDER ASSISTANT II</v>
          </cell>
          <cell r="F7510" t="str">
            <v>D434</v>
          </cell>
          <cell r="G7510">
            <v>1</v>
          </cell>
          <cell r="H7510" t="str">
            <v>D434-002</v>
          </cell>
          <cell r="I7510" t="str">
            <v>F</v>
          </cell>
          <cell r="J7510">
            <v>1001</v>
          </cell>
          <cell r="L7510">
            <v>10.17</v>
          </cell>
        </row>
        <row r="7511">
          <cell r="A7511" t="str">
            <v>PRESLEY, KRISTA F</v>
          </cell>
          <cell r="B7511" t="str">
            <v>101-560</v>
          </cell>
          <cell r="C7511">
            <v>510400</v>
          </cell>
          <cell r="D7511">
            <v>36170</v>
          </cell>
          <cell r="E7511" t="str">
            <v>RECORDER ASSISTANT II</v>
          </cell>
          <cell r="F7511" t="str">
            <v>D434</v>
          </cell>
          <cell r="G7511">
            <v>1</v>
          </cell>
          <cell r="H7511" t="str">
            <v>D434-002</v>
          </cell>
          <cell r="I7511" t="str">
            <v>F</v>
          </cell>
          <cell r="J7511">
            <v>30</v>
          </cell>
          <cell r="L7511">
            <v>70.73</v>
          </cell>
        </row>
        <row r="7512">
          <cell r="A7512" t="str">
            <v>PRESLEY, KRISTA F</v>
          </cell>
          <cell r="B7512" t="str">
            <v>101-560</v>
          </cell>
          <cell r="C7512">
            <v>510400</v>
          </cell>
          <cell r="D7512">
            <v>36170</v>
          </cell>
          <cell r="E7512" t="str">
            <v>RECORDER ASSISTANT II</v>
          </cell>
          <cell r="F7512" t="str">
            <v>D434</v>
          </cell>
          <cell r="G7512">
            <v>1</v>
          </cell>
          <cell r="H7512" t="str">
            <v>D434-002</v>
          </cell>
          <cell r="I7512" t="str">
            <v>F</v>
          </cell>
          <cell r="J7512">
            <v>811</v>
          </cell>
          <cell r="L7512">
            <v>1.88</v>
          </cell>
        </row>
        <row r="7513">
          <cell r="A7513" t="str">
            <v>PRESTA, DAVID P</v>
          </cell>
          <cell r="B7513" t="str">
            <v>123-592</v>
          </cell>
          <cell r="C7513">
            <v>510100</v>
          </cell>
          <cell r="D7513">
            <v>18200</v>
          </cell>
          <cell r="E7513" t="str">
            <v>ENVIRONMENTAL SPEC III</v>
          </cell>
          <cell r="F7513" t="str">
            <v>P165</v>
          </cell>
          <cell r="G7513">
            <v>1</v>
          </cell>
          <cell r="H7513" t="str">
            <v>P165-006</v>
          </cell>
          <cell r="I7513" t="str">
            <v>O</v>
          </cell>
          <cell r="J7513">
            <v>1</v>
          </cell>
          <cell r="K7513" t="str">
            <v>REGULAR PAY</v>
          </cell>
          <cell r="L7513">
            <v>51463.74</v>
          </cell>
        </row>
        <row r="7514">
          <cell r="A7514" t="str">
            <v>PRESTA, DAVID P</v>
          </cell>
          <cell r="B7514" t="str">
            <v>123-592</v>
          </cell>
          <cell r="C7514">
            <v>510300</v>
          </cell>
          <cell r="D7514">
            <v>18200</v>
          </cell>
          <cell r="E7514" t="str">
            <v>ENVIRONMENTAL SPEC III</v>
          </cell>
          <cell r="F7514" t="str">
            <v>P165</v>
          </cell>
          <cell r="G7514">
            <v>1</v>
          </cell>
          <cell r="H7514" t="str">
            <v>P165-006</v>
          </cell>
          <cell r="I7514" t="str">
            <v>F</v>
          </cell>
          <cell r="J7514" t="str">
            <v>*FM</v>
          </cell>
          <cell r="K7514" t="str">
            <v>MEDICARE</v>
          </cell>
          <cell r="L7514">
            <v>746.22</v>
          </cell>
        </row>
        <row r="7515">
          <cell r="A7515" t="str">
            <v>PRESTA, DAVID P</v>
          </cell>
          <cell r="B7515" t="str">
            <v>123-592</v>
          </cell>
          <cell r="C7515">
            <v>510300</v>
          </cell>
          <cell r="D7515">
            <v>18200</v>
          </cell>
          <cell r="E7515" t="str">
            <v>ENVIRONMENTAL SPEC III</v>
          </cell>
          <cell r="F7515" t="str">
            <v>P165</v>
          </cell>
          <cell r="G7515">
            <v>1</v>
          </cell>
          <cell r="H7515" t="str">
            <v>P165-006</v>
          </cell>
          <cell r="I7515" t="str">
            <v>F</v>
          </cell>
          <cell r="J7515" t="str">
            <v>*FI</v>
          </cell>
          <cell r="K7515" t="str">
            <v>FICA</v>
          </cell>
          <cell r="L7515">
            <v>3190.75</v>
          </cell>
        </row>
        <row r="7516">
          <cell r="A7516" t="str">
            <v>PRESTA, DAVID P</v>
          </cell>
          <cell r="B7516" t="str">
            <v>123-592</v>
          </cell>
          <cell r="C7516">
            <v>510300</v>
          </cell>
          <cell r="D7516">
            <v>18200</v>
          </cell>
          <cell r="E7516" t="str">
            <v>ENVIRONMENTAL SPEC III</v>
          </cell>
          <cell r="F7516" t="str">
            <v>P165</v>
          </cell>
          <cell r="G7516">
            <v>1</v>
          </cell>
          <cell r="H7516" t="str">
            <v>P165-006</v>
          </cell>
          <cell r="I7516" t="str">
            <v>F</v>
          </cell>
          <cell r="J7516">
            <v>8005</v>
          </cell>
          <cell r="L7516">
            <v>251.87</v>
          </cell>
        </row>
        <row r="7517">
          <cell r="A7517" t="str">
            <v>PRESTA, DAVID P</v>
          </cell>
          <cell r="B7517" t="str">
            <v>123-592</v>
          </cell>
          <cell r="C7517">
            <v>510300</v>
          </cell>
          <cell r="D7517">
            <v>18200</v>
          </cell>
          <cell r="E7517" t="str">
            <v>ENVIRONMENTAL SPEC III</v>
          </cell>
          <cell r="F7517" t="str">
            <v>P165</v>
          </cell>
          <cell r="G7517">
            <v>1</v>
          </cell>
          <cell r="H7517" t="str">
            <v>P165-006</v>
          </cell>
          <cell r="I7517" t="str">
            <v>F</v>
          </cell>
          <cell r="J7517">
            <v>8000</v>
          </cell>
          <cell r="L7517">
            <v>3598.17</v>
          </cell>
        </row>
        <row r="7518">
          <cell r="A7518" t="str">
            <v>PRESTA, DAVID P</v>
          </cell>
          <cell r="B7518" t="str">
            <v>123-592</v>
          </cell>
          <cell r="C7518">
            <v>510300</v>
          </cell>
          <cell r="D7518">
            <v>18200</v>
          </cell>
          <cell r="E7518" t="str">
            <v>ENVIRONMENTAL SPEC III</v>
          </cell>
          <cell r="F7518" t="str">
            <v>P165</v>
          </cell>
          <cell r="G7518">
            <v>1</v>
          </cell>
          <cell r="H7518" t="str">
            <v>P165-006</v>
          </cell>
          <cell r="I7518" t="str">
            <v>F</v>
          </cell>
          <cell r="J7518">
            <v>7999</v>
          </cell>
          <cell r="L7518">
            <v>15433.98</v>
          </cell>
        </row>
        <row r="7519">
          <cell r="A7519" t="str">
            <v>PRESTA, DAVID P</v>
          </cell>
          <cell r="B7519" t="str">
            <v>123-592</v>
          </cell>
          <cell r="C7519">
            <v>510400</v>
          </cell>
          <cell r="D7519">
            <v>18200</v>
          </cell>
          <cell r="E7519" t="str">
            <v>ENVIRONMENTAL SPEC III</v>
          </cell>
          <cell r="F7519" t="str">
            <v>P165</v>
          </cell>
          <cell r="G7519">
            <v>1</v>
          </cell>
          <cell r="H7519" t="str">
            <v>P165-006</v>
          </cell>
          <cell r="I7519" t="str">
            <v>F</v>
          </cell>
          <cell r="J7519">
            <v>1001</v>
          </cell>
          <cell r="L7519">
            <v>10.17</v>
          </cell>
        </row>
        <row r="7520">
          <cell r="A7520" t="str">
            <v>PRESTA, DAVID P</v>
          </cell>
          <cell r="B7520" t="str">
            <v>123-592</v>
          </cell>
          <cell r="C7520">
            <v>510400</v>
          </cell>
          <cell r="D7520">
            <v>18200</v>
          </cell>
          <cell r="E7520" t="str">
            <v>ENVIRONMENTAL SPEC III</v>
          </cell>
          <cell r="F7520" t="str">
            <v>P165</v>
          </cell>
          <cell r="G7520">
            <v>1</v>
          </cell>
          <cell r="H7520" t="str">
            <v>P165-006</v>
          </cell>
          <cell r="I7520" t="str">
            <v>F</v>
          </cell>
          <cell r="J7520">
            <v>703</v>
          </cell>
          <cell r="L7520">
            <v>6.7</v>
          </cell>
        </row>
        <row r="7521">
          <cell r="A7521" t="str">
            <v>PRESTA, DAVID P</v>
          </cell>
          <cell r="B7521" t="str">
            <v>123-592</v>
          </cell>
          <cell r="C7521">
            <v>510400</v>
          </cell>
          <cell r="D7521">
            <v>18200</v>
          </cell>
          <cell r="E7521" t="str">
            <v>ENVIRONMENTAL SPEC III</v>
          </cell>
          <cell r="F7521" t="str">
            <v>P165</v>
          </cell>
          <cell r="G7521">
            <v>1</v>
          </cell>
          <cell r="H7521" t="str">
            <v>P165-006</v>
          </cell>
          <cell r="I7521" t="str">
            <v>F</v>
          </cell>
          <cell r="J7521">
            <v>810</v>
          </cell>
          <cell r="L7521">
            <v>1.71</v>
          </cell>
        </row>
        <row r="7522">
          <cell r="A7522" t="str">
            <v>PRESTA, DAVID P</v>
          </cell>
          <cell r="B7522" t="str">
            <v>123-592</v>
          </cell>
          <cell r="C7522">
            <v>510400</v>
          </cell>
          <cell r="D7522">
            <v>18200</v>
          </cell>
          <cell r="E7522" t="str">
            <v>ENVIRONMENTAL SPEC III</v>
          </cell>
          <cell r="F7522" t="str">
            <v>P165</v>
          </cell>
          <cell r="G7522">
            <v>1</v>
          </cell>
          <cell r="H7522" t="str">
            <v>P165-006</v>
          </cell>
          <cell r="I7522" t="str">
            <v>F</v>
          </cell>
          <cell r="J7522">
            <v>30</v>
          </cell>
          <cell r="L7522">
            <v>128.66</v>
          </cell>
        </row>
        <row r="7523">
          <cell r="A7523" t="str">
            <v>PRESTA, DAVID P</v>
          </cell>
          <cell r="B7523" t="str">
            <v>123-592</v>
          </cell>
          <cell r="C7523">
            <v>510400</v>
          </cell>
          <cell r="D7523">
            <v>18200</v>
          </cell>
          <cell r="E7523" t="str">
            <v>ENVIRONMENTAL SPEC III</v>
          </cell>
          <cell r="F7523" t="str">
            <v>P165</v>
          </cell>
          <cell r="G7523">
            <v>1</v>
          </cell>
          <cell r="H7523" t="str">
            <v>P165-006</v>
          </cell>
          <cell r="I7523" t="str">
            <v>F</v>
          </cell>
          <cell r="J7523">
            <v>102</v>
          </cell>
          <cell r="L7523">
            <v>232.19</v>
          </cell>
        </row>
        <row r="7524">
          <cell r="A7524" t="str">
            <v>PRESTA, DAVID P</v>
          </cell>
          <cell r="B7524" t="str">
            <v>123-592</v>
          </cell>
          <cell r="C7524">
            <v>510400</v>
          </cell>
          <cell r="D7524">
            <v>18200</v>
          </cell>
          <cell r="E7524" t="str">
            <v>ENVIRONMENTAL SPEC III</v>
          </cell>
          <cell r="F7524" t="str">
            <v>P165</v>
          </cell>
          <cell r="G7524">
            <v>1</v>
          </cell>
          <cell r="H7524" t="str">
            <v>P165-006</v>
          </cell>
          <cell r="I7524" t="str">
            <v>F</v>
          </cell>
          <cell r="J7524">
            <v>603</v>
          </cell>
          <cell r="L7524">
            <v>31.26</v>
          </cell>
        </row>
        <row r="7525">
          <cell r="A7525" t="str">
            <v>PRESZLER, MATTHEW N</v>
          </cell>
          <cell r="B7525" t="str">
            <v>101-609</v>
          </cell>
          <cell r="C7525">
            <v>510100</v>
          </cell>
          <cell r="D7525">
            <v>46180</v>
          </cell>
          <cell r="E7525" t="str">
            <v>BEH HEALTH THERAPIST-LIC</v>
          </cell>
          <cell r="F7525" t="str">
            <v>G165</v>
          </cell>
          <cell r="G7525">
            <v>1</v>
          </cell>
          <cell r="H7525" t="str">
            <v>G165-006</v>
          </cell>
          <cell r="I7525" t="str">
            <v>O</v>
          </cell>
          <cell r="J7525">
            <v>1</v>
          </cell>
          <cell r="K7525" t="str">
            <v>REGULAR PAY</v>
          </cell>
          <cell r="L7525">
            <v>47904.28</v>
          </cell>
        </row>
        <row r="7526">
          <cell r="A7526" t="str">
            <v>PRESZLER, MATTHEW N</v>
          </cell>
          <cell r="B7526" t="str">
            <v>101-609</v>
          </cell>
          <cell r="C7526">
            <v>510300</v>
          </cell>
          <cell r="D7526">
            <v>46180</v>
          </cell>
          <cell r="E7526" t="str">
            <v>BEH HEALTH THERAPIST-LIC</v>
          </cell>
          <cell r="F7526" t="str">
            <v>G165</v>
          </cell>
          <cell r="G7526">
            <v>1</v>
          </cell>
          <cell r="H7526" t="str">
            <v>G165-006</v>
          </cell>
          <cell r="I7526" t="str">
            <v>F</v>
          </cell>
          <cell r="J7526">
            <v>8005</v>
          </cell>
          <cell r="L7526">
            <v>234.43</v>
          </cell>
        </row>
        <row r="7527">
          <cell r="A7527" t="str">
            <v>PRESZLER, MATTHEW N</v>
          </cell>
          <cell r="B7527" t="str">
            <v>101-609</v>
          </cell>
          <cell r="C7527">
            <v>510300</v>
          </cell>
          <cell r="D7527">
            <v>46180</v>
          </cell>
          <cell r="E7527" t="str">
            <v>BEH HEALTH THERAPIST-LIC</v>
          </cell>
          <cell r="F7527" t="str">
            <v>G165</v>
          </cell>
          <cell r="G7527">
            <v>1</v>
          </cell>
          <cell r="H7527" t="str">
            <v>G165-006</v>
          </cell>
          <cell r="I7527" t="str">
            <v>F</v>
          </cell>
          <cell r="J7527" t="str">
            <v>*FM</v>
          </cell>
          <cell r="K7527" t="str">
            <v>MEDICARE</v>
          </cell>
          <cell r="L7527">
            <v>694.61</v>
          </cell>
        </row>
        <row r="7528">
          <cell r="A7528" t="str">
            <v>PRESZLER, MATTHEW N</v>
          </cell>
          <cell r="B7528" t="str">
            <v>101-609</v>
          </cell>
          <cell r="C7528">
            <v>510300</v>
          </cell>
          <cell r="D7528">
            <v>46180</v>
          </cell>
          <cell r="E7528" t="str">
            <v>BEH HEALTH THERAPIST-LIC</v>
          </cell>
          <cell r="F7528" t="str">
            <v>G165</v>
          </cell>
          <cell r="G7528">
            <v>1</v>
          </cell>
          <cell r="H7528" t="str">
            <v>G165-006</v>
          </cell>
          <cell r="I7528" t="str">
            <v>F</v>
          </cell>
          <cell r="J7528">
            <v>8000</v>
          </cell>
          <cell r="L7528">
            <v>3349.01</v>
          </cell>
        </row>
        <row r="7529">
          <cell r="A7529" t="str">
            <v>PRESZLER, MATTHEW N</v>
          </cell>
          <cell r="B7529" t="str">
            <v>101-609</v>
          </cell>
          <cell r="C7529">
            <v>510300</v>
          </cell>
          <cell r="D7529">
            <v>46180</v>
          </cell>
          <cell r="E7529" t="str">
            <v>BEH HEALTH THERAPIST-LIC</v>
          </cell>
          <cell r="F7529" t="str">
            <v>G165</v>
          </cell>
          <cell r="G7529">
            <v>1</v>
          </cell>
          <cell r="H7529" t="str">
            <v>G165-006</v>
          </cell>
          <cell r="I7529" t="str">
            <v>F</v>
          </cell>
          <cell r="J7529">
            <v>7999</v>
          </cell>
          <cell r="L7529">
            <v>14366.49</v>
          </cell>
        </row>
        <row r="7530">
          <cell r="A7530" t="str">
            <v>PRESZLER, MATTHEW N</v>
          </cell>
          <cell r="B7530" t="str">
            <v>101-609</v>
          </cell>
          <cell r="C7530">
            <v>510300</v>
          </cell>
          <cell r="D7530">
            <v>46180</v>
          </cell>
          <cell r="E7530" t="str">
            <v>BEH HEALTH THERAPIST-LIC</v>
          </cell>
          <cell r="F7530" t="str">
            <v>G165</v>
          </cell>
          <cell r="G7530">
            <v>1</v>
          </cell>
          <cell r="H7530" t="str">
            <v>G165-006</v>
          </cell>
          <cell r="I7530" t="str">
            <v>F</v>
          </cell>
          <cell r="J7530" t="str">
            <v>*FI</v>
          </cell>
          <cell r="K7530" t="str">
            <v>FICA</v>
          </cell>
          <cell r="L7530">
            <v>2970.07</v>
          </cell>
        </row>
        <row r="7531">
          <cell r="A7531" t="str">
            <v>PRESZLER, MATTHEW N</v>
          </cell>
          <cell r="B7531" t="str">
            <v>101-609</v>
          </cell>
          <cell r="C7531">
            <v>510400</v>
          </cell>
          <cell r="D7531">
            <v>46180</v>
          </cell>
          <cell r="E7531" t="str">
            <v>BEH HEALTH THERAPIST-LIC</v>
          </cell>
          <cell r="F7531" t="str">
            <v>G165</v>
          </cell>
          <cell r="G7531">
            <v>1</v>
          </cell>
          <cell r="H7531" t="str">
            <v>G165-006</v>
          </cell>
          <cell r="I7531" t="str">
            <v>F</v>
          </cell>
          <cell r="J7531">
            <v>811</v>
          </cell>
          <cell r="L7531">
            <v>1.88</v>
          </cell>
        </row>
        <row r="7532">
          <cell r="A7532" t="str">
            <v>PRESZLER, MATTHEW N</v>
          </cell>
          <cell r="B7532" t="str">
            <v>101-609</v>
          </cell>
          <cell r="C7532">
            <v>510400</v>
          </cell>
          <cell r="D7532">
            <v>46180</v>
          </cell>
          <cell r="E7532" t="str">
            <v>BEH HEALTH THERAPIST-LIC</v>
          </cell>
          <cell r="F7532" t="str">
            <v>G165</v>
          </cell>
          <cell r="G7532">
            <v>1</v>
          </cell>
          <cell r="H7532" t="str">
            <v>G165-006</v>
          </cell>
          <cell r="I7532" t="str">
            <v>F</v>
          </cell>
          <cell r="J7532">
            <v>605</v>
          </cell>
          <cell r="L7532">
            <v>59.1</v>
          </cell>
        </row>
        <row r="7533">
          <cell r="A7533" t="str">
            <v>PRESZLER, MATTHEW N</v>
          </cell>
          <cell r="B7533" t="str">
            <v>101-609</v>
          </cell>
          <cell r="C7533">
            <v>510400</v>
          </cell>
          <cell r="D7533">
            <v>46180</v>
          </cell>
          <cell r="E7533" t="str">
            <v>BEH HEALTH THERAPIST-LIC</v>
          </cell>
          <cell r="F7533" t="str">
            <v>G165</v>
          </cell>
          <cell r="G7533">
            <v>1</v>
          </cell>
          <cell r="H7533" t="str">
            <v>G165-006</v>
          </cell>
          <cell r="I7533" t="str">
            <v>F</v>
          </cell>
          <cell r="J7533">
            <v>30</v>
          </cell>
          <cell r="L7533">
            <v>119.76</v>
          </cell>
        </row>
        <row r="7534">
          <cell r="A7534" t="str">
            <v>PRESZLER, MATTHEW N</v>
          </cell>
          <cell r="B7534" t="str">
            <v>101-609</v>
          </cell>
          <cell r="C7534">
            <v>510400</v>
          </cell>
          <cell r="D7534">
            <v>46180</v>
          </cell>
          <cell r="E7534" t="str">
            <v>BEH HEALTH THERAPIST-LIC</v>
          </cell>
          <cell r="F7534" t="str">
            <v>G165</v>
          </cell>
          <cell r="G7534">
            <v>1</v>
          </cell>
          <cell r="H7534" t="str">
            <v>G165-006</v>
          </cell>
          <cell r="I7534" t="str">
            <v>F</v>
          </cell>
          <cell r="J7534">
            <v>705</v>
          </cell>
          <cell r="L7534">
            <v>12.04</v>
          </cell>
        </row>
        <row r="7535">
          <cell r="A7535" t="str">
            <v>PRESZLER, MATTHEW N</v>
          </cell>
          <cell r="B7535" t="str">
            <v>101-609</v>
          </cell>
          <cell r="C7535">
            <v>510400</v>
          </cell>
          <cell r="D7535">
            <v>46180</v>
          </cell>
          <cell r="E7535" t="str">
            <v>BEH HEALTH THERAPIST-LIC</v>
          </cell>
          <cell r="F7535" t="str">
            <v>G165</v>
          </cell>
          <cell r="G7535">
            <v>1</v>
          </cell>
          <cell r="H7535" t="str">
            <v>G165-006</v>
          </cell>
          <cell r="I7535" t="str">
            <v>F</v>
          </cell>
          <cell r="J7535">
            <v>104</v>
          </cell>
          <cell r="L7535">
            <v>283.83999999999997</v>
          </cell>
        </row>
        <row r="7536">
          <cell r="A7536" t="str">
            <v>PRESZLER, MATTHEW N</v>
          </cell>
          <cell r="B7536" t="str">
            <v>101-609</v>
          </cell>
          <cell r="C7536">
            <v>510400</v>
          </cell>
          <cell r="D7536">
            <v>46180</v>
          </cell>
          <cell r="E7536" t="str">
            <v>BEH HEALTH THERAPIST-LIC</v>
          </cell>
          <cell r="F7536" t="str">
            <v>G165</v>
          </cell>
          <cell r="G7536">
            <v>1</v>
          </cell>
          <cell r="H7536" t="str">
            <v>G165-006</v>
          </cell>
          <cell r="I7536" t="str">
            <v>F</v>
          </cell>
          <cell r="J7536">
            <v>1001</v>
          </cell>
          <cell r="L7536">
            <v>10.17</v>
          </cell>
        </row>
        <row r="7537">
          <cell r="A7537" t="str">
            <v>PRICE, JESSICA A</v>
          </cell>
          <cell r="B7537" t="str">
            <v>114-893</v>
          </cell>
          <cell r="C7537">
            <v>510100</v>
          </cell>
          <cell r="D7537">
            <v>14690</v>
          </cell>
          <cell r="E7537" t="str">
            <v>ADMINISTRATIVE SVCS OFCR</v>
          </cell>
          <cell r="F7537" t="str">
            <v>C110</v>
          </cell>
          <cell r="G7537">
            <v>1</v>
          </cell>
          <cell r="H7537" t="str">
            <v>C110-007</v>
          </cell>
          <cell r="I7537" t="str">
            <v>O</v>
          </cell>
          <cell r="J7537">
            <v>1</v>
          </cell>
          <cell r="K7537" t="str">
            <v>REGULAR PAY</v>
          </cell>
          <cell r="L7537">
            <v>58401.35</v>
          </cell>
        </row>
        <row r="7538">
          <cell r="A7538" t="str">
            <v>PRICE, JESSICA A</v>
          </cell>
          <cell r="B7538" t="str">
            <v>114-893</v>
          </cell>
          <cell r="C7538">
            <v>510300</v>
          </cell>
          <cell r="D7538">
            <v>14690</v>
          </cell>
          <cell r="E7538" t="str">
            <v>ADMINISTRATIVE SVCS OFCR</v>
          </cell>
          <cell r="F7538" t="str">
            <v>C110</v>
          </cell>
          <cell r="G7538">
            <v>1</v>
          </cell>
          <cell r="H7538" t="str">
            <v>C110-007</v>
          </cell>
          <cell r="I7538" t="str">
            <v>F</v>
          </cell>
          <cell r="J7538" t="str">
            <v>*FM</v>
          </cell>
          <cell r="K7538" t="str">
            <v>MEDICARE</v>
          </cell>
          <cell r="L7538">
            <v>846.82</v>
          </cell>
        </row>
        <row r="7539">
          <cell r="A7539" t="str">
            <v>PRICE, JESSICA A</v>
          </cell>
          <cell r="B7539" t="str">
            <v>114-893</v>
          </cell>
          <cell r="C7539">
            <v>510300</v>
          </cell>
          <cell r="D7539">
            <v>14690</v>
          </cell>
          <cell r="E7539" t="str">
            <v>ADMINISTRATIVE SVCS OFCR</v>
          </cell>
          <cell r="F7539" t="str">
            <v>C110</v>
          </cell>
          <cell r="G7539">
            <v>1</v>
          </cell>
          <cell r="H7539" t="str">
            <v>C110-007</v>
          </cell>
          <cell r="I7539" t="str">
            <v>F</v>
          </cell>
          <cell r="J7539">
            <v>7999</v>
          </cell>
          <cell r="L7539">
            <v>17514.560000000001</v>
          </cell>
        </row>
        <row r="7540">
          <cell r="A7540" t="str">
            <v>PRICE, JESSICA A</v>
          </cell>
          <cell r="B7540" t="str">
            <v>114-893</v>
          </cell>
          <cell r="C7540">
            <v>510300</v>
          </cell>
          <cell r="D7540">
            <v>14690</v>
          </cell>
          <cell r="E7540" t="str">
            <v>ADMINISTRATIVE SVCS OFCR</v>
          </cell>
          <cell r="F7540" t="str">
            <v>C110</v>
          </cell>
          <cell r="G7540">
            <v>1</v>
          </cell>
          <cell r="H7540" t="str">
            <v>C110-007</v>
          </cell>
          <cell r="I7540" t="str">
            <v>F</v>
          </cell>
          <cell r="J7540">
            <v>8000</v>
          </cell>
          <cell r="L7540">
            <v>4083.8</v>
          </cell>
        </row>
        <row r="7541">
          <cell r="A7541" t="str">
            <v>PRICE, JESSICA A</v>
          </cell>
          <cell r="B7541" t="str">
            <v>114-893</v>
          </cell>
          <cell r="C7541">
            <v>510300</v>
          </cell>
          <cell r="D7541">
            <v>14690</v>
          </cell>
          <cell r="E7541" t="str">
            <v>ADMINISTRATIVE SVCS OFCR</v>
          </cell>
          <cell r="F7541" t="str">
            <v>C110</v>
          </cell>
          <cell r="G7541">
            <v>1</v>
          </cell>
          <cell r="H7541" t="str">
            <v>C110-007</v>
          </cell>
          <cell r="I7541" t="str">
            <v>F</v>
          </cell>
          <cell r="J7541" t="str">
            <v>*FI</v>
          </cell>
          <cell r="K7541" t="str">
            <v>FICA</v>
          </cell>
          <cell r="L7541">
            <v>3620.88</v>
          </cell>
        </row>
        <row r="7542">
          <cell r="A7542" t="str">
            <v>PRICE, JESSICA A</v>
          </cell>
          <cell r="B7542" t="str">
            <v>114-893</v>
          </cell>
          <cell r="C7542">
            <v>510300</v>
          </cell>
          <cell r="D7542">
            <v>14690</v>
          </cell>
          <cell r="E7542" t="str">
            <v>ADMINISTRATIVE SVCS OFCR</v>
          </cell>
          <cell r="F7542" t="str">
            <v>C110</v>
          </cell>
          <cell r="G7542">
            <v>1</v>
          </cell>
          <cell r="H7542" t="str">
            <v>C110-007</v>
          </cell>
          <cell r="I7542" t="str">
            <v>F</v>
          </cell>
          <cell r="J7542">
            <v>8005</v>
          </cell>
          <cell r="L7542">
            <v>285.87</v>
          </cell>
        </row>
        <row r="7543">
          <cell r="A7543" t="str">
            <v>PRICE, JESSICA A</v>
          </cell>
          <cell r="B7543" t="str">
            <v>114-893</v>
          </cell>
          <cell r="C7543">
            <v>510400</v>
          </cell>
          <cell r="D7543">
            <v>14690</v>
          </cell>
          <cell r="E7543" t="str">
            <v>ADMINISTRATIVE SVCS OFCR</v>
          </cell>
          <cell r="F7543" t="str">
            <v>C110</v>
          </cell>
          <cell r="G7543">
            <v>1</v>
          </cell>
          <cell r="H7543" t="str">
            <v>C110-007</v>
          </cell>
          <cell r="I7543" t="str">
            <v>F</v>
          </cell>
          <cell r="J7543">
            <v>811</v>
          </cell>
          <cell r="L7543">
            <v>1.88</v>
          </cell>
        </row>
        <row r="7544">
          <cell r="A7544" t="str">
            <v>PRICE, JESSICA A</v>
          </cell>
          <cell r="B7544" t="str">
            <v>114-893</v>
          </cell>
          <cell r="C7544">
            <v>510400</v>
          </cell>
          <cell r="D7544">
            <v>14690</v>
          </cell>
          <cell r="E7544" t="str">
            <v>ADMINISTRATIVE SVCS OFCR</v>
          </cell>
          <cell r="F7544" t="str">
            <v>C110</v>
          </cell>
          <cell r="G7544">
            <v>1</v>
          </cell>
          <cell r="H7544" t="str">
            <v>C110-007</v>
          </cell>
          <cell r="I7544" t="str">
            <v>F</v>
          </cell>
          <cell r="J7544">
            <v>1001</v>
          </cell>
          <cell r="L7544">
            <v>10.17</v>
          </cell>
        </row>
        <row r="7545">
          <cell r="A7545" t="str">
            <v>PRICE, JESSICA A</v>
          </cell>
          <cell r="B7545" t="str">
            <v>114-893</v>
          </cell>
          <cell r="C7545">
            <v>510400</v>
          </cell>
          <cell r="D7545">
            <v>14690</v>
          </cell>
          <cell r="E7545" t="str">
            <v>ADMINISTRATIVE SVCS OFCR</v>
          </cell>
          <cell r="F7545" t="str">
            <v>C110</v>
          </cell>
          <cell r="G7545">
            <v>1</v>
          </cell>
          <cell r="H7545" t="str">
            <v>C110-007</v>
          </cell>
          <cell r="I7545" t="str">
            <v>F</v>
          </cell>
          <cell r="J7545">
            <v>603</v>
          </cell>
          <cell r="L7545">
            <v>31.26</v>
          </cell>
        </row>
        <row r="7546">
          <cell r="A7546" t="str">
            <v>PRICE, JESSICA A</v>
          </cell>
          <cell r="B7546" t="str">
            <v>114-893</v>
          </cell>
          <cell r="C7546">
            <v>510400</v>
          </cell>
          <cell r="D7546">
            <v>14690</v>
          </cell>
          <cell r="E7546" t="str">
            <v>ADMINISTRATIVE SVCS OFCR</v>
          </cell>
          <cell r="F7546" t="str">
            <v>C110</v>
          </cell>
          <cell r="G7546">
            <v>1</v>
          </cell>
          <cell r="H7546" t="str">
            <v>C110-007</v>
          </cell>
          <cell r="I7546" t="str">
            <v>F</v>
          </cell>
          <cell r="J7546">
            <v>102</v>
          </cell>
          <cell r="L7546">
            <v>232.19</v>
          </cell>
        </row>
        <row r="7547">
          <cell r="A7547" t="str">
            <v>PRICE, JESSICA A</v>
          </cell>
          <cell r="B7547" t="str">
            <v>114-893</v>
          </cell>
          <cell r="C7547">
            <v>510400</v>
          </cell>
          <cell r="D7547">
            <v>14690</v>
          </cell>
          <cell r="E7547" t="str">
            <v>ADMINISTRATIVE SVCS OFCR</v>
          </cell>
          <cell r="F7547" t="str">
            <v>C110</v>
          </cell>
          <cell r="G7547">
            <v>1</v>
          </cell>
          <cell r="H7547" t="str">
            <v>C110-007</v>
          </cell>
          <cell r="I7547" t="str">
            <v>F</v>
          </cell>
          <cell r="J7547">
            <v>30</v>
          </cell>
          <cell r="L7547">
            <v>146</v>
          </cell>
        </row>
        <row r="7548">
          <cell r="A7548" t="str">
            <v>PRICE, JESSICA A</v>
          </cell>
          <cell r="B7548" t="str">
            <v>114-893</v>
          </cell>
          <cell r="C7548">
            <v>510400</v>
          </cell>
          <cell r="D7548">
            <v>14690</v>
          </cell>
          <cell r="E7548" t="str">
            <v>ADMINISTRATIVE SVCS OFCR</v>
          </cell>
          <cell r="F7548" t="str">
            <v>C110</v>
          </cell>
          <cell r="G7548">
            <v>1</v>
          </cell>
          <cell r="H7548" t="str">
            <v>C110-007</v>
          </cell>
          <cell r="I7548" t="str">
            <v>F</v>
          </cell>
          <cell r="J7548">
            <v>703</v>
          </cell>
          <cell r="L7548">
            <v>6.7</v>
          </cell>
        </row>
        <row r="7549">
          <cell r="A7549" t="str">
            <v>PRZEPIORSKI, KARRY M</v>
          </cell>
          <cell r="B7549" t="str">
            <v>123-586</v>
          </cell>
          <cell r="C7549">
            <v>510100</v>
          </cell>
          <cell r="D7549">
            <v>4060</v>
          </cell>
          <cell r="E7549" t="str">
            <v>PLANNER, ASSOCIATE</v>
          </cell>
          <cell r="F7549" t="str">
            <v>D408</v>
          </cell>
          <cell r="G7549">
            <v>1</v>
          </cell>
          <cell r="H7549" t="str">
            <v>D408-002</v>
          </cell>
          <cell r="I7549" t="str">
            <v>O</v>
          </cell>
          <cell r="J7549">
            <v>1</v>
          </cell>
          <cell r="K7549" t="str">
            <v>REGULAR PAY</v>
          </cell>
          <cell r="L7549">
            <v>53789.06</v>
          </cell>
        </row>
        <row r="7550">
          <cell r="A7550" t="str">
            <v>PRZEPIORSKI, KARRY M</v>
          </cell>
          <cell r="B7550" t="str">
            <v>123-586</v>
          </cell>
          <cell r="C7550">
            <v>510300</v>
          </cell>
          <cell r="D7550">
            <v>4060</v>
          </cell>
          <cell r="E7550" t="str">
            <v>PLANNER, ASSOCIATE</v>
          </cell>
          <cell r="F7550" t="str">
            <v>D408</v>
          </cell>
          <cell r="G7550">
            <v>1</v>
          </cell>
          <cell r="H7550" t="str">
            <v>D408-002</v>
          </cell>
          <cell r="I7550" t="str">
            <v>F</v>
          </cell>
          <cell r="J7550" t="str">
            <v>*FI</v>
          </cell>
          <cell r="K7550" t="str">
            <v>FICA</v>
          </cell>
          <cell r="L7550">
            <v>3334.92</v>
          </cell>
        </row>
        <row r="7551">
          <cell r="A7551" t="str">
            <v>PRZEPIORSKI, KARRY M</v>
          </cell>
          <cell r="B7551" t="str">
            <v>123-586</v>
          </cell>
          <cell r="C7551">
            <v>510300</v>
          </cell>
          <cell r="D7551">
            <v>4060</v>
          </cell>
          <cell r="E7551" t="str">
            <v>PLANNER, ASSOCIATE</v>
          </cell>
          <cell r="F7551" t="str">
            <v>D408</v>
          </cell>
          <cell r="G7551">
            <v>1</v>
          </cell>
          <cell r="H7551" t="str">
            <v>D408-002</v>
          </cell>
          <cell r="I7551" t="str">
            <v>F</v>
          </cell>
          <cell r="J7551">
            <v>8000</v>
          </cell>
          <cell r="L7551">
            <v>3760.94</v>
          </cell>
        </row>
        <row r="7552">
          <cell r="A7552" t="str">
            <v>PRZEPIORSKI, KARRY M</v>
          </cell>
          <cell r="B7552" t="str">
            <v>123-586</v>
          </cell>
          <cell r="C7552">
            <v>510300</v>
          </cell>
          <cell r="D7552">
            <v>4060</v>
          </cell>
          <cell r="E7552" t="str">
            <v>PLANNER, ASSOCIATE</v>
          </cell>
          <cell r="F7552" t="str">
            <v>D408</v>
          </cell>
          <cell r="G7552">
            <v>1</v>
          </cell>
          <cell r="H7552" t="str">
            <v>D408-002</v>
          </cell>
          <cell r="I7552" t="str">
            <v>F</v>
          </cell>
          <cell r="J7552">
            <v>7999</v>
          </cell>
          <cell r="L7552">
            <v>16131.34</v>
          </cell>
        </row>
        <row r="7553">
          <cell r="A7553" t="str">
            <v>PRZEPIORSKI, KARRY M</v>
          </cell>
          <cell r="B7553" t="str">
            <v>123-586</v>
          </cell>
          <cell r="C7553">
            <v>510300</v>
          </cell>
          <cell r="D7553">
            <v>4060</v>
          </cell>
          <cell r="E7553" t="str">
            <v>PLANNER, ASSOCIATE</v>
          </cell>
          <cell r="F7553" t="str">
            <v>D408</v>
          </cell>
          <cell r="G7553">
            <v>1</v>
          </cell>
          <cell r="H7553" t="str">
            <v>D408-002</v>
          </cell>
          <cell r="I7553" t="str">
            <v>F</v>
          </cell>
          <cell r="J7553" t="str">
            <v>*FM</v>
          </cell>
          <cell r="K7553" t="str">
            <v>MEDICARE</v>
          </cell>
          <cell r="L7553">
            <v>779.94</v>
          </cell>
        </row>
        <row r="7554">
          <cell r="A7554" t="str">
            <v>PRZEPIORSKI, KARRY M</v>
          </cell>
          <cell r="B7554" t="str">
            <v>123-586</v>
          </cell>
          <cell r="C7554">
            <v>510400</v>
          </cell>
          <cell r="D7554">
            <v>4060</v>
          </cell>
          <cell r="E7554" t="str">
            <v>PLANNER, ASSOCIATE</v>
          </cell>
          <cell r="F7554" t="str">
            <v>D408</v>
          </cell>
          <cell r="G7554">
            <v>1</v>
          </cell>
          <cell r="H7554" t="str">
            <v>D408-002</v>
          </cell>
          <cell r="I7554" t="str">
            <v>F</v>
          </cell>
          <cell r="J7554">
            <v>30</v>
          </cell>
          <cell r="L7554">
            <v>134.47</v>
          </cell>
        </row>
        <row r="7555">
          <cell r="A7555" t="str">
            <v>PRZEPIORSKI, KARRY M</v>
          </cell>
          <cell r="B7555" t="str">
            <v>123-586</v>
          </cell>
          <cell r="C7555">
            <v>510400</v>
          </cell>
          <cell r="D7555">
            <v>4060</v>
          </cell>
          <cell r="E7555" t="str">
            <v>PLANNER, ASSOCIATE</v>
          </cell>
          <cell r="F7555" t="str">
            <v>D408</v>
          </cell>
          <cell r="G7555">
            <v>1</v>
          </cell>
          <cell r="H7555" t="str">
            <v>D408-002</v>
          </cell>
          <cell r="I7555" t="str">
            <v>F</v>
          </cell>
          <cell r="J7555">
            <v>811</v>
          </cell>
          <cell r="L7555">
            <v>1.88</v>
          </cell>
        </row>
        <row r="7556">
          <cell r="A7556" t="str">
            <v>PRZEPIORSKI, KARRY M</v>
          </cell>
          <cell r="B7556" t="str">
            <v>123-586</v>
          </cell>
          <cell r="C7556">
            <v>510400</v>
          </cell>
          <cell r="D7556">
            <v>4060</v>
          </cell>
          <cell r="E7556" t="str">
            <v>PLANNER, ASSOCIATE</v>
          </cell>
          <cell r="F7556" t="str">
            <v>D408</v>
          </cell>
          <cell r="G7556">
            <v>1</v>
          </cell>
          <cell r="H7556" t="str">
            <v>D408-002</v>
          </cell>
          <cell r="I7556" t="str">
            <v>F</v>
          </cell>
          <cell r="J7556">
            <v>1001</v>
          </cell>
          <cell r="L7556">
            <v>10.17</v>
          </cell>
        </row>
        <row r="7557">
          <cell r="A7557" t="str">
            <v>PUGH, CHERYL D</v>
          </cell>
          <cell r="B7557" t="str">
            <v>101-507</v>
          </cell>
          <cell r="C7557">
            <v>510100</v>
          </cell>
          <cell r="D7557">
            <v>42310</v>
          </cell>
          <cell r="E7557" t="str">
            <v>ASSESSMENT ASSIST I</v>
          </cell>
          <cell r="F7557" t="str">
            <v>D148</v>
          </cell>
          <cell r="G7557">
            <v>1</v>
          </cell>
          <cell r="H7557" t="str">
            <v>D148-003</v>
          </cell>
          <cell r="I7557" t="str">
            <v>O</v>
          </cell>
          <cell r="J7557">
            <v>1</v>
          </cell>
          <cell r="K7557" t="str">
            <v>REGULAR PAY</v>
          </cell>
          <cell r="L7557">
            <v>24541.96</v>
          </cell>
        </row>
        <row r="7558">
          <cell r="A7558" t="str">
            <v>PUGH, CHERYL D</v>
          </cell>
          <cell r="B7558" t="str">
            <v>101-507</v>
          </cell>
          <cell r="C7558">
            <v>510300</v>
          </cell>
          <cell r="D7558">
            <v>42310</v>
          </cell>
          <cell r="E7558" t="str">
            <v>ASSESSMENT ASSIST I</v>
          </cell>
          <cell r="F7558" t="str">
            <v>D148</v>
          </cell>
          <cell r="G7558">
            <v>1</v>
          </cell>
          <cell r="H7558" t="str">
            <v>D148-003</v>
          </cell>
          <cell r="I7558" t="str">
            <v>F</v>
          </cell>
          <cell r="J7558">
            <v>7999</v>
          </cell>
          <cell r="L7558">
            <v>7360.13</v>
          </cell>
        </row>
        <row r="7559">
          <cell r="A7559" t="str">
            <v>PUGH, CHERYL D</v>
          </cell>
          <cell r="B7559" t="str">
            <v>101-507</v>
          </cell>
          <cell r="C7559">
            <v>510300</v>
          </cell>
          <cell r="D7559">
            <v>42310</v>
          </cell>
          <cell r="E7559" t="str">
            <v>ASSESSMENT ASSIST I</v>
          </cell>
          <cell r="F7559" t="str">
            <v>D148</v>
          </cell>
          <cell r="G7559">
            <v>1</v>
          </cell>
          <cell r="H7559" t="str">
            <v>D148-003</v>
          </cell>
          <cell r="I7559" t="str">
            <v>F</v>
          </cell>
          <cell r="J7559" t="str">
            <v>*FI</v>
          </cell>
          <cell r="K7559" t="str">
            <v>FICA</v>
          </cell>
          <cell r="L7559">
            <v>1521.6</v>
          </cell>
        </row>
        <row r="7560">
          <cell r="A7560" t="str">
            <v>PUGH, CHERYL D</v>
          </cell>
          <cell r="B7560" t="str">
            <v>101-507</v>
          </cell>
          <cell r="C7560">
            <v>510300</v>
          </cell>
          <cell r="D7560">
            <v>42310</v>
          </cell>
          <cell r="E7560" t="str">
            <v>ASSESSMENT ASSIST I</v>
          </cell>
          <cell r="F7560" t="str">
            <v>D148</v>
          </cell>
          <cell r="G7560">
            <v>1</v>
          </cell>
          <cell r="H7560" t="str">
            <v>D148-003</v>
          </cell>
          <cell r="I7560" t="str">
            <v>F</v>
          </cell>
          <cell r="J7560">
            <v>8000</v>
          </cell>
          <cell r="L7560">
            <v>1713.64</v>
          </cell>
        </row>
        <row r="7561">
          <cell r="A7561" t="str">
            <v>PUGH, CHERYL D</v>
          </cell>
          <cell r="B7561" t="str">
            <v>101-507</v>
          </cell>
          <cell r="C7561">
            <v>510300</v>
          </cell>
          <cell r="D7561">
            <v>42310</v>
          </cell>
          <cell r="E7561" t="str">
            <v>ASSESSMENT ASSIST I</v>
          </cell>
          <cell r="F7561" t="str">
            <v>D148</v>
          </cell>
          <cell r="G7561">
            <v>1</v>
          </cell>
          <cell r="H7561" t="str">
            <v>D148-003</v>
          </cell>
          <cell r="I7561" t="str">
            <v>F</v>
          </cell>
          <cell r="J7561" t="str">
            <v>*FM</v>
          </cell>
          <cell r="K7561" t="str">
            <v>MEDICARE</v>
          </cell>
          <cell r="L7561">
            <v>355.86</v>
          </cell>
        </row>
        <row r="7562">
          <cell r="A7562" t="str">
            <v>PUGH, CHERYL D</v>
          </cell>
          <cell r="B7562" t="str">
            <v>101-507</v>
          </cell>
          <cell r="C7562">
            <v>510400</v>
          </cell>
          <cell r="D7562">
            <v>42310</v>
          </cell>
          <cell r="E7562" t="str">
            <v>ASSESSMENT ASSIST I</v>
          </cell>
          <cell r="F7562" t="str">
            <v>D148</v>
          </cell>
          <cell r="G7562">
            <v>1</v>
          </cell>
          <cell r="H7562" t="str">
            <v>D148-003</v>
          </cell>
          <cell r="I7562" t="str">
            <v>F</v>
          </cell>
          <cell r="J7562">
            <v>30</v>
          </cell>
          <cell r="L7562">
            <v>61.35</v>
          </cell>
        </row>
        <row r="7563">
          <cell r="A7563" t="str">
            <v>PUGH, CHERYL D</v>
          </cell>
          <cell r="B7563" t="str">
            <v>101-507</v>
          </cell>
          <cell r="C7563">
            <v>510400</v>
          </cell>
          <cell r="D7563">
            <v>42310</v>
          </cell>
          <cell r="E7563" t="str">
            <v>ASSESSMENT ASSIST I</v>
          </cell>
          <cell r="F7563" t="str">
            <v>D148</v>
          </cell>
          <cell r="G7563">
            <v>1</v>
          </cell>
          <cell r="H7563" t="str">
            <v>D148-003</v>
          </cell>
          <cell r="I7563" t="str">
            <v>F</v>
          </cell>
          <cell r="J7563">
            <v>811</v>
          </cell>
          <cell r="L7563">
            <v>1.88</v>
          </cell>
        </row>
        <row r="7564">
          <cell r="A7564" t="str">
            <v>PUGH, CHERYL D</v>
          </cell>
          <cell r="B7564" t="str">
            <v>101-507</v>
          </cell>
          <cell r="C7564">
            <v>510400</v>
          </cell>
          <cell r="D7564">
            <v>42310</v>
          </cell>
          <cell r="E7564" t="str">
            <v>ASSESSMENT ASSIST I</v>
          </cell>
          <cell r="F7564" t="str">
            <v>D148</v>
          </cell>
          <cell r="G7564">
            <v>1</v>
          </cell>
          <cell r="H7564" t="str">
            <v>D148-003</v>
          </cell>
          <cell r="I7564" t="str">
            <v>F</v>
          </cell>
          <cell r="J7564">
            <v>102</v>
          </cell>
          <cell r="L7564">
            <v>232.19</v>
          </cell>
        </row>
        <row r="7565">
          <cell r="A7565" t="str">
            <v>PUGH, CHERYL D</v>
          </cell>
          <cell r="B7565" t="str">
            <v>101-507</v>
          </cell>
          <cell r="C7565">
            <v>510400</v>
          </cell>
          <cell r="D7565">
            <v>42310</v>
          </cell>
          <cell r="E7565" t="str">
            <v>ASSESSMENT ASSIST I</v>
          </cell>
          <cell r="F7565" t="str">
            <v>D148</v>
          </cell>
          <cell r="G7565">
            <v>1</v>
          </cell>
          <cell r="H7565" t="str">
            <v>D148-003</v>
          </cell>
          <cell r="I7565" t="str">
            <v>F</v>
          </cell>
          <cell r="J7565">
            <v>703</v>
          </cell>
          <cell r="L7565">
            <v>6.7</v>
          </cell>
        </row>
        <row r="7566">
          <cell r="A7566" t="str">
            <v>PUGH, CHERYL D</v>
          </cell>
          <cell r="B7566" t="str">
            <v>101-507</v>
          </cell>
          <cell r="C7566">
            <v>510400</v>
          </cell>
          <cell r="D7566">
            <v>42310</v>
          </cell>
          <cell r="E7566" t="str">
            <v>ASSESSMENT ASSIST I</v>
          </cell>
          <cell r="F7566" t="str">
            <v>D148</v>
          </cell>
          <cell r="G7566">
            <v>1</v>
          </cell>
          <cell r="H7566" t="str">
            <v>D148-003</v>
          </cell>
          <cell r="I7566" t="str">
            <v>F</v>
          </cell>
          <cell r="J7566">
            <v>1001</v>
          </cell>
          <cell r="L7566">
            <v>10.17</v>
          </cell>
        </row>
        <row r="7567">
          <cell r="A7567" t="str">
            <v>PUGH, CHERYL D</v>
          </cell>
          <cell r="B7567" t="str">
            <v>101-507</v>
          </cell>
          <cell r="C7567">
            <v>510400</v>
          </cell>
          <cell r="D7567">
            <v>42310</v>
          </cell>
          <cell r="E7567" t="str">
            <v>ASSESSMENT ASSIST I</v>
          </cell>
          <cell r="F7567" t="str">
            <v>D148</v>
          </cell>
          <cell r="G7567">
            <v>1</v>
          </cell>
          <cell r="H7567" t="str">
            <v>D148-003</v>
          </cell>
          <cell r="I7567" t="str">
            <v>F</v>
          </cell>
          <cell r="J7567">
            <v>603</v>
          </cell>
          <cell r="L7567">
            <v>31.26</v>
          </cell>
        </row>
        <row r="7568">
          <cell r="A7568" t="str">
            <v>QUIJANO, SANDY J</v>
          </cell>
          <cell r="B7568" t="str">
            <v>281-898</v>
          </cell>
          <cell r="C7568">
            <v>510100</v>
          </cell>
          <cell r="D7568">
            <v>31150</v>
          </cell>
          <cell r="E7568" t="str">
            <v>BUS DRIVER</v>
          </cell>
          <cell r="F7568" t="str">
            <v>D190</v>
          </cell>
          <cell r="G7568">
            <v>1</v>
          </cell>
          <cell r="H7568" t="str">
            <v>D190-011</v>
          </cell>
          <cell r="I7568" t="str">
            <v>O</v>
          </cell>
          <cell r="J7568">
            <v>1</v>
          </cell>
          <cell r="K7568" t="str">
            <v>REGULAR PAY</v>
          </cell>
          <cell r="L7568">
            <v>29920.29</v>
          </cell>
        </row>
        <row r="7569">
          <cell r="A7569" t="str">
            <v>QUIJANO, SANDY J</v>
          </cell>
          <cell r="B7569" t="str">
            <v>281-898</v>
          </cell>
          <cell r="C7569">
            <v>510300</v>
          </cell>
          <cell r="D7569">
            <v>31150</v>
          </cell>
          <cell r="E7569" t="str">
            <v>BUS DRIVER</v>
          </cell>
          <cell r="F7569" t="str">
            <v>D190</v>
          </cell>
          <cell r="G7569">
            <v>1</v>
          </cell>
          <cell r="H7569" t="str">
            <v>D190-011</v>
          </cell>
          <cell r="I7569" t="str">
            <v>F</v>
          </cell>
          <cell r="J7569" t="str">
            <v>*FI</v>
          </cell>
          <cell r="K7569" t="str">
            <v>FICA</v>
          </cell>
          <cell r="L7569">
            <v>1855.06</v>
          </cell>
        </row>
        <row r="7570">
          <cell r="A7570" t="str">
            <v>QUIJANO, SANDY J</v>
          </cell>
          <cell r="B7570" t="str">
            <v>281-898</v>
          </cell>
          <cell r="C7570">
            <v>510300</v>
          </cell>
          <cell r="D7570">
            <v>31150</v>
          </cell>
          <cell r="E7570" t="str">
            <v>BUS DRIVER</v>
          </cell>
          <cell r="F7570" t="str">
            <v>D190</v>
          </cell>
          <cell r="G7570">
            <v>1</v>
          </cell>
          <cell r="H7570" t="str">
            <v>D190-011</v>
          </cell>
          <cell r="I7570" t="str">
            <v>F</v>
          </cell>
          <cell r="J7570" t="str">
            <v>*FM</v>
          </cell>
          <cell r="K7570" t="str">
            <v>MEDICARE</v>
          </cell>
          <cell r="L7570">
            <v>433.84</v>
          </cell>
        </row>
        <row r="7571">
          <cell r="A7571" t="str">
            <v>QUIJANO, SANDY J</v>
          </cell>
          <cell r="B7571" t="str">
            <v>281-898</v>
          </cell>
          <cell r="C7571">
            <v>510300</v>
          </cell>
          <cell r="D7571">
            <v>31150</v>
          </cell>
          <cell r="E7571" t="str">
            <v>BUS DRIVER</v>
          </cell>
          <cell r="F7571" t="str">
            <v>D190</v>
          </cell>
          <cell r="G7571">
            <v>1</v>
          </cell>
          <cell r="H7571" t="str">
            <v>D190-011</v>
          </cell>
          <cell r="I7571" t="str">
            <v>F</v>
          </cell>
          <cell r="J7571">
            <v>7999</v>
          </cell>
          <cell r="L7571">
            <v>8973.09</v>
          </cell>
        </row>
        <row r="7572">
          <cell r="A7572" t="str">
            <v>QUIJANO, SANDY J</v>
          </cell>
          <cell r="B7572" t="str">
            <v>281-898</v>
          </cell>
          <cell r="C7572">
            <v>510300</v>
          </cell>
          <cell r="D7572">
            <v>31150</v>
          </cell>
          <cell r="E7572" t="str">
            <v>BUS DRIVER</v>
          </cell>
          <cell r="F7572" t="str">
            <v>D190</v>
          </cell>
          <cell r="G7572">
            <v>1</v>
          </cell>
          <cell r="H7572" t="str">
            <v>D190-011</v>
          </cell>
          <cell r="I7572" t="str">
            <v>F</v>
          </cell>
          <cell r="J7572">
            <v>8000</v>
          </cell>
          <cell r="L7572">
            <v>2090.13</v>
          </cell>
        </row>
        <row r="7573">
          <cell r="A7573" t="str">
            <v>QUIJANO, SANDY J</v>
          </cell>
          <cell r="B7573" t="str">
            <v>281-898</v>
          </cell>
          <cell r="C7573">
            <v>510400</v>
          </cell>
          <cell r="D7573">
            <v>31150</v>
          </cell>
          <cell r="E7573" t="str">
            <v>BUS DRIVER</v>
          </cell>
          <cell r="F7573" t="str">
            <v>D190</v>
          </cell>
          <cell r="G7573">
            <v>1</v>
          </cell>
          <cell r="H7573" t="str">
            <v>D190-011</v>
          </cell>
          <cell r="I7573" t="str">
            <v>F</v>
          </cell>
          <cell r="J7573">
            <v>100</v>
          </cell>
          <cell r="L7573">
            <v>135.94999999999999</v>
          </cell>
        </row>
        <row r="7574">
          <cell r="A7574" t="str">
            <v>QUIJANO, SANDY J</v>
          </cell>
          <cell r="B7574" t="str">
            <v>281-898</v>
          </cell>
          <cell r="C7574">
            <v>510400</v>
          </cell>
          <cell r="D7574">
            <v>31150</v>
          </cell>
          <cell r="E7574" t="str">
            <v>BUS DRIVER</v>
          </cell>
          <cell r="F7574" t="str">
            <v>D190</v>
          </cell>
          <cell r="G7574">
            <v>1</v>
          </cell>
          <cell r="H7574" t="str">
            <v>D190-011</v>
          </cell>
          <cell r="I7574" t="str">
            <v>F</v>
          </cell>
          <cell r="J7574">
            <v>30</v>
          </cell>
          <cell r="L7574">
            <v>74.8</v>
          </cell>
        </row>
        <row r="7575">
          <cell r="A7575" t="str">
            <v>QUIJANO, SANDY J</v>
          </cell>
          <cell r="B7575" t="str">
            <v>281-898</v>
          </cell>
          <cell r="C7575">
            <v>510400</v>
          </cell>
          <cell r="D7575">
            <v>31150</v>
          </cell>
          <cell r="E7575" t="str">
            <v>BUS DRIVER</v>
          </cell>
          <cell r="F7575" t="str">
            <v>D190</v>
          </cell>
          <cell r="G7575">
            <v>1</v>
          </cell>
          <cell r="H7575" t="str">
            <v>D190-011</v>
          </cell>
          <cell r="I7575" t="str">
            <v>F</v>
          </cell>
          <cell r="J7575">
            <v>601</v>
          </cell>
          <cell r="L7575">
            <v>17.149999999999999</v>
          </cell>
        </row>
        <row r="7576">
          <cell r="A7576" t="str">
            <v>QUIJANO, SANDY J</v>
          </cell>
          <cell r="B7576" t="str">
            <v>281-898</v>
          </cell>
          <cell r="C7576">
            <v>510400</v>
          </cell>
          <cell r="D7576">
            <v>31150</v>
          </cell>
          <cell r="E7576" t="str">
            <v>BUS DRIVER</v>
          </cell>
          <cell r="F7576" t="str">
            <v>D190</v>
          </cell>
          <cell r="G7576">
            <v>1</v>
          </cell>
          <cell r="H7576" t="str">
            <v>D190-011</v>
          </cell>
          <cell r="I7576" t="str">
            <v>F</v>
          </cell>
          <cell r="J7576">
            <v>701</v>
          </cell>
          <cell r="L7576">
            <v>4.01</v>
          </cell>
        </row>
        <row r="7577">
          <cell r="A7577" t="str">
            <v>QUIJANO, SANDY J</v>
          </cell>
          <cell r="B7577" t="str">
            <v>281-898</v>
          </cell>
          <cell r="C7577">
            <v>510400</v>
          </cell>
          <cell r="D7577">
            <v>31150</v>
          </cell>
          <cell r="E7577" t="str">
            <v>BUS DRIVER</v>
          </cell>
          <cell r="F7577" t="str">
            <v>D190</v>
          </cell>
          <cell r="G7577">
            <v>1</v>
          </cell>
          <cell r="H7577" t="str">
            <v>D190-011</v>
          </cell>
          <cell r="I7577" t="str">
            <v>F</v>
          </cell>
          <cell r="J7577">
            <v>1001</v>
          </cell>
          <cell r="L7577">
            <v>10.17</v>
          </cell>
        </row>
        <row r="7578">
          <cell r="A7578" t="str">
            <v>QUIJANO, SANDY J</v>
          </cell>
          <cell r="B7578" t="str">
            <v>281-898</v>
          </cell>
          <cell r="C7578">
            <v>510400</v>
          </cell>
          <cell r="D7578">
            <v>31150</v>
          </cell>
          <cell r="E7578" t="str">
            <v>BUS DRIVER</v>
          </cell>
          <cell r="F7578" t="str">
            <v>D190</v>
          </cell>
          <cell r="G7578">
            <v>1</v>
          </cell>
          <cell r="H7578" t="str">
            <v>D190-011</v>
          </cell>
          <cell r="I7578" t="str">
            <v>F</v>
          </cell>
          <cell r="J7578">
            <v>811</v>
          </cell>
          <cell r="L7578">
            <v>1.88</v>
          </cell>
        </row>
        <row r="7579">
          <cell r="A7579" t="str">
            <v>QUINN, DARRYL A</v>
          </cell>
          <cell r="B7579" t="str">
            <v>101-609</v>
          </cell>
          <cell r="C7579">
            <v>510100</v>
          </cell>
          <cell r="D7579">
            <v>44190</v>
          </cell>
          <cell r="E7579" t="str">
            <v>BEH HEALTH CLINIC SUPV II</v>
          </cell>
          <cell r="F7579" t="str">
            <v>C160</v>
          </cell>
          <cell r="G7579">
            <v>1</v>
          </cell>
          <cell r="H7579" t="str">
            <v>C160-002</v>
          </cell>
          <cell r="I7579" t="str">
            <v>O</v>
          </cell>
          <cell r="J7579">
            <v>1</v>
          </cell>
          <cell r="K7579" t="str">
            <v>REGULAR PAY</v>
          </cell>
          <cell r="L7579">
            <v>57220.79</v>
          </cell>
        </row>
        <row r="7580">
          <cell r="A7580" t="str">
            <v>QUINN, DARRYL A</v>
          </cell>
          <cell r="B7580" t="str">
            <v>101-609</v>
          </cell>
          <cell r="C7580">
            <v>510300</v>
          </cell>
          <cell r="D7580">
            <v>44190</v>
          </cell>
          <cell r="E7580" t="str">
            <v>BEH HEALTH CLINIC SUPV II</v>
          </cell>
          <cell r="F7580" t="str">
            <v>C160</v>
          </cell>
          <cell r="G7580">
            <v>1</v>
          </cell>
          <cell r="H7580" t="str">
            <v>C160-002</v>
          </cell>
          <cell r="I7580" t="str">
            <v>F</v>
          </cell>
          <cell r="J7580">
            <v>8005</v>
          </cell>
          <cell r="L7580">
            <v>280.08</v>
          </cell>
        </row>
        <row r="7581">
          <cell r="A7581" t="str">
            <v>QUINN, DARRYL A</v>
          </cell>
          <cell r="B7581" t="str">
            <v>101-609</v>
          </cell>
          <cell r="C7581">
            <v>510300</v>
          </cell>
          <cell r="D7581">
            <v>44190</v>
          </cell>
          <cell r="E7581" t="str">
            <v>BEH HEALTH CLINIC SUPV II</v>
          </cell>
          <cell r="F7581" t="str">
            <v>C160</v>
          </cell>
          <cell r="G7581">
            <v>1</v>
          </cell>
          <cell r="H7581" t="str">
            <v>C160-002</v>
          </cell>
          <cell r="I7581" t="str">
            <v>F</v>
          </cell>
          <cell r="J7581" t="str">
            <v>*FI</v>
          </cell>
          <cell r="K7581" t="str">
            <v>FICA</v>
          </cell>
          <cell r="L7581">
            <v>3547.69</v>
          </cell>
        </row>
        <row r="7582">
          <cell r="A7582" t="str">
            <v>QUINN, DARRYL A</v>
          </cell>
          <cell r="B7582" t="str">
            <v>101-609</v>
          </cell>
          <cell r="C7582">
            <v>510300</v>
          </cell>
          <cell r="D7582">
            <v>44190</v>
          </cell>
          <cell r="E7582" t="str">
            <v>BEH HEALTH CLINIC SUPV II</v>
          </cell>
          <cell r="F7582" t="str">
            <v>C160</v>
          </cell>
          <cell r="G7582">
            <v>1</v>
          </cell>
          <cell r="H7582" t="str">
            <v>C160-002</v>
          </cell>
          <cell r="I7582" t="str">
            <v>F</v>
          </cell>
          <cell r="J7582">
            <v>7999</v>
          </cell>
          <cell r="L7582">
            <v>17160.509999999998</v>
          </cell>
        </row>
        <row r="7583">
          <cell r="A7583" t="str">
            <v>QUINN, DARRYL A</v>
          </cell>
          <cell r="B7583" t="str">
            <v>101-609</v>
          </cell>
          <cell r="C7583">
            <v>510300</v>
          </cell>
          <cell r="D7583">
            <v>44190</v>
          </cell>
          <cell r="E7583" t="str">
            <v>BEH HEALTH CLINIC SUPV II</v>
          </cell>
          <cell r="F7583" t="str">
            <v>C160</v>
          </cell>
          <cell r="G7583">
            <v>1</v>
          </cell>
          <cell r="H7583" t="str">
            <v>C160-002</v>
          </cell>
          <cell r="I7583" t="str">
            <v>F</v>
          </cell>
          <cell r="J7583">
            <v>8000</v>
          </cell>
          <cell r="L7583">
            <v>4001.16</v>
          </cell>
        </row>
        <row r="7584">
          <cell r="A7584" t="str">
            <v>QUINN, DARRYL A</v>
          </cell>
          <cell r="B7584" t="str">
            <v>101-609</v>
          </cell>
          <cell r="C7584">
            <v>510300</v>
          </cell>
          <cell r="D7584">
            <v>44190</v>
          </cell>
          <cell r="E7584" t="str">
            <v>BEH HEALTH CLINIC SUPV II</v>
          </cell>
          <cell r="F7584" t="str">
            <v>C160</v>
          </cell>
          <cell r="G7584">
            <v>1</v>
          </cell>
          <cell r="H7584" t="str">
            <v>C160-002</v>
          </cell>
          <cell r="I7584" t="str">
            <v>F</v>
          </cell>
          <cell r="J7584" t="str">
            <v>*FM</v>
          </cell>
          <cell r="K7584" t="str">
            <v>MEDICARE</v>
          </cell>
          <cell r="L7584">
            <v>829.7</v>
          </cell>
        </row>
        <row r="7585">
          <cell r="A7585" t="str">
            <v>QUINN, DARRYL A</v>
          </cell>
          <cell r="B7585" t="str">
            <v>101-609</v>
          </cell>
          <cell r="C7585">
            <v>510400</v>
          </cell>
          <cell r="D7585">
            <v>44190</v>
          </cell>
          <cell r="E7585" t="str">
            <v>BEH HEALTH CLINIC SUPV II</v>
          </cell>
          <cell r="F7585" t="str">
            <v>C160</v>
          </cell>
          <cell r="G7585">
            <v>1</v>
          </cell>
          <cell r="H7585" t="str">
            <v>C160-002</v>
          </cell>
          <cell r="I7585" t="str">
            <v>F</v>
          </cell>
          <cell r="J7585">
            <v>30</v>
          </cell>
          <cell r="L7585">
            <v>143.05000000000001</v>
          </cell>
        </row>
        <row r="7586">
          <cell r="A7586" t="str">
            <v>QUINN, DARRYL A</v>
          </cell>
          <cell r="B7586" t="str">
            <v>101-609</v>
          </cell>
          <cell r="C7586">
            <v>510400</v>
          </cell>
          <cell r="D7586">
            <v>44190</v>
          </cell>
          <cell r="E7586" t="str">
            <v>BEH HEALTH CLINIC SUPV II</v>
          </cell>
          <cell r="F7586" t="str">
            <v>C160</v>
          </cell>
          <cell r="G7586">
            <v>1</v>
          </cell>
          <cell r="H7586" t="str">
            <v>C160-002</v>
          </cell>
          <cell r="I7586" t="str">
            <v>F</v>
          </cell>
          <cell r="J7586">
            <v>1001</v>
          </cell>
          <cell r="L7586">
            <v>10.17</v>
          </cell>
        </row>
        <row r="7587">
          <cell r="A7587" t="str">
            <v>QUINN, DARRYL A</v>
          </cell>
          <cell r="B7587" t="str">
            <v>101-609</v>
          </cell>
          <cell r="C7587">
            <v>510400</v>
          </cell>
          <cell r="D7587">
            <v>44190</v>
          </cell>
          <cell r="E7587" t="str">
            <v>BEH HEALTH CLINIC SUPV II</v>
          </cell>
          <cell r="F7587" t="str">
            <v>C160</v>
          </cell>
          <cell r="G7587">
            <v>1</v>
          </cell>
          <cell r="H7587" t="str">
            <v>C160-002</v>
          </cell>
          <cell r="I7587" t="str">
            <v>F</v>
          </cell>
          <cell r="J7587">
            <v>810</v>
          </cell>
          <cell r="L7587">
            <v>1.71</v>
          </cell>
        </row>
        <row r="7588">
          <cell r="A7588" t="str">
            <v>QUINTANA, MICHAEL J</v>
          </cell>
          <cell r="B7588" t="str">
            <v>101-526</v>
          </cell>
          <cell r="C7588">
            <v>510100</v>
          </cell>
          <cell r="D7588">
            <v>44270</v>
          </cell>
          <cell r="E7588" t="str">
            <v>FACILITIES PROJECT MGR</v>
          </cell>
          <cell r="F7588" t="str">
            <v>C250</v>
          </cell>
          <cell r="G7588">
            <v>1</v>
          </cell>
          <cell r="H7588" t="str">
            <v>C250-001</v>
          </cell>
          <cell r="I7588" t="str">
            <v>O</v>
          </cell>
          <cell r="J7588">
            <v>1</v>
          </cell>
          <cell r="K7588" t="str">
            <v>REGULAR PAY</v>
          </cell>
          <cell r="L7588">
            <v>48897.4</v>
          </cell>
        </row>
        <row r="7589">
          <cell r="A7589" t="str">
            <v>QUINTANA, MICHAEL J</v>
          </cell>
          <cell r="B7589" t="str">
            <v>101-526</v>
          </cell>
          <cell r="C7589">
            <v>510300</v>
          </cell>
          <cell r="D7589">
            <v>44270</v>
          </cell>
          <cell r="E7589" t="str">
            <v>FACILITIES PROJECT MGR</v>
          </cell>
          <cell r="F7589" t="str">
            <v>C250</v>
          </cell>
          <cell r="G7589">
            <v>1</v>
          </cell>
          <cell r="H7589" t="str">
            <v>C250-001</v>
          </cell>
          <cell r="I7589" t="str">
            <v>F</v>
          </cell>
          <cell r="J7589" t="str">
            <v>*FI</v>
          </cell>
          <cell r="K7589" t="str">
            <v>FICA</v>
          </cell>
          <cell r="L7589">
            <v>3031.64</v>
          </cell>
        </row>
        <row r="7590">
          <cell r="A7590" t="str">
            <v>QUINTANA, MICHAEL J</v>
          </cell>
          <cell r="B7590" t="str">
            <v>101-526</v>
          </cell>
          <cell r="C7590">
            <v>510300</v>
          </cell>
          <cell r="D7590">
            <v>44270</v>
          </cell>
          <cell r="E7590" t="str">
            <v>FACILITIES PROJECT MGR</v>
          </cell>
          <cell r="F7590" t="str">
            <v>C250</v>
          </cell>
          <cell r="G7590">
            <v>1</v>
          </cell>
          <cell r="H7590" t="str">
            <v>C250-001</v>
          </cell>
          <cell r="I7590" t="str">
            <v>F</v>
          </cell>
          <cell r="J7590">
            <v>8000</v>
          </cell>
          <cell r="L7590">
            <v>3418.52</v>
          </cell>
        </row>
        <row r="7591">
          <cell r="A7591" t="str">
            <v>QUINTANA, MICHAEL J</v>
          </cell>
          <cell r="B7591" t="str">
            <v>101-526</v>
          </cell>
          <cell r="C7591">
            <v>510300</v>
          </cell>
          <cell r="D7591">
            <v>44270</v>
          </cell>
          <cell r="E7591" t="str">
            <v>FACILITIES PROJECT MGR</v>
          </cell>
          <cell r="F7591" t="str">
            <v>C250</v>
          </cell>
          <cell r="G7591">
            <v>1</v>
          </cell>
          <cell r="H7591" t="str">
            <v>C250-001</v>
          </cell>
          <cell r="I7591" t="str">
            <v>F</v>
          </cell>
          <cell r="J7591" t="str">
            <v>*FM</v>
          </cell>
          <cell r="K7591" t="str">
            <v>MEDICARE</v>
          </cell>
          <cell r="L7591">
            <v>709.01</v>
          </cell>
        </row>
        <row r="7592">
          <cell r="A7592" t="str">
            <v>QUINTANA, MICHAEL J</v>
          </cell>
          <cell r="B7592" t="str">
            <v>101-526</v>
          </cell>
          <cell r="C7592">
            <v>510300</v>
          </cell>
          <cell r="D7592">
            <v>44270</v>
          </cell>
          <cell r="E7592" t="str">
            <v>FACILITIES PROJECT MGR</v>
          </cell>
          <cell r="F7592" t="str">
            <v>C250</v>
          </cell>
          <cell r="G7592">
            <v>1</v>
          </cell>
          <cell r="H7592" t="str">
            <v>C250-001</v>
          </cell>
          <cell r="I7592" t="str">
            <v>F</v>
          </cell>
          <cell r="J7592">
            <v>8005</v>
          </cell>
          <cell r="L7592">
            <v>239.3</v>
          </cell>
        </row>
        <row r="7593">
          <cell r="A7593" t="str">
            <v>QUINTANA, MICHAEL J</v>
          </cell>
          <cell r="B7593" t="str">
            <v>101-526</v>
          </cell>
          <cell r="C7593">
            <v>510300</v>
          </cell>
          <cell r="D7593">
            <v>44270</v>
          </cell>
          <cell r="E7593" t="str">
            <v>FACILITIES PROJECT MGR</v>
          </cell>
          <cell r="F7593" t="str">
            <v>C250</v>
          </cell>
          <cell r="G7593">
            <v>1</v>
          </cell>
          <cell r="H7593" t="str">
            <v>C250-001</v>
          </cell>
          <cell r="I7593" t="str">
            <v>F</v>
          </cell>
          <cell r="J7593">
            <v>7999</v>
          </cell>
          <cell r="L7593">
            <v>14664.33</v>
          </cell>
        </row>
        <row r="7594">
          <cell r="A7594" t="str">
            <v>QUINTANA, MICHAEL J</v>
          </cell>
          <cell r="B7594" t="str">
            <v>101-526</v>
          </cell>
          <cell r="C7594">
            <v>510400</v>
          </cell>
          <cell r="D7594">
            <v>44270</v>
          </cell>
          <cell r="E7594" t="str">
            <v>FACILITIES PROJECT MGR</v>
          </cell>
          <cell r="F7594" t="str">
            <v>C250</v>
          </cell>
          <cell r="G7594">
            <v>1</v>
          </cell>
          <cell r="H7594" t="str">
            <v>C250-001</v>
          </cell>
          <cell r="I7594" t="str">
            <v>F</v>
          </cell>
          <cell r="J7594">
            <v>703</v>
          </cell>
          <cell r="L7594">
            <v>6.7</v>
          </cell>
        </row>
        <row r="7595">
          <cell r="A7595" t="str">
            <v>QUINTANA, MICHAEL J</v>
          </cell>
          <cell r="B7595" t="str">
            <v>101-526</v>
          </cell>
          <cell r="C7595">
            <v>510400</v>
          </cell>
          <cell r="D7595">
            <v>44270</v>
          </cell>
          <cell r="E7595" t="str">
            <v>FACILITIES PROJECT MGR</v>
          </cell>
          <cell r="F7595" t="str">
            <v>C250</v>
          </cell>
          <cell r="G7595">
            <v>1</v>
          </cell>
          <cell r="H7595" t="str">
            <v>C250-001</v>
          </cell>
          <cell r="I7595" t="str">
            <v>F</v>
          </cell>
          <cell r="J7595">
            <v>603</v>
          </cell>
          <cell r="L7595">
            <v>31.26</v>
          </cell>
        </row>
        <row r="7596">
          <cell r="A7596" t="str">
            <v>QUINTANA, MICHAEL J</v>
          </cell>
          <cell r="B7596" t="str">
            <v>101-526</v>
          </cell>
          <cell r="C7596">
            <v>510400</v>
          </cell>
          <cell r="D7596">
            <v>44270</v>
          </cell>
          <cell r="E7596" t="str">
            <v>FACILITIES PROJECT MGR</v>
          </cell>
          <cell r="F7596" t="str">
            <v>C250</v>
          </cell>
          <cell r="G7596">
            <v>1</v>
          </cell>
          <cell r="H7596" t="str">
            <v>C250-001</v>
          </cell>
          <cell r="I7596" t="str">
            <v>F</v>
          </cell>
          <cell r="J7596">
            <v>102</v>
          </cell>
          <cell r="L7596">
            <v>232.19</v>
          </cell>
        </row>
        <row r="7597">
          <cell r="A7597" t="str">
            <v>QUINTANA, MICHAEL J</v>
          </cell>
          <cell r="B7597" t="str">
            <v>101-526</v>
          </cell>
          <cell r="C7597">
            <v>510400</v>
          </cell>
          <cell r="D7597">
            <v>44270</v>
          </cell>
          <cell r="E7597" t="str">
            <v>FACILITIES PROJECT MGR</v>
          </cell>
          <cell r="F7597" t="str">
            <v>C250</v>
          </cell>
          <cell r="G7597">
            <v>1</v>
          </cell>
          <cell r="H7597" t="str">
            <v>C250-001</v>
          </cell>
          <cell r="I7597" t="str">
            <v>F</v>
          </cell>
          <cell r="J7597">
            <v>811</v>
          </cell>
          <cell r="L7597">
            <v>1.88</v>
          </cell>
        </row>
        <row r="7598">
          <cell r="A7598" t="str">
            <v>QUINTANA, MICHAEL J</v>
          </cell>
          <cell r="B7598" t="str">
            <v>101-526</v>
          </cell>
          <cell r="C7598">
            <v>510400</v>
          </cell>
          <cell r="D7598">
            <v>44270</v>
          </cell>
          <cell r="E7598" t="str">
            <v>FACILITIES PROJECT MGR</v>
          </cell>
          <cell r="F7598" t="str">
            <v>C250</v>
          </cell>
          <cell r="G7598">
            <v>1</v>
          </cell>
          <cell r="H7598" t="str">
            <v>C250-001</v>
          </cell>
          <cell r="I7598" t="str">
            <v>F</v>
          </cell>
          <cell r="J7598">
            <v>30</v>
          </cell>
          <cell r="L7598">
            <v>122.24</v>
          </cell>
        </row>
        <row r="7599">
          <cell r="A7599" t="str">
            <v>QUINTANA, MICHAEL J</v>
          </cell>
          <cell r="B7599" t="str">
            <v>101-526</v>
          </cell>
          <cell r="C7599">
            <v>510400</v>
          </cell>
          <cell r="D7599">
            <v>44270</v>
          </cell>
          <cell r="E7599" t="str">
            <v>FACILITIES PROJECT MGR</v>
          </cell>
          <cell r="F7599" t="str">
            <v>C250</v>
          </cell>
          <cell r="G7599">
            <v>1</v>
          </cell>
          <cell r="H7599" t="str">
            <v>C250-001</v>
          </cell>
          <cell r="I7599" t="str">
            <v>F</v>
          </cell>
          <cell r="J7599">
            <v>1001</v>
          </cell>
          <cell r="L7599">
            <v>10.17</v>
          </cell>
        </row>
        <row r="7600">
          <cell r="A7600" t="str">
            <v>QUINTERNO, LESLIE A</v>
          </cell>
          <cell r="B7600" t="str">
            <v>101-505</v>
          </cell>
          <cell r="C7600">
            <v>510100</v>
          </cell>
          <cell r="D7600">
            <v>40460</v>
          </cell>
          <cell r="E7600" t="str">
            <v>ACCOUNTING TECHNICIAN</v>
          </cell>
          <cell r="F7600" t="str">
            <v>D110</v>
          </cell>
          <cell r="G7600">
            <v>1</v>
          </cell>
          <cell r="H7600" t="str">
            <v>D110-006</v>
          </cell>
          <cell r="I7600" t="str">
            <v>O</v>
          </cell>
          <cell r="J7600">
            <v>1</v>
          </cell>
          <cell r="K7600" t="str">
            <v>REGULAR PAY</v>
          </cell>
          <cell r="L7600">
            <v>34417.21</v>
          </cell>
        </row>
        <row r="7601">
          <cell r="A7601" t="str">
            <v>QUINTERNO, LESLIE A</v>
          </cell>
          <cell r="B7601" t="str">
            <v>101-505</v>
          </cell>
          <cell r="C7601">
            <v>510300</v>
          </cell>
          <cell r="D7601">
            <v>40460</v>
          </cell>
          <cell r="E7601" t="str">
            <v>ACCOUNTING TECHNICIAN</v>
          </cell>
          <cell r="F7601" t="str">
            <v>D110</v>
          </cell>
          <cell r="G7601">
            <v>1</v>
          </cell>
          <cell r="H7601" t="str">
            <v>D110-006</v>
          </cell>
          <cell r="I7601" t="str">
            <v>F</v>
          </cell>
          <cell r="J7601" t="str">
            <v>*FI</v>
          </cell>
          <cell r="K7601" t="str">
            <v>FICA</v>
          </cell>
          <cell r="L7601">
            <v>2133.87</v>
          </cell>
        </row>
        <row r="7602">
          <cell r="A7602" t="str">
            <v>QUINTERNO, LESLIE A</v>
          </cell>
          <cell r="B7602" t="str">
            <v>101-505</v>
          </cell>
          <cell r="C7602">
            <v>510300</v>
          </cell>
          <cell r="D7602">
            <v>40460</v>
          </cell>
          <cell r="E7602" t="str">
            <v>ACCOUNTING TECHNICIAN</v>
          </cell>
          <cell r="F7602" t="str">
            <v>D110</v>
          </cell>
          <cell r="G7602">
            <v>1</v>
          </cell>
          <cell r="H7602" t="str">
            <v>D110-006</v>
          </cell>
          <cell r="I7602" t="str">
            <v>F</v>
          </cell>
          <cell r="J7602" t="str">
            <v>*FM</v>
          </cell>
          <cell r="K7602" t="str">
            <v>MEDICARE</v>
          </cell>
          <cell r="L7602">
            <v>499.05</v>
          </cell>
        </row>
        <row r="7603">
          <cell r="A7603" t="str">
            <v>QUINTERNO, LESLIE A</v>
          </cell>
          <cell r="B7603" t="str">
            <v>101-505</v>
          </cell>
          <cell r="C7603">
            <v>510300</v>
          </cell>
          <cell r="D7603">
            <v>40460</v>
          </cell>
          <cell r="E7603" t="str">
            <v>ACCOUNTING TECHNICIAN</v>
          </cell>
          <cell r="F7603" t="str">
            <v>D110</v>
          </cell>
          <cell r="G7603">
            <v>1</v>
          </cell>
          <cell r="H7603" t="str">
            <v>D110-006</v>
          </cell>
          <cell r="I7603" t="str">
            <v>F</v>
          </cell>
          <cell r="J7603">
            <v>8000</v>
          </cell>
          <cell r="L7603">
            <v>2404.91</v>
          </cell>
        </row>
        <row r="7604">
          <cell r="A7604" t="str">
            <v>QUINTERNO, LESLIE A</v>
          </cell>
          <cell r="B7604" t="str">
            <v>101-505</v>
          </cell>
          <cell r="C7604">
            <v>510300</v>
          </cell>
          <cell r="D7604">
            <v>40460</v>
          </cell>
          <cell r="E7604" t="str">
            <v>ACCOUNTING TECHNICIAN</v>
          </cell>
          <cell r="F7604" t="str">
            <v>D110</v>
          </cell>
          <cell r="G7604">
            <v>1</v>
          </cell>
          <cell r="H7604" t="str">
            <v>D110-006</v>
          </cell>
          <cell r="I7604" t="str">
            <v>F</v>
          </cell>
          <cell r="J7604">
            <v>7999</v>
          </cell>
          <cell r="L7604">
            <v>10321.719999999999</v>
          </cell>
        </row>
        <row r="7605">
          <cell r="A7605" t="str">
            <v>QUINTERNO, LESLIE A</v>
          </cell>
          <cell r="B7605" t="str">
            <v>101-505</v>
          </cell>
          <cell r="C7605">
            <v>510400</v>
          </cell>
          <cell r="D7605">
            <v>40460</v>
          </cell>
          <cell r="E7605" t="str">
            <v>ACCOUNTING TECHNICIAN</v>
          </cell>
          <cell r="F7605" t="str">
            <v>D110</v>
          </cell>
          <cell r="G7605">
            <v>1</v>
          </cell>
          <cell r="H7605" t="str">
            <v>D110-006</v>
          </cell>
          <cell r="I7605" t="str">
            <v>F</v>
          </cell>
          <cell r="J7605">
            <v>104</v>
          </cell>
          <cell r="L7605">
            <v>283.83999999999997</v>
          </cell>
        </row>
        <row r="7606">
          <cell r="A7606" t="str">
            <v>QUINTERNO, LESLIE A</v>
          </cell>
          <cell r="B7606" t="str">
            <v>101-505</v>
          </cell>
          <cell r="C7606">
            <v>510400</v>
          </cell>
          <cell r="D7606">
            <v>40460</v>
          </cell>
          <cell r="E7606" t="str">
            <v>ACCOUNTING TECHNICIAN</v>
          </cell>
          <cell r="F7606" t="str">
            <v>D110</v>
          </cell>
          <cell r="G7606">
            <v>1</v>
          </cell>
          <cell r="H7606" t="str">
            <v>D110-006</v>
          </cell>
          <cell r="I7606" t="str">
            <v>F</v>
          </cell>
          <cell r="J7606">
            <v>705</v>
          </cell>
          <cell r="L7606">
            <v>12.04</v>
          </cell>
        </row>
        <row r="7607">
          <cell r="A7607" t="str">
            <v>QUINTERNO, LESLIE A</v>
          </cell>
          <cell r="B7607" t="str">
            <v>101-505</v>
          </cell>
          <cell r="C7607">
            <v>510400</v>
          </cell>
          <cell r="D7607">
            <v>40460</v>
          </cell>
          <cell r="E7607" t="str">
            <v>ACCOUNTING TECHNICIAN</v>
          </cell>
          <cell r="F7607" t="str">
            <v>D110</v>
          </cell>
          <cell r="G7607">
            <v>1</v>
          </cell>
          <cell r="H7607" t="str">
            <v>D110-006</v>
          </cell>
          <cell r="I7607" t="str">
            <v>F</v>
          </cell>
          <cell r="J7607">
            <v>605</v>
          </cell>
          <cell r="L7607">
            <v>59.1</v>
          </cell>
        </row>
        <row r="7608">
          <cell r="A7608" t="str">
            <v>QUINTERNO, LESLIE A</v>
          </cell>
          <cell r="B7608" t="str">
            <v>101-505</v>
          </cell>
          <cell r="C7608">
            <v>510400</v>
          </cell>
          <cell r="D7608">
            <v>40460</v>
          </cell>
          <cell r="E7608" t="str">
            <v>ACCOUNTING TECHNICIAN</v>
          </cell>
          <cell r="F7608" t="str">
            <v>D110</v>
          </cell>
          <cell r="G7608">
            <v>1</v>
          </cell>
          <cell r="H7608" t="str">
            <v>D110-006</v>
          </cell>
          <cell r="I7608" t="str">
            <v>F</v>
          </cell>
          <cell r="J7608">
            <v>1001</v>
          </cell>
          <cell r="L7608">
            <v>10.17</v>
          </cell>
        </row>
        <row r="7609">
          <cell r="A7609" t="str">
            <v>QUINTERNO, LESLIE A</v>
          </cell>
          <cell r="B7609" t="str">
            <v>101-505</v>
          </cell>
          <cell r="C7609">
            <v>510400</v>
          </cell>
          <cell r="D7609">
            <v>40460</v>
          </cell>
          <cell r="E7609" t="str">
            <v>ACCOUNTING TECHNICIAN</v>
          </cell>
          <cell r="F7609" t="str">
            <v>D110</v>
          </cell>
          <cell r="G7609">
            <v>1</v>
          </cell>
          <cell r="H7609" t="str">
            <v>D110-006</v>
          </cell>
          <cell r="I7609" t="str">
            <v>F</v>
          </cell>
          <cell r="J7609">
            <v>811</v>
          </cell>
          <cell r="L7609">
            <v>1.88</v>
          </cell>
        </row>
        <row r="7610">
          <cell r="A7610" t="str">
            <v>QUINTERNO, LESLIE A</v>
          </cell>
          <cell r="B7610" t="str">
            <v>101-505</v>
          </cell>
          <cell r="C7610">
            <v>510400</v>
          </cell>
          <cell r="D7610">
            <v>40460</v>
          </cell>
          <cell r="E7610" t="str">
            <v>ACCOUNTING TECHNICIAN</v>
          </cell>
          <cell r="F7610" t="str">
            <v>D110</v>
          </cell>
          <cell r="G7610">
            <v>1</v>
          </cell>
          <cell r="H7610" t="str">
            <v>D110-006</v>
          </cell>
          <cell r="I7610" t="str">
            <v>F</v>
          </cell>
          <cell r="J7610">
            <v>30</v>
          </cell>
          <cell r="L7610">
            <v>86.04</v>
          </cell>
        </row>
        <row r="7611">
          <cell r="A7611" t="str">
            <v>RAILEY, MICHAEL S</v>
          </cell>
          <cell r="B7611" t="str">
            <v>101-525</v>
          </cell>
          <cell r="C7611">
            <v>510100</v>
          </cell>
          <cell r="D7611">
            <v>45080</v>
          </cell>
          <cell r="E7611" t="str">
            <v>BUILDING MAINT SPECIALIST</v>
          </cell>
          <cell r="F7611" t="str">
            <v>D186</v>
          </cell>
          <cell r="G7611">
            <v>1</v>
          </cell>
          <cell r="H7611" t="str">
            <v>D186-005</v>
          </cell>
          <cell r="I7611" t="str">
            <v>O</v>
          </cell>
          <cell r="J7611">
            <v>1</v>
          </cell>
          <cell r="K7611" t="str">
            <v>REGULAR PAY</v>
          </cell>
          <cell r="L7611">
            <v>34147.050000000003</v>
          </cell>
        </row>
        <row r="7612">
          <cell r="A7612" t="str">
            <v>RAILEY, MICHAEL S</v>
          </cell>
          <cell r="B7612" t="str">
            <v>101-525</v>
          </cell>
          <cell r="C7612">
            <v>510300</v>
          </cell>
          <cell r="D7612">
            <v>45080</v>
          </cell>
          <cell r="E7612" t="str">
            <v>BUILDING MAINT SPECIALIST</v>
          </cell>
          <cell r="F7612" t="str">
            <v>D186</v>
          </cell>
          <cell r="G7612">
            <v>1</v>
          </cell>
          <cell r="H7612" t="str">
            <v>D186-005</v>
          </cell>
          <cell r="I7612" t="str">
            <v>F</v>
          </cell>
          <cell r="J7612" t="str">
            <v>*FI</v>
          </cell>
          <cell r="K7612" t="str">
            <v>FICA</v>
          </cell>
          <cell r="L7612">
            <v>2117.12</v>
          </cell>
        </row>
        <row r="7613">
          <cell r="A7613" t="str">
            <v>RAILEY, MICHAEL S</v>
          </cell>
          <cell r="B7613" t="str">
            <v>101-525</v>
          </cell>
          <cell r="C7613">
            <v>510300</v>
          </cell>
          <cell r="D7613">
            <v>45080</v>
          </cell>
          <cell r="E7613" t="str">
            <v>BUILDING MAINT SPECIALIST</v>
          </cell>
          <cell r="F7613" t="str">
            <v>D186</v>
          </cell>
          <cell r="G7613">
            <v>1</v>
          </cell>
          <cell r="H7613" t="str">
            <v>D186-005</v>
          </cell>
          <cell r="I7613" t="str">
            <v>F</v>
          </cell>
          <cell r="J7613">
            <v>8000</v>
          </cell>
          <cell r="L7613">
            <v>2386</v>
          </cell>
        </row>
        <row r="7614">
          <cell r="A7614" t="str">
            <v>RAILEY, MICHAEL S</v>
          </cell>
          <cell r="B7614" t="str">
            <v>101-525</v>
          </cell>
          <cell r="C7614">
            <v>510300</v>
          </cell>
          <cell r="D7614">
            <v>45080</v>
          </cell>
          <cell r="E7614" t="str">
            <v>BUILDING MAINT SPECIALIST</v>
          </cell>
          <cell r="F7614" t="str">
            <v>D186</v>
          </cell>
          <cell r="G7614">
            <v>1</v>
          </cell>
          <cell r="H7614" t="str">
            <v>D186-005</v>
          </cell>
          <cell r="I7614" t="str">
            <v>F</v>
          </cell>
          <cell r="J7614" t="str">
            <v>*FM</v>
          </cell>
          <cell r="K7614" t="str">
            <v>MEDICARE</v>
          </cell>
          <cell r="L7614">
            <v>495.13</v>
          </cell>
        </row>
        <row r="7615">
          <cell r="A7615" t="str">
            <v>RAILEY, MICHAEL S</v>
          </cell>
          <cell r="B7615" t="str">
            <v>101-525</v>
          </cell>
          <cell r="C7615">
            <v>510300</v>
          </cell>
          <cell r="D7615">
            <v>45080</v>
          </cell>
          <cell r="E7615" t="str">
            <v>BUILDING MAINT SPECIALIST</v>
          </cell>
          <cell r="F7615" t="str">
            <v>D186</v>
          </cell>
          <cell r="G7615">
            <v>1</v>
          </cell>
          <cell r="H7615" t="str">
            <v>D186-005</v>
          </cell>
          <cell r="I7615" t="str">
            <v>F</v>
          </cell>
          <cell r="J7615">
            <v>7999</v>
          </cell>
          <cell r="L7615">
            <v>10240.700000000001</v>
          </cell>
        </row>
        <row r="7616">
          <cell r="A7616" t="str">
            <v>RAILEY, MICHAEL S</v>
          </cell>
          <cell r="B7616" t="str">
            <v>101-525</v>
          </cell>
          <cell r="C7616">
            <v>510400</v>
          </cell>
          <cell r="D7616">
            <v>45080</v>
          </cell>
          <cell r="E7616" t="str">
            <v>BUILDING MAINT SPECIALIST</v>
          </cell>
          <cell r="F7616" t="str">
            <v>D186</v>
          </cell>
          <cell r="G7616">
            <v>1</v>
          </cell>
          <cell r="H7616" t="str">
            <v>D186-005</v>
          </cell>
          <cell r="I7616" t="str">
            <v>F</v>
          </cell>
          <cell r="J7616">
            <v>1001</v>
          </cell>
          <cell r="L7616">
            <v>10.17</v>
          </cell>
        </row>
        <row r="7617">
          <cell r="A7617" t="str">
            <v>RAILEY, MICHAEL S</v>
          </cell>
          <cell r="B7617" t="str">
            <v>101-525</v>
          </cell>
          <cell r="C7617">
            <v>510400</v>
          </cell>
          <cell r="D7617">
            <v>45080</v>
          </cell>
          <cell r="E7617" t="str">
            <v>BUILDING MAINT SPECIALIST</v>
          </cell>
          <cell r="F7617" t="str">
            <v>D186</v>
          </cell>
          <cell r="G7617">
            <v>1</v>
          </cell>
          <cell r="H7617" t="str">
            <v>D186-005</v>
          </cell>
          <cell r="I7617" t="str">
            <v>F</v>
          </cell>
          <cell r="J7617">
            <v>103</v>
          </cell>
          <cell r="L7617">
            <v>232.19</v>
          </cell>
        </row>
        <row r="7618">
          <cell r="A7618" t="str">
            <v>RAILEY, MICHAEL S</v>
          </cell>
          <cell r="B7618" t="str">
            <v>101-525</v>
          </cell>
          <cell r="C7618">
            <v>510400</v>
          </cell>
          <cell r="D7618">
            <v>45080</v>
          </cell>
          <cell r="E7618" t="str">
            <v>BUILDING MAINT SPECIALIST</v>
          </cell>
          <cell r="F7618" t="str">
            <v>D186</v>
          </cell>
          <cell r="G7618">
            <v>1</v>
          </cell>
          <cell r="H7618" t="str">
            <v>D186-005</v>
          </cell>
          <cell r="I7618" t="str">
            <v>F</v>
          </cell>
          <cell r="J7618">
            <v>30</v>
          </cell>
          <cell r="L7618">
            <v>85.37</v>
          </cell>
        </row>
        <row r="7619">
          <cell r="A7619" t="str">
            <v>RAILEY, MICHAEL S</v>
          </cell>
          <cell r="B7619" t="str">
            <v>101-525</v>
          </cell>
          <cell r="C7619">
            <v>510400</v>
          </cell>
          <cell r="D7619">
            <v>45080</v>
          </cell>
          <cell r="E7619" t="str">
            <v>BUILDING MAINT SPECIALIST</v>
          </cell>
          <cell r="F7619" t="str">
            <v>D186</v>
          </cell>
          <cell r="G7619">
            <v>1</v>
          </cell>
          <cell r="H7619" t="str">
            <v>D186-005</v>
          </cell>
          <cell r="I7619" t="str">
            <v>F</v>
          </cell>
          <cell r="J7619">
            <v>703</v>
          </cell>
          <cell r="L7619">
            <v>6.7</v>
          </cell>
        </row>
        <row r="7620">
          <cell r="A7620" t="str">
            <v>RAILEY, MICHAEL S</v>
          </cell>
          <cell r="B7620" t="str">
            <v>101-525</v>
          </cell>
          <cell r="C7620">
            <v>510400</v>
          </cell>
          <cell r="D7620">
            <v>45080</v>
          </cell>
          <cell r="E7620" t="str">
            <v>BUILDING MAINT SPECIALIST</v>
          </cell>
          <cell r="F7620" t="str">
            <v>D186</v>
          </cell>
          <cell r="G7620">
            <v>1</v>
          </cell>
          <cell r="H7620" t="str">
            <v>D186-005</v>
          </cell>
          <cell r="I7620" t="str">
            <v>F</v>
          </cell>
          <cell r="J7620">
            <v>603</v>
          </cell>
          <cell r="L7620">
            <v>31.26</v>
          </cell>
        </row>
        <row r="7621">
          <cell r="A7621" t="str">
            <v>RAILEY, MICHAEL S</v>
          </cell>
          <cell r="B7621" t="str">
            <v>101-525</v>
          </cell>
          <cell r="C7621">
            <v>510400</v>
          </cell>
          <cell r="D7621">
            <v>45080</v>
          </cell>
          <cell r="E7621" t="str">
            <v>BUILDING MAINT SPECIALIST</v>
          </cell>
          <cell r="F7621" t="str">
            <v>D186</v>
          </cell>
          <cell r="G7621">
            <v>1</v>
          </cell>
          <cell r="H7621" t="str">
            <v>D186-005</v>
          </cell>
          <cell r="I7621" t="str">
            <v>F</v>
          </cell>
          <cell r="J7621">
            <v>810</v>
          </cell>
          <cell r="L7621">
            <v>1.71</v>
          </cell>
        </row>
        <row r="7622">
          <cell r="A7622" t="str">
            <v>RAINBOLT, KARIN</v>
          </cell>
          <cell r="B7622" t="str">
            <v>101-594</v>
          </cell>
          <cell r="C7622">
            <v>510100</v>
          </cell>
          <cell r="D7622">
            <v>34360</v>
          </cell>
          <cell r="E7622" t="str">
            <v>OFFICE ASSISTANT II</v>
          </cell>
          <cell r="F7622" t="str">
            <v>D382</v>
          </cell>
          <cell r="G7622">
            <v>1</v>
          </cell>
          <cell r="H7622" t="str">
            <v>D382-008</v>
          </cell>
          <cell r="I7622" t="str">
            <v>O</v>
          </cell>
          <cell r="J7622">
            <v>1</v>
          </cell>
          <cell r="K7622" t="str">
            <v>REGULAR PAY</v>
          </cell>
          <cell r="L7622">
            <v>26318.93</v>
          </cell>
        </row>
        <row r="7623">
          <cell r="A7623" t="str">
            <v>RAINBOLT, KARIN</v>
          </cell>
          <cell r="B7623" t="str">
            <v>101-594</v>
          </cell>
          <cell r="C7623">
            <v>510300</v>
          </cell>
          <cell r="D7623">
            <v>34360</v>
          </cell>
          <cell r="E7623" t="str">
            <v>OFFICE ASSISTANT II</v>
          </cell>
          <cell r="F7623" t="str">
            <v>D382</v>
          </cell>
          <cell r="G7623">
            <v>1</v>
          </cell>
          <cell r="H7623" t="str">
            <v>D382-008</v>
          </cell>
          <cell r="I7623" t="str">
            <v>F</v>
          </cell>
          <cell r="J7623" t="str">
            <v>*FI</v>
          </cell>
          <cell r="K7623" t="str">
            <v>FICA</v>
          </cell>
          <cell r="L7623">
            <v>1631.77</v>
          </cell>
        </row>
        <row r="7624">
          <cell r="A7624" t="str">
            <v>RAINBOLT, KARIN</v>
          </cell>
          <cell r="B7624" t="str">
            <v>101-594</v>
          </cell>
          <cell r="C7624">
            <v>510300</v>
          </cell>
          <cell r="D7624">
            <v>34360</v>
          </cell>
          <cell r="E7624" t="str">
            <v>OFFICE ASSISTANT II</v>
          </cell>
          <cell r="F7624" t="str">
            <v>D382</v>
          </cell>
          <cell r="G7624">
            <v>1</v>
          </cell>
          <cell r="H7624" t="str">
            <v>D382-008</v>
          </cell>
          <cell r="I7624" t="str">
            <v>F</v>
          </cell>
          <cell r="J7624">
            <v>8000</v>
          </cell>
          <cell r="L7624">
            <v>1838.03</v>
          </cell>
        </row>
        <row r="7625">
          <cell r="A7625" t="str">
            <v>RAINBOLT, KARIN</v>
          </cell>
          <cell r="B7625" t="str">
            <v>101-594</v>
          </cell>
          <cell r="C7625">
            <v>510300</v>
          </cell>
          <cell r="D7625">
            <v>34360</v>
          </cell>
          <cell r="E7625" t="str">
            <v>OFFICE ASSISTANT II</v>
          </cell>
          <cell r="F7625" t="str">
            <v>D382</v>
          </cell>
          <cell r="G7625">
            <v>1</v>
          </cell>
          <cell r="H7625" t="str">
            <v>D382-008</v>
          </cell>
          <cell r="I7625" t="str">
            <v>F</v>
          </cell>
          <cell r="J7625" t="str">
            <v>*FM</v>
          </cell>
          <cell r="K7625" t="str">
            <v>MEDICARE</v>
          </cell>
          <cell r="L7625">
            <v>381.62</v>
          </cell>
        </row>
        <row r="7626">
          <cell r="A7626" t="str">
            <v>RAINBOLT, KARIN</v>
          </cell>
          <cell r="B7626" t="str">
            <v>101-594</v>
          </cell>
          <cell r="C7626">
            <v>510300</v>
          </cell>
          <cell r="D7626">
            <v>34360</v>
          </cell>
          <cell r="E7626" t="str">
            <v>OFFICE ASSISTANT II</v>
          </cell>
          <cell r="F7626" t="str">
            <v>D382</v>
          </cell>
          <cell r="G7626">
            <v>1</v>
          </cell>
          <cell r="H7626" t="str">
            <v>D382-008</v>
          </cell>
          <cell r="I7626" t="str">
            <v>F</v>
          </cell>
          <cell r="J7626">
            <v>7999</v>
          </cell>
          <cell r="L7626">
            <v>7893.05</v>
          </cell>
        </row>
        <row r="7627">
          <cell r="A7627" t="str">
            <v>RAINBOLT, KARIN</v>
          </cell>
          <cell r="B7627" t="str">
            <v>101-594</v>
          </cell>
          <cell r="C7627">
            <v>510400</v>
          </cell>
          <cell r="D7627">
            <v>34360</v>
          </cell>
          <cell r="E7627" t="str">
            <v>OFFICE ASSISTANT II</v>
          </cell>
          <cell r="F7627" t="str">
            <v>D382</v>
          </cell>
          <cell r="G7627">
            <v>1</v>
          </cell>
          <cell r="H7627" t="str">
            <v>D382-008</v>
          </cell>
          <cell r="I7627" t="str">
            <v>F</v>
          </cell>
          <cell r="J7627">
            <v>1001</v>
          </cell>
          <cell r="L7627">
            <v>10.17</v>
          </cell>
        </row>
        <row r="7628">
          <cell r="A7628" t="str">
            <v>RAINBOLT, KARIN</v>
          </cell>
          <cell r="B7628" t="str">
            <v>101-594</v>
          </cell>
          <cell r="C7628">
            <v>510400</v>
          </cell>
          <cell r="D7628">
            <v>34360</v>
          </cell>
          <cell r="E7628" t="str">
            <v>OFFICE ASSISTANT II</v>
          </cell>
          <cell r="F7628" t="str">
            <v>D382</v>
          </cell>
          <cell r="G7628">
            <v>1</v>
          </cell>
          <cell r="H7628" t="str">
            <v>D382-008</v>
          </cell>
          <cell r="I7628" t="str">
            <v>F</v>
          </cell>
          <cell r="J7628">
            <v>30</v>
          </cell>
          <cell r="L7628">
            <v>65.8</v>
          </cell>
        </row>
        <row r="7629">
          <cell r="A7629" t="str">
            <v>RAINBOLT, KARIN</v>
          </cell>
          <cell r="B7629" t="str">
            <v>101-594</v>
          </cell>
          <cell r="C7629">
            <v>510400</v>
          </cell>
          <cell r="D7629">
            <v>34360</v>
          </cell>
          <cell r="E7629" t="str">
            <v>OFFICE ASSISTANT II</v>
          </cell>
          <cell r="F7629" t="str">
            <v>D382</v>
          </cell>
          <cell r="G7629">
            <v>1</v>
          </cell>
          <cell r="H7629" t="str">
            <v>D382-008</v>
          </cell>
          <cell r="I7629" t="str">
            <v>F</v>
          </cell>
          <cell r="J7629">
            <v>811</v>
          </cell>
          <cell r="L7629">
            <v>1.88</v>
          </cell>
        </row>
        <row r="7630">
          <cell r="A7630" t="str">
            <v>RANGEL, PATRICIA A</v>
          </cell>
          <cell r="B7630" t="str">
            <v>101-589</v>
          </cell>
          <cell r="C7630">
            <v>510100</v>
          </cell>
          <cell r="D7630">
            <v>18950</v>
          </cell>
          <cell r="E7630" t="str">
            <v>EXECUTIVE SECRETARY</v>
          </cell>
          <cell r="F7630" t="str">
            <v>D294</v>
          </cell>
          <cell r="G7630">
            <v>1</v>
          </cell>
          <cell r="H7630" t="str">
            <v>D294-008</v>
          </cell>
          <cell r="I7630" t="str">
            <v>O</v>
          </cell>
          <cell r="J7630">
            <v>1</v>
          </cell>
          <cell r="K7630" t="str">
            <v>REGULAR PAY</v>
          </cell>
          <cell r="L7630">
            <v>35626.89</v>
          </cell>
        </row>
        <row r="7631">
          <cell r="A7631" t="str">
            <v>RANGEL, PATRICIA A</v>
          </cell>
          <cell r="B7631" t="str">
            <v>101-589</v>
          </cell>
          <cell r="C7631">
            <v>510300</v>
          </cell>
          <cell r="D7631">
            <v>18950</v>
          </cell>
          <cell r="E7631" t="str">
            <v>EXECUTIVE SECRETARY</v>
          </cell>
          <cell r="F7631" t="str">
            <v>D294</v>
          </cell>
          <cell r="G7631">
            <v>1</v>
          </cell>
          <cell r="H7631" t="str">
            <v>D294-008</v>
          </cell>
          <cell r="I7631" t="str">
            <v>F</v>
          </cell>
          <cell r="J7631" t="str">
            <v>*FM</v>
          </cell>
          <cell r="K7631" t="str">
            <v>MEDICARE</v>
          </cell>
          <cell r="L7631">
            <v>516.59</v>
          </cell>
        </row>
        <row r="7632">
          <cell r="A7632" t="str">
            <v>RANGEL, PATRICIA A</v>
          </cell>
          <cell r="B7632" t="str">
            <v>101-589</v>
          </cell>
          <cell r="C7632">
            <v>510300</v>
          </cell>
          <cell r="D7632">
            <v>18950</v>
          </cell>
          <cell r="E7632" t="str">
            <v>EXECUTIVE SECRETARY</v>
          </cell>
          <cell r="F7632" t="str">
            <v>D294</v>
          </cell>
          <cell r="G7632">
            <v>1</v>
          </cell>
          <cell r="H7632" t="str">
            <v>D294-008</v>
          </cell>
          <cell r="I7632" t="str">
            <v>F</v>
          </cell>
          <cell r="J7632">
            <v>8000</v>
          </cell>
          <cell r="L7632">
            <v>2489.59</v>
          </cell>
        </row>
        <row r="7633">
          <cell r="A7633" t="str">
            <v>RANGEL, PATRICIA A</v>
          </cell>
          <cell r="B7633" t="str">
            <v>101-589</v>
          </cell>
          <cell r="C7633">
            <v>510300</v>
          </cell>
          <cell r="D7633">
            <v>18950</v>
          </cell>
          <cell r="E7633" t="str">
            <v>EXECUTIVE SECRETARY</v>
          </cell>
          <cell r="F7633" t="str">
            <v>D294</v>
          </cell>
          <cell r="G7633">
            <v>1</v>
          </cell>
          <cell r="H7633" t="str">
            <v>D294-008</v>
          </cell>
          <cell r="I7633" t="str">
            <v>F</v>
          </cell>
          <cell r="J7633" t="str">
            <v>*FI</v>
          </cell>
          <cell r="K7633" t="str">
            <v>FICA</v>
          </cell>
          <cell r="L7633">
            <v>2208.87</v>
          </cell>
        </row>
        <row r="7634">
          <cell r="A7634" t="str">
            <v>RANGEL, PATRICIA A</v>
          </cell>
          <cell r="B7634" t="str">
            <v>101-589</v>
          </cell>
          <cell r="C7634">
            <v>510300</v>
          </cell>
          <cell r="D7634">
            <v>18950</v>
          </cell>
          <cell r="E7634" t="str">
            <v>EXECUTIVE SECRETARY</v>
          </cell>
          <cell r="F7634" t="str">
            <v>D294</v>
          </cell>
          <cell r="G7634">
            <v>1</v>
          </cell>
          <cell r="H7634" t="str">
            <v>D294-008</v>
          </cell>
          <cell r="I7634" t="str">
            <v>F</v>
          </cell>
          <cell r="J7634">
            <v>7999</v>
          </cell>
          <cell r="L7634">
            <v>10684.5</v>
          </cell>
        </row>
        <row r="7635">
          <cell r="A7635" t="str">
            <v>RANGEL, PATRICIA A</v>
          </cell>
          <cell r="B7635" t="str">
            <v>101-589</v>
          </cell>
          <cell r="C7635">
            <v>510400</v>
          </cell>
          <cell r="D7635">
            <v>18950</v>
          </cell>
          <cell r="E7635" t="str">
            <v>EXECUTIVE SECRETARY</v>
          </cell>
          <cell r="F7635" t="str">
            <v>D294</v>
          </cell>
          <cell r="G7635">
            <v>1</v>
          </cell>
          <cell r="H7635" t="str">
            <v>D294-008</v>
          </cell>
          <cell r="I7635" t="str">
            <v>F</v>
          </cell>
          <cell r="J7635">
            <v>30</v>
          </cell>
          <cell r="L7635">
            <v>89.07</v>
          </cell>
        </row>
        <row r="7636">
          <cell r="A7636" t="str">
            <v>RANGEL, PATRICIA A</v>
          </cell>
          <cell r="B7636" t="str">
            <v>101-589</v>
          </cell>
          <cell r="C7636">
            <v>510400</v>
          </cell>
          <cell r="D7636">
            <v>18950</v>
          </cell>
          <cell r="E7636" t="str">
            <v>EXECUTIVE SECRETARY</v>
          </cell>
          <cell r="F7636" t="str">
            <v>D294</v>
          </cell>
          <cell r="G7636">
            <v>1</v>
          </cell>
          <cell r="H7636" t="str">
            <v>D294-008</v>
          </cell>
          <cell r="I7636" t="str">
            <v>F</v>
          </cell>
          <cell r="J7636">
            <v>605</v>
          </cell>
          <cell r="L7636">
            <v>59.1</v>
          </cell>
        </row>
        <row r="7637">
          <cell r="A7637" t="str">
            <v>RANGEL, PATRICIA A</v>
          </cell>
          <cell r="B7637" t="str">
            <v>101-589</v>
          </cell>
          <cell r="C7637">
            <v>510400</v>
          </cell>
          <cell r="D7637">
            <v>18950</v>
          </cell>
          <cell r="E7637" t="str">
            <v>EXECUTIVE SECRETARY</v>
          </cell>
          <cell r="F7637" t="str">
            <v>D294</v>
          </cell>
          <cell r="G7637">
            <v>1</v>
          </cell>
          <cell r="H7637" t="str">
            <v>D294-008</v>
          </cell>
          <cell r="I7637" t="str">
            <v>F</v>
          </cell>
          <cell r="J7637">
            <v>811</v>
          </cell>
          <cell r="L7637">
            <v>1.88</v>
          </cell>
        </row>
        <row r="7638">
          <cell r="A7638" t="str">
            <v>RANGEL, PATRICIA A</v>
          </cell>
          <cell r="B7638" t="str">
            <v>101-589</v>
          </cell>
          <cell r="C7638">
            <v>510400</v>
          </cell>
          <cell r="D7638">
            <v>18950</v>
          </cell>
          <cell r="E7638" t="str">
            <v>EXECUTIVE SECRETARY</v>
          </cell>
          <cell r="F7638" t="str">
            <v>D294</v>
          </cell>
          <cell r="G7638">
            <v>1</v>
          </cell>
          <cell r="H7638" t="str">
            <v>D294-008</v>
          </cell>
          <cell r="I7638" t="str">
            <v>F</v>
          </cell>
          <cell r="J7638">
            <v>1001</v>
          </cell>
          <cell r="L7638">
            <v>10.17</v>
          </cell>
        </row>
        <row r="7639">
          <cell r="A7639" t="str">
            <v>RANGEL, PATRICIA A</v>
          </cell>
          <cell r="B7639" t="str">
            <v>101-589</v>
          </cell>
          <cell r="C7639">
            <v>510400</v>
          </cell>
          <cell r="D7639">
            <v>18950</v>
          </cell>
          <cell r="E7639" t="str">
            <v>EXECUTIVE SECRETARY</v>
          </cell>
          <cell r="F7639" t="str">
            <v>D294</v>
          </cell>
          <cell r="G7639">
            <v>1</v>
          </cell>
          <cell r="H7639" t="str">
            <v>D294-008</v>
          </cell>
          <cell r="I7639" t="str">
            <v>F</v>
          </cell>
          <cell r="J7639">
            <v>104</v>
          </cell>
          <cell r="L7639">
            <v>283.83999999999997</v>
          </cell>
        </row>
        <row r="7640">
          <cell r="A7640" t="str">
            <v>RANGEL, PATRICIA A</v>
          </cell>
          <cell r="B7640" t="str">
            <v>101-589</v>
          </cell>
          <cell r="C7640">
            <v>510400</v>
          </cell>
          <cell r="D7640">
            <v>18950</v>
          </cell>
          <cell r="E7640" t="str">
            <v>EXECUTIVE SECRETARY</v>
          </cell>
          <cell r="F7640" t="str">
            <v>D294</v>
          </cell>
          <cell r="G7640">
            <v>1</v>
          </cell>
          <cell r="H7640" t="str">
            <v>D294-008</v>
          </cell>
          <cell r="I7640" t="str">
            <v>F</v>
          </cell>
          <cell r="J7640">
            <v>705</v>
          </cell>
          <cell r="L7640">
            <v>12.04</v>
          </cell>
        </row>
        <row r="7641">
          <cell r="A7641" t="str">
            <v>RAPER, RALPH K</v>
          </cell>
          <cell r="B7641" t="str">
            <v>700-777</v>
          </cell>
          <cell r="C7641">
            <v>510100</v>
          </cell>
          <cell r="D7641">
            <v>10420</v>
          </cell>
          <cell r="E7641" t="str">
            <v>W/W TREATMENT SYS OPR II</v>
          </cell>
          <cell r="F7641" t="str">
            <v>D532</v>
          </cell>
          <cell r="G7641">
            <v>1</v>
          </cell>
          <cell r="H7641" t="str">
            <v>D532-003</v>
          </cell>
          <cell r="I7641" t="str">
            <v>O</v>
          </cell>
          <cell r="J7641">
            <v>1</v>
          </cell>
          <cell r="K7641" t="str">
            <v>REGULAR PAY</v>
          </cell>
          <cell r="L7641">
            <v>42975.519999999997</v>
          </cell>
        </row>
        <row r="7642">
          <cell r="A7642" t="str">
            <v>RAPER, RALPH K</v>
          </cell>
          <cell r="B7642" t="str">
            <v>700-777</v>
          </cell>
          <cell r="C7642">
            <v>510300</v>
          </cell>
          <cell r="D7642">
            <v>10420</v>
          </cell>
          <cell r="E7642" t="str">
            <v>W/W TREATMENT SYS OPR II</v>
          </cell>
          <cell r="F7642" t="str">
            <v>D532</v>
          </cell>
          <cell r="G7642">
            <v>1</v>
          </cell>
          <cell r="H7642" t="str">
            <v>D532-003</v>
          </cell>
          <cell r="I7642" t="str">
            <v>F</v>
          </cell>
          <cell r="J7642" t="str">
            <v>*FI</v>
          </cell>
          <cell r="K7642" t="str">
            <v>FICA</v>
          </cell>
          <cell r="L7642">
            <v>2664.48</v>
          </cell>
        </row>
        <row r="7643">
          <cell r="A7643" t="str">
            <v>RAPER, RALPH K</v>
          </cell>
          <cell r="B7643" t="str">
            <v>700-777</v>
          </cell>
          <cell r="C7643">
            <v>510300</v>
          </cell>
          <cell r="D7643">
            <v>10420</v>
          </cell>
          <cell r="E7643" t="str">
            <v>W/W TREATMENT SYS OPR II</v>
          </cell>
          <cell r="F7643" t="str">
            <v>D532</v>
          </cell>
          <cell r="G7643">
            <v>1</v>
          </cell>
          <cell r="H7643" t="str">
            <v>D532-003</v>
          </cell>
          <cell r="I7643" t="str">
            <v>F</v>
          </cell>
          <cell r="J7643" t="str">
            <v>*FM</v>
          </cell>
          <cell r="K7643" t="str">
            <v>MEDICARE</v>
          </cell>
          <cell r="L7643">
            <v>623.15</v>
          </cell>
        </row>
        <row r="7644">
          <cell r="A7644" t="str">
            <v>RAPER, RALPH K</v>
          </cell>
          <cell r="B7644" t="str">
            <v>700-777</v>
          </cell>
          <cell r="C7644">
            <v>510300</v>
          </cell>
          <cell r="D7644">
            <v>10420</v>
          </cell>
          <cell r="E7644" t="str">
            <v>W/W TREATMENT SYS OPR II</v>
          </cell>
          <cell r="F7644" t="str">
            <v>D532</v>
          </cell>
          <cell r="G7644">
            <v>1</v>
          </cell>
          <cell r="H7644" t="str">
            <v>D532-003</v>
          </cell>
          <cell r="I7644" t="str">
            <v>F</v>
          </cell>
          <cell r="J7644">
            <v>8000</v>
          </cell>
          <cell r="L7644">
            <v>3003.99</v>
          </cell>
        </row>
        <row r="7645">
          <cell r="A7645" t="str">
            <v>RAPER, RALPH K</v>
          </cell>
          <cell r="B7645" t="str">
            <v>700-777</v>
          </cell>
          <cell r="C7645">
            <v>510300</v>
          </cell>
          <cell r="D7645">
            <v>10420</v>
          </cell>
          <cell r="E7645" t="str">
            <v>W/W TREATMENT SYS OPR II</v>
          </cell>
          <cell r="F7645" t="str">
            <v>D532</v>
          </cell>
          <cell r="G7645">
            <v>1</v>
          </cell>
          <cell r="H7645" t="str">
            <v>D532-003</v>
          </cell>
          <cell r="I7645" t="str">
            <v>F</v>
          </cell>
          <cell r="J7645">
            <v>7999</v>
          </cell>
          <cell r="L7645">
            <v>12888.36</v>
          </cell>
        </row>
        <row r="7646">
          <cell r="A7646" t="str">
            <v>RAPER, RALPH K</v>
          </cell>
          <cell r="B7646" t="str">
            <v>700-777</v>
          </cell>
          <cell r="C7646">
            <v>510400</v>
          </cell>
          <cell r="D7646">
            <v>10420</v>
          </cell>
          <cell r="E7646" t="str">
            <v>W/W TREATMENT SYS OPR II</v>
          </cell>
          <cell r="F7646" t="str">
            <v>D532</v>
          </cell>
          <cell r="G7646">
            <v>1</v>
          </cell>
          <cell r="H7646" t="str">
            <v>D532-003</v>
          </cell>
          <cell r="I7646" t="str">
            <v>F</v>
          </cell>
          <cell r="J7646">
            <v>701</v>
          </cell>
          <cell r="L7646">
            <v>4.01</v>
          </cell>
        </row>
        <row r="7647">
          <cell r="A7647" t="str">
            <v>RAPER, RALPH K</v>
          </cell>
          <cell r="B7647" t="str">
            <v>700-777</v>
          </cell>
          <cell r="C7647">
            <v>510400</v>
          </cell>
          <cell r="D7647">
            <v>10420</v>
          </cell>
          <cell r="E7647" t="str">
            <v>W/W TREATMENT SYS OPR II</v>
          </cell>
          <cell r="F7647" t="str">
            <v>D532</v>
          </cell>
          <cell r="G7647">
            <v>1</v>
          </cell>
          <cell r="H7647" t="str">
            <v>D532-003</v>
          </cell>
          <cell r="I7647" t="str">
            <v>F</v>
          </cell>
          <cell r="J7647">
            <v>1001</v>
          </cell>
          <cell r="L7647">
            <v>10.17</v>
          </cell>
        </row>
        <row r="7648">
          <cell r="A7648" t="str">
            <v>RAPER, RALPH K</v>
          </cell>
          <cell r="B7648" t="str">
            <v>700-777</v>
          </cell>
          <cell r="C7648">
            <v>510400</v>
          </cell>
          <cell r="D7648">
            <v>10420</v>
          </cell>
          <cell r="E7648" t="str">
            <v>W/W TREATMENT SYS OPR II</v>
          </cell>
          <cell r="F7648" t="str">
            <v>D532</v>
          </cell>
          <cell r="G7648">
            <v>1</v>
          </cell>
          <cell r="H7648" t="str">
            <v>D532-003</v>
          </cell>
          <cell r="I7648" t="str">
            <v>F</v>
          </cell>
          <cell r="J7648">
            <v>101</v>
          </cell>
          <cell r="L7648">
            <v>135.94999999999999</v>
          </cell>
        </row>
        <row r="7649">
          <cell r="A7649" t="str">
            <v>RAPER, RALPH K</v>
          </cell>
          <cell r="B7649" t="str">
            <v>700-777</v>
          </cell>
          <cell r="C7649">
            <v>510400</v>
          </cell>
          <cell r="D7649">
            <v>10420</v>
          </cell>
          <cell r="E7649" t="str">
            <v>W/W TREATMENT SYS OPR II</v>
          </cell>
          <cell r="F7649" t="str">
            <v>D532</v>
          </cell>
          <cell r="G7649">
            <v>1</v>
          </cell>
          <cell r="H7649" t="str">
            <v>D532-003</v>
          </cell>
          <cell r="I7649" t="str">
            <v>F</v>
          </cell>
          <cell r="J7649">
            <v>601</v>
          </cell>
          <cell r="L7649">
            <v>17.149999999999999</v>
          </cell>
        </row>
        <row r="7650">
          <cell r="A7650" t="str">
            <v>RAPER, RALPH K</v>
          </cell>
          <cell r="B7650" t="str">
            <v>700-777</v>
          </cell>
          <cell r="C7650">
            <v>510400</v>
          </cell>
          <cell r="D7650">
            <v>10420</v>
          </cell>
          <cell r="E7650" t="str">
            <v>W/W TREATMENT SYS OPR II</v>
          </cell>
          <cell r="F7650" t="str">
            <v>D532</v>
          </cell>
          <cell r="G7650">
            <v>1</v>
          </cell>
          <cell r="H7650" t="str">
            <v>D532-003</v>
          </cell>
          <cell r="I7650" t="str">
            <v>F</v>
          </cell>
          <cell r="J7650">
            <v>811</v>
          </cell>
          <cell r="L7650">
            <v>1.88</v>
          </cell>
        </row>
        <row r="7651">
          <cell r="A7651" t="str">
            <v>RAPER, RALPH K</v>
          </cell>
          <cell r="B7651" t="str">
            <v>700-777</v>
          </cell>
          <cell r="C7651">
            <v>510400</v>
          </cell>
          <cell r="D7651">
            <v>10420</v>
          </cell>
          <cell r="E7651" t="str">
            <v>W/W TREATMENT SYS OPR II</v>
          </cell>
          <cell r="F7651" t="str">
            <v>D532</v>
          </cell>
          <cell r="G7651">
            <v>1</v>
          </cell>
          <cell r="H7651" t="str">
            <v>D532-003</v>
          </cell>
          <cell r="I7651" t="str">
            <v>F</v>
          </cell>
          <cell r="J7651">
            <v>30</v>
          </cell>
          <cell r="L7651">
            <v>107.44</v>
          </cell>
        </row>
        <row r="7652">
          <cell r="A7652" t="str">
            <v>RASMUSSEN, NORM L</v>
          </cell>
          <cell r="B7652" t="str">
            <v>101-572</v>
          </cell>
          <cell r="C7652">
            <v>510100</v>
          </cell>
          <cell r="D7652">
            <v>25030</v>
          </cell>
          <cell r="E7652" t="str">
            <v>DEP PROBATION OFFICER II</v>
          </cell>
          <cell r="F7652" t="str">
            <v>P140</v>
          </cell>
          <cell r="G7652">
            <v>1</v>
          </cell>
          <cell r="H7652" t="str">
            <v>P140-009</v>
          </cell>
          <cell r="I7652" t="str">
            <v>O</v>
          </cell>
          <cell r="J7652">
            <v>1</v>
          </cell>
          <cell r="K7652" t="str">
            <v>REGULAR PAY</v>
          </cell>
          <cell r="L7652">
            <v>44533.37</v>
          </cell>
        </row>
        <row r="7653">
          <cell r="A7653" t="str">
            <v>RASMUSSEN, NORM L</v>
          </cell>
          <cell r="B7653" t="str">
            <v>101-572</v>
          </cell>
          <cell r="C7653">
            <v>510300</v>
          </cell>
          <cell r="D7653">
            <v>25030</v>
          </cell>
          <cell r="E7653" t="str">
            <v>DEP PROBATION OFFICER II</v>
          </cell>
          <cell r="F7653" t="str">
            <v>P140</v>
          </cell>
          <cell r="G7653">
            <v>1</v>
          </cell>
          <cell r="H7653" t="str">
            <v>P140-009</v>
          </cell>
          <cell r="I7653" t="str">
            <v>F</v>
          </cell>
          <cell r="J7653" t="str">
            <v>*FM</v>
          </cell>
          <cell r="K7653" t="str">
            <v>MEDICARE</v>
          </cell>
          <cell r="L7653">
            <v>645.73</v>
          </cell>
        </row>
        <row r="7654">
          <cell r="A7654" t="str">
            <v>RASMUSSEN, NORM L</v>
          </cell>
          <cell r="B7654" t="str">
            <v>101-572</v>
          </cell>
          <cell r="C7654">
            <v>510300</v>
          </cell>
          <cell r="D7654">
            <v>25030</v>
          </cell>
          <cell r="E7654" t="str">
            <v>DEP PROBATION OFFICER II</v>
          </cell>
          <cell r="F7654" t="str">
            <v>P140</v>
          </cell>
          <cell r="G7654">
            <v>1</v>
          </cell>
          <cell r="H7654" t="str">
            <v>P140-009</v>
          </cell>
          <cell r="I7654" t="str">
            <v>F</v>
          </cell>
          <cell r="J7654">
            <v>8005</v>
          </cell>
          <cell r="L7654">
            <v>217.91</v>
          </cell>
        </row>
        <row r="7655">
          <cell r="A7655" t="str">
            <v>RASMUSSEN, NORM L</v>
          </cell>
          <cell r="B7655" t="str">
            <v>101-572</v>
          </cell>
          <cell r="C7655">
            <v>510300</v>
          </cell>
          <cell r="D7655">
            <v>25030</v>
          </cell>
          <cell r="E7655" t="str">
            <v>DEP PROBATION OFFICER II</v>
          </cell>
          <cell r="F7655" t="str">
            <v>P140</v>
          </cell>
          <cell r="G7655">
            <v>1</v>
          </cell>
          <cell r="H7655" t="str">
            <v>P140-009</v>
          </cell>
          <cell r="I7655" t="str">
            <v>F</v>
          </cell>
          <cell r="J7655" t="str">
            <v>*FI</v>
          </cell>
          <cell r="K7655" t="str">
            <v>FICA</v>
          </cell>
          <cell r="L7655">
            <v>2761.07</v>
          </cell>
        </row>
        <row r="7656">
          <cell r="A7656" t="str">
            <v>RASMUSSEN, NORM L</v>
          </cell>
          <cell r="B7656" t="str">
            <v>101-572</v>
          </cell>
          <cell r="C7656">
            <v>510300</v>
          </cell>
          <cell r="D7656">
            <v>25030</v>
          </cell>
          <cell r="E7656" t="str">
            <v>DEP PROBATION OFFICER II</v>
          </cell>
          <cell r="F7656" t="str">
            <v>P140</v>
          </cell>
          <cell r="G7656">
            <v>1</v>
          </cell>
          <cell r="H7656" t="str">
            <v>P140-009</v>
          </cell>
          <cell r="I7656" t="str">
            <v>F</v>
          </cell>
          <cell r="J7656">
            <v>8000</v>
          </cell>
          <cell r="L7656">
            <v>3113.04</v>
          </cell>
        </row>
        <row r="7657">
          <cell r="A7657" t="str">
            <v>RASMUSSEN, NORM L</v>
          </cell>
          <cell r="B7657" t="str">
            <v>101-572</v>
          </cell>
          <cell r="C7657">
            <v>510300</v>
          </cell>
          <cell r="D7657">
            <v>25030</v>
          </cell>
          <cell r="E7657" t="str">
            <v>DEP PROBATION OFFICER II</v>
          </cell>
          <cell r="F7657" t="str">
            <v>P140</v>
          </cell>
          <cell r="G7657">
            <v>1</v>
          </cell>
          <cell r="H7657" t="str">
            <v>P140-009</v>
          </cell>
          <cell r="I7657" t="str">
            <v>F</v>
          </cell>
          <cell r="J7657">
            <v>7999</v>
          </cell>
          <cell r="L7657">
            <v>13355.56</v>
          </cell>
        </row>
        <row r="7658">
          <cell r="A7658" t="str">
            <v>RASMUSSEN, NORM L</v>
          </cell>
          <cell r="B7658" t="str">
            <v>101-572</v>
          </cell>
          <cell r="C7658">
            <v>510400</v>
          </cell>
          <cell r="D7658">
            <v>25030</v>
          </cell>
          <cell r="E7658" t="str">
            <v>DEP PROBATION OFFICER II</v>
          </cell>
          <cell r="F7658" t="str">
            <v>P140</v>
          </cell>
          <cell r="G7658">
            <v>1</v>
          </cell>
          <cell r="H7658" t="str">
            <v>P140-009</v>
          </cell>
          <cell r="I7658" t="str">
            <v>F</v>
          </cell>
          <cell r="J7658">
            <v>102</v>
          </cell>
          <cell r="L7658">
            <v>232.19</v>
          </cell>
        </row>
        <row r="7659">
          <cell r="A7659" t="str">
            <v>RASMUSSEN, NORM L</v>
          </cell>
          <cell r="B7659" t="str">
            <v>101-572</v>
          </cell>
          <cell r="C7659">
            <v>510400</v>
          </cell>
          <cell r="D7659">
            <v>25030</v>
          </cell>
          <cell r="E7659" t="str">
            <v>DEP PROBATION OFFICER II</v>
          </cell>
          <cell r="F7659" t="str">
            <v>P140</v>
          </cell>
          <cell r="G7659">
            <v>1</v>
          </cell>
          <cell r="H7659" t="str">
            <v>P140-009</v>
          </cell>
          <cell r="I7659" t="str">
            <v>F</v>
          </cell>
          <cell r="J7659">
            <v>703</v>
          </cell>
          <cell r="L7659">
            <v>6.7</v>
          </cell>
        </row>
        <row r="7660">
          <cell r="A7660" t="str">
            <v>RASMUSSEN, NORM L</v>
          </cell>
          <cell r="B7660" t="str">
            <v>101-572</v>
          </cell>
          <cell r="C7660">
            <v>510400</v>
          </cell>
          <cell r="D7660">
            <v>25030</v>
          </cell>
          <cell r="E7660" t="str">
            <v>DEP PROBATION OFFICER II</v>
          </cell>
          <cell r="F7660" t="str">
            <v>P140</v>
          </cell>
          <cell r="G7660">
            <v>1</v>
          </cell>
          <cell r="H7660" t="str">
            <v>P140-009</v>
          </cell>
          <cell r="I7660" t="str">
            <v>F</v>
          </cell>
          <cell r="J7660">
            <v>811</v>
          </cell>
          <cell r="L7660">
            <v>1.88</v>
          </cell>
        </row>
        <row r="7661">
          <cell r="A7661" t="str">
            <v>RASMUSSEN, NORM L</v>
          </cell>
          <cell r="B7661" t="str">
            <v>101-572</v>
          </cell>
          <cell r="C7661">
            <v>510400</v>
          </cell>
          <cell r="D7661">
            <v>25030</v>
          </cell>
          <cell r="E7661" t="str">
            <v>DEP PROBATION OFFICER II</v>
          </cell>
          <cell r="F7661" t="str">
            <v>P140</v>
          </cell>
          <cell r="G7661">
            <v>1</v>
          </cell>
          <cell r="H7661" t="str">
            <v>P140-009</v>
          </cell>
          <cell r="I7661" t="str">
            <v>F</v>
          </cell>
          <cell r="J7661">
            <v>603</v>
          </cell>
          <cell r="L7661">
            <v>31.26</v>
          </cell>
        </row>
        <row r="7662">
          <cell r="A7662" t="str">
            <v>RASMUSSEN, NORM L</v>
          </cell>
          <cell r="B7662" t="str">
            <v>101-572</v>
          </cell>
          <cell r="C7662">
            <v>510400</v>
          </cell>
          <cell r="D7662">
            <v>25030</v>
          </cell>
          <cell r="E7662" t="str">
            <v>DEP PROBATION OFFICER II</v>
          </cell>
          <cell r="F7662" t="str">
            <v>P140</v>
          </cell>
          <cell r="G7662">
            <v>1</v>
          </cell>
          <cell r="H7662" t="str">
            <v>P140-009</v>
          </cell>
          <cell r="I7662" t="str">
            <v>F</v>
          </cell>
          <cell r="J7662">
            <v>30</v>
          </cell>
          <cell r="L7662">
            <v>111.33</v>
          </cell>
        </row>
        <row r="7663">
          <cell r="A7663" t="str">
            <v>RASMUSSEN, NORM L</v>
          </cell>
          <cell r="B7663" t="str">
            <v>101-572</v>
          </cell>
          <cell r="C7663">
            <v>510400</v>
          </cell>
          <cell r="D7663">
            <v>25030</v>
          </cell>
          <cell r="E7663" t="str">
            <v>DEP PROBATION OFFICER II</v>
          </cell>
          <cell r="F7663" t="str">
            <v>P140</v>
          </cell>
          <cell r="G7663">
            <v>1</v>
          </cell>
          <cell r="H7663" t="str">
            <v>P140-009</v>
          </cell>
          <cell r="I7663" t="str">
            <v>F</v>
          </cell>
          <cell r="J7663">
            <v>1001</v>
          </cell>
          <cell r="L7663">
            <v>10.17</v>
          </cell>
        </row>
        <row r="7664">
          <cell r="A7664" t="str">
            <v>RASMUSSEN, RUTH A</v>
          </cell>
          <cell r="B7664" t="str">
            <v>101-597</v>
          </cell>
          <cell r="C7664">
            <v>510100</v>
          </cell>
          <cell r="D7664">
            <v>47220</v>
          </cell>
          <cell r="E7664" t="str">
            <v>KENNEL ATTENDANT</v>
          </cell>
          <cell r="F7664" t="str">
            <v>D338</v>
          </cell>
          <cell r="G7664">
            <v>1</v>
          </cell>
          <cell r="H7664" t="str">
            <v>D338-001</v>
          </cell>
          <cell r="I7664" t="str">
            <v>O</v>
          </cell>
          <cell r="J7664">
            <v>1</v>
          </cell>
          <cell r="K7664" t="str">
            <v>REGULAR PAY</v>
          </cell>
          <cell r="L7664">
            <v>24666.51</v>
          </cell>
        </row>
        <row r="7665">
          <cell r="A7665" t="str">
            <v>RASMUSSEN, RUTH A</v>
          </cell>
          <cell r="B7665" t="str">
            <v>101-597</v>
          </cell>
          <cell r="C7665">
            <v>510300</v>
          </cell>
          <cell r="D7665">
            <v>47220</v>
          </cell>
          <cell r="E7665" t="str">
            <v>KENNEL ATTENDANT</v>
          </cell>
          <cell r="F7665" t="str">
            <v>D338</v>
          </cell>
          <cell r="G7665">
            <v>1</v>
          </cell>
          <cell r="H7665" t="str">
            <v>D338-001</v>
          </cell>
          <cell r="I7665" t="str">
            <v>F</v>
          </cell>
          <cell r="J7665" t="str">
            <v>*FI</v>
          </cell>
          <cell r="K7665" t="str">
            <v>FICA</v>
          </cell>
          <cell r="L7665">
            <v>1529.32</v>
          </cell>
        </row>
        <row r="7666">
          <cell r="A7666" t="str">
            <v>RASMUSSEN, RUTH A</v>
          </cell>
          <cell r="B7666" t="str">
            <v>101-597</v>
          </cell>
          <cell r="C7666">
            <v>510300</v>
          </cell>
          <cell r="D7666">
            <v>47220</v>
          </cell>
          <cell r="E7666" t="str">
            <v>KENNEL ATTENDANT</v>
          </cell>
          <cell r="F7666" t="str">
            <v>D338</v>
          </cell>
          <cell r="G7666">
            <v>1</v>
          </cell>
          <cell r="H7666" t="str">
            <v>D338-001</v>
          </cell>
          <cell r="I7666" t="str">
            <v>F</v>
          </cell>
          <cell r="J7666">
            <v>8000</v>
          </cell>
          <cell r="L7666">
            <v>1722.36</v>
          </cell>
        </row>
        <row r="7667">
          <cell r="A7667" t="str">
            <v>RASMUSSEN, RUTH A</v>
          </cell>
          <cell r="B7667" t="str">
            <v>101-597</v>
          </cell>
          <cell r="C7667">
            <v>510300</v>
          </cell>
          <cell r="D7667">
            <v>47220</v>
          </cell>
          <cell r="E7667" t="str">
            <v>KENNEL ATTENDANT</v>
          </cell>
          <cell r="F7667" t="str">
            <v>D338</v>
          </cell>
          <cell r="G7667">
            <v>1</v>
          </cell>
          <cell r="H7667" t="str">
            <v>D338-001</v>
          </cell>
          <cell r="I7667" t="str">
            <v>F</v>
          </cell>
          <cell r="J7667" t="str">
            <v>*FM</v>
          </cell>
          <cell r="K7667" t="str">
            <v>MEDICARE</v>
          </cell>
          <cell r="L7667">
            <v>357.66</v>
          </cell>
        </row>
        <row r="7668">
          <cell r="A7668" t="str">
            <v>RASMUSSEN, RUTH A</v>
          </cell>
          <cell r="B7668" t="str">
            <v>101-597</v>
          </cell>
          <cell r="C7668">
            <v>510300</v>
          </cell>
          <cell r="D7668">
            <v>47220</v>
          </cell>
          <cell r="E7668" t="str">
            <v>KENNEL ATTENDANT</v>
          </cell>
          <cell r="F7668" t="str">
            <v>D338</v>
          </cell>
          <cell r="G7668">
            <v>1</v>
          </cell>
          <cell r="H7668" t="str">
            <v>D338-001</v>
          </cell>
          <cell r="I7668" t="str">
            <v>F</v>
          </cell>
          <cell r="J7668">
            <v>7999</v>
          </cell>
          <cell r="L7668">
            <v>7397.49</v>
          </cell>
        </row>
        <row r="7669">
          <cell r="A7669" t="str">
            <v>RASMUSSEN, RUTH A</v>
          </cell>
          <cell r="B7669" t="str">
            <v>101-597</v>
          </cell>
          <cell r="C7669">
            <v>510400</v>
          </cell>
          <cell r="D7669">
            <v>47220</v>
          </cell>
          <cell r="E7669" t="str">
            <v>KENNEL ATTENDANT</v>
          </cell>
          <cell r="F7669" t="str">
            <v>D338</v>
          </cell>
          <cell r="G7669">
            <v>1</v>
          </cell>
          <cell r="H7669" t="str">
            <v>D338-001</v>
          </cell>
          <cell r="I7669" t="str">
            <v>F</v>
          </cell>
          <cell r="J7669">
            <v>701</v>
          </cell>
          <cell r="L7669">
            <v>4.01</v>
          </cell>
        </row>
        <row r="7670">
          <cell r="A7670" t="str">
            <v>RASMUSSEN, RUTH A</v>
          </cell>
          <cell r="B7670" t="str">
            <v>101-597</v>
          </cell>
          <cell r="C7670">
            <v>510400</v>
          </cell>
          <cell r="D7670">
            <v>47220</v>
          </cell>
          <cell r="E7670" t="str">
            <v>KENNEL ATTENDANT</v>
          </cell>
          <cell r="F7670" t="str">
            <v>D338</v>
          </cell>
          <cell r="G7670">
            <v>1</v>
          </cell>
          <cell r="H7670" t="str">
            <v>D338-001</v>
          </cell>
          <cell r="I7670" t="str">
            <v>F</v>
          </cell>
          <cell r="J7670">
            <v>101</v>
          </cell>
          <cell r="L7670">
            <v>135.94999999999999</v>
          </cell>
        </row>
        <row r="7671">
          <cell r="A7671" t="str">
            <v>RASMUSSEN, RUTH A</v>
          </cell>
          <cell r="B7671" t="str">
            <v>101-597</v>
          </cell>
          <cell r="C7671">
            <v>510400</v>
          </cell>
          <cell r="D7671">
            <v>47220</v>
          </cell>
          <cell r="E7671" t="str">
            <v>KENNEL ATTENDANT</v>
          </cell>
          <cell r="F7671" t="str">
            <v>D338</v>
          </cell>
          <cell r="G7671">
            <v>1</v>
          </cell>
          <cell r="H7671" t="str">
            <v>D338-001</v>
          </cell>
          <cell r="I7671" t="str">
            <v>F</v>
          </cell>
          <cell r="J7671">
            <v>30</v>
          </cell>
          <cell r="L7671">
            <v>61.67</v>
          </cell>
        </row>
        <row r="7672">
          <cell r="A7672" t="str">
            <v>RASMUSSEN, RUTH A</v>
          </cell>
          <cell r="B7672" t="str">
            <v>101-597</v>
          </cell>
          <cell r="C7672">
            <v>510400</v>
          </cell>
          <cell r="D7672">
            <v>47220</v>
          </cell>
          <cell r="E7672" t="str">
            <v>KENNEL ATTENDANT</v>
          </cell>
          <cell r="F7672" t="str">
            <v>D338</v>
          </cell>
          <cell r="G7672">
            <v>1</v>
          </cell>
          <cell r="H7672" t="str">
            <v>D338-001</v>
          </cell>
          <cell r="I7672" t="str">
            <v>F</v>
          </cell>
          <cell r="J7672">
            <v>601</v>
          </cell>
          <cell r="L7672">
            <v>17.149999999999999</v>
          </cell>
        </row>
        <row r="7673">
          <cell r="A7673" t="str">
            <v>RASMUSSEN, RUTH A</v>
          </cell>
          <cell r="B7673" t="str">
            <v>101-597</v>
          </cell>
          <cell r="C7673">
            <v>510400</v>
          </cell>
          <cell r="D7673">
            <v>47220</v>
          </cell>
          <cell r="E7673" t="str">
            <v>KENNEL ATTENDANT</v>
          </cell>
          <cell r="F7673" t="str">
            <v>D338</v>
          </cell>
          <cell r="G7673">
            <v>1</v>
          </cell>
          <cell r="H7673" t="str">
            <v>D338-001</v>
          </cell>
          <cell r="I7673" t="str">
            <v>F</v>
          </cell>
          <cell r="J7673">
            <v>1001</v>
          </cell>
          <cell r="L7673">
            <v>10.17</v>
          </cell>
        </row>
        <row r="7674">
          <cell r="A7674" t="str">
            <v>RASMUSSEN, RUTH A</v>
          </cell>
          <cell r="B7674" t="str">
            <v>101-597</v>
          </cell>
          <cell r="C7674">
            <v>510400</v>
          </cell>
          <cell r="D7674">
            <v>47220</v>
          </cell>
          <cell r="E7674" t="str">
            <v>KENNEL ATTENDANT</v>
          </cell>
          <cell r="F7674" t="str">
            <v>D338</v>
          </cell>
          <cell r="G7674">
            <v>1</v>
          </cell>
          <cell r="H7674" t="str">
            <v>D338-001</v>
          </cell>
          <cell r="I7674" t="str">
            <v>F</v>
          </cell>
          <cell r="J7674">
            <v>811</v>
          </cell>
          <cell r="L7674">
            <v>1.88</v>
          </cell>
        </row>
        <row r="7675">
          <cell r="A7675" t="str">
            <v>RAYMOND, PAMELA J</v>
          </cell>
          <cell r="B7675" t="str">
            <v>101-589</v>
          </cell>
          <cell r="C7675">
            <v>510100</v>
          </cell>
          <cell r="D7675">
            <v>40400</v>
          </cell>
          <cell r="E7675" t="str">
            <v>ACCOUNTING TECHNICIAN</v>
          </cell>
          <cell r="F7675" t="str">
            <v>D110</v>
          </cell>
          <cell r="G7675">
            <v>1</v>
          </cell>
          <cell r="H7675" t="str">
            <v>D110-009</v>
          </cell>
          <cell r="I7675" t="str">
            <v>O</v>
          </cell>
          <cell r="J7675">
            <v>1</v>
          </cell>
          <cell r="K7675" t="str">
            <v>REGULAR PAY</v>
          </cell>
          <cell r="L7675">
            <v>36479.019999999997</v>
          </cell>
        </row>
        <row r="7676">
          <cell r="A7676" t="str">
            <v>RAYMOND, PAMELA J</v>
          </cell>
          <cell r="B7676" t="str">
            <v>101-589</v>
          </cell>
          <cell r="C7676">
            <v>510300</v>
          </cell>
          <cell r="D7676">
            <v>40400</v>
          </cell>
          <cell r="E7676" t="str">
            <v>ACCOUNTING TECHNICIAN</v>
          </cell>
          <cell r="F7676" t="str">
            <v>D110</v>
          </cell>
          <cell r="G7676">
            <v>1</v>
          </cell>
          <cell r="H7676" t="str">
            <v>D110-009</v>
          </cell>
          <cell r="I7676" t="str">
            <v>F</v>
          </cell>
          <cell r="J7676">
            <v>7999</v>
          </cell>
          <cell r="L7676">
            <v>10940.06</v>
          </cell>
        </row>
        <row r="7677">
          <cell r="A7677" t="str">
            <v>RAYMOND, PAMELA J</v>
          </cell>
          <cell r="B7677" t="str">
            <v>101-589</v>
          </cell>
          <cell r="C7677">
            <v>510300</v>
          </cell>
          <cell r="D7677">
            <v>40400</v>
          </cell>
          <cell r="E7677" t="str">
            <v>ACCOUNTING TECHNICIAN</v>
          </cell>
          <cell r="F7677" t="str">
            <v>D110</v>
          </cell>
          <cell r="G7677">
            <v>1</v>
          </cell>
          <cell r="H7677" t="str">
            <v>D110-009</v>
          </cell>
          <cell r="I7677" t="str">
            <v>F</v>
          </cell>
          <cell r="J7677">
            <v>8000</v>
          </cell>
          <cell r="L7677">
            <v>2549.2399999999998</v>
          </cell>
        </row>
        <row r="7678">
          <cell r="A7678" t="str">
            <v>RAYMOND, PAMELA J</v>
          </cell>
          <cell r="B7678" t="str">
            <v>101-589</v>
          </cell>
          <cell r="C7678">
            <v>510300</v>
          </cell>
          <cell r="D7678">
            <v>40400</v>
          </cell>
          <cell r="E7678" t="str">
            <v>ACCOUNTING TECHNICIAN</v>
          </cell>
          <cell r="F7678" t="str">
            <v>D110</v>
          </cell>
          <cell r="G7678">
            <v>1</v>
          </cell>
          <cell r="H7678" t="str">
            <v>D110-009</v>
          </cell>
          <cell r="I7678" t="str">
            <v>F</v>
          </cell>
          <cell r="J7678" t="str">
            <v>*FM</v>
          </cell>
          <cell r="K7678" t="str">
            <v>MEDICARE</v>
          </cell>
          <cell r="L7678">
            <v>528.95000000000005</v>
          </cell>
        </row>
        <row r="7679">
          <cell r="A7679" t="str">
            <v>RAYMOND, PAMELA J</v>
          </cell>
          <cell r="B7679" t="str">
            <v>101-589</v>
          </cell>
          <cell r="C7679">
            <v>510300</v>
          </cell>
          <cell r="D7679">
            <v>40400</v>
          </cell>
          <cell r="E7679" t="str">
            <v>ACCOUNTING TECHNICIAN</v>
          </cell>
          <cell r="F7679" t="str">
            <v>D110</v>
          </cell>
          <cell r="G7679">
            <v>1</v>
          </cell>
          <cell r="H7679" t="str">
            <v>D110-009</v>
          </cell>
          <cell r="I7679" t="str">
            <v>F</v>
          </cell>
          <cell r="J7679" t="str">
            <v>*FI</v>
          </cell>
          <cell r="K7679" t="str">
            <v>FICA</v>
          </cell>
          <cell r="L7679">
            <v>2261.6999999999998</v>
          </cell>
        </row>
        <row r="7680">
          <cell r="A7680" t="str">
            <v>RAYMOND, PAMELA J</v>
          </cell>
          <cell r="B7680" t="str">
            <v>101-589</v>
          </cell>
          <cell r="C7680">
            <v>510400</v>
          </cell>
          <cell r="D7680">
            <v>40400</v>
          </cell>
          <cell r="E7680" t="str">
            <v>ACCOUNTING TECHNICIAN</v>
          </cell>
          <cell r="F7680" t="str">
            <v>D110</v>
          </cell>
          <cell r="G7680">
            <v>1</v>
          </cell>
          <cell r="H7680" t="str">
            <v>D110-009</v>
          </cell>
          <cell r="I7680" t="str">
            <v>F</v>
          </cell>
          <cell r="J7680">
            <v>1001</v>
          </cell>
          <cell r="L7680">
            <v>10.17</v>
          </cell>
        </row>
        <row r="7681">
          <cell r="A7681" t="str">
            <v>RAYMOND, PAMELA J</v>
          </cell>
          <cell r="B7681" t="str">
            <v>101-589</v>
          </cell>
          <cell r="C7681">
            <v>510400</v>
          </cell>
          <cell r="D7681">
            <v>40400</v>
          </cell>
          <cell r="E7681" t="str">
            <v>ACCOUNTING TECHNICIAN</v>
          </cell>
          <cell r="F7681" t="str">
            <v>D110</v>
          </cell>
          <cell r="G7681">
            <v>1</v>
          </cell>
          <cell r="H7681" t="str">
            <v>D110-009</v>
          </cell>
          <cell r="I7681" t="str">
            <v>F</v>
          </cell>
          <cell r="J7681">
            <v>811</v>
          </cell>
          <cell r="L7681">
            <v>1.88</v>
          </cell>
        </row>
        <row r="7682">
          <cell r="A7682" t="str">
            <v>RAYMOND, PAMELA J</v>
          </cell>
          <cell r="B7682" t="str">
            <v>101-589</v>
          </cell>
          <cell r="C7682">
            <v>510400</v>
          </cell>
          <cell r="D7682">
            <v>40400</v>
          </cell>
          <cell r="E7682" t="str">
            <v>ACCOUNTING TECHNICIAN</v>
          </cell>
          <cell r="F7682" t="str">
            <v>D110</v>
          </cell>
          <cell r="G7682">
            <v>1</v>
          </cell>
          <cell r="H7682" t="str">
            <v>D110-009</v>
          </cell>
          <cell r="I7682" t="str">
            <v>F</v>
          </cell>
          <cell r="J7682">
            <v>104</v>
          </cell>
          <cell r="L7682">
            <v>283.83999999999997</v>
          </cell>
        </row>
        <row r="7683">
          <cell r="A7683" t="str">
            <v>RAYMOND, PAMELA J</v>
          </cell>
          <cell r="B7683" t="str">
            <v>101-589</v>
          </cell>
          <cell r="C7683">
            <v>510400</v>
          </cell>
          <cell r="D7683">
            <v>40400</v>
          </cell>
          <cell r="E7683" t="str">
            <v>ACCOUNTING TECHNICIAN</v>
          </cell>
          <cell r="F7683" t="str">
            <v>D110</v>
          </cell>
          <cell r="G7683">
            <v>1</v>
          </cell>
          <cell r="H7683" t="str">
            <v>D110-009</v>
          </cell>
          <cell r="I7683" t="str">
            <v>F</v>
          </cell>
          <cell r="J7683">
            <v>30</v>
          </cell>
          <cell r="L7683">
            <v>91.2</v>
          </cell>
        </row>
        <row r="7684">
          <cell r="A7684" t="str">
            <v>RAYMOND, PAMELA J</v>
          </cell>
          <cell r="B7684" t="str">
            <v>101-589</v>
          </cell>
          <cell r="C7684">
            <v>510400</v>
          </cell>
          <cell r="D7684">
            <v>40400</v>
          </cell>
          <cell r="E7684" t="str">
            <v>ACCOUNTING TECHNICIAN</v>
          </cell>
          <cell r="F7684" t="str">
            <v>D110</v>
          </cell>
          <cell r="G7684">
            <v>1</v>
          </cell>
          <cell r="H7684" t="str">
            <v>D110-009</v>
          </cell>
          <cell r="I7684" t="str">
            <v>F</v>
          </cell>
          <cell r="J7684">
            <v>605</v>
          </cell>
          <cell r="L7684">
            <v>59.1</v>
          </cell>
        </row>
        <row r="7685">
          <cell r="A7685" t="str">
            <v>RAYMOND, PAMELA J</v>
          </cell>
          <cell r="B7685" t="str">
            <v>101-589</v>
          </cell>
          <cell r="C7685">
            <v>510400</v>
          </cell>
          <cell r="D7685">
            <v>40400</v>
          </cell>
          <cell r="E7685" t="str">
            <v>ACCOUNTING TECHNICIAN</v>
          </cell>
          <cell r="F7685" t="str">
            <v>D110</v>
          </cell>
          <cell r="G7685">
            <v>1</v>
          </cell>
          <cell r="H7685" t="str">
            <v>D110-009</v>
          </cell>
          <cell r="I7685" t="str">
            <v>F</v>
          </cell>
          <cell r="J7685">
            <v>705</v>
          </cell>
          <cell r="L7685">
            <v>12.04</v>
          </cell>
        </row>
        <row r="7686">
          <cell r="A7686" t="str">
            <v>READER, RENAE S</v>
          </cell>
          <cell r="B7686" t="str">
            <v>125-556</v>
          </cell>
          <cell r="C7686">
            <v>510100</v>
          </cell>
          <cell r="D7686">
            <v>46680</v>
          </cell>
          <cell r="E7686" t="str">
            <v>LEGAL OFFICE ASSIST I</v>
          </cell>
          <cell r="F7686" t="str">
            <v>D348</v>
          </cell>
          <cell r="G7686">
            <v>1</v>
          </cell>
          <cell r="H7686" t="str">
            <v>D348-008</v>
          </cell>
          <cell r="I7686" t="str">
            <v>O</v>
          </cell>
          <cell r="J7686">
            <v>1</v>
          </cell>
          <cell r="K7686" t="str">
            <v>REGULAR PAY</v>
          </cell>
          <cell r="L7686">
            <v>24937.31</v>
          </cell>
        </row>
        <row r="7687">
          <cell r="A7687" t="str">
            <v>READER, RENAE S</v>
          </cell>
          <cell r="B7687" t="str">
            <v>125-556</v>
          </cell>
          <cell r="C7687">
            <v>510300</v>
          </cell>
          <cell r="D7687">
            <v>46680</v>
          </cell>
          <cell r="E7687" t="str">
            <v>LEGAL OFFICE ASSIST I</v>
          </cell>
          <cell r="F7687" t="str">
            <v>D348</v>
          </cell>
          <cell r="G7687">
            <v>1</v>
          </cell>
          <cell r="H7687" t="str">
            <v>D348-008</v>
          </cell>
          <cell r="I7687" t="str">
            <v>F</v>
          </cell>
          <cell r="J7687" t="str">
            <v>*FI</v>
          </cell>
          <cell r="K7687" t="str">
            <v>FICA</v>
          </cell>
          <cell r="L7687">
            <v>1546.11</v>
          </cell>
        </row>
        <row r="7688">
          <cell r="A7688" t="str">
            <v>READER, RENAE S</v>
          </cell>
          <cell r="B7688" t="str">
            <v>125-556</v>
          </cell>
          <cell r="C7688">
            <v>510300</v>
          </cell>
          <cell r="D7688">
            <v>46680</v>
          </cell>
          <cell r="E7688" t="str">
            <v>LEGAL OFFICE ASSIST I</v>
          </cell>
          <cell r="F7688" t="str">
            <v>D348</v>
          </cell>
          <cell r="G7688">
            <v>1</v>
          </cell>
          <cell r="H7688" t="str">
            <v>D348-008</v>
          </cell>
          <cell r="I7688" t="str">
            <v>F</v>
          </cell>
          <cell r="J7688">
            <v>8000</v>
          </cell>
          <cell r="L7688">
            <v>1741.32</v>
          </cell>
        </row>
        <row r="7689">
          <cell r="A7689" t="str">
            <v>READER, RENAE S</v>
          </cell>
          <cell r="B7689" t="str">
            <v>125-556</v>
          </cell>
          <cell r="C7689">
            <v>510300</v>
          </cell>
          <cell r="D7689">
            <v>46680</v>
          </cell>
          <cell r="E7689" t="str">
            <v>LEGAL OFFICE ASSIST I</v>
          </cell>
          <cell r="F7689" t="str">
            <v>D348</v>
          </cell>
          <cell r="G7689">
            <v>1</v>
          </cell>
          <cell r="H7689" t="str">
            <v>D348-008</v>
          </cell>
          <cell r="I7689" t="str">
            <v>F</v>
          </cell>
          <cell r="J7689">
            <v>7999</v>
          </cell>
          <cell r="L7689">
            <v>7478.7</v>
          </cell>
        </row>
        <row r="7690">
          <cell r="A7690" t="str">
            <v>READER, RENAE S</v>
          </cell>
          <cell r="B7690" t="str">
            <v>125-556</v>
          </cell>
          <cell r="C7690">
            <v>510300</v>
          </cell>
          <cell r="D7690">
            <v>46680</v>
          </cell>
          <cell r="E7690" t="str">
            <v>LEGAL OFFICE ASSIST I</v>
          </cell>
          <cell r="F7690" t="str">
            <v>D348</v>
          </cell>
          <cell r="G7690">
            <v>1</v>
          </cell>
          <cell r="H7690" t="str">
            <v>D348-008</v>
          </cell>
          <cell r="I7690" t="str">
            <v>F</v>
          </cell>
          <cell r="J7690" t="str">
            <v>*FM</v>
          </cell>
          <cell r="K7690" t="str">
            <v>MEDICARE</v>
          </cell>
          <cell r="L7690">
            <v>361.59</v>
          </cell>
        </row>
        <row r="7691">
          <cell r="A7691" t="str">
            <v>READER, RENAE S</v>
          </cell>
          <cell r="B7691" t="str">
            <v>125-556</v>
          </cell>
          <cell r="C7691">
            <v>510400</v>
          </cell>
          <cell r="D7691">
            <v>46680</v>
          </cell>
          <cell r="E7691" t="str">
            <v>LEGAL OFFICE ASSIST I</v>
          </cell>
          <cell r="F7691" t="str">
            <v>D348</v>
          </cell>
          <cell r="G7691">
            <v>1</v>
          </cell>
          <cell r="H7691" t="str">
            <v>D348-008</v>
          </cell>
          <cell r="I7691" t="str">
            <v>F</v>
          </cell>
          <cell r="J7691">
            <v>101</v>
          </cell>
          <cell r="L7691">
            <v>135.94999999999999</v>
          </cell>
        </row>
        <row r="7692">
          <cell r="A7692" t="str">
            <v>READER, RENAE S</v>
          </cell>
          <cell r="B7692" t="str">
            <v>125-556</v>
          </cell>
          <cell r="C7692">
            <v>510400</v>
          </cell>
          <cell r="D7692">
            <v>46680</v>
          </cell>
          <cell r="E7692" t="str">
            <v>LEGAL OFFICE ASSIST I</v>
          </cell>
          <cell r="F7692" t="str">
            <v>D348</v>
          </cell>
          <cell r="G7692">
            <v>1</v>
          </cell>
          <cell r="H7692" t="str">
            <v>D348-008</v>
          </cell>
          <cell r="I7692" t="str">
            <v>F</v>
          </cell>
          <cell r="J7692">
            <v>30</v>
          </cell>
          <cell r="L7692">
            <v>62.34</v>
          </cell>
        </row>
        <row r="7693">
          <cell r="A7693" t="str">
            <v>READER, RENAE S</v>
          </cell>
          <cell r="B7693" t="str">
            <v>125-556</v>
          </cell>
          <cell r="C7693">
            <v>510400</v>
          </cell>
          <cell r="D7693">
            <v>46680</v>
          </cell>
          <cell r="E7693" t="str">
            <v>LEGAL OFFICE ASSIST I</v>
          </cell>
          <cell r="F7693" t="str">
            <v>D348</v>
          </cell>
          <cell r="G7693">
            <v>1</v>
          </cell>
          <cell r="H7693" t="str">
            <v>D348-008</v>
          </cell>
          <cell r="I7693" t="str">
            <v>F</v>
          </cell>
          <cell r="J7693">
            <v>701</v>
          </cell>
          <cell r="L7693">
            <v>4.01</v>
          </cell>
        </row>
        <row r="7694">
          <cell r="A7694" t="str">
            <v>READER, RENAE S</v>
          </cell>
          <cell r="B7694" t="str">
            <v>125-556</v>
          </cell>
          <cell r="C7694">
            <v>510400</v>
          </cell>
          <cell r="D7694">
            <v>46680</v>
          </cell>
          <cell r="E7694" t="str">
            <v>LEGAL OFFICE ASSIST I</v>
          </cell>
          <cell r="F7694" t="str">
            <v>D348</v>
          </cell>
          <cell r="G7694">
            <v>1</v>
          </cell>
          <cell r="H7694" t="str">
            <v>D348-008</v>
          </cell>
          <cell r="I7694" t="str">
            <v>F</v>
          </cell>
          <cell r="J7694">
            <v>1001</v>
          </cell>
          <cell r="L7694">
            <v>10.17</v>
          </cell>
        </row>
        <row r="7695">
          <cell r="A7695" t="str">
            <v>READER, RENAE S</v>
          </cell>
          <cell r="B7695" t="str">
            <v>125-556</v>
          </cell>
          <cell r="C7695">
            <v>510400</v>
          </cell>
          <cell r="D7695">
            <v>46680</v>
          </cell>
          <cell r="E7695" t="str">
            <v>LEGAL OFFICE ASSIST I</v>
          </cell>
          <cell r="F7695" t="str">
            <v>D348</v>
          </cell>
          <cell r="G7695">
            <v>1</v>
          </cell>
          <cell r="H7695" t="str">
            <v>D348-008</v>
          </cell>
          <cell r="I7695" t="str">
            <v>F</v>
          </cell>
          <cell r="J7695">
            <v>810</v>
          </cell>
          <cell r="L7695">
            <v>1.71</v>
          </cell>
        </row>
        <row r="7696">
          <cell r="A7696" t="str">
            <v>READER, RENAE S</v>
          </cell>
          <cell r="B7696" t="str">
            <v>125-556</v>
          </cell>
          <cell r="C7696">
            <v>510400</v>
          </cell>
          <cell r="D7696">
            <v>46680</v>
          </cell>
          <cell r="E7696" t="str">
            <v>LEGAL OFFICE ASSIST I</v>
          </cell>
          <cell r="F7696" t="str">
            <v>D348</v>
          </cell>
          <cell r="G7696">
            <v>1</v>
          </cell>
          <cell r="H7696" t="str">
            <v>D348-008</v>
          </cell>
          <cell r="I7696" t="str">
            <v>F</v>
          </cell>
          <cell r="J7696">
            <v>601</v>
          </cell>
          <cell r="L7696">
            <v>17.149999999999999</v>
          </cell>
        </row>
        <row r="7697">
          <cell r="A7697" t="str">
            <v>READER, RICHARD F</v>
          </cell>
          <cell r="B7697" t="str">
            <v>101-528</v>
          </cell>
          <cell r="C7697">
            <v>510100</v>
          </cell>
          <cell r="D7697">
            <v>670</v>
          </cell>
          <cell r="E7697" t="str">
            <v>GENERAL SERVICES MGR</v>
          </cell>
          <cell r="F7697" t="str">
            <v>C255</v>
          </cell>
          <cell r="G7697">
            <v>1</v>
          </cell>
          <cell r="H7697" t="str">
            <v>C255-001</v>
          </cell>
          <cell r="I7697" t="str">
            <v>O</v>
          </cell>
          <cell r="J7697">
            <v>1</v>
          </cell>
          <cell r="K7697" t="str">
            <v>REGULAR PAY</v>
          </cell>
          <cell r="L7697">
            <v>60974.39</v>
          </cell>
        </row>
        <row r="7698">
          <cell r="A7698" t="str">
            <v>READER, RICHARD F</v>
          </cell>
          <cell r="B7698" t="str">
            <v>101-528</v>
          </cell>
          <cell r="C7698">
            <v>510300</v>
          </cell>
          <cell r="D7698">
            <v>670</v>
          </cell>
          <cell r="E7698" t="str">
            <v>GENERAL SERVICES MGR</v>
          </cell>
          <cell r="F7698" t="str">
            <v>C255</v>
          </cell>
          <cell r="G7698">
            <v>1</v>
          </cell>
          <cell r="H7698" t="str">
            <v>C255-001</v>
          </cell>
          <cell r="I7698" t="str">
            <v>F</v>
          </cell>
          <cell r="J7698" t="str">
            <v>*FM</v>
          </cell>
          <cell r="K7698" t="str">
            <v>MEDICARE</v>
          </cell>
          <cell r="L7698">
            <v>884.13</v>
          </cell>
        </row>
        <row r="7699">
          <cell r="A7699" t="str">
            <v>READER, RICHARD F</v>
          </cell>
          <cell r="B7699" t="str">
            <v>101-528</v>
          </cell>
          <cell r="C7699">
            <v>510300</v>
          </cell>
          <cell r="D7699">
            <v>670</v>
          </cell>
          <cell r="E7699" t="str">
            <v>GENERAL SERVICES MGR</v>
          </cell>
          <cell r="F7699" t="str">
            <v>C255</v>
          </cell>
          <cell r="G7699">
            <v>1</v>
          </cell>
          <cell r="H7699" t="str">
            <v>C255-001</v>
          </cell>
          <cell r="I7699" t="str">
            <v>F</v>
          </cell>
          <cell r="J7699">
            <v>8005</v>
          </cell>
          <cell r="L7699">
            <v>298.47000000000003</v>
          </cell>
        </row>
        <row r="7700">
          <cell r="A7700" t="str">
            <v>READER, RICHARD F</v>
          </cell>
          <cell r="B7700" t="str">
            <v>101-528</v>
          </cell>
          <cell r="C7700">
            <v>510300</v>
          </cell>
          <cell r="D7700">
            <v>670</v>
          </cell>
          <cell r="E7700" t="str">
            <v>GENERAL SERVICES MGR</v>
          </cell>
          <cell r="F7700" t="str">
            <v>C255</v>
          </cell>
          <cell r="G7700">
            <v>1</v>
          </cell>
          <cell r="H7700" t="str">
            <v>C255-001</v>
          </cell>
          <cell r="I7700" t="str">
            <v>F</v>
          </cell>
          <cell r="J7700" t="str">
            <v>*FI</v>
          </cell>
          <cell r="K7700" t="str">
            <v>FICA</v>
          </cell>
          <cell r="L7700">
            <v>3780.41</v>
          </cell>
        </row>
        <row r="7701">
          <cell r="A7701" t="str">
            <v>READER, RICHARD F</v>
          </cell>
          <cell r="B7701" t="str">
            <v>101-528</v>
          </cell>
          <cell r="C7701">
            <v>510300</v>
          </cell>
          <cell r="D7701">
            <v>670</v>
          </cell>
          <cell r="E7701" t="str">
            <v>GENERAL SERVICES MGR</v>
          </cell>
          <cell r="F7701" t="str">
            <v>C255</v>
          </cell>
          <cell r="G7701">
            <v>1</v>
          </cell>
          <cell r="H7701" t="str">
            <v>C255-001</v>
          </cell>
          <cell r="I7701" t="str">
            <v>F</v>
          </cell>
          <cell r="J7701">
            <v>8000</v>
          </cell>
          <cell r="L7701">
            <v>4263.91</v>
          </cell>
        </row>
        <row r="7702">
          <cell r="A7702" t="str">
            <v>READER, RICHARD F</v>
          </cell>
          <cell r="B7702" t="str">
            <v>101-528</v>
          </cell>
          <cell r="C7702">
            <v>510300</v>
          </cell>
          <cell r="D7702">
            <v>670</v>
          </cell>
          <cell r="E7702" t="str">
            <v>GENERAL SERVICES MGR</v>
          </cell>
          <cell r="F7702" t="str">
            <v>C255</v>
          </cell>
          <cell r="G7702">
            <v>1</v>
          </cell>
          <cell r="H7702" t="str">
            <v>C255-001</v>
          </cell>
          <cell r="I7702" t="str">
            <v>F</v>
          </cell>
          <cell r="J7702">
            <v>7999</v>
          </cell>
          <cell r="L7702">
            <v>18286.22</v>
          </cell>
        </row>
        <row r="7703">
          <cell r="A7703" t="str">
            <v>READER, RICHARD F</v>
          </cell>
          <cell r="B7703" t="str">
            <v>101-528</v>
          </cell>
          <cell r="C7703">
            <v>510400</v>
          </cell>
          <cell r="D7703">
            <v>670</v>
          </cell>
          <cell r="E7703" t="str">
            <v>GENERAL SERVICES MGR</v>
          </cell>
          <cell r="F7703" t="str">
            <v>C255</v>
          </cell>
          <cell r="G7703">
            <v>1</v>
          </cell>
          <cell r="H7703" t="str">
            <v>C255-001</v>
          </cell>
          <cell r="I7703" t="str">
            <v>F</v>
          </cell>
          <cell r="J7703">
            <v>1001</v>
          </cell>
          <cell r="L7703">
            <v>10.17</v>
          </cell>
        </row>
        <row r="7704">
          <cell r="A7704" t="str">
            <v>READER, RICHARD F</v>
          </cell>
          <cell r="B7704" t="str">
            <v>101-528</v>
          </cell>
          <cell r="C7704">
            <v>510400</v>
          </cell>
          <cell r="D7704">
            <v>670</v>
          </cell>
          <cell r="E7704" t="str">
            <v>GENERAL SERVICES MGR</v>
          </cell>
          <cell r="F7704" t="str">
            <v>C255</v>
          </cell>
          <cell r="G7704">
            <v>1</v>
          </cell>
          <cell r="H7704" t="str">
            <v>C255-001</v>
          </cell>
          <cell r="I7704" t="str">
            <v>F</v>
          </cell>
          <cell r="J7704">
            <v>705</v>
          </cell>
          <cell r="L7704">
            <v>12.04</v>
          </cell>
        </row>
        <row r="7705">
          <cell r="A7705" t="str">
            <v>READER, RICHARD F</v>
          </cell>
          <cell r="B7705" t="str">
            <v>101-528</v>
          </cell>
          <cell r="C7705">
            <v>510400</v>
          </cell>
          <cell r="D7705">
            <v>670</v>
          </cell>
          <cell r="E7705" t="str">
            <v>GENERAL SERVICES MGR</v>
          </cell>
          <cell r="F7705" t="str">
            <v>C255</v>
          </cell>
          <cell r="G7705">
            <v>1</v>
          </cell>
          <cell r="H7705" t="str">
            <v>C255-001</v>
          </cell>
          <cell r="I7705" t="str">
            <v>F</v>
          </cell>
          <cell r="J7705">
            <v>30</v>
          </cell>
          <cell r="L7705">
            <v>152.44</v>
          </cell>
        </row>
        <row r="7706">
          <cell r="A7706" t="str">
            <v>READER, RICHARD F</v>
          </cell>
          <cell r="B7706" t="str">
            <v>101-528</v>
          </cell>
          <cell r="C7706">
            <v>510400</v>
          </cell>
          <cell r="D7706">
            <v>670</v>
          </cell>
          <cell r="E7706" t="str">
            <v>GENERAL SERVICES MGR</v>
          </cell>
          <cell r="F7706" t="str">
            <v>C255</v>
          </cell>
          <cell r="G7706">
            <v>1</v>
          </cell>
          <cell r="H7706" t="str">
            <v>C255-001</v>
          </cell>
          <cell r="I7706" t="str">
            <v>F</v>
          </cell>
          <cell r="J7706">
            <v>811</v>
          </cell>
          <cell r="L7706">
            <v>1.88</v>
          </cell>
        </row>
        <row r="7707">
          <cell r="A7707" t="str">
            <v>READER, RICHARD F</v>
          </cell>
          <cell r="B7707" t="str">
            <v>101-528</v>
          </cell>
          <cell r="C7707">
            <v>510400</v>
          </cell>
          <cell r="D7707">
            <v>670</v>
          </cell>
          <cell r="E7707" t="str">
            <v>GENERAL SERVICES MGR</v>
          </cell>
          <cell r="F7707" t="str">
            <v>C255</v>
          </cell>
          <cell r="G7707">
            <v>1</v>
          </cell>
          <cell r="H7707" t="str">
            <v>C255-001</v>
          </cell>
          <cell r="I7707" t="str">
            <v>F</v>
          </cell>
          <cell r="J7707">
            <v>104</v>
          </cell>
          <cell r="L7707">
            <v>283.83999999999997</v>
          </cell>
        </row>
        <row r="7708">
          <cell r="A7708" t="str">
            <v>READER, RICHARD F</v>
          </cell>
          <cell r="B7708" t="str">
            <v>101-528</v>
          </cell>
          <cell r="C7708">
            <v>510400</v>
          </cell>
          <cell r="D7708">
            <v>670</v>
          </cell>
          <cell r="E7708" t="str">
            <v>GENERAL SERVICES MGR</v>
          </cell>
          <cell r="F7708" t="str">
            <v>C255</v>
          </cell>
          <cell r="G7708">
            <v>1</v>
          </cell>
          <cell r="H7708" t="str">
            <v>C255-001</v>
          </cell>
          <cell r="I7708" t="str">
            <v>F</v>
          </cell>
          <cell r="J7708">
            <v>605</v>
          </cell>
          <cell r="L7708">
            <v>59.1</v>
          </cell>
        </row>
        <row r="7709">
          <cell r="A7709" t="str">
            <v>REBER, CRYSTAL G</v>
          </cell>
          <cell r="B7709" t="str">
            <v>101-570</v>
          </cell>
          <cell r="C7709">
            <v>510100</v>
          </cell>
          <cell r="D7709">
            <v>49070</v>
          </cell>
          <cell r="E7709" t="str">
            <v>CORRECTIONAL OFFICER I</v>
          </cell>
          <cell r="F7709" t="str">
            <v>D228</v>
          </cell>
          <cell r="G7709">
            <v>1</v>
          </cell>
          <cell r="H7709" t="str">
            <v>D228-014</v>
          </cell>
          <cell r="I7709" t="str">
            <v>O</v>
          </cell>
          <cell r="J7709">
            <v>1</v>
          </cell>
          <cell r="K7709" t="str">
            <v>REGULAR PAY</v>
          </cell>
          <cell r="L7709">
            <v>50359.49</v>
          </cell>
        </row>
        <row r="7710">
          <cell r="A7710" t="str">
            <v>REBER, CRYSTAL G</v>
          </cell>
          <cell r="B7710" t="str">
            <v>101-570</v>
          </cell>
          <cell r="C7710">
            <v>510300</v>
          </cell>
          <cell r="D7710">
            <v>49070</v>
          </cell>
          <cell r="E7710" t="str">
            <v>CORRECTIONAL OFFICER I</v>
          </cell>
          <cell r="F7710" t="str">
            <v>D228</v>
          </cell>
          <cell r="G7710">
            <v>1</v>
          </cell>
          <cell r="H7710" t="str">
            <v>D228-014</v>
          </cell>
          <cell r="I7710" t="str">
            <v>F</v>
          </cell>
          <cell r="J7710" t="str">
            <v>*FM</v>
          </cell>
          <cell r="K7710" t="str">
            <v>MEDICARE</v>
          </cell>
          <cell r="L7710">
            <v>730.21</v>
          </cell>
        </row>
        <row r="7711">
          <cell r="A7711" t="str">
            <v>REBER, CRYSTAL G</v>
          </cell>
          <cell r="B7711" t="str">
            <v>101-570</v>
          </cell>
          <cell r="C7711">
            <v>510300</v>
          </cell>
          <cell r="D7711">
            <v>49070</v>
          </cell>
          <cell r="E7711" t="str">
            <v>CORRECTIONAL OFFICER I</v>
          </cell>
          <cell r="F7711" t="str">
            <v>D228</v>
          </cell>
          <cell r="G7711">
            <v>1</v>
          </cell>
          <cell r="H7711" t="str">
            <v>D228-014</v>
          </cell>
          <cell r="I7711" t="str">
            <v>F</v>
          </cell>
          <cell r="J7711">
            <v>8000</v>
          </cell>
          <cell r="L7711">
            <v>3520.87</v>
          </cell>
        </row>
        <row r="7712">
          <cell r="A7712" t="str">
            <v>REBER, CRYSTAL G</v>
          </cell>
          <cell r="B7712" t="str">
            <v>101-570</v>
          </cell>
          <cell r="C7712">
            <v>510300</v>
          </cell>
          <cell r="D7712">
            <v>49070</v>
          </cell>
          <cell r="E7712" t="str">
            <v>CORRECTIONAL OFFICER I</v>
          </cell>
          <cell r="F7712" t="str">
            <v>D228</v>
          </cell>
          <cell r="G7712">
            <v>1</v>
          </cell>
          <cell r="H7712" t="str">
            <v>D228-014</v>
          </cell>
          <cell r="I7712" t="str">
            <v>F</v>
          </cell>
          <cell r="J7712">
            <v>7999</v>
          </cell>
          <cell r="L7712">
            <v>15102.81</v>
          </cell>
        </row>
        <row r="7713">
          <cell r="A7713" t="str">
            <v>REBER, CRYSTAL G</v>
          </cell>
          <cell r="B7713" t="str">
            <v>101-570</v>
          </cell>
          <cell r="C7713">
            <v>510300</v>
          </cell>
          <cell r="D7713">
            <v>49070</v>
          </cell>
          <cell r="E7713" t="str">
            <v>CORRECTIONAL OFFICER I</v>
          </cell>
          <cell r="F7713" t="str">
            <v>D228</v>
          </cell>
          <cell r="G7713">
            <v>1</v>
          </cell>
          <cell r="H7713" t="str">
            <v>D228-014</v>
          </cell>
          <cell r="I7713" t="str">
            <v>F</v>
          </cell>
          <cell r="J7713" t="str">
            <v>*FI</v>
          </cell>
          <cell r="K7713" t="str">
            <v>FICA</v>
          </cell>
          <cell r="L7713">
            <v>3122.29</v>
          </cell>
        </row>
        <row r="7714">
          <cell r="A7714" t="str">
            <v>REBER, CRYSTAL G</v>
          </cell>
          <cell r="B7714" t="str">
            <v>101-570</v>
          </cell>
          <cell r="C7714">
            <v>510400</v>
          </cell>
          <cell r="D7714">
            <v>49070</v>
          </cell>
          <cell r="E7714" t="str">
            <v>CORRECTIONAL OFFICER I</v>
          </cell>
          <cell r="F7714" t="str">
            <v>D228</v>
          </cell>
          <cell r="G7714">
            <v>1</v>
          </cell>
          <cell r="H7714" t="str">
            <v>D228-014</v>
          </cell>
          <cell r="I7714" t="str">
            <v>F</v>
          </cell>
          <cell r="J7714">
            <v>701</v>
          </cell>
          <cell r="L7714">
            <v>4.01</v>
          </cell>
        </row>
        <row r="7715">
          <cell r="A7715" t="str">
            <v>REBER, CRYSTAL G</v>
          </cell>
          <cell r="B7715" t="str">
            <v>101-570</v>
          </cell>
          <cell r="C7715">
            <v>510400</v>
          </cell>
          <cell r="D7715">
            <v>49070</v>
          </cell>
          <cell r="E7715" t="str">
            <v>CORRECTIONAL OFFICER I</v>
          </cell>
          <cell r="F7715" t="str">
            <v>D228</v>
          </cell>
          <cell r="G7715">
            <v>1</v>
          </cell>
          <cell r="H7715" t="str">
            <v>D228-014</v>
          </cell>
          <cell r="I7715" t="str">
            <v>F</v>
          </cell>
          <cell r="J7715">
            <v>811</v>
          </cell>
          <cell r="L7715">
            <v>1.88</v>
          </cell>
        </row>
        <row r="7716">
          <cell r="A7716" t="str">
            <v>REBER, CRYSTAL G</v>
          </cell>
          <cell r="B7716" t="str">
            <v>101-570</v>
          </cell>
          <cell r="C7716">
            <v>510400</v>
          </cell>
          <cell r="D7716">
            <v>49070</v>
          </cell>
          <cell r="E7716" t="str">
            <v>CORRECTIONAL OFFICER I</v>
          </cell>
          <cell r="F7716" t="str">
            <v>D228</v>
          </cell>
          <cell r="G7716">
            <v>1</v>
          </cell>
          <cell r="H7716" t="str">
            <v>D228-014</v>
          </cell>
          <cell r="I7716" t="str">
            <v>F</v>
          </cell>
          <cell r="J7716">
            <v>100</v>
          </cell>
          <cell r="L7716">
            <v>135.94999999999999</v>
          </cell>
        </row>
        <row r="7717">
          <cell r="A7717" t="str">
            <v>REBER, CRYSTAL G</v>
          </cell>
          <cell r="B7717" t="str">
            <v>101-570</v>
          </cell>
          <cell r="C7717">
            <v>510400</v>
          </cell>
          <cell r="D7717">
            <v>49070</v>
          </cell>
          <cell r="E7717" t="str">
            <v>CORRECTIONAL OFFICER I</v>
          </cell>
          <cell r="F7717" t="str">
            <v>D228</v>
          </cell>
          <cell r="G7717">
            <v>1</v>
          </cell>
          <cell r="H7717" t="str">
            <v>D228-014</v>
          </cell>
          <cell r="I7717" t="str">
            <v>F</v>
          </cell>
          <cell r="J7717">
            <v>30</v>
          </cell>
          <cell r="L7717">
            <v>125.9</v>
          </cell>
        </row>
        <row r="7718">
          <cell r="A7718" t="str">
            <v>REBER, CRYSTAL G</v>
          </cell>
          <cell r="B7718" t="str">
            <v>101-570</v>
          </cell>
          <cell r="C7718">
            <v>510400</v>
          </cell>
          <cell r="D7718">
            <v>49070</v>
          </cell>
          <cell r="E7718" t="str">
            <v>CORRECTIONAL OFFICER I</v>
          </cell>
          <cell r="F7718" t="str">
            <v>D228</v>
          </cell>
          <cell r="G7718">
            <v>1</v>
          </cell>
          <cell r="H7718" t="str">
            <v>D228-014</v>
          </cell>
          <cell r="I7718" t="str">
            <v>F</v>
          </cell>
          <cell r="J7718">
            <v>1001</v>
          </cell>
          <cell r="L7718">
            <v>10.17</v>
          </cell>
        </row>
        <row r="7719">
          <cell r="A7719" t="str">
            <v>REBER, CRYSTAL G</v>
          </cell>
          <cell r="B7719" t="str">
            <v>101-570</v>
          </cell>
          <cell r="C7719">
            <v>510400</v>
          </cell>
          <cell r="D7719">
            <v>49070</v>
          </cell>
          <cell r="E7719" t="str">
            <v>CORRECTIONAL OFFICER I</v>
          </cell>
          <cell r="F7719" t="str">
            <v>D228</v>
          </cell>
          <cell r="G7719">
            <v>1</v>
          </cell>
          <cell r="H7719" t="str">
            <v>D228-014</v>
          </cell>
          <cell r="I7719" t="str">
            <v>F</v>
          </cell>
          <cell r="J7719">
            <v>601</v>
          </cell>
          <cell r="L7719">
            <v>17.149999999999999</v>
          </cell>
        </row>
        <row r="7720">
          <cell r="A7720" t="str">
            <v>REED, DOUGLAS J</v>
          </cell>
          <cell r="B7720" t="str">
            <v>123-579</v>
          </cell>
          <cell r="C7720">
            <v>510100</v>
          </cell>
          <cell r="D7720">
            <v>47730</v>
          </cell>
          <cell r="E7720" t="str">
            <v>ADMINISTRATIVE ANALYST SR</v>
          </cell>
          <cell r="F7720" t="str">
            <v>G115</v>
          </cell>
          <cell r="G7720">
            <v>1</v>
          </cell>
          <cell r="H7720" t="str">
            <v>G115-005</v>
          </cell>
          <cell r="I7720" t="str">
            <v>O</v>
          </cell>
          <cell r="J7720">
            <v>1</v>
          </cell>
          <cell r="K7720" t="str">
            <v>REGULAR PAY</v>
          </cell>
          <cell r="L7720">
            <v>58166.38</v>
          </cell>
        </row>
        <row r="7721">
          <cell r="A7721" t="str">
            <v>REED, DOUGLAS J</v>
          </cell>
          <cell r="B7721" t="str">
            <v>123-579</v>
          </cell>
          <cell r="C7721">
            <v>510300</v>
          </cell>
          <cell r="D7721">
            <v>47730</v>
          </cell>
          <cell r="E7721" t="str">
            <v>ADMINISTRATIVE ANALYST SR</v>
          </cell>
          <cell r="F7721" t="str">
            <v>G115</v>
          </cell>
          <cell r="G7721">
            <v>1</v>
          </cell>
          <cell r="H7721" t="str">
            <v>G115-005</v>
          </cell>
          <cell r="I7721" t="str">
            <v>F</v>
          </cell>
          <cell r="J7721">
            <v>8005</v>
          </cell>
          <cell r="L7721">
            <v>284.70999999999998</v>
          </cell>
        </row>
        <row r="7722">
          <cell r="A7722" t="str">
            <v>REED, DOUGLAS J</v>
          </cell>
          <cell r="B7722" t="str">
            <v>123-579</v>
          </cell>
          <cell r="C7722">
            <v>510300</v>
          </cell>
          <cell r="D7722">
            <v>47730</v>
          </cell>
          <cell r="E7722" t="str">
            <v>ADMINISTRATIVE ANALYST SR</v>
          </cell>
          <cell r="F7722" t="str">
            <v>G115</v>
          </cell>
          <cell r="G7722">
            <v>1</v>
          </cell>
          <cell r="H7722" t="str">
            <v>G115-005</v>
          </cell>
          <cell r="I7722" t="str">
            <v>F</v>
          </cell>
          <cell r="J7722" t="str">
            <v>*FM</v>
          </cell>
          <cell r="K7722" t="str">
            <v>MEDICARE</v>
          </cell>
          <cell r="L7722">
            <v>843.41</v>
          </cell>
        </row>
        <row r="7723">
          <cell r="A7723" t="str">
            <v>REED, DOUGLAS J</v>
          </cell>
          <cell r="B7723" t="str">
            <v>123-579</v>
          </cell>
          <cell r="C7723">
            <v>510300</v>
          </cell>
          <cell r="D7723">
            <v>47730</v>
          </cell>
          <cell r="E7723" t="str">
            <v>ADMINISTRATIVE ANALYST SR</v>
          </cell>
          <cell r="F7723" t="str">
            <v>G115</v>
          </cell>
          <cell r="G7723">
            <v>1</v>
          </cell>
          <cell r="H7723" t="str">
            <v>G115-005</v>
          </cell>
          <cell r="I7723" t="str">
            <v>F</v>
          </cell>
          <cell r="J7723" t="str">
            <v>*FI</v>
          </cell>
          <cell r="K7723" t="str">
            <v>FICA</v>
          </cell>
          <cell r="L7723">
            <v>3606.32</v>
          </cell>
        </row>
        <row r="7724">
          <cell r="A7724" t="str">
            <v>REED, DOUGLAS J</v>
          </cell>
          <cell r="B7724" t="str">
            <v>123-579</v>
          </cell>
          <cell r="C7724">
            <v>510300</v>
          </cell>
          <cell r="D7724">
            <v>47730</v>
          </cell>
          <cell r="E7724" t="str">
            <v>ADMINISTRATIVE ANALYST SR</v>
          </cell>
          <cell r="F7724" t="str">
            <v>G115</v>
          </cell>
          <cell r="G7724">
            <v>1</v>
          </cell>
          <cell r="H7724" t="str">
            <v>G115-005</v>
          </cell>
          <cell r="I7724" t="str">
            <v>F</v>
          </cell>
          <cell r="J7724">
            <v>8000</v>
          </cell>
          <cell r="L7724">
            <v>4067.35</v>
          </cell>
        </row>
        <row r="7725">
          <cell r="A7725" t="str">
            <v>REED, DOUGLAS J</v>
          </cell>
          <cell r="B7725" t="str">
            <v>123-579</v>
          </cell>
          <cell r="C7725">
            <v>510300</v>
          </cell>
          <cell r="D7725">
            <v>47730</v>
          </cell>
          <cell r="E7725" t="str">
            <v>ADMINISTRATIVE ANALYST SR</v>
          </cell>
          <cell r="F7725" t="str">
            <v>G115</v>
          </cell>
          <cell r="G7725">
            <v>1</v>
          </cell>
          <cell r="H7725" t="str">
            <v>G115-005</v>
          </cell>
          <cell r="I7725" t="str">
            <v>F</v>
          </cell>
          <cell r="J7725">
            <v>7999</v>
          </cell>
          <cell r="L7725">
            <v>17444.099999999999</v>
          </cell>
        </row>
        <row r="7726">
          <cell r="A7726" t="str">
            <v>REED, DOUGLAS J</v>
          </cell>
          <cell r="B7726" t="str">
            <v>123-579</v>
          </cell>
          <cell r="C7726">
            <v>510400</v>
          </cell>
          <cell r="D7726">
            <v>47730</v>
          </cell>
          <cell r="E7726" t="str">
            <v>ADMINISTRATIVE ANALYST SR</v>
          </cell>
          <cell r="F7726" t="str">
            <v>G115</v>
          </cell>
          <cell r="G7726">
            <v>1</v>
          </cell>
          <cell r="H7726" t="str">
            <v>G115-005</v>
          </cell>
          <cell r="I7726" t="str">
            <v>F</v>
          </cell>
          <cell r="J7726">
            <v>703</v>
          </cell>
          <cell r="L7726">
            <v>6.7</v>
          </cell>
        </row>
        <row r="7727">
          <cell r="A7727" t="str">
            <v>REED, DOUGLAS J</v>
          </cell>
          <cell r="B7727" t="str">
            <v>123-579</v>
          </cell>
          <cell r="C7727">
            <v>510400</v>
          </cell>
          <cell r="D7727">
            <v>47730</v>
          </cell>
          <cell r="E7727" t="str">
            <v>ADMINISTRATIVE ANALYST SR</v>
          </cell>
          <cell r="F7727" t="str">
            <v>G115</v>
          </cell>
          <cell r="G7727">
            <v>1</v>
          </cell>
          <cell r="H7727" t="str">
            <v>G115-005</v>
          </cell>
          <cell r="I7727" t="str">
            <v>F</v>
          </cell>
          <cell r="J7727">
            <v>1001</v>
          </cell>
          <cell r="L7727">
            <v>10.17</v>
          </cell>
        </row>
        <row r="7728">
          <cell r="A7728" t="str">
            <v>REED, DOUGLAS J</v>
          </cell>
          <cell r="B7728" t="str">
            <v>123-579</v>
          </cell>
          <cell r="C7728">
            <v>510400</v>
          </cell>
          <cell r="D7728">
            <v>47730</v>
          </cell>
          <cell r="E7728" t="str">
            <v>ADMINISTRATIVE ANALYST SR</v>
          </cell>
          <cell r="F7728" t="str">
            <v>G115</v>
          </cell>
          <cell r="G7728">
            <v>1</v>
          </cell>
          <cell r="H7728" t="str">
            <v>G115-005</v>
          </cell>
          <cell r="I7728" t="str">
            <v>F</v>
          </cell>
          <cell r="J7728">
            <v>811</v>
          </cell>
          <cell r="L7728">
            <v>1.88</v>
          </cell>
        </row>
        <row r="7729">
          <cell r="A7729" t="str">
            <v>REED, DOUGLAS J</v>
          </cell>
          <cell r="B7729" t="str">
            <v>123-579</v>
          </cell>
          <cell r="C7729">
            <v>510400</v>
          </cell>
          <cell r="D7729">
            <v>47730</v>
          </cell>
          <cell r="E7729" t="str">
            <v>ADMINISTRATIVE ANALYST SR</v>
          </cell>
          <cell r="F7729" t="str">
            <v>G115</v>
          </cell>
          <cell r="G7729">
            <v>1</v>
          </cell>
          <cell r="H7729" t="str">
            <v>G115-005</v>
          </cell>
          <cell r="I7729" t="str">
            <v>F</v>
          </cell>
          <cell r="J7729">
            <v>603</v>
          </cell>
          <cell r="L7729">
            <v>31.26</v>
          </cell>
        </row>
        <row r="7730">
          <cell r="A7730" t="str">
            <v>REED, DOUGLAS J</v>
          </cell>
          <cell r="B7730" t="str">
            <v>123-579</v>
          </cell>
          <cell r="C7730">
            <v>510400</v>
          </cell>
          <cell r="D7730">
            <v>47730</v>
          </cell>
          <cell r="E7730" t="str">
            <v>ADMINISTRATIVE ANALYST SR</v>
          </cell>
          <cell r="F7730" t="str">
            <v>G115</v>
          </cell>
          <cell r="G7730">
            <v>1</v>
          </cell>
          <cell r="H7730" t="str">
            <v>G115-005</v>
          </cell>
          <cell r="I7730" t="str">
            <v>F</v>
          </cell>
          <cell r="J7730">
            <v>102</v>
          </cell>
          <cell r="L7730">
            <v>232.19</v>
          </cell>
        </row>
        <row r="7731">
          <cell r="A7731" t="str">
            <v>REED, DOUGLAS J</v>
          </cell>
          <cell r="B7731" t="str">
            <v>123-579</v>
          </cell>
          <cell r="C7731">
            <v>510400</v>
          </cell>
          <cell r="D7731">
            <v>47730</v>
          </cell>
          <cell r="E7731" t="str">
            <v>ADMINISTRATIVE ANALYST SR</v>
          </cell>
          <cell r="F7731" t="str">
            <v>G115</v>
          </cell>
          <cell r="G7731">
            <v>1</v>
          </cell>
          <cell r="H7731" t="str">
            <v>G115-005</v>
          </cell>
          <cell r="I7731" t="str">
            <v>F</v>
          </cell>
          <cell r="J7731">
            <v>30</v>
          </cell>
          <cell r="L7731">
            <v>145.41999999999999</v>
          </cell>
        </row>
        <row r="7732">
          <cell r="A7732" t="str">
            <v>REID, MARIANNE</v>
          </cell>
          <cell r="B7732" t="str">
            <v>101-572</v>
          </cell>
          <cell r="C7732">
            <v>510100</v>
          </cell>
          <cell r="D7732">
            <v>25570</v>
          </cell>
          <cell r="E7732" t="str">
            <v>PROBATION ASSISTANT II</v>
          </cell>
          <cell r="F7732" t="str">
            <v>D416</v>
          </cell>
          <cell r="G7732">
            <v>0.5</v>
          </cell>
          <cell r="H7732" t="str">
            <v>D416-002</v>
          </cell>
          <cell r="I7732" t="str">
            <v>O</v>
          </cell>
          <cell r="J7732">
            <v>1</v>
          </cell>
          <cell r="K7732" t="str">
            <v>REGULAR PAY</v>
          </cell>
          <cell r="L7732">
            <v>17226.77</v>
          </cell>
        </row>
        <row r="7733">
          <cell r="A7733" t="str">
            <v>REID, MARIANNE</v>
          </cell>
          <cell r="B7733" t="str">
            <v>101-572</v>
          </cell>
          <cell r="C7733">
            <v>510300</v>
          </cell>
          <cell r="D7733">
            <v>25570</v>
          </cell>
          <cell r="E7733" t="str">
            <v>PROBATION ASSISTANT II</v>
          </cell>
          <cell r="F7733" t="str">
            <v>D416</v>
          </cell>
          <cell r="G7733">
            <v>0.5</v>
          </cell>
          <cell r="H7733" t="str">
            <v>D416-002</v>
          </cell>
          <cell r="I7733" t="str">
            <v>F</v>
          </cell>
          <cell r="J7733">
            <v>8000</v>
          </cell>
          <cell r="L7733">
            <v>1201.58</v>
          </cell>
        </row>
        <row r="7734">
          <cell r="A7734" t="str">
            <v>REID, MARIANNE</v>
          </cell>
          <cell r="B7734" t="str">
            <v>101-572</v>
          </cell>
          <cell r="C7734">
            <v>510300</v>
          </cell>
          <cell r="D7734">
            <v>25570</v>
          </cell>
          <cell r="E7734" t="str">
            <v>PROBATION ASSISTANT II</v>
          </cell>
          <cell r="F7734" t="str">
            <v>D416</v>
          </cell>
          <cell r="G7734">
            <v>0.5</v>
          </cell>
          <cell r="H7734" t="str">
            <v>D416-002</v>
          </cell>
          <cell r="I7734" t="str">
            <v>F</v>
          </cell>
          <cell r="J7734">
            <v>7999</v>
          </cell>
          <cell r="L7734">
            <v>5166.3100000000004</v>
          </cell>
        </row>
        <row r="7735">
          <cell r="A7735" t="str">
            <v>REID, MARIANNE</v>
          </cell>
          <cell r="B7735" t="str">
            <v>101-572</v>
          </cell>
          <cell r="C7735">
            <v>510300</v>
          </cell>
          <cell r="D7735">
            <v>25570</v>
          </cell>
          <cell r="E7735" t="str">
            <v>PROBATION ASSISTANT II</v>
          </cell>
          <cell r="F7735" t="str">
            <v>D416</v>
          </cell>
          <cell r="G7735">
            <v>0.5</v>
          </cell>
          <cell r="H7735" t="str">
            <v>D416-002</v>
          </cell>
          <cell r="I7735" t="str">
            <v>F</v>
          </cell>
          <cell r="J7735" t="str">
            <v>*FM</v>
          </cell>
          <cell r="K7735" t="str">
            <v>MEDICARE</v>
          </cell>
          <cell r="L7735">
            <v>249.79</v>
          </cell>
        </row>
        <row r="7736">
          <cell r="A7736" t="str">
            <v>REID, MARIANNE</v>
          </cell>
          <cell r="B7736" t="str">
            <v>101-572</v>
          </cell>
          <cell r="C7736">
            <v>510300</v>
          </cell>
          <cell r="D7736">
            <v>25570</v>
          </cell>
          <cell r="E7736" t="str">
            <v>PROBATION ASSISTANT II</v>
          </cell>
          <cell r="F7736" t="str">
            <v>D416</v>
          </cell>
          <cell r="G7736">
            <v>0.5</v>
          </cell>
          <cell r="H7736" t="str">
            <v>D416-002</v>
          </cell>
          <cell r="I7736" t="str">
            <v>F</v>
          </cell>
          <cell r="J7736" t="str">
            <v>*FI</v>
          </cell>
          <cell r="K7736" t="str">
            <v>FICA</v>
          </cell>
          <cell r="L7736">
            <v>1068.06</v>
          </cell>
        </row>
        <row r="7737">
          <cell r="A7737" t="str">
            <v>REID, MARIANNE</v>
          </cell>
          <cell r="B7737" t="str">
            <v>101-572</v>
          </cell>
          <cell r="C7737">
            <v>510400</v>
          </cell>
          <cell r="D7737">
            <v>25570</v>
          </cell>
          <cell r="E7737" t="str">
            <v>PROBATION ASSISTANT II</v>
          </cell>
          <cell r="F7737" t="str">
            <v>D416</v>
          </cell>
          <cell r="G7737">
            <v>0.5</v>
          </cell>
          <cell r="H7737" t="str">
            <v>D416-002</v>
          </cell>
          <cell r="I7737" t="str">
            <v>F</v>
          </cell>
          <cell r="J7737">
            <v>104</v>
          </cell>
          <cell r="L7737">
            <v>129.02000000000001</v>
          </cell>
        </row>
        <row r="7738">
          <cell r="A7738" t="str">
            <v>REID, MARIANNE</v>
          </cell>
          <cell r="B7738" t="str">
            <v>101-572</v>
          </cell>
          <cell r="C7738">
            <v>510400</v>
          </cell>
          <cell r="D7738">
            <v>25570</v>
          </cell>
          <cell r="E7738" t="str">
            <v>PROBATION ASSISTANT II</v>
          </cell>
          <cell r="F7738" t="str">
            <v>D416</v>
          </cell>
          <cell r="G7738">
            <v>0.5</v>
          </cell>
          <cell r="H7738" t="str">
            <v>D416-002</v>
          </cell>
          <cell r="I7738" t="str">
            <v>F</v>
          </cell>
          <cell r="J7738">
            <v>30</v>
          </cell>
          <cell r="L7738">
            <v>43.07</v>
          </cell>
        </row>
        <row r="7739">
          <cell r="A7739" t="str">
            <v>REID, MARIANNE</v>
          </cell>
          <cell r="B7739" t="str">
            <v>101-572</v>
          </cell>
          <cell r="C7739">
            <v>510400</v>
          </cell>
          <cell r="D7739">
            <v>25570</v>
          </cell>
          <cell r="E7739" t="str">
            <v>PROBATION ASSISTANT II</v>
          </cell>
          <cell r="F7739" t="str">
            <v>D416</v>
          </cell>
          <cell r="G7739">
            <v>0.5</v>
          </cell>
          <cell r="H7739" t="str">
            <v>D416-002</v>
          </cell>
          <cell r="I7739" t="str">
            <v>F</v>
          </cell>
          <cell r="J7739">
            <v>705</v>
          </cell>
          <cell r="L7739">
            <v>6.02</v>
          </cell>
        </row>
        <row r="7740">
          <cell r="A7740" t="str">
            <v>REID, MARIANNE</v>
          </cell>
          <cell r="B7740" t="str">
            <v>101-572</v>
          </cell>
          <cell r="C7740">
            <v>510400</v>
          </cell>
          <cell r="D7740">
            <v>25570</v>
          </cell>
          <cell r="E7740" t="str">
            <v>PROBATION ASSISTANT II</v>
          </cell>
          <cell r="F7740" t="str">
            <v>D416</v>
          </cell>
          <cell r="G7740">
            <v>0.5</v>
          </cell>
          <cell r="H7740" t="str">
            <v>D416-002</v>
          </cell>
          <cell r="I7740" t="str">
            <v>F</v>
          </cell>
          <cell r="J7740">
            <v>1001</v>
          </cell>
          <cell r="L7740">
            <v>10.17</v>
          </cell>
        </row>
        <row r="7741">
          <cell r="A7741" t="str">
            <v>REILLY JR, EDWARD K</v>
          </cell>
          <cell r="B7741" t="str">
            <v>700-777</v>
          </cell>
          <cell r="C7741">
            <v>510100</v>
          </cell>
          <cell r="D7741">
            <v>36280</v>
          </cell>
          <cell r="E7741" t="str">
            <v>W/W SERVICE WORKER II</v>
          </cell>
          <cell r="F7741" t="str">
            <v>D526</v>
          </cell>
          <cell r="G7741">
            <v>1</v>
          </cell>
          <cell r="H7741" t="str">
            <v>D526-002</v>
          </cell>
          <cell r="I7741" t="str">
            <v>O</v>
          </cell>
          <cell r="J7741">
            <v>1</v>
          </cell>
          <cell r="K7741" t="str">
            <v>REGULAR PAY</v>
          </cell>
          <cell r="L7741">
            <v>33191.199999999997</v>
          </cell>
        </row>
        <row r="7742">
          <cell r="A7742" t="str">
            <v>REILLY JR, EDWARD K</v>
          </cell>
          <cell r="B7742" t="str">
            <v>700-777</v>
          </cell>
          <cell r="C7742">
            <v>510300</v>
          </cell>
          <cell r="D7742">
            <v>36280</v>
          </cell>
          <cell r="E7742" t="str">
            <v>W/W SERVICE WORKER II</v>
          </cell>
          <cell r="F7742" t="str">
            <v>D526</v>
          </cell>
          <cell r="G7742">
            <v>1</v>
          </cell>
          <cell r="H7742" t="str">
            <v>D526-002</v>
          </cell>
          <cell r="I7742" t="str">
            <v>F</v>
          </cell>
          <cell r="J7742">
            <v>8000</v>
          </cell>
          <cell r="L7742">
            <v>2319.09</v>
          </cell>
        </row>
        <row r="7743">
          <cell r="A7743" t="str">
            <v>REILLY JR, EDWARD K</v>
          </cell>
          <cell r="B7743" t="str">
            <v>700-777</v>
          </cell>
          <cell r="C7743">
            <v>510300</v>
          </cell>
          <cell r="D7743">
            <v>36280</v>
          </cell>
          <cell r="E7743" t="str">
            <v>W/W SERVICE WORKER II</v>
          </cell>
          <cell r="F7743" t="str">
            <v>D526</v>
          </cell>
          <cell r="G7743">
            <v>1</v>
          </cell>
          <cell r="H7743" t="str">
            <v>D526-002</v>
          </cell>
          <cell r="I7743" t="str">
            <v>F</v>
          </cell>
          <cell r="J7743" t="str">
            <v>*FI</v>
          </cell>
          <cell r="K7743" t="str">
            <v>FICA</v>
          </cell>
          <cell r="L7743">
            <v>2057.85</v>
          </cell>
        </row>
        <row r="7744">
          <cell r="A7744" t="str">
            <v>REILLY JR, EDWARD K</v>
          </cell>
          <cell r="B7744" t="str">
            <v>700-777</v>
          </cell>
          <cell r="C7744">
            <v>510300</v>
          </cell>
          <cell r="D7744">
            <v>36280</v>
          </cell>
          <cell r="E7744" t="str">
            <v>W/W SERVICE WORKER II</v>
          </cell>
          <cell r="F7744" t="str">
            <v>D526</v>
          </cell>
          <cell r="G7744">
            <v>1</v>
          </cell>
          <cell r="H7744" t="str">
            <v>D526-002</v>
          </cell>
          <cell r="I7744" t="str">
            <v>F</v>
          </cell>
          <cell r="J7744" t="str">
            <v>*FM</v>
          </cell>
          <cell r="K7744" t="str">
            <v>MEDICARE</v>
          </cell>
          <cell r="L7744">
            <v>481.27</v>
          </cell>
        </row>
        <row r="7745">
          <cell r="A7745" t="str">
            <v>REILLY JR, EDWARD K</v>
          </cell>
          <cell r="B7745" t="str">
            <v>700-777</v>
          </cell>
          <cell r="C7745">
            <v>510300</v>
          </cell>
          <cell r="D7745">
            <v>36280</v>
          </cell>
          <cell r="E7745" t="str">
            <v>W/W SERVICE WORKER II</v>
          </cell>
          <cell r="F7745" t="str">
            <v>D526</v>
          </cell>
          <cell r="G7745">
            <v>1</v>
          </cell>
          <cell r="H7745" t="str">
            <v>D526-002</v>
          </cell>
          <cell r="I7745" t="str">
            <v>F</v>
          </cell>
          <cell r="J7745">
            <v>7999</v>
          </cell>
          <cell r="L7745">
            <v>9954.0400000000009</v>
          </cell>
        </row>
        <row r="7746">
          <cell r="A7746" t="str">
            <v>REILLY JR, EDWARD K</v>
          </cell>
          <cell r="B7746" t="str">
            <v>700-777</v>
          </cell>
          <cell r="C7746">
            <v>510400</v>
          </cell>
          <cell r="D7746">
            <v>36280</v>
          </cell>
          <cell r="E7746" t="str">
            <v>W/W SERVICE WORKER II</v>
          </cell>
          <cell r="F7746" t="str">
            <v>D526</v>
          </cell>
          <cell r="G7746">
            <v>1</v>
          </cell>
          <cell r="H7746" t="str">
            <v>D526-002</v>
          </cell>
          <cell r="I7746" t="str">
            <v>F</v>
          </cell>
          <cell r="J7746">
            <v>101</v>
          </cell>
          <cell r="L7746">
            <v>135.94999999999999</v>
          </cell>
        </row>
        <row r="7747">
          <cell r="A7747" t="str">
            <v>REILLY JR, EDWARD K</v>
          </cell>
          <cell r="B7747" t="str">
            <v>700-777</v>
          </cell>
          <cell r="C7747">
            <v>510400</v>
          </cell>
          <cell r="D7747">
            <v>36280</v>
          </cell>
          <cell r="E7747" t="str">
            <v>W/W SERVICE WORKER II</v>
          </cell>
          <cell r="F7747" t="str">
            <v>D526</v>
          </cell>
          <cell r="G7747">
            <v>1</v>
          </cell>
          <cell r="H7747" t="str">
            <v>D526-002</v>
          </cell>
          <cell r="I7747" t="str">
            <v>F</v>
          </cell>
          <cell r="J7747">
            <v>810</v>
          </cell>
          <cell r="L7747">
            <v>1.71</v>
          </cell>
        </row>
        <row r="7748">
          <cell r="A7748" t="str">
            <v>REILLY JR, EDWARD K</v>
          </cell>
          <cell r="B7748" t="str">
            <v>700-777</v>
          </cell>
          <cell r="C7748">
            <v>510400</v>
          </cell>
          <cell r="D7748">
            <v>36280</v>
          </cell>
          <cell r="E7748" t="str">
            <v>W/W SERVICE WORKER II</v>
          </cell>
          <cell r="F7748" t="str">
            <v>D526</v>
          </cell>
          <cell r="G7748">
            <v>1</v>
          </cell>
          <cell r="H7748" t="str">
            <v>D526-002</v>
          </cell>
          <cell r="I7748" t="str">
            <v>F</v>
          </cell>
          <cell r="J7748">
            <v>601</v>
          </cell>
          <cell r="L7748">
            <v>17.149999999999999</v>
          </cell>
        </row>
        <row r="7749">
          <cell r="A7749" t="str">
            <v>REILLY JR, EDWARD K</v>
          </cell>
          <cell r="B7749" t="str">
            <v>700-777</v>
          </cell>
          <cell r="C7749">
            <v>510400</v>
          </cell>
          <cell r="D7749">
            <v>36280</v>
          </cell>
          <cell r="E7749" t="str">
            <v>W/W SERVICE WORKER II</v>
          </cell>
          <cell r="F7749" t="str">
            <v>D526</v>
          </cell>
          <cell r="G7749">
            <v>1</v>
          </cell>
          <cell r="H7749" t="str">
            <v>D526-002</v>
          </cell>
          <cell r="I7749" t="str">
            <v>F</v>
          </cell>
          <cell r="J7749">
            <v>1001</v>
          </cell>
          <cell r="L7749">
            <v>10.17</v>
          </cell>
        </row>
        <row r="7750">
          <cell r="A7750" t="str">
            <v>REILLY JR, EDWARD K</v>
          </cell>
          <cell r="B7750" t="str">
            <v>700-777</v>
          </cell>
          <cell r="C7750">
            <v>510400</v>
          </cell>
          <cell r="D7750">
            <v>36280</v>
          </cell>
          <cell r="E7750" t="str">
            <v>W/W SERVICE WORKER II</v>
          </cell>
          <cell r="F7750" t="str">
            <v>D526</v>
          </cell>
          <cell r="G7750">
            <v>1</v>
          </cell>
          <cell r="H7750" t="str">
            <v>D526-002</v>
          </cell>
          <cell r="I7750" t="str">
            <v>F</v>
          </cell>
          <cell r="J7750">
            <v>30</v>
          </cell>
          <cell r="L7750">
            <v>82.98</v>
          </cell>
        </row>
        <row r="7751">
          <cell r="A7751" t="str">
            <v>REILLY JR, EDWARD K</v>
          </cell>
          <cell r="B7751" t="str">
            <v>700-777</v>
          </cell>
          <cell r="C7751">
            <v>510400</v>
          </cell>
          <cell r="D7751">
            <v>36280</v>
          </cell>
          <cell r="E7751" t="str">
            <v>W/W SERVICE WORKER II</v>
          </cell>
          <cell r="F7751" t="str">
            <v>D526</v>
          </cell>
          <cell r="G7751">
            <v>1</v>
          </cell>
          <cell r="H7751" t="str">
            <v>D526-002</v>
          </cell>
          <cell r="I7751" t="str">
            <v>F</v>
          </cell>
          <cell r="J7751">
            <v>701</v>
          </cell>
          <cell r="L7751">
            <v>4.01</v>
          </cell>
        </row>
        <row r="7752">
          <cell r="A7752" t="str">
            <v>REINHEIMER, PHILIP S</v>
          </cell>
          <cell r="B7752" t="str">
            <v>101-594</v>
          </cell>
          <cell r="C7752">
            <v>510100</v>
          </cell>
          <cell r="D7752">
            <v>42500</v>
          </cell>
          <cell r="E7752" t="str">
            <v>DIR OF ADULT &amp; FAM SRVCS</v>
          </cell>
          <cell r="F7752" t="str">
            <v>B160</v>
          </cell>
          <cell r="G7752">
            <v>1</v>
          </cell>
          <cell r="H7752" t="str">
            <v>B160-001</v>
          </cell>
          <cell r="I7752" t="str">
            <v>O</v>
          </cell>
          <cell r="J7752">
            <v>1</v>
          </cell>
          <cell r="K7752" t="str">
            <v>REGULAR PAY</v>
          </cell>
          <cell r="L7752">
            <v>86337.41</v>
          </cell>
        </row>
        <row r="7753">
          <cell r="A7753" t="str">
            <v>REINHEIMER, PHILIP S</v>
          </cell>
          <cell r="B7753" t="str">
            <v>101-594</v>
          </cell>
          <cell r="C7753">
            <v>510300</v>
          </cell>
          <cell r="D7753">
            <v>42500</v>
          </cell>
          <cell r="E7753" t="str">
            <v>DIR OF ADULT &amp; FAM SRVCS</v>
          </cell>
          <cell r="F7753" t="str">
            <v>B160</v>
          </cell>
          <cell r="G7753">
            <v>1</v>
          </cell>
          <cell r="H7753" t="str">
            <v>B160-001</v>
          </cell>
          <cell r="I7753" t="str">
            <v>F</v>
          </cell>
          <cell r="J7753">
            <v>7999</v>
          </cell>
          <cell r="L7753">
            <v>25892.59</v>
          </cell>
        </row>
        <row r="7754">
          <cell r="A7754" t="str">
            <v>REINHEIMER, PHILIP S</v>
          </cell>
          <cell r="B7754" t="str">
            <v>101-594</v>
          </cell>
          <cell r="C7754">
            <v>510300</v>
          </cell>
          <cell r="D7754">
            <v>42500</v>
          </cell>
          <cell r="E7754" t="str">
            <v>DIR OF ADULT &amp; FAM SRVCS</v>
          </cell>
          <cell r="F7754" t="str">
            <v>B160</v>
          </cell>
          <cell r="G7754">
            <v>1</v>
          </cell>
          <cell r="H7754" t="str">
            <v>B160-001</v>
          </cell>
          <cell r="I7754" t="str">
            <v>F</v>
          </cell>
          <cell r="J7754" t="str">
            <v>*FI</v>
          </cell>
          <cell r="K7754" t="str">
            <v>FICA</v>
          </cell>
          <cell r="L7754">
            <v>5352.92</v>
          </cell>
        </row>
        <row r="7755">
          <cell r="A7755" t="str">
            <v>REINHEIMER, PHILIP S</v>
          </cell>
          <cell r="B7755" t="str">
            <v>101-594</v>
          </cell>
          <cell r="C7755">
            <v>510300</v>
          </cell>
          <cell r="D7755">
            <v>42500</v>
          </cell>
          <cell r="E7755" t="str">
            <v>DIR OF ADULT &amp; FAM SRVCS</v>
          </cell>
          <cell r="F7755" t="str">
            <v>B160</v>
          </cell>
          <cell r="G7755">
            <v>1</v>
          </cell>
          <cell r="H7755" t="str">
            <v>B160-001</v>
          </cell>
          <cell r="I7755" t="str">
            <v>F</v>
          </cell>
          <cell r="J7755" t="str">
            <v>*FM</v>
          </cell>
          <cell r="K7755" t="str">
            <v>MEDICARE</v>
          </cell>
          <cell r="L7755">
            <v>1251.8900000000001</v>
          </cell>
        </row>
        <row r="7756">
          <cell r="A7756" t="str">
            <v>REINHEIMER, PHILIP S</v>
          </cell>
          <cell r="B7756" t="str">
            <v>101-594</v>
          </cell>
          <cell r="C7756">
            <v>510300</v>
          </cell>
          <cell r="D7756">
            <v>42500</v>
          </cell>
          <cell r="E7756" t="str">
            <v>DIR OF ADULT &amp; FAM SRVCS</v>
          </cell>
          <cell r="F7756" t="str">
            <v>B160</v>
          </cell>
          <cell r="G7756">
            <v>1</v>
          </cell>
          <cell r="H7756" t="str">
            <v>B160-001</v>
          </cell>
          <cell r="I7756" t="str">
            <v>F</v>
          </cell>
          <cell r="J7756">
            <v>8000</v>
          </cell>
          <cell r="L7756">
            <v>6039.33</v>
          </cell>
        </row>
        <row r="7757">
          <cell r="A7757" t="str">
            <v>REINHEIMER, PHILIP S</v>
          </cell>
          <cell r="B7757" t="str">
            <v>101-594</v>
          </cell>
          <cell r="C7757">
            <v>510300</v>
          </cell>
          <cell r="D7757">
            <v>42500</v>
          </cell>
          <cell r="E7757" t="str">
            <v>DIR OF ADULT &amp; FAM SRVCS</v>
          </cell>
          <cell r="F7757" t="str">
            <v>B160</v>
          </cell>
          <cell r="G7757">
            <v>1</v>
          </cell>
          <cell r="H7757" t="str">
            <v>B160-001</v>
          </cell>
          <cell r="I7757" t="str">
            <v>F</v>
          </cell>
          <cell r="J7757">
            <v>8005</v>
          </cell>
          <cell r="L7757">
            <v>422.75</v>
          </cell>
        </row>
        <row r="7758">
          <cell r="A7758" t="str">
            <v>REINHEIMER, PHILIP S</v>
          </cell>
          <cell r="B7758" t="str">
            <v>101-594</v>
          </cell>
          <cell r="C7758">
            <v>510400</v>
          </cell>
          <cell r="D7758">
            <v>42500</v>
          </cell>
          <cell r="E7758" t="str">
            <v>DIR OF ADULT &amp; FAM SRVCS</v>
          </cell>
          <cell r="F7758" t="str">
            <v>B160</v>
          </cell>
          <cell r="G7758">
            <v>1</v>
          </cell>
          <cell r="H7758" t="str">
            <v>B160-001</v>
          </cell>
          <cell r="I7758" t="str">
            <v>F</v>
          </cell>
          <cell r="J7758">
            <v>831</v>
          </cell>
          <cell r="L7758">
            <v>5.3</v>
          </cell>
        </row>
        <row r="7759">
          <cell r="A7759" t="str">
            <v>REINHEIMER, PHILIP S</v>
          </cell>
          <cell r="B7759" t="str">
            <v>101-594</v>
          </cell>
          <cell r="C7759">
            <v>510400</v>
          </cell>
          <cell r="D7759">
            <v>42500</v>
          </cell>
          <cell r="E7759" t="str">
            <v>DIR OF ADULT &amp; FAM SRVCS</v>
          </cell>
          <cell r="F7759" t="str">
            <v>B160</v>
          </cell>
          <cell r="G7759">
            <v>1</v>
          </cell>
          <cell r="H7759" t="str">
            <v>B160-001</v>
          </cell>
          <cell r="I7759" t="str">
            <v>F</v>
          </cell>
          <cell r="J7759">
            <v>603</v>
          </cell>
          <cell r="L7759">
            <v>31.26</v>
          </cell>
        </row>
        <row r="7760">
          <cell r="A7760" t="str">
            <v>REINHEIMER, PHILIP S</v>
          </cell>
          <cell r="B7760" t="str">
            <v>101-594</v>
          </cell>
          <cell r="C7760">
            <v>510400</v>
          </cell>
          <cell r="D7760">
            <v>42500</v>
          </cell>
          <cell r="E7760" t="str">
            <v>DIR OF ADULT &amp; FAM SRVCS</v>
          </cell>
          <cell r="F7760" t="str">
            <v>B160</v>
          </cell>
          <cell r="G7760">
            <v>1</v>
          </cell>
          <cell r="H7760" t="str">
            <v>B160-001</v>
          </cell>
          <cell r="I7760" t="str">
            <v>F</v>
          </cell>
          <cell r="J7760">
            <v>1001</v>
          </cell>
          <cell r="L7760">
            <v>10.17</v>
          </cell>
        </row>
        <row r="7761">
          <cell r="A7761" t="str">
            <v>REINHEIMER, PHILIP S</v>
          </cell>
          <cell r="B7761" t="str">
            <v>101-594</v>
          </cell>
          <cell r="C7761">
            <v>510400</v>
          </cell>
          <cell r="D7761">
            <v>42500</v>
          </cell>
          <cell r="E7761" t="str">
            <v>DIR OF ADULT &amp; FAM SRVCS</v>
          </cell>
          <cell r="F7761" t="str">
            <v>B160</v>
          </cell>
          <cell r="G7761">
            <v>1</v>
          </cell>
          <cell r="H7761" t="str">
            <v>B160-001</v>
          </cell>
          <cell r="I7761" t="str">
            <v>F</v>
          </cell>
          <cell r="J7761">
            <v>30</v>
          </cell>
          <cell r="L7761">
            <v>215.84</v>
          </cell>
        </row>
        <row r="7762">
          <cell r="A7762" t="str">
            <v>REINHEIMER, PHILIP S</v>
          </cell>
          <cell r="B7762" t="str">
            <v>101-594</v>
          </cell>
          <cell r="C7762">
            <v>510400</v>
          </cell>
          <cell r="D7762">
            <v>42500</v>
          </cell>
          <cell r="E7762" t="str">
            <v>DIR OF ADULT &amp; FAM SRVCS</v>
          </cell>
          <cell r="F7762" t="str">
            <v>B160</v>
          </cell>
          <cell r="G7762">
            <v>1</v>
          </cell>
          <cell r="H7762" t="str">
            <v>B160-001</v>
          </cell>
          <cell r="I7762" t="str">
            <v>F</v>
          </cell>
          <cell r="J7762">
            <v>703</v>
          </cell>
          <cell r="L7762">
            <v>6.7</v>
          </cell>
        </row>
        <row r="7763">
          <cell r="A7763" t="str">
            <v>REINHEIMER, PHILIP S</v>
          </cell>
          <cell r="B7763" t="str">
            <v>101-594</v>
          </cell>
          <cell r="C7763">
            <v>510400</v>
          </cell>
          <cell r="D7763">
            <v>42500</v>
          </cell>
          <cell r="E7763" t="str">
            <v>DIR OF ADULT &amp; FAM SRVCS</v>
          </cell>
          <cell r="F7763" t="str">
            <v>B160</v>
          </cell>
          <cell r="G7763">
            <v>1</v>
          </cell>
          <cell r="H7763" t="str">
            <v>B160-001</v>
          </cell>
          <cell r="I7763" t="str">
            <v>F</v>
          </cell>
          <cell r="J7763">
            <v>102</v>
          </cell>
          <cell r="L7763">
            <v>232.19</v>
          </cell>
        </row>
        <row r="7764">
          <cell r="A7764" t="str">
            <v>REISENAUER, JEAN M</v>
          </cell>
          <cell r="B7764" t="str">
            <v>125-556</v>
          </cell>
          <cell r="C7764">
            <v>510100</v>
          </cell>
          <cell r="D7764">
            <v>6230</v>
          </cell>
          <cell r="E7764" t="str">
            <v>ACCOUNTING ASSIST I</v>
          </cell>
          <cell r="F7764" t="str">
            <v>D102</v>
          </cell>
          <cell r="G7764">
            <v>1</v>
          </cell>
          <cell r="H7764" t="str">
            <v>D102-002</v>
          </cell>
          <cell r="I7764" t="str">
            <v>O</v>
          </cell>
          <cell r="J7764">
            <v>1</v>
          </cell>
          <cell r="K7764" t="str">
            <v>REGULAR PAY</v>
          </cell>
          <cell r="L7764">
            <v>26607.77</v>
          </cell>
        </row>
        <row r="7765">
          <cell r="A7765" t="str">
            <v>REISENAUER, JEAN M</v>
          </cell>
          <cell r="B7765" t="str">
            <v>125-556</v>
          </cell>
          <cell r="C7765">
            <v>510300</v>
          </cell>
          <cell r="D7765">
            <v>6230</v>
          </cell>
          <cell r="E7765" t="str">
            <v>ACCOUNTING ASSIST I</v>
          </cell>
          <cell r="F7765" t="str">
            <v>D102</v>
          </cell>
          <cell r="G7765">
            <v>1</v>
          </cell>
          <cell r="H7765" t="str">
            <v>D102-002</v>
          </cell>
          <cell r="I7765" t="str">
            <v>F</v>
          </cell>
          <cell r="J7765" t="str">
            <v>*FI</v>
          </cell>
          <cell r="K7765" t="str">
            <v>FICA</v>
          </cell>
          <cell r="L7765">
            <v>1649.68</v>
          </cell>
        </row>
        <row r="7766">
          <cell r="A7766" t="str">
            <v>REISENAUER, JEAN M</v>
          </cell>
          <cell r="B7766" t="str">
            <v>125-556</v>
          </cell>
          <cell r="C7766">
            <v>510300</v>
          </cell>
          <cell r="D7766">
            <v>6230</v>
          </cell>
          <cell r="E7766" t="str">
            <v>ACCOUNTING ASSIST I</v>
          </cell>
          <cell r="F7766" t="str">
            <v>D102</v>
          </cell>
          <cell r="G7766">
            <v>1</v>
          </cell>
          <cell r="H7766" t="str">
            <v>D102-002</v>
          </cell>
          <cell r="I7766" t="str">
            <v>F</v>
          </cell>
          <cell r="J7766">
            <v>8000</v>
          </cell>
          <cell r="L7766">
            <v>1858.25</v>
          </cell>
        </row>
        <row r="7767">
          <cell r="A7767" t="str">
            <v>REISENAUER, JEAN M</v>
          </cell>
          <cell r="B7767" t="str">
            <v>125-556</v>
          </cell>
          <cell r="C7767">
            <v>510300</v>
          </cell>
          <cell r="D7767">
            <v>6230</v>
          </cell>
          <cell r="E7767" t="str">
            <v>ACCOUNTING ASSIST I</v>
          </cell>
          <cell r="F7767" t="str">
            <v>D102</v>
          </cell>
          <cell r="G7767">
            <v>1</v>
          </cell>
          <cell r="H7767" t="str">
            <v>D102-002</v>
          </cell>
          <cell r="I7767" t="str">
            <v>F</v>
          </cell>
          <cell r="J7767" t="str">
            <v>*FM</v>
          </cell>
          <cell r="K7767" t="str">
            <v>MEDICARE</v>
          </cell>
          <cell r="L7767">
            <v>385.81</v>
          </cell>
        </row>
        <row r="7768">
          <cell r="A7768" t="str">
            <v>REISENAUER, JEAN M</v>
          </cell>
          <cell r="B7768" t="str">
            <v>125-556</v>
          </cell>
          <cell r="C7768">
            <v>510300</v>
          </cell>
          <cell r="D7768">
            <v>6230</v>
          </cell>
          <cell r="E7768" t="str">
            <v>ACCOUNTING ASSIST I</v>
          </cell>
          <cell r="F7768" t="str">
            <v>D102</v>
          </cell>
          <cell r="G7768">
            <v>1</v>
          </cell>
          <cell r="H7768" t="str">
            <v>D102-002</v>
          </cell>
          <cell r="I7768" t="str">
            <v>F</v>
          </cell>
          <cell r="J7768">
            <v>7999</v>
          </cell>
          <cell r="L7768">
            <v>7979.67</v>
          </cell>
        </row>
        <row r="7769">
          <cell r="A7769" t="str">
            <v>REISENAUER, JEAN M</v>
          </cell>
          <cell r="B7769" t="str">
            <v>125-556</v>
          </cell>
          <cell r="C7769">
            <v>510400</v>
          </cell>
          <cell r="D7769">
            <v>6230</v>
          </cell>
          <cell r="E7769" t="str">
            <v>ACCOUNTING ASSIST I</v>
          </cell>
          <cell r="F7769" t="str">
            <v>D102</v>
          </cell>
          <cell r="G7769">
            <v>1</v>
          </cell>
          <cell r="H7769" t="str">
            <v>D102-002</v>
          </cell>
          <cell r="I7769" t="str">
            <v>F</v>
          </cell>
          <cell r="J7769">
            <v>701</v>
          </cell>
          <cell r="L7769">
            <v>4.01</v>
          </cell>
        </row>
        <row r="7770">
          <cell r="A7770" t="str">
            <v>REISENAUER, JEAN M</v>
          </cell>
          <cell r="B7770" t="str">
            <v>125-556</v>
          </cell>
          <cell r="C7770">
            <v>510400</v>
          </cell>
          <cell r="D7770">
            <v>6230</v>
          </cell>
          <cell r="E7770" t="str">
            <v>ACCOUNTING ASSIST I</v>
          </cell>
          <cell r="F7770" t="str">
            <v>D102</v>
          </cell>
          <cell r="G7770">
            <v>1</v>
          </cell>
          <cell r="H7770" t="str">
            <v>D102-002</v>
          </cell>
          <cell r="I7770" t="str">
            <v>F</v>
          </cell>
          <cell r="J7770">
            <v>101</v>
          </cell>
          <cell r="L7770">
            <v>135.94999999999999</v>
          </cell>
        </row>
        <row r="7771">
          <cell r="A7771" t="str">
            <v>REISENAUER, JEAN M</v>
          </cell>
          <cell r="B7771" t="str">
            <v>125-556</v>
          </cell>
          <cell r="C7771">
            <v>510400</v>
          </cell>
          <cell r="D7771">
            <v>6230</v>
          </cell>
          <cell r="E7771" t="str">
            <v>ACCOUNTING ASSIST I</v>
          </cell>
          <cell r="F7771" t="str">
            <v>D102</v>
          </cell>
          <cell r="G7771">
            <v>1</v>
          </cell>
          <cell r="H7771" t="str">
            <v>D102-002</v>
          </cell>
          <cell r="I7771" t="str">
            <v>F</v>
          </cell>
          <cell r="J7771">
            <v>810</v>
          </cell>
          <cell r="L7771">
            <v>1.71</v>
          </cell>
        </row>
        <row r="7772">
          <cell r="A7772" t="str">
            <v>REISENAUER, JEAN M</v>
          </cell>
          <cell r="B7772" t="str">
            <v>125-556</v>
          </cell>
          <cell r="C7772">
            <v>510400</v>
          </cell>
          <cell r="D7772">
            <v>6230</v>
          </cell>
          <cell r="E7772" t="str">
            <v>ACCOUNTING ASSIST I</v>
          </cell>
          <cell r="F7772" t="str">
            <v>D102</v>
          </cell>
          <cell r="G7772">
            <v>1</v>
          </cell>
          <cell r="H7772" t="str">
            <v>D102-002</v>
          </cell>
          <cell r="I7772" t="str">
            <v>F</v>
          </cell>
          <cell r="J7772">
            <v>1001</v>
          </cell>
          <cell r="L7772">
            <v>10.17</v>
          </cell>
        </row>
        <row r="7773">
          <cell r="A7773" t="str">
            <v>REISENAUER, JEAN M</v>
          </cell>
          <cell r="B7773" t="str">
            <v>125-556</v>
          </cell>
          <cell r="C7773">
            <v>510400</v>
          </cell>
          <cell r="D7773">
            <v>6230</v>
          </cell>
          <cell r="E7773" t="str">
            <v>ACCOUNTING ASSIST I</v>
          </cell>
          <cell r="F7773" t="str">
            <v>D102</v>
          </cell>
          <cell r="G7773">
            <v>1</v>
          </cell>
          <cell r="H7773" t="str">
            <v>D102-002</v>
          </cell>
          <cell r="I7773" t="str">
            <v>F</v>
          </cell>
          <cell r="J7773">
            <v>30</v>
          </cell>
          <cell r="L7773">
            <v>66.52</v>
          </cell>
        </row>
        <row r="7774">
          <cell r="A7774" t="str">
            <v>REISENAUER, JEAN M</v>
          </cell>
          <cell r="B7774" t="str">
            <v>125-556</v>
          </cell>
          <cell r="C7774">
            <v>510400</v>
          </cell>
          <cell r="D7774">
            <v>6230</v>
          </cell>
          <cell r="E7774" t="str">
            <v>ACCOUNTING ASSIST I</v>
          </cell>
          <cell r="F7774" t="str">
            <v>D102</v>
          </cell>
          <cell r="G7774">
            <v>1</v>
          </cell>
          <cell r="H7774" t="str">
            <v>D102-002</v>
          </cell>
          <cell r="I7774" t="str">
            <v>F</v>
          </cell>
          <cell r="J7774">
            <v>601</v>
          </cell>
          <cell r="L7774">
            <v>17.149999999999999</v>
          </cell>
        </row>
        <row r="7775">
          <cell r="A7775" t="str">
            <v>RENTZ, SANDRA K</v>
          </cell>
          <cell r="B7775" t="str">
            <v>101-557</v>
          </cell>
          <cell r="C7775">
            <v>510100</v>
          </cell>
          <cell r="D7775">
            <v>19580</v>
          </cell>
          <cell r="E7775" t="str">
            <v>LEGAL OFFICE ASSISTANT,SR</v>
          </cell>
          <cell r="F7775" t="str">
            <v>D352</v>
          </cell>
          <cell r="G7775">
            <v>1</v>
          </cell>
          <cell r="H7775" t="str">
            <v>D352-003</v>
          </cell>
          <cell r="I7775" t="str">
            <v>O</v>
          </cell>
          <cell r="J7775">
            <v>1</v>
          </cell>
          <cell r="K7775" t="str">
            <v>REGULAR PAY</v>
          </cell>
          <cell r="L7775">
            <v>30443.33</v>
          </cell>
        </row>
        <row r="7776">
          <cell r="A7776" t="str">
            <v>RENTZ, SANDRA K</v>
          </cell>
          <cell r="B7776" t="str">
            <v>101-557</v>
          </cell>
          <cell r="C7776">
            <v>510300</v>
          </cell>
          <cell r="D7776">
            <v>19580</v>
          </cell>
          <cell r="E7776" t="str">
            <v>LEGAL OFFICE ASSISTANT,SR</v>
          </cell>
          <cell r="F7776" t="str">
            <v>D352</v>
          </cell>
          <cell r="G7776">
            <v>1</v>
          </cell>
          <cell r="H7776" t="str">
            <v>D352-003</v>
          </cell>
          <cell r="I7776" t="str">
            <v>F</v>
          </cell>
          <cell r="J7776" t="str">
            <v>*FI</v>
          </cell>
          <cell r="K7776" t="str">
            <v>FICA</v>
          </cell>
          <cell r="L7776">
            <v>1887.49</v>
          </cell>
        </row>
        <row r="7777">
          <cell r="A7777" t="str">
            <v>RENTZ, SANDRA K</v>
          </cell>
          <cell r="B7777" t="str">
            <v>101-557</v>
          </cell>
          <cell r="C7777">
            <v>510300</v>
          </cell>
          <cell r="D7777">
            <v>19580</v>
          </cell>
          <cell r="E7777" t="str">
            <v>LEGAL OFFICE ASSISTANT,SR</v>
          </cell>
          <cell r="F7777" t="str">
            <v>D352</v>
          </cell>
          <cell r="G7777">
            <v>1</v>
          </cell>
          <cell r="H7777" t="str">
            <v>D352-003</v>
          </cell>
          <cell r="I7777" t="str">
            <v>F</v>
          </cell>
          <cell r="J7777">
            <v>7999</v>
          </cell>
          <cell r="L7777">
            <v>9129.9500000000007</v>
          </cell>
        </row>
        <row r="7778">
          <cell r="A7778" t="str">
            <v>RENTZ, SANDRA K</v>
          </cell>
          <cell r="B7778" t="str">
            <v>101-557</v>
          </cell>
          <cell r="C7778">
            <v>510300</v>
          </cell>
          <cell r="D7778">
            <v>19580</v>
          </cell>
          <cell r="E7778" t="str">
            <v>LEGAL OFFICE ASSISTANT,SR</v>
          </cell>
          <cell r="F7778" t="str">
            <v>D352</v>
          </cell>
          <cell r="G7778">
            <v>1</v>
          </cell>
          <cell r="H7778" t="str">
            <v>D352-003</v>
          </cell>
          <cell r="I7778" t="str">
            <v>F</v>
          </cell>
          <cell r="J7778" t="str">
            <v>*FM</v>
          </cell>
          <cell r="K7778" t="str">
            <v>MEDICARE</v>
          </cell>
          <cell r="L7778">
            <v>441.43</v>
          </cell>
        </row>
        <row r="7779">
          <cell r="A7779" t="str">
            <v>RENTZ, SANDRA K</v>
          </cell>
          <cell r="B7779" t="str">
            <v>101-557</v>
          </cell>
          <cell r="C7779">
            <v>510300</v>
          </cell>
          <cell r="D7779">
            <v>19580</v>
          </cell>
          <cell r="E7779" t="str">
            <v>LEGAL OFFICE ASSISTANT,SR</v>
          </cell>
          <cell r="F7779" t="str">
            <v>D352</v>
          </cell>
          <cell r="G7779">
            <v>1</v>
          </cell>
          <cell r="H7779" t="str">
            <v>D352-003</v>
          </cell>
          <cell r="I7779" t="str">
            <v>F</v>
          </cell>
          <cell r="J7779">
            <v>8000</v>
          </cell>
          <cell r="L7779">
            <v>2126.7399999999998</v>
          </cell>
        </row>
        <row r="7780">
          <cell r="A7780" t="str">
            <v>RENTZ, SANDRA K</v>
          </cell>
          <cell r="B7780" t="str">
            <v>101-557</v>
          </cell>
          <cell r="C7780">
            <v>510400</v>
          </cell>
          <cell r="D7780">
            <v>19580</v>
          </cell>
          <cell r="E7780" t="str">
            <v>LEGAL OFFICE ASSISTANT,SR</v>
          </cell>
          <cell r="F7780" t="str">
            <v>D352</v>
          </cell>
          <cell r="G7780">
            <v>1</v>
          </cell>
          <cell r="H7780" t="str">
            <v>D352-003</v>
          </cell>
          <cell r="I7780" t="str">
            <v>F</v>
          </cell>
          <cell r="J7780">
            <v>701</v>
          </cell>
          <cell r="L7780">
            <v>4.01</v>
          </cell>
        </row>
        <row r="7781">
          <cell r="A7781" t="str">
            <v>RENTZ, SANDRA K</v>
          </cell>
          <cell r="B7781" t="str">
            <v>101-557</v>
          </cell>
          <cell r="C7781">
            <v>510400</v>
          </cell>
          <cell r="D7781">
            <v>19580</v>
          </cell>
          <cell r="E7781" t="str">
            <v>LEGAL OFFICE ASSISTANT,SR</v>
          </cell>
          <cell r="F7781" t="str">
            <v>D352</v>
          </cell>
          <cell r="G7781">
            <v>1</v>
          </cell>
          <cell r="H7781" t="str">
            <v>D352-003</v>
          </cell>
          <cell r="I7781" t="str">
            <v>F</v>
          </cell>
          <cell r="J7781">
            <v>1001</v>
          </cell>
          <cell r="L7781">
            <v>10.17</v>
          </cell>
        </row>
        <row r="7782">
          <cell r="A7782" t="str">
            <v>RENTZ, SANDRA K</v>
          </cell>
          <cell r="B7782" t="str">
            <v>101-557</v>
          </cell>
          <cell r="C7782">
            <v>510400</v>
          </cell>
          <cell r="D7782">
            <v>19580</v>
          </cell>
          <cell r="E7782" t="str">
            <v>LEGAL OFFICE ASSISTANT,SR</v>
          </cell>
          <cell r="F7782" t="str">
            <v>D352</v>
          </cell>
          <cell r="G7782">
            <v>1</v>
          </cell>
          <cell r="H7782" t="str">
            <v>D352-003</v>
          </cell>
          <cell r="I7782" t="str">
            <v>F</v>
          </cell>
          <cell r="J7782">
            <v>30</v>
          </cell>
          <cell r="L7782">
            <v>76.11</v>
          </cell>
        </row>
        <row r="7783">
          <cell r="A7783" t="str">
            <v>RENTZ, SANDRA K</v>
          </cell>
          <cell r="B7783" t="str">
            <v>101-557</v>
          </cell>
          <cell r="C7783">
            <v>510400</v>
          </cell>
          <cell r="D7783">
            <v>19580</v>
          </cell>
          <cell r="E7783" t="str">
            <v>LEGAL OFFICE ASSISTANT,SR</v>
          </cell>
          <cell r="F7783" t="str">
            <v>D352</v>
          </cell>
          <cell r="G7783">
            <v>1</v>
          </cell>
          <cell r="H7783" t="str">
            <v>D352-003</v>
          </cell>
          <cell r="I7783" t="str">
            <v>F</v>
          </cell>
          <cell r="J7783">
            <v>601</v>
          </cell>
          <cell r="L7783">
            <v>17.149999999999999</v>
          </cell>
        </row>
        <row r="7784">
          <cell r="A7784" t="str">
            <v>RENTZ, SANDRA K</v>
          </cell>
          <cell r="B7784" t="str">
            <v>101-557</v>
          </cell>
          <cell r="C7784">
            <v>510400</v>
          </cell>
          <cell r="D7784">
            <v>19580</v>
          </cell>
          <cell r="E7784" t="str">
            <v>LEGAL OFFICE ASSISTANT,SR</v>
          </cell>
          <cell r="F7784" t="str">
            <v>D352</v>
          </cell>
          <cell r="G7784">
            <v>1</v>
          </cell>
          <cell r="H7784" t="str">
            <v>D352-003</v>
          </cell>
          <cell r="I7784" t="str">
            <v>F</v>
          </cell>
          <cell r="J7784">
            <v>810</v>
          </cell>
          <cell r="L7784">
            <v>1.71</v>
          </cell>
        </row>
        <row r="7785">
          <cell r="A7785" t="str">
            <v>RENTZ, SANDRA K</v>
          </cell>
          <cell r="B7785" t="str">
            <v>101-557</v>
          </cell>
          <cell r="C7785">
            <v>510400</v>
          </cell>
          <cell r="D7785">
            <v>19580</v>
          </cell>
          <cell r="E7785" t="str">
            <v>LEGAL OFFICE ASSISTANT,SR</v>
          </cell>
          <cell r="F7785" t="str">
            <v>D352</v>
          </cell>
          <cell r="G7785">
            <v>1</v>
          </cell>
          <cell r="H7785" t="str">
            <v>D352-003</v>
          </cell>
          <cell r="I7785" t="str">
            <v>F</v>
          </cell>
          <cell r="J7785">
            <v>101</v>
          </cell>
          <cell r="L7785">
            <v>135.94999999999999</v>
          </cell>
        </row>
        <row r="7786">
          <cell r="A7786" t="str">
            <v>Retiree Insurance</v>
          </cell>
          <cell r="B7786" t="str">
            <v>101-501</v>
          </cell>
          <cell r="C7786">
            <v>510400</v>
          </cell>
          <cell r="G7786">
            <v>1</v>
          </cell>
          <cell r="H7786" t="str">
            <v>D352-003</v>
          </cell>
          <cell r="L7786">
            <v>20794</v>
          </cell>
        </row>
        <row r="7787">
          <cell r="A7787" t="str">
            <v>Retiree Insurance</v>
          </cell>
          <cell r="B7787" t="str">
            <v>101-505</v>
          </cell>
          <cell r="C7787">
            <v>510400</v>
          </cell>
          <cell r="G7787">
            <v>1</v>
          </cell>
          <cell r="H7787" t="str">
            <v>D352-003</v>
          </cell>
          <cell r="L7787">
            <v>20882</v>
          </cell>
        </row>
        <row r="7788">
          <cell r="A7788" t="str">
            <v>Retiree Insurance</v>
          </cell>
          <cell r="B7788" t="str">
            <v>101-506</v>
          </cell>
          <cell r="C7788">
            <v>510400</v>
          </cell>
          <cell r="L7788">
            <v>17899</v>
          </cell>
        </row>
        <row r="7789">
          <cell r="A7789" t="str">
            <v>Retiree Insurance</v>
          </cell>
          <cell r="B7789" t="str">
            <v>101-507</v>
          </cell>
          <cell r="C7789">
            <v>510400</v>
          </cell>
          <cell r="G7789">
            <v>1</v>
          </cell>
          <cell r="H7789" t="str">
            <v>D352-003</v>
          </cell>
          <cell r="L7789">
            <v>33597</v>
          </cell>
        </row>
        <row r="7790">
          <cell r="A7790" t="str">
            <v>Retiree Insurance</v>
          </cell>
          <cell r="B7790" t="str">
            <v>101-508</v>
          </cell>
          <cell r="C7790">
            <v>510400</v>
          </cell>
          <cell r="G7790">
            <v>1</v>
          </cell>
          <cell r="H7790" t="str">
            <v>D352-003</v>
          </cell>
          <cell r="L7790">
            <v>218</v>
          </cell>
        </row>
        <row r="7791">
          <cell r="A7791" t="str">
            <v>Retiree Insurance</v>
          </cell>
          <cell r="B7791" t="str">
            <v>101-509</v>
          </cell>
          <cell r="C7791">
            <v>510400</v>
          </cell>
          <cell r="G7791">
            <v>1</v>
          </cell>
          <cell r="H7791" t="str">
            <v>D352-003</v>
          </cell>
          <cell r="L7791">
            <v>12869</v>
          </cell>
        </row>
        <row r="7792">
          <cell r="A7792" t="str">
            <v>Retiree Insurance</v>
          </cell>
          <cell r="B7792" t="str">
            <v>101-516</v>
          </cell>
          <cell r="C7792">
            <v>510400</v>
          </cell>
          <cell r="G7792">
            <v>1</v>
          </cell>
          <cell r="H7792" t="str">
            <v>D352-003</v>
          </cell>
          <cell r="L7792">
            <v>13497</v>
          </cell>
        </row>
        <row r="7793">
          <cell r="A7793" t="str">
            <v>Retiree Insurance</v>
          </cell>
          <cell r="B7793" t="str">
            <v>101-518</v>
          </cell>
          <cell r="C7793">
            <v>510400</v>
          </cell>
          <cell r="G7793">
            <v>1</v>
          </cell>
          <cell r="H7793" t="str">
            <v>D352-003</v>
          </cell>
          <cell r="L7793">
            <v>6407</v>
          </cell>
        </row>
        <row r="7794">
          <cell r="A7794" t="str">
            <v>Retiree Insurance</v>
          </cell>
          <cell r="B7794" t="str">
            <v>101-523</v>
          </cell>
          <cell r="C7794">
            <v>510400</v>
          </cell>
          <cell r="G7794">
            <v>1</v>
          </cell>
          <cell r="H7794" t="str">
            <v>D352-003</v>
          </cell>
          <cell r="L7794">
            <v>6844</v>
          </cell>
        </row>
        <row r="7795">
          <cell r="A7795" t="str">
            <v>Retiree Insurance</v>
          </cell>
          <cell r="B7795" t="str">
            <v>101-525</v>
          </cell>
          <cell r="C7795">
            <v>510400</v>
          </cell>
          <cell r="G7795">
            <v>1</v>
          </cell>
          <cell r="H7795" t="str">
            <v>D352-003</v>
          </cell>
          <cell r="L7795">
            <v>17502</v>
          </cell>
        </row>
        <row r="7796">
          <cell r="A7796" t="str">
            <v>Retiree Insurance</v>
          </cell>
          <cell r="B7796" t="str">
            <v>101-527</v>
          </cell>
          <cell r="C7796">
            <v>510400</v>
          </cell>
          <cell r="G7796">
            <v>1</v>
          </cell>
          <cell r="H7796" t="str">
            <v>D352-003</v>
          </cell>
          <cell r="L7796">
            <v>16358</v>
          </cell>
        </row>
        <row r="7797">
          <cell r="A7797" t="str">
            <v>Retiree Insurance</v>
          </cell>
          <cell r="B7797" t="str">
            <v>101-528</v>
          </cell>
          <cell r="C7797">
            <v>510400</v>
          </cell>
          <cell r="G7797">
            <v>1</v>
          </cell>
          <cell r="H7797" t="str">
            <v>D352-003</v>
          </cell>
          <cell r="L7797">
            <v>17125</v>
          </cell>
        </row>
        <row r="7798">
          <cell r="A7798" t="str">
            <v>Retiree Insurance</v>
          </cell>
          <cell r="B7798" t="str">
            <v>101-532</v>
          </cell>
          <cell r="C7798">
            <v>510400</v>
          </cell>
          <cell r="G7798">
            <v>1</v>
          </cell>
          <cell r="H7798" t="str">
            <v>D352-003</v>
          </cell>
          <cell r="L7798">
            <v>2872</v>
          </cell>
        </row>
        <row r="7799">
          <cell r="A7799" t="str">
            <v>Retiree Insurance</v>
          </cell>
          <cell r="B7799" t="str">
            <v>101-538</v>
          </cell>
          <cell r="C7799">
            <v>510400</v>
          </cell>
          <cell r="G7799">
            <v>1</v>
          </cell>
          <cell r="H7799" t="str">
            <v>D352-003</v>
          </cell>
          <cell r="L7799">
            <v>17509</v>
          </cell>
        </row>
        <row r="7800">
          <cell r="A7800" t="str">
            <v>Retiree Insurance</v>
          </cell>
          <cell r="B7800" t="str">
            <v>101-553</v>
          </cell>
          <cell r="C7800">
            <v>510400</v>
          </cell>
          <cell r="G7800">
            <v>1</v>
          </cell>
          <cell r="H7800" t="str">
            <v>D352-003</v>
          </cell>
          <cell r="L7800">
            <v>5522</v>
          </cell>
        </row>
        <row r="7801">
          <cell r="A7801" t="str">
            <v>Retiree Insurance</v>
          </cell>
          <cell r="B7801" t="str">
            <v>101-557</v>
          </cell>
          <cell r="C7801">
            <v>510400</v>
          </cell>
          <cell r="G7801">
            <v>1</v>
          </cell>
          <cell r="H7801" t="str">
            <v>D352-003</v>
          </cell>
          <cell r="L7801">
            <v>14206</v>
          </cell>
        </row>
        <row r="7802">
          <cell r="A7802" t="str">
            <v>Retiree Insurance</v>
          </cell>
          <cell r="B7802" t="str">
            <v>101-558</v>
          </cell>
          <cell r="C7802">
            <v>510400</v>
          </cell>
          <cell r="G7802">
            <v>1</v>
          </cell>
          <cell r="H7802" t="str">
            <v>D352-003</v>
          </cell>
          <cell r="L7802">
            <v>6407</v>
          </cell>
        </row>
        <row r="7803">
          <cell r="A7803" t="str">
            <v>Retiree Insurance</v>
          </cell>
          <cell r="B7803" t="str">
            <v>101-560</v>
          </cell>
          <cell r="C7803">
            <v>510400</v>
          </cell>
          <cell r="G7803">
            <v>1</v>
          </cell>
          <cell r="H7803" t="str">
            <v>D352-003</v>
          </cell>
          <cell r="L7803">
            <v>5744</v>
          </cell>
        </row>
        <row r="7804">
          <cell r="A7804" t="str">
            <v>Retiree Insurance</v>
          </cell>
          <cell r="B7804" t="str">
            <v>101-565</v>
          </cell>
          <cell r="C7804">
            <v>510400</v>
          </cell>
          <cell r="G7804">
            <v>1</v>
          </cell>
          <cell r="H7804" t="str">
            <v>D352-003</v>
          </cell>
          <cell r="L7804">
            <v>72336</v>
          </cell>
        </row>
        <row r="7805">
          <cell r="A7805" t="str">
            <v>Retiree Insurance</v>
          </cell>
          <cell r="B7805" t="str">
            <v>101-566</v>
          </cell>
          <cell r="C7805">
            <v>510400</v>
          </cell>
          <cell r="G7805">
            <v>1</v>
          </cell>
          <cell r="H7805" t="str">
            <v>D352-003</v>
          </cell>
          <cell r="L7805">
            <v>12822</v>
          </cell>
        </row>
        <row r="7806">
          <cell r="A7806" t="str">
            <v>Retiree Insurance</v>
          </cell>
          <cell r="B7806" t="str">
            <v>101-570</v>
          </cell>
          <cell r="C7806">
            <v>510400</v>
          </cell>
          <cell r="G7806">
            <v>1</v>
          </cell>
          <cell r="H7806" t="str">
            <v>D352-003</v>
          </cell>
          <cell r="L7806">
            <v>43675</v>
          </cell>
        </row>
        <row r="7807">
          <cell r="A7807" t="str">
            <v>Retiree Insurance</v>
          </cell>
          <cell r="B7807" t="str">
            <v>101-571</v>
          </cell>
          <cell r="C7807">
            <v>510400</v>
          </cell>
          <cell r="G7807">
            <v>1</v>
          </cell>
          <cell r="H7807" t="str">
            <v>D352-003</v>
          </cell>
          <cell r="L7807">
            <v>2872</v>
          </cell>
        </row>
        <row r="7808">
          <cell r="A7808" t="str">
            <v>Retiree Insurance</v>
          </cell>
          <cell r="B7808" t="str">
            <v>101-572</v>
          </cell>
          <cell r="C7808">
            <v>510400</v>
          </cell>
          <cell r="G7808">
            <v>1</v>
          </cell>
          <cell r="H7808" t="str">
            <v>D352-003</v>
          </cell>
          <cell r="L7808">
            <v>33887</v>
          </cell>
        </row>
        <row r="7809">
          <cell r="A7809" t="str">
            <v>Retiree Insurance</v>
          </cell>
          <cell r="B7809" t="str">
            <v>101-575</v>
          </cell>
          <cell r="C7809">
            <v>510400</v>
          </cell>
          <cell r="G7809">
            <v>1</v>
          </cell>
          <cell r="H7809" t="str">
            <v>D352-003</v>
          </cell>
          <cell r="L7809">
            <v>12875</v>
          </cell>
        </row>
        <row r="7810">
          <cell r="A7810" t="str">
            <v>Retiree Insurance</v>
          </cell>
          <cell r="B7810" t="str">
            <v>101-582</v>
          </cell>
          <cell r="C7810">
            <v>510400</v>
          </cell>
          <cell r="G7810">
            <v>1</v>
          </cell>
          <cell r="H7810" t="str">
            <v>D352-003</v>
          </cell>
          <cell r="L7810">
            <v>19760</v>
          </cell>
        </row>
        <row r="7811">
          <cell r="A7811" t="str">
            <v>Retiree Insurance</v>
          </cell>
          <cell r="B7811" t="str">
            <v>101-584</v>
          </cell>
          <cell r="C7811">
            <v>510400</v>
          </cell>
          <cell r="G7811">
            <v>1</v>
          </cell>
          <cell r="H7811" t="str">
            <v>D352-003</v>
          </cell>
          <cell r="L7811">
            <v>2879</v>
          </cell>
        </row>
        <row r="7812">
          <cell r="A7812" t="str">
            <v>Retiree Insurance</v>
          </cell>
          <cell r="B7812" t="str">
            <v>101-589</v>
          </cell>
          <cell r="C7812">
            <v>510400</v>
          </cell>
          <cell r="G7812">
            <v>1</v>
          </cell>
          <cell r="H7812" t="str">
            <v>D352-003</v>
          </cell>
          <cell r="L7812">
            <v>3542</v>
          </cell>
        </row>
        <row r="7813">
          <cell r="A7813" t="str">
            <v>Retiree Insurance</v>
          </cell>
          <cell r="B7813" t="str">
            <v>101-591</v>
          </cell>
          <cell r="C7813">
            <v>510400</v>
          </cell>
          <cell r="G7813">
            <v>1</v>
          </cell>
          <cell r="H7813" t="str">
            <v>D352-003</v>
          </cell>
          <cell r="L7813">
            <v>12890</v>
          </cell>
        </row>
        <row r="7814">
          <cell r="A7814" t="str">
            <v>Retiree Insurance</v>
          </cell>
          <cell r="B7814" t="str">
            <v>101-594</v>
          </cell>
          <cell r="C7814">
            <v>510400</v>
          </cell>
          <cell r="G7814">
            <v>1</v>
          </cell>
          <cell r="H7814" t="str">
            <v>D352-003</v>
          </cell>
          <cell r="L7814">
            <v>108986</v>
          </cell>
        </row>
        <row r="7815">
          <cell r="A7815" t="str">
            <v>Retiree Insurance</v>
          </cell>
          <cell r="B7815" t="str">
            <v>101-607</v>
          </cell>
          <cell r="C7815">
            <v>510400</v>
          </cell>
          <cell r="G7815">
            <v>1</v>
          </cell>
          <cell r="H7815" t="str">
            <v>D352-003</v>
          </cell>
          <cell r="L7815">
            <v>3767</v>
          </cell>
        </row>
        <row r="7816">
          <cell r="A7816" t="str">
            <v>Retiree Insurance</v>
          </cell>
          <cell r="B7816" t="str">
            <v>101-609</v>
          </cell>
          <cell r="C7816">
            <v>510400</v>
          </cell>
          <cell r="G7816">
            <v>1</v>
          </cell>
          <cell r="H7816" t="str">
            <v>D352-003</v>
          </cell>
          <cell r="L7816">
            <v>35593</v>
          </cell>
        </row>
        <row r="7817">
          <cell r="A7817" t="str">
            <v>Retiree Insurance</v>
          </cell>
          <cell r="B7817" t="str">
            <v>101-612</v>
          </cell>
          <cell r="C7817">
            <v>510400</v>
          </cell>
          <cell r="G7817">
            <v>1</v>
          </cell>
          <cell r="H7817" t="str">
            <v>D352-003</v>
          </cell>
          <cell r="L7817">
            <v>3535</v>
          </cell>
        </row>
        <row r="7818">
          <cell r="A7818" t="str">
            <v>Retiree Insurance</v>
          </cell>
          <cell r="B7818" t="str">
            <v>101-625</v>
          </cell>
          <cell r="C7818">
            <v>510400</v>
          </cell>
          <cell r="G7818">
            <v>1</v>
          </cell>
          <cell r="H7818" t="str">
            <v>D352-003</v>
          </cell>
          <cell r="L7818">
            <v>5754</v>
          </cell>
        </row>
        <row r="7819">
          <cell r="A7819" t="str">
            <v>Retiree Insurance</v>
          </cell>
          <cell r="B7819" t="str">
            <v>101-822</v>
          </cell>
          <cell r="C7819">
            <v>510400</v>
          </cell>
          <cell r="G7819">
            <v>1</v>
          </cell>
          <cell r="H7819" t="str">
            <v>D352-003</v>
          </cell>
          <cell r="L7819">
            <v>2653</v>
          </cell>
        </row>
        <row r="7820">
          <cell r="A7820" t="str">
            <v>Retiree Insurance</v>
          </cell>
          <cell r="B7820" t="str">
            <v>114-893</v>
          </cell>
          <cell r="C7820">
            <v>510400</v>
          </cell>
          <cell r="G7820">
            <v>1</v>
          </cell>
          <cell r="H7820" t="str">
            <v>D352-003</v>
          </cell>
          <cell r="L7820">
            <v>81755</v>
          </cell>
        </row>
        <row r="7821">
          <cell r="A7821" t="str">
            <v>Retiree Insurance</v>
          </cell>
          <cell r="B7821" t="str">
            <v>117-897</v>
          </cell>
          <cell r="C7821">
            <v>510400</v>
          </cell>
          <cell r="G7821">
            <v>1</v>
          </cell>
          <cell r="H7821" t="str">
            <v>D352-003</v>
          </cell>
          <cell r="L7821">
            <v>11495</v>
          </cell>
        </row>
        <row r="7822">
          <cell r="A7822" t="str">
            <v>Retiree Insurance</v>
          </cell>
          <cell r="B7822" t="str">
            <v>123-567</v>
          </cell>
          <cell r="C7822">
            <v>510400</v>
          </cell>
          <cell r="G7822">
            <v>1</v>
          </cell>
          <cell r="H7822" t="str">
            <v>D352-003</v>
          </cell>
          <cell r="L7822">
            <v>40904</v>
          </cell>
        </row>
        <row r="7823">
          <cell r="A7823" t="str">
            <v>Retiree Insurance</v>
          </cell>
          <cell r="B7823" t="str">
            <v>123-579</v>
          </cell>
          <cell r="C7823">
            <v>510400</v>
          </cell>
          <cell r="G7823">
            <v>1</v>
          </cell>
          <cell r="H7823" t="str">
            <v>D352-003</v>
          </cell>
          <cell r="L7823">
            <v>6853</v>
          </cell>
        </row>
        <row r="7824">
          <cell r="A7824" t="str">
            <v>Retiree Insurance</v>
          </cell>
          <cell r="B7824" t="str">
            <v>123-586</v>
          </cell>
          <cell r="C7824">
            <v>510400</v>
          </cell>
          <cell r="G7824">
            <v>1</v>
          </cell>
          <cell r="H7824" t="str">
            <v>D352-003</v>
          </cell>
          <cell r="L7824">
            <v>18366</v>
          </cell>
        </row>
        <row r="7825">
          <cell r="A7825" t="str">
            <v>Retiree Insurance</v>
          </cell>
          <cell r="B7825" t="str">
            <v>123-592</v>
          </cell>
          <cell r="C7825">
            <v>510400</v>
          </cell>
          <cell r="G7825">
            <v>1</v>
          </cell>
          <cell r="H7825" t="str">
            <v>D352-003</v>
          </cell>
          <cell r="L7825">
            <v>9293</v>
          </cell>
        </row>
        <row r="7826">
          <cell r="A7826" t="str">
            <v>Retiree Insurance</v>
          </cell>
          <cell r="B7826" t="str">
            <v>125-556</v>
          </cell>
          <cell r="C7826">
            <v>510400</v>
          </cell>
          <cell r="G7826">
            <v>1</v>
          </cell>
          <cell r="H7826" t="str">
            <v>D352-003</v>
          </cell>
          <cell r="L7826">
            <v>10912</v>
          </cell>
        </row>
        <row r="7827">
          <cell r="A7827" t="str">
            <v>Retiree Insurance</v>
          </cell>
          <cell r="B7827" t="str">
            <v>165-622</v>
          </cell>
          <cell r="C7827">
            <v>510400</v>
          </cell>
          <cell r="G7827">
            <v>1</v>
          </cell>
          <cell r="H7827" t="str">
            <v>D352-003</v>
          </cell>
          <cell r="L7827">
            <v>19438</v>
          </cell>
        </row>
        <row r="7828">
          <cell r="A7828" t="str">
            <v>Retiree Insurance</v>
          </cell>
          <cell r="B7828" t="str">
            <v>281-898</v>
          </cell>
          <cell r="C7828">
            <v>510400</v>
          </cell>
          <cell r="G7828">
            <v>1</v>
          </cell>
          <cell r="H7828" t="str">
            <v>D352-003</v>
          </cell>
          <cell r="L7828">
            <v>18135</v>
          </cell>
        </row>
        <row r="7829">
          <cell r="A7829" t="str">
            <v>Retiree Insurance</v>
          </cell>
          <cell r="B7829" t="str">
            <v>700-777</v>
          </cell>
          <cell r="C7829">
            <v>510400</v>
          </cell>
          <cell r="G7829">
            <v>1</v>
          </cell>
          <cell r="H7829" t="str">
            <v>D352-003</v>
          </cell>
          <cell r="L7829">
            <v>3535</v>
          </cell>
        </row>
        <row r="7830">
          <cell r="A7830" t="str">
            <v>RHODES, BRIAN T</v>
          </cell>
          <cell r="B7830" t="str">
            <v>101-614</v>
          </cell>
          <cell r="C7830">
            <v>510100</v>
          </cell>
          <cell r="D7830">
            <v>32870</v>
          </cell>
          <cell r="E7830" t="str">
            <v>ACCOUNTANT</v>
          </cell>
          <cell r="F7830" t="str">
            <v>P100</v>
          </cell>
          <cell r="G7830">
            <v>1</v>
          </cell>
          <cell r="H7830" t="str">
            <v>P100-004</v>
          </cell>
          <cell r="I7830" t="str">
            <v>O</v>
          </cell>
          <cell r="J7830">
            <v>1</v>
          </cell>
          <cell r="K7830" t="str">
            <v>REGULAR PAY</v>
          </cell>
          <cell r="L7830">
            <v>42649.73</v>
          </cell>
        </row>
        <row r="7831">
          <cell r="A7831" t="str">
            <v>RHODES, BRIAN T</v>
          </cell>
          <cell r="B7831" t="str">
            <v>101-614</v>
          </cell>
          <cell r="C7831">
            <v>510300</v>
          </cell>
          <cell r="D7831">
            <v>32870</v>
          </cell>
          <cell r="E7831" t="str">
            <v>ACCOUNTANT</v>
          </cell>
          <cell r="F7831" t="str">
            <v>P100</v>
          </cell>
          <cell r="G7831">
            <v>1</v>
          </cell>
          <cell r="H7831" t="str">
            <v>P100-004</v>
          </cell>
          <cell r="I7831" t="str">
            <v>F</v>
          </cell>
          <cell r="J7831" t="str">
            <v>*FM</v>
          </cell>
          <cell r="K7831" t="str">
            <v>MEDICARE</v>
          </cell>
          <cell r="L7831">
            <v>618.41999999999996</v>
          </cell>
        </row>
        <row r="7832">
          <cell r="A7832" t="str">
            <v>RHODES, BRIAN T</v>
          </cell>
          <cell r="B7832" t="str">
            <v>101-614</v>
          </cell>
          <cell r="C7832">
            <v>510300</v>
          </cell>
          <cell r="D7832">
            <v>32870</v>
          </cell>
          <cell r="E7832" t="str">
            <v>ACCOUNTANT</v>
          </cell>
          <cell r="F7832" t="str">
            <v>P100</v>
          </cell>
          <cell r="G7832">
            <v>1</v>
          </cell>
          <cell r="H7832" t="str">
            <v>P100-004</v>
          </cell>
          <cell r="I7832" t="str">
            <v>F</v>
          </cell>
          <cell r="J7832" t="str">
            <v>*FI</v>
          </cell>
          <cell r="K7832" t="str">
            <v>FICA</v>
          </cell>
          <cell r="L7832">
            <v>2644.28</v>
          </cell>
        </row>
        <row r="7833">
          <cell r="A7833" t="str">
            <v>RHODES, BRIAN T</v>
          </cell>
          <cell r="B7833" t="str">
            <v>101-614</v>
          </cell>
          <cell r="C7833">
            <v>510300</v>
          </cell>
          <cell r="D7833">
            <v>32870</v>
          </cell>
          <cell r="E7833" t="str">
            <v>ACCOUNTANT</v>
          </cell>
          <cell r="F7833" t="str">
            <v>P100</v>
          </cell>
          <cell r="G7833">
            <v>1</v>
          </cell>
          <cell r="H7833" t="str">
            <v>P100-004</v>
          </cell>
          <cell r="I7833" t="str">
            <v>F</v>
          </cell>
          <cell r="J7833">
            <v>8005</v>
          </cell>
          <cell r="L7833">
            <v>208.68</v>
          </cell>
        </row>
        <row r="7834">
          <cell r="A7834" t="str">
            <v>RHODES, BRIAN T</v>
          </cell>
          <cell r="B7834" t="str">
            <v>101-614</v>
          </cell>
          <cell r="C7834">
            <v>510300</v>
          </cell>
          <cell r="D7834">
            <v>32870</v>
          </cell>
          <cell r="E7834" t="str">
            <v>ACCOUNTANT</v>
          </cell>
          <cell r="F7834" t="str">
            <v>P100</v>
          </cell>
          <cell r="G7834">
            <v>1</v>
          </cell>
          <cell r="H7834" t="str">
            <v>P100-004</v>
          </cell>
          <cell r="I7834" t="str">
            <v>F</v>
          </cell>
          <cell r="J7834">
            <v>7999</v>
          </cell>
          <cell r="L7834">
            <v>12790.65</v>
          </cell>
        </row>
        <row r="7835">
          <cell r="A7835" t="str">
            <v>RHODES, BRIAN T</v>
          </cell>
          <cell r="B7835" t="str">
            <v>101-614</v>
          </cell>
          <cell r="C7835">
            <v>510300</v>
          </cell>
          <cell r="D7835">
            <v>32870</v>
          </cell>
          <cell r="E7835" t="str">
            <v>ACCOUNTANT</v>
          </cell>
          <cell r="F7835" t="str">
            <v>P100</v>
          </cell>
          <cell r="G7835">
            <v>1</v>
          </cell>
          <cell r="H7835" t="str">
            <v>P100-004</v>
          </cell>
          <cell r="I7835" t="str">
            <v>F</v>
          </cell>
          <cell r="J7835">
            <v>8000</v>
          </cell>
          <cell r="L7835">
            <v>2981.19</v>
          </cell>
        </row>
        <row r="7836">
          <cell r="A7836" t="str">
            <v>RHODES, BRIAN T</v>
          </cell>
          <cell r="B7836" t="str">
            <v>101-614</v>
          </cell>
          <cell r="C7836">
            <v>510400</v>
          </cell>
          <cell r="D7836">
            <v>32870</v>
          </cell>
          <cell r="E7836" t="str">
            <v>ACCOUNTANT</v>
          </cell>
          <cell r="F7836" t="str">
            <v>P100</v>
          </cell>
          <cell r="G7836">
            <v>1</v>
          </cell>
          <cell r="H7836" t="str">
            <v>P100-004</v>
          </cell>
          <cell r="I7836" t="str">
            <v>F</v>
          </cell>
          <cell r="J7836">
            <v>811</v>
          </cell>
          <cell r="L7836">
            <v>1.88</v>
          </cell>
        </row>
        <row r="7837">
          <cell r="A7837" t="str">
            <v>RHODES, BRIAN T</v>
          </cell>
          <cell r="B7837" t="str">
            <v>101-614</v>
          </cell>
          <cell r="C7837">
            <v>510400</v>
          </cell>
          <cell r="D7837">
            <v>32870</v>
          </cell>
          <cell r="E7837" t="str">
            <v>ACCOUNTANT</v>
          </cell>
          <cell r="F7837" t="str">
            <v>P100</v>
          </cell>
          <cell r="G7837">
            <v>1</v>
          </cell>
          <cell r="H7837" t="str">
            <v>P100-004</v>
          </cell>
          <cell r="I7837" t="str">
            <v>F</v>
          </cell>
          <cell r="J7837">
            <v>1001</v>
          </cell>
          <cell r="L7837">
            <v>10.17</v>
          </cell>
        </row>
        <row r="7838">
          <cell r="A7838" t="str">
            <v>RHODES, BRIAN T</v>
          </cell>
          <cell r="B7838" t="str">
            <v>101-614</v>
          </cell>
          <cell r="C7838">
            <v>510400</v>
          </cell>
          <cell r="D7838">
            <v>32870</v>
          </cell>
          <cell r="E7838" t="str">
            <v>ACCOUNTANT</v>
          </cell>
          <cell r="F7838" t="str">
            <v>P100</v>
          </cell>
          <cell r="G7838">
            <v>1</v>
          </cell>
          <cell r="H7838" t="str">
            <v>P100-004</v>
          </cell>
          <cell r="I7838" t="str">
            <v>F</v>
          </cell>
          <cell r="J7838">
            <v>30</v>
          </cell>
          <cell r="L7838">
            <v>106.62</v>
          </cell>
        </row>
        <row r="7839">
          <cell r="A7839" t="str">
            <v>RIBBLE JR, DOUGLAS K</v>
          </cell>
          <cell r="B7839" t="str">
            <v>114-895</v>
          </cell>
          <cell r="C7839">
            <v>510100</v>
          </cell>
          <cell r="D7839">
            <v>5770</v>
          </cell>
          <cell r="E7839" t="str">
            <v>ROAD SUPERVISOR</v>
          </cell>
          <cell r="F7839" t="str">
            <v>D458</v>
          </cell>
          <cell r="G7839">
            <v>1</v>
          </cell>
          <cell r="H7839" t="str">
            <v>D458-002</v>
          </cell>
          <cell r="I7839" t="str">
            <v>O</v>
          </cell>
          <cell r="J7839">
            <v>1</v>
          </cell>
          <cell r="K7839" t="str">
            <v>REGULAR PAY</v>
          </cell>
          <cell r="L7839">
            <v>47927.75</v>
          </cell>
        </row>
        <row r="7840">
          <cell r="A7840" t="str">
            <v>RIBBLE JR, DOUGLAS K</v>
          </cell>
          <cell r="B7840" t="str">
            <v>114-895</v>
          </cell>
          <cell r="C7840">
            <v>510300</v>
          </cell>
          <cell r="D7840">
            <v>5770</v>
          </cell>
          <cell r="E7840" t="str">
            <v>ROAD SUPERVISOR</v>
          </cell>
          <cell r="F7840" t="str">
            <v>D458</v>
          </cell>
          <cell r="G7840">
            <v>1</v>
          </cell>
          <cell r="H7840" t="str">
            <v>D458-002</v>
          </cell>
          <cell r="I7840" t="str">
            <v>F</v>
          </cell>
          <cell r="J7840" t="str">
            <v>*FI</v>
          </cell>
          <cell r="K7840" t="str">
            <v>FICA</v>
          </cell>
          <cell r="L7840">
            <v>2971.52</v>
          </cell>
        </row>
        <row r="7841">
          <cell r="A7841" t="str">
            <v>RIBBLE JR, DOUGLAS K</v>
          </cell>
          <cell r="B7841" t="str">
            <v>114-895</v>
          </cell>
          <cell r="C7841">
            <v>510300</v>
          </cell>
          <cell r="D7841">
            <v>5770</v>
          </cell>
          <cell r="E7841" t="str">
            <v>ROAD SUPERVISOR</v>
          </cell>
          <cell r="F7841" t="str">
            <v>D458</v>
          </cell>
          <cell r="G7841">
            <v>1</v>
          </cell>
          <cell r="H7841" t="str">
            <v>D458-002</v>
          </cell>
          <cell r="I7841" t="str">
            <v>F</v>
          </cell>
          <cell r="J7841" t="str">
            <v>*FM</v>
          </cell>
          <cell r="K7841" t="str">
            <v>MEDICARE</v>
          </cell>
          <cell r="L7841">
            <v>694.95</v>
          </cell>
        </row>
        <row r="7842">
          <cell r="A7842" t="str">
            <v>RIBBLE JR, DOUGLAS K</v>
          </cell>
          <cell r="B7842" t="str">
            <v>114-895</v>
          </cell>
          <cell r="C7842">
            <v>510300</v>
          </cell>
          <cell r="D7842">
            <v>5770</v>
          </cell>
          <cell r="E7842" t="str">
            <v>ROAD SUPERVISOR</v>
          </cell>
          <cell r="F7842" t="str">
            <v>D458</v>
          </cell>
          <cell r="G7842">
            <v>1</v>
          </cell>
          <cell r="H7842" t="str">
            <v>D458-002</v>
          </cell>
          <cell r="I7842" t="str">
            <v>F</v>
          </cell>
          <cell r="J7842">
            <v>7999</v>
          </cell>
          <cell r="L7842">
            <v>14373.53</v>
          </cell>
        </row>
        <row r="7843">
          <cell r="A7843" t="str">
            <v>RIBBLE JR, DOUGLAS K</v>
          </cell>
          <cell r="B7843" t="str">
            <v>114-895</v>
          </cell>
          <cell r="C7843">
            <v>510300</v>
          </cell>
          <cell r="D7843">
            <v>5770</v>
          </cell>
          <cell r="E7843" t="str">
            <v>ROAD SUPERVISOR</v>
          </cell>
          <cell r="F7843" t="str">
            <v>D458</v>
          </cell>
          <cell r="G7843">
            <v>1</v>
          </cell>
          <cell r="H7843" t="str">
            <v>D458-002</v>
          </cell>
          <cell r="I7843" t="str">
            <v>F</v>
          </cell>
          <cell r="J7843">
            <v>8000</v>
          </cell>
          <cell r="L7843">
            <v>3350.65</v>
          </cell>
        </row>
        <row r="7844">
          <cell r="A7844" t="str">
            <v>RIBBLE JR, DOUGLAS K</v>
          </cell>
          <cell r="B7844" t="str">
            <v>114-895</v>
          </cell>
          <cell r="C7844">
            <v>510400</v>
          </cell>
          <cell r="D7844">
            <v>5770</v>
          </cell>
          <cell r="E7844" t="str">
            <v>ROAD SUPERVISOR</v>
          </cell>
          <cell r="F7844" t="str">
            <v>D458</v>
          </cell>
          <cell r="G7844">
            <v>1</v>
          </cell>
          <cell r="H7844" t="str">
            <v>D458-002</v>
          </cell>
          <cell r="I7844" t="str">
            <v>F</v>
          </cell>
          <cell r="J7844">
            <v>603</v>
          </cell>
          <cell r="L7844">
            <v>31.26</v>
          </cell>
        </row>
        <row r="7845">
          <cell r="A7845" t="str">
            <v>RIBBLE JR, DOUGLAS K</v>
          </cell>
          <cell r="B7845" t="str">
            <v>114-895</v>
          </cell>
          <cell r="C7845">
            <v>510400</v>
          </cell>
          <cell r="D7845">
            <v>5770</v>
          </cell>
          <cell r="E7845" t="str">
            <v>ROAD SUPERVISOR</v>
          </cell>
          <cell r="F7845" t="str">
            <v>D458</v>
          </cell>
          <cell r="G7845">
            <v>1</v>
          </cell>
          <cell r="H7845" t="str">
            <v>D458-002</v>
          </cell>
          <cell r="I7845" t="str">
            <v>F</v>
          </cell>
          <cell r="J7845">
            <v>102</v>
          </cell>
          <cell r="L7845">
            <v>232.19</v>
          </cell>
        </row>
        <row r="7846">
          <cell r="A7846" t="str">
            <v>RIBBLE JR, DOUGLAS K</v>
          </cell>
          <cell r="B7846" t="str">
            <v>114-895</v>
          </cell>
          <cell r="C7846">
            <v>510400</v>
          </cell>
          <cell r="D7846">
            <v>5770</v>
          </cell>
          <cell r="E7846" t="str">
            <v>ROAD SUPERVISOR</v>
          </cell>
          <cell r="F7846" t="str">
            <v>D458</v>
          </cell>
          <cell r="G7846">
            <v>1</v>
          </cell>
          <cell r="H7846" t="str">
            <v>D458-002</v>
          </cell>
          <cell r="I7846" t="str">
            <v>F</v>
          </cell>
          <cell r="J7846">
            <v>703</v>
          </cell>
          <cell r="L7846">
            <v>6.7</v>
          </cell>
        </row>
        <row r="7847">
          <cell r="A7847" t="str">
            <v>RIBBLE JR, DOUGLAS K</v>
          </cell>
          <cell r="B7847" t="str">
            <v>114-895</v>
          </cell>
          <cell r="C7847">
            <v>510400</v>
          </cell>
          <cell r="D7847">
            <v>5770</v>
          </cell>
          <cell r="E7847" t="str">
            <v>ROAD SUPERVISOR</v>
          </cell>
          <cell r="F7847" t="str">
            <v>D458</v>
          </cell>
          <cell r="G7847">
            <v>1</v>
          </cell>
          <cell r="H7847" t="str">
            <v>D458-002</v>
          </cell>
          <cell r="I7847" t="str">
            <v>F</v>
          </cell>
          <cell r="J7847">
            <v>30</v>
          </cell>
          <cell r="L7847">
            <v>119.82</v>
          </cell>
        </row>
        <row r="7848">
          <cell r="A7848" t="str">
            <v>RIBBLE JR, DOUGLAS K</v>
          </cell>
          <cell r="B7848" t="str">
            <v>114-895</v>
          </cell>
          <cell r="C7848">
            <v>510400</v>
          </cell>
          <cell r="D7848">
            <v>5770</v>
          </cell>
          <cell r="E7848" t="str">
            <v>ROAD SUPERVISOR</v>
          </cell>
          <cell r="F7848" t="str">
            <v>D458</v>
          </cell>
          <cell r="G7848">
            <v>1</v>
          </cell>
          <cell r="H7848" t="str">
            <v>D458-002</v>
          </cell>
          <cell r="I7848" t="str">
            <v>F</v>
          </cell>
          <cell r="J7848">
            <v>1001</v>
          </cell>
          <cell r="L7848">
            <v>10.17</v>
          </cell>
        </row>
        <row r="7849">
          <cell r="A7849" t="str">
            <v>RIBBLE JR, DOUGLAS K</v>
          </cell>
          <cell r="B7849" t="str">
            <v>114-895</v>
          </cell>
          <cell r="C7849">
            <v>510400</v>
          </cell>
          <cell r="D7849">
            <v>5770</v>
          </cell>
          <cell r="E7849" t="str">
            <v>ROAD SUPERVISOR</v>
          </cell>
          <cell r="F7849" t="str">
            <v>D458</v>
          </cell>
          <cell r="G7849">
            <v>1</v>
          </cell>
          <cell r="H7849" t="str">
            <v>D458-002</v>
          </cell>
          <cell r="I7849" t="str">
            <v>F</v>
          </cell>
          <cell r="J7849">
            <v>811</v>
          </cell>
          <cell r="L7849">
            <v>1.88</v>
          </cell>
        </row>
        <row r="7850">
          <cell r="A7850" t="str">
            <v>RICHERT, JUDITH M</v>
          </cell>
          <cell r="B7850" t="str">
            <v>123-579</v>
          </cell>
          <cell r="C7850">
            <v>510100</v>
          </cell>
          <cell r="D7850">
            <v>40870</v>
          </cell>
          <cell r="E7850" t="str">
            <v>ACCOUNTING ASSIST, SR</v>
          </cell>
          <cell r="F7850" t="str">
            <v>D106</v>
          </cell>
          <cell r="G7850">
            <v>1</v>
          </cell>
          <cell r="H7850" t="str">
            <v>D106-012</v>
          </cell>
          <cell r="I7850" t="str">
            <v>O</v>
          </cell>
          <cell r="J7850">
            <v>1</v>
          </cell>
          <cell r="K7850" t="str">
            <v>REGULAR PAY</v>
          </cell>
          <cell r="L7850">
            <v>30635.919999999998</v>
          </cell>
        </row>
        <row r="7851">
          <cell r="A7851" t="str">
            <v>RICHERT, JUDITH M</v>
          </cell>
          <cell r="B7851" t="str">
            <v>123-579</v>
          </cell>
          <cell r="C7851">
            <v>510300</v>
          </cell>
          <cell r="D7851">
            <v>40870</v>
          </cell>
          <cell r="E7851" t="str">
            <v>ACCOUNTING ASSIST, SR</v>
          </cell>
          <cell r="F7851" t="str">
            <v>D106</v>
          </cell>
          <cell r="G7851">
            <v>1</v>
          </cell>
          <cell r="H7851" t="str">
            <v>D106-012</v>
          </cell>
          <cell r="I7851" t="str">
            <v>F</v>
          </cell>
          <cell r="J7851">
            <v>8000</v>
          </cell>
          <cell r="L7851">
            <v>2140.2199999999998</v>
          </cell>
        </row>
        <row r="7852">
          <cell r="A7852" t="str">
            <v>RICHERT, JUDITH M</v>
          </cell>
          <cell r="B7852" t="str">
            <v>123-579</v>
          </cell>
          <cell r="C7852">
            <v>510300</v>
          </cell>
          <cell r="D7852">
            <v>40870</v>
          </cell>
          <cell r="E7852" t="str">
            <v>ACCOUNTING ASSIST, SR</v>
          </cell>
          <cell r="F7852" t="str">
            <v>D106</v>
          </cell>
          <cell r="G7852">
            <v>1</v>
          </cell>
          <cell r="H7852" t="str">
            <v>D106-012</v>
          </cell>
          <cell r="I7852" t="str">
            <v>F</v>
          </cell>
          <cell r="J7852" t="str">
            <v>*FM</v>
          </cell>
          <cell r="K7852" t="str">
            <v>MEDICARE</v>
          </cell>
          <cell r="L7852">
            <v>444.22</v>
          </cell>
        </row>
        <row r="7853">
          <cell r="A7853" t="str">
            <v>RICHERT, JUDITH M</v>
          </cell>
          <cell r="B7853" t="str">
            <v>123-579</v>
          </cell>
          <cell r="C7853">
            <v>510300</v>
          </cell>
          <cell r="D7853">
            <v>40870</v>
          </cell>
          <cell r="E7853" t="str">
            <v>ACCOUNTING ASSIST, SR</v>
          </cell>
          <cell r="F7853" t="str">
            <v>D106</v>
          </cell>
          <cell r="G7853">
            <v>1</v>
          </cell>
          <cell r="H7853" t="str">
            <v>D106-012</v>
          </cell>
          <cell r="I7853" t="str">
            <v>F</v>
          </cell>
          <cell r="J7853" t="str">
            <v>*FI</v>
          </cell>
          <cell r="K7853" t="str">
            <v>FICA</v>
          </cell>
          <cell r="L7853">
            <v>1899.43</v>
          </cell>
        </row>
        <row r="7854">
          <cell r="A7854" t="str">
            <v>RICHERT, JUDITH M</v>
          </cell>
          <cell r="B7854" t="str">
            <v>123-579</v>
          </cell>
          <cell r="C7854">
            <v>510300</v>
          </cell>
          <cell r="D7854">
            <v>40870</v>
          </cell>
          <cell r="E7854" t="str">
            <v>ACCOUNTING ASSIST, SR</v>
          </cell>
          <cell r="F7854" t="str">
            <v>D106</v>
          </cell>
          <cell r="G7854">
            <v>1</v>
          </cell>
          <cell r="H7854" t="str">
            <v>D106-012</v>
          </cell>
          <cell r="I7854" t="str">
            <v>F</v>
          </cell>
          <cell r="J7854">
            <v>7999</v>
          </cell>
          <cell r="L7854">
            <v>9187.7099999999991</v>
          </cell>
        </row>
        <row r="7855">
          <cell r="A7855" t="str">
            <v>RICHERT, JUDITH M</v>
          </cell>
          <cell r="B7855" t="str">
            <v>123-579</v>
          </cell>
          <cell r="C7855">
            <v>510400</v>
          </cell>
          <cell r="D7855">
            <v>40870</v>
          </cell>
          <cell r="E7855" t="str">
            <v>ACCOUNTING ASSIST, SR</v>
          </cell>
          <cell r="F7855" t="str">
            <v>D106</v>
          </cell>
          <cell r="G7855">
            <v>1</v>
          </cell>
          <cell r="H7855" t="str">
            <v>D106-012</v>
          </cell>
          <cell r="I7855" t="str">
            <v>F</v>
          </cell>
          <cell r="J7855">
            <v>703</v>
          </cell>
          <cell r="L7855">
            <v>6.7</v>
          </cell>
        </row>
        <row r="7856">
          <cell r="A7856" t="str">
            <v>RICHERT, JUDITH M</v>
          </cell>
          <cell r="B7856" t="str">
            <v>123-579</v>
          </cell>
          <cell r="C7856">
            <v>510400</v>
          </cell>
          <cell r="D7856">
            <v>40870</v>
          </cell>
          <cell r="E7856" t="str">
            <v>ACCOUNTING ASSIST, SR</v>
          </cell>
          <cell r="F7856" t="str">
            <v>D106</v>
          </cell>
          <cell r="G7856">
            <v>1</v>
          </cell>
          <cell r="H7856" t="str">
            <v>D106-012</v>
          </cell>
          <cell r="I7856" t="str">
            <v>F</v>
          </cell>
          <cell r="J7856">
            <v>603</v>
          </cell>
          <cell r="L7856">
            <v>31.26</v>
          </cell>
        </row>
        <row r="7857">
          <cell r="A7857" t="str">
            <v>RICHERT, JUDITH M</v>
          </cell>
          <cell r="B7857" t="str">
            <v>123-579</v>
          </cell>
          <cell r="C7857">
            <v>510400</v>
          </cell>
          <cell r="D7857">
            <v>40870</v>
          </cell>
          <cell r="E7857" t="str">
            <v>ACCOUNTING ASSIST, SR</v>
          </cell>
          <cell r="F7857" t="str">
            <v>D106</v>
          </cell>
          <cell r="G7857">
            <v>1</v>
          </cell>
          <cell r="H7857" t="str">
            <v>D106-012</v>
          </cell>
          <cell r="I7857" t="str">
            <v>F</v>
          </cell>
          <cell r="J7857">
            <v>102</v>
          </cell>
          <cell r="L7857">
            <v>232.19</v>
          </cell>
        </row>
        <row r="7858">
          <cell r="A7858" t="str">
            <v>RICHERT, JUDITH M</v>
          </cell>
          <cell r="B7858" t="str">
            <v>123-579</v>
          </cell>
          <cell r="C7858">
            <v>510400</v>
          </cell>
          <cell r="D7858">
            <v>40870</v>
          </cell>
          <cell r="E7858" t="str">
            <v>ACCOUNTING ASSIST, SR</v>
          </cell>
          <cell r="F7858" t="str">
            <v>D106</v>
          </cell>
          <cell r="G7858">
            <v>1</v>
          </cell>
          <cell r="H7858" t="str">
            <v>D106-012</v>
          </cell>
          <cell r="I7858" t="str">
            <v>F</v>
          </cell>
          <cell r="J7858">
            <v>811</v>
          </cell>
          <cell r="L7858">
            <v>1.88</v>
          </cell>
        </row>
        <row r="7859">
          <cell r="A7859" t="str">
            <v>RICHERT, JUDITH M</v>
          </cell>
          <cell r="B7859" t="str">
            <v>123-579</v>
          </cell>
          <cell r="C7859">
            <v>510400</v>
          </cell>
          <cell r="D7859">
            <v>40870</v>
          </cell>
          <cell r="E7859" t="str">
            <v>ACCOUNTING ASSIST, SR</v>
          </cell>
          <cell r="F7859" t="str">
            <v>D106</v>
          </cell>
          <cell r="G7859">
            <v>1</v>
          </cell>
          <cell r="H7859" t="str">
            <v>D106-012</v>
          </cell>
          <cell r="I7859" t="str">
            <v>F</v>
          </cell>
          <cell r="J7859">
            <v>1001</v>
          </cell>
          <cell r="L7859">
            <v>10.17</v>
          </cell>
        </row>
        <row r="7860">
          <cell r="A7860" t="str">
            <v>RICHERT, JUDITH M</v>
          </cell>
          <cell r="B7860" t="str">
            <v>123-579</v>
          </cell>
          <cell r="C7860">
            <v>510400</v>
          </cell>
          <cell r="D7860">
            <v>40870</v>
          </cell>
          <cell r="E7860" t="str">
            <v>ACCOUNTING ASSIST, SR</v>
          </cell>
          <cell r="F7860" t="str">
            <v>D106</v>
          </cell>
          <cell r="G7860">
            <v>1</v>
          </cell>
          <cell r="H7860" t="str">
            <v>D106-012</v>
          </cell>
          <cell r="I7860" t="str">
            <v>F</v>
          </cell>
          <cell r="J7860">
            <v>30</v>
          </cell>
          <cell r="L7860">
            <v>76.59</v>
          </cell>
        </row>
        <row r="7861">
          <cell r="A7861" t="str">
            <v>RILEY, DIANA H</v>
          </cell>
          <cell r="B7861" t="str">
            <v>116-896</v>
          </cell>
          <cell r="C7861">
            <v>510100</v>
          </cell>
          <cell r="D7861">
            <v>32470</v>
          </cell>
          <cell r="E7861" t="str">
            <v>ACCOUNTING ASSIST, SR</v>
          </cell>
          <cell r="F7861" t="str">
            <v>D106</v>
          </cell>
          <cell r="G7861">
            <v>0.6</v>
          </cell>
          <cell r="H7861" t="str">
            <v>D106-023</v>
          </cell>
          <cell r="I7861" t="str">
            <v>O</v>
          </cell>
          <cell r="J7861">
            <v>1</v>
          </cell>
          <cell r="K7861" t="str">
            <v>REGULAR PAY</v>
          </cell>
          <cell r="L7861">
            <v>18823.37</v>
          </cell>
        </row>
        <row r="7862">
          <cell r="A7862" t="str">
            <v>RILEY, DIANA H</v>
          </cell>
          <cell r="B7862" t="str">
            <v>116-896</v>
          </cell>
          <cell r="C7862">
            <v>510300</v>
          </cell>
          <cell r="D7862">
            <v>32470</v>
          </cell>
          <cell r="E7862" t="str">
            <v>ACCOUNTING ASSIST, SR</v>
          </cell>
          <cell r="F7862" t="str">
            <v>D106</v>
          </cell>
          <cell r="G7862">
            <v>0.6</v>
          </cell>
          <cell r="H7862" t="str">
            <v>D106-023</v>
          </cell>
          <cell r="I7862" t="str">
            <v>F</v>
          </cell>
          <cell r="J7862">
            <v>7999</v>
          </cell>
          <cell r="L7862">
            <v>5645.13</v>
          </cell>
        </row>
        <row r="7863">
          <cell r="A7863" t="str">
            <v>RILEY, DIANA H</v>
          </cell>
          <cell r="B7863" t="str">
            <v>116-896</v>
          </cell>
          <cell r="C7863">
            <v>510300</v>
          </cell>
          <cell r="D7863">
            <v>32470</v>
          </cell>
          <cell r="E7863" t="str">
            <v>ACCOUNTING ASSIST, SR</v>
          </cell>
          <cell r="F7863" t="str">
            <v>D106</v>
          </cell>
          <cell r="G7863">
            <v>0.6</v>
          </cell>
          <cell r="H7863" t="str">
            <v>D106-023</v>
          </cell>
          <cell r="I7863" t="str">
            <v>F</v>
          </cell>
          <cell r="J7863">
            <v>8000</v>
          </cell>
          <cell r="L7863">
            <v>1313.34</v>
          </cell>
        </row>
        <row r="7864">
          <cell r="A7864" t="str">
            <v>RILEY, DIANA H</v>
          </cell>
          <cell r="B7864" t="str">
            <v>116-896</v>
          </cell>
          <cell r="C7864">
            <v>510300</v>
          </cell>
          <cell r="D7864">
            <v>32470</v>
          </cell>
          <cell r="E7864" t="str">
            <v>ACCOUNTING ASSIST, SR</v>
          </cell>
          <cell r="F7864" t="str">
            <v>D106</v>
          </cell>
          <cell r="G7864">
            <v>0.6</v>
          </cell>
          <cell r="H7864" t="str">
            <v>D106-023</v>
          </cell>
          <cell r="I7864" t="str">
            <v>F</v>
          </cell>
          <cell r="J7864" t="str">
            <v>*FI</v>
          </cell>
          <cell r="K7864" t="str">
            <v>FICA</v>
          </cell>
          <cell r="L7864">
            <v>1167.05</v>
          </cell>
        </row>
        <row r="7865">
          <cell r="A7865" t="str">
            <v>RILEY, DIANA H</v>
          </cell>
          <cell r="B7865" t="str">
            <v>116-896</v>
          </cell>
          <cell r="C7865">
            <v>510300</v>
          </cell>
          <cell r="D7865">
            <v>32470</v>
          </cell>
          <cell r="E7865" t="str">
            <v>ACCOUNTING ASSIST, SR</v>
          </cell>
          <cell r="F7865" t="str">
            <v>D106</v>
          </cell>
          <cell r="G7865">
            <v>0.6</v>
          </cell>
          <cell r="H7865" t="str">
            <v>D106-023</v>
          </cell>
          <cell r="I7865" t="str">
            <v>F</v>
          </cell>
          <cell r="J7865" t="str">
            <v>*FM</v>
          </cell>
          <cell r="K7865" t="str">
            <v>MEDICARE</v>
          </cell>
          <cell r="L7865">
            <v>272.94</v>
          </cell>
        </row>
        <row r="7866">
          <cell r="A7866" t="str">
            <v>RILEY, DIANA H</v>
          </cell>
          <cell r="B7866" t="str">
            <v>116-896</v>
          </cell>
          <cell r="C7866">
            <v>510400</v>
          </cell>
          <cell r="D7866">
            <v>32470</v>
          </cell>
          <cell r="E7866" t="str">
            <v>ACCOUNTING ASSIST, SR</v>
          </cell>
          <cell r="F7866" t="str">
            <v>D106</v>
          </cell>
          <cell r="G7866">
            <v>0.6</v>
          </cell>
          <cell r="H7866" t="str">
            <v>D106-023</v>
          </cell>
          <cell r="I7866" t="str">
            <v>F</v>
          </cell>
          <cell r="J7866">
            <v>101</v>
          </cell>
          <cell r="L7866">
            <v>74.150000000000006</v>
          </cell>
        </row>
        <row r="7867">
          <cell r="A7867" t="str">
            <v>RILEY, DIANA H</v>
          </cell>
          <cell r="B7867" t="str">
            <v>116-896</v>
          </cell>
          <cell r="C7867">
            <v>510400</v>
          </cell>
          <cell r="D7867">
            <v>32470</v>
          </cell>
          <cell r="E7867" t="str">
            <v>ACCOUNTING ASSIST, SR</v>
          </cell>
          <cell r="F7867" t="str">
            <v>D106</v>
          </cell>
          <cell r="G7867">
            <v>0.6</v>
          </cell>
          <cell r="H7867" t="str">
            <v>D106-023</v>
          </cell>
          <cell r="I7867" t="str">
            <v>F</v>
          </cell>
          <cell r="J7867">
            <v>1001</v>
          </cell>
          <cell r="L7867">
            <v>10.17</v>
          </cell>
        </row>
        <row r="7868">
          <cell r="A7868" t="str">
            <v>RILEY, DIANA H</v>
          </cell>
          <cell r="B7868" t="str">
            <v>116-896</v>
          </cell>
          <cell r="C7868">
            <v>510400</v>
          </cell>
          <cell r="D7868">
            <v>32470</v>
          </cell>
          <cell r="E7868" t="str">
            <v>ACCOUNTING ASSIST, SR</v>
          </cell>
          <cell r="F7868" t="str">
            <v>D106</v>
          </cell>
          <cell r="G7868">
            <v>0.6</v>
          </cell>
          <cell r="H7868" t="str">
            <v>D106-023</v>
          </cell>
          <cell r="I7868" t="str">
            <v>F</v>
          </cell>
          <cell r="J7868">
            <v>701</v>
          </cell>
          <cell r="L7868">
            <v>2.41</v>
          </cell>
        </row>
        <row r="7869">
          <cell r="A7869" t="str">
            <v>RILEY, DIANA H</v>
          </cell>
          <cell r="B7869" t="str">
            <v>116-896</v>
          </cell>
          <cell r="C7869">
            <v>510400</v>
          </cell>
          <cell r="D7869">
            <v>32470</v>
          </cell>
          <cell r="E7869" t="str">
            <v>ACCOUNTING ASSIST, SR</v>
          </cell>
          <cell r="F7869" t="str">
            <v>D106</v>
          </cell>
          <cell r="G7869">
            <v>0.6</v>
          </cell>
          <cell r="H7869" t="str">
            <v>D106-023</v>
          </cell>
          <cell r="I7869" t="str">
            <v>F</v>
          </cell>
          <cell r="J7869">
            <v>601</v>
          </cell>
          <cell r="L7869">
            <v>9.35</v>
          </cell>
        </row>
        <row r="7870">
          <cell r="A7870" t="str">
            <v>RILEY, DIANA H</v>
          </cell>
          <cell r="B7870" t="str">
            <v>116-896</v>
          </cell>
          <cell r="C7870">
            <v>510400</v>
          </cell>
          <cell r="D7870">
            <v>32470</v>
          </cell>
          <cell r="E7870" t="str">
            <v>ACCOUNTING ASSIST, SR</v>
          </cell>
          <cell r="F7870" t="str">
            <v>D106</v>
          </cell>
          <cell r="G7870">
            <v>0.6</v>
          </cell>
          <cell r="H7870" t="str">
            <v>D106-023</v>
          </cell>
          <cell r="I7870" t="str">
            <v>F</v>
          </cell>
          <cell r="J7870">
            <v>30</v>
          </cell>
          <cell r="L7870">
            <v>47.06</v>
          </cell>
        </row>
        <row r="7871">
          <cell r="A7871" t="str">
            <v>RILEY, MARY L</v>
          </cell>
          <cell r="B7871" t="str">
            <v>700-777</v>
          </cell>
          <cell r="C7871">
            <v>510100</v>
          </cell>
          <cell r="D7871">
            <v>46000</v>
          </cell>
          <cell r="E7871" t="str">
            <v>ACCOUNTING ASSIST, SR</v>
          </cell>
          <cell r="F7871" t="str">
            <v>D106</v>
          </cell>
          <cell r="G7871">
            <v>1</v>
          </cell>
          <cell r="H7871" t="str">
            <v>D106-021</v>
          </cell>
          <cell r="I7871" t="str">
            <v>O</v>
          </cell>
          <cell r="J7871">
            <v>1</v>
          </cell>
          <cell r="K7871" t="str">
            <v>REGULAR PAY</v>
          </cell>
          <cell r="L7871">
            <v>29771.43</v>
          </cell>
        </row>
        <row r="7872">
          <cell r="A7872" t="str">
            <v>RILEY, MARY L</v>
          </cell>
          <cell r="B7872" t="str">
            <v>700-777</v>
          </cell>
          <cell r="C7872">
            <v>510300</v>
          </cell>
          <cell r="D7872">
            <v>46000</v>
          </cell>
          <cell r="E7872" t="str">
            <v>ACCOUNTING ASSIST, SR</v>
          </cell>
          <cell r="F7872" t="str">
            <v>D106</v>
          </cell>
          <cell r="G7872">
            <v>1</v>
          </cell>
          <cell r="H7872" t="str">
            <v>D106-021</v>
          </cell>
          <cell r="I7872" t="str">
            <v>F</v>
          </cell>
          <cell r="J7872">
            <v>8000</v>
          </cell>
          <cell r="L7872">
            <v>2079.71</v>
          </cell>
        </row>
        <row r="7873">
          <cell r="A7873" t="str">
            <v>RILEY, MARY L</v>
          </cell>
          <cell r="B7873" t="str">
            <v>700-777</v>
          </cell>
          <cell r="C7873">
            <v>510300</v>
          </cell>
          <cell r="D7873">
            <v>46000</v>
          </cell>
          <cell r="E7873" t="str">
            <v>ACCOUNTING ASSIST, SR</v>
          </cell>
          <cell r="F7873" t="str">
            <v>D106</v>
          </cell>
          <cell r="G7873">
            <v>1</v>
          </cell>
          <cell r="H7873" t="str">
            <v>D106-021</v>
          </cell>
          <cell r="I7873" t="str">
            <v>F</v>
          </cell>
          <cell r="J7873" t="str">
            <v>*FM</v>
          </cell>
          <cell r="K7873" t="str">
            <v>MEDICARE</v>
          </cell>
          <cell r="L7873">
            <v>431.69</v>
          </cell>
        </row>
        <row r="7874">
          <cell r="A7874" t="str">
            <v>RILEY, MARY L</v>
          </cell>
          <cell r="B7874" t="str">
            <v>700-777</v>
          </cell>
          <cell r="C7874">
            <v>510300</v>
          </cell>
          <cell r="D7874">
            <v>46000</v>
          </cell>
          <cell r="E7874" t="str">
            <v>ACCOUNTING ASSIST, SR</v>
          </cell>
          <cell r="F7874" t="str">
            <v>D106</v>
          </cell>
          <cell r="G7874">
            <v>1</v>
          </cell>
          <cell r="H7874" t="str">
            <v>D106-021</v>
          </cell>
          <cell r="I7874" t="str">
            <v>F</v>
          </cell>
          <cell r="J7874">
            <v>7999</v>
          </cell>
          <cell r="L7874">
            <v>8928.4500000000007</v>
          </cell>
        </row>
        <row r="7875">
          <cell r="A7875" t="str">
            <v>RILEY, MARY L</v>
          </cell>
          <cell r="B7875" t="str">
            <v>700-777</v>
          </cell>
          <cell r="C7875">
            <v>510300</v>
          </cell>
          <cell r="D7875">
            <v>46000</v>
          </cell>
          <cell r="E7875" t="str">
            <v>ACCOUNTING ASSIST, SR</v>
          </cell>
          <cell r="F7875" t="str">
            <v>D106</v>
          </cell>
          <cell r="G7875">
            <v>1</v>
          </cell>
          <cell r="H7875" t="str">
            <v>D106-021</v>
          </cell>
          <cell r="I7875" t="str">
            <v>F</v>
          </cell>
          <cell r="J7875" t="str">
            <v>*FI</v>
          </cell>
          <cell r="K7875" t="str">
            <v>FICA</v>
          </cell>
          <cell r="L7875">
            <v>1845.83</v>
          </cell>
        </row>
        <row r="7876">
          <cell r="A7876" t="str">
            <v>RILEY, MARY L</v>
          </cell>
          <cell r="B7876" t="str">
            <v>700-777</v>
          </cell>
          <cell r="C7876">
            <v>510400</v>
          </cell>
          <cell r="D7876">
            <v>46000</v>
          </cell>
          <cell r="E7876" t="str">
            <v>ACCOUNTING ASSIST, SR</v>
          </cell>
          <cell r="F7876" t="str">
            <v>D106</v>
          </cell>
          <cell r="G7876">
            <v>1</v>
          </cell>
          <cell r="H7876" t="str">
            <v>D106-021</v>
          </cell>
          <cell r="I7876" t="str">
            <v>F</v>
          </cell>
          <cell r="J7876">
            <v>1001</v>
          </cell>
          <cell r="L7876">
            <v>10.17</v>
          </cell>
        </row>
        <row r="7877">
          <cell r="A7877" t="str">
            <v>RILEY, MARY L</v>
          </cell>
          <cell r="B7877" t="str">
            <v>700-777</v>
          </cell>
          <cell r="C7877">
            <v>510400</v>
          </cell>
          <cell r="D7877">
            <v>46000</v>
          </cell>
          <cell r="E7877" t="str">
            <v>ACCOUNTING ASSIST, SR</v>
          </cell>
          <cell r="F7877" t="str">
            <v>D106</v>
          </cell>
          <cell r="G7877">
            <v>1</v>
          </cell>
          <cell r="H7877" t="str">
            <v>D106-021</v>
          </cell>
          <cell r="I7877" t="str">
            <v>F</v>
          </cell>
          <cell r="J7877">
            <v>101</v>
          </cell>
          <cell r="L7877">
            <v>135.94999999999999</v>
          </cell>
        </row>
        <row r="7878">
          <cell r="A7878" t="str">
            <v>RILEY, MARY L</v>
          </cell>
          <cell r="B7878" t="str">
            <v>700-777</v>
          </cell>
          <cell r="C7878">
            <v>510400</v>
          </cell>
          <cell r="D7878">
            <v>46000</v>
          </cell>
          <cell r="E7878" t="str">
            <v>ACCOUNTING ASSIST, SR</v>
          </cell>
          <cell r="F7878" t="str">
            <v>D106</v>
          </cell>
          <cell r="G7878">
            <v>1</v>
          </cell>
          <cell r="H7878" t="str">
            <v>D106-021</v>
          </cell>
          <cell r="I7878" t="str">
            <v>F</v>
          </cell>
          <cell r="J7878">
            <v>810</v>
          </cell>
          <cell r="L7878">
            <v>1.71</v>
          </cell>
        </row>
        <row r="7879">
          <cell r="A7879" t="str">
            <v>RILEY, MARY L</v>
          </cell>
          <cell r="B7879" t="str">
            <v>700-777</v>
          </cell>
          <cell r="C7879">
            <v>510400</v>
          </cell>
          <cell r="D7879">
            <v>46000</v>
          </cell>
          <cell r="E7879" t="str">
            <v>ACCOUNTING ASSIST, SR</v>
          </cell>
          <cell r="F7879" t="str">
            <v>D106</v>
          </cell>
          <cell r="G7879">
            <v>1</v>
          </cell>
          <cell r="H7879" t="str">
            <v>D106-021</v>
          </cell>
          <cell r="I7879" t="str">
            <v>F</v>
          </cell>
          <cell r="J7879">
            <v>601</v>
          </cell>
          <cell r="L7879">
            <v>17.149999999999999</v>
          </cell>
        </row>
        <row r="7880">
          <cell r="A7880" t="str">
            <v>RILEY, MARY L</v>
          </cell>
          <cell r="B7880" t="str">
            <v>700-777</v>
          </cell>
          <cell r="C7880">
            <v>510400</v>
          </cell>
          <cell r="D7880">
            <v>46000</v>
          </cell>
          <cell r="E7880" t="str">
            <v>ACCOUNTING ASSIST, SR</v>
          </cell>
          <cell r="F7880" t="str">
            <v>D106</v>
          </cell>
          <cell r="G7880">
            <v>1</v>
          </cell>
          <cell r="H7880" t="str">
            <v>D106-021</v>
          </cell>
          <cell r="I7880" t="str">
            <v>F</v>
          </cell>
          <cell r="J7880">
            <v>30</v>
          </cell>
          <cell r="L7880">
            <v>74.430000000000007</v>
          </cell>
        </row>
        <row r="7881">
          <cell r="A7881" t="str">
            <v>RILEY, MARY L</v>
          </cell>
          <cell r="B7881" t="str">
            <v>700-777</v>
          </cell>
          <cell r="C7881">
            <v>510400</v>
          </cell>
          <cell r="D7881">
            <v>46000</v>
          </cell>
          <cell r="E7881" t="str">
            <v>ACCOUNTING ASSIST, SR</v>
          </cell>
          <cell r="F7881" t="str">
            <v>D106</v>
          </cell>
          <cell r="G7881">
            <v>1</v>
          </cell>
          <cell r="H7881" t="str">
            <v>D106-021</v>
          </cell>
          <cell r="I7881" t="str">
            <v>F</v>
          </cell>
          <cell r="J7881">
            <v>701</v>
          </cell>
          <cell r="L7881">
            <v>4.01</v>
          </cell>
        </row>
        <row r="7882">
          <cell r="A7882" t="str">
            <v>RILEY, PAUL B</v>
          </cell>
          <cell r="B7882" t="str">
            <v>114-895</v>
          </cell>
          <cell r="C7882">
            <v>510100</v>
          </cell>
          <cell r="D7882">
            <v>32410</v>
          </cell>
          <cell r="E7882" t="str">
            <v>ROAD MAINT WORKER II</v>
          </cell>
          <cell r="F7882" t="str">
            <v>D452</v>
          </cell>
          <cell r="G7882">
            <v>1</v>
          </cell>
          <cell r="H7882" t="str">
            <v>D452-006</v>
          </cell>
          <cell r="I7882" t="str">
            <v>O</v>
          </cell>
          <cell r="J7882">
            <v>1</v>
          </cell>
          <cell r="K7882" t="str">
            <v>REGULAR PAY</v>
          </cell>
          <cell r="L7882">
            <v>34018.74</v>
          </cell>
        </row>
        <row r="7883">
          <cell r="A7883" t="str">
            <v>RILEY, PAUL B</v>
          </cell>
          <cell r="B7883" t="str">
            <v>114-895</v>
          </cell>
          <cell r="C7883">
            <v>510300</v>
          </cell>
          <cell r="D7883">
            <v>32410</v>
          </cell>
          <cell r="E7883" t="str">
            <v>ROAD MAINT WORKER II</v>
          </cell>
          <cell r="F7883" t="str">
            <v>D452</v>
          </cell>
          <cell r="G7883">
            <v>1</v>
          </cell>
          <cell r="H7883" t="str">
            <v>D452-006</v>
          </cell>
          <cell r="I7883" t="str">
            <v>F</v>
          </cell>
          <cell r="J7883" t="str">
            <v>*FM</v>
          </cell>
          <cell r="K7883" t="str">
            <v>MEDICARE</v>
          </cell>
          <cell r="L7883">
            <v>493.27</v>
          </cell>
        </row>
        <row r="7884">
          <cell r="A7884" t="str">
            <v>RILEY, PAUL B</v>
          </cell>
          <cell r="B7884" t="str">
            <v>114-895</v>
          </cell>
          <cell r="C7884">
            <v>510300</v>
          </cell>
          <cell r="D7884">
            <v>32410</v>
          </cell>
          <cell r="E7884" t="str">
            <v>ROAD MAINT WORKER II</v>
          </cell>
          <cell r="F7884" t="str">
            <v>D452</v>
          </cell>
          <cell r="G7884">
            <v>1</v>
          </cell>
          <cell r="H7884" t="str">
            <v>D452-006</v>
          </cell>
          <cell r="I7884" t="str">
            <v>F</v>
          </cell>
          <cell r="J7884">
            <v>8000</v>
          </cell>
          <cell r="L7884">
            <v>2377.02</v>
          </cell>
        </row>
        <row r="7885">
          <cell r="A7885" t="str">
            <v>RILEY, PAUL B</v>
          </cell>
          <cell r="B7885" t="str">
            <v>114-895</v>
          </cell>
          <cell r="C7885">
            <v>510300</v>
          </cell>
          <cell r="D7885">
            <v>32410</v>
          </cell>
          <cell r="E7885" t="str">
            <v>ROAD MAINT WORKER II</v>
          </cell>
          <cell r="F7885" t="str">
            <v>D452</v>
          </cell>
          <cell r="G7885">
            <v>1</v>
          </cell>
          <cell r="H7885" t="str">
            <v>D452-006</v>
          </cell>
          <cell r="I7885" t="str">
            <v>F</v>
          </cell>
          <cell r="J7885">
            <v>7999</v>
          </cell>
          <cell r="L7885">
            <v>10202.219999999999</v>
          </cell>
        </row>
        <row r="7886">
          <cell r="A7886" t="str">
            <v>RILEY, PAUL B</v>
          </cell>
          <cell r="B7886" t="str">
            <v>114-895</v>
          </cell>
          <cell r="C7886">
            <v>510300</v>
          </cell>
          <cell r="D7886">
            <v>32410</v>
          </cell>
          <cell r="E7886" t="str">
            <v>ROAD MAINT WORKER II</v>
          </cell>
          <cell r="F7886" t="str">
            <v>D452</v>
          </cell>
          <cell r="G7886">
            <v>1</v>
          </cell>
          <cell r="H7886" t="str">
            <v>D452-006</v>
          </cell>
          <cell r="I7886" t="str">
            <v>F</v>
          </cell>
          <cell r="J7886" t="str">
            <v>*FI</v>
          </cell>
          <cell r="K7886" t="str">
            <v>FICA</v>
          </cell>
          <cell r="L7886">
            <v>2109.16</v>
          </cell>
        </row>
        <row r="7887">
          <cell r="A7887" t="str">
            <v>RILEY, PAUL B</v>
          </cell>
          <cell r="B7887" t="str">
            <v>114-895</v>
          </cell>
          <cell r="C7887">
            <v>510400</v>
          </cell>
          <cell r="D7887">
            <v>32410</v>
          </cell>
          <cell r="E7887" t="str">
            <v>ROAD MAINT WORKER II</v>
          </cell>
          <cell r="F7887" t="str">
            <v>D452</v>
          </cell>
          <cell r="G7887">
            <v>1</v>
          </cell>
          <cell r="H7887" t="str">
            <v>D452-006</v>
          </cell>
          <cell r="I7887" t="str">
            <v>F</v>
          </cell>
          <cell r="J7887">
            <v>811</v>
          </cell>
          <cell r="L7887">
            <v>1.88</v>
          </cell>
        </row>
        <row r="7888">
          <cell r="A7888" t="str">
            <v>RILEY, PAUL B</v>
          </cell>
          <cell r="B7888" t="str">
            <v>114-895</v>
          </cell>
          <cell r="C7888">
            <v>510400</v>
          </cell>
          <cell r="D7888">
            <v>32410</v>
          </cell>
          <cell r="E7888" t="str">
            <v>ROAD MAINT WORKER II</v>
          </cell>
          <cell r="F7888" t="str">
            <v>D452</v>
          </cell>
          <cell r="G7888">
            <v>1</v>
          </cell>
          <cell r="H7888" t="str">
            <v>D452-006</v>
          </cell>
          <cell r="I7888" t="str">
            <v>F</v>
          </cell>
          <cell r="J7888">
            <v>30</v>
          </cell>
          <cell r="L7888">
            <v>85.05</v>
          </cell>
        </row>
        <row r="7889">
          <cell r="A7889" t="str">
            <v>RILEY, PAUL B</v>
          </cell>
          <cell r="B7889" t="str">
            <v>114-895</v>
          </cell>
          <cell r="C7889">
            <v>510400</v>
          </cell>
          <cell r="D7889">
            <v>32410</v>
          </cell>
          <cell r="E7889" t="str">
            <v>ROAD MAINT WORKER II</v>
          </cell>
          <cell r="F7889" t="str">
            <v>D452</v>
          </cell>
          <cell r="G7889">
            <v>1</v>
          </cell>
          <cell r="H7889" t="str">
            <v>D452-006</v>
          </cell>
          <cell r="I7889" t="str">
            <v>F</v>
          </cell>
          <cell r="J7889">
            <v>603</v>
          </cell>
          <cell r="L7889">
            <v>31.26</v>
          </cell>
        </row>
        <row r="7890">
          <cell r="A7890" t="str">
            <v>RILEY, PAUL B</v>
          </cell>
          <cell r="B7890" t="str">
            <v>114-895</v>
          </cell>
          <cell r="C7890">
            <v>510400</v>
          </cell>
          <cell r="D7890">
            <v>32410</v>
          </cell>
          <cell r="E7890" t="str">
            <v>ROAD MAINT WORKER II</v>
          </cell>
          <cell r="F7890" t="str">
            <v>D452</v>
          </cell>
          <cell r="G7890">
            <v>1</v>
          </cell>
          <cell r="H7890" t="str">
            <v>D452-006</v>
          </cell>
          <cell r="I7890" t="str">
            <v>F</v>
          </cell>
          <cell r="J7890">
            <v>703</v>
          </cell>
          <cell r="L7890">
            <v>6.7</v>
          </cell>
        </row>
        <row r="7891">
          <cell r="A7891" t="str">
            <v>RILEY, PAUL B</v>
          </cell>
          <cell r="B7891" t="str">
            <v>114-895</v>
          </cell>
          <cell r="C7891">
            <v>510400</v>
          </cell>
          <cell r="D7891">
            <v>32410</v>
          </cell>
          <cell r="E7891" t="str">
            <v>ROAD MAINT WORKER II</v>
          </cell>
          <cell r="F7891" t="str">
            <v>D452</v>
          </cell>
          <cell r="G7891">
            <v>1</v>
          </cell>
          <cell r="H7891" t="str">
            <v>D452-006</v>
          </cell>
          <cell r="I7891" t="str">
            <v>F</v>
          </cell>
          <cell r="J7891">
            <v>1001</v>
          </cell>
          <cell r="L7891">
            <v>10.17</v>
          </cell>
        </row>
        <row r="7892">
          <cell r="A7892" t="str">
            <v>RILEY, PAUL B</v>
          </cell>
          <cell r="B7892" t="str">
            <v>114-895</v>
          </cell>
          <cell r="C7892">
            <v>510400</v>
          </cell>
          <cell r="D7892">
            <v>32410</v>
          </cell>
          <cell r="E7892" t="str">
            <v>ROAD MAINT WORKER II</v>
          </cell>
          <cell r="F7892" t="str">
            <v>D452</v>
          </cell>
          <cell r="G7892">
            <v>1</v>
          </cell>
          <cell r="H7892" t="str">
            <v>D452-006</v>
          </cell>
          <cell r="I7892" t="str">
            <v>F</v>
          </cell>
          <cell r="J7892">
            <v>102</v>
          </cell>
          <cell r="L7892">
            <v>232.19</v>
          </cell>
        </row>
        <row r="7893">
          <cell r="A7893" t="str">
            <v>RINNE, TERI A</v>
          </cell>
          <cell r="B7893" t="str">
            <v>165-622</v>
          </cell>
          <cell r="C7893">
            <v>510100</v>
          </cell>
          <cell r="D7893">
            <v>39180</v>
          </cell>
          <cell r="E7893" t="str">
            <v>LIBRARIAN I</v>
          </cell>
          <cell r="F7893" t="str">
            <v>G230</v>
          </cell>
          <cell r="G7893">
            <v>0.6</v>
          </cell>
          <cell r="H7893" t="str">
            <v>G230-004</v>
          </cell>
          <cell r="I7893" t="str">
            <v>O</v>
          </cell>
          <cell r="J7893">
            <v>1</v>
          </cell>
          <cell r="K7893" t="str">
            <v>REGULAR PAY</v>
          </cell>
          <cell r="L7893">
            <v>23353.57</v>
          </cell>
        </row>
        <row r="7894">
          <cell r="A7894" t="str">
            <v>RINNE, TERI A</v>
          </cell>
          <cell r="B7894" t="str">
            <v>165-622</v>
          </cell>
          <cell r="C7894">
            <v>510300</v>
          </cell>
          <cell r="D7894">
            <v>39180</v>
          </cell>
          <cell r="E7894" t="str">
            <v>LIBRARIAN I</v>
          </cell>
          <cell r="F7894" t="str">
            <v>G230</v>
          </cell>
          <cell r="G7894">
            <v>0.6</v>
          </cell>
          <cell r="H7894" t="str">
            <v>G230-004</v>
          </cell>
          <cell r="I7894" t="str">
            <v>F</v>
          </cell>
          <cell r="J7894">
            <v>8005</v>
          </cell>
          <cell r="L7894">
            <v>114.13</v>
          </cell>
        </row>
        <row r="7895">
          <cell r="A7895" t="str">
            <v>RINNE, TERI A</v>
          </cell>
          <cell r="B7895" t="str">
            <v>165-622</v>
          </cell>
          <cell r="C7895">
            <v>510300</v>
          </cell>
          <cell r="D7895">
            <v>39180</v>
          </cell>
          <cell r="E7895" t="str">
            <v>LIBRARIAN I</v>
          </cell>
          <cell r="F7895" t="str">
            <v>G230</v>
          </cell>
          <cell r="G7895">
            <v>0.6</v>
          </cell>
          <cell r="H7895" t="str">
            <v>G230-004</v>
          </cell>
          <cell r="I7895" t="str">
            <v>F</v>
          </cell>
          <cell r="J7895">
            <v>7999</v>
          </cell>
          <cell r="L7895">
            <v>7003.74</v>
          </cell>
        </row>
        <row r="7896">
          <cell r="A7896" t="str">
            <v>RINNE, TERI A</v>
          </cell>
          <cell r="B7896" t="str">
            <v>165-622</v>
          </cell>
          <cell r="C7896">
            <v>510300</v>
          </cell>
          <cell r="D7896">
            <v>39180</v>
          </cell>
          <cell r="E7896" t="str">
            <v>LIBRARIAN I</v>
          </cell>
          <cell r="F7896" t="str">
            <v>G230</v>
          </cell>
          <cell r="G7896">
            <v>0.6</v>
          </cell>
          <cell r="H7896" t="str">
            <v>G230-004</v>
          </cell>
          <cell r="I7896" t="str">
            <v>F</v>
          </cell>
          <cell r="J7896" t="str">
            <v>*FI</v>
          </cell>
          <cell r="K7896" t="str">
            <v>FICA</v>
          </cell>
          <cell r="L7896">
            <v>1447.92</v>
          </cell>
        </row>
        <row r="7897">
          <cell r="A7897" t="str">
            <v>RINNE, TERI A</v>
          </cell>
          <cell r="B7897" t="str">
            <v>165-622</v>
          </cell>
          <cell r="C7897">
            <v>510300</v>
          </cell>
          <cell r="D7897">
            <v>39180</v>
          </cell>
          <cell r="E7897" t="str">
            <v>LIBRARIAN I</v>
          </cell>
          <cell r="F7897" t="str">
            <v>G230</v>
          </cell>
          <cell r="G7897">
            <v>0.6</v>
          </cell>
          <cell r="H7897" t="str">
            <v>G230-004</v>
          </cell>
          <cell r="I7897" t="str">
            <v>F</v>
          </cell>
          <cell r="J7897" t="str">
            <v>*FM</v>
          </cell>
          <cell r="K7897" t="str">
            <v>MEDICARE</v>
          </cell>
          <cell r="L7897">
            <v>338.63</v>
          </cell>
        </row>
        <row r="7898">
          <cell r="A7898" t="str">
            <v>RINNE, TERI A</v>
          </cell>
          <cell r="B7898" t="str">
            <v>165-622</v>
          </cell>
          <cell r="C7898">
            <v>510300</v>
          </cell>
          <cell r="D7898">
            <v>39180</v>
          </cell>
          <cell r="E7898" t="str">
            <v>LIBRARIAN I</v>
          </cell>
          <cell r="F7898" t="str">
            <v>G230</v>
          </cell>
          <cell r="G7898">
            <v>0.6</v>
          </cell>
          <cell r="H7898" t="str">
            <v>G230-004</v>
          </cell>
          <cell r="I7898" t="str">
            <v>F</v>
          </cell>
          <cell r="J7898">
            <v>8000</v>
          </cell>
          <cell r="L7898">
            <v>1630.46</v>
          </cell>
        </row>
        <row r="7899">
          <cell r="A7899" t="str">
            <v>RINNE, TERI A</v>
          </cell>
          <cell r="B7899" t="str">
            <v>165-622</v>
          </cell>
          <cell r="C7899">
            <v>510400</v>
          </cell>
          <cell r="D7899">
            <v>39180</v>
          </cell>
          <cell r="E7899" t="str">
            <v>LIBRARIAN I</v>
          </cell>
          <cell r="F7899" t="str">
            <v>G230</v>
          </cell>
          <cell r="G7899">
            <v>0.6</v>
          </cell>
          <cell r="H7899" t="str">
            <v>G230-004</v>
          </cell>
          <cell r="I7899" t="str">
            <v>F</v>
          </cell>
          <cell r="J7899">
            <v>1001</v>
          </cell>
          <cell r="L7899">
            <v>10.17</v>
          </cell>
        </row>
        <row r="7900">
          <cell r="A7900" t="str">
            <v>RINNE, TERI A</v>
          </cell>
          <cell r="B7900" t="str">
            <v>165-622</v>
          </cell>
          <cell r="C7900">
            <v>510400</v>
          </cell>
          <cell r="D7900">
            <v>39180</v>
          </cell>
          <cell r="E7900" t="str">
            <v>LIBRARIAN I</v>
          </cell>
          <cell r="F7900" t="str">
            <v>G230</v>
          </cell>
          <cell r="G7900">
            <v>0.6</v>
          </cell>
          <cell r="H7900" t="str">
            <v>G230-004</v>
          </cell>
          <cell r="I7900" t="str">
            <v>F</v>
          </cell>
          <cell r="J7900">
            <v>811</v>
          </cell>
          <cell r="L7900">
            <v>1.1299999999999999</v>
          </cell>
        </row>
        <row r="7901">
          <cell r="A7901" t="str">
            <v>RINNE, TERI A</v>
          </cell>
          <cell r="B7901" t="str">
            <v>165-622</v>
          </cell>
          <cell r="C7901">
            <v>510400</v>
          </cell>
          <cell r="D7901">
            <v>39180</v>
          </cell>
          <cell r="E7901" t="str">
            <v>LIBRARIAN I</v>
          </cell>
          <cell r="F7901" t="str">
            <v>G230</v>
          </cell>
          <cell r="G7901">
            <v>0.6</v>
          </cell>
          <cell r="H7901" t="str">
            <v>G230-004</v>
          </cell>
          <cell r="I7901" t="str">
            <v>F</v>
          </cell>
          <cell r="J7901">
            <v>30</v>
          </cell>
          <cell r="L7901">
            <v>58.38</v>
          </cell>
        </row>
        <row r="7902">
          <cell r="A7902" t="str">
            <v>RIST, CLYDE J</v>
          </cell>
          <cell r="B7902" t="str">
            <v>114-895</v>
          </cell>
          <cell r="C7902">
            <v>510100</v>
          </cell>
          <cell r="D7902">
            <v>8790</v>
          </cell>
          <cell r="E7902" t="str">
            <v>ROAD MAINT WORKER, SUPV</v>
          </cell>
          <cell r="F7902" t="str">
            <v>D456</v>
          </cell>
          <cell r="G7902">
            <v>1</v>
          </cell>
          <cell r="H7902" t="str">
            <v>D456-007</v>
          </cell>
          <cell r="I7902" t="str">
            <v>O</v>
          </cell>
          <cell r="J7902">
            <v>1</v>
          </cell>
          <cell r="K7902" t="str">
            <v>REGULAR PAY</v>
          </cell>
          <cell r="L7902">
            <v>44591.360000000001</v>
          </cell>
        </row>
        <row r="7903">
          <cell r="A7903" t="str">
            <v>RIST, CLYDE J</v>
          </cell>
          <cell r="B7903" t="str">
            <v>114-895</v>
          </cell>
          <cell r="C7903">
            <v>510300</v>
          </cell>
          <cell r="D7903">
            <v>8790</v>
          </cell>
          <cell r="E7903" t="str">
            <v>ROAD MAINT WORKER, SUPV</v>
          </cell>
          <cell r="F7903" t="str">
            <v>D456</v>
          </cell>
          <cell r="G7903">
            <v>1</v>
          </cell>
          <cell r="H7903" t="str">
            <v>D456-007</v>
          </cell>
          <cell r="I7903" t="str">
            <v>F</v>
          </cell>
          <cell r="J7903" t="str">
            <v>*FM</v>
          </cell>
          <cell r="K7903" t="str">
            <v>MEDICARE</v>
          </cell>
          <cell r="L7903">
            <v>646.57000000000005</v>
          </cell>
        </row>
        <row r="7904">
          <cell r="A7904" t="str">
            <v>RIST, CLYDE J</v>
          </cell>
          <cell r="B7904" t="str">
            <v>114-895</v>
          </cell>
          <cell r="C7904">
            <v>510300</v>
          </cell>
          <cell r="D7904">
            <v>8790</v>
          </cell>
          <cell r="E7904" t="str">
            <v>ROAD MAINT WORKER, SUPV</v>
          </cell>
          <cell r="F7904" t="str">
            <v>D456</v>
          </cell>
          <cell r="G7904">
            <v>1</v>
          </cell>
          <cell r="H7904" t="str">
            <v>D456-007</v>
          </cell>
          <cell r="I7904" t="str">
            <v>F</v>
          </cell>
          <cell r="J7904">
            <v>8000</v>
          </cell>
          <cell r="L7904">
            <v>3117.1</v>
          </cell>
        </row>
        <row r="7905">
          <cell r="A7905" t="str">
            <v>RIST, CLYDE J</v>
          </cell>
          <cell r="B7905" t="str">
            <v>114-895</v>
          </cell>
          <cell r="C7905">
            <v>510300</v>
          </cell>
          <cell r="D7905">
            <v>8790</v>
          </cell>
          <cell r="E7905" t="str">
            <v>ROAD MAINT WORKER, SUPV</v>
          </cell>
          <cell r="F7905" t="str">
            <v>D456</v>
          </cell>
          <cell r="G7905">
            <v>1</v>
          </cell>
          <cell r="H7905" t="str">
            <v>D456-007</v>
          </cell>
          <cell r="I7905" t="str">
            <v>F</v>
          </cell>
          <cell r="J7905">
            <v>7999</v>
          </cell>
          <cell r="L7905">
            <v>13372.95</v>
          </cell>
        </row>
        <row r="7906">
          <cell r="A7906" t="str">
            <v>RIST, CLYDE J</v>
          </cell>
          <cell r="B7906" t="str">
            <v>114-895</v>
          </cell>
          <cell r="C7906">
            <v>510300</v>
          </cell>
          <cell r="D7906">
            <v>8790</v>
          </cell>
          <cell r="E7906" t="str">
            <v>ROAD MAINT WORKER, SUPV</v>
          </cell>
          <cell r="F7906" t="str">
            <v>D456</v>
          </cell>
          <cell r="G7906">
            <v>1</v>
          </cell>
          <cell r="H7906" t="str">
            <v>D456-007</v>
          </cell>
          <cell r="I7906" t="str">
            <v>F</v>
          </cell>
          <cell r="J7906" t="str">
            <v>*FI</v>
          </cell>
          <cell r="K7906" t="str">
            <v>FICA</v>
          </cell>
          <cell r="L7906">
            <v>2764.66</v>
          </cell>
        </row>
        <row r="7907">
          <cell r="A7907" t="str">
            <v>RIST, CLYDE J</v>
          </cell>
          <cell r="B7907" t="str">
            <v>114-895</v>
          </cell>
          <cell r="C7907">
            <v>510400</v>
          </cell>
          <cell r="D7907">
            <v>8790</v>
          </cell>
          <cell r="E7907" t="str">
            <v>ROAD MAINT WORKER, SUPV</v>
          </cell>
          <cell r="F7907" t="str">
            <v>D456</v>
          </cell>
          <cell r="G7907">
            <v>1</v>
          </cell>
          <cell r="H7907" t="str">
            <v>D456-007</v>
          </cell>
          <cell r="I7907" t="str">
            <v>F</v>
          </cell>
          <cell r="J7907">
            <v>605</v>
          </cell>
          <cell r="L7907">
            <v>59.1</v>
          </cell>
        </row>
        <row r="7908">
          <cell r="A7908" t="str">
            <v>RIST, CLYDE J</v>
          </cell>
          <cell r="B7908" t="str">
            <v>114-895</v>
          </cell>
          <cell r="C7908">
            <v>510400</v>
          </cell>
          <cell r="D7908">
            <v>8790</v>
          </cell>
          <cell r="E7908" t="str">
            <v>ROAD MAINT WORKER, SUPV</v>
          </cell>
          <cell r="F7908" t="str">
            <v>D456</v>
          </cell>
          <cell r="G7908">
            <v>1</v>
          </cell>
          <cell r="H7908" t="str">
            <v>D456-007</v>
          </cell>
          <cell r="I7908" t="str">
            <v>F</v>
          </cell>
          <cell r="J7908">
            <v>811</v>
          </cell>
          <cell r="L7908">
            <v>1.88</v>
          </cell>
        </row>
        <row r="7909">
          <cell r="A7909" t="str">
            <v>RIST, CLYDE J</v>
          </cell>
          <cell r="B7909" t="str">
            <v>114-895</v>
          </cell>
          <cell r="C7909">
            <v>510400</v>
          </cell>
          <cell r="D7909">
            <v>8790</v>
          </cell>
          <cell r="E7909" t="str">
            <v>ROAD MAINT WORKER, SUPV</v>
          </cell>
          <cell r="F7909" t="str">
            <v>D456</v>
          </cell>
          <cell r="G7909">
            <v>1</v>
          </cell>
          <cell r="H7909" t="str">
            <v>D456-007</v>
          </cell>
          <cell r="I7909" t="str">
            <v>F</v>
          </cell>
          <cell r="J7909">
            <v>1001</v>
          </cell>
          <cell r="L7909">
            <v>10.17</v>
          </cell>
        </row>
        <row r="7910">
          <cell r="A7910" t="str">
            <v>RIST, CLYDE J</v>
          </cell>
          <cell r="B7910" t="str">
            <v>114-895</v>
          </cell>
          <cell r="C7910">
            <v>510400</v>
          </cell>
          <cell r="D7910">
            <v>8790</v>
          </cell>
          <cell r="E7910" t="str">
            <v>ROAD MAINT WORKER, SUPV</v>
          </cell>
          <cell r="F7910" t="str">
            <v>D456</v>
          </cell>
          <cell r="G7910">
            <v>1</v>
          </cell>
          <cell r="H7910" t="str">
            <v>D456-007</v>
          </cell>
          <cell r="I7910" t="str">
            <v>F</v>
          </cell>
          <cell r="J7910">
            <v>104</v>
          </cell>
          <cell r="L7910">
            <v>283.83999999999997</v>
          </cell>
        </row>
        <row r="7911">
          <cell r="A7911" t="str">
            <v>RIST, CLYDE J</v>
          </cell>
          <cell r="B7911" t="str">
            <v>114-895</v>
          </cell>
          <cell r="C7911">
            <v>510400</v>
          </cell>
          <cell r="D7911">
            <v>8790</v>
          </cell>
          <cell r="E7911" t="str">
            <v>ROAD MAINT WORKER, SUPV</v>
          </cell>
          <cell r="F7911" t="str">
            <v>D456</v>
          </cell>
          <cell r="G7911">
            <v>1</v>
          </cell>
          <cell r="H7911" t="str">
            <v>D456-007</v>
          </cell>
          <cell r="I7911" t="str">
            <v>F</v>
          </cell>
          <cell r="J7911">
            <v>30</v>
          </cell>
          <cell r="L7911">
            <v>111.48</v>
          </cell>
        </row>
        <row r="7912">
          <cell r="A7912" t="str">
            <v>RIST, CLYDE J</v>
          </cell>
          <cell r="B7912" t="str">
            <v>114-895</v>
          </cell>
          <cell r="C7912">
            <v>510400</v>
          </cell>
          <cell r="D7912">
            <v>8790</v>
          </cell>
          <cell r="E7912" t="str">
            <v>ROAD MAINT WORKER, SUPV</v>
          </cell>
          <cell r="F7912" t="str">
            <v>D456</v>
          </cell>
          <cell r="G7912">
            <v>1</v>
          </cell>
          <cell r="H7912" t="str">
            <v>D456-007</v>
          </cell>
          <cell r="I7912" t="str">
            <v>F</v>
          </cell>
          <cell r="J7912">
            <v>705</v>
          </cell>
          <cell r="L7912">
            <v>12.04</v>
          </cell>
        </row>
        <row r="7913">
          <cell r="A7913" t="str">
            <v>ROARK, SUSAN A</v>
          </cell>
          <cell r="B7913" t="str">
            <v>101-607</v>
          </cell>
          <cell r="C7913">
            <v>510100</v>
          </cell>
          <cell r="D7913">
            <v>33230</v>
          </cell>
          <cell r="E7913" t="str">
            <v>HOUSING &amp; COM SVC REP II</v>
          </cell>
          <cell r="F7913" t="str">
            <v>D330</v>
          </cell>
          <cell r="G7913">
            <v>1</v>
          </cell>
          <cell r="H7913" t="str">
            <v>D330-003</v>
          </cell>
          <cell r="I7913" t="str">
            <v>O</v>
          </cell>
          <cell r="J7913">
            <v>1</v>
          </cell>
          <cell r="K7913" t="str">
            <v>REGULAR PAY</v>
          </cell>
          <cell r="L7913">
            <v>32525.48</v>
          </cell>
        </row>
        <row r="7914">
          <cell r="A7914" t="str">
            <v>ROARK, SUSAN A</v>
          </cell>
          <cell r="B7914" t="str">
            <v>101-607</v>
          </cell>
          <cell r="C7914">
            <v>510300</v>
          </cell>
          <cell r="D7914">
            <v>33230</v>
          </cell>
          <cell r="E7914" t="str">
            <v>HOUSING &amp; COM SVC REP II</v>
          </cell>
          <cell r="F7914" t="str">
            <v>D330</v>
          </cell>
          <cell r="G7914">
            <v>1</v>
          </cell>
          <cell r="H7914" t="str">
            <v>D330-003</v>
          </cell>
          <cell r="I7914" t="str">
            <v>F</v>
          </cell>
          <cell r="J7914" t="str">
            <v>*FM</v>
          </cell>
          <cell r="K7914" t="str">
            <v>MEDICARE</v>
          </cell>
          <cell r="L7914">
            <v>471.62</v>
          </cell>
        </row>
        <row r="7915">
          <cell r="A7915" t="str">
            <v>ROARK, SUSAN A</v>
          </cell>
          <cell r="B7915" t="str">
            <v>101-607</v>
          </cell>
          <cell r="C7915">
            <v>510300</v>
          </cell>
          <cell r="D7915">
            <v>33230</v>
          </cell>
          <cell r="E7915" t="str">
            <v>HOUSING &amp; COM SVC REP II</v>
          </cell>
          <cell r="F7915" t="str">
            <v>D330</v>
          </cell>
          <cell r="G7915">
            <v>1</v>
          </cell>
          <cell r="H7915" t="str">
            <v>D330-003</v>
          </cell>
          <cell r="I7915" t="str">
            <v>F</v>
          </cell>
          <cell r="J7915" t="str">
            <v>*FI</v>
          </cell>
          <cell r="K7915" t="str">
            <v>FICA</v>
          </cell>
          <cell r="L7915">
            <v>2016.58</v>
          </cell>
        </row>
        <row r="7916">
          <cell r="A7916" t="str">
            <v>ROARK, SUSAN A</v>
          </cell>
          <cell r="B7916" t="str">
            <v>101-607</v>
          </cell>
          <cell r="C7916">
            <v>510300</v>
          </cell>
          <cell r="D7916">
            <v>33230</v>
          </cell>
          <cell r="E7916" t="str">
            <v>HOUSING &amp; COM SVC REP II</v>
          </cell>
          <cell r="F7916" t="str">
            <v>D330</v>
          </cell>
          <cell r="G7916">
            <v>1</v>
          </cell>
          <cell r="H7916" t="str">
            <v>D330-003</v>
          </cell>
          <cell r="I7916" t="str">
            <v>F</v>
          </cell>
          <cell r="J7916">
            <v>7999</v>
          </cell>
          <cell r="L7916">
            <v>9754.39</v>
          </cell>
        </row>
        <row r="7917">
          <cell r="A7917" t="str">
            <v>ROARK, SUSAN A</v>
          </cell>
          <cell r="B7917" t="str">
            <v>101-607</v>
          </cell>
          <cell r="C7917">
            <v>510300</v>
          </cell>
          <cell r="D7917">
            <v>33230</v>
          </cell>
          <cell r="E7917" t="str">
            <v>HOUSING &amp; COM SVC REP II</v>
          </cell>
          <cell r="F7917" t="str">
            <v>D330</v>
          </cell>
          <cell r="G7917">
            <v>1</v>
          </cell>
          <cell r="H7917" t="str">
            <v>D330-003</v>
          </cell>
          <cell r="I7917" t="str">
            <v>F</v>
          </cell>
          <cell r="J7917">
            <v>8000</v>
          </cell>
          <cell r="L7917">
            <v>2272.4899999999998</v>
          </cell>
        </row>
        <row r="7918">
          <cell r="A7918" t="str">
            <v>ROARK, SUSAN A</v>
          </cell>
          <cell r="B7918" t="str">
            <v>101-607</v>
          </cell>
          <cell r="C7918">
            <v>510400</v>
          </cell>
          <cell r="D7918">
            <v>33230</v>
          </cell>
          <cell r="E7918" t="str">
            <v>HOUSING &amp; COM SVC REP II</v>
          </cell>
          <cell r="F7918" t="str">
            <v>D330</v>
          </cell>
          <cell r="G7918">
            <v>1</v>
          </cell>
          <cell r="H7918" t="str">
            <v>D330-003</v>
          </cell>
          <cell r="I7918" t="str">
            <v>F</v>
          </cell>
          <cell r="J7918">
            <v>104</v>
          </cell>
          <cell r="L7918">
            <v>283.83999999999997</v>
          </cell>
        </row>
        <row r="7919">
          <cell r="A7919" t="str">
            <v>ROARK, SUSAN A</v>
          </cell>
          <cell r="B7919" t="str">
            <v>101-607</v>
          </cell>
          <cell r="C7919">
            <v>510400</v>
          </cell>
          <cell r="D7919">
            <v>33230</v>
          </cell>
          <cell r="E7919" t="str">
            <v>HOUSING &amp; COM SVC REP II</v>
          </cell>
          <cell r="F7919" t="str">
            <v>D330</v>
          </cell>
          <cell r="G7919">
            <v>1</v>
          </cell>
          <cell r="H7919" t="str">
            <v>D330-003</v>
          </cell>
          <cell r="I7919" t="str">
            <v>F</v>
          </cell>
          <cell r="J7919">
            <v>811</v>
          </cell>
          <cell r="L7919">
            <v>1.88</v>
          </cell>
        </row>
        <row r="7920">
          <cell r="A7920" t="str">
            <v>ROARK, SUSAN A</v>
          </cell>
          <cell r="B7920" t="str">
            <v>101-607</v>
          </cell>
          <cell r="C7920">
            <v>510400</v>
          </cell>
          <cell r="D7920">
            <v>33230</v>
          </cell>
          <cell r="E7920" t="str">
            <v>HOUSING &amp; COM SVC REP II</v>
          </cell>
          <cell r="F7920" t="str">
            <v>D330</v>
          </cell>
          <cell r="G7920">
            <v>1</v>
          </cell>
          <cell r="H7920" t="str">
            <v>D330-003</v>
          </cell>
          <cell r="I7920" t="str">
            <v>F</v>
          </cell>
          <cell r="J7920">
            <v>705</v>
          </cell>
          <cell r="L7920">
            <v>12.04</v>
          </cell>
        </row>
        <row r="7921">
          <cell r="A7921" t="str">
            <v>ROARK, SUSAN A</v>
          </cell>
          <cell r="B7921" t="str">
            <v>101-607</v>
          </cell>
          <cell r="C7921">
            <v>510400</v>
          </cell>
          <cell r="D7921">
            <v>33230</v>
          </cell>
          <cell r="E7921" t="str">
            <v>HOUSING &amp; COM SVC REP II</v>
          </cell>
          <cell r="F7921" t="str">
            <v>D330</v>
          </cell>
          <cell r="G7921">
            <v>1</v>
          </cell>
          <cell r="H7921" t="str">
            <v>D330-003</v>
          </cell>
          <cell r="I7921" t="str">
            <v>F</v>
          </cell>
          <cell r="J7921">
            <v>605</v>
          </cell>
          <cell r="L7921">
            <v>59.1</v>
          </cell>
        </row>
        <row r="7922">
          <cell r="A7922" t="str">
            <v>ROARK, SUSAN A</v>
          </cell>
          <cell r="B7922" t="str">
            <v>101-607</v>
          </cell>
          <cell r="C7922">
            <v>510400</v>
          </cell>
          <cell r="D7922">
            <v>33230</v>
          </cell>
          <cell r="E7922" t="str">
            <v>HOUSING &amp; COM SVC REP II</v>
          </cell>
          <cell r="F7922" t="str">
            <v>D330</v>
          </cell>
          <cell r="G7922">
            <v>1</v>
          </cell>
          <cell r="H7922" t="str">
            <v>D330-003</v>
          </cell>
          <cell r="I7922" t="str">
            <v>F</v>
          </cell>
          <cell r="J7922">
            <v>1001</v>
          </cell>
          <cell r="L7922">
            <v>10.17</v>
          </cell>
        </row>
        <row r="7923">
          <cell r="A7923" t="str">
            <v>ROARK, SUSAN A</v>
          </cell>
          <cell r="B7923" t="str">
            <v>101-607</v>
          </cell>
          <cell r="C7923">
            <v>510400</v>
          </cell>
          <cell r="D7923">
            <v>33230</v>
          </cell>
          <cell r="E7923" t="str">
            <v>HOUSING &amp; COM SVC REP II</v>
          </cell>
          <cell r="F7923" t="str">
            <v>D330</v>
          </cell>
          <cell r="G7923">
            <v>1</v>
          </cell>
          <cell r="H7923" t="str">
            <v>D330-003</v>
          </cell>
          <cell r="I7923" t="str">
            <v>F</v>
          </cell>
          <cell r="J7923">
            <v>30</v>
          </cell>
          <cell r="L7923">
            <v>81.31</v>
          </cell>
        </row>
        <row r="7924">
          <cell r="A7924" t="str">
            <v>ROBERTS, LINDA EVANGELINE</v>
          </cell>
          <cell r="B7924" t="str">
            <v>101-572</v>
          </cell>
          <cell r="C7924">
            <v>510100</v>
          </cell>
          <cell r="D7924">
            <v>43850</v>
          </cell>
          <cell r="E7924" t="str">
            <v>LEGAL OFFICE ASSISTANT II</v>
          </cell>
          <cell r="F7924" t="str">
            <v>D350</v>
          </cell>
          <cell r="G7924">
            <v>1</v>
          </cell>
          <cell r="H7924" t="str">
            <v>D350-009</v>
          </cell>
          <cell r="I7924" t="str">
            <v>O</v>
          </cell>
          <cell r="J7924">
            <v>1</v>
          </cell>
          <cell r="K7924" t="str">
            <v>REGULAR PAY</v>
          </cell>
          <cell r="L7924">
            <v>27553.13</v>
          </cell>
        </row>
        <row r="7925">
          <cell r="A7925" t="str">
            <v>ROBERTS, LINDA EVANGELINE</v>
          </cell>
          <cell r="B7925" t="str">
            <v>101-572</v>
          </cell>
          <cell r="C7925">
            <v>510300</v>
          </cell>
          <cell r="D7925">
            <v>43850</v>
          </cell>
          <cell r="E7925" t="str">
            <v>LEGAL OFFICE ASSISTANT II</v>
          </cell>
          <cell r="F7925" t="str">
            <v>D350</v>
          </cell>
          <cell r="G7925">
            <v>1</v>
          </cell>
          <cell r="H7925" t="str">
            <v>D350-009</v>
          </cell>
          <cell r="I7925" t="str">
            <v>F</v>
          </cell>
          <cell r="J7925" t="str">
            <v>*FM</v>
          </cell>
          <cell r="K7925" t="str">
            <v>MEDICARE</v>
          </cell>
          <cell r="L7925">
            <v>399.52</v>
          </cell>
        </row>
        <row r="7926">
          <cell r="A7926" t="str">
            <v>ROBERTS, LINDA EVANGELINE</v>
          </cell>
          <cell r="B7926" t="str">
            <v>101-572</v>
          </cell>
          <cell r="C7926">
            <v>510300</v>
          </cell>
          <cell r="D7926">
            <v>43850</v>
          </cell>
          <cell r="E7926" t="str">
            <v>LEGAL OFFICE ASSISTANT II</v>
          </cell>
          <cell r="F7926" t="str">
            <v>D350</v>
          </cell>
          <cell r="G7926">
            <v>1</v>
          </cell>
          <cell r="H7926" t="str">
            <v>D350-009</v>
          </cell>
          <cell r="I7926" t="str">
            <v>F</v>
          </cell>
          <cell r="J7926" t="str">
            <v>*FI</v>
          </cell>
          <cell r="K7926" t="str">
            <v>FICA</v>
          </cell>
          <cell r="L7926">
            <v>1708.29</v>
          </cell>
        </row>
        <row r="7927">
          <cell r="A7927" t="str">
            <v>ROBERTS, LINDA EVANGELINE</v>
          </cell>
          <cell r="B7927" t="str">
            <v>101-572</v>
          </cell>
          <cell r="C7927">
            <v>510300</v>
          </cell>
          <cell r="D7927">
            <v>43850</v>
          </cell>
          <cell r="E7927" t="str">
            <v>LEGAL OFFICE ASSISTANT II</v>
          </cell>
          <cell r="F7927" t="str">
            <v>D350</v>
          </cell>
          <cell r="G7927">
            <v>1</v>
          </cell>
          <cell r="H7927" t="str">
            <v>D350-009</v>
          </cell>
          <cell r="I7927" t="str">
            <v>F</v>
          </cell>
          <cell r="J7927">
            <v>8000</v>
          </cell>
          <cell r="L7927">
            <v>1924.43</v>
          </cell>
        </row>
        <row r="7928">
          <cell r="A7928" t="str">
            <v>ROBERTS, LINDA EVANGELINE</v>
          </cell>
          <cell r="B7928" t="str">
            <v>101-572</v>
          </cell>
          <cell r="C7928">
            <v>510300</v>
          </cell>
          <cell r="D7928">
            <v>43850</v>
          </cell>
          <cell r="E7928" t="str">
            <v>LEGAL OFFICE ASSISTANT II</v>
          </cell>
          <cell r="F7928" t="str">
            <v>D350</v>
          </cell>
          <cell r="G7928">
            <v>1</v>
          </cell>
          <cell r="H7928" t="str">
            <v>D350-009</v>
          </cell>
          <cell r="I7928" t="str">
            <v>F</v>
          </cell>
          <cell r="J7928">
            <v>7999</v>
          </cell>
          <cell r="L7928">
            <v>8263.18</v>
          </cell>
        </row>
        <row r="7929">
          <cell r="A7929" t="str">
            <v>ROBERTS, LINDA EVANGELINE</v>
          </cell>
          <cell r="B7929" t="str">
            <v>101-572</v>
          </cell>
          <cell r="C7929">
            <v>510400</v>
          </cell>
          <cell r="D7929">
            <v>43850</v>
          </cell>
          <cell r="E7929" t="str">
            <v>LEGAL OFFICE ASSISTANT II</v>
          </cell>
          <cell r="F7929" t="str">
            <v>D350</v>
          </cell>
          <cell r="G7929">
            <v>1</v>
          </cell>
          <cell r="H7929" t="str">
            <v>D350-009</v>
          </cell>
          <cell r="I7929" t="str">
            <v>F</v>
          </cell>
          <cell r="J7929">
            <v>601</v>
          </cell>
          <cell r="L7929">
            <v>17.149999999999999</v>
          </cell>
        </row>
        <row r="7930">
          <cell r="A7930" t="str">
            <v>ROBERTS, LINDA EVANGELINE</v>
          </cell>
          <cell r="B7930" t="str">
            <v>101-572</v>
          </cell>
          <cell r="C7930">
            <v>510400</v>
          </cell>
          <cell r="D7930">
            <v>43850</v>
          </cell>
          <cell r="E7930" t="str">
            <v>LEGAL OFFICE ASSISTANT II</v>
          </cell>
          <cell r="F7930" t="str">
            <v>D350</v>
          </cell>
          <cell r="G7930">
            <v>1</v>
          </cell>
          <cell r="H7930" t="str">
            <v>D350-009</v>
          </cell>
          <cell r="I7930" t="str">
            <v>F</v>
          </cell>
          <cell r="J7930">
            <v>810</v>
          </cell>
          <cell r="L7930">
            <v>1.71</v>
          </cell>
        </row>
        <row r="7931">
          <cell r="A7931" t="str">
            <v>ROBERTS, LINDA EVANGELINE</v>
          </cell>
          <cell r="B7931" t="str">
            <v>101-572</v>
          </cell>
          <cell r="C7931">
            <v>510400</v>
          </cell>
          <cell r="D7931">
            <v>43850</v>
          </cell>
          <cell r="E7931" t="str">
            <v>LEGAL OFFICE ASSISTANT II</v>
          </cell>
          <cell r="F7931" t="str">
            <v>D350</v>
          </cell>
          <cell r="G7931">
            <v>1</v>
          </cell>
          <cell r="H7931" t="str">
            <v>D350-009</v>
          </cell>
          <cell r="I7931" t="str">
            <v>F</v>
          </cell>
          <cell r="J7931">
            <v>701</v>
          </cell>
          <cell r="L7931">
            <v>4.01</v>
          </cell>
        </row>
        <row r="7932">
          <cell r="A7932" t="str">
            <v>ROBERTS, LINDA EVANGELINE</v>
          </cell>
          <cell r="B7932" t="str">
            <v>101-572</v>
          </cell>
          <cell r="C7932">
            <v>510400</v>
          </cell>
          <cell r="D7932">
            <v>43850</v>
          </cell>
          <cell r="E7932" t="str">
            <v>LEGAL OFFICE ASSISTANT II</v>
          </cell>
          <cell r="F7932" t="str">
            <v>D350</v>
          </cell>
          <cell r="G7932">
            <v>1</v>
          </cell>
          <cell r="H7932" t="str">
            <v>D350-009</v>
          </cell>
          <cell r="I7932" t="str">
            <v>F</v>
          </cell>
          <cell r="J7932">
            <v>1001</v>
          </cell>
          <cell r="L7932">
            <v>10.17</v>
          </cell>
        </row>
        <row r="7933">
          <cell r="A7933" t="str">
            <v>ROBERTS, LINDA EVANGELINE</v>
          </cell>
          <cell r="B7933" t="str">
            <v>101-572</v>
          </cell>
          <cell r="C7933">
            <v>510400</v>
          </cell>
          <cell r="D7933">
            <v>43850</v>
          </cell>
          <cell r="E7933" t="str">
            <v>LEGAL OFFICE ASSISTANT II</v>
          </cell>
          <cell r="F7933" t="str">
            <v>D350</v>
          </cell>
          <cell r="G7933">
            <v>1</v>
          </cell>
          <cell r="H7933" t="str">
            <v>D350-009</v>
          </cell>
          <cell r="I7933" t="str">
            <v>F</v>
          </cell>
          <cell r="J7933">
            <v>100</v>
          </cell>
          <cell r="L7933">
            <v>135.94999999999999</v>
          </cell>
        </row>
        <row r="7934">
          <cell r="A7934" t="str">
            <v>ROBERTS, LINDA EVANGELINE</v>
          </cell>
          <cell r="B7934" t="str">
            <v>101-572</v>
          </cell>
          <cell r="C7934">
            <v>510400</v>
          </cell>
          <cell r="D7934">
            <v>43850</v>
          </cell>
          <cell r="E7934" t="str">
            <v>LEGAL OFFICE ASSISTANT II</v>
          </cell>
          <cell r="F7934" t="str">
            <v>D350</v>
          </cell>
          <cell r="G7934">
            <v>1</v>
          </cell>
          <cell r="H7934" t="str">
            <v>D350-009</v>
          </cell>
          <cell r="I7934" t="str">
            <v>F</v>
          </cell>
          <cell r="J7934">
            <v>30</v>
          </cell>
          <cell r="L7934">
            <v>68.88</v>
          </cell>
        </row>
        <row r="7935">
          <cell r="A7935" t="str">
            <v>ROBERTS, MARGARET A</v>
          </cell>
          <cell r="B7935" t="str">
            <v>101-594</v>
          </cell>
          <cell r="C7935">
            <v>510100</v>
          </cell>
          <cell r="D7935">
            <v>2200</v>
          </cell>
          <cell r="E7935" t="str">
            <v>OFFICE SERVICES SUPV</v>
          </cell>
          <cell r="F7935" t="str">
            <v>D386</v>
          </cell>
          <cell r="G7935">
            <v>1</v>
          </cell>
          <cell r="H7935" t="str">
            <v>D386-001</v>
          </cell>
          <cell r="I7935" t="str">
            <v>O</v>
          </cell>
          <cell r="J7935">
            <v>1</v>
          </cell>
          <cell r="K7935" t="str">
            <v>REGULAR PAY</v>
          </cell>
          <cell r="L7935">
            <v>34063.040000000001</v>
          </cell>
        </row>
        <row r="7936">
          <cell r="A7936" t="str">
            <v>ROBERTS, MARGARET A</v>
          </cell>
          <cell r="B7936" t="str">
            <v>101-594</v>
          </cell>
          <cell r="C7936">
            <v>510300</v>
          </cell>
          <cell r="D7936">
            <v>2200</v>
          </cell>
          <cell r="E7936" t="str">
            <v>OFFICE SERVICES SUPV</v>
          </cell>
          <cell r="F7936" t="str">
            <v>D386</v>
          </cell>
          <cell r="G7936">
            <v>1</v>
          </cell>
          <cell r="H7936" t="str">
            <v>D386-001</v>
          </cell>
          <cell r="I7936" t="str">
            <v>F</v>
          </cell>
          <cell r="J7936">
            <v>8000</v>
          </cell>
          <cell r="L7936">
            <v>2380.12</v>
          </cell>
        </row>
        <row r="7937">
          <cell r="A7937" t="str">
            <v>ROBERTS, MARGARET A</v>
          </cell>
          <cell r="B7937" t="str">
            <v>101-594</v>
          </cell>
          <cell r="C7937">
            <v>510300</v>
          </cell>
          <cell r="D7937">
            <v>2200</v>
          </cell>
          <cell r="E7937" t="str">
            <v>OFFICE SERVICES SUPV</v>
          </cell>
          <cell r="F7937" t="str">
            <v>D386</v>
          </cell>
          <cell r="G7937">
            <v>1</v>
          </cell>
          <cell r="H7937" t="str">
            <v>D386-001</v>
          </cell>
          <cell r="I7937" t="str">
            <v>F</v>
          </cell>
          <cell r="J7937">
            <v>7999</v>
          </cell>
          <cell r="L7937">
            <v>10215.51</v>
          </cell>
        </row>
        <row r="7938">
          <cell r="A7938" t="str">
            <v>ROBERTS, MARGARET A</v>
          </cell>
          <cell r="B7938" t="str">
            <v>101-594</v>
          </cell>
          <cell r="C7938">
            <v>510300</v>
          </cell>
          <cell r="D7938">
            <v>2200</v>
          </cell>
          <cell r="E7938" t="str">
            <v>OFFICE SERVICES SUPV</v>
          </cell>
          <cell r="F7938" t="str">
            <v>D386</v>
          </cell>
          <cell r="G7938">
            <v>1</v>
          </cell>
          <cell r="H7938" t="str">
            <v>D386-001</v>
          </cell>
          <cell r="I7938" t="str">
            <v>F</v>
          </cell>
          <cell r="J7938" t="str">
            <v>*FM</v>
          </cell>
          <cell r="K7938" t="str">
            <v>MEDICARE</v>
          </cell>
          <cell r="L7938">
            <v>493.91</v>
          </cell>
        </row>
        <row r="7939">
          <cell r="A7939" t="str">
            <v>ROBERTS, MARGARET A</v>
          </cell>
          <cell r="B7939" t="str">
            <v>101-594</v>
          </cell>
          <cell r="C7939">
            <v>510300</v>
          </cell>
          <cell r="D7939">
            <v>2200</v>
          </cell>
          <cell r="E7939" t="str">
            <v>OFFICE SERVICES SUPV</v>
          </cell>
          <cell r="F7939" t="str">
            <v>D386</v>
          </cell>
          <cell r="G7939">
            <v>1</v>
          </cell>
          <cell r="H7939" t="str">
            <v>D386-001</v>
          </cell>
          <cell r="I7939" t="str">
            <v>F</v>
          </cell>
          <cell r="J7939" t="str">
            <v>*FI</v>
          </cell>
          <cell r="K7939" t="str">
            <v>FICA</v>
          </cell>
          <cell r="L7939">
            <v>2111.91</v>
          </cell>
        </row>
        <row r="7940">
          <cell r="A7940" t="str">
            <v>ROBERTS, MARGARET A</v>
          </cell>
          <cell r="B7940" t="str">
            <v>101-594</v>
          </cell>
          <cell r="C7940">
            <v>510400</v>
          </cell>
          <cell r="D7940">
            <v>2200</v>
          </cell>
          <cell r="E7940" t="str">
            <v>OFFICE SERVICES SUPV</v>
          </cell>
          <cell r="F7940" t="str">
            <v>D386</v>
          </cell>
          <cell r="G7940">
            <v>1</v>
          </cell>
          <cell r="H7940" t="str">
            <v>D386-001</v>
          </cell>
          <cell r="I7940" t="str">
            <v>F</v>
          </cell>
          <cell r="J7940">
            <v>811</v>
          </cell>
          <cell r="L7940">
            <v>1.88</v>
          </cell>
        </row>
        <row r="7941">
          <cell r="A7941" t="str">
            <v>ROBERTS, MARGARET A</v>
          </cell>
          <cell r="B7941" t="str">
            <v>101-594</v>
          </cell>
          <cell r="C7941">
            <v>510400</v>
          </cell>
          <cell r="D7941">
            <v>2200</v>
          </cell>
          <cell r="E7941" t="str">
            <v>OFFICE SERVICES SUPV</v>
          </cell>
          <cell r="F7941" t="str">
            <v>D386</v>
          </cell>
          <cell r="G7941">
            <v>1</v>
          </cell>
          <cell r="H7941" t="str">
            <v>D386-001</v>
          </cell>
          <cell r="I7941" t="str">
            <v>F</v>
          </cell>
          <cell r="J7941">
            <v>601</v>
          </cell>
          <cell r="L7941">
            <v>17.149999999999999</v>
          </cell>
        </row>
        <row r="7942">
          <cell r="A7942" t="str">
            <v>ROBERTS, MARGARET A</v>
          </cell>
          <cell r="B7942" t="str">
            <v>101-594</v>
          </cell>
          <cell r="C7942">
            <v>510400</v>
          </cell>
          <cell r="D7942">
            <v>2200</v>
          </cell>
          <cell r="E7942" t="str">
            <v>OFFICE SERVICES SUPV</v>
          </cell>
          <cell r="F7942" t="str">
            <v>D386</v>
          </cell>
          <cell r="G7942">
            <v>1</v>
          </cell>
          <cell r="H7942" t="str">
            <v>D386-001</v>
          </cell>
          <cell r="I7942" t="str">
            <v>F</v>
          </cell>
          <cell r="J7942">
            <v>101</v>
          </cell>
          <cell r="L7942">
            <v>135.94999999999999</v>
          </cell>
        </row>
        <row r="7943">
          <cell r="A7943" t="str">
            <v>ROBERTS, MARGARET A</v>
          </cell>
          <cell r="B7943" t="str">
            <v>101-594</v>
          </cell>
          <cell r="C7943">
            <v>510400</v>
          </cell>
          <cell r="D7943">
            <v>2200</v>
          </cell>
          <cell r="E7943" t="str">
            <v>OFFICE SERVICES SUPV</v>
          </cell>
          <cell r="F7943" t="str">
            <v>D386</v>
          </cell>
          <cell r="G7943">
            <v>1</v>
          </cell>
          <cell r="H7943" t="str">
            <v>D386-001</v>
          </cell>
          <cell r="I7943" t="str">
            <v>F</v>
          </cell>
          <cell r="J7943">
            <v>701</v>
          </cell>
          <cell r="L7943">
            <v>4.01</v>
          </cell>
        </row>
        <row r="7944">
          <cell r="A7944" t="str">
            <v>ROBERTS, MARGARET A</v>
          </cell>
          <cell r="B7944" t="str">
            <v>101-594</v>
          </cell>
          <cell r="C7944">
            <v>510400</v>
          </cell>
          <cell r="D7944">
            <v>2200</v>
          </cell>
          <cell r="E7944" t="str">
            <v>OFFICE SERVICES SUPV</v>
          </cell>
          <cell r="F7944" t="str">
            <v>D386</v>
          </cell>
          <cell r="G7944">
            <v>1</v>
          </cell>
          <cell r="H7944" t="str">
            <v>D386-001</v>
          </cell>
          <cell r="I7944" t="str">
            <v>F</v>
          </cell>
          <cell r="J7944">
            <v>1001</v>
          </cell>
          <cell r="L7944">
            <v>10.17</v>
          </cell>
        </row>
        <row r="7945">
          <cell r="A7945" t="str">
            <v>ROBERTS, MARGARET A</v>
          </cell>
          <cell r="B7945" t="str">
            <v>101-594</v>
          </cell>
          <cell r="C7945">
            <v>510400</v>
          </cell>
          <cell r="D7945">
            <v>2200</v>
          </cell>
          <cell r="E7945" t="str">
            <v>OFFICE SERVICES SUPV</v>
          </cell>
          <cell r="F7945" t="str">
            <v>D386</v>
          </cell>
          <cell r="G7945">
            <v>1</v>
          </cell>
          <cell r="H7945" t="str">
            <v>D386-001</v>
          </cell>
          <cell r="I7945" t="str">
            <v>F</v>
          </cell>
          <cell r="J7945">
            <v>30</v>
          </cell>
          <cell r="L7945">
            <v>85.16</v>
          </cell>
        </row>
        <row r="7946">
          <cell r="A7946" t="str">
            <v>ROBERTS, PAMELA J</v>
          </cell>
          <cell r="B7946" t="str">
            <v>101-594</v>
          </cell>
          <cell r="C7946">
            <v>510100</v>
          </cell>
          <cell r="D7946">
            <v>37910</v>
          </cell>
          <cell r="E7946" t="str">
            <v>EMPLOY &amp; TRNG WKR II</v>
          </cell>
          <cell r="F7946" t="str">
            <v>D262</v>
          </cell>
          <cell r="G7946">
            <v>1</v>
          </cell>
          <cell r="H7946" t="str">
            <v>D262-004</v>
          </cell>
          <cell r="I7946" t="str">
            <v>O</v>
          </cell>
          <cell r="J7946">
            <v>1</v>
          </cell>
          <cell r="K7946" t="str">
            <v>REGULAR PAY</v>
          </cell>
          <cell r="L7946">
            <v>40507.03</v>
          </cell>
        </row>
        <row r="7947">
          <cell r="A7947" t="str">
            <v>ROBERTS, PAMELA J</v>
          </cell>
          <cell r="B7947" t="str">
            <v>101-594</v>
          </cell>
          <cell r="C7947">
            <v>510300</v>
          </cell>
          <cell r="D7947">
            <v>37910</v>
          </cell>
          <cell r="E7947" t="str">
            <v>EMPLOY &amp; TRNG WKR II</v>
          </cell>
          <cell r="F7947" t="str">
            <v>D262</v>
          </cell>
          <cell r="G7947">
            <v>1</v>
          </cell>
          <cell r="H7947" t="str">
            <v>D262-004</v>
          </cell>
          <cell r="I7947" t="str">
            <v>F</v>
          </cell>
          <cell r="J7947">
            <v>7999</v>
          </cell>
          <cell r="L7947">
            <v>12148.06</v>
          </cell>
        </row>
        <row r="7948">
          <cell r="A7948" t="str">
            <v>ROBERTS, PAMELA J</v>
          </cell>
          <cell r="B7948" t="str">
            <v>101-594</v>
          </cell>
          <cell r="C7948">
            <v>510300</v>
          </cell>
          <cell r="D7948">
            <v>37910</v>
          </cell>
          <cell r="E7948" t="str">
            <v>EMPLOY &amp; TRNG WKR II</v>
          </cell>
          <cell r="F7948" t="str">
            <v>D262</v>
          </cell>
          <cell r="G7948">
            <v>1</v>
          </cell>
          <cell r="H7948" t="str">
            <v>D262-004</v>
          </cell>
          <cell r="I7948" t="str">
            <v>F</v>
          </cell>
          <cell r="J7948" t="str">
            <v>*FM</v>
          </cell>
          <cell r="K7948" t="str">
            <v>MEDICARE</v>
          </cell>
          <cell r="L7948">
            <v>587.35</v>
          </cell>
        </row>
        <row r="7949">
          <cell r="A7949" t="str">
            <v>ROBERTS, PAMELA J</v>
          </cell>
          <cell r="B7949" t="str">
            <v>101-594</v>
          </cell>
          <cell r="C7949">
            <v>510300</v>
          </cell>
          <cell r="D7949">
            <v>37910</v>
          </cell>
          <cell r="E7949" t="str">
            <v>EMPLOY &amp; TRNG WKR II</v>
          </cell>
          <cell r="F7949" t="str">
            <v>D262</v>
          </cell>
          <cell r="G7949">
            <v>1</v>
          </cell>
          <cell r="H7949" t="str">
            <v>D262-004</v>
          </cell>
          <cell r="I7949" t="str">
            <v>F</v>
          </cell>
          <cell r="J7949">
            <v>8000</v>
          </cell>
          <cell r="L7949">
            <v>2831.2</v>
          </cell>
        </row>
        <row r="7950">
          <cell r="A7950" t="str">
            <v>ROBERTS, PAMELA J</v>
          </cell>
          <cell r="B7950" t="str">
            <v>101-594</v>
          </cell>
          <cell r="C7950">
            <v>510300</v>
          </cell>
          <cell r="D7950">
            <v>37910</v>
          </cell>
          <cell r="E7950" t="str">
            <v>EMPLOY &amp; TRNG WKR II</v>
          </cell>
          <cell r="F7950" t="str">
            <v>D262</v>
          </cell>
          <cell r="G7950">
            <v>1</v>
          </cell>
          <cell r="H7950" t="str">
            <v>D262-004</v>
          </cell>
          <cell r="I7950" t="str">
            <v>F</v>
          </cell>
          <cell r="J7950" t="str">
            <v>*FI</v>
          </cell>
          <cell r="K7950" t="str">
            <v>FICA</v>
          </cell>
          <cell r="L7950">
            <v>2511.44</v>
          </cell>
        </row>
        <row r="7951">
          <cell r="A7951" t="str">
            <v>ROBERTS, PAMELA J</v>
          </cell>
          <cell r="B7951" t="str">
            <v>101-594</v>
          </cell>
          <cell r="C7951">
            <v>510400</v>
          </cell>
          <cell r="D7951">
            <v>37910</v>
          </cell>
          <cell r="E7951" t="str">
            <v>EMPLOY &amp; TRNG WKR II</v>
          </cell>
          <cell r="F7951" t="str">
            <v>D262</v>
          </cell>
          <cell r="G7951">
            <v>1</v>
          </cell>
          <cell r="H7951" t="str">
            <v>D262-004</v>
          </cell>
          <cell r="I7951" t="str">
            <v>F</v>
          </cell>
          <cell r="J7951">
            <v>811</v>
          </cell>
          <cell r="L7951">
            <v>1.88</v>
          </cell>
        </row>
        <row r="7952">
          <cell r="A7952" t="str">
            <v>ROBERTS, PAMELA J</v>
          </cell>
          <cell r="B7952" t="str">
            <v>101-594</v>
          </cell>
          <cell r="C7952">
            <v>510400</v>
          </cell>
          <cell r="D7952">
            <v>37910</v>
          </cell>
          <cell r="E7952" t="str">
            <v>EMPLOY &amp; TRNG WKR II</v>
          </cell>
          <cell r="F7952" t="str">
            <v>D262</v>
          </cell>
          <cell r="G7952">
            <v>1</v>
          </cell>
          <cell r="H7952" t="str">
            <v>D262-004</v>
          </cell>
          <cell r="I7952" t="str">
            <v>F</v>
          </cell>
          <cell r="J7952">
            <v>605</v>
          </cell>
          <cell r="L7952">
            <v>59.1</v>
          </cell>
        </row>
        <row r="7953">
          <cell r="A7953" t="str">
            <v>ROBERTS, PAMELA J</v>
          </cell>
          <cell r="B7953" t="str">
            <v>101-594</v>
          </cell>
          <cell r="C7953">
            <v>510400</v>
          </cell>
          <cell r="D7953">
            <v>37910</v>
          </cell>
          <cell r="E7953" t="str">
            <v>EMPLOY &amp; TRNG WKR II</v>
          </cell>
          <cell r="F7953" t="str">
            <v>D262</v>
          </cell>
          <cell r="G7953">
            <v>1</v>
          </cell>
          <cell r="H7953" t="str">
            <v>D262-004</v>
          </cell>
          <cell r="I7953" t="str">
            <v>F</v>
          </cell>
          <cell r="J7953">
            <v>104</v>
          </cell>
          <cell r="L7953">
            <v>283.83999999999997</v>
          </cell>
        </row>
        <row r="7954">
          <cell r="A7954" t="str">
            <v>ROBERTS, PAMELA J</v>
          </cell>
          <cell r="B7954" t="str">
            <v>101-594</v>
          </cell>
          <cell r="C7954">
            <v>510400</v>
          </cell>
          <cell r="D7954">
            <v>37910</v>
          </cell>
          <cell r="E7954" t="str">
            <v>EMPLOY &amp; TRNG WKR II</v>
          </cell>
          <cell r="F7954" t="str">
            <v>D262</v>
          </cell>
          <cell r="G7954">
            <v>1</v>
          </cell>
          <cell r="H7954" t="str">
            <v>D262-004</v>
          </cell>
          <cell r="I7954" t="str">
            <v>F</v>
          </cell>
          <cell r="J7954">
            <v>30</v>
          </cell>
          <cell r="L7954">
            <v>101.27</v>
          </cell>
        </row>
        <row r="7955">
          <cell r="A7955" t="str">
            <v>ROBERTS, PAMELA J</v>
          </cell>
          <cell r="B7955" t="str">
            <v>101-594</v>
          </cell>
          <cell r="C7955">
            <v>510400</v>
          </cell>
          <cell r="D7955">
            <v>37910</v>
          </cell>
          <cell r="E7955" t="str">
            <v>EMPLOY &amp; TRNG WKR II</v>
          </cell>
          <cell r="F7955" t="str">
            <v>D262</v>
          </cell>
          <cell r="G7955">
            <v>1</v>
          </cell>
          <cell r="H7955" t="str">
            <v>D262-004</v>
          </cell>
          <cell r="I7955" t="str">
            <v>F</v>
          </cell>
          <cell r="J7955">
            <v>705</v>
          </cell>
          <cell r="L7955">
            <v>12.04</v>
          </cell>
        </row>
        <row r="7956">
          <cell r="A7956" t="str">
            <v>ROBERTS, PAMELA J</v>
          </cell>
          <cell r="B7956" t="str">
            <v>101-594</v>
          </cell>
          <cell r="C7956">
            <v>510400</v>
          </cell>
          <cell r="D7956">
            <v>37910</v>
          </cell>
          <cell r="E7956" t="str">
            <v>EMPLOY &amp; TRNG WKR II</v>
          </cell>
          <cell r="F7956" t="str">
            <v>D262</v>
          </cell>
          <cell r="G7956">
            <v>1</v>
          </cell>
          <cell r="H7956" t="str">
            <v>D262-004</v>
          </cell>
          <cell r="I7956" t="str">
            <v>F</v>
          </cell>
          <cell r="J7956">
            <v>1001</v>
          </cell>
          <cell r="L7956">
            <v>10.17</v>
          </cell>
        </row>
        <row r="7957">
          <cell r="A7957" t="str">
            <v>ROBERTSON, JULIA L</v>
          </cell>
          <cell r="B7957" t="str">
            <v>101-609</v>
          </cell>
          <cell r="C7957">
            <v>510100</v>
          </cell>
          <cell r="D7957">
            <v>39930</v>
          </cell>
          <cell r="E7957" t="str">
            <v>BEH HEALTH CLINIC SUPV I</v>
          </cell>
          <cell r="F7957" t="str">
            <v>C155</v>
          </cell>
          <cell r="G7957">
            <v>1</v>
          </cell>
          <cell r="H7957" t="str">
            <v>C155-001</v>
          </cell>
          <cell r="I7957" t="str">
            <v>O</v>
          </cell>
          <cell r="J7957">
            <v>1</v>
          </cell>
          <cell r="K7957" t="str">
            <v>REGULAR PAY</v>
          </cell>
          <cell r="L7957">
            <v>53136.65</v>
          </cell>
        </row>
        <row r="7958">
          <cell r="A7958" t="str">
            <v>ROBERTSON, JULIA L</v>
          </cell>
          <cell r="B7958" t="str">
            <v>101-609</v>
          </cell>
          <cell r="C7958">
            <v>510300</v>
          </cell>
          <cell r="D7958">
            <v>39930</v>
          </cell>
          <cell r="E7958" t="str">
            <v>BEH HEALTH CLINIC SUPV I</v>
          </cell>
          <cell r="F7958" t="str">
            <v>C155</v>
          </cell>
          <cell r="G7958">
            <v>1</v>
          </cell>
          <cell r="H7958" t="str">
            <v>C155-001</v>
          </cell>
          <cell r="I7958" t="str">
            <v>F</v>
          </cell>
          <cell r="J7958">
            <v>8005</v>
          </cell>
          <cell r="L7958">
            <v>260.07</v>
          </cell>
        </row>
        <row r="7959">
          <cell r="A7959" t="str">
            <v>ROBERTSON, JULIA L</v>
          </cell>
          <cell r="B7959" t="str">
            <v>101-609</v>
          </cell>
          <cell r="C7959">
            <v>510300</v>
          </cell>
          <cell r="D7959">
            <v>39930</v>
          </cell>
          <cell r="E7959" t="str">
            <v>BEH HEALTH CLINIC SUPV I</v>
          </cell>
          <cell r="F7959" t="str">
            <v>C155</v>
          </cell>
          <cell r="G7959">
            <v>1</v>
          </cell>
          <cell r="H7959" t="str">
            <v>C155-001</v>
          </cell>
          <cell r="I7959" t="str">
            <v>F</v>
          </cell>
          <cell r="J7959">
            <v>7999</v>
          </cell>
          <cell r="L7959">
            <v>15935.68</v>
          </cell>
        </row>
        <row r="7960">
          <cell r="A7960" t="str">
            <v>ROBERTSON, JULIA L</v>
          </cell>
          <cell r="B7960" t="str">
            <v>101-609</v>
          </cell>
          <cell r="C7960">
            <v>510300</v>
          </cell>
          <cell r="D7960">
            <v>39930</v>
          </cell>
          <cell r="E7960" t="str">
            <v>BEH HEALTH CLINIC SUPV I</v>
          </cell>
          <cell r="F7960" t="str">
            <v>C155</v>
          </cell>
          <cell r="G7960">
            <v>1</v>
          </cell>
          <cell r="H7960" t="str">
            <v>C155-001</v>
          </cell>
          <cell r="I7960" t="str">
            <v>F</v>
          </cell>
          <cell r="J7960" t="str">
            <v>*FM</v>
          </cell>
          <cell r="K7960" t="str">
            <v>MEDICARE</v>
          </cell>
          <cell r="L7960">
            <v>770.48</v>
          </cell>
        </row>
        <row r="7961">
          <cell r="A7961" t="str">
            <v>ROBERTSON, JULIA L</v>
          </cell>
          <cell r="B7961" t="str">
            <v>101-609</v>
          </cell>
          <cell r="C7961">
            <v>510300</v>
          </cell>
          <cell r="D7961">
            <v>39930</v>
          </cell>
          <cell r="E7961" t="str">
            <v>BEH HEALTH CLINIC SUPV I</v>
          </cell>
          <cell r="F7961" t="str">
            <v>C155</v>
          </cell>
          <cell r="G7961">
            <v>1</v>
          </cell>
          <cell r="H7961" t="str">
            <v>C155-001</v>
          </cell>
          <cell r="I7961" t="str">
            <v>F</v>
          </cell>
          <cell r="J7961">
            <v>8000</v>
          </cell>
          <cell r="L7961">
            <v>3715.27</v>
          </cell>
        </row>
        <row r="7962">
          <cell r="A7962" t="str">
            <v>ROBERTSON, JULIA L</v>
          </cell>
          <cell r="B7962" t="str">
            <v>101-609</v>
          </cell>
          <cell r="C7962">
            <v>510300</v>
          </cell>
          <cell r="D7962">
            <v>39930</v>
          </cell>
          <cell r="E7962" t="str">
            <v>BEH HEALTH CLINIC SUPV I</v>
          </cell>
          <cell r="F7962" t="str">
            <v>C155</v>
          </cell>
          <cell r="G7962">
            <v>1</v>
          </cell>
          <cell r="H7962" t="str">
            <v>C155-001</v>
          </cell>
          <cell r="I7962" t="str">
            <v>F</v>
          </cell>
          <cell r="J7962" t="str">
            <v>*FI</v>
          </cell>
          <cell r="K7962" t="str">
            <v>FICA</v>
          </cell>
          <cell r="L7962">
            <v>3294.47</v>
          </cell>
        </row>
        <row r="7963">
          <cell r="A7963" t="str">
            <v>ROBERTSON, JULIA L</v>
          </cell>
          <cell r="B7963" t="str">
            <v>101-609</v>
          </cell>
          <cell r="C7963">
            <v>510400</v>
          </cell>
          <cell r="D7963">
            <v>39930</v>
          </cell>
          <cell r="E7963" t="str">
            <v>BEH HEALTH CLINIC SUPV I</v>
          </cell>
          <cell r="F7963" t="str">
            <v>C155</v>
          </cell>
          <cell r="G7963">
            <v>1</v>
          </cell>
          <cell r="H7963" t="str">
            <v>C155-001</v>
          </cell>
          <cell r="I7963" t="str">
            <v>F</v>
          </cell>
          <cell r="J7963">
            <v>810</v>
          </cell>
          <cell r="L7963">
            <v>1.71</v>
          </cell>
        </row>
        <row r="7964">
          <cell r="A7964" t="str">
            <v>ROBERTSON, JULIA L</v>
          </cell>
          <cell r="B7964" t="str">
            <v>101-609</v>
          </cell>
          <cell r="C7964">
            <v>510400</v>
          </cell>
          <cell r="D7964">
            <v>39930</v>
          </cell>
          <cell r="E7964" t="str">
            <v>BEH HEALTH CLINIC SUPV I</v>
          </cell>
          <cell r="F7964" t="str">
            <v>C155</v>
          </cell>
          <cell r="G7964">
            <v>1</v>
          </cell>
          <cell r="H7964" t="str">
            <v>C155-001</v>
          </cell>
          <cell r="I7964" t="str">
            <v>F</v>
          </cell>
          <cell r="J7964">
            <v>30</v>
          </cell>
          <cell r="L7964">
            <v>132.84</v>
          </cell>
        </row>
        <row r="7965">
          <cell r="A7965" t="str">
            <v>ROBERTSON, JULIA L</v>
          </cell>
          <cell r="B7965" t="str">
            <v>101-609</v>
          </cell>
          <cell r="C7965">
            <v>510400</v>
          </cell>
          <cell r="D7965">
            <v>39930</v>
          </cell>
          <cell r="E7965" t="str">
            <v>BEH HEALTH CLINIC SUPV I</v>
          </cell>
          <cell r="F7965" t="str">
            <v>C155</v>
          </cell>
          <cell r="G7965">
            <v>1</v>
          </cell>
          <cell r="H7965" t="str">
            <v>C155-001</v>
          </cell>
          <cell r="I7965" t="str">
            <v>F</v>
          </cell>
          <cell r="J7965">
            <v>400</v>
          </cell>
          <cell r="L7965">
            <v>0.67</v>
          </cell>
        </row>
        <row r="7966">
          <cell r="A7966" t="str">
            <v>ROBERTSON, JULIA L</v>
          </cell>
          <cell r="B7966" t="str">
            <v>101-609</v>
          </cell>
          <cell r="C7966">
            <v>510400</v>
          </cell>
          <cell r="D7966">
            <v>39930</v>
          </cell>
          <cell r="E7966" t="str">
            <v>BEH HEALTH CLINIC SUPV I</v>
          </cell>
          <cell r="F7966" t="str">
            <v>C155</v>
          </cell>
          <cell r="G7966">
            <v>1</v>
          </cell>
          <cell r="H7966" t="str">
            <v>C155-001</v>
          </cell>
          <cell r="I7966" t="str">
            <v>F</v>
          </cell>
          <cell r="J7966">
            <v>1001</v>
          </cell>
          <cell r="L7966">
            <v>10.17</v>
          </cell>
        </row>
        <row r="7967">
          <cell r="A7967" t="str">
            <v>ROBERTSON, NOREEN H</v>
          </cell>
          <cell r="B7967" t="str">
            <v>101-591</v>
          </cell>
          <cell r="C7967">
            <v>510100</v>
          </cell>
          <cell r="D7967">
            <v>47470</v>
          </cell>
          <cell r="E7967" t="str">
            <v>ACCOUNTANT</v>
          </cell>
          <cell r="F7967" t="str">
            <v>P100</v>
          </cell>
          <cell r="G7967">
            <v>1</v>
          </cell>
          <cell r="H7967" t="str">
            <v>P100-002</v>
          </cell>
          <cell r="I7967" t="str">
            <v>O</v>
          </cell>
          <cell r="J7967">
            <v>1</v>
          </cell>
          <cell r="K7967" t="str">
            <v>REGULAR PAY</v>
          </cell>
          <cell r="L7967">
            <v>42649.73</v>
          </cell>
        </row>
        <row r="7968">
          <cell r="A7968" t="str">
            <v>ROBERTSON, NOREEN H</v>
          </cell>
          <cell r="B7968" t="str">
            <v>101-591</v>
          </cell>
          <cell r="C7968">
            <v>510300</v>
          </cell>
          <cell r="D7968">
            <v>47470</v>
          </cell>
          <cell r="E7968" t="str">
            <v>ACCOUNTANT</v>
          </cell>
          <cell r="F7968" t="str">
            <v>P100</v>
          </cell>
          <cell r="G7968">
            <v>1</v>
          </cell>
          <cell r="H7968" t="str">
            <v>P100-002</v>
          </cell>
          <cell r="I7968" t="str">
            <v>F</v>
          </cell>
          <cell r="J7968" t="str">
            <v>*FI</v>
          </cell>
          <cell r="K7968" t="str">
            <v>FICA</v>
          </cell>
          <cell r="L7968">
            <v>2644.28</v>
          </cell>
        </row>
        <row r="7969">
          <cell r="A7969" t="str">
            <v>ROBERTSON, NOREEN H</v>
          </cell>
          <cell r="B7969" t="str">
            <v>101-591</v>
          </cell>
          <cell r="C7969">
            <v>510300</v>
          </cell>
          <cell r="D7969">
            <v>47470</v>
          </cell>
          <cell r="E7969" t="str">
            <v>ACCOUNTANT</v>
          </cell>
          <cell r="F7969" t="str">
            <v>P100</v>
          </cell>
          <cell r="G7969">
            <v>1</v>
          </cell>
          <cell r="H7969" t="str">
            <v>P100-002</v>
          </cell>
          <cell r="I7969" t="str">
            <v>F</v>
          </cell>
          <cell r="J7969">
            <v>8005</v>
          </cell>
          <cell r="L7969">
            <v>208.68</v>
          </cell>
        </row>
        <row r="7970">
          <cell r="A7970" t="str">
            <v>ROBERTSON, NOREEN H</v>
          </cell>
          <cell r="B7970" t="str">
            <v>101-591</v>
          </cell>
          <cell r="C7970">
            <v>510300</v>
          </cell>
          <cell r="D7970">
            <v>47470</v>
          </cell>
          <cell r="E7970" t="str">
            <v>ACCOUNTANT</v>
          </cell>
          <cell r="F7970" t="str">
            <v>P100</v>
          </cell>
          <cell r="G7970">
            <v>1</v>
          </cell>
          <cell r="H7970" t="str">
            <v>P100-002</v>
          </cell>
          <cell r="I7970" t="str">
            <v>F</v>
          </cell>
          <cell r="J7970" t="str">
            <v>*FM</v>
          </cell>
          <cell r="K7970" t="str">
            <v>MEDICARE</v>
          </cell>
          <cell r="L7970">
            <v>618.41999999999996</v>
          </cell>
        </row>
        <row r="7971">
          <cell r="A7971" t="str">
            <v>ROBERTSON, NOREEN H</v>
          </cell>
          <cell r="B7971" t="str">
            <v>101-591</v>
          </cell>
          <cell r="C7971">
            <v>510300</v>
          </cell>
          <cell r="D7971">
            <v>47470</v>
          </cell>
          <cell r="E7971" t="str">
            <v>ACCOUNTANT</v>
          </cell>
          <cell r="F7971" t="str">
            <v>P100</v>
          </cell>
          <cell r="G7971">
            <v>1</v>
          </cell>
          <cell r="H7971" t="str">
            <v>P100-002</v>
          </cell>
          <cell r="I7971" t="str">
            <v>F</v>
          </cell>
          <cell r="J7971">
            <v>7999</v>
          </cell>
          <cell r="L7971">
            <v>12790.65</v>
          </cell>
        </row>
        <row r="7972">
          <cell r="A7972" t="str">
            <v>ROBERTSON, NOREEN H</v>
          </cell>
          <cell r="B7972" t="str">
            <v>101-591</v>
          </cell>
          <cell r="C7972">
            <v>510300</v>
          </cell>
          <cell r="D7972">
            <v>47470</v>
          </cell>
          <cell r="E7972" t="str">
            <v>ACCOUNTANT</v>
          </cell>
          <cell r="F7972" t="str">
            <v>P100</v>
          </cell>
          <cell r="G7972">
            <v>1</v>
          </cell>
          <cell r="H7972" t="str">
            <v>P100-002</v>
          </cell>
          <cell r="I7972" t="str">
            <v>F</v>
          </cell>
          <cell r="J7972">
            <v>8000</v>
          </cell>
          <cell r="L7972">
            <v>2981.19</v>
          </cell>
        </row>
        <row r="7973">
          <cell r="A7973" t="str">
            <v>ROBERTSON, NOREEN H</v>
          </cell>
          <cell r="B7973" t="str">
            <v>101-591</v>
          </cell>
          <cell r="C7973">
            <v>510400</v>
          </cell>
          <cell r="D7973">
            <v>47470</v>
          </cell>
          <cell r="E7973" t="str">
            <v>ACCOUNTANT</v>
          </cell>
          <cell r="F7973" t="str">
            <v>P100</v>
          </cell>
          <cell r="G7973">
            <v>1</v>
          </cell>
          <cell r="H7973" t="str">
            <v>P100-002</v>
          </cell>
          <cell r="I7973" t="str">
            <v>F</v>
          </cell>
          <cell r="J7973">
            <v>30</v>
          </cell>
          <cell r="L7973">
            <v>106.62</v>
          </cell>
        </row>
        <row r="7974">
          <cell r="A7974" t="str">
            <v>ROBERTSON, NOREEN H</v>
          </cell>
          <cell r="B7974" t="str">
            <v>101-591</v>
          </cell>
          <cell r="C7974">
            <v>510400</v>
          </cell>
          <cell r="D7974">
            <v>47470</v>
          </cell>
          <cell r="E7974" t="str">
            <v>ACCOUNTANT</v>
          </cell>
          <cell r="F7974" t="str">
            <v>P100</v>
          </cell>
          <cell r="G7974">
            <v>1</v>
          </cell>
          <cell r="H7974" t="str">
            <v>P100-002</v>
          </cell>
          <cell r="I7974" t="str">
            <v>F</v>
          </cell>
          <cell r="J7974">
            <v>1001</v>
          </cell>
          <cell r="L7974">
            <v>10.17</v>
          </cell>
        </row>
        <row r="7975">
          <cell r="A7975" t="str">
            <v>ROBERTSON, NOREEN H</v>
          </cell>
          <cell r="B7975" t="str">
            <v>101-591</v>
          </cell>
          <cell r="C7975">
            <v>510400</v>
          </cell>
          <cell r="D7975">
            <v>47470</v>
          </cell>
          <cell r="E7975" t="str">
            <v>ACCOUNTANT</v>
          </cell>
          <cell r="F7975" t="str">
            <v>P100</v>
          </cell>
          <cell r="G7975">
            <v>1</v>
          </cell>
          <cell r="H7975" t="str">
            <v>P100-002</v>
          </cell>
          <cell r="I7975" t="str">
            <v>F</v>
          </cell>
          <cell r="J7975">
            <v>811</v>
          </cell>
          <cell r="L7975">
            <v>1.88</v>
          </cell>
        </row>
        <row r="7976">
          <cell r="A7976" t="str">
            <v>ROBISON, FORREST W</v>
          </cell>
          <cell r="B7976" t="str">
            <v>700-777</v>
          </cell>
          <cell r="C7976">
            <v>510100</v>
          </cell>
          <cell r="D7976">
            <v>32910</v>
          </cell>
          <cell r="E7976" t="str">
            <v>W/W TREATMENT SYS OPR III</v>
          </cell>
          <cell r="F7976" t="str">
            <v>D534</v>
          </cell>
          <cell r="G7976">
            <v>1</v>
          </cell>
          <cell r="H7976" t="str">
            <v>D534-002</v>
          </cell>
          <cell r="I7976" t="str">
            <v>O</v>
          </cell>
          <cell r="J7976">
            <v>1</v>
          </cell>
          <cell r="K7976" t="str">
            <v>REGULAR PAY</v>
          </cell>
          <cell r="L7976">
            <v>45779.08</v>
          </cell>
        </row>
        <row r="7977">
          <cell r="A7977" t="str">
            <v>ROBISON, FORREST W</v>
          </cell>
          <cell r="B7977" t="str">
            <v>700-777</v>
          </cell>
          <cell r="C7977">
            <v>510300</v>
          </cell>
          <cell r="D7977">
            <v>32910</v>
          </cell>
          <cell r="E7977" t="str">
            <v>W/W TREATMENT SYS OPR III</v>
          </cell>
          <cell r="F7977" t="str">
            <v>D534</v>
          </cell>
          <cell r="G7977">
            <v>1</v>
          </cell>
          <cell r="H7977" t="str">
            <v>D534-002</v>
          </cell>
          <cell r="I7977" t="str">
            <v>F</v>
          </cell>
          <cell r="J7977">
            <v>7999</v>
          </cell>
          <cell r="L7977">
            <v>13729.15</v>
          </cell>
        </row>
        <row r="7978">
          <cell r="A7978" t="str">
            <v>ROBISON, FORREST W</v>
          </cell>
          <cell r="B7978" t="str">
            <v>700-777</v>
          </cell>
          <cell r="C7978">
            <v>510300</v>
          </cell>
          <cell r="D7978">
            <v>32910</v>
          </cell>
          <cell r="E7978" t="str">
            <v>W/W TREATMENT SYS OPR III</v>
          </cell>
          <cell r="F7978" t="str">
            <v>D534</v>
          </cell>
          <cell r="G7978">
            <v>1</v>
          </cell>
          <cell r="H7978" t="str">
            <v>D534-002</v>
          </cell>
          <cell r="I7978" t="str">
            <v>F</v>
          </cell>
          <cell r="J7978">
            <v>8000</v>
          </cell>
          <cell r="L7978">
            <v>3200.24</v>
          </cell>
        </row>
        <row r="7979">
          <cell r="A7979" t="str">
            <v>ROBISON, FORREST W</v>
          </cell>
          <cell r="B7979" t="str">
            <v>700-777</v>
          </cell>
          <cell r="C7979">
            <v>510300</v>
          </cell>
          <cell r="D7979">
            <v>32910</v>
          </cell>
          <cell r="E7979" t="str">
            <v>W/W TREATMENT SYS OPR III</v>
          </cell>
          <cell r="F7979" t="str">
            <v>D534</v>
          </cell>
          <cell r="G7979">
            <v>1</v>
          </cell>
          <cell r="H7979" t="str">
            <v>D534-002</v>
          </cell>
          <cell r="I7979" t="str">
            <v>F</v>
          </cell>
          <cell r="J7979" t="str">
            <v>*FM</v>
          </cell>
          <cell r="K7979" t="str">
            <v>MEDICARE</v>
          </cell>
          <cell r="L7979">
            <v>663.8</v>
          </cell>
        </row>
        <row r="7980">
          <cell r="A7980" t="str">
            <v>ROBISON, FORREST W</v>
          </cell>
          <cell r="B7980" t="str">
            <v>700-777</v>
          </cell>
          <cell r="C7980">
            <v>510300</v>
          </cell>
          <cell r="D7980">
            <v>32910</v>
          </cell>
          <cell r="E7980" t="str">
            <v>W/W TREATMENT SYS OPR III</v>
          </cell>
          <cell r="F7980" t="str">
            <v>D534</v>
          </cell>
          <cell r="G7980">
            <v>1</v>
          </cell>
          <cell r="H7980" t="str">
            <v>D534-002</v>
          </cell>
          <cell r="I7980" t="str">
            <v>F</v>
          </cell>
          <cell r="J7980" t="str">
            <v>*FI</v>
          </cell>
          <cell r="K7980" t="str">
            <v>FICA</v>
          </cell>
          <cell r="L7980">
            <v>2838.3</v>
          </cell>
        </row>
        <row r="7981">
          <cell r="A7981" t="str">
            <v>ROBISON, FORREST W</v>
          </cell>
          <cell r="B7981" t="str">
            <v>700-777</v>
          </cell>
          <cell r="C7981">
            <v>510400</v>
          </cell>
          <cell r="D7981">
            <v>32910</v>
          </cell>
          <cell r="E7981" t="str">
            <v>W/W TREATMENT SYS OPR III</v>
          </cell>
          <cell r="F7981" t="str">
            <v>D534</v>
          </cell>
          <cell r="G7981">
            <v>1</v>
          </cell>
          <cell r="H7981" t="str">
            <v>D534-002</v>
          </cell>
          <cell r="I7981" t="str">
            <v>F</v>
          </cell>
          <cell r="J7981">
            <v>705</v>
          </cell>
          <cell r="L7981">
            <v>12.04</v>
          </cell>
        </row>
        <row r="7982">
          <cell r="A7982" t="str">
            <v>ROBISON, FORREST W</v>
          </cell>
          <cell r="B7982" t="str">
            <v>700-777</v>
          </cell>
          <cell r="C7982">
            <v>510400</v>
          </cell>
          <cell r="D7982">
            <v>32910</v>
          </cell>
          <cell r="E7982" t="str">
            <v>W/W TREATMENT SYS OPR III</v>
          </cell>
          <cell r="F7982" t="str">
            <v>D534</v>
          </cell>
          <cell r="G7982">
            <v>1</v>
          </cell>
          <cell r="H7982" t="str">
            <v>D534-002</v>
          </cell>
          <cell r="I7982" t="str">
            <v>F</v>
          </cell>
          <cell r="J7982">
            <v>811</v>
          </cell>
          <cell r="L7982">
            <v>1.88</v>
          </cell>
        </row>
        <row r="7983">
          <cell r="A7983" t="str">
            <v>ROBISON, FORREST W</v>
          </cell>
          <cell r="B7983" t="str">
            <v>700-777</v>
          </cell>
          <cell r="C7983">
            <v>510400</v>
          </cell>
          <cell r="D7983">
            <v>32910</v>
          </cell>
          <cell r="E7983" t="str">
            <v>W/W TREATMENT SYS OPR III</v>
          </cell>
          <cell r="F7983" t="str">
            <v>D534</v>
          </cell>
          <cell r="G7983">
            <v>1</v>
          </cell>
          <cell r="H7983" t="str">
            <v>D534-002</v>
          </cell>
          <cell r="I7983" t="str">
            <v>F</v>
          </cell>
          <cell r="J7983">
            <v>1001</v>
          </cell>
          <cell r="L7983">
            <v>10.17</v>
          </cell>
        </row>
        <row r="7984">
          <cell r="A7984" t="str">
            <v>ROBISON, FORREST W</v>
          </cell>
          <cell r="B7984" t="str">
            <v>700-777</v>
          </cell>
          <cell r="C7984">
            <v>510400</v>
          </cell>
          <cell r="D7984">
            <v>32910</v>
          </cell>
          <cell r="E7984" t="str">
            <v>W/W TREATMENT SYS OPR III</v>
          </cell>
          <cell r="F7984" t="str">
            <v>D534</v>
          </cell>
          <cell r="G7984">
            <v>1</v>
          </cell>
          <cell r="H7984" t="str">
            <v>D534-002</v>
          </cell>
          <cell r="I7984" t="str">
            <v>F</v>
          </cell>
          <cell r="J7984">
            <v>104</v>
          </cell>
          <cell r="L7984">
            <v>283.83999999999997</v>
          </cell>
        </row>
        <row r="7985">
          <cell r="A7985" t="str">
            <v>ROBISON, FORREST W</v>
          </cell>
          <cell r="B7985" t="str">
            <v>700-777</v>
          </cell>
          <cell r="C7985">
            <v>510400</v>
          </cell>
          <cell r="D7985">
            <v>32910</v>
          </cell>
          <cell r="E7985" t="str">
            <v>W/W TREATMENT SYS OPR III</v>
          </cell>
          <cell r="F7985" t="str">
            <v>D534</v>
          </cell>
          <cell r="G7985">
            <v>1</v>
          </cell>
          <cell r="H7985" t="str">
            <v>D534-002</v>
          </cell>
          <cell r="I7985" t="str">
            <v>F</v>
          </cell>
          <cell r="J7985">
            <v>30</v>
          </cell>
          <cell r="L7985">
            <v>114.45</v>
          </cell>
        </row>
        <row r="7986">
          <cell r="A7986" t="str">
            <v>ROBISON, FORREST W</v>
          </cell>
          <cell r="B7986" t="str">
            <v>700-777</v>
          </cell>
          <cell r="C7986">
            <v>510400</v>
          </cell>
          <cell r="D7986">
            <v>32910</v>
          </cell>
          <cell r="E7986" t="str">
            <v>W/W TREATMENT SYS OPR III</v>
          </cell>
          <cell r="F7986" t="str">
            <v>D534</v>
          </cell>
          <cell r="G7986">
            <v>1</v>
          </cell>
          <cell r="H7986" t="str">
            <v>D534-002</v>
          </cell>
          <cell r="I7986" t="str">
            <v>F</v>
          </cell>
          <cell r="J7986">
            <v>605</v>
          </cell>
          <cell r="L7986">
            <v>59.1</v>
          </cell>
        </row>
        <row r="7987">
          <cell r="A7987" t="str">
            <v>RODGERS, MEGAN L</v>
          </cell>
          <cell r="B7987" t="str">
            <v>101-565</v>
          </cell>
          <cell r="C7987">
            <v>510100</v>
          </cell>
          <cell r="D7987">
            <v>47950</v>
          </cell>
          <cell r="E7987" t="str">
            <v>LAW ENFORCE OFC ASSIST I</v>
          </cell>
          <cell r="F7987" t="str">
            <v>D340</v>
          </cell>
          <cell r="G7987">
            <v>1</v>
          </cell>
          <cell r="H7987" t="str">
            <v>D340-001</v>
          </cell>
          <cell r="I7987" t="str">
            <v>O</v>
          </cell>
          <cell r="J7987">
            <v>1</v>
          </cell>
          <cell r="K7987" t="str">
            <v>REGULAR PAY</v>
          </cell>
          <cell r="L7987">
            <v>24421.68</v>
          </cell>
        </row>
        <row r="7988">
          <cell r="A7988" t="str">
            <v>RODGERS, MEGAN L</v>
          </cell>
          <cell r="B7988" t="str">
            <v>101-565</v>
          </cell>
          <cell r="C7988">
            <v>510300</v>
          </cell>
          <cell r="D7988">
            <v>47950</v>
          </cell>
          <cell r="E7988" t="str">
            <v>LAW ENFORCE OFC ASSIST I</v>
          </cell>
          <cell r="F7988" t="str">
            <v>D340</v>
          </cell>
          <cell r="G7988">
            <v>1</v>
          </cell>
          <cell r="H7988" t="str">
            <v>D340-001</v>
          </cell>
          <cell r="I7988" t="str">
            <v>F</v>
          </cell>
          <cell r="J7988" t="str">
            <v>*FI</v>
          </cell>
          <cell r="K7988" t="str">
            <v>FICA</v>
          </cell>
          <cell r="L7988">
            <v>1514.14</v>
          </cell>
        </row>
        <row r="7989">
          <cell r="A7989" t="str">
            <v>RODGERS, MEGAN L</v>
          </cell>
          <cell r="B7989" t="str">
            <v>101-565</v>
          </cell>
          <cell r="C7989">
            <v>510300</v>
          </cell>
          <cell r="D7989">
            <v>47950</v>
          </cell>
          <cell r="E7989" t="str">
            <v>LAW ENFORCE OFC ASSIST I</v>
          </cell>
          <cell r="F7989" t="str">
            <v>D340</v>
          </cell>
          <cell r="G7989">
            <v>1</v>
          </cell>
          <cell r="H7989" t="str">
            <v>D340-001</v>
          </cell>
          <cell r="I7989" t="str">
            <v>F</v>
          </cell>
          <cell r="J7989">
            <v>7999</v>
          </cell>
          <cell r="L7989">
            <v>7324.06</v>
          </cell>
        </row>
        <row r="7990">
          <cell r="A7990" t="str">
            <v>RODGERS, MEGAN L</v>
          </cell>
          <cell r="B7990" t="str">
            <v>101-565</v>
          </cell>
          <cell r="C7990">
            <v>510300</v>
          </cell>
          <cell r="D7990">
            <v>47950</v>
          </cell>
          <cell r="E7990" t="str">
            <v>LAW ENFORCE OFC ASSIST I</v>
          </cell>
          <cell r="F7990" t="str">
            <v>D340</v>
          </cell>
          <cell r="G7990">
            <v>1</v>
          </cell>
          <cell r="H7990" t="str">
            <v>D340-001</v>
          </cell>
          <cell r="I7990" t="str">
            <v>F</v>
          </cell>
          <cell r="J7990" t="str">
            <v>*FM</v>
          </cell>
          <cell r="K7990" t="str">
            <v>MEDICARE</v>
          </cell>
          <cell r="L7990">
            <v>354.11</v>
          </cell>
        </row>
        <row r="7991">
          <cell r="A7991" t="str">
            <v>RODGERS, MEGAN L</v>
          </cell>
          <cell r="B7991" t="str">
            <v>101-565</v>
          </cell>
          <cell r="C7991">
            <v>510300</v>
          </cell>
          <cell r="D7991">
            <v>47950</v>
          </cell>
          <cell r="E7991" t="str">
            <v>LAW ENFORCE OFC ASSIST I</v>
          </cell>
          <cell r="F7991" t="str">
            <v>D340</v>
          </cell>
          <cell r="G7991">
            <v>1</v>
          </cell>
          <cell r="H7991" t="str">
            <v>D340-001</v>
          </cell>
          <cell r="I7991" t="str">
            <v>F</v>
          </cell>
          <cell r="J7991">
            <v>8000</v>
          </cell>
          <cell r="L7991">
            <v>1705.22</v>
          </cell>
        </row>
        <row r="7992">
          <cell r="A7992" t="str">
            <v>RODGERS, MEGAN L</v>
          </cell>
          <cell r="B7992" t="str">
            <v>101-565</v>
          </cell>
          <cell r="C7992">
            <v>510400</v>
          </cell>
          <cell r="D7992">
            <v>47950</v>
          </cell>
          <cell r="E7992" t="str">
            <v>LAW ENFORCE OFC ASSIST I</v>
          </cell>
          <cell r="F7992" t="str">
            <v>D340</v>
          </cell>
          <cell r="G7992">
            <v>1</v>
          </cell>
          <cell r="H7992" t="str">
            <v>D340-001</v>
          </cell>
          <cell r="I7992" t="str">
            <v>F</v>
          </cell>
          <cell r="J7992">
            <v>601</v>
          </cell>
          <cell r="L7992">
            <v>17.149999999999999</v>
          </cell>
        </row>
        <row r="7993">
          <cell r="A7993" t="str">
            <v>RODGERS, MEGAN L</v>
          </cell>
          <cell r="B7993" t="str">
            <v>101-565</v>
          </cell>
          <cell r="C7993">
            <v>510400</v>
          </cell>
          <cell r="D7993">
            <v>47950</v>
          </cell>
          <cell r="E7993" t="str">
            <v>LAW ENFORCE OFC ASSIST I</v>
          </cell>
          <cell r="F7993" t="str">
            <v>D340</v>
          </cell>
          <cell r="G7993">
            <v>1</v>
          </cell>
          <cell r="H7993" t="str">
            <v>D340-001</v>
          </cell>
          <cell r="I7993" t="str">
            <v>F</v>
          </cell>
          <cell r="J7993">
            <v>1001</v>
          </cell>
          <cell r="L7993">
            <v>10.17</v>
          </cell>
        </row>
        <row r="7994">
          <cell r="A7994" t="str">
            <v>RODGERS, MEGAN L</v>
          </cell>
          <cell r="B7994" t="str">
            <v>101-565</v>
          </cell>
          <cell r="C7994">
            <v>510400</v>
          </cell>
          <cell r="D7994">
            <v>47950</v>
          </cell>
          <cell r="E7994" t="str">
            <v>LAW ENFORCE OFC ASSIST I</v>
          </cell>
          <cell r="F7994" t="str">
            <v>D340</v>
          </cell>
          <cell r="G7994">
            <v>1</v>
          </cell>
          <cell r="H7994" t="str">
            <v>D340-001</v>
          </cell>
          <cell r="I7994" t="str">
            <v>F</v>
          </cell>
          <cell r="J7994">
            <v>101</v>
          </cell>
          <cell r="L7994">
            <v>135.94999999999999</v>
          </cell>
        </row>
        <row r="7995">
          <cell r="A7995" t="str">
            <v>RODGERS, MEGAN L</v>
          </cell>
          <cell r="B7995" t="str">
            <v>101-565</v>
          </cell>
          <cell r="C7995">
            <v>510400</v>
          </cell>
          <cell r="D7995">
            <v>47950</v>
          </cell>
          <cell r="E7995" t="str">
            <v>LAW ENFORCE OFC ASSIST I</v>
          </cell>
          <cell r="F7995" t="str">
            <v>D340</v>
          </cell>
          <cell r="G7995">
            <v>1</v>
          </cell>
          <cell r="H7995" t="str">
            <v>D340-001</v>
          </cell>
          <cell r="I7995" t="str">
            <v>F</v>
          </cell>
          <cell r="J7995">
            <v>811</v>
          </cell>
          <cell r="L7995">
            <v>1.88</v>
          </cell>
        </row>
        <row r="7996">
          <cell r="A7996" t="str">
            <v>RODGERS, MEGAN L</v>
          </cell>
          <cell r="B7996" t="str">
            <v>101-565</v>
          </cell>
          <cell r="C7996">
            <v>510400</v>
          </cell>
          <cell r="D7996">
            <v>47950</v>
          </cell>
          <cell r="E7996" t="str">
            <v>LAW ENFORCE OFC ASSIST I</v>
          </cell>
          <cell r="F7996" t="str">
            <v>D340</v>
          </cell>
          <cell r="G7996">
            <v>1</v>
          </cell>
          <cell r="H7996" t="str">
            <v>D340-001</v>
          </cell>
          <cell r="I7996" t="str">
            <v>F</v>
          </cell>
          <cell r="J7996">
            <v>30</v>
          </cell>
          <cell r="L7996">
            <v>61.05</v>
          </cell>
        </row>
        <row r="7997">
          <cell r="A7997" t="str">
            <v>RODGERS, MEGAN L</v>
          </cell>
          <cell r="B7997" t="str">
            <v>101-565</v>
          </cell>
          <cell r="C7997">
            <v>510400</v>
          </cell>
          <cell r="D7997">
            <v>47950</v>
          </cell>
          <cell r="E7997" t="str">
            <v>LAW ENFORCE OFC ASSIST I</v>
          </cell>
          <cell r="F7997" t="str">
            <v>D340</v>
          </cell>
          <cell r="G7997">
            <v>1</v>
          </cell>
          <cell r="H7997" t="str">
            <v>D340-001</v>
          </cell>
          <cell r="I7997" t="str">
            <v>F</v>
          </cell>
          <cell r="J7997">
            <v>701</v>
          </cell>
          <cell r="L7997">
            <v>4.01</v>
          </cell>
        </row>
        <row r="7998">
          <cell r="A7998" t="str">
            <v>RODRIGUEZ, MELISSA L</v>
          </cell>
          <cell r="B7998" t="str">
            <v>101-558</v>
          </cell>
          <cell r="C7998">
            <v>510100</v>
          </cell>
          <cell r="D7998">
            <v>48290</v>
          </cell>
          <cell r="E7998" t="str">
            <v>ATTORNEY II-CRIMINAL</v>
          </cell>
          <cell r="F7998" t="str">
            <v>N110</v>
          </cell>
          <cell r="G7998">
            <v>1</v>
          </cell>
          <cell r="H7998" t="str">
            <v>N110-004</v>
          </cell>
          <cell r="I7998" t="str">
            <v>O</v>
          </cell>
          <cell r="J7998">
            <v>1</v>
          </cell>
          <cell r="K7998" t="str">
            <v>REGULAR PAY</v>
          </cell>
          <cell r="L7998">
            <v>65562.55</v>
          </cell>
        </row>
        <row r="7999">
          <cell r="A7999" t="str">
            <v>RODRIGUEZ, MELISSA L</v>
          </cell>
          <cell r="B7999" t="str">
            <v>101-558</v>
          </cell>
          <cell r="C7999">
            <v>510300</v>
          </cell>
          <cell r="D7999">
            <v>48290</v>
          </cell>
          <cell r="E7999" t="str">
            <v>ATTORNEY II-CRIMINAL</v>
          </cell>
          <cell r="F7999" t="str">
            <v>N110</v>
          </cell>
          <cell r="G7999">
            <v>1</v>
          </cell>
          <cell r="H7999" t="str">
            <v>N110-004</v>
          </cell>
          <cell r="I7999" t="str">
            <v>F</v>
          </cell>
          <cell r="J7999">
            <v>8005</v>
          </cell>
          <cell r="L7999">
            <v>320.95999999999998</v>
          </cell>
        </row>
        <row r="8000">
          <cell r="A8000" t="str">
            <v>RODRIGUEZ, MELISSA L</v>
          </cell>
          <cell r="B8000" t="str">
            <v>101-558</v>
          </cell>
          <cell r="C8000">
            <v>510300</v>
          </cell>
          <cell r="D8000">
            <v>48290</v>
          </cell>
          <cell r="E8000" t="str">
            <v>ATTORNEY II-CRIMINAL</v>
          </cell>
          <cell r="F8000" t="str">
            <v>N110</v>
          </cell>
          <cell r="G8000">
            <v>1</v>
          </cell>
          <cell r="H8000" t="str">
            <v>N110-004</v>
          </cell>
          <cell r="I8000" t="str">
            <v>F</v>
          </cell>
          <cell r="J8000" t="str">
            <v>*FM</v>
          </cell>
          <cell r="K8000" t="str">
            <v>MEDICARE</v>
          </cell>
          <cell r="L8000">
            <v>950.66</v>
          </cell>
        </row>
        <row r="8001">
          <cell r="A8001" t="str">
            <v>RODRIGUEZ, MELISSA L</v>
          </cell>
          <cell r="B8001" t="str">
            <v>101-558</v>
          </cell>
          <cell r="C8001">
            <v>510300</v>
          </cell>
          <cell r="D8001">
            <v>48290</v>
          </cell>
          <cell r="E8001" t="str">
            <v>ATTORNEY II-CRIMINAL</v>
          </cell>
          <cell r="F8001" t="str">
            <v>N110</v>
          </cell>
          <cell r="G8001">
            <v>1</v>
          </cell>
          <cell r="H8001" t="str">
            <v>N110-004</v>
          </cell>
          <cell r="I8001" t="str">
            <v>F</v>
          </cell>
          <cell r="J8001" t="str">
            <v>*FI</v>
          </cell>
          <cell r="K8001" t="str">
            <v>FICA</v>
          </cell>
          <cell r="L8001">
            <v>4064.88</v>
          </cell>
        </row>
        <row r="8002">
          <cell r="A8002" t="str">
            <v>RODRIGUEZ, MELISSA L</v>
          </cell>
          <cell r="B8002" t="str">
            <v>101-558</v>
          </cell>
          <cell r="C8002">
            <v>510300</v>
          </cell>
          <cell r="D8002">
            <v>48290</v>
          </cell>
          <cell r="E8002" t="str">
            <v>ATTORNEY II-CRIMINAL</v>
          </cell>
          <cell r="F8002" t="str">
            <v>N110</v>
          </cell>
          <cell r="G8002">
            <v>1</v>
          </cell>
          <cell r="H8002" t="str">
            <v>N110-004</v>
          </cell>
          <cell r="I8002" t="str">
            <v>F</v>
          </cell>
          <cell r="J8002">
            <v>8000</v>
          </cell>
          <cell r="L8002">
            <v>4585.09</v>
          </cell>
        </row>
        <row r="8003">
          <cell r="A8003" t="str">
            <v>RODRIGUEZ, MELISSA L</v>
          </cell>
          <cell r="B8003" t="str">
            <v>101-558</v>
          </cell>
          <cell r="C8003">
            <v>510300</v>
          </cell>
          <cell r="D8003">
            <v>48290</v>
          </cell>
          <cell r="E8003" t="str">
            <v>ATTORNEY II-CRIMINAL</v>
          </cell>
          <cell r="F8003" t="str">
            <v>N110</v>
          </cell>
          <cell r="G8003">
            <v>1</v>
          </cell>
          <cell r="H8003" t="str">
            <v>N110-004</v>
          </cell>
          <cell r="I8003" t="str">
            <v>F</v>
          </cell>
          <cell r="J8003">
            <v>7999</v>
          </cell>
          <cell r="L8003">
            <v>19662.21</v>
          </cell>
        </row>
        <row r="8004">
          <cell r="A8004" t="str">
            <v>RODRIGUEZ, MELISSA L</v>
          </cell>
          <cell r="B8004" t="str">
            <v>101-558</v>
          </cell>
          <cell r="C8004">
            <v>510400</v>
          </cell>
          <cell r="D8004">
            <v>48290</v>
          </cell>
          <cell r="E8004" t="str">
            <v>ATTORNEY II-CRIMINAL</v>
          </cell>
          <cell r="F8004" t="str">
            <v>N110</v>
          </cell>
          <cell r="G8004">
            <v>1</v>
          </cell>
          <cell r="H8004" t="str">
            <v>N110-004</v>
          </cell>
          <cell r="I8004" t="str">
            <v>F</v>
          </cell>
          <cell r="J8004">
            <v>30</v>
          </cell>
          <cell r="L8004">
            <v>163.91</v>
          </cell>
        </row>
        <row r="8005">
          <cell r="A8005" t="str">
            <v>RODRIGUEZ, MELISSA L</v>
          </cell>
          <cell r="B8005" t="str">
            <v>101-558</v>
          </cell>
          <cell r="C8005">
            <v>510400</v>
          </cell>
          <cell r="D8005">
            <v>48290</v>
          </cell>
          <cell r="E8005" t="str">
            <v>ATTORNEY II-CRIMINAL</v>
          </cell>
          <cell r="F8005" t="str">
            <v>N110</v>
          </cell>
          <cell r="G8005">
            <v>1</v>
          </cell>
          <cell r="H8005" t="str">
            <v>N110-004</v>
          </cell>
          <cell r="I8005" t="str">
            <v>F</v>
          </cell>
          <cell r="J8005">
            <v>406</v>
          </cell>
          <cell r="L8005">
            <v>0.75</v>
          </cell>
        </row>
        <row r="8006">
          <cell r="A8006" t="str">
            <v>RODRIGUEZ, MELISSA L</v>
          </cell>
          <cell r="B8006" t="str">
            <v>101-558</v>
          </cell>
          <cell r="C8006">
            <v>510400</v>
          </cell>
          <cell r="D8006">
            <v>48290</v>
          </cell>
          <cell r="E8006" t="str">
            <v>ATTORNEY II-CRIMINAL</v>
          </cell>
          <cell r="F8006" t="str">
            <v>N110</v>
          </cell>
          <cell r="G8006">
            <v>1</v>
          </cell>
          <cell r="H8006" t="str">
            <v>N110-004</v>
          </cell>
          <cell r="I8006" t="str">
            <v>F</v>
          </cell>
          <cell r="J8006">
            <v>810</v>
          </cell>
          <cell r="L8006">
            <v>1.71</v>
          </cell>
        </row>
        <row r="8007">
          <cell r="A8007" t="str">
            <v>RODRIGUEZ, MELISSA L</v>
          </cell>
          <cell r="B8007" t="str">
            <v>101-558</v>
          </cell>
          <cell r="C8007">
            <v>510400</v>
          </cell>
          <cell r="D8007">
            <v>48290</v>
          </cell>
          <cell r="E8007" t="str">
            <v>ATTORNEY II-CRIMINAL</v>
          </cell>
          <cell r="F8007" t="str">
            <v>N110</v>
          </cell>
          <cell r="G8007">
            <v>1</v>
          </cell>
          <cell r="H8007" t="str">
            <v>N110-004</v>
          </cell>
          <cell r="I8007" t="str">
            <v>F</v>
          </cell>
          <cell r="J8007">
            <v>1001</v>
          </cell>
          <cell r="L8007">
            <v>10.17</v>
          </cell>
        </row>
        <row r="8008">
          <cell r="A8008" t="str">
            <v>ROEGNER, TRUDY L</v>
          </cell>
          <cell r="B8008" t="str">
            <v>101-505</v>
          </cell>
          <cell r="C8008">
            <v>510100</v>
          </cell>
          <cell r="D8008">
            <v>43830</v>
          </cell>
          <cell r="E8008" t="str">
            <v>ACCOUNTING ASSIST I</v>
          </cell>
          <cell r="F8008" t="str">
            <v>D102</v>
          </cell>
          <cell r="G8008">
            <v>1</v>
          </cell>
          <cell r="H8008" t="str">
            <v>D102-001</v>
          </cell>
          <cell r="I8008" t="str">
            <v>O</v>
          </cell>
          <cell r="J8008">
            <v>1</v>
          </cell>
          <cell r="K8008" t="str">
            <v>REGULAR PAY</v>
          </cell>
          <cell r="L8008">
            <v>23971.82</v>
          </cell>
        </row>
        <row r="8009">
          <cell r="A8009" t="str">
            <v>ROEGNER, TRUDY L</v>
          </cell>
          <cell r="B8009" t="str">
            <v>101-505</v>
          </cell>
          <cell r="C8009">
            <v>510300</v>
          </cell>
          <cell r="D8009">
            <v>43830</v>
          </cell>
          <cell r="E8009" t="str">
            <v>ACCOUNTING ASSIST I</v>
          </cell>
          <cell r="F8009" t="str">
            <v>D102</v>
          </cell>
          <cell r="G8009">
            <v>1</v>
          </cell>
          <cell r="H8009" t="str">
            <v>D102-001</v>
          </cell>
          <cell r="I8009" t="str">
            <v>F</v>
          </cell>
          <cell r="J8009">
            <v>7999</v>
          </cell>
          <cell r="L8009">
            <v>7189.15</v>
          </cell>
        </row>
        <row r="8010">
          <cell r="A8010" t="str">
            <v>ROEGNER, TRUDY L</v>
          </cell>
          <cell r="B8010" t="str">
            <v>101-505</v>
          </cell>
          <cell r="C8010">
            <v>510300</v>
          </cell>
          <cell r="D8010">
            <v>43830</v>
          </cell>
          <cell r="E8010" t="str">
            <v>ACCOUNTING ASSIST I</v>
          </cell>
          <cell r="F8010" t="str">
            <v>D102</v>
          </cell>
          <cell r="G8010">
            <v>1</v>
          </cell>
          <cell r="H8010" t="str">
            <v>D102-001</v>
          </cell>
          <cell r="I8010" t="str">
            <v>F</v>
          </cell>
          <cell r="J8010" t="str">
            <v>*FM</v>
          </cell>
          <cell r="K8010" t="str">
            <v>MEDICARE</v>
          </cell>
          <cell r="L8010">
            <v>347.59</v>
          </cell>
        </row>
        <row r="8011">
          <cell r="A8011" t="str">
            <v>ROEGNER, TRUDY L</v>
          </cell>
          <cell r="B8011" t="str">
            <v>101-505</v>
          </cell>
          <cell r="C8011">
            <v>510300</v>
          </cell>
          <cell r="D8011">
            <v>43830</v>
          </cell>
          <cell r="E8011" t="str">
            <v>ACCOUNTING ASSIST I</v>
          </cell>
          <cell r="F8011" t="str">
            <v>D102</v>
          </cell>
          <cell r="G8011">
            <v>1</v>
          </cell>
          <cell r="H8011" t="str">
            <v>D102-001</v>
          </cell>
          <cell r="I8011" t="str">
            <v>F</v>
          </cell>
          <cell r="J8011">
            <v>8000</v>
          </cell>
          <cell r="L8011">
            <v>1673.73</v>
          </cell>
        </row>
        <row r="8012">
          <cell r="A8012" t="str">
            <v>ROEGNER, TRUDY L</v>
          </cell>
          <cell r="B8012" t="str">
            <v>101-505</v>
          </cell>
          <cell r="C8012">
            <v>510300</v>
          </cell>
          <cell r="D8012">
            <v>43830</v>
          </cell>
          <cell r="E8012" t="str">
            <v>ACCOUNTING ASSIST I</v>
          </cell>
          <cell r="F8012" t="str">
            <v>D102</v>
          </cell>
          <cell r="G8012">
            <v>1</v>
          </cell>
          <cell r="H8012" t="str">
            <v>D102-001</v>
          </cell>
          <cell r="I8012" t="str">
            <v>F</v>
          </cell>
          <cell r="J8012" t="str">
            <v>*FI</v>
          </cell>
          <cell r="K8012" t="str">
            <v>FICA</v>
          </cell>
          <cell r="L8012">
            <v>1486.25</v>
          </cell>
        </row>
        <row r="8013">
          <cell r="A8013" t="str">
            <v>ROEGNER, TRUDY L</v>
          </cell>
          <cell r="B8013" t="str">
            <v>101-505</v>
          </cell>
          <cell r="C8013">
            <v>510400</v>
          </cell>
          <cell r="D8013">
            <v>43830</v>
          </cell>
          <cell r="E8013" t="str">
            <v>ACCOUNTING ASSIST I</v>
          </cell>
          <cell r="F8013" t="str">
            <v>D102</v>
          </cell>
          <cell r="G8013">
            <v>1</v>
          </cell>
          <cell r="H8013" t="str">
            <v>D102-001</v>
          </cell>
          <cell r="I8013" t="str">
            <v>F</v>
          </cell>
          <cell r="J8013">
            <v>1001</v>
          </cell>
          <cell r="L8013">
            <v>10.17</v>
          </cell>
        </row>
        <row r="8014">
          <cell r="A8014" t="str">
            <v>ROEGNER, TRUDY L</v>
          </cell>
          <cell r="B8014" t="str">
            <v>101-505</v>
          </cell>
          <cell r="C8014">
            <v>510400</v>
          </cell>
          <cell r="D8014">
            <v>43830</v>
          </cell>
          <cell r="E8014" t="str">
            <v>ACCOUNTING ASSIST I</v>
          </cell>
          <cell r="F8014" t="str">
            <v>D102</v>
          </cell>
          <cell r="G8014">
            <v>1</v>
          </cell>
          <cell r="H8014" t="str">
            <v>D102-001</v>
          </cell>
          <cell r="I8014" t="str">
            <v>F</v>
          </cell>
          <cell r="J8014">
            <v>601</v>
          </cell>
          <cell r="L8014">
            <v>17.149999999999999</v>
          </cell>
        </row>
        <row r="8015">
          <cell r="A8015" t="str">
            <v>ROEGNER, TRUDY L</v>
          </cell>
          <cell r="B8015" t="str">
            <v>101-505</v>
          </cell>
          <cell r="C8015">
            <v>510400</v>
          </cell>
          <cell r="D8015">
            <v>43830</v>
          </cell>
          <cell r="E8015" t="str">
            <v>ACCOUNTING ASSIST I</v>
          </cell>
          <cell r="F8015" t="str">
            <v>D102</v>
          </cell>
          <cell r="G8015">
            <v>1</v>
          </cell>
          <cell r="H8015" t="str">
            <v>D102-001</v>
          </cell>
          <cell r="I8015" t="str">
            <v>F</v>
          </cell>
          <cell r="J8015">
            <v>811</v>
          </cell>
          <cell r="L8015">
            <v>1.88</v>
          </cell>
        </row>
        <row r="8016">
          <cell r="A8016" t="str">
            <v>ROEGNER, TRUDY L</v>
          </cell>
          <cell r="B8016" t="str">
            <v>101-505</v>
          </cell>
          <cell r="C8016">
            <v>510400</v>
          </cell>
          <cell r="D8016">
            <v>43830</v>
          </cell>
          <cell r="E8016" t="str">
            <v>ACCOUNTING ASSIST I</v>
          </cell>
          <cell r="F8016" t="str">
            <v>D102</v>
          </cell>
          <cell r="G8016">
            <v>1</v>
          </cell>
          <cell r="H8016" t="str">
            <v>D102-001</v>
          </cell>
          <cell r="I8016" t="str">
            <v>F</v>
          </cell>
          <cell r="J8016">
            <v>30</v>
          </cell>
          <cell r="L8016">
            <v>59.93</v>
          </cell>
        </row>
        <row r="8017">
          <cell r="A8017" t="str">
            <v>ROEGNER, TRUDY L</v>
          </cell>
          <cell r="B8017" t="str">
            <v>101-505</v>
          </cell>
          <cell r="C8017">
            <v>510400</v>
          </cell>
          <cell r="D8017">
            <v>43830</v>
          </cell>
          <cell r="E8017" t="str">
            <v>ACCOUNTING ASSIST I</v>
          </cell>
          <cell r="F8017" t="str">
            <v>D102</v>
          </cell>
          <cell r="G8017">
            <v>1</v>
          </cell>
          <cell r="H8017" t="str">
            <v>D102-001</v>
          </cell>
          <cell r="I8017" t="str">
            <v>F</v>
          </cell>
          <cell r="J8017">
            <v>101</v>
          </cell>
          <cell r="L8017">
            <v>135.94999999999999</v>
          </cell>
        </row>
        <row r="8018">
          <cell r="A8018" t="str">
            <v>ROEGNER, TRUDY L</v>
          </cell>
          <cell r="B8018" t="str">
            <v>101-505</v>
          </cell>
          <cell r="C8018">
            <v>510400</v>
          </cell>
          <cell r="D8018">
            <v>43830</v>
          </cell>
          <cell r="E8018" t="str">
            <v>ACCOUNTING ASSIST I</v>
          </cell>
          <cell r="F8018" t="str">
            <v>D102</v>
          </cell>
          <cell r="G8018">
            <v>1</v>
          </cell>
          <cell r="H8018" t="str">
            <v>D102-001</v>
          </cell>
          <cell r="I8018" t="str">
            <v>F</v>
          </cell>
          <cell r="J8018">
            <v>701</v>
          </cell>
          <cell r="L8018">
            <v>4.01</v>
          </cell>
        </row>
        <row r="8019">
          <cell r="A8019" t="str">
            <v>ROGERS, KELLEY L</v>
          </cell>
          <cell r="B8019" t="str">
            <v>101-565</v>
          </cell>
          <cell r="C8019">
            <v>510100</v>
          </cell>
          <cell r="D8019">
            <v>45390</v>
          </cell>
          <cell r="E8019" t="str">
            <v>SHERIFF'S DISPATCHER II</v>
          </cell>
          <cell r="F8019" t="str">
            <v>D466</v>
          </cell>
          <cell r="G8019">
            <v>1</v>
          </cell>
          <cell r="H8019" t="str">
            <v>D466-004</v>
          </cell>
          <cell r="I8019" t="str">
            <v>O</v>
          </cell>
          <cell r="J8019">
            <v>1</v>
          </cell>
          <cell r="K8019" t="str">
            <v>REGULAR PAY</v>
          </cell>
          <cell r="L8019">
            <v>160680.12</v>
          </cell>
        </row>
        <row r="8020">
          <cell r="A8020" t="str">
            <v>ROGERS, KELLEY L</v>
          </cell>
          <cell r="B8020" t="str">
            <v>101-565</v>
          </cell>
          <cell r="C8020">
            <v>510300</v>
          </cell>
          <cell r="D8020">
            <v>45390</v>
          </cell>
          <cell r="E8020" t="str">
            <v>SHERIFF'S DISPATCHER II</v>
          </cell>
          <cell r="F8020" t="str">
            <v>D466</v>
          </cell>
          <cell r="G8020">
            <v>1</v>
          </cell>
          <cell r="H8020" t="str">
            <v>D466-004</v>
          </cell>
          <cell r="I8020" t="str">
            <v>F</v>
          </cell>
          <cell r="J8020" t="str">
            <v>*FI</v>
          </cell>
          <cell r="K8020" t="str">
            <v>FICA</v>
          </cell>
          <cell r="L8020">
            <v>5394</v>
          </cell>
        </row>
        <row r="8021">
          <cell r="A8021" t="str">
            <v>ROGERS, KELLEY L</v>
          </cell>
          <cell r="B8021" t="str">
            <v>101-565</v>
          </cell>
          <cell r="C8021">
            <v>510300</v>
          </cell>
          <cell r="D8021">
            <v>45390</v>
          </cell>
          <cell r="E8021" t="str">
            <v>SHERIFF'S DISPATCHER II</v>
          </cell>
          <cell r="F8021" t="str">
            <v>D466</v>
          </cell>
          <cell r="G8021">
            <v>1</v>
          </cell>
          <cell r="H8021" t="str">
            <v>D466-004</v>
          </cell>
          <cell r="I8021" t="str">
            <v>F</v>
          </cell>
          <cell r="J8021">
            <v>8000</v>
          </cell>
          <cell r="L8021">
            <v>11243.32</v>
          </cell>
        </row>
        <row r="8022">
          <cell r="A8022" t="str">
            <v>ROGERS, KELLEY L</v>
          </cell>
          <cell r="B8022" t="str">
            <v>101-565</v>
          </cell>
          <cell r="C8022">
            <v>510300</v>
          </cell>
          <cell r="D8022">
            <v>45390</v>
          </cell>
          <cell r="E8022" t="str">
            <v>SHERIFF'S DISPATCHER II</v>
          </cell>
          <cell r="F8022" t="str">
            <v>D466</v>
          </cell>
          <cell r="G8022">
            <v>1</v>
          </cell>
          <cell r="H8022" t="str">
            <v>D466-004</v>
          </cell>
          <cell r="I8022" t="str">
            <v>F</v>
          </cell>
          <cell r="J8022">
            <v>7999</v>
          </cell>
          <cell r="L8022">
            <v>48187.97</v>
          </cell>
        </row>
        <row r="8023">
          <cell r="A8023" t="str">
            <v>ROGERS, KELLEY L</v>
          </cell>
          <cell r="B8023" t="str">
            <v>101-565</v>
          </cell>
          <cell r="C8023">
            <v>510300</v>
          </cell>
          <cell r="D8023">
            <v>45390</v>
          </cell>
          <cell r="E8023" t="str">
            <v>SHERIFF'S DISPATCHER II</v>
          </cell>
          <cell r="F8023" t="str">
            <v>D466</v>
          </cell>
          <cell r="G8023">
            <v>1</v>
          </cell>
          <cell r="H8023" t="str">
            <v>D466-004</v>
          </cell>
          <cell r="I8023" t="str">
            <v>F</v>
          </cell>
          <cell r="J8023" t="str">
            <v>*FM</v>
          </cell>
          <cell r="K8023" t="str">
            <v>MEDICARE</v>
          </cell>
          <cell r="L8023">
            <v>2329.86</v>
          </cell>
        </row>
        <row r="8024">
          <cell r="A8024" t="str">
            <v>ROGERS, KELLEY L</v>
          </cell>
          <cell r="B8024" t="str">
            <v>101-565</v>
          </cell>
          <cell r="C8024">
            <v>510400</v>
          </cell>
          <cell r="D8024">
            <v>45390</v>
          </cell>
          <cell r="E8024" t="str">
            <v>SHERIFF'S DISPATCHER II</v>
          </cell>
          <cell r="F8024" t="str">
            <v>D466</v>
          </cell>
          <cell r="G8024">
            <v>1</v>
          </cell>
          <cell r="H8024" t="str">
            <v>D466-004</v>
          </cell>
          <cell r="I8024" t="str">
            <v>F</v>
          </cell>
          <cell r="J8024">
            <v>605</v>
          </cell>
          <cell r="L8024">
            <v>59.1</v>
          </cell>
        </row>
        <row r="8025">
          <cell r="A8025" t="str">
            <v>ROGERS, KELLEY L</v>
          </cell>
          <cell r="B8025" t="str">
            <v>101-565</v>
          </cell>
          <cell r="C8025">
            <v>510400</v>
          </cell>
          <cell r="D8025">
            <v>45390</v>
          </cell>
          <cell r="E8025" t="str">
            <v>SHERIFF'S DISPATCHER II</v>
          </cell>
          <cell r="F8025" t="str">
            <v>D466</v>
          </cell>
          <cell r="G8025">
            <v>1</v>
          </cell>
          <cell r="H8025" t="str">
            <v>D466-004</v>
          </cell>
          <cell r="I8025" t="str">
            <v>F</v>
          </cell>
          <cell r="J8025">
            <v>1001</v>
          </cell>
          <cell r="L8025">
            <v>10.17</v>
          </cell>
        </row>
        <row r="8026">
          <cell r="A8026" t="str">
            <v>ROGERS, KELLEY L</v>
          </cell>
          <cell r="B8026" t="str">
            <v>101-565</v>
          </cell>
          <cell r="C8026">
            <v>510400</v>
          </cell>
          <cell r="D8026">
            <v>45390</v>
          </cell>
          <cell r="E8026" t="str">
            <v>SHERIFF'S DISPATCHER II</v>
          </cell>
          <cell r="F8026" t="str">
            <v>D466</v>
          </cell>
          <cell r="G8026">
            <v>1</v>
          </cell>
          <cell r="H8026" t="str">
            <v>D466-004</v>
          </cell>
          <cell r="I8026" t="str">
            <v>F</v>
          </cell>
          <cell r="J8026">
            <v>705</v>
          </cell>
          <cell r="L8026">
            <v>12.04</v>
          </cell>
        </row>
        <row r="8027">
          <cell r="A8027" t="str">
            <v>ROGERS, KELLEY L</v>
          </cell>
          <cell r="B8027" t="str">
            <v>101-565</v>
          </cell>
          <cell r="C8027">
            <v>510400</v>
          </cell>
          <cell r="D8027">
            <v>45390</v>
          </cell>
          <cell r="E8027" t="str">
            <v>SHERIFF'S DISPATCHER II</v>
          </cell>
          <cell r="F8027" t="str">
            <v>D466</v>
          </cell>
          <cell r="G8027">
            <v>1</v>
          </cell>
          <cell r="H8027" t="str">
            <v>D466-004</v>
          </cell>
          <cell r="I8027" t="str">
            <v>F</v>
          </cell>
          <cell r="J8027">
            <v>104</v>
          </cell>
          <cell r="L8027">
            <v>283.83999999999997</v>
          </cell>
        </row>
        <row r="8028">
          <cell r="A8028" t="str">
            <v>ROGERS, KELLEY L</v>
          </cell>
          <cell r="B8028" t="str">
            <v>101-565</v>
          </cell>
          <cell r="C8028">
            <v>510400</v>
          </cell>
          <cell r="D8028">
            <v>45390</v>
          </cell>
          <cell r="E8028" t="str">
            <v>SHERIFF'S DISPATCHER II</v>
          </cell>
          <cell r="F8028" t="str">
            <v>D466</v>
          </cell>
          <cell r="G8028">
            <v>1</v>
          </cell>
          <cell r="H8028" t="str">
            <v>D466-004</v>
          </cell>
          <cell r="I8028" t="str">
            <v>F</v>
          </cell>
          <cell r="J8028">
            <v>30</v>
          </cell>
          <cell r="L8028">
            <v>401.7</v>
          </cell>
        </row>
        <row r="8029">
          <cell r="A8029" t="str">
            <v>ROGERS, KELLEY L</v>
          </cell>
          <cell r="B8029" t="str">
            <v>101-565</v>
          </cell>
          <cell r="C8029">
            <v>510400</v>
          </cell>
          <cell r="D8029">
            <v>45390</v>
          </cell>
          <cell r="E8029" t="str">
            <v>SHERIFF'S DISPATCHER II</v>
          </cell>
          <cell r="F8029" t="str">
            <v>D466</v>
          </cell>
          <cell r="G8029">
            <v>1</v>
          </cell>
          <cell r="H8029" t="str">
            <v>D466-004</v>
          </cell>
          <cell r="I8029" t="str">
            <v>F</v>
          </cell>
          <cell r="J8029">
            <v>811</v>
          </cell>
          <cell r="L8029">
            <v>1.88</v>
          </cell>
        </row>
        <row r="8030">
          <cell r="A8030" t="str">
            <v>ROGERS, SHARON M</v>
          </cell>
          <cell r="B8030" t="str">
            <v>101-506</v>
          </cell>
          <cell r="C8030">
            <v>510100</v>
          </cell>
          <cell r="D8030">
            <v>24470</v>
          </cell>
          <cell r="E8030" t="str">
            <v>ADMINISTRATIVE SVC ASSIST</v>
          </cell>
          <cell r="F8030" t="str">
            <v>D116</v>
          </cell>
          <cell r="G8030">
            <v>1</v>
          </cell>
          <cell r="H8030" t="str">
            <v>D116-001</v>
          </cell>
          <cell r="I8030" t="str">
            <v>O</v>
          </cell>
          <cell r="J8030">
            <v>1</v>
          </cell>
          <cell r="K8030" t="str">
            <v>REGULAR PAY</v>
          </cell>
          <cell r="L8030">
            <v>37775.089999999997</v>
          </cell>
        </row>
        <row r="8031">
          <cell r="A8031" t="str">
            <v>ROGERS, SHARON M</v>
          </cell>
          <cell r="B8031" t="str">
            <v>101-506</v>
          </cell>
          <cell r="C8031">
            <v>510300</v>
          </cell>
          <cell r="D8031">
            <v>24470</v>
          </cell>
          <cell r="E8031" t="str">
            <v>ADMINISTRATIVE SVC ASSIST</v>
          </cell>
          <cell r="F8031" t="str">
            <v>D116</v>
          </cell>
          <cell r="G8031">
            <v>1</v>
          </cell>
          <cell r="H8031" t="str">
            <v>D116-001</v>
          </cell>
          <cell r="I8031" t="str">
            <v>F</v>
          </cell>
          <cell r="J8031">
            <v>7999</v>
          </cell>
          <cell r="L8031">
            <v>11328.75</v>
          </cell>
        </row>
        <row r="8032">
          <cell r="A8032" t="str">
            <v>ROGERS, SHARON M</v>
          </cell>
          <cell r="B8032" t="str">
            <v>101-506</v>
          </cell>
          <cell r="C8032">
            <v>510300</v>
          </cell>
          <cell r="D8032">
            <v>24470</v>
          </cell>
          <cell r="E8032" t="str">
            <v>ADMINISTRATIVE SVC ASSIST</v>
          </cell>
          <cell r="F8032" t="str">
            <v>D116</v>
          </cell>
          <cell r="G8032">
            <v>1</v>
          </cell>
          <cell r="H8032" t="str">
            <v>D116-001</v>
          </cell>
          <cell r="I8032" t="str">
            <v>F</v>
          </cell>
          <cell r="J8032" t="str">
            <v>*FI</v>
          </cell>
          <cell r="K8032" t="str">
            <v>FICA</v>
          </cell>
          <cell r="L8032">
            <v>2342.06</v>
          </cell>
        </row>
        <row r="8033">
          <cell r="A8033" t="str">
            <v>ROGERS, SHARON M</v>
          </cell>
          <cell r="B8033" t="str">
            <v>101-506</v>
          </cell>
          <cell r="C8033">
            <v>510300</v>
          </cell>
          <cell r="D8033">
            <v>24470</v>
          </cell>
          <cell r="E8033" t="str">
            <v>ADMINISTRATIVE SVC ASSIST</v>
          </cell>
          <cell r="F8033" t="str">
            <v>D116</v>
          </cell>
          <cell r="G8033">
            <v>1</v>
          </cell>
          <cell r="H8033" t="str">
            <v>D116-001</v>
          </cell>
          <cell r="I8033" t="str">
            <v>F</v>
          </cell>
          <cell r="J8033">
            <v>8000</v>
          </cell>
          <cell r="L8033">
            <v>2639.96</v>
          </cell>
        </row>
        <row r="8034">
          <cell r="A8034" t="str">
            <v>ROGERS, SHARON M</v>
          </cell>
          <cell r="B8034" t="str">
            <v>101-506</v>
          </cell>
          <cell r="C8034">
            <v>510300</v>
          </cell>
          <cell r="D8034">
            <v>24470</v>
          </cell>
          <cell r="E8034" t="str">
            <v>ADMINISTRATIVE SVC ASSIST</v>
          </cell>
          <cell r="F8034" t="str">
            <v>D116</v>
          </cell>
          <cell r="G8034">
            <v>1</v>
          </cell>
          <cell r="H8034" t="str">
            <v>D116-001</v>
          </cell>
          <cell r="I8034" t="str">
            <v>F</v>
          </cell>
          <cell r="J8034" t="str">
            <v>*FM</v>
          </cell>
          <cell r="K8034" t="str">
            <v>MEDICARE</v>
          </cell>
          <cell r="L8034">
            <v>547.74</v>
          </cell>
        </row>
        <row r="8035">
          <cell r="A8035" t="str">
            <v>ROGERS, SHARON M</v>
          </cell>
          <cell r="B8035" t="str">
            <v>101-506</v>
          </cell>
          <cell r="C8035">
            <v>510400</v>
          </cell>
          <cell r="D8035">
            <v>24470</v>
          </cell>
          <cell r="E8035" t="str">
            <v>ADMINISTRATIVE SVC ASSIST</v>
          </cell>
          <cell r="F8035" t="str">
            <v>D116</v>
          </cell>
          <cell r="G8035">
            <v>1</v>
          </cell>
          <cell r="H8035" t="str">
            <v>D116-001</v>
          </cell>
          <cell r="I8035" t="str">
            <v>F</v>
          </cell>
          <cell r="J8035">
            <v>102</v>
          </cell>
          <cell r="L8035">
            <v>232.19</v>
          </cell>
        </row>
        <row r="8036">
          <cell r="A8036" t="str">
            <v>ROGERS, SHARON M</v>
          </cell>
          <cell r="B8036" t="str">
            <v>101-506</v>
          </cell>
          <cell r="C8036">
            <v>510400</v>
          </cell>
          <cell r="D8036">
            <v>24470</v>
          </cell>
          <cell r="E8036" t="str">
            <v>ADMINISTRATIVE SVC ASSIST</v>
          </cell>
          <cell r="F8036" t="str">
            <v>D116</v>
          </cell>
          <cell r="G8036">
            <v>1</v>
          </cell>
          <cell r="H8036" t="str">
            <v>D116-001</v>
          </cell>
          <cell r="I8036" t="str">
            <v>F</v>
          </cell>
          <cell r="J8036">
            <v>811</v>
          </cell>
          <cell r="L8036">
            <v>1.88</v>
          </cell>
        </row>
        <row r="8037">
          <cell r="A8037" t="str">
            <v>ROGERS, SHARON M</v>
          </cell>
          <cell r="B8037" t="str">
            <v>101-506</v>
          </cell>
          <cell r="C8037">
            <v>510400</v>
          </cell>
          <cell r="D8037">
            <v>24470</v>
          </cell>
          <cell r="E8037" t="str">
            <v>ADMINISTRATIVE SVC ASSIST</v>
          </cell>
          <cell r="F8037" t="str">
            <v>D116</v>
          </cell>
          <cell r="G8037">
            <v>1</v>
          </cell>
          <cell r="H8037" t="str">
            <v>D116-001</v>
          </cell>
          <cell r="I8037" t="str">
            <v>F</v>
          </cell>
          <cell r="J8037">
            <v>30</v>
          </cell>
          <cell r="L8037">
            <v>94.44</v>
          </cell>
        </row>
        <row r="8038">
          <cell r="A8038" t="str">
            <v>ROGERS, SHARON M</v>
          </cell>
          <cell r="B8038" t="str">
            <v>101-506</v>
          </cell>
          <cell r="C8038">
            <v>510400</v>
          </cell>
          <cell r="D8038">
            <v>24470</v>
          </cell>
          <cell r="E8038" t="str">
            <v>ADMINISTRATIVE SVC ASSIST</v>
          </cell>
          <cell r="F8038" t="str">
            <v>D116</v>
          </cell>
          <cell r="G8038">
            <v>1</v>
          </cell>
          <cell r="H8038" t="str">
            <v>D116-001</v>
          </cell>
          <cell r="I8038" t="str">
            <v>F</v>
          </cell>
          <cell r="J8038">
            <v>603</v>
          </cell>
          <cell r="L8038">
            <v>31.26</v>
          </cell>
        </row>
        <row r="8039">
          <cell r="A8039" t="str">
            <v>ROGERS, SHARON M</v>
          </cell>
          <cell r="B8039" t="str">
            <v>101-506</v>
          </cell>
          <cell r="C8039">
            <v>510400</v>
          </cell>
          <cell r="D8039">
            <v>24470</v>
          </cell>
          <cell r="E8039" t="str">
            <v>ADMINISTRATIVE SVC ASSIST</v>
          </cell>
          <cell r="F8039" t="str">
            <v>D116</v>
          </cell>
          <cell r="G8039">
            <v>1</v>
          </cell>
          <cell r="H8039" t="str">
            <v>D116-001</v>
          </cell>
          <cell r="I8039" t="str">
            <v>F</v>
          </cell>
          <cell r="J8039">
            <v>703</v>
          </cell>
          <cell r="L8039">
            <v>6.7</v>
          </cell>
        </row>
        <row r="8040">
          <cell r="A8040" t="str">
            <v>ROGERS, SHARON M</v>
          </cell>
          <cell r="B8040" t="str">
            <v>101-506</v>
          </cell>
          <cell r="C8040">
            <v>510400</v>
          </cell>
          <cell r="D8040">
            <v>24470</v>
          </cell>
          <cell r="E8040" t="str">
            <v>ADMINISTRATIVE SVC ASSIST</v>
          </cell>
          <cell r="F8040" t="str">
            <v>D116</v>
          </cell>
          <cell r="G8040">
            <v>1</v>
          </cell>
          <cell r="H8040" t="str">
            <v>D116-001</v>
          </cell>
          <cell r="I8040" t="str">
            <v>F</v>
          </cell>
          <cell r="J8040">
            <v>1001</v>
          </cell>
          <cell r="L8040">
            <v>10.17</v>
          </cell>
        </row>
        <row r="8041">
          <cell r="A8041" t="str">
            <v>ROMERO, SANDRA G</v>
          </cell>
          <cell r="B8041" t="str">
            <v>101-538</v>
          </cell>
          <cell r="C8041">
            <v>510100</v>
          </cell>
          <cell r="D8041">
            <v>42760</v>
          </cell>
          <cell r="E8041" t="str">
            <v>PROGRAMMER-ANALYST II</v>
          </cell>
          <cell r="F8041" t="str">
            <v>D420</v>
          </cell>
          <cell r="G8041">
            <v>1</v>
          </cell>
          <cell r="H8041" t="str">
            <v>D420-001</v>
          </cell>
          <cell r="I8041" t="str">
            <v>O</v>
          </cell>
          <cell r="J8041">
            <v>1</v>
          </cell>
          <cell r="K8041" t="str">
            <v>REGULAR PAY</v>
          </cell>
          <cell r="L8041">
            <v>52898.1</v>
          </cell>
        </row>
        <row r="8042">
          <cell r="A8042" t="str">
            <v>ROMERO, SANDRA G</v>
          </cell>
          <cell r="B8042" t="str">
            <v>101-538</v>
          </cell>
          <cell r="C8042">
            <v>510300</v>
          </cell>
          <cell r="D8042">
            <v>42760</v>
          </cell>
          <cell r="E8042" t="str">
            <v>PROGRAMMER-ANALYST II</v>
          </cell>
          <cell r="F8042" t="str">
            <v>D420</v>
          </cell>
          <cell r="G8042">
            <v>1</v>
          </cell>
          <cell r="H8042" t="str">
            <v>D420-001</v>
          </cell>
          <cell r="I8042" t="str">
            <v>F</v>
          </cell>
          <cell r="J8042">
            <v>8000</v>
          </cell>
          <cell r="L8042">
            <v>3698.57</v>
          </cell>
        </row>
        <row r="8043">
          <cell r="A8043" t="str">
            <v>ROMERO, SANDRA G</v>
          </cell>
          <cell r="B8043" t="str">
            <v>101-538</v>
          </cell>
          <cell r="C8043">
            <v>510300</v>
          </cell>
          <cell r="D8043">
            <v>42760</v>
          </cell>
          <cell r="E8043" t="str">
            <v>PROGRAMMER-ANALYST II</v>
          </cell>
          <cell r="F8043" t="str">
            <v>D420</v>
          </cell>
          <cell r="G8043">
            <v>1</v>
          </cell>
          <cell r="H8043" t="str">
            <v>D420-001</v>
          </cell>
          <cell r="I8043" t="str">
            <v>F</v>
          </cell>
          <cell r="J8043">
            <v>7999</v>
          </cell>
          <cell r="L8043">
            <v>15864.14</v>
          </cell>
        </row>
        <row r="8044">
          <cell r="A8044" t="str">
            <v>ROMERO, SANDRA G</v>
          </cell>
          <cell r="B8044" t="str">
            <v>101-538</v>
          </cell>
          <cell r="C8044">
            <v>510300</v>
          </cell>
          <cell r="D8044">
            <v>42760</v>
          </cell>
          <cell r="E8044" t="str">
            <v>PROGRAMMER-ANALYST II</v>
          </cell>
          <cell r="F8044" t="str">
            <v>D420</v>
          </cell>
          <cell r="G8044">
            <v>1</v>
          </cell>
          <cell r="H8044" t="str">
            <v>D420-001</v>
          </cell>
          <cell r="I8044" t="str">
            <v>F</v>
          </cell>
          <cell r="J8044" t="str">
            <v>*FI</v>
          </cell>
          <cell r="K8044" t="str">
            <v>FICA</v>
          </cell>
          <cell r="L8044">
            <v>3279.68</v>
          </cell>
        </row>
        <row r="8045">
          <cell r="A8045" t="str">
            <v>ROMERO, SANDRA G</v>
          </cell>
          <cell r="B8045" t="str">
            <v>101-538</v>
          </cell>
          <cell r="C8045">
            <v>510300</v>
          </cell>
          <cell r="D8045">
            <v>42760</v>
          </cell>
          <cell r="E8045" t="str">
            <v>PROGRAMMER-ANALYST II</v>
          </cell>
          <cell r="F8045" t="str">
            <v>D420</v>
          </cell>
          <cell r="G8045">
            <v>1</v>
          </cell>
          <cell r="H8045" t="str">
            <v>D420-001</v>
          </cell>
          <cell r="I8045" t="str">
            <v>F</v>
          </cell>
          <cell r="J8045" t="str">
            <v>*FM</v>
          </cell>
          <cell r="K8045" t="str">
            <v>MEDICARE</v>
          </cell>
          <cell r="L8045">
            <v>767.02</v>
          </cell>
        </row>
        <row r="8046">
          <cell r="A8046" t="str">
            <v>ROMERO, SANDRA G</v>
          </cell>
          <cell r="B8046" t="str">
            <v>101-538</v>
          </cell>
          <cell r="C8046">
            <v>510400</v>
          </cell>
          <cell r="D8046">
            <v>42760</v>
          </cell>
          <cell r="E8046" t="str">
            <v>PROGRAMMER-ANALYST II</v>
          </cell>
          <cell r="F8046" t="str">
            <v>D420</v>
          </cell>
          <cell r="G8046">
            <v>1</v>
          </cell>
          <cell r="H8046" t="str">
            <v>D420-001</v>
          </cell>
          <cell r="I8046" t="str">
            <v>F</v>
          </cell>
          <cell r="J8046">
            <v>601</v>
          </cell>
          <cell r="L8046">
            <v>17.149999999999999</v>
          </cell>
        </row>
        <row r="8047">
          <cell r="A8047" t="str">
            <v>ROMERO, SANDRA G</v>
          </cell>
          <cell r="B8047" t="str">
            <v>101-538</v>
          </cell>
          <cell r="C8047">
            <v>510400</v>
          </cell>
          <cell r="D8047">
            <v>42760</v>
          </cell>
          <cell r="E8047" t="str">
            <v>PROGRAMMER-ANALYST II</v>
          </cell>
          <cell r="F8047" t="str">
            <v>D420</v>
          </cell>
          <cell r="G8047">
            <v>1</v>
          </cell>
          <cell r="H8047" t="str">
            <v>D420-001</v>
          </cell>
          <cell r="I8047" t="str">
            <v>F</v>
          </cell>
          <cell r="J8047">
            <v>810</v>
          </cell>
          <cell r="L8047">
            <v>1.71</v>
          </cell>
        </row>
        <row r="8048">
          <cell r="A8048" t="str">
            <v>ROMERO, SANDRA G</v>
          </cell>
          <cell r="B8048" t="str">
            <v>101-538</v>
          </cell>
          <cell r="C8048">
            <v>510400</v>
          </cell>
          <cell r="D8048">
            <v>42760</v>
          </cell>
          <cell r="E8048" t="str">
            <v>PROGRAMMER-ANALYST II</v>
          </cell>
          <cell r="F8048" t="str">
            <v>D420</v>
          </cell>
          <cell r="G8048">
            <v>1</v>
          </cell>
          <cell r="H8048" t="str">
            <v>D420-001</v>
          </cell>
          <cell r="I8048" t="str">
            <v>F</v>
          </cell>
          <cell r="J8048">
            <v>30</v>
          </cell>
          <cell r="L8048">
            <v>132.25</v>
          </cell>
        </row>
        <row r="8049">
          <cell r="A8049" t="str">
            <v>ROMERO, SANDRA G</v>
          </cell>
          <cell r="B8049" t="str">
            <v>101-538</v>
          </cell>
          <cell r="C8049">
            <v>510400</v>
          </cell>
          <cell r="D8049">
            <v>42760</v>
          </cell>
          <cell r="E8049" t="str">
            <v>PROGRAMMER-ANALYST II</v>
          </cell>
          <cell r="F8049" t="str">
            <v>D420</v>
          </cell>
          <cell r="G8049">
            <v>1</v>
          </cell>
          <cell r="H8049" t="str">
            <v>D420-001</v>
          </cell>
          <cell r="I8049" t="str">
            <v>F</v>
          </cell>
          <cell r="J8049">
            <v>701</v>
          </cell>
          <cell r="L8049">
            <v>4.01</v>
          </cell>
        </row>
        <row r="8050">
          <cell r="A8050" t="str">
            <v>ROMERO, SANDRA G</v>
          </cell>
          <cell r="B8050" t="str">
            <v>101-538</v>
          </cell>
          <cell r="C8050">
            <v>510400</v>
          </cell>
          <cell r="D8050">
            <v>42760</v>
          </cell>
          <cell r="E8050" t="str">
            <v>PROGRAMMER-ANALYST II</v>
          </cell>
          <cell r="F8050" t="str">
            <v>D420</v>
          </cell>
          <cell r="G8050">
            <v>1</v>
          </cell>
          <cell r="H8050" t="str">
            <v>D420-001</v>
          </cell>
          <cell r="I8050" t="str">
            <v>F</v>
          </cell>
          <cell r="J8050">
            <v>101</v>
          </cell>
          <cell r="L8050">
            <v>135.94999999999999</v>
          </cell>
        </row>
        <row r="8051">
          <cell r="A8051" t="str">
            <v>ROMERO, SANDRA G</v>
          </cell>
          <cell r="B8051" t="str">
            <v>101-538</v>
          </cell>
          <cell r="C8051">
            <v>510400</v>
          </cell>
          <cell r="D8051">
            <v>42760</v>
          </cell>
          <cell r="E8051" t="str">
            <v>PROGRAMMER-ANALYST II</v>
          </cell>
          <cell r="F8051" t="str">
            <v>D420</v>
          </cell>
          <cell r="G8051">
            <v>1</v>
          </cell>
          <cell r="H8051" t="str">
            <v>D420-001</v>
          </cell>
          <cell r="I8051" t="str">
            <v>F</v>
          </cell>
          <cell r="J8051">
            <v>1001</v>
          </cell>
          <cell r="L8051">
            <v>10.17</v>
          </cell>
        </row>
        <row r="8052">
          <cell r="A8052" t="str">
            <v>ROOS, RACHEL A</v>
          </cell>
          <cell r="B8052" t="str">
            <v>101-594</v>
          </cell>
          <cell r="C8052">
            <v>510100</v>
          </cell>
          <cell r="D8052">
            <v>39710</v>
          </cell>
          <cell r="E8052" t="str">
            <v>SOCIAL SERVICE WORKER IV</v>
          </cell>
          <cell r="F8052" t="str">
            <v>P185</v>
          </cell>
          <cell r="G8052">
            <v>1</v>
          </cell>
          <cell r="H8052" t="str">
            <v>P185-003</v>
          </cell>
          <cell r="I8052" t="str">
            <v>O</v>
          </cell>
          <cell r="J8052">
            <v>1</v>
          </cell>
          <cell r="K8052" t="str">
            <v>REGULAR PAY</v>
          </cell>
          <cell r="L8052">
            <v>24147.8</v>
          </cell>
        </row>
        <row r="8053">
          <cell r="A8053" t="str">
            <v>ROOS, RACHEL A</v>
          </cell>
          <cell r="B8053" t="str">
            <v>101-594</v>
          </cell>
          <cell r="C8053">
            <v>510300</v>
          </cell>
          <cell r="D8053">
            <v>39710</v>
          </cell>
          <cell r="E8053" t="str">
            <v>SOCIAL SERVICE WORKER IV</v>
          </cell>
          <cell r="F8053" t="str">
            <v>P185</v>
          </cell>
          <cell r="G8053">
            <v>1</v>
          </cell>
          <cell r="H8053" t="str">
            <v>P185-003</v>
          </cell>
          <cell r="I8053" t="str">
            <v>F</v>
          </cell>
          <cell r="J8053">
            <v>8000</v>
          </cell>
          <cell r="L8053">
            <v>1686.05</v>
          </cell>
        </row>
        <row r="8054">
          <cell r="A8054" t="str">
            <v>ROOS, RACHEL A</v>
          </cell>
          <cell r="B8054" t="str">
            <v>101-594</v>
          </cell>
          <cell r="C8054">
            <v>510300</v>
          </cell>
          <cell r="D8054">
            <v>39710</v>
          </cell>
          <cell r="E8054" t="str">
            <v>SOCIAL SERVICE WORKER IV</v>
          </cell>
          <cell r="F8054" t="str">
            <v>P185</v>
          </cell>
          <cell r="G8054">
            <v>1</v>
          </cell>
          <cell r="H8054" t="str">
            <v>P185-003</v>
          </cell>
          <cell r="I8054" t="str">
            <v>F</v>
          </cell>
          <cell r="J8054" t="str">
            <v>*FM</v>
          </cell>
          <cell r="K8054" t="str">
            <v>MEDICARE</v>
          </cell>
          <cell r="L8054">
            <v>350.14</v>
          </cell>
        </row>
        <row r="8055">
          <cell r="A8055" t="str">
            <v>ROOS, RACHEL A</v>
          </cell>
          <cell r="B8055" t="str">
            <v>101-594</v>
          </cell>
          <cell r="C8055">
            <v>510300</v>
          </cell>
          <cell r="D8055">
            <v>39710</v>
          </cell>
          <cell r="E8055" t="str">
            <v>SOCIAL SERVICE WORKER IV</v>
          </cell>
          <cell r="F8055" t="str">
            <v>P185</v>
          </cell>
          <cell r="G8055">
            <v>1</v>
          </cell>
          <cell r="H8055" t="str">
            <v>P185-003</v>
          </cell>
          <cell r="I8055" t="str">
            <v>F</v>
          </cell>
          <cell r="J8055" t="str">
            <v>*FI</v>
          </cell>
          <cell r="K8055" t="str">
            <v>FICA</v>
          </cell>
          <cell r="L8055">
            <v>1497.16</v>
          </cell>
        </row>
        <row r="8056">
          <cell r="A8056" t="str">
            <v>ROOS, RACHEL A</v>
          </cell>
          <cell r="B8056" t="str">
            <v>101-594</v>
          </cell>
          <cell r="C8056">
            <v>510300</v>
          </cell>
          <cell r="D8056">
            <v>39710</v>
          </cell>
          <cell r="E8056" t="str">
            <v>SOCIAL SERVICE WORKER IV</v>
          </cell>
          <cell r="F8056" t="str">
            <v>P185</v>
          </cell>
          <cell r="G8056">
            <v>1</v>
          </cell>
          <cell r="H8056" t="str">
            <v>P185-003</v>
          </cell>
          <cell r="I8056" t="str">
            <v>F</v>
          </cell>
          <cell r="J8056">
            <v>8005</v>
          </cell>
          <cell r="L8056">
            <v>118.02</v>
          </cell>
        </row>
        <row r="8057">
          <cell r="A8057" t="str">
            <v>ROOS, RACHEL A</v>
          </cell>
          <cell r="B8057" t="str">
            <v>101-594</v>
          </cell>
          <cell r="C8057">
            <v>510300</v>
          </cell>
          <cell r="D8057">
            <v>39710</v>
          </cell>
          <cell r="E8057" t="str">
            <v>SOCIAL SERVICE WORKER IV</v>
          </cell>
          <cell r="F8057" t="str">
            <v>P185</v>
          </cell>
          <cell r="G8057">
            <v>1</v>
          </cell>
          <cell r="H8057" t="str">
            <v>P185-003</v>
          </cell>
          <cell r="I8057" t="str">
            <v>F</v>
          </cell>
          <cell r="J8057">
            <v>7999</v>
          </cell>
          <cell r="L8057">
            <v>7241.93</v>
          </cell>
        </row>
        <row r="8058">
          <cell r="A8058" t="str">
            <v>ROOS, RACHEL A</v>
          </cell>
          <cell r="B8058" t="str">
            <v>101-594</v>
          </cell>
          <cell r="C8058">
            <v>510400</v>
          </cell>
          <cell r="D8058">
            <v>39710</v>
          </cell>
          <cell r="E8058" t="str">
            <v>SOCIAL SERVICE WORKER IV</v>
          </cell>
          <cell r="F8058" t="str">
            <v>P185</v>
          </cell>
          <cell r="G8058">
            <v>1</v>
          </cell>
          <cell r="H8058" t="str">
            <v>P185-003</v>
          </cell>
          <cell r="I8058" t="str">
            <v>F</v>
          </cell>
          <cell r="J8058">
            <v>30</v>
          </cell>
          <cell r="L8058">
            <v>60.37</v>
          </cell>
        </row>
        <row r="8059">
          <cell r="A8059" t="str">
            <v>ROOS, RACHEL A</v>
          </cell>
          <cell r="B8059" t="str">
            <v>101-594</v>
          </cell>
          <cell r="C8059">
            <v>510400</v>
          </cell>
          <cell r="D8059">
            <v>39710</v>
          </cell>
          <cell r="E8059" t="str">
            <v>SOCIAL SERVICE WORKER IV</v>
          </cell>
          <cell r="F8059" t="str">
            <v>P185</v>
          </cell>
          <cell r="G8059">
            <v>1</v>
          </cell>
          <cell r="H8059" t="str">
            <v>P185-003</v>
          </cell>
          <cell r="I8059" t="str">
            <v>F</v>
          </cell>
          <cell r="J8059">
            <v>811</v>
          </cell>
          <cell r="L8059">
            <v>0.94</v>
          </cell>
        </row>
        <row r="8060">
          <cell r="A8060" t="str">
            <v>ROOS, RACHEL A</v>
          </cell>
          <cell r="B8060" t="str">
            <v>101-594</v>
          </cell>
          <cell r="C8060">
            <v>510400</v>
          </cell>
          <cell r="D8060">
            <v>39710</v>
          </cell>
          <cell r="E8060" t="str">
            <v>SOCIAL SERVICE WORKER IV</v>
          </cell>
          <cell r="F8060" t="str">
            <v>P185</v>
          </cell>
          <cell r="G8060">
            <v>1</v>
          </cell>
          <cell r="H8060" t="str">
            <v>P185-003</v>
          </cell>
          <cell r="I8060" t="str">
            <v>F</v>
          </cell>
          <cell r="J8060">
            <v>705</v>
          </cell>
          <cell r="L8060">
            <v>6.02</v>
          </cell>
        </row>
        <row r="8061">
          <cell r="A8061" t="str">
            <v>ROOS, RACHEL A</v>
          </cell>
          <cell r="B8061" t="str">
            <v>101-594</v>
          </cell>
          <cell r="C8061">
            <v>510400</v>
          </cell>
          <cell r="D8061">
            <v>39710</v>
          </cell>
          <cell r="E8061" t="str">
            <v>SOCIAL SERVICE WORKER IV</v>
          </cell>
          <cell r="F8061" t="str">
            <v>P185</v>
          </cell>
          <cell r="G8061">
            <v>1</v>
          </cell>
          <cell r="H8061" t="str">
            <v>P185-003</v>
          </cell>
          <cell r="I8061" t="str">
            <v>F</v>
          </cell>
          <cell r="J8061">
            <v>1001</v>
          </cell>
          <cell r="L8061">
            <v>10.17</v>
          </cell>
        </row>
        <row r="8062">
          <cell r="A8062" t="str">
            <v>ROOS, RACHEL A</v>
          </cell>
          <cell r="B8062" t="str">
            <v>101-594</v>
          </cell>
          <cell r="C8062">
            <v>510400</v>
          </cell>
          <cell r="D8062">
            <v>39710</v>
          </cell>
          <cell r="E8062" t="str">
            <v>SOCIAL SERVICE WORKER IV</v>
          </cell>
          <cell r="F8062" t="str">
            <v>P185</v>
          </cell>
          <cell r="G8062">
            <v>1</v>
          </cell>
          <cell r="H8062" t="str">
            <v>P185-003</v>
          </cell>
          <cell r="I8062" t="str">
            <v>F</v>
          </cell>
          <cell r="J8062">
            <v>104</v>
          </cell>
          <cell r="L8062">
            <v>110.92</v>
          </cell>
        </row>
        <row r="8063">
          <cell r="A8063" t="str">
            <v>ROOS, RACHEL A</v>
          </cell>
          <cell r="B8063" t="str">
            <v>101-594</v>
          </cell>
          <cell r="C8063">
            <v>510400</v>
          </cell>
          <cell r="D8063">
            <v>39710</v>
          </cell>
          <cell r="E8063" t="str">
            <v>SOCIAL SERVICE WORKER IV</v>
          </cell>
          <cell r="F8063" t="str">
            <v>P185</v>
          </cell>
          <cell r="G8063">
            <v>1</v>
          </cell>
          <cell r="H8063" t="str">
            <v>P185-003</v>
          </cell>
          <cell r="I8063" t="str">
            <v>F</v>
          </cell>
          <cell r="J8063">
            <v>605</v>
          </cell>
          <cell r="L8063">
            <v>26.87</v>
          </cell>
        </row>
        <row r="8064">
          <cell r="A8064" t="str">
            <v>ROSE, PATRICIA J</v>
          </cell>
          <cell r="B8064" t="str">
            <v>125-556</v>
          </cell>
          <cell r="C8064">
            <v>510100</v>
          </cell>
          <cell r="D8064">
            <v>23000</v>
          </cell>
          <cell r="E8064" t="str">
            <v>CHILD SUPPORT OFCR II</v>
          </cell>
          <cell r="F8064" t="str">
            <v>D204</v>
          </cell>
          <cell r="G8064">
            <v>1</v>
          </cell>
          <cell r="H8064" t="str">
            <v>D204-008</v>
          </cell>
          <cell r="I8064" t="str">
            <v>O</v>
          </cell>
          <cell r="J8064">
            <v>1</v>
          </cell>
          <cell r="K8064" t="str">
            <v>REGULAR PAY</v>
          </cell>
          <cell r="L8064">
            <v>33849.5</v>
          </cell>
        </row>
        <row r="8065">
          <cell r="A8065" t="str">
            <v>ROSE, PATRICIA J</v>
          </cell>
          <cell r="B8065" t="str">
            <v>125-556</v>
          </cell>
          <cell r="C8065">
            <v>510300</v>
          </cell>
          <cell r="D8065">
            <v>23000</v>
          </cell>
          <cell r="E8065" t="str">
            <v>CHILD SUPPORT OFCR II</v>
          </cell>
          <cell r="F8065" t="str">
            <v>D204</v>
          </cell>
          <cell r="G8065">
            <v>1</v>
          </cell>
          <cell r="H8065" t="str">
            <v>D204-008</v>
          </cell>
          <cell r="I8065" t="str">
            <v>F</v>
          </cell>
          <cell r="J8065" t="str">
            <v>*FI</v>
          </cell>
          <cell r="K8065" t="str">
            <v>FICA</v>
          </cell>
          <cell r="L8065">
            <v>2098.67</v>
          </cell>
        </row>
        <row r="8066">
          <cell r="A8066" t="str">
            <v>ROSE, PATRICIA J</v>
          </cell>
          <cell r="B8066" t="str">
            <v>125-556</v>
          </cell>
          <cell r="C8066">
            <v>510300</v>
          </cell>
          <cell r="D8066">
            <v>23000</v>
          </cell>
          <cell r="E8066" t="str">
            <v>CHILD SUPPORT OFCR II</v>
          </cell>
          <cell r="F8066" t="str">
            <v>D204</v>
          </cell>
          <cell r="G8066">
            <v>1</v>
          </cell>
          <cell r="H8066" t="str">
            <v>D204-008</v>
          </cell>
          <cell r="I8066" t="str">
            <v>F</v>
          </cell>
          <cell r="J8066" t="str">
            <v>*FM</v>
          </cell>
          <cell r="K8066" t="str">
            <v>MEDICARE</v>
          </cell>
          <cell r="L8066">
            <v>490.82</v>
          </cell>
        </row>
        <row r="8067">
          <cell r="A8067" t="str">
            <v>ROSE, PATRICIA J</v>
          </cell>
          <cell r="B8067" t="str">
            <v>125-556</v>
          </cell>
          <cell r="C8067">
            <v>510300</v>
          </cell>
          <cell r="D8067">
            <v>23000</v>
          </cell>
          <cell r="E8067" t="str">
            <v>CHILD SUPPORT OFCR II</v>
          </cell>
          <cell r="F8067" t="str">
            <v>D204</v>
          </cell>
          <cell r="G8067">
            <v>1</v>
          </cell>
          <cell r="H8067" t="str">
            <v>D204-008</v>
          </cell>
          <cell r="I8067" t="str">
            <v>F</v>
          </cell>
          <cell r="J8067">
            <v>8000</v>
          </cell>
          <cell r="L8067">
            <v>2365.17</v>
          </cell>
        </row>
        <row r="8068">
          <cell r="A8068" t="str">
            <v>ROSE, PATRICIA J</v>
          </cell>
          <cell r="B8068" t="str">
            <v>125-556</v>
          </cell>
          <cell r="C8068">
            <v>510300</v>
          </cell>
          <cell r="D8068">
            <v>23000</v>
          </cell>
          <cell r="E8068" t="str">
            <v>CHILD SUPPORT OFCR II</v>
          </cell>
          <cell r="F8068" t="str">
            <v>D204</v>
          </cell>
          <cell r="G8068">
            <v>1</v>
          </cell>
          <cell r="H8068" t="str">
            <v>D204-008</v>
          </cell>
          <cell r="I8068" t="str">
            <v>F</v>
          </cell>
          <cell r="J8068">
            <v>7999</v>
          </cell>
          <cell r="L8068">
            <v>10151.469999999999</v>
          </cell>
        </row>
        <row r="8069">
          <cell r="A8069" t="str">
            <v>ROSE, PATRICIA J</v>
          </cell>
          <cell r="B8069" t="str">
            <v>125-556</v>
          </cell>
          <cell r="C8069">
            <v>510400</v>
          </cell>
          <cell r="D8069">
            <v>23000</v>
          </cell>
          <cell r="E8069" t="str">
            <v>CHILD SUPPORT OFCR II</v>
          </cell>
          <cell r="F8069" t="str">
            <v>D204</v>
          </cell>
          <cell r="G8069">
            <v>1</v>
          </cell>
          <cell r="H8069" t="str">
            <v>D204-008</v>
          </cell>
          <cell r="I8069" t="str">
            <v>F</v>
          </cell>
          <cell r="J8069">
            <v>1001</v>
          </cell>
          <cell r="L8069">
            <v>10.17</v>
          </cell>
        </row>
        <row r="8070">
          <cell r="A8070" t="str">
            <v>ROSE, PATRICIA J</v>
          </cell>
          <cell r="B8070" t="str">
            <v>125-556</v>
          </cell>
          <cell r="C8070">
            <v>510400</v>
          </cell>
          <cell r="D8070">
            <v>23000</v>
          </cell>
          <cell r="E8070" t="str">
            <v>CHILD SUPPORT OFCR II</v>
          </cell>
          <cell r="F8070" t="str">
            <v>D204</v>
          </cell>
          <cell r="G8070">
            <v>1</v>
          </cell>
          <cell r="H8070" t="str">
            <v>D204-008</v>
          </cell>
          <cell r="I8070" t="str">
            <v>F</v>
          </cell>
          <cell r="J8070">
            <v>810</v>
          </cell>
          <cell r="L8070">
            <v>1.71</v>
          </cell>
        </row>
        <row r="8071">
          <cell r="A8071" t="str">
            <v>ROSE, PATRICIA J</v>
          </cell>
          <cell r="B8071" t="str">
            <v>125-556</v>
          </cell>
          <cell r="C8071">
            <v>510400</v>
          </cell>
          <cell r="D8071">
            <v>23000</v>
          </cell>
          <cell r="E8071" t="str">
            <v>CHILD SUPPORT OFCR II</v>
          </cell>
          <cell r="F8071" t="str">
            <v>D204</v>
          </cell>
          <cell r="G8071">
            <v>1</v>
          </cell>
          <cell r="H8071" t="str">
            <v>D204-008</v>
          </cell>
          <cell r="I8071" t="str">
            <v>F</v>
          </cell>
          <cell r="J8071">
            <v>701</v>
          </cell>
          <cell r="L8071">
            <v>4.01</v>
          </cell>
        </row>
        <row r="8072">
          <cell r="A8072" t="str">
            <v>ROSE, PATRICIA J</v>
          </cell>
          <cell r="B8072" t="str">
            <v>125-556</v>
          </cell>
          <cell r="C8072">
            <v>510400</v>
          </cell>
          <cell r="D8072">
            <v>23000</v>
          </cell>
          <cell r="E8072" t="str">
            <v>CHILD SUPPORT OFCR II</v>
          </cell>
          <cell r="F8072" t="str">
            <v>D204</v>
          </cell>
          <cell r="G8072">
            <v>1</v>
          </cell>
          <cell r="H8072" t="str">
            <v>D204-008</v>
          </cell>
          <cell r="I8072" t="str">
            <v>F</v>
          </cell>
          <cell r="J8072">
            <v>101</v>
          </cell>
          <cell r="L8072">
            <v>135.94999999999999</v>
          </cell>
        </row>
        <row r="8073">
          <cell r="A8073" t="str">
            <v>ROSE, PATRICIA J</v>
          </cell>
          <cell r="B8073" t="str">
            <v>125-556</v>
          </cell>
          <cell r="C8073">
            <v>510400</v>
          </cell>
          <cell r="D8073">
            <v>23000</v>
          </cell>
          <cell r="E8073" t="str">
            <v>CHILD SUPPORT OFCR II</v>
          </cell>
          <cell r="F8073" t="str">
            <v>D204</v>
          </cell>
          <cell r="G8073">
            <v>1</v>
          </cell>
          <cell r="H8073" t="str">
            <v>D204-008</v>
          </cell>
          <cell r="I8073" t="str">
            <v>F</v>
          </cell>
          <cell r="J8073">
            <v>601</v>
          </cell>
          <cell r="L8073">
            <v>17.149999999999999</v>
          </cell>
        </row>
        <row r="8074">
          <cell r="A8074" t="str">
            <v>ROSE, PATRICIA J</v>
          </cell>
          <cell r="B8074" t="str">
            <v>125-556</v>
          </cell>
          <cell r="C8074">
            <v>510400</v>
          </cell>
          <cell r="D8074">
            <v>23000</v>
          </cell>
          <cell r="E8074" t="str">
            <v>CHILD SUPPORT OFCR II</v>
          </cell>
          <cell r="F8074" t="str">
            <v>D204</v>
          </cell>
          <cell r="G8074">
            <v>1</v>
          </cell>
          <cell r="H8074" t="str">
            <v>D204-008</v>
          </cell>
          <cell r="I8074" t="str">
            <v>F</v>
          </cell>
          <cell r="J8074">
            <v>30</v>
          </cell>
          <cell r="L8074">
            <v>84.62</v>
          </cell>
        </row>
        <row r="8075">
          <cell r="A8075" t="str">
            <v>ROSSITER, RUSSELL R</v>
          </cell>
          <cell r="B8075" t="str">
            <v>101-570</v>
          </cell>
          <cell r="C8075">
            <v>510100</v>
          </cell>
          <cell r="D8075">
            <v>37980</v>
          </cell>
          <cell r="E8075" t="str">
            <v>CORRECTIONAL OFFICER II</v>
          </cell>
          <cell r="F8075" t="str">
            <v>D230</v>
          </cell>
          <cell r="G8075">
            <v>1</v>
          </cell>
          <cell r="H8075" t="str">
            <v>D230-031</v>
          </cell>
          <cell r="I8075" t="str">
            <v>O</v>
          </cell>
          <cell r="J8075">
            <v>1</v>
          </cell>
          <cell r="K8075" t="str">
            <v>REGULAR PAY</v>
          </cell>
          <cell r="L8075">
            <v>55194.239999999998</v>
          </cell>
        </row>
        <row r="8076">
          <cell r="A8076" t="str">
            <v>ROSSITER, RUSSELL R</v>
          </cell>
          <cell r="B8076" t="str">
            <v>101-570</v>
          </cell>
          <cell r="C8076">
            <v>510300</v>
          </cell>
          <cell r="D8076">
            <v>37980</v>
          </cell>
          <cell r="E8076" t="str">
            <v>CORRECTIONAL OFFICER II</v>
          </cell>
          <cell r="F8076" t="str">
            <v>D230</v>
          </cell>
          <cell r="G8076">
            <v>1</v>
          </cell>
          <cell r="H8076" t="str">
            <v>D230-031</v>
          </cell>
          <cell r="I8076" t="str">
            <v>F</v>
          </cell>
          <cell r="J8076">
            <v>8000</v>
          </cell>
          <cell r="L8076">
            <v>3859.3</v>
          </cell>
        </row>
        <row r="8077">
          <cell r="A8077" t="str">
            <v>ROSSITER, RUSSELL R</v>
          </cell>
          <cell r="B8077" t="str">
            <v>101-570</v>
          </cell>
          <cell r="C8077">
            <v>510300</v>
          </cell>
          <cell r="D8077">
            <v>37980</v>
          </cell>
          <cell r="E8077" t="str">
            <v>CORRECTIONAL OFFICER II</v>
          </cell>
          <cell r="F8077" t="str">
            <v>D230</v>
          </cell>
          <cell r="G8077">
            <v>1</v>
          </cell>
          <cell r="H8077" t="str">
            <v>D230-031</v>
          </cell>
          <cell r="I8077" t="str">
            <v>F</v>
          </cell>
          <cell r="J8077" t="str">
            <v>*FM</v>
          </cell>
          <cell r="K8077" t="str">
            <v>MEDICARE</v>
          </cell>
          <cell r="L8077">
            <v>800.32</v>
          </cell>
        </row>
        <row r="8078">
          <cell r="A8078" t="str">
            <v>ROSSITER, RUSSELL R</v>
          </cell>
          <cell r="B8078" t="str">
            <v>101-570</v>
          </cell>
          <cell r="C8078">
            <v>510300</v>
          </cell>
          <cell r="D8078">
            <v>37980</v>
          </cell>
          <cell r="E8078" t="str">
            <v>CORRECTIONAL OFFICER II</v>
          </cell>
          <cell r="F8078" t="str">
            <v>D230</v>
          </cell>
          <cell r="G8078">
            <v>1</v>
          </cell>
          <cell r="H8078" t="str">
            <v>D230-031</v>
          </cell>
          <cell r="I8078" t="str">
            <v>F</v>
          </cell>
          <cell r="J8078" t="str">
            <v>*FI</v>
          </cell>
          <cell r="K8078" t="str">
            <v>FICA</v>
          </cell>
          <cell r="L8078">
            <v>3422.04</v>
          </cell>
        </row>
        <row r="8079">
          <cell r="A8079" t="str">
            <v>ROSSITER, RUSSELL R</v>
          </cell>
          <cell r="B8079" t="str">
            <v>101-570</v>
          </cell>
          <cell r="C8079">
            <v>510300</v>
          </cell>
          <cell r="D8079">
            <v>37980</v>
          </cell>
          <cell r="E8079" t="str">
            <v>CORRECTIONAL OFFICER II</v>
          </cell>
          <cell r="F8079" t="str">
            <v>D230</v>
          </cell>
          <cell r="G8079">
            <v>1</v>
          </cell>
          <cell r="H8079" t="str">
            <v>D230-031</v>
          </cell>
          <cell r="I8079" t="str">
            <v>F</v>
          </cell>
          <cell r="J8079">
            <v>7999</v>
          </cell>
          <cell r="L8079">
            <v>16552.75</v>
          </cell>
        </row>
        <row r="8080">
          <cell r="A8080" t="str">
            <v>ROSSITER, RUSSELL R</v>
          </cell>
          <cell r="B8080" t="str">
            <v>101-570</v>
          </cell>
          <cell r="C8080">
            <v>510400</v>
          </cell>
          <cell r="D8080">
            <v>37980</v>
          </cell>
          <cell r="E8080" t="str">
            <v>CORRECTIONAL OFFICER II</v>
          </cell>
          <cell r="F8080" t="str">
            <v>D230</v>
          </cell>
          <cell r="G8080">
            <v>1</v>
          </cell>
          <cell r="H8080" t="str">
            <v>D230-031</v>
          </cell>
          <cell r="I8080" t="str">
            <v>F</v>
          </cell>
          <cell r="J8080">
            <v>705</v>
          </cell>
          <cell r="L8080">
            <v>12.04</v>
          </cell>
        </row>
        <row r="8081">
          <cell r="A8081" t="str">
            <v>ROSSITER, RUSSELL R</v>
          </cell>
          <cell r="B8081" t="str">
            <v>101-570</v>
          </cell>
          <cell r="C8081">
            <v>510400</v>
          </cell>
          <cell r="D8081">
            <v>37980</v>
          </cell>
          <cell r="E8081" t="str">
            <v>CORRECTIONAL OFFICER II</v>
          </cell>
          <cell r="F8081" t="str">
            <v>D230</v>
          </cell>
          <cell r="G8081">
            <v>1</v>
          </cell>
          <cell r="H8081" t="str">
            <v>D230-031</v>
          </cell>
          <cell r="I8081" t="str">
            <v>F</v>
          </cell>
          <cell r="J8081">
            <v>114</v>
          </cell>
          <cell r="L8081">
            <v>283.91000000000003</v>
          </cell>
        </row>
        <row r="8082">
          <cell r="A8082" t="str">
            <v>ROSSITER, RUSSELL R</v>
          </cell>
          <cell r="B8082" t="str">
            <v>101-570</v>
          </cell>
          <cell r="C8082">
            <v>510400</v>
          </cell>
          <cell r="D8082">
            <v>37980</v>
          </cell>
          <cell r="E8082" t="str">
            <v>CORRECTIONAL OFFICER II</v>
          </cell>
          <cell r="F8082" t="str">
            <v>D230</v>
          </cell>
          <cell r="G8082">
            <v>1</v>
          </cell>
          <cell r="H8082" t="str">
            <v>D230-031</v>
          </cell>
          <cell r="I8082" t="str">
            <v>F</v>
          </cell>
          <cell r="J8082">
            <v>1001</v>
          </cell>
          <cell r="L8082">
            <v>10.17</v>
          </cell>
        </row>
        <row r="8083">
          <cell r="A8083" t="str">
            <v>ROSSITER, RUSSELL R</v>
          </cell>
          <cell r="B8083" t="str">
            <v>101-570</v>
          </cell>
          <cell r="C8083">
            <v>510400</v>
          </cell>
          <cell r="D8083">
            <v>37980</v>
          </cell>
          <cell r="E8083" t="str">
            <v>CORRECTIONAL OFFICER II</v>
          </cell>
          <cell r="F8083" t="str">
            <v>D230</v>
          </cell>
          <cell r="G8083">
            <v>1</v>
          </cell>
          <cell r="H8083" t="str">
            <v>D230-031</v>
          </cell>
          <cell r="I8083" t="str">
            <v>F</v>
          </cell>
          <cell r="J8083">
            <v>811</v>
          </cell>
          <cell r="L8083">
            <v>1.88</v>
          </cell>
        </row>
        <row r="8084">
          <cell r="A8084" t="str">
            <v>ROSSITER, RUSSELL R</v>
          </cell>
          <cell r="B8084" t="str">
            <v>101-570</v>
          </cell>
          <cell r="C8084">
            <v>510400</v>
          </cell>
          <cell r="D8084">
            <v>37980</v>
          </cell>
          <cell r="E8084" t="str">
            <v>CORRECTIONAL OFFICER II</v>
          </cell>
          <cell r="F8084" t="str">
            <v>D230</v>
          </cell>
          <cell r="G8084">
            <v>1</v>
          </cell>
          <cell r="H8084" t="str">
            <v>D230-031</v>
          </cell>
          <cell r="I8084" t="str">
            <v>F</v>
          </cell>
          <cell r="J8084">
            <v>30</v>
          </cell>
          <cell r="L8084">
            <v>137.99</v>
          </cell>
        </row>
        <row r="8085">
          <cell r="A8085" t="str">
            <v>ROSSITER, RUSSELL R</v>
          </cell>
          <cell r="B8085" t="str">
            <v>101-570</v>
          </cell>
          <cell r="C8085">
            <v>510400</v>
          </cell>
          <cell r="D8085">
            <v>37980</v>
          </cell>
          <cell r="E8085" t="str">
            <v>CORRECTIONAL OFFICER II</v>
          </cell>
          <cell r="F8085" t="str">
            <v>D230</v>
          </cell>
          <cell r="G8085">
            <v>1</v>
          </cell>
          <cell r="H8085" t="str">
            <v>D230-031</v>
          </cell>
          <cell r="I8085" t="str">
            <v>F</v>
          </cell>
          <cell r="J8085">
            <v>605</v>
          </cell>
          <cell r="L8085">
            <v>59.1</v>
          </cell>
        </row>
        <row r="8086">
          <cell r="A8086" t="str">
            <v>ROWLANDS, ROBERTA J</v>
          </cell>
          <cell r="B8086" t="str">
            <v>101-594</v>
          </cell>
          <cell r="C8086">
            <v>510100</v>
          </cell>
          <cell r="D8086">
            <v>31970</v>
          </cell>
          <cell r="E8086" t="str">
            <v>SOCIAL SERVICE WORKER III</v>
          </cell>
          <cell r="F8086" t="str">
            <v>D474</v>
          </cell>
          <cell r="G8086">
            <v>0.5</v>
          </cell>
          <cell r="H8086" t="str">
            <v>D474-007</v>
          </cell>
          <cell r="I8086" t="str">
            <v>O</v>
          </cell>
          <cell r="J8086">
            <v>1</v>
          </cell>
          <cell r="K8086" t="str">
            <v>REGULAR PAY</v>
          </cell>
          <cell r="L8086">
            <v>22117.89</v>
          </cell>
        </row>
        <row r="8087">
          <cell r="A8087" t="str">
            <v>ROWLANDS, ROBERTA J</v>
          </cell>
          <cell r="B8087" t="str">
            <v>101-594</v>
          </cell>
          <cell r="C8087">
            <v>510300</v>
          </cell>
          <cell r="D8087">
            <v>31970</v>
          </cell>
          <cell r="E8087" t="str">
            <v>SOCIAL SERVICE WORKER III</v>
          </cell>
          <cell r="F8087" t="str">
            <v>D474</v>
          </cell>
          <cell r="G8087">
            <v>0.5</v>
          </cell>
          <cell r="H8087" t="str">
            <v>D474-007</v>
          </cell>
          <cell r="I8087" t="str">
            <v>F</v>
          </cell>
          <cell r="J8087">
            <v>8000</v>
          </cell>
          <cell r="L8087">
            <v>1543.96</v>
          </cell>
        </row>
        <row r="8088">
          <cell r="A8088" t="str">
            <v>ROWLANDS, ROBERTA J</v>
          </cell>
          <cell r="B8088" t="str">
            <v>101-594</v>
          </cell>
          <cell r="C8088">
            <v>510300</v>
          </cell>
          <cell r="D8088">
            <v>31970</v>
          </cell>
          <cell r="E8088" t="str">
            <v>SOCIAL SERVICE WORKER III</v>
          </cell>
          <cell r="F8088" t="str">
            <v>D474</v>
          </cell>
          <cell r="G8088">
            <v>0.5</v>
          </cell>
          <cell r="H8088" t="str">
            <v>D474-007</v>
          </cell>
          <cell r="I8088" t="str">
            <v>F</v>
          </cell>
          <cell r="J8088">
            <v>7999</v>
          </cell>
          <cell r="L8088">
            <v>6633.16</v>
          </cell>
        </row>
        <row r="8089">
          <cell r="A8089" t="str">
            <v>ROWLANDS, ROBERTA J</v>
          </cell>
          <cell r="B8089" t="str">
            <v>101-594</v>
          </cell>
          <cell r="C8089">
            <v>510300</v>
          </cell>
          <cell r="D8089">
            <v>31970</v>
          </cell>
          <cell r="E8089" t="str">
            <v>SOCIAL SERVICE WORKER III</v>
          </cell>
          <cell r="F8089" t="str">
            <v>D474</v>
          </cell>
          <cell r="G8089">
            <v>0.5</v>
          </cell>
          <cell r="H8089" t="str">
            <v>D474-007</v>
          </cell>
          <cell r="I8089" t="str">
            <v>F</v>
          </cell>
          <cell r="J8089" t="str">
            <v>*FI</v>
          </cell>
          <cell r="K8089" t="str">
            <v>FICA</v>
          </cell>
          <cell r="L8089">
            <v>1371.31</v>
          </cell>
        </row>
        <row r="8090">
          <cell r="A8090" t="str">
            <v>ROWLANDS, ROBERTA J</v>
          </cell>
          <cell r="B8090" t="str">
            <v>101-594</v>
          </cell>
          <cell r="C8090">
            <v>510300</v>
          </cell>
          <cell r="D8090">
            <v>31970</v>
          </cell>
          <cell r="E8090" t="str">
            <v>SOCIAL SERVICE WORKER III</v>
          </cell>
          <cell r="F8090" t="str">
            <v>D474</v>
          </cell>
          <cell r="G8090">
            <v>0.5</v>
          </cell>
          <cell r="H8090" t="str">
            <v>D474-007</v>
          </cell>
          <cell r="I8090" t="str">
            <v>F</v>
          </cell>
          <cell r="J8090" t="str">
            <v>*FM</v>
          </cell>
          <cell r="K8090" t="str">
            <v>MEDICARE</v>
          </cell>
          <cell r="L8090">
            <v>320.70999999999998</v>
          </cell>
        </row>
        <row r="8091">
          <cell r="A8091" t="str">
            <v>ROWLANDS, ROBERTA J</v>
          </cell>
          <cell r="B8091" t="str">
            <v>101-594</v>
          </cell>
          <cell r="C8091">
            <v>510400</v>
          </cell>
          <cell r="D8091">
            <v>31970</v>
          </cell>
          <cell r="E8091" t="str">
            <v>SOCIAL SERVICE WORKER III</v>
          </cell>
          <cell r="F8091" t="str">
            <v>D474</v>
          </cell>
          <cell r="G8091">
            <v>0.5</v>
          </cell>
          <cell r="H8091" t="str">
            <v>D474-007</v>
          </cell>
          <cell r="I8091" t="str">
            <v>F</v>
          </cell>
          <cell r="J8091">
            <v>705</v>
          </cell>
          <cell r="L8091">
            <v>6.02</v>
          </cell>
        </row>
        <row r="8092">
          <cell r="A8092" t="str">
            <v>ROWLANDS, ROBERTA J</v>
          </cell>
          <cell r="B8092" t="str">
            <v>101-594</v>
          </cell>
          <cell r="C8092">
            <v>510400</v>
          </cell>
          <cell r="D8092">
            <v>31970</v>
          </cell>
          <cell r="E8092" t="str">
            <v>SOCIAL SERVICE WORKER III</v>
          </cell>
          <cell r="F8092" t="str">
            <v>D474</v>
          </cell>
          <cell r="G8092">
            <v>0.5</v>
          </cell>
          <cell r="H8092" t="str">
            <v>D474-007</v>
          </cell>
          <cell r="I8092" t="str">
            <v>F</v>
          </cell>
          <cell r="J8092">
            <v>1001</v>
          </cell>
          <cell r="L8092">
            <v>10.17</v>
          </cell>
        </row>
        <row r="8093">
          <cell r="A8093" t="str">
            <v>ROWLANDS, ROBERTA J</v>
          </cell>
          <cell r="B8093" t="str">
            <v>101-594</v>
          </cell>
          <cell r="C8093">
            <v>510400</v>
          </cell>
          <cell r="D8093">
            <v>31970</v>
          </cell>
          <cell r="E8093" t="str">
            <v>SOCIAL SERVICE WORKER III</v>
          </cell>
          <cell r="F8093" t="str">
            <v>D474</v>
          </cell>
          <cell r="G8093">
            <v>0.5</v>
          </cell>
          <cell r="H8093" t="str">
            <v>D474-007</v>
          </cell>
          <cell r="I8093" t="str">
            <v>F</v>
          </cell>
          <cell r="J8093">
            <v>105</v>
          </cell>
          <cell r="L8093">
            <v>129.02000000000001</v>
          </cell>
        </row>
        <row r="8094">
          <cell r="A8094" t="str">
            <v>ROWLANDS, ROBERTA J</v>
          </cell>
          <cell r="B8094" t="str">
            <v>101-594</v>
          </cell>
          <cell r="C8094">
            <v>510400</v>
          </cell>
          <cell r="D8094">
            <v>31970</v>
          </cell>
          <cell r="E8094" t="str">
            <v>SOCIAL SERVICE WORKER III</v>
          </cell>
          <cell r="F8094" t="str">
            <v>D474</v>
          </cell>
          <cell r="G8094">
            <v>0.5</v>
          </cell>
          <cell r="H8094" t="str">
            <v>D474-007</v>
          </cell>
          <cell r="I8094" t="str">
            <v>F</v>
          </cell>
          <cell r="J8094">
            <v>30</v>
          </cell>
          <cell r="L8094">
            <v>55.29</v>
          </cell>
        </row>
        <row r="8095">
          <cell r="A8095" t="str">
            <v>ROWLANDS, ROBERTA J</v>
          </cell>
          <cell r="B8095" t="str">
            <v>101-594</v>
          </cell>
          <cell r="C8095">
            <v>510400</v>
          </cell>
          <cell r="D8095">
            <v>31970</v>
          </cell>
          <cell r="E8095" t="str">
            <v>SOCIAL SERVICE WORKER III</v>
          </cell>
          <cell r="F8095" t="str">
            <v>D474</v>
          </cell>
          <cell r="G8095">
            <v>0.5</v>
          </cell>
          <cell r="H8095" t="str">
            <v>D474-007</v>
          </cell>
          <cell r="I8095" t="str">
            <v>F</v>
          </cell>
          <cell r="J8095">
            <v>605</v>
          </cell>
          <cell r="L8095">
            <v>26.87</v>
          </cell>
        </row>
        <row r="8096">
          <cell r="A8096" t="str">
            <v>ROWLANDS, ROBERTA J</v>
          </cell>
          <cell r="B8096" t="str">
            <v>101-594</v>
          </cell>
          <cell r="C8096">
            <v>510400</v>
          </cell>
          <cell r="D8096">
            <v>31970</v>
          </cell>
          <cell r="E8096" t="str">
            <v>SOCIAL SERVICE WORKER III</v>
          </cell>
          <cell r="F8096" t="str">
            <v>D474</v>
          </cell>
          <cell r="G8096">
            <v>0.5</v>
          </cell>
          <cell r="H8096" t="str">
            <v>D474-007</v>
          </cell>
          <cell r="I8096" t="str">
            <v>F</v>
          </cell>
          <cell r="J8096">
            <v>811</v>
          </cell>
          <cell r="L8096">
            <v>0.94</v>
          </cell>
        </row>
        <row r="8097">
          <cell r="A8097" t="str">
            <v>ROYAL, KEITH W</v>
          </cell>
          <cell r="B8097" t="str">
            <v>101-565</v>
          </cell>
          <cell r="C8097">
            <v>510100</v>
          </cell>
          <cell r="D8097">
            <v>1033290</v>
          </cell>
          <cell r="E8097" t="str">
            <v>SHERIFF-CORN-PUBLIC ADM</v>
          </cell>
          <cell r="F8097" t="str">
            <v>A140</v>
          </cell>
          <cell r="G8097">
            <v>1</v>
          </cell>
          <cell r="H8097" t="str">
            <v>A140-001</v>
          </cell>
          <cell r="I8097" t="str">
            <v>O</v>
          </cell>
          <cell r="J8097">
            <v>4</v>
          </cell>
          <cell r="K8097" t="str">
            <v>REGULAR PAY-ELECTED</v>
          </cell>
          <cell r="L8097">
            <v>118367.83</v>
          </cell>
        </row>
        <row r="8098">
          <cell r="A8098" t="str">
            <v>ROYAL, KEITH W</v>
          </cell>
          <cell r="B8098" t="str">
            <v>101-565</v>
          </cell>
          <cell r="C8098">
            <v>510300</v>
          </cell>
          <cell r="D8098">
            <v>1033290</v>
          </cell>
          <cell r="E8098" t="str">
            <v>SHERIFF-CORN-PUBLIC ADM</v>
          </cell>
          <cell r="F8098" t="str">
            <v>A140</v>
          </cell>
          <cell r="G8098">
            <v>1</v>
          </cell>
          <cell r="H8098" t="str">
            <v>A140-001</v>
          </cell>
          <cell r="I8098" t="str">
            <v>F</v>
          </cell>
          <cell r="J8098" t="str">
            <v>*FM</v>
          </cell>
          <cell r="K8098" t="str">
            <v>MEDICARE</v>
          </cell>
          <cell r="L8098">
            <v>1716.33</v>
          </cell>
        </row>
        <row r="8099">
          <cell r="A8099" t="str">
            <v>ROYAL, KEITH W</v>
          </cell>
          <cell r="B8099" t="str">
            <v>101-565</v>
          </cell>
          <cell r="C8099">
            <v>510300</v>
          </cell>
          <cell r="D8099">
            <v>1033290</v>
          </cell>
          <cell r="E8099" t="str">
            <v>SHERIFF-CORN-PUBLIC ADM</v>
          </cell>
          <cell r="F8099" t="str">
            <v>A140</v>
          </cell>
          <cell r="G8099">
            <v>1</v>
          </cell>
          <cell r="H8099" t="str">
            <v>A140-001</v>
          </cell>
          <cell r="I8099" t="str">
            <v>F</v>
          </cell>
          <cell r="J8099">
            <v>8014</v>
          </cell>
          <cell r="L8099">
            <v>957.7</v>
          </cell>
        </row>
        <row r="8100">
          <cell r="A8100" t="str">
            <v>ROYAL, KEITH W</v>
          </cell>
          <cell r="B8100" t="str">
            <v>101-565</v>
          </cell>
          <cell r="C8100">
            <v>510300</v>
          </cell>
          <cell r="D8100">
            <v>1033290</v>
          </cell>
          <cell r="E8100" t="str">
            <v>SHERIFF-CORN-PUBLIC ADM</v>
          </cell>
          <cell r="F8100" t="str">
            <v>A140</v>
          </cell>
          <cell r="G8100">
            <v>1</v>
          </cell>
          <cell r="H8100" t="str">
            <v>A140-001</v>
          </cell>
          <cell r="I8100" t="str">
            <v>F</v>
          </cell>
          <cell r="J8100">
            <v>8010</v>
          </cell>
          <cell r="L8100">
            <v>10641.11</v>
          </cell>
        </row>
        <row r="8101">
          <cell r="A8101" t="str">
            <v>ROYAL, KEITH W</v>
          </cell>
          <cell r="B8101" t="str">
            <v>101-565</v>
          </cell>
          <cell r="C8101">
            <v>510300</v>
          </cell>
          <cell r="D8101">
            <v>1033290</v>
          </cell>
          <cell r="E8101" t="str">
            <v>SHERIFF-CORN-PUBLIC ADM</v>
          </cell>
          <cell r="F8101" t="str">
            <v>A140</v>
          </cell>
          <cell r="G8101">
            <v>1</v>
          </cell>
          <cell r="H8101" t="str">
            <v>A140-001</v>
          </cell>
          <cell r="I8101" t="str">
            <v>F</v>
          </cell>
          <cell r="J8101">
            <v>8009</v>
          </cell>
          <cell r="L8101">
            <v>13637.75</v>
          </cell>
        </row>
        <row r="8102">
          <cell r="A8102" t="str">
            <v>ROYAL, KEITH W</v>
          </cell>
          <cell r="B8102" t="str">
            <v>101-565</v>
          </cell>
          <cell r="C8102">
            <v>510300</v>
          </cell>
          <cell r="D8102">
            <v>1033290</v>
          </cell>
          <cell r="E8102" t="str">
            <v>SHERIFF-CORN-PUBLIC ADM</v>
          </cell>
          <cell r="F8102" t="str">
            <v>A140</v>
          </cell>
          <cell r="G8102">
            <v>1</v>
          </cell>
          <cell r="H8102" t="str">
            <v>A140-001</v>
          </cell>
          <cell r="I8102" t="str">
            <v>F</v>
          </cell>
          <cell r="J8102" t="str">
            <v>*FI</v>
          </cell>
          <cell r="K8102" t="str">
            <v>FICA</v>
          </cell>
          <cell r="L8102">
            <v>5394</v>
          </cell>
        </row>
        <row r="8103">
          <cell r="A8103" t="str">
            <v>ROYAL, KEITH W</v>
          </cell>
          <cell r="B8103" t="str">
            <v>101-565</v>
          </cell>
          <cell r="C8103">
            <v>510400</v>
          </cell>
          <cell r="D8103">
            <v>1033290</v>
          </cell>
          <cell r="E8103" t="str">
            <v>SHERIFF-CORN-PUBLIC ADM</v>
          </cell>
          <cell r="F8103" t="str">
            <v>A140</v>
          </cell>
          <cell r="G8103">
            <v>1</v>
          </cell>
          <cell r="H8103" t="str">
            <v>A140-001</v>
          </cell>
          <cell r="I8103" t="str">
            <v>F</v>
          </cell>
          <cell r="J8103">
            <v>663</v>
          </cell>
          <cell r="L8103">
            <v>67.73</v>
          </cell>
        </row>
        <row r="8104">
          <cell r="A8104" t="str">
            <v>ROYAL, KEITH W</v>
          </cell>
          <cell r="B8104" t="str">
            <v>101-565</v>
          </cell>
          <cell r="C8104">
            <v>510400</v>
          </cell>
          <cell r="D8104">
            <v>1033290</v>
          </cell>
          <cell r="E8104" t="str">
            <v>SHERIFF-CORN-PUBLIC ADM</v>
          </cell>
          <cell r="F8104" t="str">
            <v>A140</v>
          </cell>
          <cell r="G8104">
            <v>1</v>
          </cell>
          <cell r="H8104" t="str">
            <v>A140-001</v>
          </cell>
          <cell r="I8104" t="str">
            <v>F</v>
          </cell>
          <cell r="J8104">
            <v>840</v>
          </cell>
          <cell r="L8104">
            <v>11.1</v>
          </cell>
        </row>
        <row r="8105">
          <cell r="A8105" t="str">
            <v>ROYAL, KEITH W</v>
          </cell>
          <cell r="B8105" t="str">
            <v>101-565</v>
          </cell>
          <cell r="C8105">
            <v>510400</v>
          </cell>
          <cell r="D8105">
            <v>1033290</v>
          </cell>
          <cell r="E8105" t="str">
            <v>SHERIFF-CORN-PUBLIC ADM</v>
          </cell>
          <cell r="F8105" t="str">
            <v>A140</v>
          </cell>
          <cell r="G8105">
            <v>1</v>
          </cell>
          <cell r="H8105" t="str">
            <v>A140-001</v>
          </cell>
          <cell r="I8105" t="str">
            <v>F</v>
          </cell>
          <cell r="J8105">
            <v>154</v>
          </cell>
          <cell r="L8105">
            <v>503.07</v>
          </cell>
        </row>
        <row r="8106">
          <cell r="A8106" t="str">
            <v>ROYAL, KEITH W</v>
          </cell>
          <cell r="B8106" t="str">
            <v>101-565</v>
          </cell>
          <cell r="C8106">
            <v>510400</v>
          </cell>
          <cell r="D8106">
            <v>1033290</v>
          </cell>
          <cell r="E8106" t="str">
            <v>SHERIFF-CORN-PUBLIC ADM</v>
          </cell>
          <cell r="F8106" t="str">
            <v>A140</v>
          </cell>
          <cell r="G8106">
            <v>1</v>
          </cell>
          <cell r="H8106" t="str">
            <v>A140-001</v>
          </cell>
          <cell r="I8106" t="str">
            <v>F</v>
          </cell>
          <cell r="J8106">
            <v>763</v>
          </cell>
          <cell r="L8106">
            <v>14.52</v>
          </cell>
        </row>
        <row r="8107">
          <cell r="A8107" t="str">
            <v>ROYAL, KEITH W</v>
          </cell>
          <cell r="B8107" t="str">
            <v>101-565</v>
          </cell>
          <cell r="C8107">
            <v>510400</v>
          </cell>
          <cell r="D8107">
            <v>1033290</v>
          </cell>
          <cell r="E8107" t="str">
            <v>SHERIFF-CORN-PUBLIC ADM</v>
          </cell>
          <cell r="F8107" t="str">
            <v>A140</v>
          </cell>
          <cell r="G8107">
            <v>1</v>
          </cell>
          <cell r="H8107" t="str">
            <v>A140-001</v>
          </cell>
          <cell r="I8107" t="str">
            <v>F</v>
          </cell>
          <cell r="J8107">
            <v>1001</v>
          </cell>
          <cell r="L8107">
            <v>10.17</v>
          </cell>
        </row>
        <row r="8108">
          <cell r="A8108" t="str">
            <v>RUA, ANTHONY S</v>
          </cell>
          <cell r="B8108" t="str">
            <v>114-895</v>
          </cell>
          <cell r="C8108">
            <v>510100</v>
          </cell>
          <cell r="D8108">
            <v>5420</v>
          </cell>
          <cell r="E8108" t="str">
            <v>ROAD MAINT WORKER III</v>
          </cell>
          <cell r="F8108" t="str">
            <v>D454</v>
          </cell>
          <cell r="G8108">
            <v>1</v>
          </cell>
          <cell r="H8108" t="str">
            <v>D454-004</v>
          </cell>
          <cell r="I8108" t="str">
            <v>O</v>
          </cell>
          <cell r="J8108">
            <v>1</v>
          </cell>
          <cell r="K8108" t="str">
            <v>REGULAR PAY</v>
          </cell>
          <cell r="L8108">
            <v>37587.160000000003</v>
          </cell>
        </row>
        <row r="8109">
          <cell r="A8109" t="str">
            <v>RUA, ANTHONY S</v>
          </cell>
          <cell r="B8109" t="str">
            <v>114-895</v>
          </cell>
          <cell r="C8109">
            <v>510300</v>
          </cell>
          <cell r="D8109">
            <v>5420</v>
          </cell>
          <cell r="E8109" t="str">
            <v>ROAD MAINT WORKER III</v>
          </cell>
          <cell r="F8109" t="str">
            <v>D454</v>
          </cell>
          <cell r="G8109">
            <v>1</v>
          </cell>
          <cell r="H8109" t="str">
            <v>D454-004</v>
          </cell>
          <cell r="I8109" t="str">
            <v>F</v>
          </cell>
          <cell r="J8109">
            <v>8000</v>
          </cell>
          <cell r="L8109">
            <v>2626.81</v>
          </cell>
        </row>
        <row r="8110">
          <cell r="A8110" t="str">
            <v>RUA, ANTHONY S</v>
          </cell>
          <cell r="B8110" t="str">
            <v>114-895</v>
          </cell>
          <cell r="C8110">
            <v>510300</v>
          </cell>
          <cell r="D8110">
            <v>5420</v>
          </cell>
          <cell r="E8110" t="str">
            <v>ROAD MAINT WORKER III</v>
          </cell>
          <cell r="F8110" t="str">
            <v>D454</v>
          </cell>
          <cell r="G8110">
            <v>1</v>
          </cell>
          <cell r="H8110" t="str">
            <v>D454-004</v>
          </cell>
          <cell r="I8110" t="str">
            <v>F</v>
          </cell>
          <cell r="J8110" t="str">
            <v>*FM</v>
          </cell>
          <cell r="K8110" t="str">
            <v>MEDICARE</v>
          </cell>
          <cell r="L8110">
            <v>545.01</v>
          </cell>
        </row>
        <row r="8111">
          <cell r="A8111" t="str">
            <v>RUA, ANTHONY S</v>
          </cell>
          <cell r="B8111" t="str">
            <v>114-895</v>
          </cell>
          <cell r="C8111">
            <v>510300</v>
          </cell>
          <cell r="D8111">
            <v>5420</v>
          </cell>
          <cell r="E8111" t="str">
            <v>ROAD MAINT WORKER III</v>
          </cell>
          <cell r="F8111" t="str">
            <v>D454</v>
          </cell>
          <cell r="G8111">
            <v>1</v>
          </cell>
          <cell r="H8111" t="str">
            <v>D454-004</v>
          </cell>
          <cell r="I8111" t="str">
            <v>F</v>
          </cell>
          <cell r="J8111">
            <v>7999</v>
          </cell>
          <cell r="L8111">
            <v>11272.39</v>
          </cell>
        </row>
        <row r="8112">
          <cell r="A8112" t="str">
            <v>RUA, ANTHONY S</v>
          </cell>
          <cell r="B8112" t="str">
            <v>114-895</v>
          </cell>
          <cell r="C8112">
            <v>510300</v>
          </cell>
          <cell r="D8112">
            <v>5420</v>
          </cell>
          <cell r="E8112" t="str">
            <v>ROAD MAINT WORKER III</v>
          </cell>
          <cell r="F8112" t="str">
            <v>D454</v>
          </cell>
          <cell r="G8112">
            <v>1</v>
          </cell>
          <cell r="H8112" t="str">
            <v>D454-004</v>
          </cell>
          <cell r="I8112" t="str">
            <v>F</v>
          </cell>
          <cell r="J8112" t="str">
            <v>*FI</v>
          </cell>
          <cell r="K8112" t="str">
            <v>FICA</v>
          </cell>
          <cell r="L8112">
            <v>2330.4</v>
          </cell>
        </row>
        <row r="8113">
          <cell r="A8113" t="str">
            <v>RUA, ANTHONY S</v>
          </cell>
          <cell r="B8113" t="str">
            <v>114-895</v>
          </cell>
          <cell r="C8113">
            <v>510400</v>
          </cell>
          <cell r="D8113">
            <v>5420</v>
          </cell>
          <cell r="E8113" t="str">
            <v>ROAD MAINT WORKER III</v>
          </cell>
          <cell r="F8113" t="str">
            <v>D454</v>
          </cell>
          <cell r="G8113">
            <v>1</v>
          </cell>
          <cell r="H8113" t="str">
            <v>D454-004</v>
          </cell>
          <cell r="I8113" t="str">
            <v>F</v>
          </cell>
          <cell r="J8113">
            <v>30</v>
          </cell>
          <cell r="L8113">
            <v>93.97</v>
          </cell>
        </row>
        <row r="8114">
          <cell r="A8114" t="str">
            <v>RUA, ANTHONY S</v>
          </cell>
          <cell r="B8114" t="str">
            <v>114-895</v>
          </cell>
          <cell r="C8114">
            <v>510400</v>
          </cell>
          <cell r="D8114">
            <v>5420</v>
          </cell>
          <cell r="E8114" t="str">
            <v>ROAD MAINT WORKER III</v>
          </cell>
          <cell r="F8114" t="str">
            <v>D454</v>
          </cell>
          <cell r="G8114">
            <v>1</v>
          </cell>
          <cell r="H8114" t="str">
            <v>D454-004</v>
          </cell>
          <cell r="I8114" t="str">
            <v>F</v>
          </cell>
          <cell r="J8114">
            <v>705</v>
          </cell>
          <cell r="L8114">
            <v>12.04</v>
          </cell>
        </row>
        <row r="8115">
          <cell r="A8115" t="str">
            <v>RUA, ANTHONY S</v>
          </cell>
          <cell r="B8115" t="str">
            <v>114-895</v>
          </cell>
          <cell r="C8115">
            <v>510400</v>
          </cell>
          <cell r="D8115">
            <v>5420</v>
          </cell>
          <cell r="E8115" t="str">
            <v>ROAD MAINT WORKER III</v>
          </cell>
          <cell r="F8115" t="str">
            <v>D454</v>
          </cell>
          <cell r="G8115">
            <v>1</v>
          </cell>
          <cell r="H8115" t="str">
            <v>D454-004</v>
          </cell>
          <cell r="I8115" t="str">
            <v>F</v>
          </cell>
          <cell r="J8115">
            <v>1001</v>
          </cell>
          <cell r="L8115">
            <v>10.17</v>
          </cell>
        </row>
        <row r="8116">
          <cell r="A8116" t="str">
            <v>RUA, ANTHONY S</v>
          </cell>
          <cell r="B8116" t="str">
            <v>114-895</v>
          </cell>
          <cell r="C8116">
            <v>510400</v>
          </cell>
          <cell r="D8116">
            <v>5420</v>
          </cell>
          <cell r="E8116" t="str">
            <v>ROAD MAINT WORKER III</v>
          </cell>
          <cell r="F8116" t="str">
            <v>D454</v>
          </cell>
          <cell r="G8116">
            <v>1</v>
          </cell>
          <cell r="H8116" t="str">
            <v>D454-004</v>
          </cell>
          <cell r="I8116" t="str">
            <v>F</v>
          </cell>
          <cell r="J8116">
            <v>104</v>
          </cell>
          <cell r="L8116">
            <v>283.83999999999997</v>
          </cell>
        </row>
        <row r="8117">
          <cell r="A8117" t="str">
            <v>RUA, ANTHONY S</v>
          </cell>
          <cell r="B8117" t="str">
            <v>114-895</v>
          </cell>
          <cell r="C8117">
            <v>510400</v>
          </cell>
          <cell r="D8117">
            <v>5420</v>
          </cell>
          <cell r="E8117" t="str">
            <v>ROAD MAINT WORKER III</v>
          </cell>
          <cell r="F8117" t="str">
            <v>D454</v>
          </cell>
          <cell r="G8117">
            <v>1</v>
          </cell>
          <cell r="H8117" t="str">
            <v>D454-004</v>
          </cell>
          <cell r="I8117" t="str">
            <v>F</v>
          </cell>
          <cell r="J8117">
            <v>811</v>
          </cell>
          <cell r="L8117">
            <v>1.88</v>
          </cell>
        </row>
        <row r="8118">
          <cell r="A8118" t="str">
            <v>RUA, ANTHONY S</v>
          </cell>
          <cell r="B8118" t="str">
            <v>114-895</v>
          </cell>
          <cell r="C8118">
            <v>510400</v>
          </cell>
          <cell r="D8118">
            <v>5420</v>
          </cell>
          <cell r="E8118" t="str">
            <v>ROAD MAINT WORKER III</v>
          </cell>
          <cell r="F8118" t="str">
            <v>D454</v>
          </cell>
          <cell r="G8118">
            <v>1</v>
          </cell>
          <cell r="H8118" t="str">
            <v>D454-004</v>
          </cell>
          <cell r="I8118" t="str">
            <v>F</v>
          </cell>
          <cell r="J8118">
            <v>605</v>
          </cell>
          <cell r="L8118">
            <v>59.1</v>
          </cell>
        </row>
        <row r="8119">
          <cell r="A8119" t="str">
            <v>RUBENSTEIN, KATHLEEN L</v>
          </cell>
          <cell r="B8119" t="str">
            <v>101-538</v>
          </cell>
          <cell r="C8119">
            <v>510100</v>
          </cell>
          <cell r="D8119">
            <v>47570</v>
          </cell>
          <cell r="E8119" t="str">
            <v>ADMINISTRATIVE ANALYST SR</v>
          </cell>
          <cell r="F8119" t="str">
            <v>G115</v>
          </cell>
          <cell r="G8119">
            <v>1</v>
          </cell>
          <cell r="H8119" t="str">
            <v>G115-002</v>
          </cell>
          <cell r="I8119" t="str">
            <v>O</v>
          </cell>
          <cell r="J8119">
            <v>1</v>
          </cell>
          <cell r="K8119" t="str">
            <v>REGULAR PAY</v>
          </cell>
          <cell r="L8119">
            <v>58401.35</v>
          </cell>
        </row>
        <row r="8120">
          <cell r="A8120" t="str">
            <v>RUBENSTEIN, KATHLEEN L</v>
          </cell>
          <cell r="B8120" t="str">
            <v>101-538</v>
          </cell>
          <cell r="C8120">
            <v>510300</v>
          </cell>
          <cell r="D8120">
            <v>47570</v>
          </cell>
          <cell r="E8120" t="str">
            <v>ADMINISTRATIVE ANALYST SR</v>
          </cell>
          <cell r="F8120" t="str">
            <v>G115</v>
          </cell>
          <cell r="G8120">
            <v>1</v>
          </cell>
          <cell r="H8120" t="str">
            <v>G115-002</v>
          </cell>
          <cell r="I8120" t="str">
            <v>F</v>
          </cell>
          <cell r="J8120" t="str">
            <v>*FM</v>
          </cell>
          <cell r="K8120" t="str">
            <v>MEDICARE</v>
          </cell>
          <cell r="L8120">
            <v>846.82</v>
          </cell>
        </row>
        <row r="8121">
          <cell r="A8121" t="str">
            <v>RUBENSTEIN, KATHLEEN L</v>
          </cell>
          <cell r="B8121" t="str">
            <v>101-538</v>
          </cell>
          <cell r="C8121">
            <v>510300</v>
          </cell>
          <cell r="D8121">
            <v>47570</v>
          </cell>
          <cell r="E8121" t="str">
            <v>ADMINISTRATIVE ANALYST SR</v>
          </cell>
          <cell r="F8121" t="str">
            <v>G115</v>
          </cell>
          <cell r="G8121">
            <v>1</v>
          </cell>
          <cell r="H8121" t="str">
            <v>G115-002</v>
          </cell>
          <cell r="I8121" t="str">
            <v>F</v>
          </cell>
          <cell r="J8121" t="str">
            <v>*FI</v>
          </cell>
          <cell r="K8121" t="str">
            <v>FICA</v>
          </cell>
          <cell r="L8121">
            <v>3620.88</v>
          </cell>
        </row>
        <row r="8122">
          <cell r="A8122" t="str">
            <v>RUBENSTEIN, KATHLEEN L</v>
          </cell>
          <cell r="B8122" t="str">
            <v>101-538</v>
          </cell>
          <cell r="C8122">
            <v>510300</v>
          </cell>
          <cell r="D8122">
            <v>47570</v>
          </cell>
          <cell r="E8122" t="str">
            <v>ADMINISTRATIVE ANALYST SR</v>
          </cell>
          <cell r="F8122" t="str">
            <v>G115</v>
          </cell>
          <cell r="G8122">
            <v>1</v>
          </cell>
          <cell r="H8122" t="str">
            <v>G115-002</v>
          </cell>
          <cell r="I8122" t="str">
            <v>F</v>
          </cell>
          <cell r="J8122">
            <v>8005</v>
          </cell>
          <cell r="L8122">
            <v>285.87</v>
          </cell>
        </row>
        <row r="8123">
          <cell r="A8123" t="str">
            <v>RUBENSTEIN, KATHLEEN L</v>
          </cell>
          <cell r="B8123" t="str">
            <v>101-538</v>
          </cell>
          <cell r="C8123">
            <v>510300</v>
          </cell>
          <cell r="D8123">
            <v>47570</v>
          </cell>
          <cell r="E8123" t="str">
            <v>ADMINISTRATIVE ANALYST SR</v>
          </cell>
          <cell r="F8123" t="str">
            <v>G115</v>
          </cell>
          <cell r="G8123">
            <v>1</v>
          </cell>
          <cell r="H8123" t="str">
            <v>G115-002</v>
          </cell>
          <cell r="I8123" t="str">
            <v>F</v>
          </cell>
          <cell r="J8123">
            <v>8000</v>
          </cell>
          <cell r="L8123">
            <v>4083.8</v>
          </cell>
        </row>
        <row r="8124">
          <cell r="A8124" t="str">
            <v>RUBENSTEIN, KATHLEEN L</v>
          </cell>
          <cell r="B8124" t="str">
            <v>101-538</v>
          </cell>
          <cell r="C8124">
            <v>510300</v>
          </cell>
          <cell r="D8124">
            <v>47570</v>
          </cell>
          <cell r="E8124" t="str">
            <v>ADMINISTRATIVE ANALYST SR</v>
          </cell>
          <cell r="F8124" t="str">
            <v>G115</v>
          </cell>
          <cell r="G8124">
            <v>1</v>
          </cell>
          <cell r="H8124" t="str">
            <v>G115-002</v>
          </cell>
          <cell r="I8124" t="str">
            <v>F</v>
          </cell>
          <cell r="J8124">
            <v>7999</v>
          </cell>
          <cell r="L8124">
            <v>17514.560000000001</v>
          </cell>
        </row>
        <row r="8125">
          <cell r="A8125" t="str">
            <v>RUBENSTEIN, KATHLEEN L</v>
          </cell>
          <cell r="B8125" t="str">
            <v>101-538</v>
          </cell>
          <cell r="C8125">
            <v>510400</v>
          </cell>
          <cell r="D8125">
            <v>47570</v>
          </cell>
          <cell r="E8125" t="str">
            <v>ADMINISTRATIVE ANALYST SR</v>
          </cell>
          <cell r="F8125" t="str">
            <v>G115</v>
          </cell>
          <cell r="G8125">
            <v>1</v>
          </cell>
          <cell r="H8125" t="str">
            <v>G115-002</v>
          </cell>
          <cell r="I8125" t="str">
            <v>F</v>
          </cell>
          <cell r="J8125">
            <v>811</v>
          </cell>
          <cell r="L8125">
            <v>1.88</v>
          </cell>
        </row>
        <row r="8126">
          <cell r="A8126" t="str">
            <v>RUBENSTEIN, KATHLEEN L</v>
          </cell>
          <cell r="B8126" t="str">
            <v>101-538</v>
          </cell>
          <cell r="C8126">
            <v>510400</v>
          </cell>
          <cell r="D8126">
            <v>47570</v>
          </cell>
          <cell r="E8126" t="str">
            <v>ADMINISTRATIVE ANALYST SR</v>
          </cell>
          <cell r="F8126" t="str">
            <v>G115</v>
          </cell>
          <cell r="G8126">
            <v>1</v>
          </cell>
          <cell r="H8126" t="str">
            <v>G115-002</v>
          </cell>
          <cell r="I8126" t="str">
            <v>F</v>
          </cell>
          <cell r="J8126">
            <v>1001</v>
          </cell>
          <cell r="L8126">
            <v>10.17</v>
          </cell>
        </row>
        <row r="8127">
          <cell r="A8127" t="str">
            <v>RUBENSTEIN, KATHLEEN L</v>
          </cell>
          <cell r="B8127" t="str">
            <v>101-538</v>
          </cell>
          <cell r="C8127">
            <v>510400</v>
          </cell>
          <cell r="D8127">
            <v>47570</v>
          </cell>
          <cell r="E8127" t="str">
            <v>ADMINISTRATIVE ANALYST SR</v>
          </cell>
          <cell r="F8127" t="str">
            <v>G115</v>
          </cell>
          <cell r="G8127">
            <v>1</v>
          </cell>
          <cell r="H8127" t="str">
            <v>G115-002</v>
          </cell>
          <cell r="I8127" t="str">
            <v>F</v>
          </cell>
          <cell r="J8127">
            <v>603</v>
          </cell>
          <cell r="L8127">
            <v>31.26</v>
          </cell>
        </row>
        <row r="8128">
          <cell r="A8128" t="str">
            <v>RUBENSTEIN, KATHLEEN L</v>
          </cell>
          <cell r="B8128" t="str">
            <v>101-538</v>
          </cell>
          <cell r="C8128">
            <v>510400</v>
          </cell>
          <cell r="D8128">
            <v>47570</v>
          </cell>
          <cell r="E8128" t="str">
            <v>ADMINISTRATIVE ANALYST SR</v>
          </cell>
          <cell r="F8128" t="str">
            <v>G115</v>
          </cell>
          <cell r="G8128">
            <v>1</v>
          </cell>
          <cell r="H8128" t="str">
            <v>G115-002</v>
          </cell>
          <cell r="I8128" t="str">
            <v>F</v>
          </cell>
          <cell r="J8128">
            <v>30</v>
          </cell>
          <cell r="L8128">
            <v>146</v>
          </cell>
        </row>
        <row r="8129">
          <cell r="A8129" t="str">
            <v>RUBENSTEIN, KATHLEEN L</v>
          </cell>
          <cell r="B8129" t="str">
            <v>101-538</v>
          </cell>
          <cell r="C8129">
            <v>510400</v>
          </cell>
          <cell r="D8129">
            <v>47570</v>
          </cell>
          <cell r="E8129" t="str">
            <v>ADMINISTRATIVE ANALYST SR</v>
          </cell>
          <cell r="F8129" t="str">
            <v>G115</v>
          </cell>
          <cell r="G8129">
            <v>1</v>
          </cell>
          <cell r="H8129" t="str">
            <v>G115-002</v>
          </cell>
          <cell r="I8129" t="str">
            <v>F</v>
          </cell>
          <cell r="J8129">
            <v>703</v>
          </cell>
          <cell r="L8129">
            <v>6.7</v>
          </cell>
        </row>
        <row r="8130">
          <cell r="A8130" t="str">
            <v>RUBENSTEIN, KATHLEEN L</v>
          </cell>
          <cell r="B8130" t="str">
            <v>101-538</v>
          </cell>
          <cell r="C8130">
            <v>510400</v>
          </cell>
          <cell r="D8130">
            <v>47570</v>
          </cell>
          <cell r="E8130" t="str">
            <v>ADMINISTRATIVE ANALYST SR</v>
          </cell>
          <cell r="F8130" t="str">
            <v>G115</v>
          </cell>
          <cell r="G8130">
            <v>1</v>
          </cell>
          <cell r="H8130" t="str">
            <v>G115-002</v>
          </cell>
          <cell r="I8130" t="str">
            <v>F</v>
          </cell>
          <cell r="J8130">
            <v>122</v>
          </cell>
          <cell r="L8130">
            <v>232.17</v>
          </cell>
        </row>
        <row r="8131">
          <cell r="A8131" t="str">
            <v>RUMSEY, JOHN W</v>
          </cell>
          <cell r="B8131" t="str">
            <v>114-894</v>
          </cell>
          <cell r="C8131">
            <v>510100</v>
          </cell>
          <cell r="D8131">
            <v>23740</v>
          </cell>
          <cell r="E8131" t="str">
            <v>CIVIL ENGINEER, SR</v>
          </cell>
          <cell r="F8131" t="str">
            <v>C200</v>
          </cell>
          <cell r="G8131">
            <v>1</v>
          </cell>
          <cell r="H8131" t="str">
            <v>C200-002</v>
          </cell>
          <cell r="I8131" t="str">
            <v>O</v>
          </cell>
          <cell r="J8131">
            <v>1</v>
          </cell>
          <cell r="K8131" t="str">
            <v>REGULAR PAY</v>
          </cell>
          <cell r="L8131">
            <v>75506.820000000007</v>
          </cell>
        </row>
        <row r="8132">
          <cell r="A8132" t="str">
            <v>RUMSEY, JOHN W</v>
          </cell>
          <cell r="B8132" t="str">
            <v>114-894</v>
          </cell>
          <cell r="C8132">
            <v>510300</v>
          </cell>
          <cell r="D8132">
            <v>23740</v>
          </cell>
          <cell r="E8132" t="str">
            <v>CIVIL ENGINEER, SR</v>
          </cell>
          <cell r="F8132" t="str">
            <v>C200</v>
          </cell>
          <cell r="G8132">
            <v>1</v>
          </cell>
          <cell r="H8132" t="str">
            <v>C200-002</v>
          </cell>
          <cell r="I8132" t="str">
            <v>F</v>
          </cell>
          <cell r="J8132">
            <v>7999</v>
          </cell>
          <cell r="L8132">
            <v>22644.5</v>
          </cell>
        </row>
        <row r="8133">
          <cell r="A8133" t="str">
            <v>RUMSEY, JOHN W</v>
          </cell>
          <cell r="B8133" t="str">
            <v>114-894</v>
          </cell>
          <cell r="C8133">
            <v>510300</v>
          </cell>
          <cell r="D8133">
            <v>23740</v>
          </cell>
          <cell r="E8133" t="str">
            <v>CIVIL ENGINEER, SR</v>
          </cell>
          <cell r="F8133" t="str">
            <v>C200</v>
          </cell>
          <cell r="G8133">
            <v>1</v>
          </cell>
          <cell r="H8133" t="str">
            <v>C200-002</v>
          </cell>
          <cell r="I8133" t="str">
            <v>F</v>
          </cell>
          <cell r="J8133">
            <v>8005</v>
          </cell>
          <cell r="L8133">
            <v>369.68</v>
          </cell>
        </row>
        <row r="8134">
          <cell r="A8134" t="str">
            <v>RUMSEY, JOHN W</v>
          </cell>
          <cell r="B8134" t="str">
            <v>114-894</v>
          </cell>
          <cell r="C8134">
            <v>510300</v>
          </cell>
          <cell r="D8134">
            <v>23740</v>
          </cell>
          <cell r="E8134" t="str">
            <v>CIVIL ENGINEER, SR</v>
          </cell>
          <cell r="F8134" t="str">
            <v>C200</v>
          </cell>
          <cell r="G8134">
            <v>1</v>
          </cell>
          <cell r="H8134" t="str">
            <v>C200-002</v>
          </cell>
          <cell r="I8134" t="str">
            <v>F</v>
          </cell>
          <cell r="J8134" t="str">
            <v>*FM</v>
          </cell>
          <cell r="K8134" t="str">
            <v>MEDICARE</v>
          </cell>
          <cell r="L8134">
            <v>1094.8499999999999</v>
          </cell>
        </row>
        <row r="8135">
          <cell r="A8135" t="str">
            <v>RUMSEY, JOHN W</v>
          </cell>
          <cell r="B8135" t="str">
            <v>114-894</v>
          </cell>
          <cell r="C8135">
            <v>510300</v>
          </cell>
          <cell r="D8135">
            <v>23740</v>
          </cell>
          <cell r="E8135" t="str">
            <v>CIVIL ENGINEER, SR</v>
          </cell>
          <cell r="F8135" t="str">
            <v>C200</v>
          </cell>
          <cell r="G8135">
            <v>1</v>
          </cell>
          <cell r="H8135" t="str">
            <v>C200-002</v>
          </cell>
          <cell r="I8135" t="str">
            <v>F</v>
          </cell>
          <cell r="J8135" t="str">
            <v>*FI</v>
          </cell>
          <cell r="K8135" t="str">
            <v>FICA</v>
          </cell>
          <cell r="L8135">
            <v>4681.42</v>
          </cell>
        </row>
        <row r="8136">
          <cell r="A8136" t="str">
            <v>RUMSEY, JOHN W</v>
          </cell>
          <cell r="B8136" t="str">
            <v>114-894</v>
          </cell>
          <cell r="C8136">
            <v>510300</v>
          </cell>
          <cell r="D8136">
            <v>23740</v>
          </cell>
          <cell r="E8136" t="str">
            <v>CIVIL ENGINEER, SR</v>
          </cell>
          <cell r="F8136" t="str">
            <v>C200</v>
          </cell>
          <cell r="G8136">
            <v>1</v>
          </cell>
          <cell r="H8136" t="str">
            <v>C200-002</v>
          </cell>
          <cell r="I8136" t="str">
            <v>F</v>
          </cell>
          <cell r="J8136">
            <v>8000</v>
          </cell>
          <cell r="L8136">
            <v>5281.18</v>
          </cell>
        </row>
        <row r="8137">
          <cell r="A8137" t="str">
            <v>RUMSEY, JOHN W</v>
          </cell>
          <cell r="B8137" t="str">
            <v>114-894</v>
          </cell>
          <cell r="C8137">
            <v>510400</v>
          </cell>
          <cell r="D8137">
            <v>23740</v>
          </cell>
          <cell r="E8137" t="str">
            <v>CIVIL ENGINEER, SR</v>
          </cell>
          <cell r="F8137" t="str">
            <v>C200</v>
          </cell>
          <cell r="G8137">
            <v>1</v>
          </cell>
          <cell r="H8137" t="str">
            <v>C200-002</v>
          </cell>
          <cell r="I8137" t="str">
            <v>F</v>
          </cell>
          <cell r="J8137">
            <v>811</v>
          </cell>
          <cell r="L8137">
            <v>1.88</v>
          </cell>
        </row>
        <row r="8138">
          <cell r="A8138" t="str">
            <v>RUMSEY, JOHN W</v>
          </cell>
          <cell r="B8138" t="str">
            <v>114-894</v>
          </cell>
          <cell r="C8138">
            <v>510400</v>
          </cell>
          <cell r="D8138">
            <v>23740</v>
          </cell>
          <cell r="E8138" t="str">
            <v>CIVIL ENGINEER, SR</v>
          </cell>
          <cell r="F8138" t="str">
            <v>C200</v>
          </cell>
          <cell r="G8138">
            <v>1</v>
          </cell>
          <cell r="H8138" t="str">
            <v>C200-002</v>
          </cell>
          <cell r="I8138" t="str">
            <v>F</v>
          </cell>
          <cell r="J8138">
            <v>102</v>
          </cell>
          <cell r="L8138">
            <v>232.19</v>
          </cell>
        </row>
        <row r="8139">
          <cell r="A8139" t="str">
            <v>RUMSEY, JOHN W</v>
          </cell>
          <cell r="B8139" t="str">
            <v>114-894</v>
          </cell>
          <cell r="C8139">
            <v>510400</v>
          </cell>
          <cell r="D8139">
            <v>23740</v>
          </cell>
          <cell r="E8139" t="str">
            <v>CIVIL ENGINEER, SR</v>
          </cell>
          <cell r="F8139" t="str">
            <v>C200</v>
          </cell>
          <cell r="G8139">
            <v>1</v>
          </cell>
          <cell r="H8139" t="str">
            <v>C200-002</v>
          </cell>
          <cell r="I8139" t="str">
            <v>F</v>
          </cell>
          <cell r="J8139">
            <v>30</v>
          </cell>
          <cell r="L8139">
            <v>188.77</v>
          </cell>
        </row>
        <row r="8140">
          <cell r="A8140" t="str">
            <v>RUMSEY, JOHN W</v>
          </cell>
          <cell r="B8140" t="str">
            <v>114-894</v>
          </cell>
          <cell r="C8140">
            <v>510400</v>
          </cell>
          <cell r="D8140">
            <v>23740</v>
          </cell>
          <cell r="E8140" t="str">
            <v>CIVIL ENGINEER, SR</v>
          </cell>
          <cell r="F8140" t="str">
            <v>C200</v>
          </cell>
          <cell r="G8140">
            <v>1</v>
          </cell>
          <cell r="H8140" t="str">
            <v>C200-002</v>
          </cell>
          <cell r="I8140" t="str">
            <v>F</v>
          </cell>
          <cell r="J8140">
            <v>703</v>
          </cell>
          <cell r="L8140">
            <v>6.7</v>
          </cell>
        </row>
        <row r="8141">
          <cell r="A8141" t="str">
            <v>RUMSEY, JOHN W</v>
          </cell>
          <cell r="B8141" t="str">
            <v>114-894</v>
          </cell>
          <cell r="C8141">
            <v>510400</v>
          </cell>
          <cell r="D8141">
            <v>23740</v>
          </cell>
          <cell r="E8141" t="str">
            <v>CIVIL ENGINEER, SR</v>
          </cell>
          <cell r="F8141" t="str">
            <v>C200</v>
          </cell>
          <cell r="G8141">
            <v>1</v>
          </cell>
          <cell r="H8141" t="str">
            <v>C200-002</v>
          </cell>
          <cell r="I8141" t="str">
            <v>F</v>
          </cell>
          <cell r="J8141">
            <v>1001</v>
          </cell>
          <cell r="L8141">
            <v>10.17</v>
          </cell>
        </row>
        <row r="8142">
          <cell r="A8142" t="str">
            <v>RUMSEY, JOHN W</v>
          </cell>
          <cell r="B8142" t="str">
            <v>114-894</v>
          </cell>
          <cell r="C8142">
            <v>510400</v>
          </cell>
          <cell r="D8142">
            <v>23740</v>
          </cell>
          <cell r="E8142" t="str">
            <v>CIVIL ENGINEER, SR</v>
          </cell>
          <cell r="F8142" t="str">
            <v>C200</v>
          </cell>
          <cell r="G8142">
            <v>1</v>
          </cell>
          <cell r="H8142" t="str">
            <v>C200-002</v>
          </cell>
          <cell r="I8142" t="str">
            <v>F</v>
          </cell>
          <cell r="J8142">
            <v>603</v>
          </cell>
          <cell r="L8142">
            <v>31.26</v>
          </cell>
        </row>
        <row r="8143">
          <cell r="A8143" t="str">
            <v>RUTKOSKI, CARI A</v>
          </cell>
          <cell r="B8143" t="str">
            <v>101-570</v>
          </cell>
          <cell r="C8143">
            <v>510100</v>
          </cell>
          <cell r="D8143">
            <v>42820</v>
          </cell>
          <cell r="E8143" t="str">
            <v>CORRECTIONAL OFFICER II</v>
          </cell>
          <cell r="F8143" t="str">
            <v>D230</v>
          </cell>
          <cell r="G8143">
            <v>1</v>
          </cell>
          <cell r="H8143" t="str">
            <v>D230-032</v>
          </cell>
          <cell r="I8143" t="str">
            <v>O</v>
          </cell>
          <cell r="J8143">
            <v>1</v>
          </cell>
          <cell r="K8143" t="str">
            <v>REGULAR PAY</v>
          </cell>
          <cell r="L8143">
            <v>53919.88</v>
          </cell>
        </row>
        <row r="8144">
          <cell r="A8144" t="str">
            <v>RUTKOSKI, CARI A</v>
          </cell>
          <cell r="B8144" t="str">
            <v>101-570</v>
          </cell>
          <cell r="C8144">
            <v>510300</v>
          </cell>
          <cell r="D8144">
            <v>42820</v>
          </cell>
          <cell r="E8144" t="str">
            <v>CORRECTIONAL OFFICER II</v>
          </cell>
          <cell r="F8144" t="str">
            <v>D230</v>
          </cell>
          <cell r="G8144">
            <v>1</v>
          </cell>
          <cell r="H8144" t="str">
            <v>D230-032</v>
          </cell>
          <cell r="I8144" t="str">
            <v>F</v>
          </cell>
          <cell r="J8144">
            <v>8000</v>
          </cell>
          <cell r="L8144">
            <v>3770.1</v>
          </cell>
        </row>
        <row r="8145">
          <cell r="A8145" t="str">
            <v>RUTKOSKI, CARI A</v>
          </cell>
          <cell r="B8145" t="str">
            <v>101-570</v>
          </cell>
          <cell r="C8145">
            <v>510300</v>
          </cell>
          <cell r="D8145">
            <v>42820</v>
          </cell>
          <cell r="E8145" t="str">
            <v>CORRECTIONAL OFFICER II</v>
          </cell>
          <cell r="F8145" t="str">
            <v>D230</v>
          </cell>
          <cell r="G8145">
            <v>1</v>
          </cell>
          <cell r="H8145" t="str">
            <v>D230-032</v>
          </cell>
          <cell r="I8145" t="str">
            <v>F</v>
          </cell>
          <cell r="J8145">
            <v>7999</v>
          </cell>
          <cell r="L8145">
            <v>16170.57</v>
          </cell>
        </row>
        <row r="8146">
          <cell r="A8146" t="str">
            <v>RUTKOSKI, CARI A</v>
          </cell>
          <cell r="B8146" t="str">
            <v>101-570</v>
          </cell>
          <cell r="C8146">
            <v>510300</v>
          </cell>
          <cell r="D8146">
            <v>42820</v>
          </cell>
          <cell r="E8146" t="str">
            <v>CORRECTIONAL OFFICER II</v>
          </cell>
          <cell r="F8146" t="str">
            <v>D230</v>
          </cell>
          <cell r="G8146">
            <v>1</v>
          </cell>
          <cell r="H8146" t="str">
            <v>D230-032</v>
          </cell>
          <cell r="I8146" t="str">
            <v>F</v>
          </cell>
          <cell r="J8146" t="str">
            <v>*FI</v>
          </cell>
          <cell r="K8146" t="str">
            <v>FICA</v>
          </cell>
          <cell r="L8146">
            <v>3343.03</v>
          </cell>
        </row>
        <row r="8147">
          <cell r="A8147" t="str">
            <v>RUTKOSKI, CARI A</v>
          </cell>
          <cell r="B8147" t="str">
            <v>101-570</v>
          </cell>
          <cell r="C8147">
            <v>510300</v>
          </cell>
          <cell r="D8147">
            <v>42820</v>
          </cell>
          <cell r="E8147" t="str">
            <v>CORRECTIONAL OFFICER II</v>
          </cell>
          <cell r="F8147" t="str">
            <v>D230</v>
          </cell>
          <cell r="G8147">
            <v>1</v>
          </cell>
          <cell r="H8147" t="str">
            <v>D230-032</v>
          </cell>
          <cell r="I8147" t="str">
            <v>F</v>
          </cell>
          <cell r="J8147" t="str">
            <v>*FM</v>
          </cell>
          <cell r="K8147" t="str">
            <v>MEDICARE</v>
          </cell>
          <cell r="L8147">
            <v>781.84</v>
          </cell>
        </row>
        <row r="8148">
          <cell r="A8148" t="str">
            <v>RUTKOSKI, CARI A</v>
          </cell>
          <cell r="B8148" t="str">
            <v>101-570</v>
          </cell>
          <cell r="C8148">
            <v>510400</v>
          </cell>
          <cell r="D8148">
            <v>42820</v>
          </cell>
          <cell r="E8148" t="str">
            <v>CORRECTIONAL OFFICER II</v>
          </cell>
          <cell r="F8148" t="str">
            <v>D230</v>
          </cell>
          <cell r="G8148">
            <v>1</v>
          </cell>
          <cell r="H8148" t="str">
            <v>D230-032</v>
          </cell>
          <cell r="I8148" t="str">
            <v>F</v>
          </cell>
          <cell r="J8148">
            <v>701</v>
          </cell>
          <cell r="L8148">
            <v>4.01</v>
          </cell>
        </row>
        <row r="8149">
          <cell r="A8149" t="str">
            <v>RUTKOSKI, CARI A</v>
          </cell>
          <cell r="B8149" t="str">
            <v>101-570</v>
          </cell>
          <cell r="C8149">
            <v>510400</v>
          </cell>
          <cell r="D8149">
            <v>42820</v>
          </cell>
          <cell r="E8149" t="str">
            <v>CORRECTIONAL OFFICER II</v>
          </cell>
          <cell r="F8149" t="str">
            <v>D230</v>
          </cell>
          <cell r="G8149">
            <v>1</v>
          </cell>
          <cell r="H8149" t="str">
            <v>D230-032</v>
          </cell>
          <cell r="I8149" t="str">
            <v>F</v>
          </cell>
          <cell r="J8149">
            <v>811</v>
          </cell>
          <cell r="L8149">
            <v>1.88</v>
          </cell>
        </row>
        <row r="8150">
          <cell r="A8150" t="str">
            <v>RUTKOSKI, CARI A</v>
          </cell>
          <cell r="B8150" t="str">
            <v>101-570</v>
          </cell>
          <cell r="C8150">
            <v>510400</v>
          </cell>
          <cell r="D8150">
            <v>42820</v>
          </cell>
          <cell r="E8150" t="str">
            <v>CORRECTIONAL OFFICER II</v>
          </cell>
          <cell r="F8150" t="str">
            <v>D230</v>
          </cell>
          <cell r="G8150">
            <v>1</v>
          </cell>
          <cell r="H8150" t="str">
            <v>D230-032</v>
          </cell>
          <cell r="I8150" t="str">
            <v>F</v>
          </cell>
          <cell r="J8150">
            <v>101</v>
          </cell>
          <cell r="L8150">
            <v>135.94999999999999</v>
          </cell>
        </row>
        <row r="8151">
          <cell r="A8151" t="str">
            <v>RUTKOSKI, CARI A</v>
          </cell>
          <cell r="B8151" t="str">
            <v>101-570</v>
          </cell>
          <cell r="C8151">
            <v>510400</v>
          </cell>
          <cell r="D8151">
            <v>42820</v>
          </cell>
          <cell r="E8151" t="str">
            <v>CORRECTIONAL OFFICER II</v>
          </cell>
          <cell r="F8151" t="str">
            <v>D230</v>
          </cell>
          <cell r="G8151">
            <v>1</v>
          </cell>
          <cell r="H8151" t="str">
            <v>D230-032</v>
          </cell>
          <cell r="I8151" t="str">
            <v>F</v>
          </cell>
          <cell r="J8151">
            <v>1001</v>
          </cell>
          <cell r="L8151">
            <v>10.17</v>
          </cell>
        </row>
        <row r="8152">
          <cell r="A8152" t="str">
            <v>RUTKOSKI, CARI A</v>
          </cell>
          <cell r="B8152" t="str">
            <v>101-570</v>
          </cell>
          <cell r="C8152">
            <v>510400</v>
          </cell>
          <cell r="D8152">
            <v>42820</v>
          </cell>
          <cell r="E8152" t="str">
            <v>CORRECTIONAL OFFICER II</v>
          </cell>
          <cell r="F8152" t="str">
            <v>D230</v>
          </cell>
          <cell r="G8152">
            <v>1</v>
          </cell>
          <cell r="H8152" t="str">
            <v>D230-032</v>
          </cell>
          <cell r="I8152" t="str">
            <v>F</v>
          </cell>
          <cell r="J8152">
            <v>601</v>
          </cell>
          <cell r="L8152">
            <v>17.149999999999999</v>
          </cell>
        </row>
        <row r="8153">
          <cell r="A8153" t="str">
            <v>RUTKOSKI, CARI A</v>
          </cell>
          <cell r="B8153" t="str">
            <v>101-570</v>
          </cell>
          <cell r="C8153">
            <v>510400</v>
          </cell>
          <cell r="D8153">
            <v>42820</v>
          </cell>
          <cell r="E8153" t="str">
            <v>CORRECTIONAL OFFICER II</v>
          </cell>
          <cell r="F8153" t="str">
            <v>D230</v>
          </cell>
          <cell r="G8153">
            <v>1</v>
          </cell>
          <cell r="H8153" t="str">
            <v>D230-032</v>
          </cell>
          <cell r="I8153" t="str">
            <v>F</v>
          </cell>
          <cell r="J8153">
            <v>30</v>
          </cell>
          <cell r="L8153">
            <v>134.80000000000001</v>
          </cell>
        </row>
        <row r="8154">
          <cell r="A8154" t="str">
            <v>RYAN, LINDA M</v>
          </cell>
          <cell r="B8154" t="str">
            <v>101-594</v>
          </cell>
          <cell r="C8154">
            <v>510100</v>
          </cell>
          <cell r="D8154">
            <v>45670</v>
          </cell>
          <cell r="E8154" t="str">
            <v>OFFICE ASSISTANT, SR</v>
          </cell>
          <cell r="F8154" t="str">
            <v>D384</v>
          </cell>
          <cell r="G8154">
            <v>1</v>
          </cell>
          <cell r="H8154" t="str">
            <v>D384-010</v>
          </cell>
          <cell r="I8154" t="str">
            <v>O</v>
          </cell>
          <cell r="J8154">
            <v>1</v>
          </cell>
          <cell r="K8154" t="str">
            <v>REGULAR PAY</v>
          </cell>
          <cell r="L8154">
            <v>26651.17</v>
          </cell>
        </row>
        <row r="8155">
          <cell r="A8155" t="str">
            <v>RYAN, LINDA M</v>
          </cell>
          <cell r="B8155" t="str">
            <v>101-594</v>
          </cell>
          <cell r="C8155">
            <v>510300</v>
          </cell>
          <cell r="D8155">
            <v>45670</v>
          </cell>
          <cell r="E8155" t="str">
            <v>OFFICE ASSISTANT, SR</v>
          </cell>
          <cell r="F8155" t="str">
            <v>D384</v>
          </cell>
          <cell r="G8155">
            <v>1</v>
          </cell>
          <cell r="H8155" t="str">
            <v>D384-010</v>
          </cell>
          <cell r="I8155" t="str">
            <v>F</v>
          </cell>
          <cell r="J8155">
            <v>7999</v>
          </cell>
          <cell r="L8155">
            <v>7992.69</v>
          </cell>
        </row>
        <row r="8156">
          <cell r="A8156" t="str">
            <v>RYAN, LINDA M</v>
          </cell>
          <cell r="B8156" t="str">
            <v>101-594</v>
          </cell>
          <cell r="C8156">
            <v>510300</v>
          </cell>
          <cell r="D8156">
            <v>45670</v>
          </cell>
          <cell r="E8156" t="str">
            <v>OFFICE ASSISTANT, SR</v>
          </cell>
          <cell r="F8156" t="str">
            <v>D384</v>
          </cell>
          <cell r="G8156">
            <v>1</v>
          </cell>
          <cell r="H8156" t="str">
            <v>D384-010</v>
          </cell>
          <cell r="I8156" t="str">
            <v>F</v>
          </cell>
          <cell r="J8156" t="str">
            <v>*FM</v>
          </cell>
          <cell r="K8156" t="str">
            <v>MEDICARE</v>
          </cell>
          <cell r="L8156">
            <v>386.44</v>
          </cell>
        </row>
        <row r="8157">
          <cell r="A8157" t="str">
            <v>RYAN, LINDA M</v>
          </cell>
          <cell r="B8157" t="str">
            <v>101-594</v>
          </cell>
          <cell r="C8157">
            <v>510300</v>
          </cell>
          <cell r="D8157">
            <v>45670</v>
          </cell>
          <cell r="E8157" t="str">
            <v>OFFICE ASSISTANT, SR</v>
          </cell>
          <cell r="F8157" t="str">
            <v>D384</v>
          </cell>
          <cell r="G8157">
            <v>1</v>
          </cell>
          <cell r="H8157" t="str">
            <v>D384-010</v>
          </cell>
          <cell r="I8157" t="str">
            <v>F</v>
          </cell>
          <cell r="J8157">
            <v>8000</v>
          </cell>
          <cell r="L8157">
            <v>1861.29</v>
          </cell>
        </row>
        <row r="8158">
          <cell r="A8158" t="str">
            <v>RYAN, LINDA M</v>
          </cell>
          <cell r="B8158" t="str">
            <v>101-594</v>
          </cell>
          <cell r="C8158">
            <v>510300</v>
          </cell>
          <cell r="D8158">
            <v>45670</v>
          </cell>
          <cell r="E8158" t="str">
            <v>OFFICE ASSISTANT, SR</v>
          </cell>
          <cell r="F8158" t="str">
            <v>D384</v>
          </cell>
          <cell r="G8158">
            <v>1</v>
          </cell>
          <cell r="H8158" t="str">
            <v>D384-010</v>
          </cell>
          <cell r="I8158" t="str">
            <v>F</v>
          </cell>
          <cell r="J8158" t="str">
            <v>*FI</v>
          </cell>
          <cell r="K8158" t="str">
            <v>FICA</v>
          </cell>
          <cell r="L8158">
            <v>1652.37</v>
          </cell>
        </row>
        <row r="8159">
          <cell r="A8159" t="str">
            <v>RYAN, LINDA M</v>
          </cell>
          <cell r="B8159" t="str">
            <v>101-594</v>
          </cell>
          <cell r="C8159">
            <v>510400</v>
          </cell>
          <cell r="D8159">
            <v>45670</v>
          </cell>
          <cell r="E8159" t="str">
            <v>OFFICE ASSISTANT, SR</v>
          </cell>
          <cell r="F8159" t="str">
            <v>D384</v>
          </cell>
          <cell r="G8159">
            <v>1</v>
          </cell>
          <cell r="H8159" t="str">
            <v>D384-010</v>
          </cell>
          <cell r="I8159" t="str">
            <v>F</v>
          </cell>
          <cell r="J8159">
            <v>30</v>
          </cell>
          <cell r="L8159">
            <v>66.63</v>
          </cell>
        </row>
        <row r="8160">
          <cell r="A8160" t="str">
            <v>RYAN, LINDA M</v>
          </cell>
          <cell r="B8160" t="str">
            <v>101-594</v>
          </cell>
          <cell r="C8160">
            <v>510400</v>
          </cell>
          <cell r="D8160">
            <v>45670</v>
          </cell>
          <cell r="E8160" t="str">
            <v>OFFICE ASSISTANT, SR</v>
          </cell>
          <cell r="F8160" t="str">
            <v>D384</v>
          </cell>
          <cell r="G8160">
            <v>1</v>
          </cell>
          <cell r="H8160" t="str">
            <v>D384-010</v>
          </cell>
          <cell r="I8160" t="str">
            <v>F</v>
          </cell>
          <cell r="J8160">
            <v>1001</v>
          </cell>
          <cell r="L8160">
            <v>10.17</v>
          </cell>
        </row>
        <row r="8161">
          <cell r="A8161" t="str">
            <v>RYAN, LINDA M</v>
          </cell>
          <cell r="B8161" t="str">
            <v>101-594</v>
          </cell>
          <cell r="C8161">
            <v>510400</v>
          </cell>
          <cell r="D8161">
            <v>45670</v>
          </cell>
          <cell r="E8161" t="str">
            <v>OFFICE ASSISTANT, SR</v>
          </cell>
          <cell r="F8161" t="str">
            <v>D384</v>
          </cell>
          <cell r="G8161">
            <v>1</v>
          </cell>
          <cell r="H8161" t="str">
            <v>D384-010</v>
          </cell>
          <cell r="I8161" t="str">
            <v>F</v>
          </cell>
          <cell r="J8161">
            <v>811</v>
          </cell>
          <cell r="L8161">
            <v>1.88</v>
          </cell>
        </row>
        <row r="8162">
          <cell r="A8162" t="str">
            <v>RYAN, LINDA M</v>
          </cell>
          <cell r="B8162" t="str">
            <v>101-594</v>
          </cell>
          <cell r="C8162">
            <v>510400</v>
          </cell>
          <cell r="D8162">
            <v>45670</v>
          </cell>
          <cell r="E8162" t="str">
            <v>OFFICE ASSISTANT, SR</v>
          </cell>
          <cell r="F8162" t="str">
            <v>D384</v>
          </cell>
          <cell r="G8162">
            <v>1</v>
          </cell>
          <cell r="H8162" t="str">
            <v>D384-010</v>
          </cell>
          <cell r="I8162" t="str">
            <v>F</v>
          </cell>
          <cell r="J8162">
            <v>100</v>
          </cell>
          <cell r="L8162">
            <v>135.94999999999999</v>
          </cell>
        </row>
        <row r="8163">
          <cell r="A8163" t="str">
            <v>RYAN, LINDA M</v>
          </cell>
          <cell r="B8163" t="str">
            <v>101-594</v>
          </cell>
          <cell r="C8163">
            <v>510400</v>
          </cell>
          <cell r="D8163">
            <v>45670</v>
          </cell>
          <cell r="E8163" t="str">
            <v>OFFICE ASSISTANT, SR</v>
          </cell>
          <cell r="F8163" t="str">
            <v>D384</v>
          </cell>
          <cell r="G8163">
            <v>1</v>
          </cell>
          <cell r="H8163" t="str">
            <v>D384-010</v>
          </cell>
          <cell r="I8163" t="str">
            <v>F</v>
          </cell>
          <cell r="J8163">
            <v>701</v>
          </cell>
          <cell r="L8163">
            <v>4.01</v>
          </cell>
        </row>
        <row r="8164">
          <cell r="A8164" t="str">
            <v>RYAN, LINDA M</v>
          </cell>
          <cell r="B8164" t="str">
            <v>101-594</v>
          </cell>
          <cell r="C8164">
            <v>510400</v>
          </cell>
          <cell r="D8164">
            <v>45670</v>
          </cell>
          <cell r="E8164" t="str">
            <v>OFFICE ASSISTANT, SR</v>
          </cell>
          <cell r="F8164" t="str">
            <v>D384</v>
          </cell>
          <cell r="G8164">
            <v>1</v>
          </cell>
          <cell r="H8164" t="str">
            <v>D384-010</v>
          </cell>
          <cell r="I8164" t="str">
            <v>F</v>
          </cell>
          <cell r="J8164">
            <v>601</v>
          </cell>
          <cell r="L8164">
            <v>17.149999999999999</v>
          </cell>
        </row>
        <row r="8165">
          <cell r="A8165" t="str">
            <v>SAFFORD, JEFFREY S</v>
          </cell>
          <cell r="B8165" t="str">
            <v>101-566</v>
          </cell>
          <cell r="C8165">
            <v>510100</v>
          </cell>
          <cell r="D8165">
            <v>36440</v>
          </cell>
          <cell r="E8165" t="str">
            <v>SHERIFF'S DISPATCHER II</v>
          </cell>
          <cell r="F8165" t="str">
            <v>Z006</v>
          </cell>
          <cell r="G8165">
            <v>1</v>
          </cell>
          <cell r="H8165" t="str">
            <v>D466-007</v>
          </cell>
          <cell r="I8165" t="str">
            <v>O</v>
          </cell>
          <cell r="J8165">
            <v>6</v>
          </cell>
          <cell r="K8165" t="str">
            <v>INTERIM PAY</v>
          </cell>
          <cell r="L8165">
            <v>1005.61</v>
          </cell>
        </row>
        <row r="8166">
          <cell r="A8166" t="str">
            <v>SAFFORD, JEFFREY S</v>
          </cell>
          <cell r="B8166" t="str">
            <v>101-566</v>
          </cell>
          <cell r="C8166">
            <v>510100</v>
          </cell>
          <cell r="D8166">
            <v>36440</v>
          </cell>
          <cell r="E8166" t="str">
            <v>SHERIFF'S DISPATCHER II</v>
          </cell>
          <cell r="F8166" t="str">
            <v>D466</v>
          </cell>
          <cell r="G8166">
            <v>1</v>
          </cell>
          <cell r="H8166" t="str">
            <v>D466-007</v>
          </cell>
          <cell r="I8166" t="str">
            <v>O</v>
          </cell>
          <cell r="J8166">
            <v>1</v>
          </cell>
          <cell r="K8166" t="str">
            <v>REGULAR PAY</v>
          </cell>
          <cell r="L8166">
            <v>38317.910000000003</v>
          </cell>
        </row>
        <row r="8167">
          <cell r="A8167" t="str">
            <v>SAFFORD, JEFFREY S</v>
          </cell>
          <cell r="B8167" t="str">
            <v>101-566</v>
          </cell>
          <cell r="C8167">
            <v>510300</v>
          </cell>
          <cell r="D8167">
            <v>36440</v>
          </cell>
          <cell r="E8167" t="str">
            <v>SHERIFF'S DISPATCHER II</v>
          </cell>
          <cell r="F8167" t="str">
            <v>D466</v>
          </cell>
          <cell r="G8167">
            <v>1</v>
          </cell>
          <cell r="H8167" t="str">
            <v>D466-007</v>
          </cell>
          <cell r="I8167" t="str">
            <v>F</v>
          </cell>
          <cell r="J8167">
            <v>8002</v>
          </cell>
          <cell r="L8167">
            <v>70.39</v>
          </cell>
        </row>
        <row r="8168">
          <cell r="A8168" t="str">
            <v>SAFFORD, JEFFREY S</v>
          </cell>
          <cell r="B8168" t="str">
            <v>101-566</v>
          </cell>
          <cell r="C8168">
            <v>510300</v>
          </cell>
          <cell r="D8168">
            <v>36440</v>
          </cell>
          <cell r="E8168" t="str">
            <v>SHERIFF'S DISPATCHER II</v>
          </cell>
          <cell r="F8168" t="str">
            <v>D466</v>
          </cell>
          <cell r="G8168">
            <v>1</v>
          </cell>
          <cell r="H8168" t="str">
            <v>D466-007</v>
          </cell>
          <cell r="I8168" t="str">
            <v>F</v>
          </cell>
          <cell r="J8168" t="str">
            <v>*FM</v>
          </cell>
          <cell r="K8168" t="str">
            <v>MEDICARE</v>
          </cell>
          <cell r="L8168">
            <v>555.61</v>
          </cell>
        </row>
        <row r="8169">
          <cell r="A8169" t="str">
            <v>SAFFORD, JEFFREY S</v>
          </cell>
          <cell r="B8169" t="str">
            <v>101-566</v>
          </cell>
          <cell r="C8169">
            <v>510300</v>
          </cell>
          <cell r="D8169">
            <v>36440</v>
          </cell>
          <cell r="E8169" t="str">
            <v>SHERIFF'S DISPATCHER II</v>
          </cell>
          <cell r="F8169" t="str">
            <v>Z006</v>
          </cell>
          <cell r="G8169">
            <v>1</v>
          </cell>
          <cell r="H8169" t="str">
            <v>D466-007</v>
          </cell>
          <cell r="I8169" t="str">
            <v>F</v>
          </cell>
          <cell r="J8169" t="str">
            <v>*FI</v>
          </cell>
          <cell r="K8169" t="str">
            <v>FICA</v>
          </cell>
          <cell r="L8169">
            <v>62.35</v>
          </cell>
        </row>
        <row r="8170">
          <cell r="A8170" t="str">
            <v>SAFFORD, JEFFREY S</v>
          </cell>
          <cell r="B8170" t="str">
            <v>101-566</v>
          </cell>
          <cell r="C8170">
            <v>510300</v>
          </cell>
          <cell r="D8170">
            <v>36440</v>
          </cell>
          <cell r="E8170" t="str">
            <v>SHERIFF'S DISPATCHER II</v>
          </cell>
          <cell r="F8170" t="str">
            <v>D466</v>
          </cell>
          <cell r="G8170">
            <v>1</v>
          </cell>
          <cell r="H8170" t="str">
            <v>D466-007</v>
          </cell>
          <cell r="I8170" t="str">
            <v>F</v>
          </cell>
          <cell r="J8170">
            <v>8000</v>
          </cell>
          <cell r="L8170">
            <v>2677.96</v>
          </cell>
        </row>
        <row r="8171">
          <cell r="A8171" t="str">
            <v>SAFFORD, JEFFREY S</v>
          </cell>
          <cell r="B8171" t="str">
            <v>101-566</v>
          </cell>
          <cell r="C8171">
            <v>510300</v>
          </cell>
          <cell r="D8171">
            <v>36440</v>
          </cell>
          <cell r="E8171" t="str">
            <v>SHERIFF'S DISPATCHER II</v>
          </cell>
          <cell r="F8171" t="str">
            <v>Z006</v>
          </cell>
          <cell r="G8171">
            <v>1</v>
          </cell>
          <cell r="H8171" t="str">
            <v>D466-007</v>
          </cell>
          <cell r="I8171" t="str">
            <v>F</v>
          </cell>
          <cell r="J8171" t="str">
            <v>*FM</v>
          </cell>
          <cell r="K8171" t="str">
            <v>MEDICARE</v>
          </cell>
          <cell r="L8171">
            <v>14.58</v>
          </cell>
        </row>
        <row r="8172">
          <cell r="A8172" t="str">
            <v>SAFFORD, JEFFREY S</v>
          </cell>
          <cell r="B8172" t="str">
            <v>101-566</v>
          </cell>
          <cell r="C8172">
            <v>510300</v>
          </cell>
          <cell r="D8172">
            <v>36440</v>
          </cell>
          <cell r="E8172" t="str">
            <v>SHERIFF'S DISPATCHER II</v>
          </cell>
          <cell r="F8172" t="str">
            <v>D466</v>
          </cell>
          <cell r="G8172">
            <v>1</v>
          </cell>
          <cell r="H8172" t="str">
            <v>D466-007</v>
          </cell>
          <cell r="I8172" t="str">
            <v>F</v>
          </cell>
          <cell r="J8172" t="str">
            <v>*FI</v>
          </cell>
          <cell r="K8172" t="str">
            <v>FICA</v>
          </cell>
          <cell r="L8172">
            <v>2375.71</v>
          </cell>
        </row>
        <row r="8173">
          <cell r="A8173" t="str">
            <v>SAFFORD, JEFFREY S</v>
          </cell>
          <cell r="B8173" t="str">
            <v>101-566</v>
          </cell>
          <cell r="C8173">
            <v>510300</v>
          </cell>
          <cell r="D8173">
            <v>36440</v>
          </cell>
          <cell r="E8173" t="str">
            <v>SHERIFF'S DISPATCHER II</v>
          </cell>
          <cell r="F8173" t="str">
            <v>D466</v>
          </cell>
          <cell r="G8173">
            <v>1</v>
          </cell>
          <cell r="H8173" t="str">
            <v>D466-007</v>
          </cell>
          <cell r="I8173" t="str">
            <v>F</v>
          </cell>
          <cell r="J8173">
            <v>7999</v>
          </cell>
          <cell r="L8173">
            <v>11793.12</v>
          </cell>
        </row>
        <row r="8174">
          <cell r="A8174" t="str">
            <v>SAFFORD, JEFFREY S</v>
          </cell>
          <cell r="B8174" t="str">
            <v>101-566</v>
          </cell>
          <cell r="C8174">
            <v>510400</v>
          </cell>
          <cell r="D8174">
            <v>36440</v>
          </cell>
          <cell r="E8174" t="str">
            <v>SHERIFF'S DISPATCHER II</v>
          </cell>
          <cell r="F8174" t="str">
            <v>D466</v>
          </cell>
          <cell r="G8174">
            <v>1</v>
          </cell>
          <cell r="H8174" t="str">
            <v>D466-007</v>
          </cell>
          <cell r="I8174" t="str">
            <v>F</v>
          </cell>
          <cell r="J8174">
            <v>30</v>
          </cell>
          <cell r="L8174">
            <v>95.79</v>
          </cell>
        </row>
        <row r="8175">
          <cell r="A8175" t="str">
            <v>SAFFORD, JEFFREY S</v>
          </cell>
          <cell r="B8175" t="str">
            <v>101-566</v>
          </cell>
          <cell r="C8175">
            <v>510400</v>
          </cell>
          <cell r="D8175">
            <v>36440</v>
          </cell>
          <cell r="E8175" t="str">
            <v>SHERIFF'S DISPATCHER II</v>
          </cell>
          <cell r="F8175" t="str">
            <v>D466</v>
          </cell>
          <cell r="G8175">
            <v>1</v>
          </cell>
          <cell r="H8175" t="str">
            <v>D466-007</v>
          </cell>
          <cell r="I8175" t="str">
            <v>F</v>
          </cell>
          <cell r="J8175">
            <v>605</v>
          </cell>
          <cell r="L8175">
            <v>59.1</v>
          </cell>
        </row>
        <row r="8176">
          <cell r="A8176" t="str">
            <v>SAFFORD, JEFFREY S</v>
          </cell>
          <cell r="B8176" t="str">
            <v>101-566</v>
          </cell>
          <cell r="C8176">
            <v>510400</v>
          </cell>
          <cell r="D8176">
            <v>36440</v>
          </cell>
          <cell r="E8176" t="str">
            <v>SHERIFF'S DISPATCHER II</v>
          </cell>
          <cell r="F8176" t="str">
            <v>D466</v>
          </cell>
          <cell r="G8176">
            <v>1</v>
          </cell>
          <cell r="H8176" t="str">
            <v>D466-007</v>
          </cell>
          <cell r="I8176" t="str">
            <v>F</v>
          </cell>
          <cell r="J8176">
            <v>134</v>
          </cell>
          <cell r="L8176">
            <v>315.93</v>
          </cell>
        </row>
        <row r="8177">
          <cell r="A8177" t="str">
            <v>SAFFORD, JEFFREY S</v>
          </cell>
          <cell r="B8177" t="str">
            <v>101-566</v>
          </cell>
          <cell r="C8177">
            <v>510400</v>
          </cell>
          <cell r="D8177">
            <v>36440</v>
          </cell>
          <cell r="E8177" t="str">
            <v>SHERIFF'S DISPATCHER II</v>
          </cell>
          <cell r="F8177" t="str">
            <v>D466</v>
          </cell>
          <cell r="G8177">
            <v>1</v>
          </cell>
          <cell r="H8177" t="str">
            <v>D466-007</v>
          </cell>
          <cell r="I8177" t="str">
            <v>F</v>
          </cell>
          <cell r="J8177">
            <v>705</v>
          </cell>
          <cell r="L8177">
            <v>12.04</v>
          </cell>
        </row>
        <row r="8178">
          <cell r="A8178" t="str">
            <v>SAFFORD, JEFFREY S</v>
          </cell>
          <cell r="B8178" t="str">
            <v>101-566</v>
          </cell>
          <cell r="C8178">
            <v>510400</v>
          </cell>
          <cell r="D8178">
            <v>36440</v>
          </cell>
          <cell r="E8178" t="str">
            <v>SHERIFF'S DISPATCHER II</v>
          </cell>
          <cell r="F8178" t="str">
            <v>Z006</v>
          </cell>
          <cell r="G8178">
            <v>1</v>
          </cell>
          <cell r="H8178" t="str">
            <v>D466-007</v>
          </cell>
          <cell r="I8178" t="str">
            <v>F</v>
          </cell>
          <cell r="J8178">
            <v>30</v>
          </cell>
          <cell r="L8178">
            <v>2.5099999999999998</v>
          </cell>
        </row>
        <row r="8179">
          <cell r="A8179" t="str">
            <v>SAFFORD, JEFFREY S</v>
          </cell>
          <cell r="B8179" t="str">
            <v>101-566</v>
          </cell>
          <cell r="C8179">
            <v>510400</v>
          </cell>
          <cell r="D8179">
            <v>36440</v>
          </cell>
          <cell r="E8179" t="str">
            <v>SHERIFF'S DISPATCHER II</v>
          </cell>
          <cell r="F8179" t="str">
            <v>D466</v>
          </cell>
          <cell r="G8179">
            <v>1</v>
          </cell>
          <cell r="H8179" t="str">
            <v>D466-007</v>
          </cell>
          <cell r="I8179" t="str">
            <v>F</v>
          </cell>
          <cell r="J8179">
            <v>811</v>
          </cell>
          <cell r="L8179">
            <v>1.88</v>
          </cell>
        </row>
        <row r="8180">
          <cell r="A8180" t="str">
            <v>SAFFORD, JEFFREY S</v>
          </cell>
          <cell r="B8180" t="str">
            <v>101-566</v>
          </cell>
          <cell r="C8180">
            <v>510400</v>
          </cell>
          <cell r="D8180">
            <v>36440</v>
          </cell>
          <cell r="E8180" t="str">
            <v>SHERIFF'S DISPATCHER II</v>
          </cell>
          <cell r="F8180" t="str">
            <v>D466</v>
          </cell>
          <cell r="G8180">
            <v>1</v>
          </cell>
          <cell r="H8180" t="str">
            <v>D466-007</v>
          </cell>
          <cell r="I8180" t="str">
            <v>F</v>
          </cell>
          <cell r="J8180">
            <v>1001</v>
          </cell>
          <cell r="L8180">
            <v>10.17</v>
          </cell>
        </row>
        <row r="8181">
          <cell r="A8181" t="str">
            <v>SAGER, LINDA</v>
          </cell>
          <cell r="B8181" t="str">
            <v>101-505</v>
          </cell>
          <cell r="C8181">
            <v>510100</v>
          </cell>
          <cell r="D8181">
            <v>12390</v>
          </cell>
          <cell r="E8181" t="str">
            <v>ACCOUNTANT AUDITOR I</v>
          </cell>
          <cell r="F8181" t="str">
            <v>P105</v>
          </cell>
          <cell r="G8181">
            <v>1</v>
          </cell>
          <cell r="H8181" t="str">
            <v>P105-001</v>
          </cell>
          <cell r="I8181" t="str">
            <v>O</v>
          </cell>
          <cell r="J8181">
            <v>1</v>
          </cell>
          <cell r="K8181" t="str">
            <v>REGULAR PAY</v>
          </cell>
          <cell r="L8181">
            <v>44478.95</v>
          </cell>
        </row>
        <row r="8182">
          <cell r="A8182" t="str">
            <v>SAGER, LINDA</v>
          </cell>
          <cell r="B8182" t="str">
            <v>101-505</v>
          </cell>
          <cell r="C8182">
            <v>510300</v>
          </cell>
          <cell r="D8182">
            <v>12390</v>
          </cell>
          <cell r="E8182" t="str">
            <v>ACCOUNTANT AUDITOR I</v>
          </cell>
          <cell r="F8182" t="str">
            <v>P105</v>
          </cell>
          <cell r="G8182">
            <v>1</v>
          </cell>
          <cell r="H8182" t="str">
            <v>P105-001</v>
          </cell>
          <cell r="I8182" t="str">
            <v>F</v>
          </cell>
          <cell r="J8182" t="str">
            <v>*FI</v>
          </cell>
          <cell r="K8182" t="str">
            <v>FICA</v>
          </cell>
          <cell r="L8182">
            <v>2757.69</v>
          </cell>
        </row>
        <row r="8183">
          <cell r="A8183" t="str">
            <v>SAGER, LINDA</v>
          </cell>
          <cell r="B8183" t="str">
            <v>101-505</v>
          </cell>
          <cell r="C8183">
            <v>510300</v>
          </cell>
          <cell r="D8183">
            <v>12390</v>
          </cell>
          <cell r="E8183" t="str">
            <v>ACCOUNTANT AUDITOR I</v>
          </cell>
          <cell r="F8183" t="str">
            <v>P105</v>
          </cell>
          <cell r="G8183">
            <v>1</v>
          </cell>
          <cell r="H8183" t="str">
            <v>P105-001</v>
          </cell>
          <cell r="I8183" t="str">
            <v>F</v>
          </cell>
          <cell r="J8183">
            <v>8005</v>
          </cell>
          <cell r="L8183">
            <v>217.65</v>
          </cell>
        </row>
        <row r="8184">
          <cell r="A8184" t="str">
            <v>SAGER, LINDA</v>
          </cell>
          <cell r="B8184" t="str">
            <v>101-505</v>
          </cell>
          <cell r="C8184">
            <v>510300</v>
          </cell>
          <cell r="D8184">
            <v>12390</v>
          </cell>
          <cell r="E8184" t="str">
            <v>ACCOUNTANT AUDITOR I</v>
          </cell>
          <cell r="F8184" t="str">
            <v>P105</v>
          </cell>
          <cell r="G8184">
            <v>1</v>
          </cell>
          <cell r="H8184" t="str">
            <v>P105-001</v>
          </cell>
          <cell r="I8184" t="str">
            <v>F</v>
          </cell>
          <cell r="J8184">
            <v>7999</v>
          </cell>
          <cell r="L8184">
            <v>13339.24</v>
          </cell>
        </row>
        <row r="8185">
          <cell r="A8185" t="str">
            <v>SAGER, LINDA</v>
          </cell>
          <cell r="B8185" t="str">
            <v>101-505</v>
          </cell>
          <cell r="C8185">
            <v>510300</v>
          </cell>
          <cell r="D8185">
            <v>12390</v>
          </cell>
          <cell r="E8185" t="str">
            <v>ACCOUNTANT AUDITOR I</v>
          </cell>
          <cell r="F8185" t="str">
            <v>P105</v>
          </cell>
          <cell r="G8185">
            <v>1</v>
          </cell>
          <cell r="H8185" t="str">
            <v>P105-001</v>
          </cell>
          <cell r="I8185" t="str">
            <v>F</v>
          </cell>
          <cell r="J8185">
            <v>8000</v>
          </cell>
          <cell r="L8185">
            <v>3109.23</v>
          </cell>
        </row>
        <row r="8186">
          <cell r="A8186" t="str">
            <v>SAGER, LINDA</v>
          </cell>
          <cell r="B8186" t="str">
            <v>101-505</v>
          </cell>
          <cell r="C8186">
            <v>510300</v>
          </cell>
          <cell r="D8186">
            <v>12390</v>
          </cell>
          <cell r="E8186" t="str">
            <v>ACCOUNTANT AUDITOR I</v>
          </cell>
          <cell r="F8186" t="str">
            <v>P105</v>
          </cell>
          <cell r="G8186">
            <v>1</v>
          </cell>
          <cell r="H8186" t="str">
            <v>P105-001</v>
          </cell>
          <cell r="I8186" t="str">
            <v>F</v>
          </cell>
          <cell r="J8186" t="str">
            <v>*FM</v>
          </cell>
          <cell r="K8186" t="str">
            <v>MEDICARE</v>
          </cell>
          <cell r="L8186">
            <v>644.94000000000005</v>
          </cell>
        </row>
        <row r="8187">
          <cell r="A8187" t="str">
            <v>SAGER, LINDA</v>
          </cell>
          <cell r="B8187" t="str">
            <v>101-505</v>
          </cell>
          <cell r="C8187">
            <v>510400</v>
          </cell>
          <cell r="D8187">
            <v>12390</v>
          </cell>
          <cell r="E8187" t="str">
            <v>ACCOUNTANT AUDITOR I</v>
          </cell>
          <cell r="F8187" t="str">
            <v>P105</v>
          </cell>
          <cell r="G8187">
            <v>1</v>
          </cell>
          <cell r="H8187" t="str">
            <v>P105-001</v>
          </cell>
          <cell r="I8187" t="str">
            <v>F</v>
          </cell>
          <cell r="J8187">
            <v>605</v>
          </cell>
          <cell r="L8187">
            <v>59.1</v>
          </cell>
        </row>
        <row r="8188">
          <cell r="A8188" t="str">
            <v>SAGER, LINDA</v>
          </cell>
          <cell r="B8188" t="str">
            <v>101-505</v>
          </cell>
          <cell r="C8188">
            <v>510400</v>
          </cell>
          <cell r="D8188">
            <v>12390</v>
          </cell>
          <cell r="E8188" t="str">
            <v>ACCOUNTANT AUDITOR I</v>
          </cell>
          <cell r="F8188" t="str">
            <v>P105</v>
          </cell>
          <cell r="G8188">
            <v>1</v>
          </cell>
          <cell r="H8188" t="str">
            <v>P105-001</v>
          </cell>
          <cell r="I8188" t="str">
            <v>F</v>
          </cell>
          <cell r="J8188">
            <v>1001</v>
          </cell>
          <cell r="L8188">
            <v>10.17</v>
          </cell>
        </row>
        <row r="8189">
          <cell r="A8189" t="str">
            <v>SAGER, LINDA</v>
          </cell>
          <cell r="B8189" t="str">
            <v>101-505</v>
          </cell>
          <cell r="C8189">
            <v>510400</v>
          </cell>
          <cell r="D8189">
            <v>12390</v>
          </cell>
          <cell r="E8189" t="str">
            <v>ACCOUNTANT AUDITOR I</v>
          </cell>
          <cell r="F8189" t="str">
            <v>P105</v>
          </cell>
          <cell r="G8189">
            <v>1</v>
          </cell>
          <cell r="H8189" t="str">
            <v>P105-001</v>
          </cell>
          <cell r="I8189" t="str">
            <v>F</v>
          </cell>
          <cell r="J8189">
            <v>811</v>
          </cell>
          <cell r="L8189">
            <v>1.88</v>
          </cell>
        </row>
        <row r="8190">
          <cell r="A8190" t="str">
            <v>SAGER, LINDA</v>
          </cell>
          <cell r="B8190" t="str">
            <v>101-505</v>
          </cell>
          <cell r="C8190">
            <v>510400</v>
          </cell>
          <cell r="D8190">
            <v>12390</v>
          </cell>
          <cell r="E8190" t="str">
            <v>ACCOUNTANT AUDITOR I</v>
          </cell>
          <cell r="F8190" t="str">
            <v>P105</v>
          </cell>
          <cell r="G8190">
            <v>1</v>
          </cell>
          <cell r="H8190" t="str">
            <v>P105-001</v>
          </cell>
          <cell r="I8190" t="str">
            <v>F</v>
          </cell>
          <cell r="J8190">
            <v>705</v>
          </cell>
          <cell r="L8190">
            <v>12.04</v>
          </cell>
        </row>
        <row r="8191">
          <cell r="A8191" t="str">
            <v>SAGER, LINDA</v>
          </cell>
          <cell r="B8191" t="str">
            <v>101-505</v>
          </cell>
          <cell r="C8191">
            <v>510400</v>
          </cell>
          <cell r="D8191">
            <v>12390</v>
          </cell>
          <cell r="E8191" t="str">
            <v>ACCOUNTANT AUDITOR I</v>
          </cell>
          <cell r="F8191" t="str">
            <v>P105</v>
          </cell>
          <cell r="G8191">
            <v>1</v>
          </cell>
          <cell r="H8191" t="str">
            <v>P105-001</v>
          </cell>
          <cell r="I8191" t="str">
            <v>F</v>
          </cell>
          <cell r="J8191">
            <v>104</v>
          </cell>
          <cell r="L8191">
            <v>283.83999999999997</v>
          </cell>
        </row>
        <row r="8192">
          <cell r="A8192" t="str">
            <v>SAGER, LINDA</v>
          </cell>
          <cell r="B8192" t="str">
            <v>101-505</v>
          </cell>
          <cell r="C8192">
            <v>510400</v>
          </cell>
          <cell r="D8192">
            <v>12390</v>
          </cell>
          <cell r="E8192" t="str">
            <v>ACCOUNTANT AUDITOR I</v>
          </cell>
          <cell r="F8192" t="str">
            <v>P105</v>
          </cell>
          <cell r="G8192">
            <v>1</v>
          </cell>
          <cell r="H8192" t="str">
            <v>P105-001</v>
          </cell>
          <cell r="I8192" t="str">
            <v>F</v>
          </cell>
          <cell r="J8192">
            <v>30</v>
          </cell>
          <cell r="L8192">
            <v>111.2</v>
          </cell>
        </row>
        <row r="8193">
          <cell r="A8193" t="str">
            <v>SAIGH, RHONDA J</v>
          </cell>
          <cell r="B8193" t="str">
            <v>101-505</v>
          </cell>
          <cell r="C8193">
            <v>510100</v>
          </cell>
          <cell r="D8193">
            <v>34930</v>
          </cell>
          <cell r="E8193" t="str">
            <v>ACCOUNTANT AUDITOR II</v>
          </cell>
          <cell r="F8193" t="str">
            <v>G100</v>
          </cell>
          <cell r="G8193">
            <v>1</v>
          </cell>
          <cell r="H8193" t="str">
            <v>G100-001</v>
          </cell>
          <cell r="I8193" t="str">
            <v>O</v>
          </cell>
          <cell r="J8193">
            <v>1</v>
          </cell>
          <cell r="K8193" t="str">
            <v>REGULAR PAY</v>
          </cell>
          <cell r="L8193">
            <v>47215.96</v>
          </cell>
        </row>
        <row r="8194">
          <cell r="A8194" t="str">
            <v>SAIGH, RHONDA J</v>
          </cell>
          <cell r="B8194" t="str">
            <v>101-505</v>
          </cell>
          <cell r="C8194">
            <v>510300</v>
          </cell>
          <cell r="D8194">
            <v>34930</v>
          </cell>
          <cell r="E8194" t="str">
            <v>ACCOUNTANT AUDITOR II</v>
          </cell>
          <cell r="F8194" t="str">
            <v>G100</v>
          </cell>
          <cell r="G8194">
            <v>1</v>
          </cell>
          <cell r="H8194" t="str">
            <v>G100-001</v>
          </cell>
          <cell r="I8194" t="str">
            <v>F</v>
          </cell>
          <cell r="J8194" t="str">
            <v>*FM</v>
          </cell>
          <cell r="K8194" t="str">
            <v>MEDICARE</v>
          </cell>
          <cell r="L8194">
            <v>684.63</v>
          </cell>
        </row>
        <row r="8195">
          <cell r="A8195" t="str">
            <v>SAIGH, RHONDA J</v>
          </cell>
          <cell r="B8195" t="str">
            <v>101-505</v>
          </cell>
          <cell r="C8195">
            <v>510300</v>
          </cell>
          <cell r="D8195">
            <v>34930</v>
          </cell>
          <cell r="E8195" t="str">
            <v>ACCOUNTANT AUDITOR II</v>
          </cell>
          <cell r="F8195" t="str">
            <v>G100</v>
          </cell>
          <cell r="G8195">
            <v>1</v>
          </cell>
          <cell r="H8195" t="str">
            <v>G100-001</v>
          </cell>
          <cell r="I8195" t="str">
            <v>F</v>
          </cell>
          <cell r="J8195">
            <v>8000</v>
          </cell>
          <cell r="L8195">
            <v>3300.82</v>
          </cell>
        </row>
        <row r="8196">
          <cell r="A8196" t="str">
            <v>SAIGH, RHONDA J</v>
          </cell>
          <cell r="B8196" t="str">
            <v>101-505</v>
          </cell>
          <cell r="C8196">
            <v>510300</v>
          </cell>
          <cell r="D8196">
            <v>34930</v>
          </cell>
          <cell r="E8196" t="str">
            <v>ACCOUNTANT AUDITOR II</v>
          </cell>
          <cell r="F8196" t="str">
            <v>G100</v>
          </cell>
          <cell r="G8196">
            <v>1</v>
          </cell>
          <cell r="H8196" t="str">
            <v>G100-001</v>
          </cell>
          <cell r="I8196" t="str">
            <v>F</v>
          </cell>
          <cell r="J8196">
            <v>8005</v>
          </cell>
          <cell r="L8196">
            <v>231.06</v>
          </cell>
        </row>
        <row r="8197">
          <cell r="A8197" t="str">
            <v>SAIGH, RHONDA J</v>
          </cell>
          <cell r="B8197" t="str">
            <v>101-505</v>
          </cell>
          <cell r="C8197">
            <v>510300</v>
          </cell>
          <cell r="D8197">
            <v>34930</v>
          </cell>
          <cell r="E8197" t="str">
            <v>ACCOUNTANT AUDITOR II</v>
          </cell>
          <cell r="F8197" t="str">
            <v>G100</v>
          </cell>
          <cell r="G8197">
            <v>1</v>
          </cell>
          <cell r="H8197" t="str">
            <v>G100-001</v>
          </cell>
          <cell r="I8197" t="str">
            <v>F</v>
          </cell>
          <cell r="J8197" t="str">
            <v>*FI</v>
          </cell>
          <cell r="K8197" t="str">
            <v>FICA</v>
          </cell>
          <cell r="L8197">
            <v>2927.39</v>
          </cell>
        </row>
        <row r="8198">
          <cell r="A8198" t="str">
            <v>SAIGH, RHONDA J</v>
          </cell>
          <cell r="B8198" t="str">
            <v>101-505</v>
          </cell>
          <cell r="C8198">
            <v>510300</v>
          </cell>
          <cell r="D8198">
            <v>34930</v>
          </cell>
          <cell r="E8198" t="str">
            <v>ACCOUNTANT AUDITOR II</v>
          </cell>
          <cell r="F8198" t="str">
            <v>G100</v>
          </cell>
          <cell r="G8198">
            <v>1</v>
          </cell>
          <cell r="H8198" t="str">
            <v>G100-001</v>
          </cell>
          <cell r="I8198" t="str">
            <v>F</v>
          </cell>
          <cell r="J8198">
            <v>7999</v>
          </cell>
          <cell r="L8198">
            <v>14160.07</v>
          </cell>
        </row>
        <row r="8199">
          <cell r="A8199" t="str">
            <v>SAIGH, RHONDA J</v>
          </cell>
          <cell r="B8199" t="str">
            <v>101-505</v>
          </cell>
          <cell r="C8199">
            <v>510400</v>
          </cell>
          <cell r="D8199">
            <v>34930</v>
          </cell>
          <cell r="E8199" t="str">
            <v>ACCOUNTANT AUDITOR II</v>
          </cell>
          <cell r="F8199" t="str">
            <v>G100</v>
          </cell>
          <cell r="G8199">
            <v>1</v>
          </cell>
          <cell r="H8199" t="str">
            <v>G100-001</v>
          </cell>
          <cell r="I8199" t="str">
            <v>F</v>
          </cell>
          <cell r="J8199">
            <v>701</v>
          </cell>
          <cell r="L8199">
            <v>4.01</v>
          </cell>
        </row>
        <row r="8200">
          <cell r="A8200" t="str">
            <v>SAIGH, RHONDA J</v>
          </cell>
          <cell r="B8200" t="str">
            <v>101-505</v>
          </cell>
          <cell r="C8200">
            <v>510400</v>
          </cell>
          <cell r="D8200">
            <v>34930</v>
          </cell>
          <cell r="E8200" t="str">
            <v>ACCOUNTANT AUDITOR II</v>
          </cell>
          <cell r="F8200" t="str">
            <v>G100</v>
          </cell>
          <cell r="G8200">
            <v>1</v>
          </cell>
          <cell r="H8200" t="str">
            <v>G100-001</v>
          </cell>
          <cell r="I8200" t="str">
            <v>F</v>
          </cell>
          <cell r="J8200">
            <v>811</v>
          </cell>
          <cell r="L8200">
            <v>1.88</v>
          </cell>
        </row>
        <row r="8201">
          <cell r="A8201" t="str">
            <v>SAIGH, RHONDA J</v>
          </cell>
          <cell r="B8201" t="str">
            <v>101-505</v>
          </cell>
          <cell r="C8201">
            <v>510400</v>
          </cell>
          <cell r="D8201">
            <v>34930</v>
          </cell>
          <cell r="E8201" t="str">
            <v>ACCOUNTANT AUDITOR II</v>
          </cell>
          <cell r="F8201" t="str">
            <v>G100</v>
          </cell>
          <cell r="G8201">
            <v>1</v>
          </cell>
          <cell r="H8201" t="str">
            <v>G100-001</v>
          </cell>
          <cell r="I8201" t="str">
            <v>F</v>
          </cell>
          <cell r="J8201">
            <v>102</v>
          </cell>
          <cell r="L8201">
            <v>232.19</v>
          </cell>
        </row>
        <row r="8202">
          <cell r="A8202" t="str">
            <v>SAIGH, RHONDA J</v>
          </cell>
          <cell r="B8202" t="str">
            <v>101-505</v>
          </cell>
          <cell r="C8202">
            <v>510400</v>
          </cell>
          <cell r="D8202">
            <v>34930</v>
          </cell>
          <cell r="E8202" t="str">
            <v>ACCOUNTANT AUDITOR II</v>
          </cell>
          <cell r="F8202" t="str">
            <v>G100</v>
          </cell>
          <cell r="G8202">
            <v>1</v>
          </cell>
          <cell r="H8202" t="str">
            <v>G100-001</v>
          </cell>
          <cell r="I8202" t="str">
            <v>F</v>
          </cell>
          <cell r="J8202">
            <v>601</v>
          </cell>
          <cell r="L8202">
            <v>17.149999999999999</v>
          </cell>
        </row>
        <row r="8203">
          <cell r="A8203" t="str">
            <v>SAIGH, RHONDA J</v>
          </cell>
          <cell r="B8203" t="str">
            <v>101-505</v>
          </cell>
          <cell r="C8203">
            <v>510400</v>
          </cell>
          <cell r="D8203">
            <v>34930</v>
          </cell>
          <cell r="E8203" t="str">
            <v>ACCOUNTANT AUDITOR II</v>
          </cell>
          <cell r="F8203" t="str">
            <v>G100</v>
          </cell>
          <cell r="G8203">
            <v>1</v>
          </cell>
          <cell r="H8203" t="str">
            <v>G100-001</v>
          </cell>
          <cell r="I8203" t="str">
            <v>F</v>
          </cell>
          <cell r="J8203">
            <v>30</v>
          </cell>
          <cell r="L8203">
            <v>118.04</v>
          </cell>
        </row>
        <row r="8204">
          <cell r="A8204" t="str">
            <v>SAIGH, RHONDA J</v>
          </cell>
          <cell r="B8204" t="str">
            <v>101-505</v>
          </cell>
          <cell r="C8204">
            <v>510400</v>
          </cell>
          <cell r="D8204">
            <v>34930</v>
          </cell>
          <cell r="E8204" t="str">
            <v>ACCOUNTANT AUDITOR II</v>
          </cell>
          <cell r="F8204" t="str">
            <v>G100</v>
          </cell>
          <cell r="G8204">
            <v>1</v>
          </cell>
          <cell r="H8204" t="str">
            <v>G100-001</v>
          </cell>
          <cell r="I8204" t="str">
            <v>F</v>
          </cell>
          <cell r="J8204">
            <v>1001</v>
          </cell>
          <cell r="L8204">
            <v>10.17</v>
          </cell>
        </row>
        <row r="8205">
          <cell r="A8205" t="str">
            <v>SALISBURY, CAROLE R</v>
          </cell>
          <cell r="B8205" t="str">
            <v>101-609</v>
          </cell>
          <cell r="C8205">
            <v>510100</v>
          </cell>
          <cell r="D8205">
            <v>42290</v>
          </cell>
          <cell r="E8205" t="str">
            <v>HEALTH TECHNICIAN I</v>
          </cell>
          <cell r="F8205" t="str">
            <v>D316</v>
          </cell>
          <cell r="G8205">
            <v>1</v>
          </cell>
          <cell r="H8205" t="str">
            <v>D316-003</v>
          </cell>
          <cell r="I8205" t="str">
            <v>O</v>
          </cell>
          <cell r="J8205">
            <v>1</v>
          </cell>
          <cell r="K8205" t="str">
            <v>REGULAR PAY</v>
          </cell>
          <cell r="L8205">
            <v>25771.759999999998</v>
          </cell>
        </row>
        <row r="8206">
          <cell r="A8206" t="str">
            <v>SALISBURY, CAROLE R</v>
          </cell>
          <cell r="B8206" t="str">
            <v>101-609</v>
          </cell>
          <cell r="C8206">
            <v>510300</v>
          </cell>
          <cell r="D8206">
            <v>42290</v>
          </cell>
          <cell r="E8206" t="str">
            <v>HEALTH TECHNICIAN I</v>
          </cell>
          <cell r="F8206" t="str">
            <v>D316</v>
          </cell>
          <cell r="G8206">
            <v>1</v>
          </cell>
          <cell r="H8206" t="str">
            <v>D316-003</v>
          </cell>
          <cell r="I8206" t="str">
            <v>F</v>
          </cell>
          <cell r="J8206">
            <v>8000</v>
          </cell>
          <cell r="L8206">
            <v>1799.73</v>
          </cell>
        </row>
        <row r="8207">
          <cell r="A8207" t="str">
            <v>SALISBURY, CAROLE R</v>
          </cell>
          <cell r="B8207" t="str">
            <v>101-609</v>
          </cell>
          <cell r="C8207">
            <v>510300</v>
          </cell>
          <cell r="D8207">
            <v>42290</v>
          </cell>
          <cell r="E8207" t="str">
            <v>HEALTH TECHNICIAN I</v>
          </cell>
          <cell r="F8207" t="str">
            <v>D316</v>
          </cell>
          <cell r="G8207">
            <v>1</v>
          </cell>
          <cell r="H8207" t="str">
            <v>D316-003</v>
          </cell>
          <cell r="I8207" t="str">
            <v>F</v>
          </cell>
          <cell r="J8207" t="str">
            <v>*FI</v>
          </cell>
          <cell r="K8207" t="str">
            <v>FICA</v>
          </cell>
          <cell r="L8207">
            <v>1597.85</v>
          </cell>
        </row>
        <row r="8208">
          <cell r="A8208" t="str">
            <v>SALISBURY, CAROLE R</v>
          </cell>
          <cell r="B8208" t="str">
            <v>101-609</v>
          </cell>
          <cell r="C8208">
            <v>510300</v>
          </cell>
          <cell r="D8208">
            <v>42290</v>
          </cell>
          <cell r="E8208" t="str">
            <v>HEALTH TECHNICIAN I</v>
          </cell>
          <cell r="F8208" t="str">
            <v>D316</v>
          </cell>
          <cell r="G8208">
            <v>1</v>
          </cell>
          <cell r="H8208" t="str">
            <v>D316-003</v>
          </cell>
          <cell r="I8208" t="str">
            <v>F</v>
          </cell>
          <cell r="J8208">
            <v>7999</v>
          </cell>
          <cell r="L8208">
            <v>7728.95</v>
          </cell>
        </row>
        <row r="8209">
          <cell r="A8209" t="str">
            <v>SALISBURY, CAROLE R</v>
          </cell>
          <cell r="B8209" t="str">
            <v>101-609</v>
          </cell>
          <cell r="C8209">
            <v>510300</v>
          </cell>
          <cell r="D8209">
            <v>42290</v>
          </cell>
          <cell r="E8209" t="str">
            <v>HEALTH TECHNICIAN I</v>
          </cell>
          <cell r="F8209" t="str">
            <v>D316</v>
          </cell>
          <cell r="G8209">
            <v>1</v>
          </cell>
          <cell r="H8209" t="str">
            <v>D316-003</v>
          </cell>
          <cell r="I8209" t="str">
            <v>F</v>
          </cell>
          <cell r="J8209" t="str">
            <v>*FM</v>
          </cell>
          <cell r="K8209" t="str">
            <v>MEDICARE</v>
          </cell>
          <cell r="L8209">
            <v>373.69</v>
          </cell>
        </row>
        <row r="8210">
          <cell r="A8210" t="str">
            <v>SALISBURY, CAROLE R</v>
          </cell>
          <cell r="B8210" t="str">
            <v>101-609</v>
          </cell>
          <cell r="C8210">
            <v>510400</v>
          </cell>
          <cell r="D8210">
            <v>42290</v>
          </cell>
          <cell r="E8210" t="str">
            <v>HEALTH TECHNICIAN I</v>
          </cell>
          <cell r="F8210" t="str">
            <v>D316</v>
          </cell>
          <cell r="G8210">
            <v>1</v>
          </cell>
          <cell r="H8210" t="str">
            <v>D316-003</v>
          </cell>
          <cell r="I8210" t="str">
            <v>F</v>
          </cell>
          <cell r="J8210">
            <v>30</v>
          </cell>
          <cell r="L8210">
            <v>64.430000000000007</v>
          </cell>
        </row>
        <row r="8211">
          <cell r="A8211" t="str">
            <v>SALISBURY, CAROLE R</v>
          </cell>
          <cell r="B8211" t="str">
            <v>101-609</v>
          </cell>
          <cell r="C8211">
            <v>510400</v>
          </cell>
          <cell r="D8211">
            <v>42290</v>
          </cell>
          <cell r="E8211" t="str">
            <v>HEALTH TECHNICIAN I</v>
          </cell>
          <cell r="F8211" t="str">
            <v>D316</v>
          </cell>
          <cell r="G8211">
            <v>1</v>
          </cell>
          <cell r="H8211" t="str">
            <v>D316-003</v>
          </cell>
          <cell r="I8211" t="str">
            <v>F</v>
          </cell>
          <cell r="J8211">
            <v>100</v>
          </cell>
          <cell r="L8211">
            <v>135.94999999999999</v>
          </cell>
        </row>
        <row r="8212">
          <cell r="A8212" t="str">
            <v>SALISBURY, CAROLE R</v>
          </cell>
          <cell r="B8212" t="str">
            <v>101-609</v>
          </cell>
          <cell r="C8212">
            <v>510400</v>
          </cell>
          <cell r="D8212">
            <v>42290</v>
          </cell>
          <cell r="E8212" t="str">
            <v>HEALTH TECHNICIAN I</v>
          </cell>
          <cell r="F8212" t="str">
            <v>D316</v>
          </cell>
          <cell r="G8212">
            <v>1</v>
          </cell>
          <cell r="H8212" t="str">
            <v>D316-003</v>
          </cell>
          <cell r="I8212" t="str">
            <v>F</v>
          </cell>
          <cell r="J8212">
            <v>601</v>
          </cell>
          <cell r="L8212">
            <v>17.149999999999999</v>
          </cell>
        </row>
        <row r="8213">
          <cell r="A8213" t="str">
            <v>SALISBURY, CAROLE R</v>
          </cell>
          <cell r="B8213" t="str">
            <v>101-609</v>
          </cell>
          <cell r="C8213">
            <v>510400</v>
          </cell>
          <cell r="D8213">
            <v>42290</v>
          </cell>
          <cell r="E8213" t="str">
            <v>HEALTH TECHNICIAN I</v>
          </cell>
          <cell r="F8213" t="str">
            <v>D316</v>
          </cell>
          <cell r="G8213">
            <v>1</v>
          </cell>
          <cell r="H8213" t="str">
            <v>D316-003</v>
          </cell>
          <cell r="I8213" t="str">
            <v>F</v>
          </cell>
          <cell r="J8213">
            <v>701</v>
          </cell>
          <cell r="L8213">
            <v>4.01</v>
          </cell>
        </row>
        <row r="8214">
          <cell r="A8214" t="str">
            <v>SALISBURY, CAROLE R</v>
          </cell>
          <cell r="B8214" t="str">
            <v>101-609</v>
          </cell>
          <cell r="C8214">
            <v>510400</v>
          </cell>
          <cell r="D8214">
            <v>42290</v>
          </cell>
          <cell r="E8214" t="str">
            <v>HEALTH TECHNICIAN I</v>
          </cell>
          <cell r="F8214" t="str">
            <v>D316</v>
          </cell>
          <cell r="G8214">
            <v>1</v>
          </cell>
          <cell r="H8214" t="str">
            <v>D316-003</v>
          </cell>
          <cell r="I8214" t="str">
            <v>F</v>
          </cell>
          <cell r="J8214">
            <v>1001</v>
          </cell>
          <cell r="L8214">
            <v>10.17</v>
          </cell>
        </row>
        <row r="8215">
          <cell r="A8215" t="str">
            <v>SALISBURY, CAROLE R</v>
          </cell>
          <cell r="B8215" t="str">
            <v>101-609</v>
          </cell>
          <cell r="C8215">
            <v>510400</v>
          </cell>
          <cell r="D8215">
            <v>42290</v>
          </cell>
          <cell r="E8215" t="str">
            <v>HEALTH TECHNICIAN I</v>
          </cell>
          <cell r="F8215" t="str">
            <v>D316</v>
          </cell>
          <cell r="G8215">
            <v>1</v>
          </cell>
          <cell r="H8215" t="str">
            <v>D316-003</v>
          </cell>
          <cell r="I8215" t="str">
            <v>F</v>
          </cell>
          <cell r="J8215">
            <v>811</v>
          </cell>
          <cell r="L8215">
            <v>1.88</v>
          </cell>
        </row>
        <row r="8216">
          <cell r="A8216" t="str">
            <v>SALISBURY, DENISE L</v>
          </cell>
          <cell r="B8216" t="str">
            <v>101-507</v>
          </cell>
          <cell r="C8216">
            <v>510100</v>
          </cell>
          <cell r="D8216">
            <v>47940</v>
          </cell>
          <cell r="E8216" t="str">
            <v>ASSESSMENT ASSIST I</v>
          </cell>
          <cell r="F8216" t="str">
            <v>D148</v>
          </cell>
          <cell r="G8216">
            <v>1</v>
          </cell>
          <cell r="H8216" t="str">
            <v>D148-004</v>
          </cell>
          <cell r="I8216" t="str">
            <v>O</v>
          </cell>
          <cell r="J8216">
            <v>1</v>
          </cell>
          <cell r="K8216" t="str">
            <v>REGULAR PAY</v>
          </cell>
          <cell r="L8216">
            <v>24421.68</v>
          </cell>
        </row>
        <row r="8217">
          <cell r="A8217" t="str">
            <v>SALISBURY, DENISE L</v>
          </cell>
          <cell r="B8217" t="str">
            <v>101-507</v>
          </cell>
          <cell r="C8217">
            <v>510300</v>
          </cell>
          <cell r="D8217">
            <v>47940</v>
          </cell>
          <cell r="E8217" t="str">
            <v>ASSESSMENT ASSIST I</v>
          </cell>
          <cell r="F8217" t="str">
            <v>D148</v>
          </cell>
          <cell r="G8217">
            <v>1</v>
          </cell>
          <cell r="H8217" t="str">
            <v>D148-004</v>
          </cell>
          <cell r="I8217" t="str">
            <v>F</v>
          </cell>
          <cell r="J8217" t="str">
            <v>*FI</v>
          </cell>
          <cell r="K8217" t="str">
            <v>FICA</v>
          </cell>
          <cell r="L8217">
            <v>1514.14</v>
          </cell>
        </row>
        <row r="8218">
          <cell r="A8218" t="str">
            <v>SALISBURY, DENISE L</v>
          </cell>
          <cell r="B8218" t="str">
            <v>101-507</v>
          </cell>
          <cell r="C8218">
            <v>510300</v>
          </cell>
          <cell r="D8218">
            <v>47940</v>
          </cell>
          <cell r="E8218" t="str">
            <v>ASSESSMENT ASSIST I</v>
          </cell>
          <cell r="F8218" t="str">
            <v>D148</v>
          </cell>
          <cell r="G8218">
            <v>1</v>
          </cell>
          <cell r="H8218" t="str">
            <v>D148-004</v>
          </cell>
          <cell r="I8218" t="str">
            <v>F</v>
          </cell>
          <cell r="J8218">
            <v>8000</v>
          </cell>
          <cell r="L8218">
            <v>1705.22</v>
          </cell>
        </row>
        <row r="8219">
          <cell r="A8219" t="str">
            <v>SALISBURY, DENISE L</v>
          </cell>
          <cell r="B8219" t="str">
            <v>101-507</v>
          </cell>
          <cell r="C8219">
            <v>510300</v>
          </cell>
          <cell r="D8219">
            <v>47940</v>
          </cell>
          <cell r="E8219" t="str">
            <v>ASSESSMENT ASSIST I</v>
          </cell>
          <cell r="F8219" t="str">
            <v>D148</v>
          </cell>
          <cell r="G8219">
            <v>1</v>
          </cell>
          <cell r="H8219" t="str">
            <v>D148-004</v>
          </cell>
          <cell r="I8219" t="str">
            <v>F</v>
          </cell>
          <cell r="J8219" t="str">
            <v>*FM</v>
          </cell>
          <cell r="K8219" t="str">
            <v>MEDICARE</v>
          </cell>
          <cell r="L8219">
            <v>354.11</v>
          </cell>
        </row>
        <row r="8220">
          <cell r="A8220" t="str">
            <v>SALISBURY, DENISE L</v>
          </cell>
          <cell r="B8220" t="str">
            <v>101-507</v>
          </cell>
          <cell r="C8220">
            <v>510300</v>
          </cell>
          <cell r="D8220">
            <v>47940</v>
          </cell>
          <cell r="E8220" t="str">
            <v>ASSESSMENT ASSIST I</v>
          </cell>
          <cell r="F8220" t="str">
            <v>D148</v>
          </cell>
          <cell r="G8220">
            <v>1</v>
          </cell>
          <cell r="H8220" t="str">
            <v>D148-004</v>
          </cell>
          <cell r="I8220" t="str">
            <v>F</v>
          </cell>
          <cell r="J8220">
            <v>7999</v>
          </cell>
          <cell r="L8220">
            <v>7324.06</v>
          </cell>
        </row>
        <row r="8221">
          <cell r="A8221" t="str">
            <v>SALISBURY, DENISE L</v>
          </cell>
          <cell r="B8221" t="str">
            <v>101-507</v>
          </cell>
          <cell r="C8221">
            <v>510400</v>
          </cell>
          <cell r="D8221">
            <v>47940</v>
          </cell>
          <cell r="E8221" t="str">
            <v>ASSESSMENT ASSIST I</v>
          </cell>
          <cell r="F8221" t="str">
            <v>D148</v>
          </cell>
          <cell r="G8221">
            <v>1</v>
          </cell>
          <cell r="H8221" t="str">
            <v>D148-004</v>
          </cell>
          <cell r="I8221" t="str">
            <v>F</v>
          </cell>
          <cell r="J8221">
            <v>30</v>
          </cell>
          <cell r="L8221">
            <v>61.05</v>
          </cell>
        </row>
        <row r="8222">
          <cell r="A8222" t="str">
            <v>SALISBURY, DENISE L</v>
          </cell>
          <cell r="B8222" t="str">
            <v>101-507</v>
          </cell>
          <cell r="C8222">
            <v>510400</v>
          </cell>
          <cell r="D8222">
            <v>47940</v>
          </cell>
          <cell r="E8222" t="str">
            <v>ASSESSMENT ASSIST I</v>
          </cell>
          <cell r="F8222" t="str">
            <v>D148</v>
          </cell>
          <cell r="G8222">
            <v>1</v>
          </cell>
          <cell r="H8222" t="str">
            <v>D148-004</v>
          </cell>
          <cell r="I8222" t="str">
            <v>F</v>
          </cell>
          <cell r="J8222">
            <v>1001</v>
          </cell>
          <cell r="L8222">
            <v>10.17</v>
          </cell>
        </row>
        <row r="8223">
          <cell r="A8223" t="str">
            <v>SALISBURY, DENISE L</v>
          </cell>
          <cell r="B8223" t="str">
            <v>101-507</v>
          </cell>
          <cell r="C8223">
            <v>510400</v>
          </cell>
          <cell r="D8223">
            <v>47940</v>
          </cell>
          <cell r="E8223" t="str">
            <v>ASSESSMENT ASSIST I</v>
          </cell>
          <cell r="F8223" t="str">
            <v>D148</v>
          </cell>
          <cell r="G8223">
            <v>1</v>
          </cell>
          <cell r="H8223" t="str">
            <v>D148-004</v>
          </cell>
          <cell r="I8223" t="str">
            <v>F</v>
          </cell>
          <cell r="J8223">
            <v>811</v>
          </cell>
          <cell r="L8223">
            <v>1.88</v>
          </cell>
        </row>
        <row r="8224">
          <cell r="A8224" t="str">
            <v>SALISBURY, ROBYN</v>
          </cell>
          <cell r="B8224" t="str">
            <v>101-594</v>
          </cell>
          <cell r="C8224">
            <v>510100</v>
          </cell>
          <cell r="D8224">
            <v>43880</v>
          </cell>
          <cell r="E8224" t="str">
            <v>OFFICE ASSISTANT II</v>
          </cell>
          <cell r="F8224" t="str">
            <v>D382</v>
          </cell>
          <cell r="G8224">
            <v>1</v>
          </cell>
          <cell r="H8224" t="str">
            <v>D382-009</v>
          </cell>
          <cell r="I8224" t="str">
            <v>O</v>
          </cell>
          <cell r="J8224">
            <v>1</v>
          </cell>
          <cell r="K8224" t="str">
            <v>REGULAR PAY</v>
          </cell>
          <cell r="L8224">
            <v>24937.31</v>
          </cell>
        </row>
        <row r="8225">
          <cell r="A8225" t="str">
            <v>SALISBURY, ROBYN</v>
          </cell>
          <cell r="B8225" t="str">
            <v>101-594</v>
          </cell>
          <cell r="C8225">
            <v>510300</v>
          </cell>
          <cell r="D8225">
            <v>43880</v>
          </cell>
          <cell r="E8225" t="str">
            <v>OFFICE ASSISTANT II</v>
          </cell>
          <cell r="F8225" t="str">
            <v>D382</v>
          </cell>
          <cell r="G8225">
            <v>1</v>
          </cell>
          <cell r="H8225" t="str">
            <v>D382-009</v>
          </cell>
          <cell r="I8225" t="str">
            <v>F</v>
          </cell>
          <cell r="J8225">
            <v>8000</v>
          </cell>
          <cell r="L8225">
            <v>1741.32</v>
          </cell>
        </row>
        <row r="8226">
          <cell r="A8226" t="str">
            <v>SALISBURY, ROBYN</v>
          </cell>
          <cell r="B8226" t="str">
            <v>101-594</v>
          </cell>
          <cell r="C8226">
            <v>510300</v>
          </cell>
          <cell r="D8226">
            <v>43880</v>
          </cell>
          <cell r="E8226" t="str">
            <v>OFFICE ASSISTANT II</v>
          </cell>
          <cell r="F8226" t="str">
            <v>D382</v>
          </cell>
          <cell r="G8226">
            <v>1</v>
          </cell>
          <cell r="H8226" t="str">
            <v>D382-009</v>
          </cell>
          <cell r="I8226" t="str">
            <v>F</v>
          </cell>
          <cell r="J8226" t="str">
            <v>*FM</v>
          </cell>
          <cell r="K8226" t="str">
            <v>MEDICARE</v>
          </cell>
          <cell r="L8226">
            <v>361.59</v>
          </cell>
        </row>
        <row r="8227">
          <cell r="A8227" t="str">
            <v>SALISBURY, ROBYN</v>
          </cell>
          <cell r="B8227" t="str">
            <v>101-594</v>
          </cell>
          <cell r="C8227">
            <v>510300</v>
          </cell>
          <cell r="D8227">
            <v>43880</v>
          </cell>
          <cell r="E8227" t="str">
            <v>OFFICE ASSISTANT II</v>
          </cell>
          <cell r="F8227" t="str">
            <v>D382</v>
          </cell>
          <cell r="G8227">
            <v>1</v>
          </cell>
          <cell r="H8227" t="str">
            <v>D382-009</v>
          </cell>
          <cell r="I8227" t="str">
            <v>F</v>
          </cell>
          <cell r="J8227" t="str">
            <v>*FI</v>
          </cell>
          <cell r="K8227" t="str">
            <v>FICA</v>
          </cell>
          <cell r="L8227">
            <v>1546.11</v>
          </cell>
        </row>
        <row r="8228">
          <cell r="A8228" t="str">
            <v>SALISBURY, ROBYN</v>
          </cell>
          <cell r="B8228" t="str">
            <v>101-594</v>
          </cell>
          <cell r="C8228">
            <v>510300</v>
          </cell>
          <cell r="D8228">
            <v>43880</v>
          </cell>
          <cell r="E8228" t="str">
            <v>OFFICE ASSISTANT II</v>
          </cell>
          <cell r="F8228" t="str">
            <v>D382</v>
          </cell>
          <cell r="G8228">
            <v>1</v>
          </cell>
          <cell r="H8228" t="str">
            <v>D382-009</v>
          </cell>
          <cell r="I8228" t="str">
            <v>F</v>
          </cell>
          <cell r="J8228">
            <v>7999</v>
          </cell>
          <cell r="L8228">
            <v>7478.7</v>
          </cell>
        </row>
        <row r="8229">
          <cell r="A8229" t="str">
            <v>SALISBURY, ROBYN</v>
          </cell>
          <cell r="B8229" t="str">
            <v>101-594</v>
          </cell>
          <cell r="C8229">
            <v>510400</v>
          </cell>
          <cell r="D8229">
            <v>43880</v>
          </cell>
          <cell r="E8229" t="str">
            <v>OFFICE ASSISTANT II</v>
          </cell>
          <cell r="F8229" t="str">
            <v>D382</v>
          </cell>
          <cell r="G8229">
            <v>1</v>
          </cell>
          <cell r="H8229" t="str">
            <v>D382-009</v>
          </cell>
          <cell r="I8229" t="str">
            <v>F</v>
          </cell>
          <cell r="J8229">
            <v>30</v>
          </cell>
          <cell r="L8229">
            <v>62.34</v>
          </cell>
        </row>
        <row r="8230">
          <cell r="A8230" t="str">
            <v>SALISBURY, ROBYN</v>
          </cell>
          <cell r="B8230" t="str">
            <v>101-594</v>
          </cell>
          <cell r="C8230">
            <v>510400</v>
          </cell>
          <cell r="D8230">
            <v>43880</v>
          </cell>
          <cell r="E8230" t="str">
            <v>OFFICE ASSISTANT II</v>
          </cell>
          <cell r="F8230" t="str">
            <v>D382</v>
          </cell>
          <cell r="G8230">
            <v>1</v>
          </cell>
          <cell r="H8230" t="str">
            <v>D382-009</v>
          </cell>
          <cell r="I8230" t="str">
            <v>F</v>
          </cell>
          <cell r="J8230">
            <v>810</v>
          </cell>
          <cell r="L8230">
            <v>1.71</v>
          </cell>
        </row>
        <row r="8231">
          <cell r="A8231" t="str">
            <v>SALISBURY, ROBYN</v>
          </cell>
          <cell r="B8231" t="str">
            <v>101-594</v>
          </cell>
          <cell r="C8231">
            <v>510400</v>
          </cell>
          <cell r="D8231">
            <v>43880</v>
          </cell>
          <cell r="E8231" t="str">
            <v>OFFICE ASSISTANT II</v>
          </cell>
          <cell r="F8231" t="str">
            <v>D382</v>
          </cell>
          <cell r="G8231">
            <v>1</v>
          </cell>
          <cell r="H8231" t="str">
            <v>D382-009</v>
          </cell>
          <cell r="I8231" t="str">
            <v>F</v>
          </cell>
          <cell r="J8231">
            <v>601</v>
          </cell>
          <cell r="L8231">
            <v>17.149999999999999</v>
          </cell>
        </row>
        <row r="8232">
          <cell r="A8232" t="str">
            <v>SALISBURY, ROBYN</v>
          </cell>
          <cell r="B8232" t="str">
            <v>101-594</v>
          </cell>
          <cell r="C8232">
            <v>510400</v>
          </cell>
          <cell r="D8232">
            <v>43880</v>
          </cell>
          <cell r="E8232" t="str">
            <v>OFFICE ASSISTANT II</v>
          </cell>
          <cell r="F8232" t="str">
            <v>D382</v>
          </cell>
          <cell r="G8232">
            <v>1</v>
          </cell>
          <cell r="H8232" t="str">
            <v>D382-009</v>
          </cell>
          <cell r="I8232" t="str">
            <v>F</v>
          </cell>
          <cell r="J8232">
            <v>100</v>
          </cell>
          <cell r="L8232">
            <v>135.94999999999999</v>
          </cell>
        </row>
        <row r="8233">
          <cell r="A8233" t="str">
            <v>SALISBURY, ROBYN</v>
          </cell>
          <cell r="B8233" t="str">
            <v>101-594</v>
          </cell>
          <cell r="C8233">
            <v>510400</v>
          </cell>
          <cell r="D8233">
            <v>43880</v>
          </cell>
          <cell r="E8233" t="str">
            <v>OFFICE ASSISTANT II</v>
          </cell>
          <cell r="F8233" t="str">
            <v>D382</v>
          </cell>
          <cell r="G8233">
            <v>1</v>
          </cell>
          <cell r="H8233" t="str">
            <v>D382-009</v>
          </cell>
          <cell r="I8233" t="str">
            <v>F</v>
          </cell>
          <cell r="J8233">
            <v>1001</v>
          </cell>
          <cell r="L8233">
            <v>10.17</v>
          </cell>
        </row>
        <row r="8234">
          <cell r="A8234" t="str">
            <v>SALISBURY, ROBYN</v>
          </cell>
          <cell r="B8234" t="str">
            <v>101-594</v>
          </cell>
          <cell r="C8234">
            <v>510400</v>
          </cell>
          <cell r="D8234">
            <v>43880</v>
          </cell>
          <cell r="E8234" t="str">
            <v>OFFICE ASSISTANT II</v>
          </cell>
          <cell r="F8234" t="str">
            <v>D382</v>
          </cell>
          <cell r="G8234">
            <v>1</v>
          </cell>
          <cell r="H8234" t="str">
            <v>D382-009</v>
          </cell>
          <cell r="I8234" t="str">
            <v>F</v>
          </cell>
          <cell r="J8234">
            <v>701</v>
          </cell>
          <cell r="L8234">
            <v>4.01</v>
          </cell>
        </row>
        <row r="8235">
          <cell r="A8235" t="str">
            <v>SALIVAR, JOSEPH T</v>
          </cell>
          <cell r="B8235" t="str">
            <v>101-565</v>
          </cell>
          <cell r="C8235">
            <v>510100</v>
          </cell>
          <cell r="D8235">
            <v>26650</v>
          </cell>
          <cell r="E8235" t="str">
            <v>SHERIFF'S SERGEANT</v>
          </cell>
          <cell r="F8235" t="str">
            <v>F110</v>
          </cell>
          <cell r="G8235">
            <v>1</v>
          </cell>
          <cell r="H8235" t="str">
            <v>F110-009</v>
          </cell>
          <cell r="I8235" t="str">
            <v>O</v>
          </cell>
          <cell r="J8235">
            <v>1</v>
          </cell>
          <cell r="K8235" t="str">
            <v>REGULAR PAY</v>
          </cell>
          <cell r="L8235">
            <v>51744</v>
          </cell>
        </row>
        <row r="8236">
          <cell r="A8236" t="str">
            <v>SALIVAR, JOSEPH T</v>
          </cell>
          <cell r="B8236" t="str">
            <v>101-565</v>
          </cell>
          <cell r="C8236">
            <v>510300</v>
          </cell>
          <cell r="D8236">
            <v>26650</v>
          </cell>
          <cell r="E8236" t="str">
            <v>SHERIFF'S SERGEANT</v>
          </cell>
          <cell r="F8236" t="str">
            <v>F110</v>
          </cell>
          <cell r="G8236">
            <v>1</v>
          </cell>
          <cell r="H8236" t="str">
            <v>F110-009</v>
          </cell>
          <cell r="I8236" t="str">
            <v>F</v>
          </cell>
          <cell r="J8236" t="str">
            <v>*FM</v>
          </cell>
          <cell r="K8236" t="str">
            <v>MEDICARE</v>
          </cell>
          <cell r="L8236">
            <v>750.29</v>
          </cell>
        </row>
        <row r="8237">
          <cell r="A8237" t="str">
            <v>SALIVAR, JOSEPH T</v>
          </cell>
          <cell r="B8237" t="str">
            <v>101-565</v>
          </cell>
          <cell r="C8237">
            <v>510300</v>
          </cell>
          <cell r="D8237">
            <v>26650</v>
          </cell>
          <cell r="E8237" t="str">
            <v>SHERIFF'S SERGEANT</v>
          </cell>
          <cell r="F8237" t="str">
            <v>F110</v>
          </cell>
          <cell r="G8237">
            <v>1</v>
          </cell>
          <cell r="H8237" t="str">
            <v>F110-009</v>
          </cell>
          <cell r="I8237" t="str">
            <v>F</v>
          </cell>
          <cell r="J8237">
            <v>8009</v>
          </cell>
          <cell r="L8237">
            <v>5961.68</v>
          </cell>
        </row>
        <row r="8238">
          <cell r="A8238" t="str">
            <v>SALIVAR, JOSEPH T</v>
          </cell>
          <cell r="B8238" t="str">
            <v>101-565</v>
          </cell>
          <cell r="C8238">
            <v>510300</v>
          </cell>
          <cell r="D8238">
            <v>26650</v>
          </cell>
          <cell r="E8238" t="str">
            <v>SHERIFF'S SERGEANT</v>
          </cell>
          <cell r="F8238" t="str">
            <v>F110</v>
          </cell>
          <cell r="G8238">
            <v>1</v>
          </cell>
          <cell r="H8238" t="str">
            <v>F110-009</v>
          </cell>
          <cell r="I8238" t="str">
            <v>F</v>
          </cell>
          <cell r="J8238">
            <v>8014</v>
          </cell>
          <cell r="L8238">
            <v>418.63</v>
          </cell>
        </row>
        <row r="8239">
          <cell r="A8239" t="str">
            <v>SALIVAR, JOSEPH T</v>
          </cell>
          <cell r="B8239" t="str">
            <v>101-565</v>
          </cell>
          <cell r="C8239">
            <v>510300</v>
          </cell>
          <cell r="D8239">
            <v>26650</v>
          </cell>
          <cell r="E8239" t="str">
            <v>SHERIFF'S SERGEANT</v>
          </cell>
          <cell r="F8239" t="str">
            <v>F110</v>
          </cell>
          <cell r="G8239">
            <v>1</v>
          </cell>
          <cell r="H8239" t="str">
            <v>F110-009</v>
          </cell>
          <cell r="I8239" t="str">
            <v>F</v>
          </cell>
          <cell r="J8239" t="str">
            <v>*FI</v>
          </cell>
          <cell r="K8239" t="str">
            <v>FICA</v>
          </cell>
          <cell r="L8239">
            <v>3208.13</v>
          </cell>
        </row>
        <row r="8240">
          <cell r="A8240" t="str">
            <v>SALIVAR, JOSEPH T</v>
          </cell>
          <cell r="B8240" t="str">
            <v>101-565</v>
          </cell>
          <cell r="C8240">
            <v>510300</v>
          </cell>
          <cell r="D8240">
            <v>26650</v>
          </cell>
          <cell r="E8240" t="str">
            <v>SHERIFF'S SERGEANT</v>
          </cell>
          <cell r="F8240" t="str">
            <v>F110</v>
          </cell>
          <cell r="G8240">
            <v>1</v>
          </cell>
          <cell r="H8240" t="str">
            <v>F110-009</v>
          </cell>
          <cell r="I8240" t="str">
            <v>F</v>
          </cell>
          <cell r="J8240">
            <v>8010</v>
          </cell>
          <cell r="L8240">
            <v>4651.4399999999996</v>
          </cell>
        </row>
        <row r="8241">
          <cell r="A8241" t="str">
            <v>SALIVAR, JOSEPH T</v>
          </cell>
          <cell r="B8241" t="str">
            <v>101-565</v>
          </cell>
          <cell r="C8241">
            <v>510400</v>
          </cell>
          <cell r="D8241">
            <v>26650</v>
          </cell>
          <cell r="E8241" t="str">
            <v>SHERIFF'S SERGEANT</v>
          </cell>
          <cell r="F8241" t="str">
            <v>F110</v>
          </cell>
          <cell r="G8241">
            <v>1</v>
          </cell>
          <cell r="H8241" t="str">
            <v>F110-009</v>
          </cell>
          <cell r="I8241" t="str">
            <v>F</v>
          </cell>
          <cell r="J8241">
            <v>30</v>
          </cell>
          <cell r="L8241">
            <v>129.36000000000001</v>
          </cell>
        </row>
        <row r="8242">
          <cell r="A8242" t="str">
            <v>SALIVAR, JOSEPH T</v>
          </cell>
          <cell r="B8242" t="str">
            <v>101-565</v>
          </cell>
          <cell r="C8242">
            <v>510400</v>
          </cell>
          <cell r="D8242">
            <v>26650</v>
          </cell>
          <cell r="E8242" t="str">
            <v>SHERIFF'S SERGEANT</v>
          </cell>
          <cell r="F8242" t="str">
            <v>F110</v>
          </cell>
          <cell r="G8242">
            <v>1</v>
          </cell>
          <cell r="H8242" t="str">
            <v>F110-009</v>
          </cell>
          <cell r="I8242" t="str">
            <v>F</v>
          </cell>
          <cell r="J8242">
            <v>404</v>
          </cell>
          <cell r="L8242">
            <v>1.77</v>
          </cell>
        </row>
        <row r="8243">
          <cell r="A8243" t="str">
            <v>SALIVAR, JOSEPH T</v>
          </cell>
          <cell r="B8243" t="str">
            <v>101-565</v>
          </cell>
          <cell r="C8243">
            <v>510400</v>
          </cell>
          <cell r="D8243">
            <v>26650</v>
          </cell>
          <cell r="E8243" t="str">
            <v>SHERIFF'S SERGEANT</v>
          </cell>
          <cell r="F8243" t="str">
            <v>F110</v>
          </cell>
          <cell r="G8243">
            <v>1</v>
          </cell>
          <cell r="H8243" t="str">
            <v>F110-009</v>
          </cell>
          <cell r="I8243" t="str">
            <v>F</v>
          </cell>
          <cell r="J8243">
            <v>811</v>
          </cell>
          <cell r="L8243">
            <v>1.88</v>
          </cell>
        </row>
        <row r="8244">
          <cell r="A8244" t="str">
            <v>SALIVAR, JOSEPH T</v>
          </cell>
          <cell r="B8244" t="str">
            <v>101-565</v>
          </cell>
          <cell r="C8244">
            <v>510400</v>
          </cell>
          <cell r="D8244">
            <v>26650</v>
          </cell>
          <cell r="E8244" t="str">
            <v>SHERIFF'S SERGEANT</v>
          </cell>
          <cell r="F8244" t="str">
            <v>F110</v>
          </cell>
          <cell r="G8244">
            <v>1</v>
          </cell>
          <cell r="H8244" t="str">
            <v>F110-009</v>
          </cell>
          <cell r="I8244" t="str">
            <v>F</v>
          </cell>
          <cell r="J8244">
            <v>1001</v>
          </cell>
          <cell r="L8244">
            <v>10.17</v>
          </cell>
        </row>
        <row r="8245">
          <cell r="A8245" t="str">
            <v>SALTER, MARCIA L</v>
          </cell>
          <cell r="B8245" t="str">
            <v>101-505</v>
          </cell>
          <cell r="C8245">
            <v>510100</v>
          </cell>
          <cell r="D8245">
            <v>28110</v>
          </cell>
          <cell r="E8245" t="str">
            <v>AUDITOR-CONTROLLER, ASST</v>
          </cell>
          <cell r="F8245" t="str">
            <v>H190</v>
          </cell>
          <cell r="G8245">
            <v>1</v>
          </cell>
          <cell r="H8245" t="str">
            <v>H190-001</v>
          </cell>
          <cell r="I8245" t="str">
            <v>O</v>
          </cell>
          <cell r="J8245">
            <v>1</v>
          </cell>
          <cell r="K8245" t="str">
            <v>REGULAR PAY</v>
          </cell>
          <cell r="L8245">
            <v>66442.039999999994</v>
          </cell>
        </row>
        <row r="8246">
          <cell r="A8246" t="str">
            <v>SALTER, MARCIA L</v>
          </cell>
          <cell r="B8246" t="str">
            <v>101-505</v>
          </cell>
          <cell r="C8246">
            <v>510300</v>
          </cell>
          <cell r="D8246">
            <v>28110</v>
          </cell>
          <cell r="E8246" t="str">
            <v>AUDITOR-CONTROLLER, ASST</v>
          </cell>
          <cell r="F8246" t="str">
            <v>H190</v>
          </cell>
          <cell r="G8246">
            <v>1</v>
          </cell>
          <cell r="H8246" t="str">
            <v>H190-001</v>
          </cell>
          <cell r="I8246" t="str">
            <v>F</v>
          </cell>
          <cell r="J8246">
            <v>8000</v>
          </cell>
          <cell r="L8246">
            <v>4646.6499999999996</v>
          </cell>
        </row>
        <row r="8247">
          <cell r="A8247" t="str">
            <v>SALTER, MARCIA L</v>
          </cell>
          <cell r="B8247" t="str">
            <v>101-505</v>
          </cell>
          <cell r="C8247">
            <v>510300</v>
          </cell>
          <cell r="D8247">
            <v>28110</v>
          </cell>
          <cell r="E8247" t="str">
            <v>AUDITOR-CONTROLLER, ASST</v>
          </cell>
          <cell r="F8247" t="str">
            <v>H190</v>
          </cell>
          <cell r="G8247">
            <v>1</v>
          </cell>
          <cell r="H8247" t="str">
            <v>H190-001</v>
          </cell>
          <cell r="I8247" t="str">
            <v>F</v>
          </cell>
          <cell r="J8247" t="str">
            <v>*FM</v>
          </cell>
          <cell r="K8247" t="str">
            <v>MEDICARE</v>
          </cell>
          <cell r="L8247">
            <v>963.41</v>
          </cell>
        </row>
        <row r="8248">
          <cell r="A8248" t="str">
            <v>SALTER, MARCIA L</v>
          </cell>
          <cell r="B8248" t="str">
            <v>101-505</v>
          </cell>
          <cell r="C8248">
            <v>510300</v>
          </cell>
          <cell r="D8248">
            <v>28110</v>
          </cell>
          <cell r="E8248" t="str">
            <v>AUDITOR-CONTROLLER, ASST</v>
          </cell>
          <cell r="F8248" t="str">
            <v>H190</v>
          </cell>
          <cell r="G8248">
            <v>1</v>
          </cell>
          <cell r="H8248" t="str">
            <v>H190-001</v>
          </cell>
          <cell r="I8248" t="str">
            <v>F</v>
          </cell>
          <cell r="J8248" t="str">
            <v>*FI</v>
          </cell>
          <cell r="K8248" t="str">
            <v>FICA</v>
          </cell>
          <cell r="L8248">
            <v>4119.41</v>
          </cell>
        </row>
        <row r="8249">
          <cell r="A8249" t="str">
            <v>SALTER, MARCIA L</v>
          </cell>
          <cell r="B8249" t="str">
            <v>101-505</v>
          </cell>
          <cell r="C8249">
            <v>510300</v>
          </cell>
          <cell r="D8249">
            <v>28110</v>
          </cell>
          <cell r="E8249" t="str">
            <v>AUDITOR-CONTROLLER, ASST</v>
          </cell>
          <cell r="F8249" t="str">
            <v>H190</v>
          </cell>
          <cell r="G8249">
            <v>1</v>
          </cell>
          <cell r="H8249" t="str">
            <v>H190-001</v>
          </cell>
          <cell r="I8249" t="str">
            <v>F</v>
          </cell>
          <cell r="J8249">
            <v>7999</v>
          </cell>
          <cell r="L8249">
            <v>19925.97</v>
          </cell>
        </row>
        <row r="8250">
          <cell r="A8250" t="str">
            <v>SALTER, MARCIA L</v>
          </cell>
          <cell r="B8250" t="str">
            <v>101-505</v>
          </cell>
          <cell r="C8250">
            <v>510300</v>
          </cell>
          <cell r="D8250">
            <v>28110</v>
          </cell>
          <cell r="E8250" t="str">
            <v>AUDITOR-CONTROLLER, ASST</v>
          </cell>
          <cell r="F8250" t="str">
            <v>H190</v>
          </cell>
          <cell r="G8250">
            <v>1</v>
          </cell>
          <cell r="H8250" t="str">
            <v>H190-001</v>
          </cell>
          <cell r="I8250" t="str">
            <v>F</v>
          </cell>
          <cell r="J8250">
            <v>8005</v>
          </cell>
          <cell r="L8250">
            <v>325.27</v>
          </cell>
        </row>
        <row r="8251">
          <cell r="A8251" t="str">
            <v>SALTER, MARCIA L</v>
          </cell>
          <cell r="B8251" t="str">
            <v>101-505</v>
          </cell>
          <cell r="C8251">
            <v>510400</v>
          </cell>
          <cell r="D8251">
            <v>28110</v>
          </cell>
          <cell r="E8251" t="str">
            <v>AUDITOR-CONTROLLER, ASST</v>
          </cell>
          <cell r="F8251" t="str">
            <v>H190</v>
          </cell>
          <cell r="G8251">
            <v>1</v>
          </cell>
          <cell r="H8251" t="str">
            <v>H190-001</v>
          </cell>
          <cell r="I8251" t="str">
            <v>F</v>
          </cell>
          <cell r="J8251">
            <v>30</v>
          </cell>
          <cell r="L8251">
            <v>166.11</v>
          </cell>
        </row>
        <row r="8252">
          <cell r="A8252" t="str">
            <v>SALTER, MARCIA L</v>
          </cell>
          <cell r="B8252" t="str">
            <v>101-505</v>
          </cell>
          <cell r="C8252">
            <v>510400</v>
          </cell>
          <cell r="D8252">
            <v>28110</v>
          </cell>
          <cell r="E8252" t="str">
            <v>AUDITOR-CONTROLLER, ASST</v>
          </cell>
          <cell r="F8252" t="str">
            <v>H190</v>
          </cell>
          <cell r="G8252">
            <v>1</v>
          </cell>
          <cell r="H8252" t="str">
            <v>H190-001</v>
          </cell>
          <cell r="I8252" t="str">
            <v>F</v>
          </cell>
          <cell r="J8252">
            <v>605</v>
          </cell>
          <cell r="L8252">
            <v>59.1</v>
          </cell>
        </row>
        <row r="8253">
          <cell r="A8253" t="str">
            <v>SALTER, MARCIA L</v>
          </cell>
          <cell r="B8253" t="str">
            <v>101-505</v>
          </cell>
          <cell r="C8253">
            <v>510400</v>
          </cell>
          <cell r="D8253">
            <v>28110</v>
          </cell>
          <cell r="E8253" t="str">
            <v>AUDITOR-CONTROLLER, ASST</v>
          </cell>
          <cell r="F8253" t="str">
            <v>H190</v>
          </cell>
          <cell r="G8253">
            <v>1</v>
          </cell>
          <cell r="H8253" t="str">
            <v>H190-001</v>
          </cell>
          <cell r="I8253" t="str">
            <v>F</v>
          </cell>
          <cell r="J8253">
            <v>104</v>
          </cell>
          <cell r="L8253">
            <v>283.83999999999997</v>
          </cell>
        </row>
        <row r="8254">
          <cell r="A8254" t="str">
            <v>SALTER, MARCIA L</v>
          </cell>
          <cell r="B8254" t="str">
            <v>101-505</v>
          </cell>
          <cell r="C8254">
            <v>510400</v>
          </cell>
          <cell r="D8254">
            <v>28110</v>
          </cell>
          <cell r="E8254" t="str">
            <v>AUDITOR-CONTROLLER, ASST</v>
          </cell>
          <cell r="F8254" t="str">
            <v>H190</v>
          </cell>
          <cell r="G8254">
            <v>1</v>
          </cell>
          <cell r="H8254" t="str">
            <v>H190-001</v>
          </cell>
          <cell r="I8254" t="str">
            <v>F</v>
          </cell>
          <cell r="J8254">
            <v>1001</v>
          </cell>
          <cell r="L8254">
            <v>10.17</v>
          </cell>
        </row>
        <row r="8255">
          <cell r="A8255" t="str">
            <v>SALTER, MARCIA L</v>
          </cell>
          <cell r="B8255" t="str">
            <v>101-505</v>
          </cell>
          <cell r="C8255">
            <v>510400</v>
          </cell>
          <cell r="D8255">
            <v>28110</v>
          </cell>
          <cell r="E8255" t="str">
            <v>AUDITOR-CONTROLLER, ASST</v>
          </cell>
          <cell r="F8255" t="str">
            <v>H190</v>
          </cell>
          <cell r="G8255">
            <v>1</v>
          </cell>
          <cell r="H8255" t="str">
            <v>H190-001</v>
          </cell>
          <cell r="I8255" t="str">
            <v>F</v>
          </cell>
          <cell r="J8255">
            <v>705</v>
          </cell>
          <cell r="L8255">
            <v>12.04</v>
          </cell>
        </row>
        <row r="8256">
          <cell r="A8256" t="str">
            <v>SAMSKY, MURIEL E</v>
          </cell>
          <cell r="B8256" t="str">
            <v>125-556</v>
          </cell>
          <cell r="C8256">
            <v>510100</v>
          </cell>
          <cell r="D8256">
            <v>11310</v>
          </cell>
          <cell r="E8256" t="str">
            <v>ADMINISTRATIVE SVCS ASSOC</v>
          </cell>
          <cell r="F8256" t="str">
            <v>C105</v>
          </cell>
          <cell r="G8256">
            <v>1</v>
          </cell>
          <cell r="H8256" t="str">
            <v>C105-002</v>
          </cell>
          <cell r="I8256" t="str">
            <v>O</v>
          </cell>
          <cell r="J8256">
            <v>1</v>
          </cell>
          <cell r="K8256" t="str">
            <v>REGULAR PAY</v>
          </cell>
          <cell r="L8256">
            <v>43509.14</v>
          </cell>
        </row>
        <row r="8257">
          <cell r="A8257" t="str">
            <v>SAMSKY, MURIEL E</v>
          </cell>
          <cell r="B8257" t="str">
            <v>125-556</v>
          </cell>
          <cell r="C8257">
            <v>510300</v>
          </cell>
          <cell r="D8257">
            <v>11310</v>
          </cell>
          <cell r="E8257" t="str">
            <v>ADMINISTRATIVE SVCS ASSOC</v>
          </cell>
          <cell r="F8257" t="str">
            <v>C105</v>
          </cell>
          <cell r="G8257">
            <v>1</v>
          </cell>
          <cell r="H8257" t="str">
            <v>C105-002</v>
          </cell>
          <cell r="I8257" t="str">
            <v>F</v>
          </cell>
          <cell r="J8257">
            <v>8000</v>
          </cell>
          <cell r="L8257">
            <v>3041.35</v>
          </cell>
        </row>
        <row r="8258">
          <cell r="A8258" t="str">
            <v>SAMSKY, MURIEL E</v>
          </cell>
          <cell r="B8258" t="str">
            <v>125-556</v>
          </cell>
          <cell r="C8258">
            <v>510300</v>
          </cell>
          <cell r="D8258">
            <v>11310</v>
          </cell>
          <cell r="E8258" t="str">
            <v>ADMINISTRATIVE SVCS ASSOC</v>
          </cell>
          <cell r="F8258" t="str">
            <v>C105</v>
          </cell>
          <cell r="G8258">
            <v>1</v>
          </cell>
          <cell r="H8258" t="str">
            <v>C105-002</v>
          </cell>
          <cell r="I8258" t="str">
            <v>F</v>
          </cell>
          <cell r="J8258">
            <v>7999</v>
          </cell>
          <cell r="L8258">
            <v>13048.39</v>
          </cell>
        </row>
        <row r="8259">
          <cell r="A8259" t="str">
            <v>SAMSKY, MURIEL E</v>
          </cell>
          <cell r="B8259" t="str">
            <v>125-556</v>
          </cell>
          <cell r="C8259">
            <v>510300</v>
          </cell>
          <cell r="D8259">
            <v>11310</v>
          </cell>
          <cell r="E8259" t="str">
            <v>ADMINISTRATIVE SVCS ASSOC</v>
          </cell>
          <cell r="F8259" t="str">
            <v>C105</v>
          </cell>
          <cell r="G8259">
            <v>1</v>
          </cell>
          <cell r="H8259" t="str">
            <v>C105-002</v>
          </cell>
          <cell r="I8259" t="str">
            <v>F</v>
          </cell>
          <cell r="J8259" t="str">
            <v>*FM</v>
          </cell>
          <cell r="K8259" t="str">
            <v>MEDICARE</v>
          </cell>
          <cell r="L8259">
            <v>630.88</v>
          </cell>
        </row>
        <row r="8260">
          <cell r="A8260" t="str">
            <v>SAMSKY, MURIEL E</v>
          </cell>
          <cell r="B8260" t="str">
            <v>125-556</v>
          </cell>
          <cell r="C8260">
            <v>510300</v>
          </cell>
          <cell r="D8260">
            <v>11310</v>
          </cell>
          <cell r="E8260" t="str">
            <v>ADMINISTRATIVE SVCS ASSOC</v>
          </cell>
          <cell r="F8260" t="str">
            <v>C105</v>
          </cell>
          <cell r="G8260">
            <v>1</v>
          </cell>
          <cell r="H8260" t="str">
            <v>C105-002</v>
          </cell>
          <cell r="I8260" t="str">
            <v>F</v>
          </cell>
          <cell r="J8260">
            <v>8005</v>
          </cell>
          <cell r="L8260">
            <v>212.89</v>
          </cell>
        </row>
        <row r="8261">
          <cell r="A8261" t="str">
            <v>SAMSKY, MURIEL E</v>
          </cell>
          <cell r="B8261" t="str">
            <v>125-556</v>
          </cell>
          <cell r="C8261">
            <v>510300</v>
          </cell>
          <cell r="D8261">
            <v>11310</v>
          </cell>
          <cell r="E8261" t="str">
            <v>ADMINISTRATIVE SVCS ASSOC</v>
          </cell>
          <cell r="F8261" t="str">
            <v>C105</v>
          </cell>
          <cell r="G8261">
            <v>1</v>
          </cell>
          <cell r="H8261" t="str">
            <v>C105-002</v>
          </cell>
          <cell r="I8261" t="str">
            <v>F</v>
          </cell>
          <cell r="J8261" t="str">
            <v>*FI</v>
          </cell>
          <cell r="K8261" t="str">
            <v>FICA</v>
          </cell>
          <cell r="L8261">
            <v>2697.57</v>
          </cell>
        </row>
        <row r="8262">
          <cell r="A8262" t="str">
            <v>SAMSKY, MURIEL E</v>
          </cell>
          <cell r="B8262" t="str">
            <v>125-556</v>
          </cell>
          <cell r="C8262">
            <v>510400</v>
          </cell>
          <cell r="D8262">
            <v>11310</v>
          </cell>
          <cell r="E8262" t="str">
            <v>ADMINISTRATIVE SVCS ASSOC</v>
          </cell>
          <cell r="F8262" t="str">
            <v>C105</v>
          </cell>
          <cell r="G8262">
            <v>1</v>
          </cell>
          <cell r="H8262" t="str">
            <v>C105-002</v>
          </cell>
          <cell r="I8262" t="str">
            <v>F</v>
          </cell>
          <cell r="J8262">
            <v>30</v>
          </cell>
          <cell r="L8262">
            <v>108.77</v>
          </cell>
        </row>
        <row r="8263">
          <cell r="A8263" t="str">
            <v>SAMSKY, MURIEL E</v>
          </cell>
          <cell r="B8263" t="str">
            <v>125-556</v>
          </cell>
          <cell r="C8263">
            <v>510400</v>
          </cell>
          <cell r="D8263">
            <v>11310</v>
          </cell>
          <cell r="E8263" t="str">
            <v>ADMINISTRATIVE SVCS ASSOC</v>
          </cell>
          <cell r="F8263" t="str">
            <v>C105</v>
          </cell>
          <cell r="G8263">
            <v>1</v>
          </cell>
          <cell r="H8263" t="str">
            <v>C105-002</v>
          </cell>
          <cell r="I8263" t="str">
            <v>F</v>
          </cell>
          <cell r="J8263">
            <v>1001</v>
          </cell>
          <cell r="L8263">
            <v>10.17</v>
          </cell>
        </row>
        <row r="8264">
          <cell r="A8264" t="str">
            <v>SAMSKY, MURIEL E</v>
          </cell>
          <cell r="B8264" t="str">
            <v>125-556</v>
          </cell>
          <cell r="C8264">
            <v>510400</v>
          </cell>
          <cell r="D8264">
            <v>11310</v>
          </cell>
          <cell r="E8264" t="str">
            <v>ADMINISTRATIVE SVCS ASSOC</v>
          </cell>
          <cell r="F8264" t="str">
            <v>C105</v>
          </cell>
          <cell r="G8264">
            <v>1</v>
          </cell>
          <cell r="H8264" t="str">
            <v>C105-002</v>
          </cell>
          <cell r="I8264" t="str">
            <v>F</v>
          </cell>
          <cell r="J8264">
            <v>102</v>
          </cell>
          <cell r="L8264">
            <v>232.19</v>
          </cell>
        </row>
        <row r="8265">
          <cell r="A8265" t="str">
            <v>SAMSKY, MURIEL E</v>
          </cell>
          <cell r="B8265" t="str">
            <v>125-556</v>
          </cell>
          <cell r="C8265">
            <v>510400</v>
          </cell>
          <cell r="D8265">
            <v>11310</v>
          </cell>
          <cell r="E8265" t="str">
            <v>ADMINISTRATIVE SVCS ASSOC</v>
          </cell>
          <cell r="F8265" t="str">
            <v>C105</v>
          </cell>
          <cell r="G8265">
            <v>1</v>
          </cell>
          <cell r="H8265" t="str">
            <v>C105-002</v>
          </cell>
          <cell r="I8265" t="str">
            <v>F</v>
          </cell>
          <cell r="J8265">
            <v>603</v>
          </cell>
          <cell r="L8265">
            <v>31.26</v>
          </cell>
        </row>
        <row r="8266">
          <cell r="A8266" t="str">
            <v>SAMSKY, MURIEL E</v>
          </cell>
          <cell r="B8266" t="str">
            <v>125-556</v>
          </cell>
          <cell r="C8266">
            <v>510400</v>
          </cell>
          <cell r="D8266">
            <v>11310</v>
          </cell>
          <cell r="E8266" t="str">
            <v>ADMINISTRATIVE SVCS ASSOC</v>
          </cell>
          <cell r="F8266" t="str">
            <v>C105</v>
          </cell>
          <cell r="G8266">
            <v>1</v>
          </cell>
          <cell r="H8266" t="str">
            <v>C105-002</v>
          </cell>
          <cell r="I8266" t="str">
            <v>F</v>
          </cell>
          <cell r="J8266">
            <v>703</v>
          </cell>
          <cell r="L8266">
            <v>6.7</v>
          </cell>
        </row>
        <row r="8267">
          <cell r="A8267" t="str">
            <v>SAMSKY, MURIEL E</v>
          </cell>
          <cell r="B8267" t="str">
            <v>125-556</v>
          </cell>
          <cell r="C8267">
            <v>510400</v>
          </cell>
          <cell r="D8267">
            <v>11310</v>
          </cell>
          <cell r="E8267" t="str">
            <v>ADMINISTRATIVE SVCS ASSOC</v>
          </cell>
          <cell r="F8267" t="str">
            <v>C105</v>
          </cell>
          <cell r="G8267">
            <v>1</v>
          </cell>
          <cell r="H8267" t="str">
            <v>C105-002</v>
          </cell>
          <cell r="I8267" t="str">
            <v>F</v>
          </cell>
          <cell r="J8267">
            <v>811</v>
          </cell>
          <cell r="L8267">
            <v>1.88</v>
          </cell>
        </row>
        <row r="8268">
          <cell r="A8268" t="str">
            <v>SANDBECK, DOROTHY F</v>
          </cell>
          <cell r="B8268" t="str">
            <v>281-898</v>
          </cell>
          <cell r="C8268">
            <v>510100</v>
          </cell>
          <cell r="D8268">
            <v>34670</v>
          </cell>
          <cell r="E8268" t="str">
            <v>BUS DRIVER</v>
          </cell>
          <cell r="F8268" t="str">
            <v>D190</v>
          </cell>
          <cell r="G8268">
            <v>1</v>
          </cell>
          <cell r="H8268" t="str">
            <v>D190-012</v>
          </cell>
          <cell r="I8268" t="str">
            <v>O</v>
          </cell>
          <cell r="J8268">
            <v>1</v>
          </cell>
          <cell r="K8268" t="str">
            <v>REGULAR PAY</v>
          </cell>
          <cell r="L8268">
            <v>28820.87</v>
          </cell>
        </row>
        <row r="8269">
          <cell r="A8269" t="str">
            <v>SANDBECK, DOROTHY F</v>
          </cell>
          <cell r="B8269" t="str">
            <v>281-898</v>
          </cell>
          <cell r="C8269">
            <v>510300</v>
          </cell>
          <cell r="D8269">
            <v>34670</v>
          </cell>
          <cell r="E8269" t="str">
            <v>BUS DRIVER</v>
          </cell>
          <cell r="F8269" t="str">
            <v>D190</v>
          </cell>
          <cell r="G8269">
            <v>1</v>
          </cell>
          <cell r="H8269" t="str">
            <v>D190-012</v>
          </cell>
          <cell r="I8269" t="str">
            <v>F</v>
          </cell>
          <cell r="J8269">
            <v>7999</v>
          </cell>
          <cell r="L8269">
            <v>8643.3799999999992</v>
          </cell>
        </row>
        <row r="8270">
          <cell r="A8270" t="str">
            <v>SANDBECK, DOROTHY F</v>
          </cell>
          <cell r="B8270" t="str">
            <v>281-898</v>
          </cell>
          <cell r="C8270">
            <v>510300</v>
          </cell>
          <cell r="D8270">
            <v>34670</v>
          </cell>
          <cell r="E8270" t="str">
            <v>BUS DRIVER</v>
          </cell>
          <cell r="F8270" t="str">
            <v>D190</v>
          </cell>
          <cell r="G8270">
            <v>1</v>
          </cell>
          <cell r="H8270" t="str">
            <v>D190-012</v>
          </cell>
          <cell r="I8270" t="str">
            <v>F</v>
          </cell>
          <cell r="J8270" t="str">
            <v>*FM</v>
          </cell>
          <cell r="K8270" t="str">
            <v>MEDICARE</v>
          </cell>
          <cell r="L8270">
            <v>417.9</v>
          </cell>
        </row>
        <row r="8271">
          <cell r="A8271" t="str">
            <v>SANDBECK, DOROTHY F</v>
          </cell>
          <cell r="B8271" t="str">
            <v>281-898</v>
          </cell>
          <cell r="C8271">
            <v>510300</v>
          </cell>
          <cell r="D8271">
            <v>34670</v>
          </cell>
          <cell r="E8271" t="str">
            <v>BUS DRIVER</v>
          </cell>
          <cell r="F8271" t="str">
            <v>D190</v>
          </cell>
          <cell r="G8271">
            <v>1</v>
          </cell>
          <cell r="H8271" t="str">
            <v>D190-012</v>
          </cell>
          <cell r="I8271" t="str">
            <v>F</v>
          </cell>
          <cell r="J8271">
            <v>8000</v>
          </cell>
          <cell r="L8271">
            <v>2013.17</v>
          </cell>
        </row>
        <row r="8272">
          <cell r="A8272" t="str">
            <v>SANDBECK, DOROTHY F</v>
          </cell>
          <cell r="B8272" t="str">
            <v>281-898</v>
          </cell>
          <cell r="C8272">
            <v>510300</v>
          </cell>
          <cell r="D8272">
            <v>34670</v>
          </cell>
          <cell r="E8272" t="str">
            <v>BUS DRIVER</v>
          </cell>
          <cell r="F8272" t="str">
            <v>D190</v>
          </cell>
          <cell r="G8272">
            <v>1</v>
          </cell>
          <cell r="H8272" t="str">
            <v>D190-012</v>
          </cell>
          <cell r="I8272" t="str">
            <v>F</v>
          </cell>
          <cell r="J8272" t="str">
            <v>*FI</v>
          </cell>
          <cell r="K8272" t="str">
            <v>FICA</v>
          </cell>
          <cell r="L8272">
            <v>1786.89</v>
          </cell>
        </row>
        <row r="8273">
          <cell r="A8273" t="str">
            <v>SANDBECK, DOROTHY F</v>
          </cell>
          <cell r="B8273" t="str">
            <v>281-898</v>
          </cell>
          <cell r="C8273">
            <v>510400</v>
          </cell>
          <cell r="D8273">
            <v>34670</v>
          </cell>
          <cell r="E8273" t="str">
            <v>BUS DRIVER</v>
          </cell>
          <cell r="F8273" t="str">
            <v>D190</v>
          </cell>
          <cell r="G8273">
            <v>1</v>
          </cell>
          <cell r="H8273" t="str">
            <v>D190-012</v>
          </cell>
          <cell r="I8273" t="str">
            <v>F</v>
          </cell>
          <cell r="J8273">
            <v>811</v>
          </cell>
          <cell r="L8273">
            <v>1.88</v>
          </cell>
        </row>
        <row r="8274">
          <cell r="A8274" t="str">
            <v>SANDBECK, DOROTHY F</v>
          </cell>
          <cell r="B8274" t="str">
            <v>281-898</v>
          </cell>
          <cell r="C8274">
            <v>510400</v>
          </cell>
          <cell r="D8274">
            <v>34670</v>
          </cell>
          <cell r="E8274" t="str">
            <v>BUS DRIVER</v>
          </cell>
          <cell r="F8274" t="str">
            <v>D190</v>
          </cell>
          <cell r="G8274">
            <v>1</v>
          </cell>
          <cell r="H8274" t="str">
            <v>D190-012</v>
          </cell>
          <cell r="I8274" t="str">
            <v>F</v>
          </cell>
          <cell r="J8274">
            <v>30</v>
          </cell>
          <cell r="L8274">
            <v>72.05</v>
          </cell>
        </row>
        <row r="8275">
          <cell r="A8275" t="str">
            <v>SANDBECK, DOROTHY F</v>
          </cell>
          <cell r="B8275" t="str">
            <v>281-898</v>
          </cell>
          <cell r="C8275">
            <v>510400</v>
          </cell>
          <cell r="D8275">
            <v>34670</v>
          </cell>
          <cell r="E8275" t="str">
            <v>BUS DRIVER</v>
          </cell>
          <cell r="F8275" t="str">
            <v>D190</v>
          </cell>
          <cell r="G8275">
            <v>1</v>
          </cell>
          <cell r="H8275" t="str">
            <v>D190-012</v>
          </cell>
          <cell r="I8275" t="str">
            <v>F</v>
          </cell>
          <cell r="J8275">
            <v>705</v>
          </cell>
          <cell r="L8275">
            <v>12.04</v>
          </cell>
        </row>
        <row r="8276">
          <cell r="A8276" t="str">
            <v>SANDBECK, DOROTHY F</v>
          </cell>
          <cell r="B8276" t="str">
            <v>281-898</v>
          </cell>
          <cell r="C8276">
            <v>510400</v>
          </cell>
          <cell r="D8276">
            <v>34670</v>
          </cell>
          <cell r="E8276" t="str">
            <v>BUS DRIVER</v>
          </cell>
          <cell r="F8276" t="str">
            <v>D190</v>
          </cell>
          <cell r="G8276">
            <v>1</v>
          </cell>
          <cell r="H8276" t="str">
            <v>D190-012</v>
          </cell>
          <cell r="I8276" t="str">
            <v>F</v>
          </cell>
          <cell r="J8276">
            <v>605</v>
          </cell>
          <cell r="L8276">
            <v>59.1</v>
          </cell>
        </row>
        <row r="8277">
          <cell r="A8277" t="str">
            <v>SANDBECK, DOROTHY F</v>
          </cell>
          <cell r="B8277" t="str">
            <v>281-898</v>
          </cell>
          <cell r="C8277">
            <v>510400</v>
          </cell>
          <cell r="D8277">
            <v>34670</v>
          </cell>
          <cell r="E8277" t="str">
            <v>BUS DRIVER</v>
          </cell>
          <cell r="F8277" t="str">
            <v>D190</v>
          </cell>
          <cell r="G8277">
            <v>1</v>
          </cell>
          <cell r="H8277" t="str">
            <v>D190-012</v>
          </cell>
          <cell r="I8277" t="str">
            <v>F</v>
          </cell>
          <cell r="J8277">
            <v>1001</v>
          </cell>
          <cell r="L8277">
            <v>10.17</v>
          </cell>
        </row>
        <row r="8278">
          <cell r="A8278" t="str">
            <v>SANDBECK, DOROTHY F</v>
          </cell>
          <cell r="B8278" t="str">
            <v>281-898</v>
          </cell>
          <cell r="C8278">
            <v>510400</v>
          </cell>
          <cell r="D8278">
            <v>34670</v>
          </cell>
          <cell r="E8278" t="str">
            <v>BUS DRIVER</v>
          </cell>
          <cell r="F8278" t="str">
            <v>D190</v>
          </cell>
          <cell r="G8278">
            <v>1</v>
          </cell>
          <cell r="H8278" t="str">
            <v>D190-012</v>
          </cell>
          <cell r="I8278" t="str">
            <v>F</v>
          </cell>
          <cell r="J8278">
            <v>104</v>
          </cell>
          <cell r="L8278">
            <v>283.83999999999997</v>
          </cell>
        </row>
        <row r="8279">
          <cell r="A8279" t="str">
            <v>SANDOVAL, DENNIS F</v>
          </cell>
          <cell r="B8279" t="str">
            <v>114-894</v>
          </cell>
          <cell r="C8279">
            <v>510100</v>
          </cell>
          <cell r="D8279">
            <v>43340</v>
          </cell>
          <cell r="E8279" t="str">
            <v>ENGINEERING TECH I</v>
          </cell>
          <cell r="F8279" t="str">
            <v>D268</v>
          </cell>
          <cell r="G8279">
            <v>1</v>
          </cell>
          <cell r="H8279" t="str">
            <v>D268-001</v>
          </cell>
          <cell r="I8279" t="str">
            <v>O</v>
          </cell>
          <cell r="J8279">
            <v>1</v>
          </cell>
          <cell r="K8279" t="str">
            <v>REGULAR PAY</v>
          </cell>
          <cell r="L8279">
            <v>38834.65</v>
          </cell>
        </row>
        <row r="8280">
          <cell r="A8280" t="str">
            <v>SANDOVAL, DENNIS F</v>
          </cell>
          <cell r="B8280" t="str">
            <v>114-894</v>
          </cell>
          <cell r="C8280">
            <v>510300</v>
          </cell>
          <cell r="D8280">
            <v>43340</v>
          </cell>
          <cell r="E8280" t="str">
            <v>ENGINEERING TECH I</v>
          </cell>
          <cell r="F8280" t="str">
            <v>D268</v>
          </cell>
          <cell r="G8280">
            <v>1</v>
          </cell>
          <cell r="H8280" t="str">
            <v>D268-001</v>
          </cell>
          <cell r="I8280" t="str">
            <v>F</v>
          </cell>
          <cell r="J8280">
            <v>8000</v>
          </cell>
          <cell r="L8280">
            <v>2714.13</v>
          </cell>
        </row>
        <row r="8281">
          <cell r="A8281" t="str">
            <v>SANDOVAL, DENNIS F</v>
          </cell>
          <cell r="B8281" t="str">
            <v>114-894</v>
          </cell>
          <cell r="C8281">
            <v>510300</v>
          </cell>
          <cell r="D8281">
            <v>43340</v>
          </cell>
          <cell r="E8281" t="str">
            <v>ENGINEERING TECH I</v>
          </cell>
          <cell r="F8281" t="str">
            <v>D268</v>
          </cell>
          <cell r="G8281">
            <v>1</v>
          </cell>
          <cell r="H8281" t="str">
            <v>D268-001</v>
          </cell>
          <cell r="I8281" t="str">
            <v>F</v>
          </cell>
          <cell r="J8281" t="str">
            <v>*FI</v>
          </cell>
          <cell r="K8281" t="str">
            <v>FICA</v>
          </cell>
          <cell r="L8281">
            <v>2407.75</v>
          </cell>
        </row>
        <row r="8282">
          <cell r="A8282" t="str">
            <v>SANDOVAL, DENNIS F</v>
          </cell>
          <cell r="B8282" t="str">
            <v>114-894</v>
          </cell>
          <cell r="C8282">
            <v>510300</v>
          </cell>
          <cell r="D8282">
            <v>43340</v>
          </cell>
          <cell r="E8282" t="str">
            <v>ENGINEERING TECH I</v>
          </cell>
          <cell r="F8282" t="str">
            <v>D268</v>
          </cell>
          <cell r="G8282">
            <v>1</v>
          </cell>
          <cell r="H8282" t="str">
            <v>D268-001</v>
          </cell>
          <cell r="I8282" t="str">
            <v>F</v>
          </cell>
          <cell r="J8282" t="str">
            <v>*FM</v>
          </cell>
          <cell r="K8282" t="str">
            <v>MEDICARE</v>
          </cell>
          <cell r="L8282">
            <v>563.1</v>
          </cell>
        </row>
        <row r="8283">
          <cell r="A8283" t="str">
            <v>SANDOVAL, DENNIS F</v>
          </cell>
          <cell r="B8283" t="str">
            <v>114-894</v>
          </cell>
          <cell r="C8283">
            <v>510300</v>
          </cell>
          <cell r="D8283">
            <v>43340</v>
          </cell>
          <cell r="E8283" t="str">
            <v>ENGINEERING TECH I</v>
          </cell>
          <cell r="F8283" t="str">
            <v>D268</v>
          </cell>
          <cell r="G8283">
            <v>1</v>
          </cell>
          <cell r="H8283" t="str">
            <v>D268-001</v>
          </cell>
          <cell r="I8283" t="str">
            <v>F</v>
          </cell>
          <cell r="J8283">
            <v>7999</v>
          </cell>
          <cell r="L8283">
            <v>11646.51</v>
          </cell>
        </row>
        <row r="8284">
          <cell r="A8284" t="str">
            <v>SANDOVAL, DENNIS F</v>
          </cell>
          <cell r="B8284" t="str">
            <v>114-894</v>
          </cell>
          <cell r="C8284">
            <v>510400</v>
          </cell>
          <cell r="D8284">
            <v>43340</v>
          </cell>
          <cell r="E8284" t="str">
            <v>ENGINEERING TECH I</v>
          </cell>
          <cell r="F8284" t="str">
            <v>D268</v>
          </cell>
          <cell r="G8284">
            <v>1</v>
          </cell>
          <cell r="H8284" t="str">
            <v>D268-001</v>
          </cell>
          <cell r="I8284" t="str">
            <v>F</v>
          </cell>
          <cell r="J8284">
            <v>1001</v>
          </cell>
          <cell r="L8284">
            <v>10.17</v>
          </cell>
        </row>
        <row r="8285">
          <cell r="A8285" t="str">
            <v>SANDOVAL, DENNIS F</v>
          </cell>
          <cell r="B8285" t="str">
            <v>114-894</v>
          </cell>
          <cell r="C8285">
            <v>510400</v>
          </cell>
          <cell r="D8285">
            <v>43340</v>
          </cell>
          <cell r="E8285" t="str">
            <v>ENGINEERING TECH I</v>
          </cell>
          <cell r="F8285" t="str">
            <v>D268</v>
          </cell>
          <cell r="G8285">
            <v>1</v>
          </cell>
          <cell r="H8285" t="str">
            <v>D268-001</v>
          </cell>
          <cell r="I8285" t="str">
            <v>F</v>
          </cell>
          <cell r="J8285">
            <v>101</v>
          </cell>
          <cell r="L8285">
            <v>135.94999999999999</v>
          </cell>
        </row>
        <row r="8286">
          <cell r="A8286" t="str">
            <v>SANDOVAL, DENNIS F</v>
          </cell>
          <cell r="B8286" t="str">
            <v>114-894</v>
          </cell>
          <cell r="C8286">
            <v>510400</v>
          </cell>
          <cell r="D8286">
            <v>43340</v>
          </cell>
          <cell r="E8286" t="str">
            <v>ENGINEERING TECH I</v>
          </cell>
          <cell r="F8286" t="str">
            <v>D268</v>
          </cell>
          <cell r="G8286">
            <v>1</v>
          </cell>
          <cell r="H8286" t="str">
            <v>D268-001</v>
          </cell>
          <cell r="I8286" t="str">
            <v>F</v>
          </cell>
          <cell r="J8286">
            <v>30</v>
          </cell>
          <cell r="L8286">
            <v>97.09</v>
          </cell>
        </row>
        <row r="8287">
          <cell r="A8287" t="str">
            <v>SANDOVAL, DENNIS F</v>
          </cell>
          <cell r="B8287" t="str">
            <v>114-894</v>
          </cell>
          <cell r="C8287">
            <v>510400</v>
          </cell>
          <cell r="D8287">
            <v>43340</v>
          </cell>
          <cell r="E8287" t="str">
            <v>ENGINEERING TECH I</v>
          </cell>
          <cell r="F8287" t="str">
            <v>D268</v>
          </cell>
          <cell r="G8287">
            <v>1</v>
          </cell>
          <cell r="H8287" t="str">
            <v>D268-001</v>
          </cell>
          <cell r="I8287" t="str">
            <v>F</v>
          </cell>
          <cell r="J8287">
            <v>811</v>
          </cell>
          <cell r="L8287">
            <v>1.88</v>
          </cell>
        </row>
        <row r="8288">
          <cell r="A8288" t="str">
            <v>SANDOVAL, DENNIS F</v>
          </cell>
          <cell r="B8288" t="str">
            <v>114-894</v>
          </cell>
          <cell r="C8288">
            <v>510400</v>
          </cell>
          <cell r="D8288">
            <v>43340</v>
          </cell>
          <cell r="E8288" t="str">
            <v>ENGINEERING TECH I</v>
          </cell>
          <cell r="F8288" t="str">
            <v>D268</v>
          </cell>
          <cell r="G8288">
            <v>1</v>
          </cell>
          <cell r="H8288" t="str">
            <v>D268-001</v>
          </cell>
          <cell r="I8288" t="str">
            <v>F</v>
          </cell>
          <cell r="J8288">
            <v>701</v>
          </cell>
          <cell r="L8288">
            <v>4.01</v>
          </cell>
        </row>
        <row r="8289">
          <cell r="A8289" t="str">
            <v>SANDOVAL, DENNIS F</v>
          </cell>
          <cell r="B8289" t="str">
            <v>114-894</v>
          </cell>
          <cell r="C8289">
            <v>510400</v>
          </cell>
          <cell r="D8289">
            <v>43340</v>
          </cell>
          <cell r="E8289" t="str">
            <v>ENGINEERING TECH I</v>
          </cell>
          <cell r="F8289" t="str">
            <v>D268</v>
          </cell>
          <cell r="G8289">
            <v>1</v>
          </cell>
          <cell r="H8289" t="str">
            <v>D268-001</v>
          </cell>
          <cell r="I8289" t="str">
            <v>F</v>
          </cell>
          <cell r="J8289">
            <v>601</v>
          </cell>
          <cell r="L8289">
            <v>17.149999999999999</v>
          </cell>
        </row>
        <row r="8290">
          <cell r="A8290" t="str">
            <v>SANFORD, SHEILA L</v>
          </cell>
          <cell r="B8290" t="str">
            <v>101-566</v>
          </cell>
          <cell r="C8290">
            <v>510100</v>
          </cell>
          <cell r="D8290">
            <v>49760</v>
          </cell>
          <cell r="E8290" t="str">
            <v>CORRECTIONAL OFFICER I</v>
          </cell>
          <cell r="F8290" t="str">
            <v>D228</v>
          </cell>
          <cell r="G8290">
            <v>1</v>
          </cell>
          <cell r="H8290" t="str">
            <v>D228-003</v>
          </cell>
          <cell r="I8290" t="str">
            <v>O</v>
          </cell>
          <cell r="J8290">
            <v>1</v>
          </cell>
          <cell r="K8290" t="str">
            <v>REGULAR PAY</v>
          </cell>
          <cell r="L8290">
            <v>51540.95</v>
          </cell>
        </row>
        <row r="8291">
          <cell r="A8291" t="str">
            <v>SANFORD, SHEILA L</v>
          </cell>
          <cell r="B8291" t="str">
            <v>101-566</v>
          </cell>
          <cell r="C8291">
            <v>510300</v>
          </cell>
          <cell r="D8291">
            <v>49760</v>
          </cell>
          <cell r="E8291" t="str">
            <v>CORRECTIONAL OFFICER I</v>
          </cell>
          <cell r="F8291" t="str">
            <v>D228</v>
          </cell>
          <cell r="G8291">
            <v>1</v>
          </cell>
          <cell r="H8291" t="str">
            <v>D228-003</v>
          </cell>
          <cell r="I8291" t="str">
            <v>F</v>
          </cell>
          <cell r="J8291" t="str">
            <v>*FI</v>
          </cell>
          <cell r="K8291" t="str">
            <v>FICA</v>
          </cell>
          <cell r="L8291">
            <v>3195.54</v>
          </cell>
        </row>
        <row r="8292">
          <cell r="A8292" t="str">
            <v>SANFORD, SHEILA L</v>
          </cell>
          <cell r="B8292" t="str">
            <v>101-566</v>
          </cell>
          <cell r="C8292">
            <v>510300</v>
          </cell>
          <cell r="D8292">
            <v>49760</v>
          </cell>
          <cell r="E8292" t="str">
            <v>CORRECTIONAL OFFICER I</v>
          </cell>
          <cell r="F8292" t="str">
            <v>D228</v>
          </cell>
          <cell r="G8292">
            <v>1</v>
          </cell>
          <cell r="H8292" t="str">
            <v>D228-003</v>
          </cell>
          <cell r="I8292" t="str">
            <v>F</v>
          </cell>
          <cell r="J8292" t="str">
            <v>*FM</v>
          </cell>
          <cell r="K8292" t="str">
            <v>MEDICARE</v>
          </cell>
          <cell r="L8292">
            <v>747.34</v>
          </cell>
        </row>
        <row r="8293">
          <cell r="A8293" t="str">
            <v>SANFORD, SHEILA L</v>
          </cell>
          <cell r="B8293" t="str">
            <v>101-566</v>
          </cell>
          <cell r="C8293">
            <v>510300</v>
          </cell>
          <cell r="D8293">
            <v>49760</v>
          </cell>
          <cell r="E8293" t="str">
            <v>CORRECTIONAL OFFICER I</v>
          </cell>
          <cell r="F8293" t="str">
            <v>D228</v>
          </cell>
          <cell r="G8293">
            <v>1</v>
          </cell>
          <cell r="H8293" t="str">
            <v>D228-003</v>
          </cell>
          <cell r="I8293" t="str">
            <v>F</v>
          </cell>
          <cell r="J8293">
            <v>8000</v>
          </cell>
          <cell r="L8293">
            <v>3603.57</v>
          </cell>
        </row>
        <row r="8294">
          <cell r="A8294" t="str">
            <v>SANFORD, SHEILA L</v>
          </cell>
          <cell r="B8294" t="str">
            <v>101-566</v>
          </cell>
          <cell r="C8294">
            <v>510300</v>
          </cell>
          <cell r="D8294">
            <v>49760</v>
          </cell>
          <cell r="E8294" t="str">
            <v>CORRECTIONAL OFFICER I</v>
          </cell>
          <cell r="F8294" t="str">
            <v>D228</v>
          </cell>
          <cell r="G8294">
            <v>1</v>
          </cell>
          <cell r="H8294" t="str">
            <v>D228-003</v>
          </cell>
          <cell r="I8294" t="str">
            <v>F</v>
          </cell>
          <cell r="J8294">
            <v>7999</v>
          </cell>
          <cell r="L8294">
            <v>15457.13</v>
          </cell>
        </row>
        <row r="8295">
          <cell r="A8295" t="str">
            <v>SANFORD, SHEILA L</v>
          </cell>
          <cell r="B8295" t="str">
            <v>101-566</v>
          </cell>
          <cell r="C8295">
            <v>510400</v>
          </cell>
          <cell r="D8295">
            <v>49760</v>
          </cell>
          <cell r="E8295" t="str">
            <v>CORRECTIONAL OFFICER I</v>
          </cell>
          <cell r="F8295" t="str">
            <v>D228</v>
          </cell>
          <cell r="G8295">
            <v>1</v>
          </cell>
          <cell r="H8295" t="str">
            <v>D228-003</v>
          </cell>
          <cell r="I8295" t="str">
            <v>F</v>
          </cell>
          <cell r="J8295">
            <v>30</v>
          </cell>
          <cell r="L8295">
            <v>128.85</v>
          </cell>
        </row>
        <row r="8296">
          <cell r="A8296" t="str">
            <v>SARTIN, LORI D</v>
          </cell>
          <cell r="B8296" t="str">
            <v>101-570</v>
          </cell>
          <cell r="C8296">
            <v>510100</v>
          </cell>
          <cell r="D8296">
            <v>29660</v>
          </cell>
          <cell r="E8296" t="str">
            <v>CORRECTIONAL OFFICER II</v>
          </cell>
          <cell r="F8296" t="str">
            <v>D230</v>
          </cell>
          <cell r="G8296">
            <v>1</v>
          </cell>
          <cell r="H8296" t="str">
            <v>D230-033</v>
          </cell>
          <cell r="I8296" t="str">
            <v>O</v>
          </cell>
          <cell r="J8296">
            <v>1</v>
          </cell>
          <cell r="K8296" t="str">
            <v>REGULAR PAY</v>
          </cell>
          <cell r="L8296">
            <v>61231.21</v>
          </cell>
        </row>
        <row r="8297">
          <cell r="A8297" t="str">
            <v>SARTIN, LORI D</v>
          </cell>
          <cell r="B8297" t="str">
            <v>101-570</v>
          </cell>
          <cell r="C8297">
            <v>510300</v>
          </cell>
          <cell r="D8297">
            <v>29660</v>
          </cell>
          <cell r="E8297" t="str">
            <v>CORRECTIONAL OFFICER II</v>
          </cell>
          <cell r="F8297" t="str">
            <v>D230</v>
          </cell>
          <cell r="G8297">
            <v>1</v>
          </cell>
          <cell r="H8297" t="str">
            <v>D230-033</v>
          </cell>
          <cell r="I8297" t="str">
            <v>F</v>
          </cell>
          <cell r="J8297" t="str">
            <v>*FI</v>
          </cell>
          <cell r="K8297" t="str">
            <v>FICA</v>
          </cell>
          <cell r="L8297">
            <v>3796.34</v>
          </cell>
        </row>
        <row r="8298">
          <cell r="A8298" t="str">
            <v>SARTIN, LORI D</v>
          </cell>
          <cell r="B8298" t="str">
            <v>101-570</v>
          </cell>
          <cell r="C8298">
            <v>510300</v>
          </cell>
          <cell r="D8298">
            <v>29660</v>
          </cell>
          <cell r="E8298" t="str">
            <v>CORRECTIONAL OFFICER II</v>
          </cell>
          <cell r="F8298" t="str">
            <v>D230</v>
          </cell>
          <cell r="G8298">
            <v>1</v>
          </cell>
          <cell r="H8298" t="str">
            <v>D230-033</v>
          </cell>
          <cell r="I8298" t="str">
            <v>F</v>
          </cell>
          <cell r="J8298" t="str">
            <v>*FM</v>
          </cell>
          <cell r="K8298" t="str">
            <v>MEDICARE</v>
          </cell>
          <cell r="L8298">
            <v>887.85</v>
          </cell>
        </row>
        <row r="8299">
          <cell r="A8299" t="str">
            <v>SARTIN, LORI D</v>
          </cell>
          <cell r="B8299" t="str">
            <v>101-570</v>
          </cell>
          <cell r="C8299">
            <v>510300</v>
          </cell>
          <cell r="D8299">
            <v>29660</v>
          </cell>
          <cell r="E8299" t="str">
            <v>CORRECTIONAL OFFICER II</v>
          </cell>
          <cell r="F8299" t="str">
            <v>D230</v>
          </cell>
          <cell r="G8299">
            <v>1</v>
          </cell>
          <cell r="H8299" t="str">
            <v>D230-033</v>
          </cell>
          <cell r="I8299" t="str">
            <v>F</v>
          </cell>
          <cell r="J8299">
            <v>7999</v>
          </cell>
          <cell r="L8299">
            <v>18363.240000000002</v>
          </cell>
        </row>
        <row r="8300">
          <cell r="A8300" t="str">
            <v>SARTIN, LORI D</v>
          </cell>
          <cell r="B8300" t="str">
            <v>101-570</v>
          </cell>
          <cell r="C8300">
            <v>510300</v>
          </cell>
          <cell r="D8300">
            <v>29660</v>
          </cell>
          <cell r="E8300" t="str">
            <v>CORRECTIONAL OFFICER II</v>
          </cell>
          <cell r="F8300" t="str">
            <v>D230</v>
          </cell>
          <cell r="G8300">
            <v>1</v>
          </cell>
          <cell r="H8300" t="str">
            <v>D230-033</v>
          </cell>
          <cell r="I8300" t="str">
            <v>F</v>
          </cell>
          <cell r="J8300">
            <v>8000</v>
          </cell>
          <cell r="L8300">
            <v>4281.8900000000003</v>
          </cell>
        </row>
        <row r="8301">
          <cell r="A8301" t="str">
            <v>SARTIN, LORI D</v>
          </cell>
          <cell r="B8301" t="str">
            <v>101-570</v>
          </cell>
          <cell r="C8301">
            <v>510400</v>
          </cell>
          <cell r="D8301">
            <v>29660</v>
          </cell>
          <cell r="E8301" t="str">
            <v>CORRECTIONAL OFFICER II</v>
          </cell>
          <cell r="F8301" t="str">
            <v>D230</v>
          </cell>
          <cell r="G8301">
            <v>1</v>
          </cell>
          <cell r="H8301" t="str">
            <v>D230-033</v>
          </cell>
          <cell r="I8301" t="str">
            <v>F</v>
          </cell>
          <cell r="J8301">
            <v>811</v>
          </cell>
          <cell r="L8301">
            <v>1.88</v>
          </cell>
        </row>
        <row r="8302">
          <cell r="A8302" t="str">
            <v>SARTIN, LORI D</v>
          </cell>
          <cell r="B8302" t="str">
            <v>101-570</v>
          </cell>
          <cell r="C8302">
            <v>510400</v>
          </cell>
          <cell r="D8302">
            <v>29660</v>
          </cell>
          <cell r="E8302" t="str">
            <v>CORRECTIONAL OFFICER II</v>
          </cell>
          <cell r="F8302" t="str">
            <v>D230</v>
          </cell>
          <cell r="G8302">
            <v>1</v>
          </cell>
          <cell r="H8302" t="str">
            <v>D230-033</v>
          </cell>
          <cell r="I8302" t="str">
            <v>F</v>
          </cell>
          <cell r="J8302">
            <v>603</v>
          </cell>
          <cell r="L8302">
            <v>31.26</v>
          </cell>
        </row>
        <row r="8303">
          <cell r="A8303" t="str">
            <v>SARTIN, LORI D</v>
          </cell>
          <cell r="B8303" t="str">
            <v>101-570</v>
          </cell>
          <cell r="C8303">
            <v>510400</v>
          </cell>
          <cell r="D8303">
            <v>29660</v>
          </cell>
          <cell r="E8303" t="str">
            <v>CORRECTIONAL OFFICER II</v>
          </cell>
          <cell r="F8303" t="str">
            <v>D230</v>
          </cell>
          <cell r="G8303">
            <v>1</v>
          </cell>
          <cell r="H8303" t="str">
            <v>D230-033</v>
          </cell>
          <cell r="I8303" t="str">
            <v>F</v>
          </cell>
          <cell r="J8303">
            <v>102</v>
          </cell>
          <cell r="L8303">
            <v>232.19</v>
          </cell>
        </row>
        <row r="8304">
          <cell r="A8304" t="str">
            <v>SARTIN, LORI D</v>
          </cell>
          <cell r="B8304" t="str">
            <v>101-570</v>
          </cell>
          <cell r="C8304">
            <v>510400</v>
          </cell>
          <cell r="D8304">
            <v>29660</v>
          </cell>
          <cell r="E8304" t="str">
            <v>CORRECTIONAL OFFICER II</v>
          </cell>
          <cell r="F8304" t="str">
            <v>D230</v>
          </cell>
          <cell r="G8304">
            <v>1</v>
          </cell>
          <cell r="H8304" t="str">
            <v>D230-033</v>
          </cell>
          <cell r="I8304" t="str">
            <v>F</v>
          </cell>
          <cell r="J8304">
            <v>703</v>
          </cell>
          <cell r="L8304">
            <v>6.7</v>
          </cell>
        </row>
        <row r="8305">
          <cell r="A8305" t="str">
            <v>SARTIN, LORI D</v>
          </cell>
          <cell r="B8305" t="str">
            <v>101-570</v>
          </cell>
          <cell r="C8305">
            <v>510400</v>
          </cell>
          <cell r="D8305">
            <v>29660</v>
          </cell>
          <cell r="E8305" t="str">
            <v>CORRECTIONAL OFFICER II</v>
          </cell>
          <cell r="F8305" t="str">
            <v>D230</v>
          </cell>
          <cell r="G8305">
            <v>1</v>
          </cell>
          <cell r="H8305" t="str">
            <v>D230-033</v>
          </cell>
          <cell r="I8305" t="str">
            <v>F</v>
          </cell>
          <cell r="J8305">
            <v>30</v>
          </cell>
          <cell r="L8305">
            <v>153.08000000000001</v>
          </cell>
        </row>
        <row r="8306">
          <cell r="A8306" t="str">
            <v>SARTIN, LORI D</v>
          </cell>
          <cell r="B8306" t="str">
            <v>101-570</v>
          </cell>
          <cell r="C8306">
            <v>510400</v>
          </cell>
          <cell r="D8306">
            <v>29660</v>
          </cell>
          <cell r="E8306" t="str">
            <v>CORRECTIONAL OFFICER II</v>
          </cell>
          <cell r="F8306" t="str">
            <v>D230</v>
          </cell>
          <cell r="G8306">
            <v>1</v>
          </cell>
          <cell r="H8306" t="str">
            <v>D230-033</v>
          </cell>
          <cell r="I8306" t="str">
            <v>F</v>
          </cell>
          <cell r="J8306">
            <v>1001</v>
          </cell>
          <cell r="L8306">
            <v>10.17</v>
          </cell>
        </row>
        <row r="8307">
          <cell r="A8307" t="str">
            <v>SAUCEDA, KRISTIN D</v>
          </cell>
          <cell r="B8307" t="str">
            <v>101-506</v>
          </cell>
          <cell r="C8307">
            <v>510100</v>
          </cell>
          <cell r="D8307">
            <v>45490</v>
          </cell>
          <cell r="E8307" t="str">
            <v>ACCOUNTING ASSIST, SR</v>
          </cell>
          <cell r="F8307" t="str">
            <v>D106</v>
          </cell>
          <cell r="G8307">
            <v>1</v>
          </cell>
          <cell r="H8307" t="str">
            <v>D106-004</v>
          </cell>
          <cell r="I8307" t="str">
            <v>O</v>
          </cell>
          <cell r="J8307">
            <v>1</v>
          </cell>
          <cell r="K8307" t="str">
            <v>REGULAR PAY</v>
          </cell>
          <cell r="L8307">
            <v>28790.93</v>
          </cell>
        </row>
        <row r="8308">
          <cell r="A8308" t="str">
            <v>SAUCEDA, KRISTIN D</v>
          </cell>
          <cell r="B8308" t="str">
            <v>101-506</v>
          </cell>
          <cell r="C8308">
            <v>510300</v>
          </cell>
          <cell r="D8308">
            <v>45490</v>
          </cell>
          <cell r="E8308" t="str">
            <v>ACCOUNTING ASSIST, SR</v>
          </cell>
          <cell r="F8308" t="str">
            <v>D106</v>
          </cell>
          <cell r="G8308">
            <v>1</v>
          </cell>
          <cell r="H8308" t="str">
            <v>D106-004</v>
          </cell>
          <cell r="I8308" t="str">
            <v>F</v>
          </cell>
          <cell r="J8308">
            <v>8000</v>
          </cell>
          <cell r="L8308">
            <v>2011.07</v>
          </cell>
        </row>
        <row r="8309">
          <cell r="A8309" t="str">
            <v>SAUCEDA, KRISTIN D</v>
          </cell>
          <cell r="B8309" t="str">
            <v>101-506</v>
          </cell>
          <cell r="C8309">
            <v>510300</v>
          </cell>
          <cell r="D8309">
            <v>45490</v>
          </cell>
          <cell r="E8309" t="str">
            <v>ACCOUNTING ASSIST, SR</v>
          </cell>
          <cell r="F8309" t="str">
            <v>D106</v>
          </cell>
          <cell r="G8309">
            <v>1</v>
          </cell>
          <cell r="H8309" t="str">
            <v>D106-004</v>
          </cell>
          <cell r="I8309" t="str">
            <v>F</v>
          </cell>
          <cell r="J8309" t="str">
            <v>*FM</v>
          </cell>
          <cell r="K8309" t="str">
            <v>MEDICARE</v>
          </cell>
          <cell r="L8309">
            <v>417.47</v>
          </cell>
        </row>
        <row r="8310">
          <cell r="A8310" t="str">
            <v>SAUCEDA, KRISTIN D</v>
          </cell>
          <cell r="B8310" t="str">
            <v>101-506</v>
          </cell>
          <cell r="C8310">
            <v>510300</v>
          </cell>
          <cell r="D8310">
            <v>45490</v>
          </cell>
          <cell r="E8310" t="str">
            <v>ACCOUNTING ASSIST, SR</v>
          </cell>
          <cell r="F8310" t="str">
            <v>D106</v>
          </cell>
          <cell r="G8310">
            <v>1</v>
          </cell>
          <cell r="H8310" t="str">
            <v>D106-004</v>
          </cell>
          <cell r="I8310" t="str">
            <v>F</v>
          </cell>
          <cell r="J8310" t="str">
            <v>*FI</v>
          </cell>
          <cell r="K8310" t="str">
            <v>FICA</v>
          </cell>
          <cell r="L8310">
            <v>1785.04</v>
          </cell>
        </row>
        <row r="8311">
          <cell r="A8311" t="str">
            <v>SAUCEDA, KRISTIN D</v>
          </cell>
          <cell r="B8311" t="str">
            <v>101-506</v>
          </cell>
          <cell r="C8311">
            <v>510300</v>
          </cell>
          <cell r="D8311">
            <v>45490</v>
          </cell>
          <cell r="E8311" t="str">
            <v>ACCOUNTING ASSIST, SR</v>
          </cell>
          <cell r="F8311" t="str">
            <v>D106</v>
          </cell>
          <cell r="G8311">
            <v>1</v>
          </cell>
          <cell r="H8311" t="str">
            <v>D106-004</v>
          </cell>
          <cell r="I8311" t="str">
            <v>F</v>
          </cell>
          <cell r="J8311">
            <v>7999</v>
          </cell>
          <cell r="L8311">
            <v>8634.4</v>
          </cell>
        </row>
        <row r="8312">
          <cell r="A8312" t="str">
            <v>SAUCEDA, KRISTIN D</v>
          </cell>
          <cell r="B8312" t="str">
            <v>101-506</v>
          </cell>
          <cell r="C8312">
            <v>510400</v>
          </cell>
          <cell r="D8312">
            <v>45490</v>
          </cell>
          <cell r="E8312" t="str">
            <v>ACCOUNTING ASSIST, SR</v>
          </cell>
          <cell r="F8312" t="str">
            <v>D106</v>
          </cell>
          <cell r="G8312">
            <v>1</v>
          </cell>
          <cell r="H8312" t="str">
            <v>D106-004</v>
          </cell>
          <cell r="I8312" t="str">
            <v>F</v>
          </cell>
          <cell r="J8312">
            <v>603</v>
          </cell>
          <cell r="L8312">
            <v>31.26</v>
          </cell>
        </row>
        <row r="8313">
          <cell r="A8313" t="str">
            <v>SAUCEDA, KRISTIN D</v>
          </cell>
          <cell r="B8313" t="str">
            <v>101-506</v>
          </cell>
          <cell r="C8313">
            <v>510400</v>
          </cell>
          <cell r="D8313">
            <v>45490</v>
          </cell>
          <cell r="E8313" t="str">
            <v>ACCOUNTING ASSIST, SR</v>
          </cell>
          <cell r="F8313" t="str">
            <v>D106</v>
          </cell>
          <cell r="G8313">
            <v>1</v>
          </cell>
          <cell r="H8313" t="str">
            <v>D106-004</v>
          </cell>
          <cell r="I8313" t="str">
            <v>F</v>
          </cell>
          <cell r="J8313">
            <v>703</v>
          </cell>
          <cell r="L8313">
            <v>6.7</v>
          </cell>
        </row>
        <row r="8314">
          <cell r="A8314" t="str">
            <v>SAUCEDA, KRISTIN D</v>
          </cell>
          <cell r="B8314" t="str">
            <v>101-506</v>
          </cell>
          <cell r="C8314">
            <v>510400</v>
          </cell>
          <cell r="D8314">
            <v>45490</v>
          </cell>
          <cell r="E8314" t="str">
            <v>ACCOUNTING ASSIST, SR</v>
          </cell>
          <cell r="F8314" t="str">
            <v>D106</v>
          </cell>
          <cell r="G8314">
            <v>1</v>
          </cell>
          <cell r="H8314" t="str">
            <v>D106-004</v>
          </cell>
          <cell r="I8314" t="str">
            <v>F</v>
          </cell>
          <cell r="J8314">
            <v>1001</v>
          </cell>
          <cell r="L8314">
            <v>10.17</v>
          </cell>
        </row>
        <row r="8315">
          <cell r="A8315" t="str">
            <v>SAUCEDA, KRISTIN D</v>
          </cell>
          <cell r="B8315" t="str">
            <v>101-506</v>
          </cell>
          <cell r="C8315">
            <v>510400</v>
          </cell>
          <cell r="D8315">
            <v>45490</v>
          </cell>
          <cell r="E8315" t="str">
            <v>ACCOUNTING ASSIST, SR</v>
          </cell>
          <cell r="F8315" t="str">
            <v>D106</v>
          </cell>
          <cell r="G8315">
            <v>1</v>
          </cell>
          <cell r="H8315" t="str">
            <v>D106-004</v>
          </cell>
          <cell r="I8315" t="str">
            <v>F</v>
          </cell>
          <cell r="J8315">
            <v>811</v>
          </cell>
          <cell r="L8315">
            <v>1.88</v>
          </cell>
        </row>
        <row r="8316">
          <cell r="A8316" t="str">
            <v>SAUCEDA, KRISTIN D</v>
          </cell>
          <cell r="B8316" t="str">
            <v>101-506</v>
          </cell>
          <cell r="C8316">
            <v>510400</v>
          </cell>
          <cell r="D8316">
            <v>45490</v>
          </cell>
          <cell r="E8316" t="str">
            <v>ACCOUNTING ASSIST, SR</v>
          </cell>
          <cell r="F8316" t="str">
            <v>D106</v>
          </cell>
          <cell r="G8316">
            <v>1</v>
          </cell>
          <cell r="H8316" t="str">
            <v>D106-004</v>
          </cell>
          <cell r="I8316" t="str">
            <v>F</v>
          </cell>
          <cell r="J8316">
            <v>30</v>
          </cell>
          <cell r="L8316">
            <v>71.98</v>
          </cell>
        </row>
        <row r="8317">
          <cell r="A8317" t="str">
            <v>SAUCEDA, KRISTIN D</v>
          </cell>
          <cell r="B8317" t="str">
            <v>101-506</v>
          </cell>
          <cell r="C8317">
            <v>510400</v>
          </cell>
          <cell r="D8317">
            <v>45490</v>
          </cell>
          <cell r="E8317" t="str">
            <v>ACCOUNTING ASSIST, SR</v>
          </cell>
          <cell r="F8317" t="str">
            <v>D106</v>
          </cell>
          <cell r="G8317">
            <v>1</v>
          </cell>
          <cell r="H8317" t="str">
            <v>D106-004</v>
          </cell>
          <cell r="I8317" t="str">
            <v>F</v>
          </cell>
          <cell r="J8317">
            <v>102</v>
          </cell>
          <cell r="L8317">
            <v>232.19</v>
          </cell>
        </row>
        <row r="8318">
          <cell r="A8318" t="str">
            <v>SAUER, DUANE A</v>
          </cell>
          <cell r="B8318" t="str">
            <v>114-895</v>
          </cell>
          <cell r="C8318">
            <v>510100</v>
          </cell>
          <cell r="D8318">
            <v>30780</v>
          </cell>
          <cell r="E8318" t="str">
            <v>ROAD MAINT WORKER II</v>
          </cell>
          <cell r="F8318" t="str">
            <v>D452</v>
          </cell>
          <cell r="G8318">
            <v>1</v>
          </cell>
          <cell r="H8318" t="str">
            <v>D452-007</v>
          </cell>
          <cell r="I8318" t="str">
            <v>O</v>
          </cell>
          <cell r="J8318">
            <v>1</v>
          </cell>
          <cell r="K8318" t="str">
            <v>REGULAR PAY</v>
          </cell>
          <cell r="L8318">
            <v>32237.7</v>
          </cell>
        </row>
        <row r="8319">
          <cell r="A8319" t="str">
            <v>SAUER, DUANE A</v>
          </cell>
          <cell r="B8319" t="str">
            <v>114-895</v>
          </cell>
          <cell r="C8319">
            <v>510300</v>
          </cell>
          <cell r="D8319">
            <v>30780</v>
          </cell>
          <cell r="E8319" t="str">
            <v>ROAD MAINT WORKER II</v>
          </cell>
          <cell r="F8319" t="str">
            <v>D452</v>
          </cell>
          <cell r="G8319">
            <v>1</v>
          </cell>
          <cell r="H8319" t="str">
            <v>D452-007</v>
          </cell>
          <cell r="I8319" t="str">
            <v>F</v>
          </cell>
          <cell r="J8319" t="str">
            <v>*FI</v>
          </cell>
          <cell r="K8319" t="str">
            <v>FICA</v>
          </cell>
          <cell r="L8319">
            <v>1998.74</v>
          </cell>
        </row>
        <row r="8320">
          <cell r="A8320" t="str">
            <v>SAUER, DUANE A</v>
          </cell>
          <cell r="B8320" t="str">
            <v>114-895</v>
          </cell>
          <cell r="C8320">
            <v>510300</v>
          </cell>
          <cell r="D8320">
            <v>30780</v>
          </cell>
          <cell r="E8320" t="str">
            <v>ROAD MAINT WORKER II</v>
          </cell>
          <cell r="F8320" t="str">
            <v>D452</v>
          </cell>
          <cell r="G8320">
            <v>1</v>
          </cell>
          <cell r="H8320" t="str">
            <v>D452-007</v>
          </cell>
          <cell r="I8320" t="str">
            <v>F</v>
          </cell>
          <cell r="J8320">
            <v>8000</v>
          </cell>
          <cell r="L8320">
            <v>2252.35</v>
          </cell>
        </row>
        <row r="8321">
          <cell r="A8321" t="str">
            <v>SAUER, DUANE A</v>
          </cell>
          <cell r="B8321" t="str">
            <v>114-895</v>
          </cell>
          <cell r="C8321">
            <v>510300</v>
          </cell>
          <cell r="D8321">
            <v>30780</v>
          </cell>
          <cell r="E8321" t="str">
            <v>ROAD MAINT WORKER II</v>
          </cell>
          <cell r="F8321" t="str">
            <v>D452</v>
          </cell>
          <cell r="G8321">
            <v>1</v>
          </cell>
          <cell r="H8321" t="str">
            <v>D452-007</v>
          </cell>
          <cell r="I8321" t="str">
            <v>F</v>
          </cell>
          <cell r="J8321">
            <v>7999</v>
          </cell>
          <cell r="L8321">
            <v>9668.09</v>
          </cell>
        </row>
        <row r="8322">
          <cell r="A8322" t="str">
            <v>SAUER, DUANE A</v>
          </cell>
          <cell r="B8322" t="str">
            <v>114-895</v>
          </cell>
          <cell r="C8322">
            <v>510300</v>
          </cell>
          <cell r="D8322">
            <v>30780</v>
          </cell>
          <cell r="E8322" t="str">
            <v>ROAD MAINT WORKER II</v>
          </cell>
          <cell r="F8322" t="str">
            <v>D452</v>
          </cell>
          <cell r="G8322">
            <v>1</v>
          </cell>
          <cell r="H8322" t="str">
            <v>D452-007</v>
          </cell>
          <cell r="I8322" t="str">
            <v>F</v>
          </cell>
          <cell r="J8322" t="str">
            <v>*FM</v>
          </cell>
          <cell r="K8322" t="str">
            <v>MEDICARE</v>
          </cell>
          <cell r="L8322">
            <v>467.45</v>
          </cell>
        </row>
        <row r="8323">
          <cell r="A8323" t="str">
            <v>SAUER, DUANE A</v>
          </cell>
          <cell r="B8323" t="str">
            <v>114-895</v>
          </cell>
          <cell r="C8323">
            <v>510400</v>
          </cell>
          <cell r="D8323">
            <v>30780</v>
          </cell>
          <cell r="E8323" t="str">
            <v>ROAD MAINT WORKER II</v>
          </cell>
          <cell r="F8323" t="str">
            <v>D452</v>
          </cell>
          <cell r="G8323">
            <v>1</v>
          </cell>
          <cell r="H8323" t="str">
            <v>D452-007</v>
          </cell>
          <cell r="I8323" t="str">
            <v>F</v>
          </cell>
          <cell r="J8323">
            <v>811</v>
          </cell>
          <cell r="L8323">
            <v>1.88</v>
          </cell>
        </row>
        <row r="8324">
          <cell r="A8324" t="str">
            <v>SAUER, DUANE A</v>
          </cell>
          <cell r="B8324" t="str">
            <v>114-895</v>
          </cell>
          <cell r="C8324">
            <v>510400</v>
          </cell>
          <cell r="D8324">
            <v>30780</v>
          </cell>
          <cell r="E8324" t="str">
            <v>ROAD MAINT WORKER II</v>
          </cell>
          <cell r="F8324" t="str">
            <v>D452</v>
          </cell>
          <cell r="G8324">
            <v>1</v>
          </cell>
          <cell r="H8324" t="str">
            <v>D452-007</v>
          </cell>
          <cell r="I8324" t="str">
            <v>F</v>
          </cell>
          <cell r="J8324">
            <v>104</v>
          </cell>
          <cell r="L8324">
            <v>283.83999999999997</v>
          </cell>
        </row>
        <row r="8325">
          <cell r="A8325" t="str">
            <v>SAUER, DUANE A</v>
          </cell>
          <cell r="B8325" t="str">
            <v>114-895</v>
          </cell>
          <cell r="C8325">
            <v>510400</v>
          </cell>
          <cell r="D8325">
            <v>30780</v>
          </cell>
          <cell r="E8325" t="str">
            <v>ROAD MAINT WORKER II</v>
          </cell>
          <cell r="F8325" t="str">
            <v>D452</v>
          </cell>
          <cell r="G8325">
            <v>1</v>
          </cell>
          <cell r="H8325" t="str">
            <v>D452-007</v>
          </cell>
          <cell r="I8325" t="str">
            <v>F</v>
          </cell>
          <cell r="J8325">
            <v>30</v>
          </cell>
          <cell r="L8325">
            <v>80.59</v>
          </cell>
        </row>
        <row r="8326">
          <cell r="A8326" t="str">
            <v>SAUER, DUANE A</v>
          </cell>
          <cell r="B8326" t="str">
            <v>114-895</v>
          </cell>
          <cell r="C8326">
            <v>510400</v>
          </cell>
          <cell r="D8326">
            <v>30780</v>
          </cell>
          <cell r="E8326" t="str">
            <v>ROAD MAINT WORKER II</v>
          </cell>
          <cell r="F8326" t="str">
            <v>D452</v>
          </cell>
          <cell r="G8326">
            <v>1</v>
          </cell>
          <cell r="H8326" t="str">
            <v>D452-007</v>
          </cell>
          <cell r="I8326" t="str">
            <v>F</v>
          </cell>
          <cell r="J8326">
            <v>605</v>
          </cell>
          <cell r="L8326">
            <v>59.1</v>
          </cell>
        </row>
        <row r="8327">
          <cell r="A8327" t="str">
            <v>SAUER, DUANE A</v>
          </cell>
          <cell r="B8327" t="str">
            <v>114-895</v>
          </cell>
          <cell r="C8327">
            <v>510400</v>
          </cell>
          <cell r="D8327">
            <v>30780</v>
          </cell>
          <cell r="E8327" t="str">
            <v>ROAD MAINT WORKER II</v>
          </cell>
          <cell r="F8327" t="str">
            <v>D452</v>
          </cell>
          <cell r="G8327">
            <v>1</v>
          </cell>
          <cell r="H8327" t="str">
            <v>D452-007</v>
          </cell>
          <cell r="I8327" t="str">
            <v>F</v>
          </cell>
          <cell r="J8327">
            <v>705</v>
          </cell>
          <cell r="L8327">
            <v>12.04</v>
          </cell>
        </row>
        <row r="8328">
          <cell r="A8328" t="str">
            <v>SAUER, DUANE A</v>
          </cell>
          <cell r="B8328" t="str">
            <v>114-895</v>
          </cell>
          <cell r="C8328">
            <v>510400</v>
          </cell>
          <cell r="D8328">
            <v>30780</v>
          </cell>
          <cell r="E8328" t="str">
            <v>ROAD MAINT WORKER II</v>
          </cell>
          <cell r="F8328" t="str">
            <v>D452</v>
          </cell>
          <cell r="G8328">
            <v>1</v>
          </cell>
          <cell r="H8328" t="str">
            <v>D452-007</v>
          </cell>
          <cell r="I8328" t="str">
            <v>F</v>
          </cell>
          <cell r="J8328">
            <v>1001</v>
          </cell>
          <cell r="L8328">
            <v>10.17</v>
          </cell>
        </row>
        <row r="8329">
          <cell r="A8329" t="str">
            <v>SAUNDERS, BRENDAN B</v>
          </cell>
          <cell r="B8329" t="str">
            <v>101-507</v>
          </cell>
          <cell r="C8329">
            <v>510100</v>
          </cell>
          <cell r="D8329">
            <v>44600</v>
          </cell>
          <cell r="E8329" t="str">
            <v>APPRAISER II</v>
          </cell>
          <cell r="F8329" t="str">
            <v>D142</v>
          </cell>
          <cell r="G8329">
            <v>1</v>
          </cell>
          <cell r="H8329" t="str">
            <v>D142-003</v>
          </cell>
          <cell r="I8329" t="str">
            <v>O</v>
          </cell>
          <cell r="J8329">
            <v>1</v>
          </cell>
          <cell r="K8329" t="str">
            <v>REGULAR PAY</v>
          </cell>
          <cell r="L8329">
            <v>41908.29</v>
          </cell>
        </row>
        <row r="8330">
          <cell r="A8330" t="str">
            <v>SAUNDERS, BRENDAN B</v>
          </cell>
          <cell r="B8330" t="str">
            <v>101-507</v>
          </cell>
          <cell r="C8330">
            <v>510100</v>
          </cell>
          <cell r="D8330">
            <v>44600</v>
          </cell>
          <cell r="E8330" t="str">
            <v>APPRAISER II</v>
          </cell>
          <cell r="F8330" t="str">
            <v>Z006</v>
          </cell>
          <cell r="G8330">
            <v>1</v>
          </cell>
          <cell r="H8330" t="str">
            <v>D142-003</v>
          </cell>
          <cell r="I8330" t="str">
            <v>O</v>
          </cell>
          <cell r="J8330">
            <v>6</v>
          </cell>
          <cell r="K8330" t="str">
            <v>INTERIM PAY</v>
          </cell>
          <cell r="L8330">
            <v>4476.9399999999996</v>
          </cell>
        </row>
        <row r="8331">
          <cell r="A8331" t="str">
            <v>SAUNDERS, BRENDAN B</v>
          </cell>
          <cell r="B8331" t="str">
            <v>101-507</v>
          </cell>
          <cell r="C8331">
            <v>510300</v>
          </cell>
          <cell r="D8331">
            <v>44600</v>
          </cell>
          <cell r="E8331" t="str">
            <v>APPRAISER II</v>
          </cell>
          <cell r="F8331" t="str">
            <v>D142</v>
          </cell>
          <cell r="G8331">
            <v>1</v>
          </cell>
          <cell r="H8331" t="str">
            <v>D142-003</v>
          </cell>
          <cell r="I8331" t="str">
            <v>F</v>
          </cell>
          <cell r="J8331" t="str">
            <v>*FM</v>
          </cell>
          <cell r="K8331" t="str">
            <v>MEDICARE</v>
          </cell>
          <cell r="L8331">
            <v>607.66999999999996</v>
          </cell>
        </row>
        <row r="8332">
          <cell r="A8332" t="str">
            <v>SAUNDERS, BRENDAN B</v>
          </cell>
          <cell r="B8332" t="str">
            <v>101-507</v>
          </cell>
          <cell r="C8332">
            <v>510300</v>
          </cell>
          <cell r="D8332">
            <v>44600</v>
          </cell>
          <cell r="E8332" t="str">
            <v>APPRAISER II</v>
          </cell>
          <cell r="F8332" t="str">
            <v>D142</v>
          </cell>
          <cell r="G8332">
            <v>1</v>
          </cell>
          <cell r="H8332" t="str">
            <v>D142-003</v>
          </cell>
          <cell r="I8332" t="str">
            <v>F</v>
          </cell>
          <cell r="J8332">
            <v>8002</v>
          </cell>
          <cell r="L8332">
            <v>313.39</v>
          </cell>
        </row>
        <row r="8333">
          <cell r="A8333" t="str">
            <v>SAUNDERS, BRENDAN B</v>
          </cell>
          <cell r="B8333" t="str">
            <v>101-507</v>
          </cell>
          <cell r="C8333">
            <v>510300</v>
          </cell>
          <cell r="D8333">
            <v>44600</v>
          </cell>
          <cell r="E8333" t="str">
            <v>APPRAISER II</v>
          </cell>
          <cell r="F8333" t="str">
            <v>D142</v>
          </cell>
          <cell r="G8333">
            <v>1</v>
          </cell>
          <cell r="H8333" t="str">
            <v>D142-003</v>
          </cell>
          <cell r="I8333" t="str">
            <v>F</v>
          </cell>
          <cell r="J8333" t="str">
            <v>*FI</v>
          </cell>
          <cell r="K8333" t="str">
            <v>FICA</v>
          </cell>
          <cell r="L8333">
            <v>2598.31</v>
          </cell>
        </row>
        <row r="8334">
          <cell r="A8334" t="str">
            <v>SAUNDERS, BRENDAN B</v>
          </cell>
          <cell r="B8334" t="str">
            <v>101-507</v>
          </cell>
          <cell r="C8334">
            <v>510300</v>
          </cell>
          <cell r="D8334">
            <v>44600</v>
          </cell>
          <cell r="E8334" t="str">
            <v>APPRAISER II</v>
          </cell>
          <cell r="F8334" t="str">
            <v>D142</v>
          </cell>
          <cell r="G8334">
            <v>1</v>
          </cell>
          <cell r="H8334" t="str">
            <v>D142-003</v>
          </cell>
          <cell r="I8334" t="str">
            <v>F</v>
          </cell>
          <cell r="J8334">
            <v>8000</v>
          </cell>
          <cell r="L8334">
            <v>2929.29</v>
          </cell>
        </row>
        <row r="8335">
          <cell r="A8335" t="str">
            <v>SAUNDERS, BRENDAN B</v>
          </cell>
          <cell r="B8335" t="str">
            <v>101-507</v>
          </cell>
          <cell r="C8335">
            <v>510300</v>
          </cell>
          <cell r="D8335">
            <v>44600</v>
          </cell>
          <cell r="E8335" t="str">
            <v>APPRAISER II</v>
          </cell>
          <cell r="F8335" t="str">
            <v>D142</v>
          </cell>
          <cell r="G8335">
            <v>1</v>
          </cell>
          <cell r="H8335" t="str">
            <v>D142-003</v>
          </cell>
          <cell r="I8335" t="str">
            <v>F</v>
          </cell>
          <cell r="J8335">
            <v>7999</v>
          </cell>
          <cell r="L8335">
            <v>13910.93</v>
          </cell>
        </row>
        <row r="8336">
          <cell r="A8336" t="str">
            <v>SAUNDERS, BRENDAN B</v>
          </cell>
          <cell r="B8336" t="str">
            <v>101-507</v>
          </cell>
          <cell r="C8336">
            <v>510300</v>
          </cell>
          <cell r="D8336">
            <v>44600</v>
          </cell>
          <cell r="E8336" t="str">
            <v>APPRAISER II</v>
          </cell>
          <cell r="F8336" t="str">
            <v>Z006</v>
          </cell>
          <cell r="G8336">
            <v>1</v>
          </cell>
          <cell r="H8336" t="str">
            <v>D142-003</v>
          </cell>
          <cell r="I8336" t="str">
            <v>F</v>
          </cell>
          <cell r="J8336" t="str">
            <v>*FM</v>
          </cell>
          <cell r="K8336" t="str">
            <v>MEDICARE</v>
          </cell>
          <cell r="L8336">
            <v>64.92</v>
          </cell>
        </row>
        <row r="8337">
          <cell r="A8337" t="str">
            <v>SAUNDERS, BRENDAN B</v>
          </cell>
          <cell r="B8337" t="str">
            <v>101-507</v>
          </cell>
          <cell r="C8337">
            <v>510300</v>
          </cell>
          <cell r="D8337">
            <v>44600</v>
          </cell>
          <cell r="E8337" t="str">
            <v>APPRAISER II</v>
          </cell>
          <cell r="F8337" t="str">
            <v>Z006</v>
          </cell>
          <cell r="G8337">
            <v>1</v>
          </cell>
          <cell r="H8337" t="str">
            <v>D142-003</v>
          </cell>
          <cell r="I8337" t="str">
            <v>F</v>
          </cell>
          <cell r="J8337" t="str">
            <v>*FI</v>
          </cell>
          <cell r="K8337" t="str">
            <v>FICA</v>
          </cell>
          <cell r="L8337">
            <v>277.57</v>
          </cell>
        </row>
        <row r="8338">
          <cell r="A8338" t="str">
            <v>SAUNDERS, BRENDAN B</v>
          </cell>
          <cell r="B8338" t="str">
            <v>101-507</v>
          </cell>
          <cell r="C8338">
            <v>510400</v>
          </cell>
          <cell r="D8338">
            <v>44600</v>
          </cell>
          <cell r="E8338" t="str">
            <v>APPRAISER II</v>
          </cell>
          <cell r="F8338" t="str">
            <v>D142</v>
          </cell>
          <cell r="G8338">
            <v>1</v>
          </cell>
          <cell r="H8338" t="str">
            <v>D142-003</v>
          </cell>
          <cell r="I8338" t="str">
            <v>F</v>
          </cell>
          <cell r="J8338">
            <v>701</v>
          </cell>
          <cell r="L8338">
            <v>4.01</v>
          </cell>
        </row>
        <row r="8339">
          <cell r="A8339" t="str">
            <v>SAUNDERS, BRENDAN B</v>
          </cell>
          <cell r="B8339" t="str">
            <v>101-507</v>
          </cell>
          <cell r="C8339">
            <v>510400</v>
          </cell>
          <cell r="D8339">
            <v>44600</v>
          </cell>
          <cell r="E8339" t="str">
            <v>APPRAISER II</v>
          </cell>
          <cell r="F8339" t="str">
            <v>D142</v>
          </cell>
          <cell r="G8339">
            <v>1</v>
          </cell>
          <cell r="H8339" t="str">
            <v>D142-003</v>
          </cell>
          <cell r="I8339" t="str">
            <v>F</v>
          </cell>
          <cell r="J8339">
            <v>601</v>
          </cell>
          <cell r="L8339">
            <v>17.149999999999999</v>
          </cell>
        </row>
        <row r="8340">
          <cell r="A8340" t="str">
            <v>SAUNDERS, BRENDAN B</v>
          </cell>
          <cell r="B8340" t="str">
            <v>101-507</v>
          </cell>
          <cell r="C8340">
            <v>510400</v>
          </cell>
          <cell r="D8340">
            <v>44600</v>
          </cell>
          <cell r="E8340" t="str">
            <v>APPRAISER II</v>
          </cell>
          <cell r="F8340" t="str">
            <v>D142</v>
          </cell>
          <cell r="G8340">
            <v>1</v>
          </cell>
          <cell r="H8340" t="str">
            <v>D142-003</v>
          </cell>
          <cell r="I8340" t="str">
            <v>F</v>
          </cell>
          <cell r="J8340">
            <v>30</v>
          </cell>
          <cell r="L8340">
            <v>104.77</v>
          </cell>
        </row>
        <row r="8341">
          <cell r="A8341" t="str">
            <v>SAUNDERS, BRENDAN B</v>
          </cell>
          <cell r="B8341" t="str">
            <v>101-507</v>
          </cell>
          <cell r="C8341">
            <v>510400</v>
          </cell>
          <cell r="D8341">
            <v>44600</v>
          </cell>
          <cell r="E8341" t="str">
            <v>APPRAISER II</v>
          </cell>
          <cell r="F8341" t="str">
            <v>D142</v>
          </cell>
          <cell r="G8341">
            <v>1</v>
          </cell>
          <cell r="H8341" t="str">
            <v>D142-003</v>
          </cell>
          <cell r="I8341" t="str">
            <v>F</v>
          </cell>
          <cell r="J8341">
            <v>1001</v>
          </cell>
          <cell r="L8341">
            <v>10.17</v>
          </cell>
        </row>
        <row r="8342">
          <cell r="A8342" t="str">
            <v>SAUNDERS, BRENDAN B</v>
          </cell>
          <cell r="B8342" t="str">
            <v>101-507</v>
          </cell>
          <cell r="C8342">
            <v>510400</v>
          </cell>
          <cell r="D8342">
            <v>44600</v>
          </cell>
          <cell r="E8342" t="str">
            <v>APPRAISER II</v>
          </cell>
          <cell r="F8342" t="str">
            <v>D142</v>
          </cell>
          <cell r="G8342">
            <v>1</v>
          </cell>
          <cell r="H8342" t="str">
            <v>D142-003</v>
          </cell>
          <cell r="I8342" t="str">
            <v>F</v>
          </cell>
          <cell r="J8342">
            <v>130</v>
          </cell>
          <cell r="L8342">
            <v>150.58000000000001</v>
          </cell>
        </row>
        <row r="8343">
          <cell r="A8343" t="str">
            <v>SAUNDERS, BRENDAN B</v>
          </cell>
          <cell r="B8343" t="str">
            <v>101-507</v>
          </cell>
          <cell r="C8343">
            <v>510400</v>
          </cell>
          <cell r="D8343">
            <v>44600</v>
          </cell>
          <cell r="E8343" t="str">
            <v>APPRAISER II</v>
          </cell>
          <cell r="F8343" t="str">
            <v>D142</v>
          </cell>
          <cell r="G8343">
            <v>1</v>
          </cell>
          <cell r="H8343" t="str">
            <v>D142-003</v>
          </cell>
          <cell r="I8343" t="str">
            <v>F</v>
          </cell>
          <cell r="J8343">
            <v>810</v>
          </cell>
          <cell r="L8343">
            <v>1.71</v>
          </cell>
        </row>
        <row r="8344">
          <cell r="A8344" t="str">
            <v>SAUNDERS, BRENDAN B</v>
          </cell>
          <cell r="B8344" t="str">
            <v>101-507</v>
          </cell>
          <cell r="C8344">
            <v>510400</v>
          </cell>
          <cell r="D8344">
            <v>44600</v>
          </cell>
          <cell r="E8344" t="str">
            <v>APPRAISER II</v>
          </cell>
          <cell r="F8344" t="str">
            <v>Z006</v>
          </cell>
          <cell r="G8344">
            <v>1</v>
          </cell>
          <cell r="H8344" t="str">
            <v>D142-003</v>
          </cell>
          <cell r="I8344" t="str">
            <v>F</v>
          </cell>
          <cell r="J8344">
            <v>30</v>
          </cell>
          <cell r="L8344">
            <v>11.19</v>
          </cell>
        </row>
        <row r="8345">
          <cell r="A8345" t="str">
            <v>SAUNDERS, DANIEL J</v>
          </cell>
          <cell r="B8345" t="str">
            <v>101-565</v>
          </cell>
          <cell r="C8345">
            <v>510100</v>
          </cell>
          <cell r="D8345">
            <v>38800</v>
          </cell>
          <cell r="E8345" t="str">
            <v>DEPUTY SHERIFF II</v>
          </cell>
          <cell r="F8345" t="str">
            <v>E120</v>
          </cell>
          <cell r="G8345">
            <v>1</v>
          </cell>
          <cell r="H8345" t="str">
            <v>E120-030</v>
          </cell>
          <cell r="I8345" t="str">
            <v>O</v>
          </cell>
          <cell r="J8345">
            <v>1</v>
          </cell>
          <cell r="K8345" t="str">
            <v>REGULAR PAY</v>
          </cell>
          <cell r="L8345">
            <v>44112</v>
          </cell>
        </row>
        <row r="8346">
          <cell r="A8346" t="str">
            <v>SAUNDERS, DANIEL J</v>
          </cell>
          <cell r="B8346" t="str">
            <v>101-565</v>
          </cell>
          <cell r="C8346">
            <v>510300</v>
          </cell>
          <cell r="D8346">
            <v>38800</v>
          </cell>
          <cell r="E8346" t="str">
            <v>DEPUTY SHERIFF II</v>
          </cell>
          <cell r="F8346" t="str">
            <v>E120</v>
          </cell>
          <cell r="G8346">
            <v>1</v>
          </cell>
          <cell r="H8346" t="str">
            <v>E120-030</v>
          </cell>
          <cell r="I8346" t="str">
            <v>F</v>
          </cell>
          <cell r="J8346">
            <v>8010</v>
          </cell>
          <cell r="L8346">
            <v>3964.56</v>
          </cell>
        </row>
        <row r="8347">
          <cell r="A8347" t="str">
            <v>SAUNDERS, DANIEL J</v>
          </cell>
          <cell r="B8347" t="str">
            <v>101-565</v>
          </cell>
          <cell r="C8347">
            <v>510300</v>
          </cell>
          <cell r="D8347">
            <v>38800</v>
          </cell>
          <cell r="E8347" t="str">
            <v>DEPUTY SHERIFF II</v>
          </cell>
          <cell r="F8347" t="str">
            <v>E120</v>
          </cell>
          <cell r="G8347">
            <v>1</v>
          </cell>
          <cell r="H8347" t="str">
            <v>E120-030</v>
          </cell>
          <cell r="I8347" t="str">
            <v>F</v>
          </cell>
          <cell r="J8347" t="str">
            <v>*FM</v>
          </cell>
          <cell r="K8347" t="str">
            <v>MEDICARE</v>
          </cell>
          <cell r="L8347">
            <v>639.62</v>
          </cell>
        </row>
        <row r="8348">
          <cell r="A8348" t="str">
            <v>SAUNDERS, DANIEL J</v>
          </cell>
          <cell r="B8348" t="str">
            <v>101-565</v>
          </cell>
          <cell r="C8348">
            <v>510300</v>
          </cell>
          <cell r="D8348">
            <v>38800</v>
          </cell>
          <cell r="E8348" t="str">
            <v>DEPUTY SHERIFF II</v>
          </cell>
          <cell r="F8348" t="str">
            <v>E120</v>
          </cell>
          <cell r="G8348">
            <v>1</v>
          </cell>
          <cell r="H8348" t="str">
            <v>E120-030</v>
          </cell>
          <cell r="I8348" t="str">
            <v>F</v>
          </cell>
          <cell r="J8348">
            <v>8009</v>
          </cell>
          <cell r="L8348">
            <v>5082.3599999999997</v>
          </cell>
        </row>
        <row r="8349">
          <cell r="A8349" t="str">
            <v>SAUNDERS, DANIEL J</v>
          </cell>
          <cell r="B8349" t="str">
            <v>101-565</v>
          </cell>
          <cell r="C8349">
            <v>510300</v>
          </cell>
          <cell r="D8349">
            <v>38800</v>
          </cell>
          <cell r="E8349" t="str">
            <v>DEPUTY SHERIFF II</v>
          </cell>
          <cell r="F8349" t="str">
            <v>E120</v>
          </cell>
          <cell r="G8349">
            <v>1</v>
          </cell>
          <cell r="H8349" t="str">
            <v>E120-030</v>
          </cell>
          <cell r="I8349" t="str">
            <v>F</v>
          </cell>
          <cell r="J8349" t="str">
            <v>*FI</v>
          </cell>
          <cell r="K8349" t="str">
            <v>FICA</v>
          </cell>
          <cell r="L8349">
            <v>2734.94</v>
          </cell>
        </row>
        <row r="8350">
          <cell r="A8350" t="str">
            <v>SAUNDERS, DANIEL J</v>
          </cell>
          <cell r="B8350" t="str">
            <v>101-565</v>
          </cell>
          <cell r="C8350">
            <v>510400</v>
          </cell>
          <cell r="D8350">
            <v>38800</v>
          </cell>
          <cell r="E8350" t="str">
            <v>DEPUTY SHERIFF II</v>
          </cell>
          <cell r="F8350" t="str">
            <v>E120</v>
          </cell>
          <cell r="G8350">
            <v>1</v>
          </cell>
          <cell r="H8350" t="str">
            <v>E120-030</v>
          </cell>
          <cell r="I8350" t="str">
            <v>F</v>
          </cell>
          <cell r="J8350">
            <v>811</v>
          </cell>
          <cell r="L8350">
            <v>1.88</v>
          </cell>
        </row>
        <row r="8351">
          <cell r="A8351" t="str">
            <v>SAUNDERS, DANIEL J</v>
          </cell>
          <cell r="B8351" t="str">
            <v>101-565</v>
          </cell>
          <cell r="C8351">
            <v>510400</v>
          </cell>
          <cell r="D8351">
            <v>38800</v>
          </cell>
          <cell r="E8351" t="str">
            <v>DEPUTY SHERIFF II</v>
          </cell>
          <cell r="F8351" t="str">
            <v>E120</v>
          </cell>
          <cell r="G8351">
            <v>1</v>
          </cell>
          <cell r="H8351" t="str">
            <v>E120-030</v>
          </cell>
          <cell r="I8351" t="str">
            <v>F</v>
          </cell>
          <cell r="J8351">
            <v>601</v>
          </cell>
          <cell r="L8351">
            <v>17.149999999999999</v>
          </cell>
        </row>
        <row r="8352">
          <cell r="A8352" t="str">
            <v>SAUNDERS, DANIEL J</v>
          </cell>
          <cell r="B8352" t="str">
            <v>101-565</v>
          </cell>
          <cell r="C8352">
            <v>510400</v>
          </cell>
          <cell r="D8352">
            <v>38800</v>
          </cell>
          <cell r="E8352" t="str">
            <v>DEPUTY SHERIFF II</v>
          </cell>
          <cell r="F8352" t="str">
            <v>E120</v>
          </cell>
          <cell r="G8352">
            <v>1</v>
          </cell>
          <cell r="H8352" t="str">
            <v>E120-030</v>
          </cell>
          <cell r="I8352" t="str">
            <v>F</v>
          </cell>
          <cell r="J8352">
            <v>200</v>
          </cell>
          <cell r="L8352">
            <v>136.36000000000001</v>
          </cell>
        </row>
        <row r="8353">
          <cell r="A8353" t="str">
            <v>SAUNDERS, DANIEL J</v>
          </cell>
          <cell r="B8353" t="str">
            <v>101-565</v>
          </cell>
          <cell r="C8353">
            <v>510400</v>
          </cell>
          <cell r="D8353">
            <v>38800</v>
          </cell>
          <cell r="E8353" t="str">
            <v>DEPUTY SHERIFF II</v>
          </cell>
          <cell r="F8353" t="str">
            <v>E120</v>
          </cell>
          <cell r="G8353">
            <v>1</v>
          </cell>
          <cell r="H8353" t="str">
            <v>E120-030</v>
          </cell>
          <cell r="I8353" t="str">
            <v>F</v>
          </cell>
          <cell r="J8353">
            <v>1001</v>
          </cell>
          <cell r="L8353">
            <v>10.17</v>
          </cell>
        </row>
        <row r="8354">
          <cell r="A8354" t="str">
            <v>SAUNDERS, DANIEL J</v>
          </cell>
          <cell r="B8354" t="str">
            <v>101-565</v>
          </cell>
          <cell r="C8354">
            <v>510400</v>
          </cell>
          <cell r="D8354">
            <v>38800</v>
          </cell>
          <cell r="E8354" t="str">
            <v>DEPUTY SHERIFF II</v>
          </cell>
          <cell r="F8354" t="str">
            <v>E120</v>
          </cell>
          <cell r="G8354">
            <v>1</v>
          </cell>
          <cell r="H8354" t="str">
            <v>E120-030</v>
          </cell>
          <cell r="I8354" t="str">
            <v>F</v>
          </cell>
          <cell r="J8354">
            <v>701</v>
          </cell>
          <cell r="L8354">
            <v>4.01</v>
          </cell>
        </row>
        <row r="8355">
          <cell r="A8355" t="str">
            <v>SAUNDERS, DANIEL J</v>
          </cell>
          <cell r="B8355" t="str">
            <v>101-565</v>
          </cell>
          <cell r="C8355">
            <v>510400</v>
          </cell>
          <cell r="D8355">
            <v>38800</v>
          </cell>
          <cell r="E8355" t="str">
            <v>DEPUTY SHERIFF II</v>
          </cell>
          <cell r="F8355" t="str">
            <v>E120</v>
          </cell>
          <cell r="G8355">
            <v>1</v>
          </cell>
          <cell r="H8355" t="str">
            <v>E120-030</v>
          </cell>
          <cell r="I8355" t="str">
            <v>F</v>
          </cell>
          <cell r="J8355">
            <v>30</v>
          </cell>
          <cell r="L8355">
            <v>110.28</v>
          </cell>
        </row>
        <row r="8356">
          <cell r="A8356" t="str">
            <v>SCANLAND, DEANE J</v>
          </cell>
          <cell r="B8356" t="str">
            <v>101-538</v>
          </cell>
          <cell r="C8356">
            <v>510100</v>
          </cell>
          <cell r="D8356">
            <v>32820</v>
          </cell>
          <cell r="E8356" t="str">
            <v>COMPUTER SVCS TECH III</v>
          </cell>
          <cell r="F8356" t="str">
            <v>D222</v>
          </cell>
          <cell r="G8356">
            <v>1</v>
          </cell>
          <cell r="H8356" t="str">
            <v>D222-001</v>
          </cell>
          <cell r="I8356" t="str">
            <v>O</v>
          </cell>
          <cell r="J8356">
            <v>1</v>
          </cell>
          <cell r="K8356" t="str">
            <v>REGULAR PAY</v>
          </cell>
          <cell r="L8356">
            <v>48318.39</v>
          </cell>
        </row>
        <row r="8357">
          <cell r="A8357" t="str">
            <v>SCANLAND, DEANE J</v>
          </cell>
          <cell r="B8357" t="str">
            <v>101-538</v>
          </cell>
          <cell r="C8357">
            <v>510300</v>
          </cell>
          <cell r="D8357">
            <v>32820</v>
          </cell>
          <cell r="E8357" t="str">
            <v>COMPUTER SVCS TECH III</v>
          </cell>
          <cell r="F8357" t="str">
            <v>D222</v>
          </cell>
          <cell r="G8357">
            <v>1</v>
          </cell>
          <cell r="H8357" t="str">
            <v>D222-001</v>
          </cell>
          <cell r="I8357" t="str">
            <v>F</v>
          </cell>
          <cell r="J8357" t="str">
            <v>*FM</v>
          </cell>
          <cell r="K8357" t="str">
            <v>MEDICARE</v>
          </cell>
          <cell r="L8357">
            <v>700.62</v>
          </cell>
        </row>
        <row r="8358">
          <cell r="A8358" t="str">
            <v>SCANLAND, DEANE J</v>
          </cell>
          <cell r="B8358" t="str">
            <v>101-538</v>
          </cell>
          <cell r="C8358">
            <v>510300</v>
          </cell>
          <cell r="D8358">
            <v>32820</v>
          </cell>
          <cell r="E8358" t="str">
            <v>COMPUTER SVCS TECH III</v>
          </cell>
          <cell r="F8358" t="str">
            <v>D222</v>
          </cell>
          <cell r="G8358">
            <v>1</v>
          </cell>
          <cell r="H8358" t="str">
            <v>D222-001</v>
          </cell>
          <cell r="I8358" t="str">
            <v>F</v>
          </cell>
          <cell r="J8358" t="str">
            <v>*FI</v>
          </cell>
          <cell r="K8358" t="str">
            <v>FICA</v>
          </cell>
          <cell r="L8358">
            <v>2995.74</v>
          </cell>
        </row>
        <row r="8359">
          <cell r="A8359" t="str">
            <v>SCANLAND, DEANE J</v>
          </cell>
          <cell r="B8359" t="str">
            <v>101-538</v>
          </cell>
          <cell r="C8359">
            <v>510300</v>
          </cell>
          <cell r="D8359">
            <v>32820</v>
          </cell>
          <cell r="E8359" t="str">
            <v>COMPUTER SVCS TECH III</v>
          </cell>
          <cell r="F8359" t="str">
            <v>D222</v>
          </cell>
          <cell r="G8359">
            <v>1</v>
          </cell>
          <cell r="H8359" t="str">
            <v>D222-001</v>
          </cell>
          <cell r="I8359" t="str">
            <v>F</v>
          </cell>
          <cell r="J8359">
            <v>7999</v>
          </cell>
          <cell r="L8359">
            <v>14490.69</v>
          </cell>
        </row>
        <row r="8360">
          <cell r="A8360" t="str">
            <v>SCANLAND, DEANE J</v>
          </cell>
          <cell r="B8360" t="str">
            <v>101-538</v>
          </cell>
          <cell r="C8360">
            <v>510300</v>
          </cell>
          <cell r="D8360">
            <v>32820</v>
          </cell>
          <cell r="E8360" t="str">
            <v>COMPUTER SVCS TECH III</v>
          </cell>
          <cell r="F8360" t="str">
            <v>D222</v>
          </cell>
          <cell r="G8360">
            <v>1</v>
          </cell>
          <cell r="H8360" t="str">
            <v>D222-001</v>
          </cell>
          <cell r="I8360" t="str">
            <v>F</v>
          </cell>
          <cell r="J8360">
            <v>8000</v>
          </cell>
          <cell r="L8360">
            <v>3377.99</v>
          </cell>
        </row>
        <row r="8361">
          <cell r="A8361" t="str">
            <v>SCANLAND, DEANE J</v>
          </cell>
          <cell r="B8361" t="str">
            <v>101-538</v>
          </cell>
          <cell r="C8361">
            <v>510400</v>
          </cell>
          <cell r="D8361">
            <v>32820</v>
          </cell>
          <cell r="E8361" t="str">
            <v>COMPUTER SVCS TECH III</v>
          </cell>
          <cell r="F8361" t="str">
            <v>D222</v>
          </cell>
          <cell r="G8361">
            <v>1</v>
          </cell>
          <cell r="H8361" t="str">
            <v>D222-001</v>
          </cell>
          <cell r="I8361" t="str">
            <v>F</v>
          </cell>
          <cell r="J8361">
            <v>701</v>
          </cell>
          <cell r="L8361">
            <v>4.01</v>
          </cell>
        </row>
        <row r="8362">
          <cell r="A8362" t="str">
            <v>SCANLAND, DEANE J</v>
          </cell>
          <cell r="B8362" t="str">
            <v>101-538</v>
          </cell>
          <cell r="C8362">
            <v>510400</v>
          </cell>
          <cell r="D8362">
            <v>32820</v>
          </cell>
          <cell r="E8362" t="str">
            <v>COMPUTER SVCS TECH III</v>
          </cell>
          <cell r="F8362" t="str">
            <v>D222</v>
          </cell>
          <cell r="G8362">
            <v>1</v>
          </cell>
          <cell r="H8362" t="str">
            <v>D222-001</v>
          </cell>
          <cell r="I8362" t="str">
            <v>F</v>
          </cell>
          <cell r="J8362">
            <v>1001</v>
          </cell>
          <cell r="L8362">
            <v>10.17</v>
          </cell>
        </row>
        <row r="8363">
          <cell r="A8363" t="str">
            <v>SCANLAND, DEANE J</v>
          </cell>
          <cell r="B8363" t="str">
            <v>101-538</v>
          </cell>
          <cell r="C8363">
            <v>510400</v>
          </cell>
          <cell r="D8363">
            <v>32820</v>
          </cell>
          <cell r="E8363" t="str">
            <v>COMPUTER SVCS TECH III</v>
          </cell>
          <cell r="F8363" t="str">
            <v>D222</v>
          </cell>
          <cell r="G8363">
            <v>1</v>
          </cell>
          <cell r="H8363" t="str">
            <v>D222-001</v>
          </cell>
          <cell r="I8363" t="str">
            <v>F</v>
          </cell>
          <cell r="J8363">
            <v>811</v>
          </cell>
          <cell r="L8363">
            <v>1.88</v>
          </cell>
        </row>
        <row r="8364">
          <cell r="A8364" t="str">
            <v>SCANLAND, DEANE J</v>
          </cell>
          <cell r="B8364" t="str">
            <v>101-538</v>
          </cell>
          <cell r="C8364">
            <v>510400</v>
          </cell>
          <cell r="D8364">
            <v>32820</v>
          </cell>
          <cell r="E8364" t="str">
            <v>COMPUTER SVCS TECH III</v>
          </cell>
          <cell r="F8364" t="str">
            <v>D222</v>
          </cell>
          <cell r="G8364">
            <v>1</v>
          </cell>
          <cell r="H8364" t="str">
            <v>D222-001</v>
          </cell>
          <cell r="I8364" t="str">
            <v>F</v>
          </cell>
          <cell r="J8364">
            <v>601</v>
          </cell>
          <cell r="L8364">
            <v>17.149999999999999</v>
          </cell>
        </row>
        <row r="8365">
          <cell r="A8365" t="str">
            <v>SCANLAND, DEANE J</v>
          </cell>
          <cell r="B8365" t="str">
            <v>101-538</v>
          </cell>
          <cell r="C8365">
            <v>510400</v>
          </cell>
          <cell r="D8365">
            <v>32820</v>
          </cell>
          <cell r="E8365" t="str">
            <v>COMPUTER SVCS TECH III</v>
          </cell>
          <cell r="F8365" t="str">
            <v>D222</v>
          </cell>
          <cell r="G8365">
            <v>1</v>
          </cell>
          <cell r="H8365" t="str">
            <v>D222-001</v>
          </cell>
          <cell r="I8365" t="str">
            <v>F</v>
          </cell>
          <cell r="J8365">
            <v>30</v>
          </cell>
          <cell r="L8365">
            <v>120.8</v>
          </cell>
        </row>
        <row r="8366">
          <cell r="A8366" t="str">
            <v>SCANLAND, DEANE J</v>
          </cell>
          <cell r="B8366" t="str">
            <v>101-538</v>
          </cell>
          <cell r="C8366">
            <v>510400</v>
          </cell>
          <cell r="D8366">
            <v>32820</v>
          </cell>
          <cell r="E8366" t="str">
            <v>COMPUTER SVCS TECH III</v>
          </cell>
          <cell r="F8366" t="str">
            <v>D222</v>
          </cell>
          <cell r="G8366">
            <v>1</v>
          </cell>
          <cell r="H8366" t="str">
            <v>D222-001</v>
          </cell>
          <cell r="I8366" t="str">
            <v>F</v>
          </cell>
          <cell r="J8366">
            <v>101</v>
          </cell>
          <cell r="L8366">
            <v>135.94999999999999</v>
          </cell>
        </row>
        <row r="8367">
          <cell r="A8367" t="str">
            <v>SCHAAF, BRYAN D</v>
          </cell>
          <cell r="B8367" t="str">
            <v>101-570</v>
          </cell>
          <cell r="C8367">
            <v>510100</v>
          </cell>
          <cell r="D8367">
            <v>42250</v>
          </cell>
          <cell r="E8367" t="str">
            <v>CORRECTIONAL OFFICER II</v>
          </cell>
          <cell r="F8367" t="str">
            <v>D230</v>
          </cell>
          <cell r="G8367">
            <v>1</v>
          </cell>
          <cell r="H8367" t="str">
            <v>D230-034</v>
          </cell>
          <cell r="I8367" t="str">
            <v>O</v>
          </cell>
          <cell r="J8367">
            <v>1</v>
          </cell>
          <cell r="K8367" t="str">
            <v>REGULAR PAY</v>
          </cell>
          <cell r="L8367">
            <v>61478.559999999998</v>
          </cell>
        </row>
        <row r="8368">
          <cell r="A8368" t="str">
            <v>SCHAAF, BRYAN D</v>
          </cell>
          <cell r="B8368" t="str">
            <v>101-570</v>
          </cell>
          <cell r="C8368">
            <v>510300</v>
          </cell>
          <cell r="D8368">
            <v>42250</v>
          </cell>
          <cell r="E8368" t="str">
            <v>CORRECTIONAL OFFICER II</v>
          </cell>
          <cell r="F8368" t="str">
            <v>D230</v>
          </cell>
          <cell r="G8368">
            <v>1</v>
          </cell>
          <cell r="H8368" t="str">
            <v>D230-034</v>
          </cell>
          <cell r="I8368" t="str">
            <v>F</v>
          </cell>
          <cell r="J8368" t="str">
            <v>*FM</v>
          </cell>
          <cell r="K8368" t="str">
            <v>MEDICARE</v>
          </cell>
          <cell r="L8368">
            <v>891.44</v>
          </cell>
        </row>
        <row r="8369">
          <cell r="A8369" t="str">
            <v>SCHAAF, BRYAN D</v>
          </cell>
          <cell r="B8369" t="str">
            <v>101-570</v>
          </cell>
          <cell r="C8369">
            <v>510300</v>
          </cell>
          <cell r="D8369">
            <v>42250</v>
          </cell>
          <cell r="E8369" t="str">
            <v>CORRECTIONAL OFFICER II</v>
          </cell>
          <cell r="F8369" t="str">
            <v>D230</v>
          </cell>
          <cell r="G8369">
            <v>1</v>
          </cell>
          <cell r="H8369" t="str">
            <v>D230-034</v>
          </cell>
          <cell r="I8369" t="str">
            <v>F</v>
          </cell>
          <cell r="J8369" t="str">
            <v>*FI</v>
          </cell>
          <cell r="K8369" t="str">
            <v>FICA</v>
          </cell>
          <cell r="L8369">
            <v>3811.67</v>
          </cell>
        </row>
        <row r="8370">
          <cell r="A8370" t="str">
            <v>SCHAAF, BRYAN D</v>
          </cell>
          <cell r="B8370" t="str">
            <v>101-570</v>
          </cell>
          <cell r="C8370">
            <v>510300</v>
          </cell>
          <cell r="D8370">
            <v>42250</v>
          </cell>
          <cell r="E8370" t="str">
            <v>CORRECTIONAL OFFICER II</v>
          </cell>
          <cell r="F8370" t="str">
            <v>D230</v>
          </cell>
          <cell r="G8370">
            <v>1</v>
          </cell>
          <cell r="H8370" t="str">
            <v>D230-034</v>
          </cell>
          <cell r="I8370" t="str">
            <v>F</v>
          </cell>
          <cell r="J8370">
            <v>8000</v>
          </cell>
          <cell r="L8370">
            <v>4299.21</v>
          </cell>
        </row>
        <row r="8371">
          <cell r="A8371" t="str">
            <v>SCHAAF, BRYAN D</v>
          </cell>
          <cell r="B8371" t="str">
            <v>101-570</v>
          </cell>
          <cell r="C8371">
            <v>510300</v>
          </cell>
          <cell r="D8371">
            <v>42250</v>
          </cell>
          <cell r="E8371" t="str">
            <v>CORRECTIONAL OFFICER II</v>
          </cell>
          <cell r="F8371" t="str">
            <v>D230</v>
          </cell>
          <cell r="G8371">
            <v>1</v>
          </cell>
          <cell r="H8371" t="str">
            <v>D230-034</v>
          </cell>
          <cell r="I8371" t="str">
            <v>F</v>
          </cell>
          <cell r="J8371">
            <v>7999</v>
          </cell>
          <cell r="L8371">
            <v>18437.419999999998</v>
          </cell>
        </row>
        <row r="8372">
          <cell r="A8372" t="str">
            <v>SCHAAF, BRYAN D</v>
          </cell>
          <cell r="B8372" t="str">
            <v>101-570</v>
          </cell>
          <cell r="C8372">
            <v>510400</v>
          </cell>
          <cell r="D8372">
            <v>42250</v>
          </cell>
          <cell r="E8372" t="str">
            <v>CORRECTIONAL OFFICER II</v>
          </cell>
          <cell r="F8372" t="str">
            <v>D230</v>
          </cell>
          <cell r="G8372">
            <v>1</v>
          </cell>
          <cell r="H8372" t="str">
            <v>D230-034</v>
          </cell>
          <cell r="I8372" t="str">
            <v>F</v>
          </cell>
          <cell r="J8372">
            <v>30</v>
          </cell>
          <cell r="L8372">
            <v>153.69999999999999</v>
          </cell>
        </row>
        <row r="8373">
          <cell r="A8373" t="str">
            <v>SCHAAF, BRYAN D</v>
          </cell>
          <cell r="B8373" t="str">
            <v>101-570</v>
          </cell>
          <cell r="C8373">
            <v>510400</v>
          </cell>
          <cell r="D8373">
            <v>42250</v>
          </cell>
          <cell r="E8373" t="str">
            <v>CORRECTIONAL OFFICER II</v>
          </cell>
          <cell r="F8373" t="str">
            <v>D230</v>
          </cell>
          <cell r="G8373">
            <v>1</v>
          </cell>
          <cell r="H8373" t="str">
            <v>D230-034</v>
          </cell>
          <cell r="I8373" t="str">
            <v>F</v>
          </cell>
          <cell r="J8373">
            <v>1001</v>
          </cell>
          <cell r="L8373">
            <v>10.17</v>
          </cell>
        </row>
        <row r="8374">
          <cell r="A8374" t="str">
            <v>SCHAAF, BRYAN D</v>
          </cell>
          <cell r="B8374" t="str">
            <v>101-570</v>
          </cell>
          <cell r="C8374">
            <v>510400</v>
          </cell>
          <cell r="D8374">
            <v>42250</v>
          </cell>
          <cell r="E8374" t="str">
            <v>CORRECTIONAL OFFICER II</v>
          </cell>
          <cell r="F8374" t="str">
            <v>D230</v>
          </cell>
          <cell r="G8374">
            <v>1</v>
          </cell>
          <cell r="H8374" t="str">
            <v>D230-034</v>
          </cell>
          <cell r="I8374" t="str">
            <v>F</v>
          </cell>
          <cell r="J8374">
            <v>811</v>
          </cell>
          <cell r="L8374">
            <v>1.88</v>
          </cell>
        </row>
        <row r="8375">
          <cell r="A8375" t="str">
            <v>SCHACK, RITA J</v>
          </cell>
          <cell r="B8375" t="str">
            <v>101-591</v>
          </cell>
          <cell r="C8375">
            <v>510100</v>
          </cell>
          <cell r="D8375">
            <v>45760</v>
          </cell>
          <cell r="E8375" t="str">
            <v>HEALTH TECHNICIAN II</v>
          </cell>
          <cell r="F8375" t="str">
            <v>D318</v>
          </cell>
          <cell r="G8375">
            <v>1</v>
          </cell>
          <cell r="H8375" t="str">
            <v>D318-007</v>
          </cell>
          <cell r="I8375" t="str">
            <v>O</v>
          </cell>
          <cell r="J8375">
            <v>1</v>
          </cell>
          <cell r="K8375" t="str">
            <v>REGULAR PAY</v>
          </cell>
          <cell r="L8375">
            <v>26651.17</v>
          </cell>
        </row>
        <row r="8376">
          <cell r="A8376" t="str">
            <v>SCHACK, RITA J</v>
          </cell>
          <cell r="B8376" t="str">
            <v>101-591</v>
          </cell>
          <cell r="C8376">
            <v>510300</v>
          </cell>
          <cell r="D8376">
            <v>45760</v>
          </cell>
          <cell r="E8376" t="str">
            <v>HEALTH TECHNICIAN II</v>
          </cell>
          <cell r="F8376" t="str">
            <v>D318</v>
          </cell>
          <cell r="G8376">
            <v>1</v>
          </cell>
          <cell r="H8376" t="str">
            <v>D318-007</v>
          </cell>
          <cell r="I8376" t="str">
            <v>F</v>
          </cell>
          <cell r="J8376">
            <v>7999</v>
          </cell>
          <cell r="L8376">
            <v>7992.69</v>
          </cell>
        </row>
        <row r="8377">
          <cell r="A8377" t="str">
            <v>SCHACK, RITA J</v>
          </cell>
          <cell r="B8377" t="str">
            <v>101-591</v>
          </cell>
          <cell r="C8377">
            <v>510300</v>
          </cell>
          <cell r="D8377">
            <v>45760</v>
          </cell>
          <cell r="E8377" t="str">
            <v>HEALTH TECHNICIAN II</v>
          </cell>
          <cell r="F8377" t="str">
            <v>D318</v>
          </cell>
          <cell r="G8377">
            <v>1</v>
          </cell>
          <cell r="H8377" t="str">
            <v>D318-007</v>
          </cell>
          <cell r="I8377" t="str">
            <v>F</v>
          </cell>
          <cell r="J8377">
            <v>8000</v>
          </cell>
          <cell r="L8377">
            <v>1861.29</v>
          </cell>
        </row>
        <row r="8378">
          <cell r="A8378" t="str">
            <v>SCHACK, RITA J</v>
          </cell>
          <cell r="B8378" t="str">
            <v>101-591</v>
          </cell>
          <cell r="C8378">
            <v>510300</v>
          </cell>
          <cell r="D8378">
            <v>45760</v>
          </cell>
          <cell r="E8378" t="str">
            <v>HEALTH TECHNICIAN II</v>
          </cell>
          <cell r="F8378" t="str">
            <v>D318</v>
          </cell>
          <cell r="G8378">
            <v>1</v>
          </cell>
          <cell r="H8378" t="str">
            <v>D318-007</v>
          </cell>
          <cell r="I8378" t="str">
            <v>F</v>
          </cell>
          <cell r="J8378" t="str">
            <v>*FI</v>
          </cell>
          <cell r="K8378" t="str">
            <v>FICA</v>
          </cell>
          <cell r="L8378">
            <v>1652.37</v>
          </cell>
        </row>
        <row r="8379">
          <cell r="A8379" t="str">
            <v>SCHACK, RITA J</v>
          </cell>
          <cell r="B8379" t="str">
            <v>101-591</v>
          </cell>
          <cell r="C8379">
            <v>510300</v>
          </cell>
          <cell r="D8379">
            <v>45760</v>
          </cell>
          <cell r="E8379" t="str">
            <v>HEALTH TECHNICIAN II</v>
          </cell>
          <cell r="F8379" t="str">
            <v>D318</v>
          </cell>
          <cell r="G8379">
            <v>1</v>
          </cell>
          <cell r="H8379" t="str">
            <v>D318-007</v>
          </cell>
          <cell r="I8379" t="str">
            <v>F</v>
          </cell>
          <cell r="J8379" t="str">
            <v>*FM</v>
          </cell>
          <cell r="K8379" t="str">
            <v>MEDICARE</v>
          </cell>
          <cell r="L8379">
            <v>386.44</v>
          </cell>
        </row>
        <row r="8380">
          <cell r="A8380" t="str">
            <v>SCHACK, RITA J</v>
          </cell>
          <cell r="B8380" t="str">
            <v>101-591</v>
          </cell>
          <cell r="C8380">
            <v>510400</v>
          </cell>
          <cell r="D8380">
            <v>45760</v>
          </cell>
          <cell r="E8380" t="str">
            <v>HEALTH TECHNICIAN II</v>
          </cell>
          <cell r="F8380" t="str">
            <v>D318</v>
          </cell>
          <cell r="G8380">
            <v>1</v>
          </cell>
          <cell r="H8380" t="str">
            <v>D318-007</v>
          </cell>
          <cell r="I8380" t="str">
            <v>F</v>
          </cell>
          <cell r="J8380">
            <v>601</v>
          </cell>
          <cell r="L8380">
            <v>17.149999999999999</v>
          </cell>
        </row>
        <row r="8381">
          <cell r="A8381" t="str">
            <v>SCHACK, RITA J</v>
          </cell>
          <cell r="B8381" t="str">
            <v>101-591</v>
          </cell>
          <cell r="C8381">
            <v>510400</v>
          </cell>
          <cell r="D8381">
            <v>45760</v>
          </cell>
          <cell r="E8381" t="str">
            <v>HEALTH TECHNICIAN II</v>
          </cell>
          <cell r="F8381" t="str">
            <v>D318</v>
          </cell>
          <cell r="G8381">
            <v>1</v>
          </cell>
          <cell r="H8381" t="str">
            <v>D318-007</v>
          </cell>
          <cell r="I8381" t="str">
            <v>F</v>
          </cell>
          <cell r="J8381">
            <v>810</v>
          </cell>
          <cell r="L8381">
            <v>1.71</v>
          </cell>
        </row>
        <row r="8382">
          <cell r="A8382" t="str">
            <v>SCHACK, RITA J</v>
          </cell>
          <cell r="B8382" t="str">
            <v>101-591</v>
          </cell>
          <cell r="C8382">
            <v>510400</v>
          </cell>
          <cell r="D8382">
            <v>45760</v>
          </cell>
          <cell r="E8382" t="str">
            <v>HEALTH TECHNICIAN II</v>
          </cell>
          <cell r="F8382" t="str">
            <v>D318</v>
          </cell>
          <cell r="G8382">
            <v>1</v>
          </cell>
          <cell r="H8382" t="str">
            <v>D318-007</v>
          </cell>
          <cell r="I8382" t="str">
            <v>F</v>
          </cell>
          <cell r="J8382">
            <v>701</v>
          </cell>
          <cell r="L8382">
            <v>4.01</v>
          </cell>
        </row>
        <row r="8383">
          <cell r="A8383" t="str">
            <v>SCHACK, RITA J</v>
          </cell>
          <cell r="B8383" t="str">
            <v>101-591</v>
          </cell>
          <cell r="C8383">
            <v>510400</v>
          </cell>
          <cell r="D8383">
            <v>45760</v>
          </cell>
          <cell r="E8383" t="str">
            <v>HEALTH TECHNICIAN II</v>
          </cell>
          <cell r="F8383" t="str">
            <v>D318</v>
          </cell>
          <cell r="G8383">
            <v>1</v>
          </cell>
          <cell r="H8383" t="str">
            <v>D318-007</v>
          </cell>
          <cell r="I8383" t="str">
            <v>F</v>
          </cell>
          <cell r="J8383">
            <v>30</v>
          </cell>
          <cell r="L8383">
            <v>66.63</v>
          </cell>
        </row>
        <row r="8384">
          <cell r="A8384" t="str">
            <v>SCHACK, RITA J</v>
          </cell>
          <cell r="B8384" t="str">
            <v>101-591</v>
          </cell>
          <cell r="C8384">
            <v>510400</v>
          </cell>
          <cell r="D8384">
            <v>45760</v>
          </cell>
          <cell r="E8384" t="str">
            <v>HEALTH TECHNICIAN II</v>
          </cell>
          <cell r="F8384" t="str">
            <v>D318</v>
          </cell>
          <cell r="G8384">
            <v>1</v>
          </cell>
          <cell r="H8384" t="str">
            <v>D318-007</v>
          </cell>
          <cell r="I8384" t="str">
            <v>F</v>
          </cell>
          <cell r="J8384">
            <v>101</v>
          </cell>
          <cell r="L8384">
            <v>135.94999999999999</v>
          </cell>
        </row>
        <row r="8385">
          <cell r="A8385" t="str">
            <v>SCHACK, RITA J</v>
          </cell>
          <cell r="B8385" t="str">
            <v>101-591</v>
          </cell>
          <cell r="C8385">
            <v>510400</v>
          </cell>
          <cell r="D8385">
            <v>45760</v>
          </cell>
          <cell r="E8385" t="str">
            <v>HEALTH TECHNICIAN II</v>
          </cell>
          <cell r="F8385" t="str">
            <v>D318</v>
          </cell>
          <cell r="G8385">
            <v>1</v>
          </cell>
          <cell r="H8385" t="str">
            <v>D318-007</v>
          </cell>
          <cell r="I8385" t="str">
            <v>F</v>
          </cell>
          <cell r="J8385">
            <v>1001</v>
          </cell>
          <cell r="L8385">
            <v>10.17</v>
          </cell>
        </row>
        <row r="8386">
          <cell r="A8386" t="str">
            <v>SCHINDLER, STEVEN L</v>
          </cell>
          <cell r="B8386" t="str">
            <v>101-609</v>
          </cell>
          <cell r="C8386">
            <v>510100</v>
          </cell>
          <cell r="D8386">
            <v>46200</v>
          </cell>
          <cell r="E8386" t="str">
            <v>HEALTH TECHNICIAN I</v>
          </cell>
          <cell r="F8386" t="str">
            <v>D316</v>
          </cell>
          <cell r="G8386">
            <v>1</v>
          </cell>
          <cell r="H8386" t="str">
            <v>D316-004</v>
          </cell>
          <cell r="I8386" t="str">
            <v>O</v>
          </cell>
          <cell r="J8386">
            <v>1</v>
          </cell>
          <cell r="K8386" t="str">
            <v>REGULAR PAY</v>
          </cell>
          <cell r="L8386">
            <v>24217.21</v>
          </cell>
        </row>
        <row r="8387">
          <cell r="A8387" t="str">
            <v>SCHINDLER, STEVEN L</v>
          </cell>
          <cell r="B8387" t="str">
            <v>101-609</v>
          </cell>
          <cell r="C8387">
            <v>510300</v>
          </cell>
          <cell r="D8387">
            <v>46200</v>
          </cell>
          <cell r="E8387" t="str">
            <v>HEALTH TECHNICIAN I</v>
          </cell>
          <cell r="F8387" t="str">
            <v>D316</v>
          </cell>
          <cell r="G8387">
            <v>1</v>
          </cell>
          <cell r="H8387" t="str">
            <v>D316-004</v>
          </cell>
          <cell r="I8387" t="str">
            <v>F</v>
          </cell>
          <cell r="J8387" t="str">
            <v>*FI</v>
          </cell>
          <cell r="K8387" t="str">
            <v>FICA</v>
          </cell>
          <cell r="L8387">
            <v>1501.47</v>
          </cell>
        </row>
        <row r="8388">
          <cell r="A8388" t="str">
            <v>SCHINDLER, STEVEN L</v>
          </cell>
          <cell r="B8388" t="str">
            <v>101-609</v>
          </cell>
          <cell r="C8388">
            <v>510300</v>
          </cell>
          <cell r="D8388">
            <v>46200</v>
          </cell>
          <cell r="E8388" t="str">
            <v>HEALTH TECHNICIAN I</v>
          </cell>
          <cell r="F8388" t="str">
            <v>D316</v>
          </cell>
          <cell r="G8388">
            <v>1</v>
          </cell>
          <cell r="H8388" t="str">
            <v>D316-004</v>
          </cell>
          <cell r="I8388" t="str">
            <v>F</v>
          </cell>
          <cell r="J8388">
            <v>8000</v>
          </cell>
          <cell r="L8388">
            <v>1690.91</v>
          </cell>
        </row>
        <row r="8389">
          <cell r="A8389" t="str">
            <v>SCHINDLER, STEVEN L</v>
          </cell>
          <cell r="B8389" t="str">
            <v>101-609</v>
          </cell>
          <cell r="C8389">
            <v>510300</v>
          </cell>
          <cell r="D8389">
            <v>46200</v>
          </cell>
          <cell r="E8389" t="str">
            <v>HEALTH TECHNICIAN I</v>
          </cell>
          <cell r="F8389" t="str">
            <v>D316</v>
          </cell>
          <cell r="G8389">
            <v>1</v>
          </cell>
          <cell r="H8389" t="str">
            <v>D316-004</v>
          </cell>
          <cell r="I8389" t="str">
            <v>F</v>
          </cell>
          <cell r="J8389">
            <v>7999</v>
          </cell>
          <cell r="L8389">
            <v>7262.74</v>
          </cell>
        </row>
        <row r="8390">
          <cell r="A8390" t="str">
            <v>SCHINDLER, STEVEN L</v>
          </cell>
          <cell r="B8390" t="str">
            <v>101-609</v>
          </cell>
          <cell r="C8390">
            <v>510300</v>
          </cell>
          <cell r="D8390">
            <v>46200</v>
          </cell>
          <cell r="E8390" t="str">
            <v>HEALTH TECHNICIAN I</v>
          </cell>
          <cell r="F8390" t="str">
            <v>D316</v>
          </cell>
          <cell r="G8390">
            <v>1</v>
          </cell>
          <cell r="H8390" t="str">
            <v>D316-004</v>
          </cell>
          <cell r="I8390" t="str">
            <v>F</v>
          </cell>
          <cell r="J8390" t="str">
            <v>*FM</v>
          </cell>
          <cell r="K8390" t="str">
            <v>MEDICARE</v>
          </cell>
          <cell r="L8390">
            <v>351.15</v>
          </cell>
        </row>
        <row r="8391">
          <cell r="A8391" t="str">
            <v>SCHINDLER, STEVEN L</v>
          </cell>
          <cell r="B8391" t="str">
            <v>101-609</v>
          </cell>
          <cell r="C8391">
            <v>510400</v>
          </cell>
          <cell r="D8391">
            <v>46200</v>
          </cell>
          <cell r="E8391" t="str">
            <v>HEALTH TECHNICIAN I</v>
          </cell>
          <cell r="F8391" t="str">
            <v>D316</v>
          </cell>
          <cell r="G8391">
            <v>1</v>
          </cell>
          <cell r="H8391" t="str">
            <v>D316-004</v>
          </cell>
          <cell r="I8391" t="str">
            <v>F</v>
          </cell>
          <cell r="J8391">
            <v>1001</v>
          </cell>
          <cell r="L8391">
            <v>10.17</v>
          </cell>
        </row>
        <row r="8392">
          <cell r="A8392" t="str">
            <v>SCHINDLER, STEVEN L</v>
          </cell>
          <cell r="B8392" t="str">
            <v>101-609</v>
          </cell>
          <cell r="C8392">
            <v>510400</v>
          </cell>
          <cell r="D8392">
            <v>46200</v>
          </cell>
          <cell r="E8392" t="str">
            <v>HEALTH TECHNICIAN I</v>
          </cell>
          <cell r="F8392" t="str">
            <v>D316</v>
          </cell>
          <cell r="G8392">
            <v>1</v>
          </cell>
          <cell r="H8392" t="str">
            <v>D316-004</v>
          </cell>
          <cell r="I8392" t="str">
            <v>F</v>
          </cell>
          <cell r="J8392">
            <v>30</v>
          </cell>
          <cell r="L8392">
            <v>60.54</v>
          </cell>
        </row>
        <row r="8393">
          <cell r="A8393" t="str">
            <v>SCHINDLER, STEVEN L</v>
          </cell>
          <cell r="B8393" t="str">
            <v>101-609</v>
          </cell>
          <cell r="C8393">
            <v>510400</v>
          </cell>
          <cell r="D8393">
            <v>46200</v>
          </cell>
          <cell r="E8393" t="str">
            <v>HEALTH TECHNICIAN I</v>
          </cell>
          <cell r="F8393" t="str">
            <v>D316</v>
          </cell>
          <cell r="G8393">
            <v>1</v>
          </cell>
          <cell r="H8393" t="str">
            <v>D316-004</v>
          </cell>
          <cell r="I8393" t="str">
            <v>F</v>
          </cell>
          <cell r="J8393">
            <v>811</v>
          </cell>
          <cell r="L8393">
            <v>1.88</v>
          </cell>
        </row>
        <row r="8394">
          <cell r="A8394" t="str">
            <v>SCHINDLER, STEVEN L</v>
          </cell>
          <cell r="B8394" t="str">
            <v>101-609</v>
          </cell>
          <cell r="C8394">
            <v>510400</v>
          </cell>
          <cell r="D8394">
            <v>46200</v>
          </cell>
          <cell r="E8394" t="str">
            <v>HEALTH TECHNICIAN I</v>
          </cell>
          <cell r="F8394" t="str">
            <v>D316</v>
          </cell>
          <cell r="G8394">
            <v>1</v>
          </cell>
          <cell r="H8394" t="str">
            <v>D316-004</v>
          </cell>
          <cell r="I8394" t="str">
            <v>F</v>
          </cell>
          <cell r="J8394">
            <v>701</v>
          </cell>
          <cell r="L8394">
            <v>4.01</v>
          </cell>
        </row>
        <row r="8395">
          <cell r="A8395" t="str">
            <v>SCHINDLER, STEVEN L</v>
          </cell>
          <cell r="B8395" t="str">
            <v>101-609</v>
          </cell>
          <cell r="C8395">
            <v>510400</v>
          </cell>
          <cell r="D8395">
            <v>46200</v>
          </cell>
          <cell r="E8395" t="str">
            <v>HEALTH TECHNICIAN I</v>
          </cell>
          <cell r="F8395" t="str">
            <v>D316</v>
          </cell>
          <cell r="G8395">
            <v>1</v>
          </cell>
          <cell r="H8395" t="str">
            <v>D316-004</v>
          </cell>
          <cell r="I8395" t="str">
            <v>F</v>
          </cell>
          <cell r="J8395">
            <v>601</v>
          </cell>
          <cell r="L8395">
            <v>17.149999999999999</v>
          </cell>
        </row>
        <row r="8396">
          <cell r="A8396" t="str">
            <v>SCHINDLER, STEVEN L</v>
          </cell>
          <cell r="B8396" t="str">
            <v>101-609</v>
          </cell>
          <cell r="C8396">
            <v>510400</v>
          </cell>
          <cell r="D8396">
            <v>46200</v>
          </cell>
          <cell r="E8396" t="str">
            <v>HEALTH TECHNICIAN I</v>
          </cell>
          <cell r="F8396" t="str">
            <v>D316</v>
          </cell>
          <cell r="G8396">
            <v>1</v>
          </cell>
          <cell r="H8396" t="str">
            <v>D316-004</v>
          </cell>
          <cell r="I8396" t="str">
            <v>F</v>
          </cell>
          <cell r="J8396">
            <v>101</v>
          </cell>
          <cell r="L8396">
            <v>135.94999999999999</v>
          </cell>
        </row>
        <row r="8397">
          <cell r="A8397" t="str">
            <v>SCHLINING, DONALD E</v>
          </cell>
          <cell r="B8397" t="str">
            <v>123-576</v>
          </cell>
          <cell r="C8397">
            <v>510100</v>
          </cell>
          <cell r="D8397">
            <v>48260</v>
          </cell>
          <cell r="E8397" t="str">
            <v>BUILDING PLANS EXAMINER</v>
          </cell>
          <cell r="F8397" t="str">
            <v>P130</v>
          </cell>
          <cell r="G8397">
            <v>1</v>
          </cell>
          <cell r="H8397" t="str">
            <v>P130-003</v>
          </cell>
          <cell r="I8397" t="str">
            <v>O</v>
          </cell>
          <cell r="J8397">
            <v>1</v>
          </cell>
          <cell r="K8397" t="str">
            <v>REGULAR PAY</v>
          </cell>
          <cell r="L8397">
            <v>48189.2</v>
          </cell>
        </row>
        <row r="8398">
          <cell r="A8398" t="str">
            <v>SCHLINING, DONALD E</v>
          </cell>
          <cell r="B8398" t="str">
            <v>123-576</v>
          </cell>
          <cell r="C8398">
            <v>510300</v>
          </cell>
          <cell r="D8398">
            <v>48260</v>
          </cell>
          <cell r="E8398" t="str">
            <v>BUILDING PLANS EXAMINER</v>
          </cell>
          <cell r="F8398" t="str">
            <v>P130</v>
          </cell>
          <cell r="G8398">
            <v>1</v>
          </cell>
          <cell r="H8398" t="str">
            <v>P130-003</v>
          </cell>
          <cell r="I8398" t="str">
            <v>F</v>
          </cell>
          <cell r="J8398" t="str">
            <v>*FM</v>
          </cell>
          <cell r="K8398" t="str">
            <v>MEDICARE</v>
          </cell>
          <cell r="L8398">
            <v>698.74</v>
          </cell>
        </row>
        <row r="8399">
          <cell r="A8399" t="str">
            <v>SCHLINING, DONALD E</v>
          </cell>
          <cell r="B8399" t="str">
            <v>123-576</v>
          </cell>
          <cell r="C8399">
            <v>510300</v>
          </cell>
          <cell r="D8399">
            <v>48260</v>
          </cell>
          <cell r="E8399" t="str">
            <v>BUILDING PLANS EXAMINER</v>
          </cell>
          <cell r="F8399" t="str">
            <v>P130</v>
          </cell>
          <cell r="G8399">
            <v>1</v>
          </cell>
          <cell r="H8399" t="str">
            <v>P130-003</v>
          </cell>
          <cell r="I8399" t="str">
            <v>F</v>
          </cell>
          <cell r="J8399">
            <v>8000</v>
          </cell>
          <cell r="L8399">
            <v>3368.95</v>
          </cell>
        </row>
        <row r="8400">
          <cell r="A8400" t="str">
            <v>SCHLINING, DONALD E</v>
          </cell>
          <cell r="B8400" t="str">
            <v>123-576</v>
          </cell>
          <cell r="C8400">
            <v>510300</v>
          </cell>
          <cell r="D8400">
            <v>48260</v>
          </cell>
          <cell r="E8400" t="str">
            <v>BUILDING PLANS EXAMINER</v>
          </cell>
          <cell r="F8400" t="str">
            <v>P130</v>
          </cell>
          <cell r="G8400">
            <v>1</v>
          </cell>
          <cell r="H8400" t="str">
            <v>P130-003</v>
          </cell>
          <cell r="I8400" t="str">
            <v>F</v>
          </cell>
          <cell r="J8400">
            <v>7999</v>
          </cell>
          <cell r="L8400">
            <v>14451.94</v>
          </cell>
        </row>
        <row r="8401">
          <cell r="A8401" t="str">
            <v>SCHLINING, DONALD E</v>
          </cell>
          <cell r="B8401" t="str">
            <v>123-576</v>
          </cell>
          <cell r="C8401">
            <v>510300</v>
          </cell>
          <cell r="D8401">
            <v>48260</v>
          </cell>
          <cell r="E8401" t="str">
            <v>BUILDING PLANS EXAMINER</v>
          </cell>
          <cell r="F8401" t="str">
            <v>P130</v>
          </cell>
          <cell r="G8401">
            <v>1</v>
          </cell>
          <cell r="H8401" t="str">
            <v>P130-003</v>
          </cell>
          <cell r="I8401" t="str">
            <v>F</v>
          </cell>
          <cell r="J8401" t="str">
            <v>*FI</v>
          </cell>
          <cell r="K8401" t="str">
            <v>FICA</v>
          </cell>
          <cell r="L8401">
            <v>2987.73</v>
          </cell>
        </row>
        <row r="8402">
          <cell r="A8402" t="str">
            <v>SCHLINING, DONALD E</v>
          </cell>
          <cell r="B8402" t="str">
            <v>123-576</v>
          </cell>
          <cell r="C8402">
            <v>510300</v>
          </cell>
          <cell r="D8402">
            <v>48260</v>
          </cell>
          <cell r="E8402" t="str">
            <v>BUILDING PLANS EXAMINER</v>
          </cell>
          <cell r="F8402" t="str">
            <v>P130</v>
          </cell>
          <cell r="G8402">
            <v>1</v>
          </cell>
          <cell r="H8402" t="str">
            <v>P130-003</v>
          </cell>
          <cell r="I8402" t="str">
            <v>F</v>
          </cell>
          <cell r="J8402">
            <v>8005</v>
          </cell>
          <cell r="L8402">
            <v>235.83</v>
          </cell>
        </row>
        <row r="8403">
          <cell r="A8403" t="str">
            <v>SCHLINING, DONALD E</v>
          </cell>
          <cell r="B8403" t="str">
            <v>123-576</v>
          </cell>
          <cell r="C8403">
            <v>510400</v>
          </cell>
          <cell r="D8403">
            <v>48260</v>
          </cell>
          <cell r="E8403" t="str">
            <v>BUILDING PLANS EXAMINER</v>
          </cell>
          <cell r="F8403" t="str">
            <v>P130</v>
          </cell>
          <cell r="G8403">
            <v>1</v>
          </cell>
          <cell r="H8403" t="str">
            <v>P130-003</v>
          </cell>
          <cell r="I8403" t="str">
            <v>F</v>
          </cell>
          <cell r="J8403">
            <v>705</v>
          </cell>
          <cell r="L8403">
            <v>12.04</v>
          </cell>
        </row>
        <row r="8404">
          <cell r="A8404" t="str">
            <v>SCHLINING, DONALD E</v>
          </cell>
          <cell r="B8404" t="str">
            <v>123-576</v>
          </cell>
          <cell r="C8404">
            <v>510400</v>
          </cell>
          <cell r="D8404">
            <v>48260</v>
          </cell>
          <cell r="E8404" t="str">
            <v>BUILDING PLANS EXAMINER</v>
          </cell>
          <cell r="F8404" t="str">
            <v>P130</v>
          </cell>
          <cell r="G8404">
            <v>1</v>
          </cell>
          <cell r="H8404" t="str">
            <v>P130-003</v>
          </cell>
          <cell r="I8404" t="str">
            <v>F</v>
          </cell>
          <cell r="J8404">
            <v>30</v>
          </cell>
          <cell r="L8404">
            <v>120.47</v>
          </cell>
        </row>
        <row r="8405">
          <cell r="A8405" t="str">
            <v>SCHLINING, DONALD E</v>
          </cell>
          <cell r="B8405" t="str">
            <v>123-576</v>
          </cell>
          <cell r="C8405">
            <v>510400</v>
          </cell>
          <cell r="D8405">
            <v>48260</v>
          </cell>
          <cell r="E8405" t="str">
            <v>BUILDING PLANS EXAMINER</v>
          </cell>
          <cell r="F8405" t="str">
            <v>P130</v>
          </cell>
          <cell r="G8405">
            <v>1</v>
          </cell>
          <cell r="H8405" t="str">
            <v>P130-003</v>
          </cell>
          <cell r="I8405" t="str">
            <v>F</v>
          </cell>
          <cell r="J8405">
            <v>1001</v>
          </cell>
          <cell r="L8405">
            <v>10.17</v>
          </cell>
        </row>
        <row r="8406">
          <cell r="A8406" t="str">
            <v>SCHLINING, DONALD E</v>
          </cell>
          <cell r="B8406" t="str">
            <v>123-576</v>
          </cell>
          <cell r="C8406">
            <v>510400</v>
          </cell>
          <cell r="D8406">
            <v>48260</v>
          </cell>
          <cell r="E8406" t="str">
            <v>BUILDING PLANS EXAMINER</v>
          </cell>
          <cell r="F8406" t="str">
            <v>P130</v>
          </cell>
          <cell r="G8406">
            <v>1</v>
          </cell>
          <cell r="H8406" t="str">
            <v>P130-003</v>
          </cell>
          <cell r="I8406" t="str">
            <v>F</v>
          </cell>
          <cell r="J8406">
            <v>605</v>
          </cell>
          <cell r="L8406">
            <v>59.1</v>
          </cell>
        </row>
        <row r="8407">
          <cell r="A8407" t="str">
            <v>SCHLINING, DONALD E</v>
          </cell>
          <cell r="B8407" t="str">
            <v>123-576</v>
          </cell>
          <cell r="C8407">
            <v>510400</v>
          </cell>
          <cell r="D8407">
            <v>48260</v>
          </cell>
          <cell r="E8407" t="str">
            <v>BUILDING PLANS EXAMINER</v>
          </cell>
          <cell r="F8407" t="str">
            <v>P130</v>
          </cell>
          <cell r="G8407">
            <v>1</v>
          </cell>
          <cell r="H8407" t="str">
            <v>P130-003</v>
          </cell>
          <cell r="I8407" t="str">
            <v>F</v>
          </cell>
          <cell r="J8407">
            <v>104</v>
          </cell>
          <cell r="L8407">
            <v>283.83999999999997</v>
          </cell>
        </row>
        <row r="8408">
          <cell r="A8408" t="str">
            <v>SCHLINING, DONALD E</v>
          </cell>
          <cell r="B8408" t="str">
            <v>123-576</v>
          </cell>
          <cell r="C8408">
            <v>510400</v>
          </cell>
          <cell r="D8408">
            <v>48260</v>
          </cell>
          <cell r="E8408" t="str">
            <v>BUILDING PLANS EXAMINER</v>
          </cell>
          <cell r="F8408" t="str">
            <v>P130</v>
          </cell>
          <cell r="G8408">
            <v>1</v>
          </cell>
          <cell r="H8408" t="str">
            <v>P130-003</v>
          </cell>
          <cell r="I8408" t="str">
            <v>F</v>
          </cell>
          <cell r="J8408">
            <v>811</v>
          </cell>
          <cell r="L8408">
            <v>1.88</v>
          </cell>
        </row>
        <row r="8409">
          <cell r="A8409" t="str">
            <v>SCHMIDT, PAUL H</v>
          </cell>
          <cell r="B8409" t="str">
            <v>101-565</v>
          </cell>
          <cell r="C8409">
            <v>510100</v>
          </cell>
          <cell r="D8409">
            <v>15360</v>
          </cell>
          <cell r="E8409" t="str">
            <v>SHERIFF'S SERGEANT</v>
          </cell>
          <cell r="F8409" t="str">
            <v>F110</v>
          </cell>
          <cell r="G8409">
            <v>1</v>
          </cell>
          <cell r="H8409" t="str">
            <v>F110-010</v>
          </cell>
          <cell r="I8409" t="str">
            <v>O</v>
          </cell>
          <cell r="J8409">
            <v>1</v>
          </cell>
          <cell r="K8409" t="str">
            <v>REGULAR PAY</v>
          </cell>
          <cell r="L8409">
            <v>51744</v>
          </cell>
        </row>
        <row r="8410">
          <cell r="A8410" t="str">
            <v>SCHMIDT, PAUL H</v>
          </cell>
          <cell r="B8410" t="str">
            <v>101-565</v>
          </cell>
          <cell r="C8410">
            <v>510300</v>
          </cell>
          <cell r="D8410">
            <v>15360</v>
          </cell>
          <cell r="E8410" t="str">
            <v>SHERIFF'S SERGEANT</v>
          </cell>
          <cell r="F8410" t="str">
            <v>F110</v>
          </cell>
          <cell r="G8410">
            <v>1</v>
          </cell>
          <cell r="H8410" t="str">
            <v>F110-010</v>
          </cell>
          <cell r="I8410" t="str">
            <v>F</v>
          </cell>
          <cell r="J8410">
            <v>8010</v>
          </cell>
          <cell r="L8410">
            <v>4651.4399999999996</v>
          </cell>
        </row>
        <row r="8411">
          <cell r="A8411" t="str">
            <v>SCHMIDT, PAUL H</v>
          </cell>
          <cell r="B8411" t="str">
            <v>101-565</v>
          </cell>
          <cell r="C8411">
            <v>510300</v>
          </cell>
          <cell r="D8411">
            <v>15360</v>
          </cell>
          <cell r="E8411" t="str">
            <v>SHERIFF'S SERGEANT</v>
          </cell>
          <cell r="F8411" t="str">
            <v>F110</v>
          </cell>
          <cell r="G8411">
            <v>1</v>
          </cell>
          <cell r="H8411" t="str">
            <v>F110-010</v>
          </cell>
          <cell r="I8411" t="str">
            <v>F</v>
          </cell>
          <cell r="J8411" t="str">
            <v>*FI</v>
          </cell>
          <cell r="K8411" t="str">
            <v>FICA</v>
          </cell>
          <cell r="L8411">
            <v>3208.13</v>
          </cell>
        </row>
        <row r="8412">
          <cell r="A8412" t="str">
            <v>SCHMIDT, PAUL H</v>
          </cell>
          <cell r="B8412" t="str">
            <v>101-565</v>
          </cell>
          <cell r="C8412">
            <v>510300</v>
          </cell>
          <cell r="D8412">
            <v>15360</v>
          </cell>
          <cell r="E8412" t="str">
            <v>SHERIFF'S SERGEANT</v>
          </cell>
          <cell r="F8412" t="str">
            <v>F110</v>
          </cell>
          <cell r="G8412">
            <v>1</v>
          </cell>
          <cell r="H8412" t="str">
            <v>F110-010</v>
          </cell>
          <cell r="I8412" t="str">
            <v>F</v>
          </cell>
          <cell r="J8412">
            <v>8009</v>
          </cell>
          <cell r="L8412">
            <v>5961.68</v>
          </cell>
        </row>
        <row r="8413">
          <cell r="A8413" t="str">
            <v>SCHMIDT, PAUL H</v>
          </cell>
          <cell r="B8413" t="str">
            <v>101-565</v>
          </cell>
          <cell r="C8413">
            <v>510300</v>
          </cell>
          <cell r="D8413">
            <v>15360</v>
          </cell>
          <cell r="E8413" t="str">
            <v>SHERIFF'S SERGEANT</v>
          </cell>
          <cell r="F8413" t="str">
            <v>F110</v>
          </cell>
          <cell r="G8413">
            <v>1</v>
          </cell>
          <cell r="H8413" t="str">
            <v>F110-010</v>
          </cell>
          <cell r="I8413" t="str">
            <v>F</v>
          </cell>
          <cell r="J8413" t="str">
            <v>*FM</v>
          </cell>
          <cell r="K8413" t="str">
            <v>MEDICARE</v>
          </cell>
          <cell r="L8413">
            <v>750.29</v>
          </cell>
        </row>
        <row r="8414">
          <cell r="A8414" t="str">
            <v>SCHMIDT, PAUL H</v>
          </cell>
          <cell r="B8414" t="str">
            <v>101-565</v>
          </cell>
          <cell r="C8414">
            <v>510300</v>
          </cell>
          <cell r="D8414">
            <v>15360</v>
          </cell>
          <cell r="E8414" t="str">
            <v>SHERIFF'S SERGEANT</v>
          </cell>
          <cell r="F8414" t="str">
            <v>F110</v>
          </cell>
          <cell r="G8414">
            <v>1</v>
          </cell>
          <cell r="H8414" t="str">
            <v>F110-010</v>
          </cell>
          <cell r="I8414" t="str">
            <v>F</v>
          </cell>
          <cell r="J8414">
            <v>8014</v>
          </cell>
          <cell r="L8414">
            <v>418.63</v>
          </cell>
        </row>
        <row r="8415">
          <cell r="A8415" t="str">
            <v>SCHMIDT, PAUL H</v>
          </cell>
          <cell r="B8415" t="str">
            <v>101-565</v>
          </cell>
          <cell r="C8415">
            <v>510400</v>
          </cell>
          <cell r="D8415">
            <v>15360</v>
          </cell>
          <cell r="E8415" t="str">
            <v>SHERIFF'S SERGEANT</v>
          </cell>
          <cell r="F8415" t="str">
            <v>F110</v>
          </cell>
          <cell r="G8415">
            <v>1</v>
          </cell>
          <cell r="H8415" t="str">
            <v>F110-010</v>
          </cell>
          <cell r="I8415" t="str">
            <v>F</v>
          </cell>
          <cell r="J8415">
            <v>811</v>
          </cell>
          <cell r="L8415">
            <v>1.88</v>
          </cell>
        </row>
        <row r="8416">
          <cell r="A8416" t="str">
            <v>SCHMIDT, PAUL H</v>
          </cell>
          <cell r="B8416" t="str">
            <v>101-565</v>
          </cell>
          <cell r="C8416">
            <v>510400</v>
          </cell>
          <cell r="D8416">
            <v>15360</v>
          </cell>
          <cell r="E8416" t="str">
            <v>SHERIFF'S SERGEANT</v>
          </cell>
          <cell r="F8416" t="str">
            <v>F110</v>
          </cell>
          <cell r="G8416">
            <v>1</v>
          </cell>
          <cell r="H8416" t="str">
            <v>F110-010</v>
          </cell>
          <cell r="I8416" t="str">
            <v>F</v>
          </cell>
          <cell r="J8416">
            <v>404</v>
          </cell>
          <cell r="L8416">
            <v>1.77</v>
          </cell>
        </row>
        <row r="8417">
          <cell r="A8417" t="str">
            <v>SCHMIDT, PAUL H</v>
          </cell>
          <cell r="B8417" t="str">
            <v>101-565</v>
          </cell>
          <cell r="C8417">
            <v>510400</v>
          </cell>
          <cell r="D8417">
            <v>15360</v>
          </cell>
          <cell r="E8417" t="str">
            <v>SHERIFF'S SERGEANT</v>
          </cell>
          <cell r="F8417" t="str">
            <v>F110</v>
          </cell>
          <cell r="G8417">
            <v>1</v>
          </cell>
          <cell r="H8417" t="str">
            <v>F110-010</v>
          </cell>
          <cell r="I8417" t="str">
            <v>F</v>
          </cell>
          <cell r="J8417">
            <v>30</v>
          </cell>
          <cell r="L8417">
            <v>129.36000000000001</v>
          </cell>
        </row>
        <row r="8418">
          <cell r="A8418" t="str">
            <v>SCHMIDT, PAUL H</v>
          </cell>
          <cell r="B8418" t="str">
            <v>101-565</v>
          </cell>
          <cell r="C8418">
            <v>510400</v>
          </cell>
          <cell r="D8418">
            <v>15360</v>
          </cell>
          <cell r="E8418" t="str">
            <v>SHERIFF'S SERGEANT</v>
          </cell>
          <cell r="F8418" t="str">
            <v>F110</v>
          </cell>
          <cell r="G8418">
            <v>1</v>
          </cell>
          <cell r="H8418" t="str">
            <v>F110-010</v>
          </cell>
          <cell r="I8418" t="str">
            <v>F</v>
          </cell>
          <cell r="J8418">
            <v>1001</v>
          </cell>
          <cell r="L8418">
            <v>10.17</v>
          </cell>
        </row>
        <row r="8419">
          <cell r="A8419" t="str">
            <v>SCHOENWANDT, JR, RAYMOND A</v>
          </cell>
          <cell r="B8419" t="str">
            <v>101-572</v>
          </cell>
          <cell r="C8419">
            <v>510100</v>
          </cell>
          <cell r="D8419">
            <v>47380</v>
          </cell>
          <cell r="E8419" t="str">
            <v>DEP PROBATION OFFICER I</v>
          </cell>
          <cell r="F8419" t="str">
            <v>P135</v>
          </cell>
          <cell r="G8419">
            <v>1</v>
          </cell>
          <cell r="H8419" t="str">
            <v>P135-001</v>
          </cell>
          <cell r="I8419" t="str">
            <v>O</v>
          </cell>
          <cell r="J8419">
            <v>1</v>
          </cell>
          <cell r="K8419" t="str">
            <v>REGULAR PAY</v>
          </cell>
          <cell r="L8419">
            <v>37262.550000000003</v>
          </cell>
        </row>
        <row r="8420">
          <cell r="A8420" t="str">
            <v>SCHOENWANDT, JR, RAYMOND A</v>
          </cell>
          <cell r="B8420" t="str">
            <v>101-572</v>
          </cell>
          <cell r="C8420">
            <v>510300</v>
          </cell>
          <cell r="D8420">
            <v>47380</v>
          </cell>
          <cell r="E8420" t="str">
            <v>DEP PROBATION OFFICER I</v>
          </cell>
          <cell r="F8420" t="str">
            <v>P135</v>
          </cell>
          <cell r="G8420">
            <v>1</v>
          </cell>
          <cell r="H8420" t="str">
            <v>P135-001</v>
          </cell>
          <cell r="I8420" t="str">
            <v>F</v>
          </cell>
          <cell r="J8420" t="str">
            <v>*FM</v>
          </cell>
          <cell r="K8420" t="str">
            <v>MEDICARE</v>
          </cell>
          <cell r="L8420">
            <v>540.30999999999995</v>
          </cell>
        </row>
        <row r="8421">
          <cell r="A8421" t="str">
            <v>SCHOENWANDT, JR, RAYMOND A</v>
          </cell>
          <cell r="B8421" t="str">
            <v>101-572</v>
          </cell>
          <cell r="C8421">
            <v>510300</v>
          </cell>
          <cell r="D8421">
            <v>47380</v>
          </cell>
          <cell r="E8421" t="str">
            <v>DEP PROBATION OFFICER I</v>
          </cell>
          <cell r="F8421" t="str">
            <v>P135</v>
          </cell>
          <cell r="G8421">
            <v>1</v>
          </cell>
          <cell r="H8421" t="str">
            <v>P135-001</v>
          </cell>
          <cell r="I8421" t="str">
            <v>F</v>
          </cell>
          <cell r="J8421" t="str">
            <v>*FI</v>
          </cell>
          <cell r="K8421" t="str">
            <v>FICA</v>
          </cell>
          <cell r="L8421">
            <v>2310.2800000000002</v>
          </cell>
        </row>
        <row r="8422">
          <cell r="A8422" t="str">
            <v>SCHOENWANDT, JR, RAYMOND A</v>
          </cell>
          <cell r="B8422" t="str">
            <v>101-572</v>
          </cell>
          <cell r="C8422">
            <v>510300</v>
          </cell>
          <cell r="D8422">
            <v>47380</v>
          </cell>
          <cell r="E8422" t="str">
            <v>DEP PROBATION OFFICER I</v>
          </cell>
          <cell r="F8422" t="str">
            <v>P135</v>
          </cell>
          <cell r="G8422">
            <v>1</v>
          </cell>
          <cell r="H8422" t="str">
            <v>P135-001</v>
          </cell>
          <cell r="I8422" t="str">
            <v>F</v>
          </cell>
          <cell r="J8422">
            <v>8000</v>
          </cell>
          <cell r="L8422">
            <v>2604.09</v>
          </cell>
        </row>
        <row r="8423">
          <cell r="A8423" t="str">
            <v>SCHOENWANDT, JR, RAYMOND A</v>
          </cell>
          <cell r="B8423" t="str">
            <v>101-572</v>
          </cell>
          <cell r="C8423">
            <v>510300</v>
          </cell>
          <cell r="D8423">
            <v>47380</v>
          </cell>
          <cell r="E8423" t="str">
            <v>DEP PROBATION OFFICER I</v>
          </cell>
          <cell r="F8423" t="str">
            <v>P135</v>
          </cell>
          <cell r="G8423">
            <v>1</v>
          </cell>
          <cell r="H8423" t="str">
            <v>P135-001</v>
          </cell>
          <cell r="I8423" t="str">
            <v>F</v>
          </cell>
          <cell r="J8423">
            <v>7999</v>
          </cell>
          <cell r="L8423">
            <v>11175.04</v>
          </cell>
        </row>
        <row r="8424">
          <cell r="A8424" t="str">
            <v>SCHOENWANDT, JR, RAYMOND A</v>
          </cell>
          <cell r="B8424" t="str">
            <v>101-572</v>
          </cell>
          <cell r="C8424">
            <v>510300</v>
          </cell>
          <cell r="D8424">
            <v>47380</v>
          </cell>
          <cell r="E8424" t="str">
            <v>DEP PROBATION OFFICER I</v>
          </cell>
          <cell r="F8424" t="str">
            <v>P135</v>
          </cell>
          <cell r="G8424">
            <v>1</v>
          </cell>
          <cell r="H8424" t="str">
            <v>P135-001</v>
          </cell>
          <cell r="I8424" t="str">
            <v>F</v>
          </cell>
          <cell r="J8424">
            <v>8005</v>
          </cell>
          <cell r="L8424">
            <v>182.29</v>
          </cell>
        </row>
        <row r="8425">
          <cell r="A8425" t="str">
            <v>SCHOENWANDT, JR, RAYMOND A</v>
          </cell>
          <cell r="B8425" t="str">
            <v>101-572</v>
          </cell>
          <cell r="C8425">
            <v>510400</v>
          </cell>
          <cell r="D8425">
            <v>47380</v>
          </cell>
          <cell r="E8425" t="str">
            <v>DEP PROBATION OFFICER I</v>
          </cell>
          <cell r="F8425" t="str">
            <v>P135</v>
          </cell>
          <cell r="G8425">
            <v>1</v>
          </cell>
          <cell r="H8425" t="str">
            <v>P135-001</v>
          </cell>
          <cell r="I8425" t="str">
            <v>F</v>
          </cell>
          <cell r="J8425">
            <v>601</v>
          </cell>
          <cell r="L8425">
            <v>17.149999999999999</v>
          </cell>
        </row>
        <row r="8426">
          <cell r="A8426" t="str">
            <v>SCHOENWANDT, JR, RAYMOND A</v>
          </cell>
          <cell r="B8426" t="str">
            <v>101-572</v>
          </cell>
          <cell r="C8426">
            <v>510400</v>
          </cell>
          <cell r="D8426">
            <v>47380</v>
          </cell>
          <cell r="E8426" t="str">
            <v>DEP PROBATION OFFICER I</v>
          </cell>
          <cell r="F8426" t="str">
            <v>P135</v>
          </cell>
          <cell r="G8426">
            <v>1</v>
          </cell>
          <cell r="H8426" t="str">
            <v>P135-001</v>
          </cell>
          <cell r="I8426" t="str">
            <v>F</v>
          </cell>
          <cell r="J8426">
            <v>111</v>
          </cell>
          <cell r="L8426">
            <v>135.97999999999999</v>
          </cell>
        </row>
        <row r="8427">
          <cell r="A8427" t="str">
            <v>SCHOENWANDT, JR, RAYMOND A</v>
          </cell>
          <cell r="B8427" t="str">
            <v>101-572</v>
          </cell>
          <cell r="C8427">
            <v>510400</v>
          </cell>
          <cell r="D8427">
            <v>47380</v>
          </cell>
          <cell r="E8427" t="str">
            <v>DEP PROBATION OFFICER I</v>
          </cell>
          <cell r="F8427" t="str">
            <v>P135</v>
          </cell>
          <cell r="G8427">
            <v>1</v>
          </cell>
          <cell r="H8427" t="str">
            <v>P135-001</v>
          </cell>
          <cell r="I8427" t="str">
            <v>F</v>
          </cell>
          <cell r="J8427">
            <v>1001</v>
          </cell>
          <cell r="L8427">
            <v>10.17</v>
          </cell>
        </row>
        <row r="8428">
          <cell r="A8428" t="str">
            <v>SCHOENWANDT, JR, RAYMOND A</v>
          </cell>
          <cell r="B8428" t="str">
            <v>101-572</v>
          </cell>
          <cell r="C8428">
            <v>510400</v>
          </cell>
          <cell r="D8428">
            <v>47380</v>
          </cell>
          <cell r="E8428" t="str">
            <v>DEP PROBATION OFFICER I</v>
          </cell>
          <cell r="F8428" t="str">
            <v>P135</v>
          </cell>
          <cell r="G8428">
            <v>1</v>
          </cell>
          <cell r="H8428" t="str">
            <v>P135-001</v>
          </cell>
          <cell r="I8428" t="str">
            <v>F</v>
          </cell>
          <cell r="J8428">
            <v>701</v>
          </cell>
          <cell r="L8428">
            <v>4.01</v>
          </cell>
        </row>
        <row r="8429">
          <cell r="A8429" t="str">
            <v>SCHOENWANDT, JR, RAYMOND A</v>
          </cell>
          <cell r="B8429" t="str">
            <v>101-572</v>
          </cell>
          <cell r="C8429">
            <v>510400</v>
          </cell>
          <cell r="D8429">
            <v>47380</v>
          </cell>
          <cell r="E8429" t="str">
            <v>DEP PROBATION OFFICER I</v>
          </cell>
          <cell r="F8429" t="str">
            <v>P135</v>
          </cell>
          <cell r="G8429">
            <v>1</v>
          </cell>
          <cell r="H8429" t="str">
            <v>P135-001</v>
          </cell>
          <cell r="I8429" t="str">
            <v>F</v>
          </cell>
          <cell r="J8429">
            <v>30</v>
          </cell>
          <cell r="L8429">
            <v>93.16</v>
          </cell>
        </row>
        <row r="8430">
          <cell r="A8430" t="str">
            <v>SCHOENWANDT, JR, RAYMOND A</v>
          </cell>
          <cell r="B8430" t="str">
            <v>101-572</v>
          </cell>
          <cell r="C8430">
            <v>510400</v>
          </cell>
          <cell r="D8430">
            <v>47380</v>
          </cell>
          <cell r="E8430" t="str">
            <v>DEP PROBATION OFFICER I</v>
          </cell>
          <cell r="F8430" t="str">
            <v>P135</v>
          </cell>
          <cell r="G8430">
            <v>1</v>
          </cell>
          <cell r="H8430" t="str">
            <v>P135-001</v>
          </cell>
          <cell r="I8430" t="str">
            <v>F</v>
          </cell>
          <cell r="J8430">
            <v>811</v>
          </cell>
          <cell r="L8430">
            <v>1.88</v>
          </cell>
        </row>
        <row r="8431">
          <cell r="A8431" t="str">
            <v>SCHOLZ, KRISTEN K</v>
          </cell>
          <cell r="B8431" t="str">
            <v>101-557</v>
          </cell>
          <cell r="C8431">
            <v>510100</v>
          </cell>
          <cell r="D8431">
            <v>19320</v>
          </cell>
          <cell r="E8431" t="str">
            <v>LEGAL SECRETARY II</v>
          </cell>
          <cell r="F8431" t="str">
            <v>J220</v>
          </cell>
          <cell r="G8431">
            <v>1</v>
          </cell>
          <cell r="H8431" t="str">
            <v>J220-008</v>
          </cell>
          <cell r="I8431" t="str">
            <v>O</v>
          </cell>
          <cell r="J8431">
            <v>1</v>
          </cell>
          <cell r="K8431" t="str">
            <v>REGULAR PAY</v>
          </cell>
          <cell r="L8431">
            <v>30483.5</v>
          </cell>
        </row>
        <row r="8432">
          <cell r="A8432" t="str">
            <v>SCHOLZ, KRISTEN K</v>
          </cell>
          <cell r="B8432" t="str">
            <v>101-557</v>
          </cell>
          <cell r="C8432">
            <v>510300</v>
          </cell>
          <cell r="D8432">
            <v>19320</v>
          </cell>
          <cell r="E8432" t="str">
            <v>LEGAL SECRETARY II</v>
          </cell>
          <cell r="F8432" t="str">
            <v>J220</v>
          </cell>
          <cell r="G8432">
            <v>1</v>
          </cell>
          <cell r="H8432" t="str">
            <v>J220-008</v>
          </cell>
          <cell r="I8432" t="str">
            <v>F</v>
          </cell>
          <cell r="J8432" t="str">
            <v>*FI</v>
          </cell>
          <cell r="K8432" t="str">
            <v>FICA</v>
          </cell>
          <cell r="L8432">
            <v>1889.98</v>
          </cell>
        </row>
        <row r="8433">
          <cell r="A8433" t="str">
            <v>SCHOLZ, KRISTEN K</v>
          </cell>
          <cell r="B8433" t="str">
            <v>101-557</v>
          </cell>
          <cell r="C8433">
            <v>510300</v>
          </cell>
          <cell r="D8433">
            <v>19320</v>
          </cell>
          <cell r="E8433" t="str">
            <v>LEGAL SECRETARY II</v>
          </cell>
          <cell r="F8433" t="str">
            <v>J220</v>
          </cell>
          <cell r="G8433">
            <v>1</v>
          </cell>
          <cell r="H8433" t="str">
            <v>J220-008</v>
          </cell>
          <cell r="I8433" t="str">
            <v>F</v>
          </cell>
          <cell r="J8433" t="str">
            <v>*FM</v>
          </cell>
          <cell r="K8433" t="str">
            <v>MEDICARE</v>
          </cell>
          <cell r="L8433">
            <v>442.01</v>
          </cell>
        </row>
        <row r="8434">
          <cell r="A8434" t="str">
            <v>SCHOLZ, KRISTEN K</v>
          </cell>
          <cell r="B8434" t="str">
            <v>101-557</v>
          </cell>
          <cell r="C8434">
            <v>510300</v>
          </cell>
          <cell r="D8434">
            <v>19320</v>
          </cell>
          <cell r="E8434" t="str">
            <v>LEGAL SECRETARY II</v>
          </cell>
          <cell r="F8434" t="str">
            <v>J220</v>
          </cell>
          <cell r="G8434">
            <v>1</v>
          </cell>
          <cell r="H8434" t="str">
            <v>J220-008</v>
          </cell>
          <cell r="I8434" t="str">
            <v>F</v>
          </cell>
          <cell r="J8434">
            <v>8000</v>
          </cell>
          <cell r="L8434">
            <v>2129.5500000000002</v>
          </cell>
        </row>
        <row r="8435">
          <cell r="A8435" t="str">
            <v>SCHOLZ, KRISTEN K</v>
          </cell>
          <cell r="B8435" t="str">
            <v>101-557</v>
          </cell>
          <cell r="C8435">
            <v>510300</v>
          </cell>
          <cell r="D8435">
            <v>19320</v>
          </cell>
          <cell r="E8435" t="str">
            <v>LEGAL SECRETARY II</v>
          </cell>
          <cell r="F8435" t="str">
            <v>J220</v>
          </cell>
          <cell r="G8435">
            <v>1</v>
          </cell>
          <cell r="H8435" t="str">
            <v>J220-008</v>
          </cell>
          <cell r="I8435" t="str">
            <v>F</v>
          </cell>
          <cell r="J8435">
            <v>7999</v>
          </cell>
          <cell r="L8435">
            <v>9142</v>
          </cell>
        </row>
        <row r="8436">
          <cell r="A8436" t="str">
            <v>SCHOLZ, KRISTEN K</v>
          </cell>
          <cell r="B8436" t="str">
            <v>101-557</v>
          </cell>
          <cell r="C8436">
            <v>510400</v>
          </cell>
          <cell r="D8436">
            <v>19320</v>
          </cell>
          <cell r="E8436" t="str">
            <v>LEGAL SECRETARY II</v>
          </cell>
          <cell r="F8436" t="str">
            <v>J220</v>
          </cell>
          <cell r="G8436">
            <v>1</v>
          </cell>
          <cell r="H8436" t="str">
            <v>J220-008</v>
          </cell>
          <cell r="I8436" t="str">
            <v>F</v>
          </cell>
          <cell r="J8436">
            <v>30</v>
          </cell>
          <cell r="L8436">
            <v>76.209999999999994</v>
          </cell>
        </row>
        <row r="8437">
          <cell r="A8437" t="str">
            <v>SCHOLZ, KRISTEN K</v>
          </cell>
          <cell r="B8437" t="str">
            <v>101-557</v>
          </cell>
          <cell r="C8437">
            <v>510400</v>
          </cell>
          <cell r="D8437">
            <v>19320</v>
          </cell>
          <cell r="E8437" t="str">
            <v>LEGAL SECRETARY II</v>
          </cell>
          <cell r="F8437" t="str">
            <v>J220</v>
          </cell>
          <cell r="G8437">
            <v>1</v>
          </cell>
          <cell r="H8437" t="str">
            <v>J220-008</v>
          </cell>
          <cell r="I8437" t="str">
            <v>F</v>
          </cell>
          <cell r="J8437">
            <v>605</v>
          </cell>
          <cell r="L8437">
            <v>59.1</v>
          </cell>
        </row>
        <row r="8438">
          <cell r="A8438" t="str">
            <v>SCHOLZ, KRISTEN K</v>
          </cell>
          <cell r="B8438" t="str">
            <v>101-557</v>
          </cell>
          <cell r="C8438">
            <v>510400</v>
          </cell>
          <cell r="D8438">
            <v>19320</v>
          </cell>
          <cell r="E8438" t="str">
            <v>LEGAL SECRETARY II</v>
          </cell>
          <cell r="F8438" t="str">
            <v>J220</v>
          </cell>
          <cell r="G8438">
            <v>1</v>
          </cell>
          <cell r="H8438" t="str">
            <v>J220-008</v>
          </cell>
          <cell r="I8438" t="str">
            <v>F</v>
          </cell>
          <cell r="J8438">
            <v>811</v>
          </cell>
          <cell r="L8438">
            <v>1.88</v>
          </cell>
        </row>
        <row r="8439">
          <cell r="A8439" t="str">
            <v>SCHOLZ, KRISTEN K</v>
          </cell>
          <cell r="B8439" t="str">
            <v>101-557</v>
          </cell>
          <cell r="C8439">
            <v>510400</v>
          </cell>
          <cell r="D8439">
            <v>19320</v>
          </cell>
          <cell r="E8439" t="str">
            <v>LEGAL SECRETARY II</v>
          </cell>
          <cell r="F8439" t="str">
            <v>J220</v>
          </cell>
          <cell r="G8439">
            <v>1</v>
          </cell>
          <cell r="H8439" t="str">
            <v>J220-008</v>
          </cell>
          <cell r="I8439" t="str">
            <v>F</v>
          </cell>
          <cell r="J8439">
            <v>705</v>
          </cell>
          <cell r="L8439">
            <v>12.04</v>
          </cell>
        </row>
        <row r="8440">
          <cell r="A8440" t="str">
            <v>SCHOLZ, KRISTEN K</v>
          </cell>
          <cell r="B8440" t="str">
            <v>101-557</v>
          </cell>
          <cell r="C8440">
            <v>510400</v>
          </cell>
          <cell r="D8440">
            <v>19320</v>
          </cell>
          <cell r="E8440" t="str">
            <v>LEGAL SECRETARY II</v>
          </cell>
          <cell r="F8440" t="str">
            <v>J220</v>
          </cell>
          <cell r="G8440">
            <v>1</v>
          </cell>
          <cell r="H8440" t="str">
            <v>J220-008</v>
          </cell>
          <cell r="I8440" t="str">
            <v>F</v>
          </cell>
          <cell r="J8440">
            <v>1001</v>
          </cell>
          <cell r="L8440">
            <v>10.17</v>
          </cell>
        </row>
        <row r="8441">
          <cell r="A8441" t="str">
            <v>SCHOLZ, KRISTEN K</v>
          </cell>
          <cell r="B8441" t="str">
            <v>101-557</v>
          </cell>
          <cell r="C8441">
            <v>510400</v>
          </cell>
          <cell r="D8441">
            <v>19320</v>
          </cell>
          <cell r="E8441" t="str">
            <v>LEGAL SECRETARY II</v>
          </cell>
          <cell r="F8441" t="str">
            <v>J220</v>
          </cell>
          <cell r="G8441">
            <v>1</v>
          </cell>
          <cell r="H8441" t="str">
            <v>J220-008</v>
          </cell>
          <cell r="I8441" t="str">
            <v>F</v>
          </cell>
          <cell r="J8441">
            <v>134</v>
          </cell>
          <cell r="L8441">
            <v>315.93</v>
          </cell>
        </row>
        <row r="8442">
          <cell r="A8442" t="str">
            <v>SCHUTZ, JODY L</v>
          </cell>
          <cell r="B8442" t="str">
            <v>101-558</v>
          </cell>
          <cell r="C8442">
            <v>510100</v>
          </cell>
          <cell r="D8442">
            <v>46110</v>
          </cell>
          <cell r="E8442" t="str">
            <v>ATTORNEY I-CRIMINAL</v>
          </cell>
          <cell r="F8442" t="str">
            <v>N100</v>
          </cell>
          <cell r="G8442">
            <v>1</v>
          </cell>
          <cell r="H8442" t="str">
            <v>N100-001</v>
          </cell>
          <cell r="I8442" t="str">
            <v>O</v>
          </cell>
          <cell r="J8442">
            <v>1</v>
          </cell>
          <cell r="K8442" t="str">
            <v>REGULAR PAY</v>
          </cell>
          <cell r="L8442">
            <v>61082.59</v>
          </cell>
        </row>
        <row r="8443">
          <cell r="A8443" t="str">
            <v>SCHUTZ, JODY L</v>
          </cell>
          <cell r="B8443" t="str">
            <v>101-558</v>
          </cell>
          <cell r="C8443">
            <v>510300</v>
          </cell>
          <cell r="D8443">
            <v>46110</v>
          </cell>
          <cell r="E8443" t="str">
            <v>ATTORNEY I-CRIMINAL</v>
          </cell>
          <cell r="F8443" t="str">
            <v>N100</v>
          </cell>
          <cell r="G8443">
            <v>1</v>
          </cell>
          <cell r="H8443" t="str">
            <v>N100-001</v>
          </cell>
          <cell r="I8443" t="str">
            <v>F</v>
          </cell>
          <cell r="J8443">
            <v>7999</v>
          </cell>
          <cell r="L8443">
            <v>18318.669999999998</v>
          </cell>
        </row>
        <row r="8444">
          <cell r="A8444" t="str">
            <v>SCHUTZ, JODY L</v>
          </cell>
          <cell r="B8444" t="str">
            <v>101-558</v>
          </cell>
          <cell r="C8444">
            <v>510300</v>
          </cell>
          <cell r="D8444">
            <v>46110</v>
          </cell>
          <cell r="E8444" t="str">
            <v>ATTORNEY I-CRIMINAL</v>
          </cell>
          <cell r="F8444" t="str">
            <v>N100</v>
          </cell>
          <cell r="G8444">
            <v>1</v>
          </cell>
          <cell r="H8444" t="str">
            <v>N100-001</v>
          </cell>
          <cell r="I8444" t="str">
            <v>F</v>
          </cell>
          <cell r="J8444">
            <v>8005</v>
          </cell>
          <cell r="L8444">
            <v>299</v>
          </cell>
        </row>
        <row r="8445">
          <cell r="A8445" t="str">
            <v>SCHUTZ, JODY L</v>
          </cell>
          <cell r="B8445" t="str">
            <v>101-558</v>
          </cell>
          <cell r="C8445">
            <v>510300</v>
          </cell>
          <cell r="D8445">
            <v>46110</v>
          </cell>
          <cell r="E8445" t="str">
            <v>ATTORNEY I-CRIMINAL</v>
          </cell>
          <cell r="F8445" t="str">
            <v>N100</v>
          </cell>
          <cell r="G8445">
            <v>1</v>
          </cell>
          <cell r="H8445" t="str">
            <v>N100-001</v>
          </cell>
          <cell r="I8445" t="str">
            <v>F</v>
          </cell>
          <cell r="J8445">
            <v>8000</v>
          </cell>
          <cell r="L8445">
            <v>4271.49</v>
          </cell>
        </row>
        <row r="8446">
          <cell r="A8446" t="str">
            <v>SCHUTZ, JODY L</v>
          </cell>
          <cell r="B8446" t="str">
            <v>101-558</v>
          </cell>
          <cell r="C8446">
            <v>510300</v>
          </cell>
          <cell r="D8446">
            <v>46110</v>
          </cell>
          <cell r="E8446" t="str">
            <v>ATTORNEY I-CRIMINAL</v>
          </cell>
          <cell r="F8446" t="str">
            <v>N100</v>
          </cell>
          <cell r="G8446">
            <v>1</v>
          </cell>
          <cell r="H8446" t="str">
            <v>N100-001</v>
          </cell>
          <cell r="I8446" t="str">
            <v>F</v>
          </cell>
          <cell r="J8446" t="str">
            <v>*FI</v>
          </cell>
          <cell r="K8446" t="str">
            <v>FICA</v>
          </cell>
          <cell r="L8446">
            <v>3787.12</v>
          </cell>
        </row>
        <row r="8447">
          <cell r="A8447" t="str">
            <v>SCHUTZ, JODY L</v>
          </cell>
          <cell r="B8447" t="str">
            <v>101-558</v>
          </cell>
          <cell r="C8447">
            <v>510300</v>
          </cell>
          <cell r="D8447">
            <v>46110</v>
          </cell>
          <cell r="E8447" t="str">
            <v>ATTORNEY I-CRIMINAL</v>
          </cell>
          <cell r="F8447" t="str">
            <v>N100</v>
          </cell>
          <cell r="G8447">
            <v>1</v>
          </cell>
          <cell r="H8447" t="str">
            <v>N100-001</v>
          </cell>
          <cell r="I8447" t="str">
            <v>F</v>
          </cell>
          <cell r="J8447" t="str">
            <v>*FM</v>
          </cell>
          <cell r="K8447" t="str">
            <v>MEDICARE</v>
          </cell>
          <cell r="L8447">
            <v>885.7</v>
          </cell>
        </row>
        <row r="8448">
          <cell r="A8448" t="str">
            <v>SCHUTZ, JODY L</v>
          </cell>
          <cell r="B8448" t="str">
            <v>101-558</v>
          </cell>
          <cell r="C8448">
            <v>510400</v>
          </cell>
          <cell r="D8448">
            <v>46110</v>
          </cell>
          <cell r="E8448" t="str">
            <v>ATTORNEY I-CRIMINAL</v>
          </cell>
          <cell r="F8448" t="str">
            <v>N100</v>
          </cell>
          <cell r="G8448">
            <v>1</v>
          </cell>
          <cell r="H8448" t="str">
            <v>N100-001</v>
          </cell>
          <cell r="I8448" t="str">
            <v>F</v>
          </cell>
          <cell r="J8448">
            <v>1001</v>
          </cell>
          <cell r="L8448">
            <v>10.17</v>
          </cell>
        </row>
        <row r="8449">
          <cell r="A8449" t="str">
            <v>SCHUTZ, JODY L</v>
          </cell>
          <cell r="B8449" t="str">
            <v>101-558</v>
          </cell>
          <cell r="C8449">
            <v>510400</v>
          </cell>
          <cell r="D8449">
            <v>46110</v>
          </cell>
          <cell r="E8449" t="str">
            <v>ATTORNEY I-CRIMINAL</v>
          </cell>
          <cell r="F8449" t="str">
            <v>N100</v>
          </cell>
          <cell r="G8449">
            <v>1</v>
          </cell>
          <cell r="H8449" t="str">
            <v>N100-001</v>
          </cell>
          <cell r="I8449" t="str">
            <v>F</v>
          </cell>
          <cell r="J8449">
            <v>810</v>
          </cell>
          <cell r="L8449">
            <v>1.71</v>
          </cell>
        </row>
        <row r="8450">
          <cell r="A8450" t="str">
            <v>SCHUTZ, JODY L</v>
          </cell>
          <cell r="B8450" t="str">
            <v>101-558</v>
          </cell>
          <cell r="C8450">
            <v>510400</v>
          </cell>
          <cell r="D8450">
            <v>46110</v>
          </cell>
          <cell r="E8450" t="str">
            <v>ATTORNEY I-CRIMINAL</v>
          </cell>
          <cell r="F8450" t="str">
            <v>N100</v>
          </cell>
          <cell r="G8450">
            <v>1</v>
          </cell>
          <cell r="H8450" t="str">
            <v>N100-001</v>
          </cell>
          <cell r="I8450" t="str">
            <v>F</v>
          </cell>
          <cell r="J8450">
            <v>400</v>
          </cell>
          <cell r="L8450">
            <v>0.67</v>
          </cell>
        </row>
        <row r="8451">
          <cell r="A8451" t="str">
            <v>SCHUTZ, JODY L</v>
          </cell>
          <cell r="B8451" t="str">
            <v>101-558</v>
          </cell>
          <cell r="C8451">
            <v>510400</v>
          </cell>
          <cell r="D8451">
            <v>46110</v>
          </cell>
          <cell r="E8451" t="str">
            <v>ATTORNEY I-CRIMINAL</v>
          </cell>
          <cell r="F8451" t="str">
            <v>N100</v>
          </cell>
          <cell r="G8451">
            <v>1</v>
          </cell>
          <cell r="H8451" t="str">
            <v>N100-001</v>
          </cell>
          <cell r="I8451" t="str">
            <v>F</v>
          </cell>
          <cell r="J8451">
            <v>30</v>
          </cell>
          <cell r="L8451">
            <v>152.71</v>
          </cell>
        </row>
        <row r="8452">
          <cell r="A8452" t="str">
            <v>SCHWARTZ, KAREN L</v>
          </cell>
          <cell r="B8452" t="str">
            <v>125-556</v>
          </cell>
          <cell r="C8452">
            <v>510100</v>
          </cell>
          <cell r="D8452">
            <v>45740</v>
          </cell>
          <cell r="E8452" t="str">
            <v>CHILD SUPPORT OFCR I</v>
          </cell>
          <cell r="F8452" t="str">
            <v>D202</v>
          </cell>
          <cell r="G8452">
            <v>1</v>
          </cell>
          <cell r="H8452" t="str">
            <v>D202-004</v>
          </cell>
          <cell r="I8452" t="str">
            <v>O</v>
          </cell>
          <cell r="J8452">
            <v>1</v>
          </cell>
          <cell r="K8452" t="str">
            <v>REGULAR PAY</v>
          </cell>
          <cell r="L8452">
            <v>25736.76</v>
          </cell>
        </row>
        <row r="8453">
          <cell r="A8453" t="str">
            <v>SCHWARTZ, KAREN L</v>
          </cell>
          <cell r="B8453" t="str">
            <v>125-556</v>
          </cell>
          <cell r="C8453">
            <v>510300</v>
          </cell>
          <cell r="D8453">
            <v>45740</v>
          </cell>
          <cell r="E8453" t="str">
            <v>CHILD SUPPORT OFCR I</v>
          </cell>
          <cell r="F8453" t="str">
            <v>D202</v>
          </cell>
          <cell r="G8453">
            <v>1</v>
          </cell>
          <cell r="H8453" t="str">
            <v>D202-004</v>
          </cell>
          <cell r="I8453" t="str">
            <v>F</v>
          </cell>
          <cell r="J8453">
            <v>7999</v>
          </cell>
          <cell r="L8453">
            <v>7718.45</v>
          </cell>
        </row>
        <row r="8454">
          <cell r="A8454" t="str">
            <v>SCHWARTZ, KAREN L</v>
          </cell>
          <cell r="B8454" t="str">
            <v>125-556</v>
          </cell>
          <cell r="C8454">
            <v>510300</v>
          </cell>
          <cell r="D8454">
            <v>45740</v>
          </cell>
          <cell r="E8454" t="str">
            <v>CHILD SUPPORT OFCR I</v>
          </cell>
          <cell r="F8454" t="str">
            <v>D202</v>
          </cell>
          <cell r="G8454">
            <v>1</v>
          </cell>
          <cell r="H8454" t="str">
            <v>D202-004</v>
          </cell>
          <cell r="I8454" t="str">
            <v>F</v>
          </cell>
          <cell r="J8454" t="str">
            <v>*FM</v>
          </cell>
          <cell r="K8454" t="str">
            <v>MEDICARE</v>
          </cell>
          <cell r="L8454">
            <v>373.18</v>
          </cell>
        </row>
        <row r="8455">
          <cell r="A8455" t="str">
            <v>SCHWARTZ, KAREN L</v>
          </cell>
          <cell r="B8455" t="str">
            <v>125-556</v>
          </cell>
          <cell r="C8455">
            <v>510300</v>
          </cell>
          <cell r="D8455">
            <v>45740</v>
          </cell>
          <cell r="E8455" t="str">
            <v>CHILD SUPPORT OFCR I</v>
          </cell>
          <cell r="F8455" t="str">
            <v>D202</v>
          </cell>
          <cell r="G8455">
            <v>1</v>
          </cell>
          <cell r="H8455" t="str">
            <v>D202-004</v>
          </cell>
          <cell r="I8455" t="str">
            <v>F</v>
          </cell>
          <cell r="J8455" t="str">
            <v>*FI</v>
          </cell>
          <cell r="K8455" t="str">
            <v>FICA</v>
          </cell>
          <cell r="L8455">
            <v>1595.68</v>
          </cell>
        </row>
        <row r="8456">
          <cell r="A8456" t="str">
            <v>SCHWARTZ, KAREN L</v>
          </cell>
          <cell r="B8456" t="str">
            <v>125-556</v>
          </cell>
          <cell r="C8456">
            <v>510300</v>
          </cell>
          <cell r="D8456">
            <v>45740</v>
          </cell>
          <cell r="E8456" t="str">
            <v>CHILD SUPPORT OFCR I</v>
          </cell>
          <cell r="F8456" t="str">
            <v>D202</v>
          </cell>
          <cell r="G8456">
            <v>1</v>
          </cell>
          <cell r="H8456" t="str">
            <v>D202-004</v>
          </cell>
          <cell r="I8456" t="str">
            <v>F</v>
          </cell>
          <cell r="J8456">
            <v>8000</v>
          </cell>
          <cell r="L8456">
            <v>1797.28</v>
          </cell>
        </row>
        <row r="8457">
          <cell r="A8457" t="str">
            <v>SCHWARTZ, KAREN L</v>
          </cell>
          <cell r="B8457" t="str">
            <v>125-556</v>
          </cell>
          <cell r="C8457">
            <v>510400</v>
          </cell>
          <cell r="D8457">
            <v>45740</v>
          </cell>
          <cell r="E8457" t="str">
            <v>CHILD SUPPORT OFCR I</v>
          </cell>
          <cell r="F8457" t="str">
            <v>D202</v>
          </cell>
          <cell r="G8457">
            <v>1</v>
          </cell>
          <cell r="H8457" t="str">
            <v>D202-004</v>
          </cell>
          <cell r="I8457" t="str">
            <v>F</v>
          </cell>
          <cell r="J8457">
            <v>811</v>
          </cell>
          <cell r="L8457">
            <v>1.88</v>
          </cell>
        </row>
        <row r="8458">
          <cell r="A8458" t="str">
            <v>SCHWARTZ, KAREN L</v>
          </cell>
          <cell r="B8458" t="str">
            <v>125-556</v>
          </cell>
          <cell r="C8458">
            <v>510400</v>
          </cell>
          <cell r="D8458">
            <v>45740</v>
          </cell>
          <cell r="E8458" t="str">
            <v>CHILD SUPPORT OFCR I</v>
          </cell>
          <cell r="F8458" t="str">
            <v>D202</v>
          </cell>
          <cell r="G8458">
            <v>1</v>
          </cell>
          <cell r="H8458" t="str">
            <v>D202-004</v>
          </cell>
          <cell r="I8458" t="str">
            <v>F</v>
          </cell>
          <cell r="J8458">
            <v>30</v>
          </cell>
          <cell r="L8458">
            <v>64.34</v>
          </cell>
        </row>
        <row r="8459">
          <cell r="A8459" t="str">
            <v>SCHWARTZ, KAREN L</v>
          </cell>
          <cell r="B8459" t="str">
            <v>125-556</v>
          </cell>
          <cell r="C8459">
            <v>510400</v>
          </cell>
          <cell r="D8459">
            <v>45740</v>
          </cell>
          <cell r="E8459" t="str">
            <v>CHILD SUPPORT OFCR I</v>
          </cell>
          <cell r="F8459" t="str">
            <v>D202</v>
          </cell>
          <cell r="G8459">
            <v>1</v>
          </cell>
          <cell r="H8459" t="str">
            <v>D202-004</v>
          </cell>
          <cell r="I8459" t="str">
            <v>F</v>
          </cell>
          <cell r="J8459">
            <v>1001</v>
          </cell>
          <cell r="L8459">
            <v>10.17</v>
          </cell>
        </row>
        <row r="8460">
          <cell r="A8460" t="str">
            <v>SCHWARTZ, KAREN L</v>
          </cell>
          <cell r="B8460" t="str">
            <v>125-556</v>
          </cell>
          <cell r="C8460">
            <v>510400</v>
          </cell>
          <cell r="D8460">
            <v>45740</v>
          </cell>
          <cell r="E8460" t="str">
            <v>CHILD SUPPORT OFCR I</v>
          </cell>
          <cell r="F8460" t="str">
            <v>D202</v>
          </cell>
          <cell r="G8460">
            <v>1</v>
          </cell>
          <cell r="H8460" t="str">
            <v>D202-004</v>
          </cell>
          <cell r="I8460" t="str">
            <v>F</v>
          </cell>
          <cell r="J8460">
            <v>105</v>
          </cell>
          <cell r="L8460">
            <v>283.83999999999997</v>
          </cell>
        </row>
        <row r="8461">
          <cell r="A8461" t="str">
            <v>SCHWARTZ, KAREN L</v>
          </cell>
          <cell r="B8461" t="str">
            <v>125-556</v>
          </cell>
          <cell r="C8461">
            <v>510400</v>
          </cell>
          <cell r="D8461">
            <v>45740</v>
          </cell>
          <cell r="E8461" t="str">
            <v>CHILD SUPPORT OFCR I</v>
          </cell>
          <cell r="F8461" t="str">
            <v>D202</v>
          </cell>
          <cell r="G8461">
            <v>1</v>
          </cell>
          <cell r="H8461" t="str">
            <v>D202-004</v>
          </cell>
          <cell r="I8461" t="str">
            <v>F</v>
          </cell>
          <cell r="J8461">
            <v>705</v>
          </cell>
          <cell r="L8461">
            <v>12.04</v>
          </cell>
        </row>
        <row r="8462">
          <cell r="A8462" t="str">
            <v>SCHWARTZ, KAREN L</v>
          </cell>
          <cell r="B8462" t="str">
            <v>125-556</v>
          </cell>
          <cell r="C8462">
            <v>510400</v>
          </cell>
          <cell r="D8462">
            <v>45740</v>
          </cell>
          <cell r="E8462" t="str">
            <v>CHILD SUPPORT OFCR I</v>
          </cell>
          <cell r="F8462" t="str">
            <v>D202</v>
          </cell>
          <cell r="G8462">
            <v>1</v>
          </cell>
          <cell r="H8462" t="str">
            <v>D202-004</v>
          </cell>
          <cell r="I8462" t="str">
            <v>F</v>
          </cell>
          <cell r="J8462">
            <v>605</v>
          </cell>
          <cell r="L8462">
            <v>59.1</v>
          </cell>
        </row>
        <row r="8463">
          <cell r="A8463" t="str">
            <v>SCHWARTZ, MEGHAN A</v>
          </cell>
          <cell r="B8463" t="str">
            <v>700-777</v>
          </cell>
          <cell r="C8463">
            <v>510100</v>
          </cell>
          <cell r="D8463">
            <v>48400</v>
          </cell>
          <cell r="E8463" t="str">
            <v>OFFICE ASSISTANT, SR</v>
          </cell>
          <cell r="F8463" t="str">
            <v>D384</v>
          </cell>
          <cell r="G8463">
            <v>1</v>
          </cell>
          <cell r="H8463" t="str">
            <v>D384-018</v>
          </cell>
          <cell r="I8463" t="str">
            <v>O</v>
          </cell>
          <cell r="J8463">
            <v>1</v>
          </cell>
          <cell r="K8463" t="str">
            <v>REGULAR PAY</v>
          </cell>
          <cell r="L8463">
            <v>26757.49</v>
          </cell>
        </row>
        <row r="8464">
          <cell r="A8464" t="str">
            <v>SCHWARTZ, MEGHAN A</v>
          </cell>
          <cell r="B8464" t="str">
            <v>700-777</v>
          </cell>
          <cell r="C8464">
            <v>510300</v>
          </cell>
          <cell r="D8464">
            <v>48400</v>
          </cell>
          <cell r="E8464" t="str">
            <v>OFFICE ASSISTANT, SR</v>
          </cell>
          <cell r="F8464" t="str">
            <v>D384</v>
          </cell>
          <cell r="G8464">
            <v>1</v>
          </cell>
          <cell r="H8464" t="str">
            <v>D384-018</v>
          </cell>
          <cell r="I8464" t="str">
            <v>F</v>
          </cell>
          <cell r="J8464">
            <v>7999</v>
          </cell>
          <cell r="L8464">
            <v>8024.57</v>
          </cell>
        </row>
        <row r="8465">
          <cell r="A8465" t="str">
            <v>SCHWARTZ, MEGHAN A</v>
          </cell>
          <cell r="B8465" t="str">
            <v>700-777</v>
          </cell>
          <cell r="C8465">
            <v>510300</v>
          </cell>
          <cell r="D8465">
            <v>48400</v>
          </cell>
          <cell r="E8465" t="str">
            <v>OFFICE ASSISTANT, SR</v>
          </cell>
          <cell r="F8465" t="str">
            <v>D384</v>
          </cell>
          <cell r="G8465">
            <v>1</v>
          </cell>
          <cell r="H8465" t="str">
            <v>D384-018</v>
          </cell>
          <cell r="I8465" t="str">
            <v>F</v>
          </cell>
          <cell r="J8465" t="str">
            <v>*FI</v>
          </cell>
          <cell r="K8465" t="str">
            <v>FICA</v>
          </cell>
          <cell r="L8465">
            <v>1658.96</v>
          </cell>
        </row>
        <row r="8466">
          <cell r="A8466" t="str">
            <v>SCHWARTZ, MEGHAN A</v>
          </cell>
          <cell r="B8466" t="str">
            <v>700-777</v>
          </cell>
          <cell r="C8466">
            <v>510300</v>
          </cell>
          <cell r="D8466">
            <v>48400</v>
          </cell>
          <cell r="E8466" t="str">
            <v>OFFICE ASSISTANT, SR</v>
          </cell>
          <cell r="F8466" t="str">
            <v>D384</v>
          </cell>
          <cell r="G8466">
            <v>1</v>
          </cell>
          <cell r="H8466" t="str">
            <v>D384-018</v>
          </cell>
          <cell r="I8466" t="str">
            <v>F</v>
          </cell>
          <cell r="J8466">
            <v>8000</v>
          </cell>
          <cell r="L8466">
            <v>1868.73</v>
          </cell>
        </row>
        <row r="8467">
          <cell r="A8467" t="str">
            <v>SCHWARTZ, MEGHAN A</v>
          </cell>
          <cell r="B8467" t="str">
            <v>700-777</v>
          </cell>
          <cell r="C8467">
            <v>510300</v>
          </cell>
          <cell r="D8467">
            <v>48400</v>
          </cell>
          <cell r="E8467" t="str">
            <v>OFFICE ASSISTANT, SR</v>
          </cell>
          <cell r="F8467" t="str">
            <v>D384</v>
          </cell>
          <cell r="G8467">
            <v>1</v>
          </cell>
          <cell r="H8467" t="str">
            <v>D384-018</v>
          </cell>
          <cell r="I8467" t="str">
            <v>F</v>
          </cell>
          <cell r="J8467" t="str">
            <v>*FM</v>
          </cell>
          <cell r="K8467" t="str">
            <v>MEDICARE</v>
          </cell>
          <cell r="L8467">
            <v>387.98</v>
          </cell>
        </row>
        <row r="8468">
          <cell r="A8468" t="str">
            <v>SCHWARTZ, MEGHAN A</v>
          </cell>
          <cell r="B8468" t="str">
            <v>700-777</v>
          </cell>
          <cell r="C8468">
            <v>510400</v>
          </cell>
          <cell r="D8468">
            <v>48400</v>
          </cell>
          <cell r="E8468" t="str">
            <v>OFFICE ASSISTANT, SR</v>
          </cell>
          <cell r="F8468" t="str">
            <v>D384</v>
          </cell>
          <cell r="G8468">
            <v>1</v>
          </cell>
          <cell r="H8468" t="str">
            <v>D384-018</v>
          </cell>
          <cell r="I8468" t="str">
            <v>F</v>
          </cell>
          <cell r="J8468">
            <v>701</v>
          </cell>
          <cell r="L8468">
            <v>4.01</v>
          </cell>
        </row>
        <row r="8469">
          <cell r="A8469" t="str">
            <v>SCHWARTZ, MEGHAN A</v>
          </cell>
          <cell r="B8469" t="str">
            <v>700-777</v>
          </cell>
          <cell r="C8469">
            <v>510400</v>
          </cell>
          <cell r="D8469">
            <v>48400</v>
          </cell>
          <cell r="E8469" t="str">
            <v>OFFICE ASSISTANT, SR</v>
          </cell>
          <cell r="F8469" t="str">
            <v>D384</v>
          </cell>
          <cell r="G8469">
            <v>1</v>
          </cell>
          <cell r="H8469" t="str">
            <v>D384-018</v>
          </cell>
          <cell r="I8469" t="str">
            <v>F</v>
          </cell>
          <cell r="J8469">
            <v>30</v>
          </cell>
          <cell r="L8469">
            <v>66.89</v>
          </cell>
        </row>
        <row r="8470">
          <cell r="A8470" t="str">
            <v>SCHWARTZ, MEGHAN A</v>
          </cell>
          <cell r="B8470" t="str">
            <v>700-777</v>
          </cell>
          <cell r="C8470">
            <v>510400</v>
          </cell>
          <cell r="D8470">
            <v>48400</v>
          </cell>
          <cell r="E8470" t="str">
            <v>OFFICE ASSISTANT, SR</v>
          </cell>
          <cell r="F8470" t="str">
            <v>D384</v>
          </cell>
          <cell r="G8470">
            <v>1</v>
          </cell>
          <cell r="H8470" t="str">
            <v>D384-018</v>
          </cell>
          <cell r="I8470" t="str">
            <v>F</v>
          </cell>
          <cell r="J8470">
            <v>810</v>
          </cell>
          <cell r="L8470">
            <v>1.71</v>
          </cell>
        </row>
        <row r="8471">
          <cell r="A8471" t="str">
            <v>SCHWARTZ, MEGHAN A</v>
          </cell>
          <cell r="B8471" t="str">
            <v>700-777</v>
          </cell>
          <cell r="C8471">
            <v>510400</v>
          </cell>
          <cell r="D8471">
            <v>48400</v>
          </cell>
          <cell r="E8471" t="str">
            <v>OFFICE ASSISTANT, SR</v>
          </cell>
          <cell r="F8471" t="str">
            <v>D384</v>
          </cell>
          <cell r="G8471">
            <v>1</v>
          </cell>
          <cell r="H8471" t="str">
            <v>D384-018</v>
          </cell>
          <cell r="I8471" t="str">
            <v>F</v>
          </cell>
          <cell r="J8471">
            <v>100</v>
          </cell>
          <cell r="L8471">
            <v>135.94999999999999</v>
          </cell>
        </row>
        <row r="8472">
          <cell r="A8472" t="str">
            <v>SCHWARTZ, MEGHAN A</v>
          </cell>
          <cell r="B8472" t="str">
            <v>700-777</v>
          </cell>
          <cell r="C8472">
            <v>510400</v>
          </cell>
          <cell r="D8472">
            <v>48400</v>
          </cell>
          <cell r="E8472" t="str">
            <v>OFFICE ASSISTANT, SR</v>
          </cell>
          <cell r="F8472" t="str">
            <v>D384</v>
          </cell>
          <cell r="G8472">
            <v>1</v>
          </cell>
          <cell r="H8472" t="str">
            <v>D384-018</v>
          </cell>
          <cell r="I8472" t="str">
            <v>F</v>
          </cell>
          <cell r="J8472">
            <v>601</v>
          </cell>
          <cell r="L8472">
            <v>17.149999999999999</v>
          </cell>
        </row>
        <row r="8473">
          <cell r="A8473" t="str">
            <v>SCHWARTZ, MEGHAN A</v>
          </cell>
          <cell r="B8473" t="str">
            <v>700-777</v>
          </cell>
          <cell r="C8473">
            <v>510400</v>
          </cell>
          <cell r="D8473">
            <v>48400</v>
          </cell>
          <cell r="E8473" t="str">
            <v>OFFICE ASSISTANT, SR</v>
          </cell>
          <cell r="F8473" t="str">
            <v>D384</v>
          </cell>
          <cell r="G8473">
            <v>1</v>
          </cell>
          <cell r="H8473" t="str">
            <v>D384-018</v>
          </cell>
          <cell r="I8473" t="str">
            <v>F</v>
          </cell>
          <cell r="J8473">
            <v>1001</v>
          </cell>
          <cell r="L8473">
            <v>10.17</v>
          </cell>
        </row>
        <row r="8474">
          <cell r="A8474" t="str">
            <v>SCHWARTZKOPF, KAREN M</v>
          </cell>
          <cell r="B8474" t="str">
            <v>101-507</v>
          </cell>
          <cell r="C8474">
            <v>510100</v>
          </cell>
          <cell r="D8474">
            <v>48880</v>
          </cell>
          <cell r="E8474" t="str">
            <v>ASSESSMENT ASSIST I</v>
          </cell>
          <cell r="F8474" t="str">
            <v>D148</v>
          </cell>
          <cell r="G8474">
            <v>0.5</v>
          </cell>
          <cell r="H8474" t="str">
            <v>D148-005</v>
          </cell>
          <cell r="I8474" t="str">
            <v>O</v>
          </cell>
          <cell r="J8474">
            <v>1</v>
          </cell>
          <cell r="K8474" t="str">
            <v>REGULAR PAY</v>
          </cell>
          <cell r="L8474">
            <v>12519.23</v>
          </cell>
        </row>
        <row r="8475">
          <cell r="A8475" t="str">
            <v>SCHWARTZKOPF, KAREN M</v>
          </cell>
          <cell r="B8475" t="str">
            <v>101-507</v>
          </cell>
          <cell r="C8475">
            <v>510300</v>
          </cell>
          <cell r="D8475">
            <v>48880</v>
          </cell>
          <cell r="E8475" t="str">
            <v>ASSESSMENT ASSIST I</v>
          </cell>
          <cell r="F8475" t="str">
            <v>D148</v>
          </cell>
          <cell r="G8475">
            <v>0.5</v>
          </cell>
          <cell r="H8475" t="str">
            <v>D148-005</v>
          </cell>
          <cell r="I8475" t="str">
            <v>F</v>
          </cell>
          <cell r="J8475">
            <v>7999</v>
          </cell>
          <cell r="L8475">
            <v>3754.52</v>
          </cell>
        </row>
        <row r="8476">
          <cell r="A8476" t="str">
            <v>SCHWARTZKOPF, KAREN M</v>
          </cell>
          <cell r="B8476" t="str">
            <v>101-507</v>
          </cell>
          <cell r="C8476">
            <v>510300</v>
          </cell>
          <cell r="D8476">
            <v>48880</v>
          </cell>
          <cell r="E8476" t="str">
            <v>ASSESSMENT ASSIST I</v>
          </cell>
          <cell r="F8476" t="str">
            <v>D148</v>
          </cell>
          <cell r="G8476">
            <v>0.5</v>
          </cell>
          <cell r="H8476" t="str">
            <v>D148-005</v>
          </cell>
          <cell r="I8476" t="str">
            <v>F</v>
          </cell>
          <cell r="J8476">
            <v>8000</v>
          </cell>
          <cell r="L8476">
            <v>872.05</v>
          </cell>
        </row>
        <row r="8477">
          <cell r="A8477" t="str">
            <v>SCHWARTZKOPF, KAREN M</v>
          </cell>
          <cell r="B8477" t="str">
            <v>101-507</v>
          </cell>
          <cell r="C8477">
            <v>510300</v>
          </cell>
          <cell r="D8477">
            <v>48880</v>
          </cell>
          <cell r="E8477" t="str">
            <v>ASSESSMENT ASSIST I</v>
          </cell>
          <cell r="F8477" t="str">
            <v>D148</v>
          </cell>
          <cell r="G8477">
            <v>0.5</v>
          </cell>
          <cell r="H8477" t="str">
            <v>D148-005</v>
          </cell>
          <cell r="I8477" t="str">
            <v>F</v>
          </cell>
          <cell r="J8477" t="str">
            <v>*FM</v>
          </cell>
          <cell r="K8477" t="str">
            <v>MEDICARE</v>
          </cell>
          <cell r="L8477">
            <v>181.53</v>
          </cell>
        </row>
        <row r="8478">
          <cell r="A8478" t="str">
            <v>SCHWARTZKOPF, KAREN M</v>
          </cell>
          <cell r="B8478" t="str">
            <v>101-507</v>
          </cell>
          <cell r="C8478">
            <v>510300</v>
          </cell>
          <cell r="D8478">
            <v>48880</v>
          </cell>
          <cell r="E8478" t="str">
            <v>ASSESSMENT ASSIST I</v>
          </cell>
          <cell r="F8478" t="str">
            <v>D148</v>
          </cell>
          <cell r="G8478">
            <v>0.5</v>
          </cell>
          <cell r="H8478" t="str">
            <v>D148-005</v>
          </cell>
          <cell r="I8478" t="str">
            <v>F</v>
          </cell>
          <cell r="J8478" t="str">
            <v>*FI</v>
          </cell>
          <cell r="K8478" t="str">
            <v>FICA</v>
          </cell>
          <cell r="L8478">
            <v>776.19</v>
          </cell>
        </row>
        <row r="8479">
          <cell r="A8479" t="str">
            <v>SCHWARTZKOPF, KAREN M</v>
          </cell>
          <cell r="B8479" t="str">
            <v>101-507</v>
          </cell>
          <cell r="C8479">
            <v>510400</v>
          </cell>
          <cell r="D8479">
            <v>48880</v>
          </cell>
          <cell r="E8479" t="str">
            <v>ASSESSMENT ASSIST I</v>
          </cell>
          <cell r="F8479" t="str">
            <v>D148</v>
          </cell>
          <cell r="G8479">
            <v>0.5</v>
          </cell>
          <cell r="H8479" t="str">
            <v>D148-005</v>
          </cell>
          <cell r="I8479" t="str">
            <v>F</v>
          </cell>
          <cell r="J8479">
            <v>811</v>
          </cell>
          <cell r="L8479">
            <v>0.94</v>
          </cell>
        </row>
        <row r="8480">
          <cell r="A8480" t="str">
            <v>SCHWARTZKOPF, KAREN M</v>
          </cell>
          <cell r="B8480" t="str">
            <v>101-507</v>
          </cell>
          <cell r="C8480">
            <v>510400</v>
          </cell>
          <cell r="D8480">
            <v>48880</v>
          </cell>
          <cell r="E8480" t="str">
            <v>ASSESSMENT ASSIST I</v>
          </cell>
          <cell r="F8480" t="str">
            <v>D148</v>
          </cell>
          <cell r="G8480">
            <v>0.5</v>
          </cell>
          <cell r="H8480" t="str">
            <v>D148-005</v>
          </cell>
          <cell r="I8480" t="str">
            <v>F</v>
          </cell>
          <cell r="J8480">
            <v>30</v>
          </cell>
          <cell r="L8480">
            <v>31.3</v>
          </cell>
        </row>
        <row r="8481">
          <cell r="A8481" t="str">
            <v>SCHWARTZKOPF, KAREN M</v>
          </cell>
          <cell r="B8481" t="str">
            <v>101-507</v>
          </cell>
          <cell r="C8481">
            <v>510400</v>
          </cell>
          <cell r="D8481">
            <v>48880</v>
          </cell>
          <cell r="E8481" t="str">
            <v>ASSESSMENT ASSIST I</v>
          </cell>
          <cell r="F8481" t="str">
            <v>D148</v>
          </cell>
          <cell r="G8481">
            <v>0.5</v>
          </cell>
          <cell r="H8481" t="str">
            <v>D148-005</v>
          </cell>
          <cell r="I8481" t="str">
            <v>F</v>
          </cell>
          <cell r="J8481">
            <v>703</v>
          </cell>
          <cell r="L8481">
            <v>3.35</v>
          </cell>
        </row>
        <row r="8482">
          <cell r="A8482" t="str">
            <v>SCHWARTZKOPF, KAREN M</v>
          </cell>
          <cell r="B8482" t="str">
            <v>101-507</v>
          </cell>
          <cell r="C8482">
            <v>510400</v>
          </cell>
          <cell r="D8482">
            <v>48880</v>
          </cell>
          <cell r="E8482" t="str">
            <v>ASSESSMENT ASSIST I</v>
          </cell>
          <cell r="F8482" t="str">
            <v>D148</v>
          </cell>
          <cell r="G8482">
            <v>0.5</v>
          </cell>
          <cell r="H8482" t="str">
            <v>D148-005</v>
          </cell>
          <cell r="I8482" t="str">
            <v>F</v>
          </cell>
          <cell r="J8482">
            <v>1001</v>
          </cell>
          <cell r="L8482">
            <v>10.17</v>
          </cell>
        </row>
        <row r="8483">
          <cell r="A8483" t="str">
            <v>SCHWARTZKOPF, KAREN M</v>
          </cell>
          <cell r="B8483" t="str">
            <v>101-507</v>
          </cell>
          <cell r="C8483">
            <v>510400</v>
          </cell>
          <cell r="D8483">
            <v>48880</v>
          </cell>
          <cell r="E8483" t="str">
            <v>ASSESSMENT ASSIST I</v>
          </cell>
          <cell r="F8483" t="str">
            <v>D148</v>
          </cell>
          <cell r="G8483">
            <v>0.5</v>
          </cell>
          <cell r="H8483" t="str">
            <v>D148-005</v>
          </cell>
          <cell r="I8483" t="str">
            <v>F</v>
          </cell>
          <cell r="J8483">
            <v>102</v>
          </cell>
          <cell r="L8483">
            <v>105.54</v>
          </cell>
        </row>
        <row r="8484">
          <cell r="A8484" t="str">
            <v>SCHWEDE, GERRY A</v>
          </cell>
          <cell r="B8484" t="str">
            <v>101-609</v>
          </cell>
          <cell r="C8484">
            <v>510100</v>
          </cell>
          <cell r="D8484">
            <v>31180</v>
          </cell>
          <cell r="E8484" t="str">
            <v>BEH HEALTH THERAPIST-LIC</v>
          </cell>
          <cell r="F8484" t="str">
            <v>G165</v>
          </cell>
          <cell r="G8484">
            <v>1</v>
          </cell>
          <cell r="H8484" t="str">
            <v>G165-007</v>
          </cell>
          <cell r="I8484" t="str">
            <v>O</v>
          </cell>
          <cell r="J8484">
            <v>1</v>
          </cell>
          <cell r="K8484" t="str">
            <v>REGULAR PAY</v>
          </cell>
          <cell r="L8484">
            <v>46660.57</v>
          </cell>
        </row>
        <row r="8485">
          <cell r="A8485" t="str">
            <v>SCHWEDE, GERRY A</v>
          </cell>
          <cell r="B8485" t="str">
            <v>101-609</v>
          </cell>
          <cell r="C8485">
            <v>510300</v>
          </cell>
          <cell r="D8485">
            <v>31180</v>
          </cell>
          <cell r="E8485" t="str">
            <v>BEH HEALTH THERAPIST-LIC</v>
          </cell>
          <cell r="F8485" t="str">
            <v>G165</v>
          </cell>
          <cell r="G8485">
            <v>1</v>
          </cell>
          <cell r="H8485" t="str">
            <v>G165-007</v>
          </cell>
          <cell r="I8485" t="str">
            <v>F</v>
          </cell>
          <cell r="J8485">
            <v>7999</v>
          </cell>
          <cell r="L8485">
            <v>13993.5</v>
          </cell>
        </row>
        <row r="8486">
          <cell r="A8486" t="str">
            <v>SCHWEDE, GERRY A</v>
          </cell>
          <cell r="B8486" t="str">
            <v>101-609</v>
          </cell>
          <cell r="C8486">
            <v>510300</v>
          </cell>
          <cell r="D8486">
            <v>31180</v>
          </cell>
          <cell r="E8486" t="str">
            <v>BEH HEALTH THERAPIST-LIC</v>
          </cell>
          <cell r="F8486" t="str">
            <v>G165</v>
          </cell>
          <cell r="G8486">
            <v>1</v>
          </cell>
          <cell r="H8486" t="str">
            <v>G165-007</v>
          </cell>
          <cell r="I8486" t="str">
            <v>F</v>
          </cell>
          <cell r="J8486" t="str">
            <v>*FM</v>
          </cell>
          <cell r="K8486" t="str">
            <v>MEDICARE</v>
          </cell>
          <cell r="L8486">
            <v>676.58</v>
          </cell>
        </row>
        <row r="8487">
          <cell r="A8487" t="str">
            <v>SCHWEDE, GERRY A</v>
          </cell>
          <cell r="B8487" t="str">
            <v>101-609</v>
          </cell>
          <cell r="C8487">
            <v>510300</v>
          </cell>
          <cell r="D8487">
            <v>31180</v>
          </cell>
          <cell r="E8487" t="str">
            <v>BEH HEALTH THERAPIST-LIC</v>
          </cell>
          <cell r="F8487" t="str">
            <v>G165</v>
          </cell>
          <cell r="G8487">
            <v>1</v>
          </cell>
          <cell r="H8487" t="str">
            <v>G165-007</v>
          </cell>
          <cell r="I8487" t="str">
            <v>F</v>
          </cell>
          <cell r="J8487" t="str">
            <v>*FI</v>
          </cell>
          <cell r="K8487" t="str">
            <v>FICA</v>
          </cell>
          <cell r="L8487">
            <v>2892.96</v>
          </cell>
        </row>
        <row r="8488">
          <cell r="A8488" t="str">
            <v>SCHWEDE, GERRY A</v>
          </cell>
          <cell r="B8488" t="str">
            <v>101-609</v>
          </cell>
          <cell r="C8488">
            <v>510300</v>
          </cell>
          <cell r="D8488">
            <v>31180</v>
          </cell>
          <cell r="E8488" t="str">
            <v>BEH HEALTH THERAPIST-LIC</v>
          </cell>
          <cell r="F8488" t="str">
            <v>G165</v>
          </cell>
          <cell r="G8488">
            <v>1</v>
          </cell>
          <cell r="H8488" t="str">
            <v>G165-007</v>
          </cell>
          <cell r="I8488" t="str">
            <v>F</v>
          </cell>
          <cell r="J8488">
            <v>8005</v>
          </cell>
          <cell r="L8488">
            <v>228.34</v>
          </cell>
        </row>
        <row r="8489">
          <cell r="A8489" t="str">
            <v>SCHWEDE, GERRY A</v>
          </cell>
          <cell r="B8489" t="str">
            <v>101-609</v>
          </cell>
          <cell r="C8489">
            <v>510300</v>
          </cell>
          <cell r="D8489">
            <v>31180</v>
          </cell>
          <cell r="E8489" t="str">
            <v>BEH HEALTH THERAPIST-LIC</v>
          </cell>
          <cell r="F8489" t="str">
            <v>G165</v>
          </cell>
          <cell r="G8489">
            <v>1</v>
          </cell>
          <cell r="H8489" t="str">
            <v>G165-007</v>
          </cell>
          <cell r="I8489" t="str">
            <v>F</v>
          </cell>
          <cell r="J8489">
            <v>8000</v>
          </cell>
          <cell r="L8489">
            <v>3261.95</v>
          </cell>
        </row>
        <row r="8490">
          <cell r="A8490" t="str">
            <v>SCHWEDE, GERRY A</v>
          </cell>
          <cell r="B8490" t="str">
            <v>101-609</v>
          </cell>
          <cell r="C8490">
            <v>510400</v>
          </cell>
          <cell r="D8490">
            <v>31180</v>
          </cell>
          <cell r="E8490" t="str">
            <v>BEH HEALTH THERAPIST-LIC</v>
          </cell>
          <cell r="F8490" t="str">
            <v>G165</v>
          </cell>
          <cell r="G8490">
            <v>1</v>
          </cell>
          <cell r="H8490" t="str">
            <v>G165-007</v>
          </cell>
          <cell r="I8490" t="str">
            <v>F</v>
          </cell>
          <cell r="J8490">
            <v>30</v>
          </cell>
          <cell r="L8490">
            <v>116.65</v>
          </cell>
        </row>
        <row r="8491">
          <cell r="A8491" t="str">
            <v>SCHWEDE, GERRY A</v>
          </cell>
          <cell r="B8491" t="str">
            <v>101-609</v>
          </cell>
          <cell r="C8491">
            <v>510400</v>
          </cell>
          <cell r="D8491">
            <v>31180</v>
          </cell>
          <cell r="E8491" t="str">
            <v>BEH HEALTH THERAPIST-LIC</v>
          </cell>
          <cell r="F8491" t="str">
            <v>G165</v>
          </cell>
          <cell r="G8491">
            <v>1</v>
          </cell>
          <cell r="H8491" t="str">
            <v>G165-007</v>
          </cell>
          <cell r="I8491" t="str">
            <v>F</v>
          </cell>
          <cell r="J8491">
            <v>701</v>
          </cell>
          <cell r="L8491">
            <v>4.01</v>
          </cell>
        </row>
        <row r="8492">
          <cell r="A8492" t="str">
            <v>SCHWEDE, GERRY A</v>
          </cell>
          <cell r="B8492" t="str">
            <v>101-609</v>
          </cell>
          <cell r="C8492">
            <v>510400</v>
          </cell>
          <cell r="D8492">
            <v>31180</v>
          </cell>
          <cell r="E8492" t="str">
            <v>BEH HEALTH THERAPIST-LIC</v>
          </cell>
          <cell r="F8492" t="str">
            <v>G165</v>
          </cell>
          <cell r="G8492">
            <v>1</v>
          </cell>
          <cell r="H8492" t="str">
            <v>G165-007</v>
          </cell>
          <cell r="I8492" t="str">
            <v>F</v>
          </cell>
          <cell r="J8492">
            <v>101</v>
          </cell>
          <cell r="L8492">
            <v>135.94999999999999</v>
          </cell>
        </row>
        <row r="8493">
          <cell r="A8493" t="str">
            <v>SCHWEDE, GERRY A</v>
          </cell>
          <cell r="B8493" t="str">
            <v>101-609</v>
          </cell>
          <cell r="C8493">
            <v>510400</v>
          </cell>
          <cell r="D8493">
            <v>31180</v>
          </cell>
          <cell r="E8493" t="str">
            <v>BEH HEALTH THERAPIST-LIC</v>
          </cell>
          <cell r="F8493" t="str">
            <v>G165</v>
          </cell>
          <cell r="G8493">
            <v>1</v>
          </cell>
          <cell r="H8493" t="str">
            <v>G165-007</v>
          </cell>
          <cell r="I8493" t="str">
            <v>F</v>
          </cell>
          <cell r="J8493">
            <v>601</v>
          </cell>
          <cell r="L8493">
            <v>17.149999999999999</v>
          </cell>
        </row>
        <row r="8494">
          <cell r="A8494" t="str">
            <v>SCHWEDE, GERRY A</v>
          </cell>
          <cell r="B8494" t="str">
            <v>101-609</v>
          </cell>
          <cell r="C8494">
            <v>510400</v>
          </cell>
          <cell r="D8494">
            <v>31180</v>
          </cell>
          <cell r="E8494" t="str">
            <v>BEH HEALTH THERAPIST-LIC</v>
          </cell>
          <cell r="F8494" t="str">
            <v>G165</v>
          </cell>
          <cell r="G8494">
            <v>1</v>
          </cell>
          <cell r="H8494" t="str">
            <v>G165-007</v>
          </cell>
          <cell r="I8494" t="str">
            <v>F</v>
          </cell>
          <cell r="J8494">
            <v>1001</v>
          </cell>
          <cell r="L8494">
            <v>10.17</v>
          </cell>
        </row>
        <row r="8495">
          <cell r="A8495" t="str">
            <v>SCHWEDE, GERRY A</v>
          </cell>
          <cell r="B8495" t="str">
            <v>101-609</v>
          </cell>
          <cell r="C8495">
            <v>510400</v>
          </cell>
          <cell r="D8495">
            <v>31180</v>
          </cell>
          <cell r="E8495" t="str">
            <v>BEH HEALTH THERAPIST-LIC</v>
          </cell>
          <cell r="F8495" t="str">
            <v>G165</v>
          </cell>
          <cell r="G8495">
            <v>1</v>
          </cell>
          <cell r="H8495" t="str">
            <v>G165-007</v>
          </cell>
          <cell r="I8495" t="str">
            <v>F</v>
          </cell>
          <cell r="J8495">
            <v>810</v>
          </cell>
          <cell r="L8495">
            <v>1.71</v>
          </cell>
        </row>
        <row r="8496">
          <cell r="A8496" t="str">
            <v>SCIACCA, DANIEL A</v>
          </cell>
          <cell r="B8496" t="str">
            <v>123-576</v>
          </cell>
          <cell r="C8496">
            <v>510100</v>
          </cell>
          <cell r="D8496">
            <v>45440</v>
          </cell>
          <cell r="E8496" t="str">
            <v>BUILDING INSPECTOR I</v>
          </cell>
          <cell r="F8496" t="str">
            <v>D178</v>
          </cell>
          <cell r="G8496">
            <v>1</v>
          </cell>
          <cell r="H8496" t="str">
            <v>D178-001</v>
          </cell>
          <cell r="I8496" t="str">
            <v>O</v>
          </cell>
          <cell r="J8496">
            <v>1</v>
          </cell>
          <cell r="K8496" t="str">
            <v>REGULAR PAY</v>
          </cell>
          <cell r="L8496">
            <v>39473.65</v>
          </cell>
        </row>
        <row r="8497">
          <cell r="A8497" t="str">
            <v>SCIACCA, DANIEL A</v>
          </cell>
          <cell r="B8497" t="str">
            <v>123-576</v>
          </cell>
          <cell r="C8497">
            <v>510300</v>
          </cell>
          <cell r="D8497">
            <v>45440</v>
          </cell>
          <cell r="E8497" t="str">
            <v>BUILDING INSPECTOR I</v>
          </cell>
          <cell r="F8497" t="str">
            <v>D178</v>
          </cell>
          <cell r="G8497">
            <v>1</v>
          </cell>
          <cell r="H8497" t="str">
            <v>D178-001</v>
          </cell>
          <cell r="I8497" t="str">
            <v>F</v>
          </cell>
          <cell r="J8497">
            <v>8000</v>
          </cell>
          <cell r="L8497">
            <v>2758.86</v>
          </cell>
        </row>
        <row r="8498">
          <cell r="A8498" t="str">
            <v>SCIACCA, DANIEL A</v>
          </cell>
          <cell r="B8498" t="str">
            <v>123-576</v>
          </cell>
          <cell r="C8498">
            <v>510300</v>
          </cell>
          <cell r="D8498">
            <v>45440</v>
          </cell>
          <cell r="E8498" t="str">
            <v>BUILDING INSPECTOR I</v>
          </cell>
          <cell r="F8498" t="str">
            <v>D178</v>
          </cell>
          <cell r="G8498">
            <v>1</v>
          </cell>
          <cell r="H8498" t="str">
            <v>D178-001</v>
          </cell>
          <cell r="I8498" t="str">
            <v>F</v>
          </cell>
          <cell r="J8498" t="str">
            <v>*FI</v>
          </cell>
          <cell r="K8498" t="str">
            <v>FICA</v>
          </cell>
          <cell r="L8498">
            <v>2447.37</v>
          </cell>
        </row>
        <row r="8499">
          <cell r="A8499" t="str">
            <v>SCIACCA, DANIEL A</v>
          </cell>
          <cell r="B8499" t="str">
            <v>123-576</v>
          </cell>
          <cell r="C8499">
            <v>510300</v>
          </cell>
          <cell r="D8499">
            <v>45440</v>
          </cell>
          <cell r="E8499" t="str">
            <v>BUILDING INSPECTOR I</v>
          </cell>
          <cell r="F8499" t="str">
            <v>D178</v>
          </cell>
          <cell r="G8499">
            <v>1</v>
          </cell>
          <cell r="H8499" t="str">
            <v>D178-001</v>
          </cell>
          <cell r="I8499" t="str">
            <v>F</v>
          </cell>
          <cell r="J8499" t="str">
            <v>*FM</v>
          </cell>
          <cell r="K8499" t="str">
            <v>MEDICARE</v>
          </cell>
          <cell r="L8499">
            <v>572.37</v>
          </cell>
        </row>
        <row r="8500">
          <cell r="A8500" t="str">
            <v>SCIACCA, DANIEL A</v>
          </cell>
          <cell r="B8500" t="str">
            <v>123-576</v>
          </cell>
          <cell r="C8500">
            <v>510300</v>
          </cell>
          <cell r="D8500">
            <v>45440</v>
          </cell>
          <cell r="E8500" t="str">
            <v>BUILDING INSPECTOR I</v>
          </cell>
          <cell r="F8500" t="str">
            <v>D178</v>
          </cell>
          <cell r="G8500">
            <v>1</v>
          </cell>
          <cell r="H8500" t="str">
            <v>D178-001</v>
          </cell>
          <cell r="I8500" t="str">
            <v>F</v>
          </cell>
          <cell r="J8500">
            <v>7999</v>
          </cell>
          <cell r="L8500">
            <v>11838.15</v>
          </cell>
        </row>
        <row r="8501">
          <cell r="A8501" t="str">
            <v>SCIACCA, DANIEL A</v>
          </cell>
          <cell r="B8501" t="str">
            <v>123-576</v>
          </cell>
          <cell r="C8501">
            <v>510400</v>
          </cell>
          <cell r="D8501">
            <v>45440</v>
          </cell>
          <cell r="E8501" t="str">
            <v>BUILDING INSPECTOR I</v>
          </cell>
          <cell r="F8501" t="str">
            <v>D178</v>
          </cell>
          <cell r="G8501">
            <v>1</v>
          </cell>
          <cell r="H8501" t="str">
            <v>D178-001</v>
          </cell>
          <cell r="I8501" t="str">
            <v>F</v>
          </cell>
          <cell r="J8501">
            <v>30</v>
          </cell>
          <cell r="L8501">
            <v>98.68</v>
          </cell>
        </row>
        <row r="8502">
          <cell r="A8502" t="str">
            <v>SCIACCA, DANIEL A</v>
          </cell>
          <cell r="B8502" t="str">
            <v>123-576</v>
          </cell>
          <cell r="C8502">
            <v>510400</v>
          </cell>
          <cell r="D8502">
            <v>45440</v>
          </cell>
          <cell r="E8502" t="str">
            <v>BUILDING INSPECTOR I</v>
          </cell>
          <cell r="F8502" t="str">
            <v>D178</v>
          </cell>
          <cell r="G8502">
            <v>1</v>
          </cell>
          <cell r="H8502" t="str">
            <v>D178-001</v>
          </cell>
          <cell r="I8502" t="str">
            <v>F</v>
          </cell>
          <cell r="J8502">
            <v>605</v>
          </cell>
          <cell r="L8502">
            <v>59.1</v>
          </cell>
        </row>
        <row r="8503">
          <cell r="A8503" t="str">
            <v>SCIACCA, DANIEL A</v>
          </cell>
          <cell r="B8503" t="str">
            <v>123-576</v>
          </cell>
          <cell r="C8503">
            <v>510400</v>
          </cell>
          <cell r="D8503">
            <v>45440</v>
          </cell>
          <cell r="E8503" t="str">
            <v>BUILDING INSPECTOR I</v>
          </cell>
          <cell r="F8503" t="str">
            <v>D178</v>
          </cell>
          <cell r="G8503">
            <v>1</v>
          </cell>
          <cell r="H8503" t="str">
            <v>D178-001</v>
          </cell>
          <cell r="I8503" t="str">
            <v>F</v>
          </cell>
          <cell r="J8503">
            <v>104</v>
          </cell>
          <cell r="L8503">
            <v>283.83999999999997</v>
          </cell>
        </row>
        <row r="8504">
          <cell r="A8504" t="str">
            <v>SCIACCA, DANIEL A</v>
          </cell>
          <cell r="B8504" t="str">
            <v>123-576</v>
          </cell>
          <cell r="C8504">
            <v>510400</v>
          </cell>
          <cell r="D8504">
            <v>45440</v>
          </cell>
          <cell r="E8504" t="str">
            <v>BUILDING INSPECTOR I</v>
          </cell>
          <cell r="F8504" t="str">
            <v>D178</v>
          </cell>
          <cell r="G8504">
            <v>1</v>
          </cell>
          <cell r="H8504" t="str">
            <v>D178-001</v>
          </cell>
          <cell r="I8504" t="str">
            <v>F</v>
          </cell>
          <cell r="J8504">
            <v>810</v>
          </cell>
          <cell r="L8504">
            <v>1.71</v>
          </cell>
        </row>
        <row r="8505">
          <cell r="A8505" t="str">
            <v>SCIACCA, DANIEL A</v>
          </cell>
          <cell r="B8505" t="str">
            <v>123-576</v>
          </cell>
          <cell r="C8505">
            <v>510400</v>
          </cell>
          <cell r="D8505">
            <v>45440</v>
          </cell>
          <cell r="E8505" t="str">
            <v>BUILDING INSPECTOR I</v>
          </cell>
          <cell r="F8505" t="str">
            <v>D178</v>
          </cell>
          <cell r="G8505">
            <v>1</v>
          </cell>
          <cell r="H8505" t="str">
            <v>D178-001</v>
          </cell>
          <cell r="I8505" t="str">
            <v>F</v>
          </cell>
          <cell r="J8505">
            <v>705</v>
          </cell>
          <cell r="L8505">
            <v>12.04</v>
          </cell>
        </row>
        <row r="8506">
          <cell r="A8506" t="str">
            <v>SCIACCA, DANIEL A</v>
          </cell>
          <cell r="B8506" t="str">
            <v>123-576</v>
          </cell>
          <cell r="C8506">
            <v>510400</v>
          </cell>
          <cell r="D8506">
            <v>45440</v>
          </cell>
          <cell r="E8506" t="str">
            <v>BUILDING INSPECTOR I</v>
          </cell>
          <cell r="F8506" t="str">
            <v>D178</v>
          </cell>
          <cell r="G8506">
            <v>1</v>
          </cell>
          <cell r="H8506" t="str">
            <v>D178-001</v>
          </cell>
          <cell r="I8506" t="str">
            <v>F</v>
          </cell>
          <cell r="J8506">
            <v>1001</v>
          </cell>
          <cell r="L8506">
            <v>10.17</v>
          </cell>
        </row>
        <row r="8507">
          <cell r="A8507" t="str">
            <v>SCOTT, CHERYL A</v>
          </cell>
          <cell r="B8507" t="str">
            <v>101-589</v>
          </cell>
          <cell r="C8507">
            <v>510100</v>
          </cell>
          <cell r="D8507">
            <v>42190</v>
          </cell>
          <cell r="E8507" t="str">
            <v>ADMINISTRATIVE ASST I</v>
          </cell>
          <cell r="F8507" t="str">
            <v>D112</v>
          </cell>
          <cell r="G8507">
            <v>1</v>
          </cell>
          <cell r="H8507" t="str">
            <v>D112-001</v>
          </cell>
          <cell r="I8507" t="str">
            <v>O</v>
          </cell>
          <cell r="J8507">
            <v>1</v>
          </cell>
          <cell r="K8507" t="str">
            <v>REGULAR PAY</v>
          </cell>
          <cell r="L8507">
            <v>30672.07</v>
          </cell>
        </row>
        <row r="8508">
          <cell r="A8508" t="str">
            <v>SCOTT, CHERYL A</v>
          </cell>
          <cell r="B8508" t="str">
            <v>101-589</v>
          </cell>
          <cell r="C8508">
            <v>510300</v>
          </cell>
          <cell r="D8508">
            <v>42190</v>
          </cell>
          <cell r="E8508" t="str">
            <v>ADMINISTRATIVE ASST I</v>
          </cell>
          <cell r="F8508" t="str">
            <v>D112</v>
          </cell>
          <cell r="G8508">
            <v>1</v>
          </cell>
          <cell r="H8508" t="str">
            <v>D112-001</v>
          </cell>
          <cell r="I8508" t="str">
            <v>F</v>
          </cell>
          <cell r="J8508">
            <v>7999</v>
          </cell>
          <cell r="L8508">
            <v>9198.5499999999993</v>
          </cell>
        </row>
        <row r="8509">
          <cell r="A8509" t="str">
            <v>SCOTT, CHERYL A</v>
          </cell>
          <cell r="B8509" t="str">
            <v>101-589</v>
          </cell>
          <cell r="C8509">
            <v>510300</v>
          </cell>
          <cell r="D8509">
            <v>42190</v>
          </cell>
          <cell r="E8509" t="str">
            <v>ADMINISTRATIVE ASST I</v>
          </cell>
          <cell r="F8509" t="str">
            <v>D112</v>
          </cell>
          <cell r="G8509">
            <v>1</v>
          </cell>
          <cell r="H8509" t="str">
            <v>D112-001</v>
          </cell>
          <cell r="I8509" t="str">
            <v>F</v>
          </cell>
          <cell r="J8509" t="str">
            <v>*FM</v>
          </cell>
          <cell r="K8509" t="str">
            <v>MEDICARE</v>
          </cell>
          <cell r="L8509">
            <v>444.75</v>
          </cell>
        </row>
        <row r="8510">
          <cell r="A8510" t="str">
            <v>SCOTT, CHERYL A</v>
          </cell>
          <cell r="B8510" t="str">
            <v>101-589</v>
          </cell>
          <cell r="C8510">
            <v>510300</v>
          </cell>
          <cell r="D8510">
            <v>42190</v>
          </cell>
          <cell r="E8510" t="str">
            <v>ADMINISTRATIVE ASST I</v>
          </cell>
          <cell r="F8510" t="str">
            <v>D112</v>
          </cell>
          <cell r="G8510">
            <v>1</v>
          </cell>
          <cell r="H8510" t="str">
            <v>D112-001</v>
          </cell>
          <cell r="I8510" t="str">
            <v>F</v>
          </cell>
          <cell r="J8510" t="str">
            <v>*FI</v>
          </cell>
          <cell r="K8510" t="str">
            <v>FICA</v>
          </cell>
          <cell r="L8510">
            <v>1901.67</v>
          </cell>
        </row>
        <row r="8511">
          <cell r="A8511" t="str">
            <v>SCOTT, CHERYL A</v>
          </cell>
          <cell r="B8511" t="str">
            <v>101-589</v>
          </cell>
          <cell r="C8511">
            <v>510300</v>
          </cell>
          <cell r="D8511">
            <v>42190</v>
          </cell>
          <cell r="E8511" t="str">
            <v>ADMINISTRATIVE ASST I</v>
          </cell>
          <cell r="F8511" t="str">
            <v>D112</v>
          </cell>
          <cell r="G8511">
            <v>1</v>
          </cell>
          <cell r="H8511" t="str">
            <v>D112-001</v>
          </cell>
          <cell r="I8511" t="str">
            <v>F</v>
          </cell>
          <cell r="J8511">
            <v>8000</v>
          </cell>
          <cell r="L8511">
            <v>2142.75</v>
          </cell>
        </row>
        <row r="8512">
          <cell r="A8512" t="str">
            <v>SCOTT, CHERYL A</v>
          </cell>
          <cell r="B8512" t="str">
            <v>101-589</v>
          </cell>
          <cell r="C8512">
            <v>510400</v>
          </cell>
          <cell r="D8512">
            <v>42190</v>
          </cell>
          <cell r="E8512" t="str">
            <v>ADMINISTRATIVE ASST I</v>
          </cell>
          <cell r="F8512" t="str">
            <v>D112</v>
          </cell>
          <cell r="G8512">
            <v>1</v>
          </cell>
          <cell r="H8512" t="str">
            <v>D112-001</v>
          </cell>
          <cell r="I8512" t="str">
            <v>F</v>
          </cell>
          <cell r="J8512">
            <v>603</v>
          </cell>
          <cell r="L8512">
            <v>31.26</v>
          </cell>
        </row>
        <row r="8513">
          <cell r="A8513" t="str">
            <v>SCOTT, CHERYL A</v>
          </cell>
          <cell r="B8513" t="str">
            <v>101-589</v>
          </cell>
          <cell r="C8513">
            <v>510400</v>
          </cell>
          <cell r="D8513">
            <v>42190</v>
          </cell>
          <cell r="E8513" t="str">
            <v>ADMINISTRATIVE ASST I</v>
          </cell>
          <cell r="F8513" t="str">
            <v>D112</v>
          </cell>
          <cell r="G8513">
            <v>1</v>
          </cell>
          <cell r="H8513" t="str">
            <v>D112-001</v>
          </cell>
          <cell r="I8513" t="str">
            <v>F</v>
          </cell>
          <cell r="J8513">
            <v>703</v>
          </cell>
          <cell r="L8513">
            <v>6.7</v>
          </cell>
        </row>
        <row r="8514">
          <cell r="A8514" t="str">
            <v>SCOTT, CHERYL A</v>
          </cell>
          <cell r="B8514" t="str">
            <v>101-589</v>
          </cell>
          <cell r="C8514">
            <v>510400</v>
          </cell>
          <cell r="D8514">
            <v>42190</v>
          </cell>
          <cell r="E8514" t="str">
            <v>ADMINISTRATIVE ASST I</v>
          </cell>
          <cell r="F8514" t="str">
            <v>D112</v>
          </cell>
          <cell r="G8514">
            <v>1</v>
          </cell>
          <cell r="H8514" t="str">
            <v>D112-001</v>
          </cell>
          <cell r="I8514" t="str">
            <v>F</v>
          </cell>
          <cell r="J8514">
            <v>103</v>
          </cell>
          <cell r="L8514">
            <v>232.19</v>
          </cell>
        </row>
        <row r="8515">
          <cell r="A8515" t="str">
            <v>SCOTT, CHERYL A</v>
          </cell>
          <cell r="B8515" t="str">
            <v>101-589</v>
          </cell>
          <cell r="C8515">
            <v>510400</v>
          </cell>
          <cell r="D8515">
            <v>42190</v>
          </cell>
          <cell r="E8515" t="str">
            <v>ADMINISTRATIVE ASST I</v>
          </cell>
          <cell r="F8515" t="str">
            <v>D112</v>
          </cell>
          <cell r="G8515">
            <v>1</v>
          </cell>
          <cell r="H8515" t="str">
            <v>D112-001</v>
          </cell>
          <cell r="I8515" t="str">
            <v>F</v>
          </cell>
          <cell r="J8515">
            <v>1001</v>
          </cell>
          <cell r="L8515">
            <v>10.17</v>
          </cell>
        </row>
        <row r="8516">
          <cell r="A8516" t="str">
            <v>SCOTT, CHERYL A</v>
          </cell>
          <cell r="B8516" t="str">
            <v>101-589</v>
          </cell>
          <cell r="C8516">
            <v>510400</v>
          </cell>
          <cell r="D8516">
            <v>42190</v>
          </cell>
          <cell r="E8516" t="str">
            <v>ADMINISTRATIVE ASST I</v>
          </cell>
          <cell r="F8516" t="str">
            <v>D112</v>
          </cell>
          <cell r="G8516">
            <v>1</v>
          </cell>
          <cell r="H8516" t="str">
            <v>D112-001</v>
          </cell>
          <cell r="I8516" t="str">
            <v>F</v>
          </cell>
          <cell r="J8516">
            <v>811</v>
          </cell>
          <cell r="L8516">
            <v>1.88</v>
          </cell>
        </row>
        <row r="8517">
          <cell r="A8517" t="str">
            <v>SCOTT, CHERYL A</v>
          </cell>
          <cell r="B8517" t="str">
            <v>101-589</v>
          </cell>
          <cell r="C8517">
            <v>510400</v>
          </cell>
          <cell r="D8517">
            <v>42190</v>
          </cell>
          <cell r="E8517" t="str">
            <v>ADMINISTRATIVE ASST I</v>
          </cell>
          <cell r="F8517" t="str">
            <v>D112</v>
          </cell>
          <cell r="G8517">
            <v>1</v>
          </cell>
          <cell r="H8517" t="str">
            <v>D112-001</v>
          </cell>
          <cell r="I8517" t="str">
            <v>F</v>
          </cell>
          <cell r="J8517">
            <v>30</v>
          </cell>
          <cell r="L8517">
            <v>76.680000000000007</v>
          </cell>
        </row>
        <row r="8518">
          <cell r="A8518" t="str">
            <v>SCOTT, GARY S</v>
          </cell>
          <cell r="B8518" t="str">
            <v>114-895</v>
          </cell>
          <cell r="C8518">
            <v>510100</v>
          </cell>
          <cell r="D8518">
            <v>20180</v>
          </cell>
          <cell r="E8518" t="str">
            <v>ROAD MAINT WORKER III</v>
          </cell>
          <cell r="F8518" t="str">
            <v>D454</v>
          </cell>
          <cell r="G8518">
            <v>1</v>
          </cell>
          <cell r="H8518" t="str">
            <v>D454-005</v>
          </cell>
          <cell r="I8518" t="str">
            <v>O</v>
          </cell>
          <cell r="J8518">
            <v>1</v>
          </cell>
          <cell r="K8518" t="str">
            <v>REGULAR PAY</v>
          </cell>
          <cell r="L8518">
            <v>38548.269999999997</v>
          </cell>
        </row>
        <row r="8519">
          <cell r="A8519" t="str">
            <v>SCOTT, GARY S</v>
          </cell>
          <cell r="B8519" t="str">
            <v>114-895</v>
          </cell>
          <cell r="C8519">
            <v>510300</v>
          </cell>
          <cell r="D8519">
            <v>20180</v>
          </cell>
          <cell r="E8519" t="str">
            <v>ROAD MAINT WORKER III</v>
          </cell>
          <cell r="F8519" t="str">
            <v>D454</v>
          </cell>
          <cell r="G8519">
            <v>1</v>
          </cell>
          <cell r="H8519" t="str">
            <v>D454-005</v>
          </cell>
          <cell r="I8519" t="str">
            <v>F</v>
          </cell>
          <cell r="J8519">
            <v>8000</v>
          </cell>
          <cell r="L8519">
            <v>2694.09</v>
          </cell>
        </row>
        <row r="8520">
          <cell r="A8520" t="str">
            <v>SCOTT, GARY S</v>
          </cell>
          <cell r="B8520" t="str">
            <v>114-895</v>
          </cell>
          <cell r="C8520">
            <v>510300</v>
          </cell>
          <cell r="D8520">
            <v>20180</v>
          </cell>
          <cell r="E8520" t="str">
            <v>ROAD MAINT WORKER III</v>
          </cell>
          <cell r="F8520" t="str">
            <v>D454</v>
          </cell>
          <cell r="G8520">
            <v>1</v>
          </cell>
          <cell r="H8520" t="str">
            <v>D454-005</v>
          </cell>
          <cell r="I8520" t="str">
            <v>F</v>
          </cell>
          <cell r="J8520" t="str">
            <v>*FM</v>
          </cell>
          <cell r="K8520" t="str">
            <v>MEDICARE</v>
          </cell>
          <cell r="L8520">
            <v>558.95000000000005</v>
          </cell>
        </row>
        <row r="8521">
          <cell r="A8521" t="str">
            <v>SCOTT, GARY S</v>
          </cell>
          <cell r="B8521" t="str">
            <v>114-895</v>
          </cell>
          <cell r="C8521">
            <v>510300</v>
          </cell>
          <cell r="D8521">
            <v>20180</v>
          </cell>
          <cell r="E8521" t="str">
            <v>ROAD MAINT WORKER III</v>
          </cell>
          <cell r="F8521" t="str">
            <v>D454</v>
          </cell>
          <cell r="G8521">
            <v>1</v>
          </cell>
          <cell r="H8521" t="str">
            <v>D454-005</v>
          </cell>
          <cell r="I8521" t="str">
            <v>F</v>
          </cell>
          <cell r="J8521">
            <v>7999</v>
          </cell>
          <cell r="L8521">
            <v>11560.63</v>
          </cell>
        </row>
        <row r="8522">
          <cell r="A8522" t="str">
            <v>SCOTT, GARY S</v>
          </cell>
          <cell r="B8522" t="str">
            <v>114-895</v>
          </cell>
          <cell r="C8522">
            <v>510300</v>
          </cell>
          <cell r="D8522">
            <v>20180</v>
          </cell>
          <cell r="E8522" t="str">
            <v>ROAD MAINT WORKER III</v>
          </cell>
          <cell r="F8522" t="str">
            <v>D454</v>
          </cell>
          <cell r="G8522">
            <v>1</v>
          </cell>
          <cell r="H8522" t="str">
            <v>D454-005</v>
          </cell>
          <cell r="I8522" t="str">
            <v>F</v>
          </cell>
          <cell r="J8522" t="str">
            <v>*FI</v>
          </cell>
          <cell r="K8522" t="str">
            <v>FICA</v>
          </cell>
          <cell r="L8522">
            <v>2389.9899999999998</v>
          </cell>
        </row>
        <row r="8523">
          <cell r="A8523" t="str">
            <v>SCOTT, GARY S</v>
          </cell>
          <cell r="B8523" t="str">
            <v>114-895</v>
          </cell>
          <cell r="C8523">
            <v>510400</v>
          </cell>
          <cell r="D8523">
            <v>20180</v>
          </cell>
          <cell r="E8523" t="str">
            <v>ROAD MAINT WORKER III</v>
          </cell>
          <cell r="F8523" t="str">
            <v>D454</v>
          </cell>
          <cell r="G8523">
            <v>1</v>
          </cell>
          <cell r="H8523" t="str">
            <v>D454-005</v>
          </cell>
          <cell r="I8523" t="str">
            <v>F</v>
          </cell>
          <cell r="J8523">
            <v>101</v>
          </cell>
          <cell r="L8523">
            <v>135.94999999999999</v>
          </cell>
        </row>
        <row r="8524">
          <cell r="A8524" t="str">
            <v>SCOTT, GARY S</v>
          </cell>
          <cell r="B8524" t="str">
            <v>114-895</v>
          </cell>
          <cell r="C8524">
            <v>510400</v>
          </cell>
          <cell r="D8524">
            <v>20180</v>
          </cell>
          <cell r="E8524" t="str">
            <v>ROAD MAINT WORKER III</v>
          </cell>
          <cell r="F8524" t="str">
            <v>D454</v>
          </cell>
          <cell r="G8524">
            <v>1</v>
          </cell>
          <cell r="H8524" t="str">
            <v>D454-005</v>
          </cell>
          <cell r="I8524" t="str">
            <v>F</v>
          </cell>
          <cell r="J8524">
            <v>30</v>
          </cell>
          <cell r="L8524">
            <v>96.37</v>
          </cell>
        </row>
        <row r="8525">
          <cell r="A8525" t="str">
            <v>SCOTT, GARY S</v>
          </cell>
          <cell r="B8525" t="str">
            <v>114-895</v>
          </cell>
          <cell r="C8525">
            <v>510400</v>
          </cell>
          <cell r="D8525">
            <v>20180</v>
          </cell>
          <cell r="E8525" t="str">
            <v>ROAD MAINT WORKER III</v>
          </cell>
          <cell r="F8525" t="str">
            <v>D454</v>
          </cell>
          <cell r="G8525">
            <v>1</v>
          </cell>
          <cell r="H8525" t="str">
            <v>D454-005</v>
          </cell>
          <cell r="I8525" t="str">
            <v>F</v>
          </cell>
          <cell r="J8525">
            <v>601</v>
          </cell>
          <cell r="L8525">
            <v>17.149999999999999</v>
          </cell>
        </row>
        <row r="8526">
          <cell r="A8526" t="str">
            <v>SCOTT, GARY S</v>
          </cell>
          <cell r="B8526" t="str">
            <v>114-895</v>
          </cell>
          <cell r="C8526">
            <v>510400</v>
          </cell>
          <cell r="D8526">
            <v>20180</v>
          </cell>
          <cell r="E8526" t="str">
            <v>ROAD MAINT WORKER III</v>
          </cell>
          <cell r="F8526" t="str">
            <v>D454</v>
          </cell>
          <cell r="G8526">
            <v>1</v>
          </cell>
          <cell r="H8526" t="str">
            <v>D454-005</v>
          </cell>
          <cell r="I8526" t="str">
            <v>F</v>
          </cell>
          <cell r="J8526">
            <v>701</v>
          </cell>
          <cell r="L8526">
            <v>4.01</v>
          </cell>
        </row>
        <row r="8527">
          <cell r="A8527" t="str">
            <v>SCOTT, GARY S</v>
          </cell>
          <cell r="B8527" t="str">
            <v>114-895</v>
          </cell>
          <cell r="C8527">
            <v>510400</v>
          </cell>
          <cell r="D8527">
            <v>20180</v>
          </cell>
          <cell r="E8527" t="str">
            <v>ROAD MAINT WORKER III</v>
          </cell>
          <cell r="F8527" t="str">
            <v>D454</v>
          </cell>
          <cell r="G8527">
            <v>1</v>
          </cell>
          <cell r="H8527" t="str">
            <v>D454-005</v>
          </cell>
          <cell r="I8527" t="str">
            <v>F</v>
          </cell>
          <cell r="J8527">
            <v>1001</v>
          </cell>
          <cell r="L8527">
            <v>10.17</v>
          </cell>
        </row>
        <row r="8528">
          <cell r="A8528" t="str">
            <v>SCOTT, GARY S</v>
          </cell>
          <cell r="B8528" t="str">
            <v>114-895</v>
          </cell>
          <cell r="C8528">
            <v>510400</v>
          </cell>
          <cell r="D8528">
            <v>20180</v>
          </cell>
          <cell r="E8528" t="str">
            <v>ROAD MAINT WORKER III</v>
          </cell>
          <cell r="F8528" t="str">
            <v>D454</v>
          </cell>
          <cell r="G8528">
            <v>1</v>
          </cell>
          <cell r="H8528" t="str">
            <v>D454-005</v>
          </cell>
          <cell r="I8528" t="str">
            <v>F</v>
          </cell>
          <cell r="J8528">
            <v>810</v>
          </cell>
          <cell r="L8528">
            <v>1.71</v>
          </cell>
        </row>
        <row r="8529">
          <cell r="A8529" t="str">
            <v>SCUTERO, B.LYNN</v>
          </cell>
          <cell r="B8529" t="str">
            <v>281-898</v>
          </cell>
          <cell r="C8529">
            <v>510100</v>
          </cell>
          <cell r="D8529">
            <v>16830</v>
          </cell>
          <cell r="E8529" t="str">
            <v>BUS DRIVER</v>
          </cell>
          <cell r="F8529" t="str">
            <v>D190</v>
          </cell>
          <cell r="G8529">
            <v>1</v>
          </cell>
          <cell r="H8529" t="str">
            <v>D190-013</v>
          </cell>
          <cell r="I8529" t="str">
            <v>O</v>
          </cell>
          <cell r="J8529">
            <v>1</v>
          </cell>
          <cell r="K8529" t="str">
            <v>REGULAR PAY</v>
          </cell>
          <cell r="L8529">
            <v>29048.89</v>
          </cell>
        </row>
        <row r="8530">
          <cell r="A8530" t="str">
            <v>SCUTERO, B.LYNN</v>
          </cell>
          <cell r="B8530" t="str">
            <v>281-898</v>
          </cell>
          <cell r="C8530">
            <v>510300</v>
          </cell>
          <cell r="D8530">
            <v>16830</v>
          </cell>
          <cell r="E8530" t="str">
            <v>BUS DRIVER</v>
          </cell>
          <cell r="F8530" t="str">
            <v>D190</v>
          </cell>
          <cell r="G8530">
            <v>1</v>
          </cell>
          <cell r="H8530" t="str">
            <v>D190-013</v>
          </cell>
          <cell r="I8530" t="str">
            <v>F</v>
          </cell>
          <cell r="J8530">
            <v>7999</v>
          </cell>
          <cell r="L8530">
            <v>8711.76</v>
          </cell>
        </row>
        <row r="8531">
          <cell r="A8531" t="str">
            <v>SCUTERO, B.LYNN</v>
          </cell>
          <cell r="B8531" t="str">
            <v>281-898</v>
          </cell>
          <cell r="C8531">
            <v>510300</v>
          </cell>
          <cell r="D8531">
            <v>16830</v>
          </cell>
          <cell r="E8531" t="str">
            <v>BUS DRIVER</v>
          </cell>
          <cell r="F8531" t="str">
            <v>D190</v>
          </cell>
          <cell r="G8531">
            <v>1</v>
          </cell>
          <cell r="H8531" t="str">
            <v>D190-013</v>
          </cell>
          <cell r="I8531" t="str">
            <v>F</v>
          </cell>
          <cell r="J8531" t="str">
            <v>*FI</v>
          </cell>
          <cell r="K8531" t="str">
            <v>FICA</v>
          </cell>
          <cell r="L8531">
            <v>1801.03</v>
          </cell>
        </row>
        <row r="8532">
          <cell r="A8532" t="str">
            <v>SCUTERO, B.LYNN</v>
          </cell>
          <cell r="B8532" t="str">
            <v>281-898</v>
          </cell>
          <cell r="C8532">
            <v>510300</v>
          </cell>
          <cell r="D8532">
            <v>16830</v>
          </cell>
          <cell r="E8532" t="str">
            <v>BUS DRIVER</v>
          </cell>
          <cell r="F8532" t="str">
            <v>D190</v>
          </cell>
          <cell r="G8532">
            <v>1</v>
          </cell>
          <cell r="H8532" t="str">
            <v>D190-013</v>
          </cell>
          <cell r="I8532" t="str">
            <v>F</v>
          </cell>
          <cell r="J8532">
            <v>8000</v>
          </cell>
          <cell r="L8532">
            <v>2029.13</v>
          </cell>
        </row>
        <row r="8533">
          <cell r="A8533" t="str">
            <v>SCUTERO, B.LYNN</v>
          </cell>
          <cell r="B8533" t="str">
            <v>281-898</v>
          </cell>
          <cell r="C8533">
            <v>510300</v>
          </cell>
          <cell r="D8533">
            <v>16830</v>
          </cell>
          <cell r="E8533" t="str">
            <v>BUS DRIVER</v>
          </cell>
          <cell r="F8533" t="str">
            <v>D190</v>
          </cell>
          <cell r="G8533">
            <v>1</v>
          </cell>
          <cell r="H8533" t="str">
            <v>D190-013</v>
          </cell>
          <cell r="I8533" t="str">
            <v>F</v>
          </cell>
          <cell r="J8533" t="str">
            <v>*FM</v>
          </cell>
          <cell r="K8533" t="str">
            <v>MEDICARE</v>
          </cell>
          <cell r="L8533">
            <v>421.21</v>
          </cell>
        </row>
        <row r="8534">
          <cell r="A8534" t="str">
            <v>SCUTERO, B.LYNN</v>
          </cell>
          <cell r="B8534" t="str">
            <v>281-898</v>
          </cell>
          <cell r="C8534">
            <v>510400</v>
          </cell>
          <cell r="D8534">
            <v>16830</v>
          </cell>
          <cell r="E8534" t="str">
            <v>BUS DRIVER</v>
          </cell>
          <cell r="F8534" t="str">
            <v>D190</v>
          </cell>
          <cell r="G8534">
            <v>1</v>
          </cell>
          <cell r="H8534" t="str">
            <v>D190-013</v>
          </cell>
          <cell r="I8534" t="str">
            <v>F</v>
          </cell>
          <cell r="J8534">
            <v>101</v>
          </cell>
          <cell r="L8534">
            <v>135.94999999999999</v>
          </cell>
        </row>
        <row r="8535">
          <cell r="A8535" t="str">
            <v>SCUTERO, B.LYNN</v>
          </cell>
          <cell r="B8535" t="str">
            <v>281-898</v>
          </cell>
          <cell r="C8535">
            <v>510400</v>
          </cell>
          <cell r="D8535">
            <v>16830</v>
          </cell>
          <cell r="E8535" t="str">
            <v>BUS DRIVER</v>
          </cell>
          <cell r="F8535" t="str">
            <v>D190</v>
          </cell>
          <cell r="G8535">
            <v>1</v>
          </cell>
          <cell r="H8535" t="str">
            <v>D190-013</v>
          </cell>
          <cell r="I8535" t="str">
            <v>F</v>
          </cell>
          <cell r="J8535">
            <v>601</v>
          </cell>
          <cell r="L8535">
            <v>17.149999999999999</v>
          </cell>
        </row>
        <row r="8536">
          <cell r="A8536" t="str">
            <v>SCUTERO, B.LYNN</v>
          </cell>
          <cell r="B8536" t="str">
            <v>281-898</v>
          </cell>
          <cell r="C8536">
            <v>510400</v>
          </cell>
          <cell r="D8536">
            <v>16830</v>
          </cell>
          <cell r="E8536" t="str">
            <v>BUS DRIVER</v>
          </cell>
          <cell r="F8536" t="str">
            <v>D190</v>
          </cell>
          <cell r="G8536">
            <v>1</v>
          </cell>
          <cell r="H8536" t="str">
            <v>D190-013</v>
          </cell>
          <cell r="I8536" t="str">
            <v>F</v>
          </cell>
          <cell r="J8536">
            <v>1001</v>
          </cell>
          <cell r="L8536">
            <v>10.17</v>
          </cell>
        </row>
        <row r="8537">
          <cell r="A8537" t="str">
            <v>SCUTERO, B.LYNN</v>
          </cell>
          <cell r="B8537" t="str">
            <v>281-898</v>
          </cell>
          <cell r="C8537">
            <v>510400</v>
          </cell>
          <cell r="D8537">
            <v>16830</v>
          </cell>
          <cell r="E8537" t="str">
            <v>BUS DRIVER</v>
          </cell>
          <cell r="F8537" t="str">
            <v>D190</v>
          </cell>
          <cell r="G8537">
            <v>1</v>
          </cell>
          <cell r="H8537" t="str">
            <v>D190-013</v>
          </cell>
          <cell r="I8537" t="str">
            <v>F</v>
          </cell>
          <cell r="J8537">
            <v>810</v>
          </cell>
          <cell r="L8537">
            <v>1.71</v>
          </cell>
        </row>
        <row r="8538">
          <cell r="A8538" t="str">
            <v>SCUTERO, B.LYNN</v>
          </cell>
          <cell r="B8538" t="str">
            <v>281-898</v>
          </cell>
          <cell r="C8538">
            <v>510400</v>
          </cell>
          <cell r="D8538">
            <v>16830</v>
          </cell>
          <cell r="E8538" t="str">
            <v>BUS DRIVER</v>
          </cell>
          <cell r="F8538" t="str">
            <v>D190</v>
          </cell>
          <cell r="G8538">
            <v>1</v>
          </cell>
          <cell r="H8538" t="str">
            <v>D190-013</v>
          </cell>
          <cell r="I8538" t="str">
            <v>F</v>
          </cell>
          <cell r="J8538">
            <v>30</v>
          </cell>
          <cell r="L8538">
            <v>72.62</v>
          </cell>
        </row>
        <row r="8539">
          <cell r="A8539" t="str">
            <v>SCUTERO, B.LYNN</v>
          </cell>
          <cell r="B8539" t="str">
            <v>281-898</v>
          </cell>
          <cell r="C8539">
            <v>510400</v>
          </cell>
          <cell r="D8539">
            <v>16830</v>
          </cell>
          <cell r="E8539" t="str">
            <v>BUS DRIVER</v>
          </cell>
          <cell r="F8539" t="str">
            <v>D190</v>
          </cell>
          <cell r="G8539">
            <v>1</v>
          </cell>
          <cell r="H8539" t="str">
            <v>D190-013</v>
          </cell>
          <cell r="I8539" t="str">
            <v>F</v>
          </cell>
          <cell r="J8539">
            <v>701</v>
          </cell>
          <cell r="L8539">
            <v>4.01</v>
          </cell>
        </row>
        <row r="8540">
          <cell r="A8540" t="str">
            <v>SCUTERO, JAMES S</v>
          </cell>
          <cell r="B8540" t="str">
            <v>114-895</v>
          </cell>
          <cell r="C8540">
            <v>510100</v>
          </cell>
          <cell r="D8540">
            <v>5490</v>
          </cell>
          <cell r="E8540" t="str">
            <v>ROAD MAINT WORKER II</v>
          </cell>
          <cell r="F8540" t="str">
            <v>D452</v>
          </cell>
          <cell r="G8540">
            <v>1</v>
          </cell>
          <cell r="H8540" t="str">
            <v>D452-008</v>
          </cell>
          <cell r="I8540" t="str">
            <v>O</v>
          </cell>
          <cell r="J8540">
            <v>1</v>
          </cell>
          <cell r="K8540" t="str">
            <v>REGULAR PAY</v>
          </cell>
          <cell r="L8540">
            <v>34453.67</v>
          </cell>
        </row>
        <row r="8541">
          <cell r="A8541" t="str">
            <v>SCUTERO, JAMES S</v>
          </cell>
          <cell r="B8541" t="str">
            <v>114-895</v>
          </cell>
          <cell r="C8541">
            <v>510300</v>
          </cell>
          <cell r="D8541">
            <v>5490</v>
          </cell>
          <cell r="E8541" t="str">
            <v>ROAD MAINT WORKER II</v>
          </cell>
          <cell r="F8541" t="str">
            <v>D452</v>
          </cell>
          <cell r="G8541">
            <v>1</v>
          </cell>
          <cell r="H8541" t="str">
            <v>D452-008</v>
          </cell>
          <cell r="I8541" t="str">
            <v>F</v>
          </cell>
          <cell r="J8541" t="str">
            <v>*FM</v>
          </cell>
          <cell r="K8541" t="str">
            <v>MEDICARE</v>
          </cell>
          <cell r="L8541">
            <v>499.58</v>
          </cell>
        </row>
        <row r="8542">
          <cell r="A8542" t="str">
            <v>SCUTERO, JAMES S</v>
          </cell>
          <cell r="B8542" t="str">
            <v>114-895</v>
          </cell>
          <cell r="C8542">
            <v>510300</v>
          </cell>
          <cell r="D8542">
            <v>5490</v>
          </cell>
          <cell r="E8542" t="str">
            <v>ROAD MAINT WORKER II</v>
          </cell>
          <cell r="F8542" t="str">
            <v>D452</v>
          </cell>
          <cell r="G8542">
            <v>1</v>
          </cell>
          <cell r="H8542" t="str">
            <v>D452-008</v>
          </cell>
          <cell r="I8542" t="str">
            <v>F</v>
          </cell>
          <cell r="J8542" t="str">
            <v>*FI</v>
          </cell>
          <cell r="K8542" t="str">
            <v>FICA</v>
          </cell>
          <cell r="L8542">
            <v>2136.13</v>
          </cell>
        </row>
        <row r="8543">
          <cell r="A8543" t="str">
            <v>SCUTERO, JAMES S</v>
          </cell>
          <cell r="B8543" t="str">
            <v>114-895</v>
          </cell>
          <cell r="C8543">
            <v>510300</v>
          </cell>
          <cell r="D8543">
            <v>5490</v>
          </cell>
          <cell r="E8543" t="str">
            <v>ROAD MAINT WORKER II</v>
          </cell>
          <cell r="F8543" t="str">
            <v>D452</v>
          </cell>
          <cell r="G8543">
            <v>1</v>
          </cell>
          <cell r="H8543" t="str">
            <v>D452-008</v>
          </cell>
          <cell r="I8543" t="str">
            <v>F</v>
          </cell>
          <cell r="J8543">
            <v>7999</v>
          </cell>
          <cell r="L8543">
            <v>10332.66</v>
          </cell>
        </row>
        <row r="8544">
          <cell r="A8544" t="str">
            <v>SCUTERO, JAMES S</v>
          </cell>
          <cell r="B8544" t="str">
            <v>114-895</v>
          </cell>
          <cell r="C8544">
            <v>510300</v>
          </cell>
          <cell r="D8544">
            <v>5490</v>
          </cell>
          <cell r="E8544" t="str">
            <v>ROAD MAINT WORKER II</v>
          </cell>
          <cell r="F8544" t="str">
            <v>D452</v>
          </cell>
          <cell r="G8544">
            <v>1</v>
          </cell>
          <cell r="H8544" t="str">
            <v>D452-008</v>
          </cell>
          <cell r="I8544" t="str">
            <v>F</v>
          </cell>
          <cell r="J8544">
            <v>8000</v>
          </cell>
          <cell r="L8544">
            <v>2407.46</v>
          </cell>
        </row>
        <row r="8545">
          <cell r="A8545" t="str">
            <v>SCUTERO, JAMES S</v>
          </cell>
          <cell r="B8545" t="str">
            <v>114-895</v>
          </cell>
          <cell r="C8545">
            <v>510400</v>
          </cell>
          <cell r="D8545">
            <v>5490</v>
          </cell>
          <cell r="E8545" t="str">
            <v>ROAD MAINT WORKER II</v>
          </cell>
          <cell r="F8545" t="str">
            <v>D452</v>
          </cell>
          <cell r="G8545">
            <v>1</v>
          </cell>
          <cell r="H8545" t="str">
            <v>D452-008</v>
          </cell>
          <cell r="I8545" t="str">
            <v>F</v>
          </cell>
          <cell r="J8545">
            <v>601</v>
          </cell>
          <cell r="L8545">
            <v>17.149999999999999</v>
          </cell>
        </row>
        <row r="8546">
          <cell r="A8546" t="str">
            <v>SCUTERO, JAMES S</v>
          </cell>
          <cell r="B8546" t="str">
            <v>114-895</v>
          </cell>
          <cell r="C8546">
            <v>510400</v>
          </cell>
          <cell r="D8546">
            <v>5490</v>
          </cell>
          <cell r="E8546" t="str">
            <v>ROAD MAINT WORKER II</v>
          </cell>
          <cell r="F8546" t="str">
            <v>D452</v>
          </cell>
          <cell r="G8546">
            <v>1</v>
          </cell>
          <cell r="H8546" t="str">
            <v>D452-008</v>
          </cell>
          <cell r="I8546" t="str">
            <v>F</v>
          </cell>
          <cell r="J8546">
            <v>1001</v>
          </cell>
          <cell r="L8546">
            <v>10.17</v>
          </cell>
        </row>
        <row r="8547">
          <cell r="A8547" t="str">
            <v>SCUTERO, JAMES S</v>
          </cell>
          <cell r="B8547" t="str">
            <v>114-895</v>
          </cell>
          <cell r="C8547">
            <v>510400</v>
          </cell>
          <cell r="D8547">
            <v>5490</v>
          </cell>
          <cell r="E8547" t="str">
            <v>ROAD MAINT WORKER II</v>
          </cell>
          <cell r="F8547" t="str">
            <v>D452</v>
          </cell>
          <cell r="G8547">
            <v>1</v>
          </cell>
          <cell r="H8547" t="str">
            <v>D452-008</v>
          </cell>
          <cell r="I8547" t="str">
            <v>F</v>
          </cell>
          <cell r="J8547">
            <v>101</v>
          </cell>
          <cell r="L8547">
            <v>135.94999999999999</v>
          </cell>
        </row>
        <row r="8548">
          <cell r="A8548" t="str">
            <v>SCUTERO, JAMES S</v>
          </cell>
          <cell r="B8548" t="str">
            <v>114-895</v>
          </cell>
          <cell r="C8548">
            <v>510400</v>
          </cell>
          <cell r="D8548">
            <v>5490</v>
          </cell>
          <cell r="E8548" t="str">
            <v>ROAD MAINT WORKER II</v>
          </cell>
          <cell r="F8548" t="str">
            <v>D452</v>
          </cell>
          <cell r="G8548">
            <v>1</v>
          </cell>
          <cell r="H8548" t="str">
            <v>D452-008</v>
          </cell>
          <cell r="I8548" t="str">
            <v>F</v>
          </cell>
          <cell r="J8548">
            <v>30</v>
          </cell>
          <cell r="L8548">
            <v>86.13</v>
          </cell>
        </row>
        <row r="8549">
          <cell r="A8549" t="str">
            <v>SCUTERO, JAMES S</v>
          </cell>
          <cell r="B8549" t="str">
            <v>114-895</v>
          </cell>
          <cell r="C8549">
            <v>510400</v>
          </cell>
          <cell r="D8549">
            <v>5490</v>
          </cell>
          <cell r="E8549" t="str">
            <v>ROAD MAINT WORKER II</v>
          </cell>
          <cell r="F8549" t="str">
            <v>D452</v>
          </cell>
          <cell r="G8549">
            <v>1</v>
          </cell>
          <cell r="H8549" t="str">
            <v>D452-008</v>
          </cell>
          <cell r="I8549" t="str">
            <v>F</v>
          </cell>
          <cell r="J8549">
            <v>701</v>
          </cell>
          <cell r="L8549">
            <v>4.01</v>
          </cell>
        </row>
        <row r="8550">
          <cell r="A8550" t="str">
            <v>SCUTERO, JAMES S</v>
          </cell>
          <cell r="B8550" t="str">
            <v>114-895</v>
          </cell>
          <cell r="C8550">
            <v>510400</v>
          </cell>
          <cell r="D8550">
            <v>5490</v>
          </cell>
          <cell r="E8550" t="str">
            <v>ROAD MAINT WORKER II</v>
          </cell>
          <cell r="F8550" t="str">
            <v>D452</v>
          </cell>
          <cell r="G8550">
            <v>1</v>
          </cell>
          <cell r="H8550" t="str">
            <v>D452-008</v>
          </cell>
          <cell r="I8550" t="str">
            <v>F</v>
          </cell>
          <cell r="J8550">
            <v>810</v>
          </cell>
          <cell r="L8550">
            <v>1.71</v>
          </cell>
        </row>
        <row r="8551">
          <cell r="A8551" t="str">
            <v>SECK, MELISSA M</v>
          </cell>
          <cell r="B8551" t="str">
            <v>125-556</v>
          </cell>
          <cell r="C8551">
            <v>510100</v>
          </cell>
          <cell r="D8551">
            <v>40650</v>
          </cell>
          <cell r="E8551" t="str">
            <v>LEGAL SECRETARY II</v>
          </cell>
          <cell r="F8551" t="str">
            <v>J220</v>
          </cell>
          <cell r="G8551">
            <v>1</v>
          </cell>
          <cell r="H8551" t="str">
            <v>J220-002</v>
          </cell>
          <cell r="I8551" t="str">
            <v>O</v>
          </cell>
          <cell r="J8551">
            <v>1</v>
          </cell>
          <cell r="K8551" t="str">
            <v>REGULAR PAY</v>
          </cell>
          <cell r="L8551">
            <v>31574.76</v>
          </cell>
        </row>
        <row r="8552">
          <cell r="A8552" t="str">
            <v>SECK, MELISSA M</v>
          </cell>
          <cell r="B8552" t="str">
            <v>125-556</v>
          </cell>
          <cell r="C8552">
            <v>510300</v>
          </cell>
          <cell r="D8552">
            <v>40650</v>
          </cell>
          <cell r="E8552" t="str">
            <v>LEGAL SECRETARY II</v>
          </cell>
          <cell r="F8552" t="str">
            <v>J220</v>
          </cell>
          <cell r="G8552">
            <v>1</v>
          </cell>
          <cell r="H8552" t="str">
            <v>J220-002</v>
          </cell>
          <cell r="I8552" t="str">
            <v>F</v>
          </cell>
          <cell r="J8552">
            <v>8000</v>
          </cell>
          <cell r="L8552">
            <v>2205.94</v>
          </cell>
        </row>
        <row r="8553">
          <cell r="A8553" t="str">
            <v>SECK, MELISSA M</v>
          </cell>
          <cell r="B8553" t="str">
            <v>125-556</v>
          </cell>
          <cell r="C8553">
            <v>510300</v>
          </cell>
          <cell r="D8553">
            <v>40650</v>
          </cell>
          <cell r="E8553" t="str">
            <v>LEGAL SECRETARY II</v>
          </cell>
          <cell r="F8553" t="str">
            <v>J220</v>
          </cell>
          <cell r="G8553">
            <v>1</v>
          </cell>
          <cell r="H8553" t="str">
            <v>J220-002</v>
          </cell>
          <cell r="I8553" t="str">
            <v>F</v>
          </cell>
          <cell r="J8553" t="str">
            <v>*FI</v>
          </cell>
          <cell r="K8553" t="str">
            <v>FICA</v>
          </cell>
          <cell r="L8553">
            <v>1957.64</v>
          </cell>
        </row>
        <row r="8554">
          <cell r="A8554" t="str">
            <v>SECK, MELISSA M</v>
          </cell>
          <cell r="B8554" t="str">
            <v>125-556</v>
          </cell>
          <cell r="C8554">
            <v>510300</v>
          </cell>
          <cell r="D8554">
            <v>40650</v>
          </cell>
          <cell r="E8554" t="str">
            <v>LEGAL SECRETARY II</v>
          </cell>
          <cell r="F8554" t="str">
            <v>J220</v>
          </cell>
          <cell r="G8554">
            <v>1</v>
          </cell>
          <cell r="H8554" t="str">
            <v>J220-002</v>
          </cell>
          <cell r="I8554" t="str">
            <v>F</v>
          </cell>
          <cell r="J8554" t="str">
            <v>*FM</v>
          </cell>
          <cell r="K8554" t="str">
            <v>MEDICARE</v>
          </cell>
          <cell r="L8554">
            <v>457.83</v>
          </cell>
        </row>
        <row r="8555">
          <cell r="A8555" t="str">
            <v>SECK, MELISSA M</v>
          </cell>
          <cell r="B8555" t="str">
            <v>125-556</v>
          </cell>
          <cell r="C8555">
            <v>510300</v>
          </cell>
          <cell r="D8555">
            <v>40650</v>
          </cell>
          <cell r="E8555" t="str">
            <v>LEGAL SECRETARY II</v>
          </cell>
          <cell r="F8555" t="str">
            <v>J220</v>
          </cell>
          <cell r="G8555">
            <v>1</v>
          </cell>
          <cell r="H8555" t="str">
            <v>J220-002</v>
          </cell>
          <cell r="I8555" t="str">
            <v>F</v>
          </cell>
          <cell r="J8555">
            <v>7999</v>
          </cell>
          <cell r="L8555">
            <v>9469.27</v>
          </cell>
        </row>
        <row r="8556">
          <cell r="A8556" t="str">
            <v>SECK, MELISSA M</v>
          </cell>
          <cell r="B8556" t="str">
            <v>125-556</v>
          </cell>
          <cell r="C8556">
            <v>510400</v>
          </cell>
          <cell r="D8556">
            <v>40650</v>
          </cell>
          <cell r="E8556" t="str">
            <v>LEGAL SECRETARY II</v>
          </cell>
          <cell r="F8556" t="str">
            <v>J220</v>
          </cell>
          <cell r="G8556">
            <v>1</v>
          </cell>
          <cell r="H8556" t="str">
            <v>J220-002</v>
          </cell>
          <cell r="I8556" t="str">
            <v>F</v>
          </cell>
          <cell r="J8556">
            <v>1001</v>
          </cell>
          <cell r="L8556">
            <v>10.17</v>
          </cell>
        </row>
        <row r="8557">
          <cell r="A8557" t="str">
            <v>SECK, MELISSA M</v>
          </cell>
          <cell r="B8557" t="str">
            <v>125-556</v>
          </cell>
          <cell r="C8557">
            <v>510400</v>
          </cell>
          <cell r="D8557">
            <v>40650</v>
          </cell>
          <cell r="E8557" t="str">
            <v>LEGAL SECRETARY II</v>
          </cell>
          <cell r="F8557" t="str">
            <v>J220</v>
          </cell>
          <cell r="G8557">
            <v>1</v>
          </cell>
          <cell r="H8557" t="str">
            <v>J220-002</v>
          </cell>
          <cell r="I8557" t="str">
            <v>F</v>
          </cell>
          <cell r="J8557">
            <v>810</v>
          </cell>
          <cell r="L8557">
            <v>1.71</v>
          </cell>
        </row>
        <row r="8558">
          <cell r="A8558" t="str">
            <v>SECK, MELISSA M</v>
          </cell>
          <cell r="B8558" t="str">
            <v>125-556</v>
          </cell>
          <cell r="C8558">
            <v>510400</v>
          </cell>
          <cell r="D8558">
            <v>40650</v>
          </cell>
          <cell r="E8558" t="str">
            <v>LEGAL SECRETARY II</v>
          </cell>
          <cell r="F8558" t="str">
            <v>J220</v>
          </cell>
          <cell r="G8558">
            <v>1</v>
          </cell>
          <cell r="H8558" t="str">
            <v>J220-002</v>
          </cell>
          <cell r="I8558" t="str">
            <v>F</v>
          </cell>
          <cell r="J8558">
            <v>30</v>
          </cell>
          <cell r="L8558">
            <v>78.94</v>
          </cell>
        </row>
        <row r="8559">
          <cell r="A8559" t="str">
            <v>SELLECK, IV, CHARLES G</v>
          </cell>
          <cell r="B8559" t="str">
            <v>101-565</v>
          </cell>
          <cell r="C8559">
            <v>510100</v>
          </cell>
          <cell r="D8559">
            <v>24670</v>
          </cell>
          <cell r="E8559" t="str">
            <v>DEPUTY SHERIFF II</v>
          </cell>
          <cell r="F8559" t="str">
            <v>E120</v>
          </cell>
          <cell r="G8559">
            <v>1</v>
          </cell>
          <cell r="H8559" t="str">
            <v>E120-031</v>
          </cell>
          <cell r="I8559" t="str">
            <v>O</v>
          </cell>
          <cell r="J8559">
            <v>1</v>
          </cell>
          <cell r="K8559" t="str">
            <v>REGULAR PAY</v>
          </cell>
          <cell r="L8559">
            <v>46368</v>
          </cell>
        </row>
        <row r="8560">
          <cell r="A8560" t="str">
            <v>SELLECK, IV, CHARLES G</v>
          </cell>
          <cell r="B8560" t="str">
            <v>101-565</v>
          </cell>
          <cell r="C8560">
            <v>510300</v>
          </cell>
          <cell r="D8560">
            <v>24670</v>
          </cell>
          <cell r="E8560" t="str">
            <v>DEPUTY SHERIFF II</v>
          </cell>
          <cell r="F8560" t="str">
            <v>E120</v>
          </cell>
          <cell r="G8560">
            <v>1</v>
          </cell>
          <cell r="H8560" t="str">
            <v>E120-031</v>
          </cell>
          <cell r="I8560" t="str">
            <v>F</v>
          </cell>
          <cell r="J8560">
            <v>8009</v>
          </cell>
          <cell r="L8560">
            <v>5342.29</v>
          </cell>
        </row>
        <row r="8561">
          <cell r="A8561" t="str">
            <v>SELLECK, IV, CHARLES G</v>
          </cell>
          <cell r="B8561" t="str">
            <v>101-565</v>
          </cell>
          <cell r="C8561">
            <v>510300</v>
          </cell>
          <cell r="D8561">
            <v>24670</v>
          </cell>
          <cell r="E8561" t="str">
            <v>DEPUTY SHERIFF II</v>
          </cell>
          <cell r="F8561" t="str">
            <v>E120</v>
          </cell>
          <cell r="G8561">
            <v>1</v>
          </cell>
          <cell r="H8561" t="str">
            <v>E120-031</v>
          </cell>
          <cell r="I8561" t="str">
            <v>F</v>
          </cell>
          <cell r="J8561">
            <v>8010</v>
          </cell>
          <cell r="L8561">
            <v>4167.6000000000004</v>
          </cell>
        </row>
        <row r="8562">
          <cell r="A8562" t="str">
            <v>SELLECK, IV, CHARLES G</v>
          </cell>
          <cell r="B8562" t="str">
            <v>101-565</v>
          </cell>
          <cell r="C8562">
            <v>510300</v>
          </cell>
          <cell r="D8562">
            <v>24670</v>
          </cell>
          <cell r="E8562" t="str">
            <v>DEPUTY SHERIFF II</v>
          </cell>
          <cell r="F8562" t="str">
            <v>E120</v>
          </cell>
          <cell r="G8562">
            <v>1</v>
          </cell>
          <cell r="H8562" t="str">
            <v>E120-031</v>
          </cell>
          <cell r="I8562" t="str">
            <v>F</v>
          </cell>
          <cell r="J8562" t="str">
            <v>*FM</v>
          </cell>
          <cell r="K8562" t="str">
            <v>MEDICARE</v>
          </cell>
          <cell r="L8562">
            <v>672.34</v>
          </cell>
        </row>
        <row r="8563">
          <cell r="A8563" t="str">
            <v>SELLECK, IV, CHARLES G</v>
          </cell>
          <cell r="B8563" t="str">
            <v>101-565</v>
          </cell>
          <cell r="C8563">
            <v>510300</v>
          </cell>
          <cell r="D8563">
            <v>24670</v>
          </cell>
          <cell r="E8563" t="str">
            <v>DEPUTY SHERIFF II</v>
          </cell>
          <cell r="F8563" t="str">
            <v>E120</v>
          </cell>
          <cell r="G8563">
            <v>1</v>
          </cell>
          <cell r="H8563" t="str">
            <v>E120-031</v>
          </cell>
          <cell r="I8563" t="str">
            <v>F</v>
          </cell>
          <cell r="J8563" t="str">
            <v>*FI</v>
          </cell>
          <cell r="K8563" t="str">
            <v>FICA</v>
          </cell>
          <cell r="L8563">
            <v>2874.82</v>
          </cell>
        </row>
        <row r="8564">
          <cell r="A8564" t="str">
            <v>SELLECK, IV, CHARLES G</v>
          </cell>
          <cell r="B8564" t="str">
            <v>101-565</v>
          </cell>
          <cell r="C8564">
            <v>510400</v>
          </cell>
          <cell r="D8564">
            <v>24670</v>
          </cell>
          <cell r="E8564" t="str">
            <v>DEPUTY SHERIFF II</v>
          </cell>
          <cell r="F8564" t="str">
            <v>E120</v>
          </cell>
          <cell r="G8564">
            <v>1</v>
          </cell>
          <cell r="H8564" t="str">
            <v>E120-031</v>
          </cell>
          <cell r="I8564" t="str">
            <v>F</v>
          </cell>
          <cell r="J8564">
            <v>705</v>
          </cell>
          <cell r="L8564">
            <v>12.04</v>
          </cell>
        </row>
        <row r="8565">
          <cell r="A8565" t="str">
            <v>SELLECK, IV, CHARLES G</v>
          </cell>
          <cell r="B8565" t="str">
            <v>101-565</v>
          </cell>
          <cell r="C8565">
            <v>510400</v>
          </cell>
          <cell r="D8565">
            <v>24670</v>
          </cell>
          <cell r="E8565" t="str">
            <v>DEPUTY SHERIFF II</v>
          </cell>
          <cell r="F8565" t="str">
            <v>E120</v>
          </cell>
          <cell r="G8565">
            <v>1</v>
          </cell>
          <cell r="H8565" t="str">
            <v>E120-031</v>
          </cell>
          <cell r="I8565" t="str">
            <v>F</v>
          </cell>
          <cell r="J8565">
            <v>30</v>
          </cell>
          <cell r="L8565">
            <v>115.92</v>
          </cell>
        </row>
        <row r="8566">
          <cell r="A8566" t="str">
            <v>SELLECK, IV, CHARLES G</v>
          </cell>
          <cell r="B8566" t="str">
            <v>101-565</v>
          </cell>
          <cell r="C8566">
            <v>510400</v>
          </cell>
          <cell r="D8566">
            <v>24670</v>
          </cell>
          <cell r="E8566" t="str">
            <v>DEPUTY SHERIFF II</v>
          </cell>
          <cell r="F8566" t="str">
            <v>E120</v>
          </cell>
          <cell r="G8566">
            <v>1</v>
          </cell>
          <cell r="H8566" t="str">
            <v>E120-031</v>
          </cell>
          <cell r="I8566" t="str">
            <v>F</v>
          </cell>
          <cell r="J8566">
            <v>605</v>
          </cell>
          <cell r="L8566">
            <v>59.1</v>
          </cell>
        </row>
        <row r="8567">
          <cell r="A8567" t="str">
            <v>SELLECK, IV, CHARLES G</v>
          </cell>
          <cell r="B8567" t="str">
            <v>101-565</v>
          </cell>
          <cell r="C8567">
            <v>510400</v>
          </cell>
          <cell r="D8567">
            <v>24670</v>
          </cell>
          <cell r="E8567" t="str">
            <v>DEPUTY SHERIFF II</v>
          </cell>
          <cell r="F8567" t="str">
            <v>E120</v>
          </cell>
          <cell r="G8567">
            <v>1</v>
          </cell>
          <cell r="H8567" t="str">
            <v>E120-031</v>
          </cell>
          <cell r="I8567" t="str">
            <v>F</v>
          </cell>
          <cell r="J8567">
            <v>204</v>
          </cell>
          <cell r="L8567">
            <v>244.01</v>
          </cell>
        </row>
        <row r="8568">
          <cell r="A8568" t="str">
            <v>SELLECK, IV, CHARLES G</v>
          </cell>
          <cell r="B8568" t="str">
            <v>101-565</v>
          </cell>
          <cell r="C8568">
            <v>510400</v>
          </cell>
          <cell r="D8568">
            <v>24670</v>
          </cell>
          <cell r="E8568" t="str">
            <v>DEPUTY SHERIFF II</v>
          </cell>
          <cell r="F8568" t="str">
            <v>E120</v>
          </cell>
          <cell r="G8568">
            <v>1</v>
          </cell>
          <cell r="H8568" t="str">
            <v>E120-031</v>
          </cell>
          <cell r="I8568" t="str">
            <v>F</v>
          </cell>
          <cell r="J8568">
            <v>811</v>
          </cell>
          <cell r="L8568">
            <v>1.88</v>
          </cell>
        </row>
        <row r="8569">
          <cell r="A8569" t="str">
            <v>SELLECK, IV, CHARLES G</v>
          </cell>
          <cell r="B8569" t="str">
            <v>101-565</v>
          </cell>
          <cell r="C8569">
            <v>510400</v>
          </cell>
          <cell r="D8569">
            <v>24670</v>
          </cell>
          <cell r="E8569" t="str">
            <v>DEPUTY SHERIFF II</v>
          </cell>
          <cell r="F8569" t="str">
            <v>E120</v>
          </cell>
          <cell r="G8569">
            <v>1</v>
          </cell>
          <cell r="H8569" t="str">
            <v>E120-031</v>
          </cell>
          <cell r="I8569" t="str">
            <v>F</v>
          </cell>
          <cell r="J8569">
            <v>1001</v>
          </cell>
          <cell r="L8569">
            <v>10.17</v>
          </cell>
        </row>
        <row r="8570">
          <cell r="A8570" t="str">
            <v>SETZER, RANDI L</v>
          </cell>
          <cell r="B8570" t="str">
            <v>101-609</v>
          </cell>
          <cell r="C8570">
            <v>510100</v>
          </cell>
          <cell r="D8570">
            <v>43800</v>
          </cell>
          <cell r="E8570" t="str">
            <v>HEALTH TECHNICIAN II</v>
          </cell>
          <cell r="F8570" t="str">
            <v>D318</v>
          </cell>
          <cell r="G8570">
            <v>1</v>
          </cell>
          <cell r="H8570" t="str">
            <v>D318-008</v>
          </cell>
          <cell r="I8570" t="str">
            <v>O</v>
          </cell>
          <cell r="J8570">
            <v>1</v>
          </cell>
          <cell r="K8570" t="str">
            <v>REGULAR PAY</v>
          </cell>
          <cell r="L8570">
            <v>26757.49</v>
          </cell>
        </row>
        <row r="8571">
          <cell r="A8571" t="str">
            <v>SETZER, RANDI L</v>
          </cell>
          <cell r="B8571" t="str">
            <v>101-609</v>
          </cell>
          <cell r="C8571">
            <v>510300</v>
          </cell>
          <cell r="D8571">
            <v>43800</v>
          </cell>
          <cell r="E8571" t="str">
            <v>HEALTH TECHNICIAN II</v>
          </cell>
          <cell r="F8571" t="str">
            <v>D318</v>
          </cell>
          <cell r="G8571">
            <v>1</v>
          </cell>
          <cell r="H8571" t="str">
            <v>D318-008</v>
          </cell>
          <cell r="I8571" t="str">
            <v>F</v>
          </cell>
          <cell r="J8571" t="str">
            <v>*FM</v>
          </cell>
          <cell r="K8571" t="str">
            <v>MEDICARE</v>
          </cell>
          <cell r="L8571">
            <v>387.98</v>
          </cell>
        </row>
        <row r="8572">
          <cell r="A8572" t="str">
            <v>SETZER, RANDI L</v>
          </cell>
          <cell r="B8572" t="str">
            <v>101-609</v>
          </cell>
          <cell r="C8572">
            <v>510300</v>
          </cell>
          <cell r="D8572">
            <v>43800</v>
          </cell>
          <cell r="E8572" t="str">
            <v>HEALTH TECHNICIAN II</v>
          </cell>
          <cell r="F8572" t="str">
            <v>D318</v>
          </cell>
          <cell r="G8572">
            <v>1</v>
          </cell>
          <cell r="H8572" t="str">
            <v>D318-008</v>
          </cell>
          <cell r="I8572" t="str">
            <v>F</v>
          </cell>
          <cell r="J8572" t="str">
            <v>*FI</v>
          </cell>
          <cell r="K8572" t="str">
            <v>FICA</v>
          </cell>
          <cell r="L8572">
            <v>1658.96</v>
          </cell>
        </row>
        <row r="8573">
          <cell r="A8573" t="str">
            <v>SETZER, RANDI L</v>
          </cell>
          <cell r="B8573" t="str">
            <v>101-609</v>
          </cell>
          <cell r="C8573">
            <v>510300</v>
          </cell>
          <cell r="D8573">
            <v>43800</v>
          </cell>
          <cell r="E8573" t="str">
            <v>HEALTH TECHNICIAN II</v>
          </cell>
          <cell r="F8573" t="str">
            <v>D318</v>
          </cell>
          <cell r="G8573">
            <v>1</v>
          </cell>
          <cell r="H8573" t="str">
            <v>D318-008</v>
          </cell>
          <cell r="I8573" t="str">
            <v>F</v>
          </cell>
          <cell r="J8573">
            <v>7999</v>
          </cell>
          <cell r="L8573">
            <v>8024.57</v>
          </cell>
        </row>
        <row r="8574">
          <cell r="A8574" t="str">
            <v>SETZER, RANDI L</v>
          </cell>
          <cell r="B8574" t="str">
            <v>101-609</v>
          </cell>
          <cell r="C8574">
            <v>510300</v>
          </cell>
          <cell r="D8574">
            <v>43800</v>
          </cell>
          <cell r="E8574" t="str">
            <v>HEALTH TECHNICIAN II</v>
          </cell>
          <cell r="F8574" t="str">
            <v>D318</v>
          </cell>
          <cell r="G8574">
            <v>1</v>
          </cell>
          <cell r="H8574" t="str">
            <v>D318-008</v>
          </cell>
          <cell r="I8574" t="str">
            <v>F</v>
          </cell>
          <cell r="J8574">
            <v>8000</v>
          </cell>
          <cell r="L8574">
            <v>1868.73</v>
          </cell>
        </row>
        <row r="8575">
          <cell r="A8575" t="str">
            <v>SETZER, RANDI L</v>
          </cell>
          <cell r="B8575" t="str">
            <v>101-609</v>
          </cell>
          <cell r="C8575">
            <v>510400</v>
          </cell>
          <cell r="D8575">
            <v>43800</v>
          </cell>
          <cell r="E8575" t="str">
            <v>HEALTH TECHNICIAN II</v>
          </cell>
          <cell r="F8575" t="str">
            <v>D318</v>
          </cell>
          <cell r="G8575">
            <v>1</v>
          </cell>
          <cell r="H8575" t="str">
            <v>D318-008</v>
          </cell>
          <cell r="I8575" t="str">
            <v>F</v>
          </cell>
          <cell r="J8575">
            <v>30</v>
          </cell>
          <cell r="L8575">
            <v>66.89</v>
          </cell>
        </row>
        <row r="8576">
          <cell r="A8576" t="str">
            <v>SETZER, RANDI L</v>
          </cell>
          <cell r="B8576" t="str">
            <v>101-609</v>
          </cell>
          <cell r="C8576">
            <v>510400</v>
          </cell>
          <cell r="D8576">
            <v>43800</v>
          </cell>
          <cell r="E8576" t="str">
            <v>HEALTH TECHNICIAN II</v>
          </cell>
          <cell r="F8576" t="str">
            <v>D318</v>
          </cell>
          <cell r="G8576">
            <v>1</v>
          </cell>
          <cell r="H8576" t="str">
            <v>D318-008</v>
          </cell>
          <cell r="I8576" t="str">
            <v>F</v>
          </cell>
          <cell r="J8576">
            <v>1001</v>
          </cell>
          <cell r="L8576">
            <v>10.17</v>
          </cell>
        </row>
        <row r="8577">
          <cell r="A8577" t="str">
            <v>SETZER, RANDI L</v>
          </cell>
          <cell r="B8577" t="str">
            <v>101-609</v>
          </cell>
          <cell r="C8577">
            <v>510400</v>
          </cell>
          <cell r="D8577">
            <v>43800</v>
          </cell>
          <cell r="E8577" t="str">
            <v>HEALTH TECHNICIAN II</v>
          </cell>
          <cell r="F8577" t="str">
            <v>D318</v>
          </cell>
          <cell r="G8577">
            <v>1</v>
          </cell>
          <cell r="H8577" t="str">
            <v>D318-008</v>
          </cell>
          <cell r="I8577" t="str">
            <v>F</v>
          </cell>
          <cell r="J8577">
            <v>703</v>
          </cell>
          <cell r="L8577">
            <v>6.7</v>
          </cell>
        </row>
        <row r="8578">
          <cell r="A8578" t="str">
            <v>SETZER, RANDI L</v>
          </cell>
          <cell r="B8578" t="str">
            <v>101-609</v>
          </cell>
          <cell r="C8578">
            <v>510400</v>
          </cell>
          <cell r="D8578">
            <v>43800</v>
          </cell>
          <cell r="E8578" t="str">
            <v>HEALTH TECHNICIAN II</v>
          </cell>
          <cell r="F8578" t="str">
            <v>D318</v>
          </cell>
          <cell r="G8578">
            <v>1</v>
          </cell>
          <cell r="H8578" t="str">
            <v>D318-008</v>
          </cell>
          <cell r="I8578" t="str">
            <v>F</v>
          </cell>
          <cell r="J8578">
            <v>811</v>
          </cell>
          <cell r="L8578">
            <v>1.88</v>
          </cell>
        </row>
        <row r="8579">
          <cell r="A8579" t="str">
            <v>SETZER, RANDI L</v>
          </cell>
          <cell r="B8579" t="str">
            <v>101-609</v>
          </cell>
          <cell r="C8579">
            <v>510400</v>
          </cell>
          <cell r="D8579">
            <v>43800</v>
          </cell>
          <cell r="E8579" t="str">
            <v>HEALTH TECHNICIAN II</v>
          </cell>
          <cell r="F8579" t="str">
            <v>D318</v>
          </cell>
          <cell r="G8579">
            <v>1</v>
          </cell>
          <cell r="H8579" t="str">
            <v>D318-008</v>
          </cell>
          <cell r="I8579" t="str">
            <v>F</v>
          </cell>
          <cell r="J8579">
            <v>603</v>
          </cell>
          <cell r="L8579">
            <v>31.26</v>
          </cell>
        </row>
        <row r="8580">
          <cell r="A8580" t="str">
            <v>SETZER, RANDI L</v>
          </cell>
          <cell r="B8580" t="str">
            <v>101-609</v>
          </cell>
          <cell r="C8580">
            <v>510400</v>
          </cell>
          <cell r="D8580">
            <v>43800</v>
          </cell>
          <cell r="E8580" t="str">
            <v>HEALTH TECHNICIAN II</v>
          </cell>
          <cell r="F8580" t="str">
            <v>D318</v>
          </cell>
          <cell r="G8580">
            <v>1</v>
          </cell>
          <cell r="H8580" t="str">
            <v>D318-008</v>
          </cell>
          <cell r="I8580" t="str">
            <v>F</v>
          </cell>
          <cell r="J8580">
            <v>102</v>
          </cell>
          <cell r="L8580">
            <v>232.19</v>
          </cell>
        </row>
        <row r="8581">
          <cell r="A8581" t="str">
            <v>SHANK, DENNIS N</v>
          </cell>
          <cell r="B8581" t="str">
            <v>114-895</v>
          </cell>
          <cell r="C8581">
            <v>510100</v>
          </cell>
          <cell r="D8581">
            <v>19410</v>
          </cell>
          <cell r="E8581" t="str">
            <v>TRAFFIC SIGN TECHNICIAN</v>
          </cell>
          <cell r="F8581" t="str">
            <v>D492</v>
          </cell>
          <cell r="G8581">
            <v>1</v>
          </cell>
          <cell r="H8581" t="str">
            <v>D492-001</v>
          </cell>
          <cell r="I8581" t="str">
            <v>O</v>
          </cell>
          <cell r="J8581">
            <v>1</v>
          </cell>
          <cell r="K8581" t="str">
            <v>REGULAR PAY</v>
          </cell>
          <cell r="L8581">
            <v>37913.94</v>
          </cell>
        </row>
        <row r="8582">
          <cell r="A8582" t="str">
            <v>SHANK, DENNIS N</v>
          </cell>
          <cell r="B8582" t="str">
            <v>114-895</v>
          </cell>
          <cell r="C8582">
            <v>510100</v>
          </cell>
          <cell r="D8582">
            <v>19410</v>
          </cell>
          <cell r="E8582" t="str">
            <v>TRAFFIC SIGN TECHNICIAN</v>
          </cell>
          <cell r="F8582" t="str">
            <v>Z006</v>
          </cell>
          <cell r="G8582">
            <v>1</v>
          </cell>
          <cell r="H8582" t="str">
            <v>D492-001</v>
          </cell>
          <cell r="I8582" t="str">
            <v>O</v>
          </cell>
          <cell r="J8582">
            <v>6</v>
          </cell>
          <cell r="K8582" t="str">
            <v>INTERIM PAY</v>
          </cell>
          <cell r="L8582">
            <v>1618.09</v>
          </cell>
        </row>
        <row r="8583">
          <cell r="A8583" t="str">
            <v>SHANK, DENNIS N</v>
          </cell>
          <cell r="B8583" t="str">
            <v>114-895</v>
          </cell>
          <cell r="C8583">
            <v>510300</v>
          </cell>
          <cell r="D8583">
            <v>19410</v>
          </cell>
          <cell r="E8583" t="str">
            <v>TRAFFIC SIGN TECHNICIAN</v>
          </cell>
          <cell r="F8583" t="str">
            <v>D492</v>
          </cell>
          <cell r="G8583">
            <v>1</v>
          </cell>
          <cell r="H8583" t="str">
            <v>D492-001</v>
          </cell>
          <cell r="I8583" t="str">
            <v>F</v>
          </cell>
          <cell r="J8583">
            <v>8000</v>
          </cell>
          <cell r="L8583">
            <v>2649.68</v>
          </cell>
        </row>
        <row r="8584">
          <cell r="A8584" t="str">
            <v>SHANK, DENNIS N</v>
          </cell>
          <cell r="B8584" t="str">
            <v>114-895</v>
          </cell>
          <cell r="C8584">
            <v>510300</v>
          </cell>
          <cell r="D8584">
            <v>19410</v>
          </cell>
          <cell r="E8584" t="str">
            <v>TRAFFIC SIGN TECHNICIAN</v>
          </cell>
          <cell r="F8584" t="str">
            <v>D492</v>
          </cell>
          <cell r="G8584">
            <v>1</v>
          </cell>
          <cell r="H8584" t="str">
            <v>D492-001</v>
          </cell>
          <cell r="I8584" t="str">
            <v>F</v>
          </cell>
          <cell r="J8584">
            <v>7999</v>
          </cell>
          <cell r="L8584">
            <v>11855.66</v>
          </cell>
        </row>
        <row r="8585">
          <cell r="A8585" t="str">
            <v>SHANK, DENNIS N</v>
          </cell>
          <cell r="B8585" t="str">
            <v>114-895</v>
          </cell>
          <cell r="C8585">
            <v>510300</v>
          </cell>
          <cell r="D8585">
            <v>19410</v>
          </cell>
          <cell r="E8585" t="str">
            <v>TRAFFIC SIGN TECHNICIAN</v>
          </cell>
          <cell r="F8585" t="str">
            <v>D492</v>
          </cell>
          <cell r="G8585">
            <v>1</v>
          </cell>
          <cell r="H8585" t="str">
            <v>D492-001</v>
          </cell>
          <cell r="I8585" t="str">
            <v>F</v>
          </cell>
          <cell r="J8585" t="str">
            <v>*FI</v>
          </cell>
          <cell r="K8585" t="str">
            <v>FICA</v>
          </cell>
          <cell r="L8585">
            <v>2350.66</v>
          </cell>
        </row>
        <row r="8586">
          <cell r="A8586" t="str">
            <v>SHANK, DENNIS N</v>
          </cell>
          <cell r="B8586" t="str">
            <v>114-895</v>
          </cell>
          <cell r="C8586">
            <v>510300</v>
          </cell>
          <cell r="D8586">
            <v>19410</v>
          </cell>
          <cell r="E8586" t="str">
            <v>TRAFFIC SIGN TECHNICIAN</v>
          </cell>
          <cell r="F8586" t="str">
            <v>Z006</v>
          </cell>
          <cell r="G8586">
            <v>1</v>
          </cell>
          <cell r="H8586" t="str">
            <v>D492-001</v>
          </cell>
          <cell r="I8586" t="str">
            <v>F</v>
          </cell>
          <cell r="J8586" t="str">
            <v>*FI</v>
          </cell>
          <cell r="K8586" t="str">
            <v>FICA</v>
          </cell>
          <cell r="L8586">
            <v>100.32</v>
          </cell>
        </row>
        <row r="8587">
          <cell r="A8587" t="str">
            <v>SHANK, DENNIS N</v>
          </cell>
          <cell r="B8587" t="str">
            <v>114-895</v>
          </cell>
          <cell r="C8587">
            <v>510300</v>
          </cell>
          <cell r="D8587">
            <v>19410</v>
          </cell>
          <cell r="E8587" t="str">
            <v>TRAFFIC SIGN TECHNICIAN</v>
          </cell>
          <cell r="F8587" t="str">
            <v>Z006</v>
          </cell>
          <cell r="G8587">
            <v>1</v>
          </cell>
          <cell r="H8587" t="str">
            <v>D492-001</v>
          </cell>
          <cell r="I8587" t="str">
            <v>F</v>
          </cell>
          <cell r="J8587" t="str">
            <v>*FM</v>
          </cell>
          <cell r="K8587" t="str">
            <v>MEDICARE</v>
          </cell>
          <cell r="L8587">
            <v>23.46</v>
          </cell>
        </row>
        <row r="8588">
          <cell r="A8588" t="str">
            <v>SHANK, DENNIS N</v>
          </cell>
          <cell r="B8588" t="str">
            <v>114-895</v>
          </cell>
          <cell r="C8588">
            <v>510300</v>
          </cell>
          <cell r="D8588">
            <v>19410</v>
          </cell>
          <cell r="E8588" t="str">
            <v>TRAFFIC SIGN TECHNICIAN</v>
          </cell>
          <cell r="F8588" t="str">
            <v>D492</v>
          </cell>
          <cell r="G8588">
            <v>1</v>
          </cell>
          <cell r="H8588" t="str">
            <v>D492-001</v>
          </cell>
          <cell r="I8588" t="str">
            <v>F</v>
          </cell>
          <cell r="J8588" t="str">
            <v>*FM</v>
          </cell>
          <cell r="K8588" t="str">
            <v>MEDICARE</v>
          </cell>
          <cell r="L8588">
            <v>549.75</v>
          </cell>
        </row>
        <row r="8589">
          <cell r="A8589" t="str">
            <v>SHANK, DENNIS N</v>
          </cell>
          <cell r="B8589" t="str">
            <v>114-895</v>
          </cell>
          <cell r="C8589">
            <v>510400</v>
          </cell>
          <cell r="D8589">
            <v>19410</v>
          </cell>
          <cell r="E8589" t="str">
            <v>TRAFFIC SIGN TECHNICIAN</v>
          </cell>
          <cell r="F8589" t="str">
            <v>D492</v>
          </cell>
          <cell r="G8589">
            <v>1</v>
          </cell>
          <cell r="H8589" t="str">
            <v>D492-001</v>
          </cell>
          <cell r="I8589" t="str">
            <v>F</v>
          </cell>
          <cell r="J8589">
            <v>30</v>
          </cell>
          <cell r="L8589">
            <v>94.78</v>
          </cell>
        </row>
        <row r="8590">
          <cell r="A8590" t="str">
            <v>SHANK, DENNIS N</v>
          </cell>
          <cell r="B8590" t="str">
            <v>114-895</v>
          </cell>
          <cell r="C8590">
            <v>510400</v>
          </cell>
          <cell r="D8590">
            <v>19410</v>
          </cell>
          <cell r="E8590" t="str">
            <v>TRAFFIC SIGN TECHNICIAN</v>
          </cell>
          <cell r="F8590" t="str">
            <v>D492</v>
          </cell>
          <cell r="G8590">
            <v>1</v>
          </cell>
          <cell r="H8590" t="str">
            <v>D492-001</v>
          </cell>
          <cell r="I8590" t="str">
            <v>F</v>
          </cell>
          <cell r="J8590">
            <v>701</v>
          </cell>
          <cell r="L8590">
            <v>4.01</v>
          </cell>
        </row>
        <row r="8591">
          <cell r="A8591" t="str">
            <v>SHANK, DENNIS N</v>
          </cell>
          <cell r="B8591" t="str">
            <v>114-895</v>
          </cell>
          <cell r="C8591">
            <v>510400</v>
          </cell>
          <cell r="D8591">
            <v>19410</v>
          </cell>
          <cell r="E8591" t="str">
            <v>TRAFFIC SIGN TECHNICIAN</v>
          </cell>
          <cell r="F8591" t="str">
            <v>D492</v>
          </cell>
          <cell r="G8591">
            <v>1</v>
          </cell>
          <cell r="H8591" t="str">
            <v>D492-001</v>
          </cell>
          <cell r="I8591" t="str">
            <v>F</v>
          </cell>
          <cell r="J8591">
            <v>1001</v>
          </cell>
          <cell r="L8591">
            <v>10.17</v>
          </cell>
        </row>
        <row r="8592">
          <cell r="A8592" t="str">
            <v>SHANK, DENNIS N</v>
          </cell>
          <cell r="B8592" t="str">
            <v>114-895</v>
          </cell>
          <cell r="C8592">
            <v>510400</v>
          </cell>
          <cell r="D8592">
            <v>19410</v>
          </cell>
          <cell r="E8592" t="str">
            <v>TRAFFIC SIGN TECHNICIAN</v>
          </cell>
          <cell r="F8592" t="str">
            <v>Z006</v>
          </cell>
          <cell r="G8592">
            <v>1</v>
          </cell>
          <cell r="H8592" t="str">
            <v>D492-001</v>
          </cell>
          <cell r="I8592" t="str">
            <v>F</v>
          </cell>
          <cell r="J8592">
            <v>30</v>
          </cell>
          <cell r="L8592">
            <v>4.05</v>
          </cell>
        </row>
        <row r="8593">
          <cell r="A8593" t="str">
            <v>SHANK, DENNIS N</v>
          </cell>
          <cell r="B8593" t="str">
            <v>114-895</v>
          </cell>
          <cell r="C8593">
            <v>510400</v>
          </cell>
          <cell r="D8593">
            <v>19410</v>
          </cell>
          <cell r="E8593" t="str">
            <v>TRAFFIC SIGN TECHNICIAN</v>
          </cell>
          <cell r="F8593" t="str">
            <v>D492</v>
          </cell>
          <cell r="G8593">
            <v>1</v>
          </cell>
          <cell r="H8593" t="str">
            <v>D492-001</v>
          </cell>
          <cell r="I8593" t="str">
            <v>F</v>
          </cell>
          <cell r="J8593">
            <v>100</v>
          </cell>
          <cell r="L8593">
            <v>135.94999999999999</v>
          </cell>
        </row>
        <row r="8594">
          <cell r="A8594" t="str">
            <v>SHANK, DENNIS N</v>
          </cell>
          <cell r="B8594" t="str">
            <v>114-895</v>
          </cell>
          <cell r="C8594">
            <v>510400</v>
          </cell>
          <cell r="D8594">
            <v>19410</v>
          </cell>
          <cell r="E8594" t="str">
            <v>TRAFFIC SIGN TECHNICIAN</v>
          </cell>
          <cell r="F8594" t="str">
            <v>D492</v>
          </cell>
          <cell r="G8594">
            <v>1</v>
          </cell>
          <cell r="H8594" t="str">
            <v>D492-001</v>
          </cell>
          <cell r="I8594" t="str">
            <v>F</v>
          </cell>
          <cell r="J8594">
            <v>811</v>
          </cell>
          <cell r="L8594">
            <v>1.88</v>
          </cell>
        </row>
        <row r="8595">
          <cell r="A8595" t="str">
            <v>SHANK, DENNIS N</v>
          </cell>
          <cell r="B8595" t="str">
            <v>114-895</v>
          </cell>
          <cell r="C8595">
            <v>510400</v>
          </cell>
          <cell r="D8595">
            <v>19410</v>
          </cell>
          <cell r="E8595" t="str">
            <v>TRAFFIC SIGN TECHNICIAN</v>
          </cell>
          <cell r="F8595" t="str">
            <v>D492</v>
          </cell>
          <cell r="G8595">
            <v>1</v>
          </cell>
          <cell r="H8595" t="str">
            <v>D492-001</v>
          </cell>
          <cell r="I8595" t="str">
            <v>F</v>
          </cell>
          <cell r="J8595">
            <v>601</v>
          </cell>
          <cell r="L8595">
            <v>17.149999999999999</v>
          </cell>
        </row>
        <row r="8596">
          <cell r="A8596" t="str">
            <v>SHARMAN, ANNE</v>
          </cell>
          <cell r="B8596" t="str">
            <v>101-597</v>
          </cell>
          <cell r="C8596">
            <v>510100</v>
          </cell>
          <cell r="D8596">
            <v>36240</v>
          </cell>
          <cell r="E8596" t="str">
            <v>ANIMAL CONTROL OFFICER I</v>
          </cell>
          <cell r="F8596" t="str">
            <v>D130</v>
          </cell>
          <cell r="G8596">
            <v>1</v>
          </cell>
          <cell r="H8596" t="str">
            <v>D130-001</v>
          </cell>
          <cell r="I8596" t="str">
            <v>O</v>
          </cell>
          <cell r="J8596">
            <v>1</v>
          </cell>
          <cell r="K8596" t="str">
            <v>REGULAR PAY</v>
          </cell>
          <cell r="L8596">
            <v>27025.73</v>
          </cell>
        </row>
        <row r="8597">
          <cell r="A8597" t="str">
            <v>SHARMAN, ANNE</v>
          </cell>
          <cell r="B8597" t="str">
            <v>101-597</v>
          </cell>
          <cell r="C8597">
            <v>510300</v>
          </cell>
          <cell r="D8597">
            <v>36240</v>
          </cell>
          <cell r="E8597" t="str">
            <v>ANIMAL CONTROL OFFICER I</v>
          </cell>
          <cell r="F8597" t="str">
            <v>D130</v>
          </cell>
          <cell r="G8597">
            <v>1</v>
          </cell>
          <cell r="H8597" t="str">
            <v>D130-001</v>
          </cell>
          <cell r="I8597" t="str">
            <v>F</v>
          </cell>
          <cell r="J8597">
            <v>7999</v>
          </cell>
          <cell r="L8597">
            <v>8105.02</v>
          </cell>
        </row>
        <row r="8598">
          <cell r="A8598" t="str">
            <v>SHARMAN, ANNE</v>
          </cell>
          <cell r="B8598" t="str">
            <v>101-597</v>
          </cell>
          <cell r="C8598">
            <v>510300</v>
          </cell>
          <cell r="D8598">
            <v>36240</v>
          </cell>
          <cell r="E8598" t="str">
            <v>ANIMAL CONTROL OFFICER I</v>
          </cell>
          <cell r="F8598" t="str">
            <v>D130</v>
          </cell>
          <cell r="G8598">
            <v>1</v>
          </cell>
          <cell r="H8598" t="str">
            <v>D130-001</v>
          </cell>
          <cell r="I8598" t="str">
            <v>F</v>
          </cell>
          <cell r="J8598" t="str">
            <v>*FM</v>
          </cell>
          <cell r="K8598" t="str">
            <v>MEDICARE</v>
          </cell>
          <cell r="L8598">
            <v>391.87</v>
          </cell>
        </row>
        <row r="8599">
          <cell r="A8599" t="str">
            <v>SHARMAN, ANNE</v>
          </cell>
          <cell r="B8599" t="str">
            <v>101-597</v>
          </cell>
          <cell r="C8599">
            <v>510300</v>
          </cell>
          <cell r="D8599">
            <v>36240</v>
          </cell>
          <cell r="E8599" t="str">
            <v>ANIMAL CONTROL OFFICER I</v>
          </cell>
          <cell r="F8599" t="str">
            <v>D130</v>
          </cell>
          <cell r="G8599">
            <v>1</v>
          </cell>
          <cell r="H8599" t="str">
            <v>D130-001</v>
          </cell>
          <cell r="I8599" t="str">
            <v>F</v>
          </cell>
          <cell r="J8599" t="str">
            <v>*FI</v>
          </cell>
          <cell r="K8599" t="str">
            <v>FICA</v>
          </cell>
          <cell r="L8599">
            <v>1675.6</v>
          </cell>
        </row>
        <row r="8600">
          <cell r="A8600" t="str">
            <v>SHARMAN, ANNE</v>
          </cell>
          <cell r="B8600" t="str">
            <v>101-597</v>
          </cell>
          <cell r="C8600">
            <v>510300</v>
          </cell>
          <cell r="D8600">
            <v>36240</v>
          </cell>
          <cell r="E8600" t="str">
            <v>ANIMAL CONTROL OFFICER I</v>
          </cell>
          <cell r="F8600" t="str">
            <v>D130</v>
          </cell>
          <cell r="G8600">
            <v>1</v>
          </cell>
          <cell r="H8600" t="str">
            <v>D130-001</v>
          </cell>
          <cell r="I8600" t="str">
            <v>F</v>
          </cell>
          <cell r="J8600">
            <v>8000</v>
          </cell>
          <cell r="L8600">
            <v>1887.51</v>
          </cell>
        </row>
        <row r="8601">
          <cell r="A8601" t="str">
            <v>SHARMAN, ANNE</v>
          </cell>
          <cell r="B8601" t="str">
            <v>101-597</v>
          </cell>
          <cell r="C8601">
            <v>510400</v>
          </cell>
          <cell r="D8601">
            <v>36240</v>
          </cell>
          <cell r="E8601" t="str">
            <v>ANIMAL CONTROL OFFICER I</v>
          </cell>
          <cell r="F8601" t="str">
            <v>D130</v>
          </cell>
          <cell r="G8601">
            <v>1</v>
          </cell>
          <cell r="H8601" t="str">
            <v>D130-001</v>
          </cell>
          <cell r="I8601" t="str">
            <v>F</v>
          </cell>
          <cell r="J8601">
            <v>810</v>
          </cell>
          <cell r="L8601">
            <v>1.71</v>
          </cell>
        </row>
        <row r="8602">
          <cell r="A8602" t="str">
            <v>SHARMAN, ANNE</v>
          </cell>
          <cell r="B8602" t="str">
            <v>101-597</v>
          </cell>
          <cell r="C8602">
            <v>510400</v>
          </cell>
          <cell r="D8602">
            <v>36240</v>
          </cell>
          <cell r="E8602" t="str">
            <v>ANIMAL CONTROL OFFICER I</v>
          </cell>
          <cell r="F8602" t="str">
            <v>D130</v>
          </cell>
          <cell r="G8602">
            <v>1</v>
          </cell>
          <cell r="H8602" t="str">
            <v>D130-001</v>
          </cell>
          <cell r="I8602" t="str">
            <v>F</v>
          </cell>
          <cell r="J8602">
            <v>701</v>
          </cell>
          <cell r="L8602">
            <v>4.01</v>
          </cell>
        </row>
        <row r="8603">
          <cell r="A8603" t="str">
            <v>SHARMAN, ANNE</v>
          </cell>
          <cell r="B8603" t="str">
            <v>101-597</v>
          </cell>
          <cell r="C8603">
            <v>510400</v>
          </cell>
          <cell r="D8603">
            <v>36240</v>
          </cell>
          <cell r="E8603" t="str">
            <v>ANIMAL CONTROL OFFICER I</v>
          </cell>
          <cell r="F8603" t="str">
            <v>D130</v>
          </cell>
          <cell r="G8603">
            <v>1</v>
          </cell>
          <cell r="H8603" t="str">
            <v>D130-001</v>
          </cell>
          <cell r="I8603" t="str">
            <v>F</v>
          </cell>
          <cell r="J8603">
            <v>30</v>
          </cell>
          <cell r="L8603">
            <v>67.56</v>
          </cell>
        </row>
        <row r="8604">
          <cell r="A8604" t="str">
            <v>SHARMAN, ANNE</v>
          </cell>
          <cell r="B8604" t="str">
            <v>101-597</v>
          </cell>
          <cell r="C8604">
            <v>510400</v>
          </cell>
          <cell r="D8604">
            <v>36240</v>
          </cell>
          <cell r="E8604" t="str">
            <v>ANIMAL CONTROL OFFICER I</v>
          </cell>
          <cell r="F8604" t="str">
            <v>D130</v>
          </cell>
          <cell r="G8604">
            <v>1</v>
          </cell>
          <cell r="H8604" t="str">
            <v>D130-001</v>
          </cell>
          <cell r="I8604" t="str">
            <v>F</v>
          </cell>
          <cell r="J8604">
            <v>1001</v>
          </cell>
          <cell r="L8604">
            <v>10.17</v>
          </cell>
        </row>
        <row r="8605">
          <cell r="A8605" t="str">
            <v>SHARMAN, ANNE</v>
          </cell>
          <cell r="B8605" t="str">
            <v>101-597</v>
          </cell>
          <cell r="C8605">
            <v>510400</v>
          </cell>
          <cell r="D8605">
            <v>36240</v>
          </cell>
          <cell r="E8605" t="str">
            <v>ANIMAL CONTROL OFFICER I</v>
          </cell>
          <cell r="F8605" t="str">
            <v>D130</v>
          </cell>
          <cell r="G8605">
            <v>1</v>
          </cell>
          <cell r="H8605" t="str">
            <v>D130-001</v>
          </cell>
          <cell r="I8605" t="str">
            <v>F</v>
          </cell>
          <cell r="J8605">
            <v>101</v>
          </cell>
          <cell r="L8605">
            <v>135.94999999999999</v>
          </cell>
        </row>
        <row r="8606">
          <cell r="A8606" t="str">
            <v>SHARMAN, ANNE</v>
          </cell>
          <cell r="B8606" t="str">
            <v>101-597</v>
          </cell>
          <cell r="C8606">
            <v>510400</v>
          </cell>
          <cell r="D8606">
            <v>36240</v>
          </cell>
          <cell r="E8606" t="str">
            <v>ANIMAL CONTROL OFFICER I</v>
          </cell>
          <cell r="F8606" t="str">
            <v>D130</v>
          </cell>
          <cell r="G8606">
            <v>1</v>
          </cell>
          <cell r="H8606" t="str">
            <v>D130-001</v>
          </cell>
          <cell r="I8606" t="str">
            <v>F</v>
          </cell>
          <cell r="J8606">
            <v>601</v>
          </cell>
          <cell r="L8606">
            <v>17.149999999999999</v>
          </cell>
        </row>
        <row r="8607">
          <cell r="A8607" t="str">
            <v>SHARP, CHRISTOPHER W</v>
          </cell>
          <cell r="B8607" t="str">
            <v>101-565</v>
          </cell>
          <cell r="C8607">
            <v>510100</v>
          </cell>
          <cell r="D8607">
            <v>25750</v>
          </cell>
          <cell r="E8607" t="str">
            <v>DEPUTY SHERIFF II</v>
          </cell>
          <cell r="F8607" t="str">
            <v>E120</v>
          </cell>
          <cell r="G8607">
            <v>1</v>
          </cell>
          <cell r="H8607" t="str">
            <v>E120-032</v>
          </cell>
          <cell r="I8607" t="str">
            <v>O</v>
          </cell>
          <cell r="J8607">
            <v>1</v>
          </cell>
          <cell r="K8607" t="str">
            <v>REGULAR PAY</v>
          </cell>
          <cell r="L8607">
            <v>46368</v>
          </cell>
        </row>
        <row r="8608">
          <cell r="A8608" t="str">
            <v>SHARP, CHRISTOPHER W</v>
          </cell>
          <cell r="B8608" t="str">
            <v>101-565</v>
          </cell>
          <cell r="C8608">
            <v>510300</v>
          </cell>
          <cell r="D8608">
            <v>25750</v>
          </cell>
          <cell r="E8608" t="str">
            <v>DEPUTY SHERIFF II</v>
          </cell>
          <cell r="F8608" t="str">
            <v>E120</v>
          </cell>
          <cell r="G8608">
            <v>1</v>
          </cell>
          <cell r="H8608" t="str">
            <v>E120-032</v>
          </cell>
          <cell r="I8608" t="str">
            <v>F</v>
          </cell>
          <cell r="J8608">
            <v>8009</v>
          </cell>
          <cell r="L8608">
            <v>5342.29</v>
          </cell>
        </row>
        <row r="8609">
          <cell r="A8609" t="str">
            <v>SHARP, CHRISTOPHER W</v>
          </cell>
          <cell r="B8609" t="str">
            <v>101-565</v>
          </cell>
          <cell r="C8609">
            <v>510300</v>
          </cell>
          <cell r="D8609">
            <v>25750</v>
          </cell>
          <cell r="E8609" t="str">
            <v>DEPUTY SHERIFF II</v>
          </cell>
          <cell r="F8609" t="str">
            <v>E120</v>
          </cell>
          <cell r="G8609">
            <v>1</v>
          </cell>
          <cell r="H8609" t="str">
            <v>E120-032</v>
          </cell>
          <cell r="I8609" t="str">
            <v>F</v>
          </cell>
          <cell r="J8609" t="str">
            <v>*FM</v>
          </cell>
          <cell r="K8609" t="str">
            <v>MEDICARE</v>
          </cell>
          <cell r="L8609">
            <v>672.34</v>
          </cell>
        </row>
        <row r="8610">
          <cell r="A8610" t="str">
            <v>SHARP, CHRISTOPHER W</v>
          </cell>
          <cell r="B8610" t="str">
            <v>101-565</v>
          </cell>
          <cell r="C8610">
            <v>510300</v>
          </cell>
          <cell r="D8610">
            <v>25750</v>
          </cell>
          <cell r="E8610" t="str">
            <v>DEPUTY SHERIFF II</v>
          </cell>
          <cell r="F8610" t="str">
            <v>E120</v>
          </cell>
          <cell r="G8610">
            <v>1</v>
          </cell>
          <cell r="H8610" t="str">
            <v>E120-032</v>
          </cell>
          <cell r="I8610" t="str">
            <v>F</v>
          </cell>
          <cell r="J8610" t="str">
            <v>*FI</v>
          </cell>
          <cell r="K8610" t="str">
            <v>FICA</v>
          </cell>
          <cell r="L8610">
            <v>2874.82</v>
          </cell>
        </row>
        <row r="8611">
          <cell r="A8611" t="str">
            <v>SHARP, CHRISTOPHER W</v>
          </cell>
          <cell r="B8611" t="str">
            <v>101-565</v>
          </cell>
          <cell r="C8611">
            <v>510300</v>
          </cell>
          <cell r="D8611">
            <v>25750</v>
          </cell>
          <cell r="E8611" t="str">
            <v>DEPUTY SHERIFF II</v>
          </cell>
          <cell r="F8611" t="str">
            <v>E120</v>
          </cell>
          <cell r="G8611">
            <v>1</v>
          </cell>
          <cell r="H8611" t="str">
            <v>E120-032</v>
          </cell>
          <cell r="I8611" t="str">
            <v>F</v>
          </cell>
          <cell r="J8611">
            <v>8010</v>
          </cell>
          <cell r="L8611">
            <v>4167.6000000000004</v>
          </cell>
        </row>
        <row r="8612">
          <cell r="A8612" t="str">
            <v>SHARP, CHRISTOPHER W</v>
          </cell>
          <cell r="B8612" t="str">
            <v>101-565</v>
          </cell>
          <cell r="C8612">
            <v>510400</v>
          </cell>
          <cell r="D8612">
            <v>25750</v>
          </cell>
          <cell r="E8612" t="str">
            <v>DEPUTY SHERIFF II</v>
          </cell>
          <cell r="F8612" t="str">
            <v>E120</v>
          </cell>
          <cell r="G8612">
            <v>1</v>
          </cell>
          <cell r="H8612" t="str">
            <v>E120-032</v>
          </cell>
          <cell r="I8612" t="str">
            <v>F</v>
          </cell>
          <cell r="J8612">
            <v>1001</v>
          </cell>
          <cell r="L8612">
            <v>10.17</v>
          </cell>
        </row>
        <row r="8613">
          <cell r="A8613" t="str">
            <v>SHARP, CHRISTOPHER W</v>
          </cell>
          <cell r="B8613" t="str">
            <v>101-565</v>
          </cell>
          <cell r="C8613">
            <v>510400</v>
          </cell>
          <cell r="D8613">
            <v>25750</v>
          </cell>
          <cell r="E8613" t="str">
            <v>DEPUTY SHERIFF II</v>
          </cell>
          <cell r="F8613" t="str">
            <v>E120</v>
          </cell>
          <cell r="G8613">
            <v>1</v>
          </cell>
          <cell r="H8613" t="str">
            <v>E120-032</v>
          </cell>
          <cell r="I8613" t="str">
            <v>F</v>
          </cell>
          <cell r="J8613">
            <v>605</v>
          </cell>
          <cell r="L8613">
            <v>59.1</v>
          </cell>
        </row>
        <row r="8614">
          <cell r="A8614" t="str">
            <v>SHARP, CHRISTOPHER W</v>
          </cell>
          <cell r="B8614" t="str">
            <v>101-565</v>
          </cell>
          <cell r="C8614">
            <v>510400</v>
          </cell>
          <cell r="D8614">
            <v>25750</v>
          </cell>
          <cell r="E8614" t="str">
            <v>DEPUTY SHERIFF II</v>
          </cell>
          <cell r="F8614" t="str">
            <v>E120</v>
          </cell>
          <cell r="G8614">
            <v>1</v>
          </cell>
          <cell r="H8614" t="str">
            <v>E120-032</v>
          </cell>
          <cell r="I8614" t="str">
            <v>F</v>
          </cell>
          <cell r="J8614">
            <v>705</v>
          </cell>
          <cell r="L8614">
            <v>12.04</v>
          </cell>
        </row>
        <row r="8615">
          <cell r="A8615" t="str">
            <v>SHARP, CHRISTOPHER W</v>
          </cell>
          <cell r="B8615" t="str">
            <v>101-565</v>
          </cell>
          <cell r="C8615">
            <v>510400</v>
          </cell>
          <cell r="D8615">
            <v>25750</v>
          </cell>
          <cell r="E8615" t="str">
            <v>DEPUTY SHERIFF II</v>
          </cell>
          <cell r="F8615" t="str">
            <v>E120</v>
          </cell>
          <cell r="G8615">
            <v>1</v>
          </cell>
          <cell r="H8615" t="str">
            <v>E120-032</v>
          </cell>
          <cell r="I8615" t="str">
            <v>F</v>
          </cell>
          <cell r="J8615">
            <v>811</v>
          </cell>
          <cell r="L8615">
            <v>1.88</v>
          </cell>
        </row>
        <row r="8616">
          <cell r="A8616" t="str">
            <v>SHARP, CHRISTOPHER W</v>
          </cell>
          <cell r="B8616" t="str">
            <v>101-565</v>
          </cell>
          <cell r="C8616">
            <v>510400</v>
          </cell>
          <cell r="D8616">
            <v>25750</v>
          </cell>
          <cell r="E8616" t="str">
            <v>DEPUTY SHERIFF II</v>
          </cell>
          <cell r="F8616" t="str">
            <v>E120</v>
          </cell>
          <cell r="G8616">
            <v>1</v>
          </cell>
          <cell r="H8616" t="str">
            <v>E120-032</v>
          </cell>
          <cell r="I8616" t="str">
            <v>F</v>
          </cell>
          <cell r="J8616">
            <v>204</v>
          </cell>
          <cell r="L8616">
            <v>244.01</v>
          </cell>
        </row>
        <row r="8617">
          <cell r="A8617" t="str">
            <v>SHARP, CHRISTOPHER W</v>
          </cell>
          <cell r="B8617" t="str">
            <v>101-565</v>
          </cell>
          <cell r="C8617">
            <v>510400</v>
          </cell>
          <cell r="D8617">
            <v>25750</v>
          </cell>
          <cell r="E8617" t="str">
            <v>DEPUTY SHERIFF II</v>
          </cell>
          <cell r="F8617" t="str">
            <v>E120</v>
          </cell>
          <cell r="G8617">
            <v>1</v>
          </cell>
          <cell r="H8617" t="str">
            <v>E120-032</v>
          </cell>
          <cell r="I8617" t="str">
            <v>F</v>
          </cell>
          <cell r="J8617">
            <v>30</v>
          </cell>
          <cell r="L8617">
            <v>115.92</v>
          </cell>
        </row>
        <row r="8618">
          <cell r="A8618" t="str">
            <v>SHEEHY, THOMAS E</v>
          </cell>
          <cell r="B8618" t="str">
            <v>123-576</v>
          </cell>
          <cell r="C8618">
            <v>510100</v>
          </cell>
          <cell r="D8618">
            <v>45510</v>
          </cell>
          <cell r="E8618" t="str">
            <v>BUILDING INSPECTOR I</v>
          </cell>
          <cell r="F8618" t="str">
            <v>D178</v>
          </cell>
          <cell r="G8618">
            <v>1</v>
          </cell>
          <cell r="H8618" t="str">
            <v>D178-002</v>
          </cell>
          <cell r="I8618" t="str">
            <v>O</v>
          </cell>
          <cell r="J8618">
            <v>1</v>
          </cell>
          <cell r="K8618" t="str">
            <v>REGULAR PAY</v>
          </cell>
          <cell r="L8618">
            <v>39473.65</v>
          </cell>
        </row>
        <row r="8619">
          <cell r="A8619" t="str">
            <v>SHEEHY, THOMAS E</v>
          </cell>
          <cell r="B8619" t="str">
            <v>123-576</v>
          </cell>
          <cell r="C8619">
            <v>510300</v>
          </cell>
          <cell r="D8619">
            <v>45510</v>
          </cell>
          <cell r="E8619" t="str">
            <v>BUILDING INSPECTOR I</v>
          </cell>
          <cell r="F8619" t="str">
            <v>D178</v>
          </cell>
          <cell r="G8619">
            <v>1</v>
          </cell>
          <cell r="H8619" t="str">
            <v>D178-002</v>
          </cell>
          <cell r="I8619" t="str">
            <v>F</v>
          </cell>
          <cell r="J8619" t="str">
            <v>*FM</v>
          </cell>
          <cell r="K8619" t="str">
            <v>MEDICARE</v>
          </cell>
          <cell r="L8619">
            <v>572.37</v>
          </cell>
        </row>
        <row r="8620">
          <cell r="A8620" t="str">
            <v>SHEEHY, THOMAS E</v>
          </cell>
          <cell r="B8620" t="str">
            <v>123-576</v>
          </cell>
          <cell r="C8620">
            <v>510300</v>
          </cell>
          <cell r="D8620">
            <v>45510</v>
          </cell>
          <cell r="E8620" t="str">
            <v>BUILDING INSPECTOR I</v>
          </cell>
          <cell r="F8620" t="str">
            <v>D178</v>
          </cell>
          <cell r="G8620">
            <v>1</v>
          </cell>
          <cell r="H8620" t="str">
            <v>D178-002</v>
          </cell>
          <cell r="I8620" t="str">
            <v>F</v>
          </cell>
          <cell r="J8620">
            <v>7999</v>
          </cell>
          <cell r="L8620">
            <v>11838.15</v>
          </cell>
        </row>
        <row r="8621">
          <cell r="A8621" t="str">
            <v>SHEEHY, THOMAS E</v>
          </cell>
          <cell r="B8621" t="str">
            <v>123-576</v>
          </cell>
          <cell r="C8621">
            <v>510300</v>
          </cell>
          <cell r="D8621">
            <v>45510</v>
          </cell>
          <cell r="E8621" t="str">
            <v>BUILDING INSPECTOR I</v>
          </cell>
          <cell r="F8621" t="str">
            <v>D178</v>
          </cell>
          <cell r="G8621">
            <v>1</v>
          </cell>
          <cell r="H8621" t="str">
            <v>D178-002</v>
          </cell>
          <cell r="I8621" t="str">
            <v>F</v>
          </cell>
          <cell r="J8621">
            <v>8000</v>
          </cell>
          <cell r="L8621">
            <v>2758.86</v>
          </cell>
        </row>
        <row r="8622">
          <cell r="A8622" t="str">
            <v>SHEEHY, THOMAS E</v>
          </cell>
          <cell r="B8622" t="str">
            <v>123-576</v>
          </cell>
          <cell r="C8622">
            <v>510300</v>
          </cell>
          <cell r="D8622">
            <v>45510</v>
          </cell>
          <cell r="E8622" t="str">
            <v>BUILDING INSPECTOR I</v>
          </cell>
          <cell r="F8622" t="str">
            <v>D178</v>
          </cell>
          <cell r="G8622">
            <v>1</v>
          </cell>
          <cell r="H8622" t="str">
            <v>D178-002</v>
          </cell>
          <cell r="I8622" t="str">
            <v>F</v>
          </cell>
          <cell r="J8622" t="str">
            <v>*FI</v>
          </cell>
          <cell r="K8622" t="str">
            <v>FICA</v>
          </cell>
          <cell r="L8622">
            <v>2447.37</v>
          </cell>
        </row>
        <row r="8623">
          <cell r="A8623" t="str">
            <v>SHEEHY, THOMAS E</v>
          </cell>
          <cell r="B8623" t="str">
            <v>123-576</v>
          </cell>
          <cell r="C8623">
            <v>510400</v>
          </cell>
          <cell r="D8623">
            <v>45510</v>
          </cell>
          <cell r="E8623" t="str">
            <v>BUILDING INSPECTOR I</v>
          </cell>
          <cell r="F8623" t="str">
            <v>D178</v>
          </cell>
          <cell r="G8623">
            <v>1</v>
          </cell>
          <cell r="H8623" t="str">
            <v>D178-002</v>
          </cell>
          <cell r="I8623" t="str">
            <v>F</v>
          </cell>
          <cell r="J8623">
            <v>810</v>
          </cell>
          <cell r="L8623">
            <v>1.71</v>
          </cell>
        </row>
        <row r="8624">
          <cell r="A8624" t="str">
            <v>SHEEHY, THOMAS E</v>
          </cell>
          <cell r="B8624" t="str">
            <v>123-576</v>
          </cell>
          <cell r="C8624">
            <v>510400</v>
          </cell>
          <cell r="D8624">
            <v>45510</v>
          </cell>
          <cell r="E8624" t="str">
            <v>BUILDING INSPECTOR I</v>
          </cell>
          <cell r="F8624" t="str">
            <v>D178</v>
          </cell>
          <cell r="G8624">
            <v>1</v>
          </cell>
          <cell r="H8624" t="str">
            <v>D178-002</v>
          </cell>
          <cell r="I8624" t="str">
            <v>F</v>
          </cell>
          <cell r="J8624">
            <v>703</v>
          </cell>
          <cell r="L8624">
            <v>6.7</v>
          </cell>
        </row>
        <row r="8625">
          <cell r="A8625" t="str">
            <v>SHEEHY, THOMAS E</v>
          </cell>
          <cell r="B8625" t="str">
            <v>123-576</v>
          </cell>
          <cell r="C8625">
            <v>510400</v>
          </cell>
          <cell r="D8625">
            <v>45510</v>
          </cell>
          <cell r="E8625" t="str">
            <v>BUILDING INSPECTOR I</v>
          </cell>
          <cell r="F8625" t="str">
            <v>D178</v>
          </cell>
          <cell r="G8625">
            <v>1</v>
          </cell>
          <cell r="H8625" t="str">
            <v>D178-002</v>
          </cell>
          <cell r="I8625" t="str">
            <v>F</v>
          </cell>
          <cell r="J8625">
            <v>1001</v>
          </cell>
          <cell r="L8625">
            <v>10.17</v>
          </cell>
        </row>
        <row r="8626">
          <cell r="A8626" t="str">
            <v>SHEEHY, THOMAS E</v>
          </cell>
          <cell r="B8626" t="str">
            <v>123-576</v>
          </cell>
          <cell r="C8626">
            <v>510400</v>
          </cell>
          <cell r="D8626">
            <v>45510</v>
          </cell>
          <cell r="E8626" t="str">
            <v>BUILDING INSPECTOR I</v>
          </cell>
          <cell r="F8626" t="str">
            <v>D178</v>
          </cell>
          <cell r="G8626">
            <v>1</v>
          </cell>
          <cell r="H8626" t="str">
            <v>D178-002</v>
          </cell>
          <cell r="I8626" t="str">
            <v>F</v>
          </cell>
          <cell r="J8626">
            <v>30</v>
          </cell>
          <cell r="L8626">
            <v>98.68</v>
          </cell>
        </row>
        <row r="8627">
          <cell r="A8627" t="str">
            <v>SHEEHY, THOMAS E</v>
          </cell>
          <cell r="B8627" t="str">
            <v>123-576</v>
          </cell>
          <cell r="C8627">
            <v>510400</v>
          </cell>
          <cell r="D8627">
            <v>45510</v>
          </cell>
          <cell r="E8627" t="str">
            <v>BUILDING INSPECTOR I</v>
          </cell>
          <cell r="F8627" t="str">
            <v>D178</v>
          </cell>
          <cell r="G8627">
            <v>1</v>
          </cell>
          <cell r="H8627" t="str">
            <v>D178-002</v>
          </cell>
          <cell r="I8627" t="str">
            <v>F</v>
          </cell>
          <cell r="J8627">
            <v>103</v>
          </cell>
          <cell r="L8627">
            <v>232.19</v>
          </cell>
        </row>
        <row r="8628">
          <cell r="A8628" t="str">
            <v>SHEEHY, THOMAS E</v>
          </cell>
          <cell r="B8628" t="str">
            <v>123-576</v>
          </cell>
          <cell r="C8628">
            <v>510400</v>
          </cell>
          <cell r="D8628">
            <v>45510</v>
          </cell>
          <cell r="E8628" t="str">
            <v>BUILDING INSPECTOR I</v>
          </cell>
          <cell r="F8628" t="str">
            <v>D178</v>
          </cell>
          <cell r="G8628">
            <v>1</v>
          </cell>
          <cell r="H8628" t="str">
            <v>D178-002</v>
          </cell>
          <cell r="I8628" t="str">
            <v>F</v>
          </cell>
          <cell r="J8628">
            <v>603</v>
          </cell>
          <cell r="L8628">
            <v>31.26</v>
          </cell>
        </row>
        <row r="8629">
          <cell r="A8629" t="str">
            <v>SHEFFIELD, JENNIFER L</v>
          </cell>
          <cell r="B8629" t="str">
            <v>165-622</v>
          </cell>
          <cell r="C8629">
            <v>510100</v>
          </cell>
          <cell r="D8629">
            <v>42140</v>
          </cell>
          <cell r="E8629" t="str">
            <v>LIBRARIAN I</v>
          </cell>
          <cell r="F8629" t="str">
            <v>G230</v>
          </cell>
          <cell r="G8629">
            <v>0.75</v>
          </cell>
          <cell r="H8629" t="str">
            <v>G230-005</v>
          </cell>
          <cell r="I8629" t="str">
            <v>O</v>
          </cell>
          <cell r="J8629">
            <v>1</v>
          </cell>
          <cell r="K8629" t="str">
            <v>REGULAR PAY</v>
          </cell>
          <cell r="L8629">
            <v>28723.279999999999</v>
          </cell>
        </row>
        <row r="8630">
          <cell r="A8630" t="str">
            <v>SHEFFIELD, JENNIFER L</v>
          </cell>
          <cell r="B8630" t="str">
            <v>165-622</v>
          </cell>
          <cell r="C8630">
            <v>510300</v>
          </cell>
          <cell r="D8630">
            <v>42140</v>
          </cell>
          <cell r="E8630" t="str">
            <v>LIBRARIAN I</v>
          </cell>
          <cell r="F8630" t="str">
            <v>G230</v>
          </cell>
          <cell r="G8630">
            <v>0.75</v>
          </cell>
          <cell r="H8630" t="str">
            <v>G230-005</v>
          </cell>
          <cell r="I8630" t="str">
            <v>F</v>
          </cell>
          <cell r="J8630" t="str">
            <v>*FI</v>
          </cell>
          <cell r="K8630" t="str">
            <v>FICA</v>
          </cell>
          <cell r="L8630">
            <v>1780.84</v>
          </cell>
        </row>
        <row r="8631">
          <cell r="A8631" t="str">
            <v>SHEFFIELD, JENNIFER L</v>
          </cell>
          <cell r="B8631" t="str">
            <v>165-622</v>
          </cell>
          <cell r="C8631">
            <v>510300</v>
          </cell>
          <cell r="D8631">
            <v>42140</v>
          </cell>
          <cell r="E8631" t="str">
            <v>LIBRARIAN I</v>
          </cell>
          <cell r="F8631" t="str">
            <v>G230</v>
          </cell>
          <cell r="G8631">
            <v>0.75</v>
          </cell>
          <cell r="H8631" t="str">
            <v>G230-005</v>
          </cell>
          <cell r="I8631" t="str">
            <v>F</v>
          </cell>
          <cell r="J8631">
            <v>8005</v>
          </cell>
          <cell r="L8631">
            <v>140.44</v>
          </cell>
        </row>
        <row r="8632">
          <cell r="A8632" t="str">
            <v>SHEFFIELD, JENNIFER L</v>
          </cell>
          <cell r="B8632" t="str">
            <v>165-622</v>
          </cell>
          <cell r="C8632">
            <v>510300</v>
          </cell>
          <cell r="D8632">
            <v>42140</v>
          </cell>
          <cell r="E8632" t="str">
            <v>LIBRARIAN I</v>
          </cell>
          <cell r="F8632" t="str">
            <v>G230</v>
          </cell>
          <cell r="G8632">
            <v>0.75</v>
          </cell>
          <cell r="H8632" t="str">
            <v>G230-005</v>
          </cell>
          <cell r="I8632" t="str">
            <v>F</v>
          </cell>
          <cell r="J8632" t="str">
            <v>*FM</v>
          </cell>
          <cell r="K8632" t="str">
            <v>MEDICARE</v>
          </cell>
          <cell r="L8632">
            <v>416.49</v>
          </cell>
        </row>
        <row r="8633">
          <cell r="A8633" t="str">
            <v>SHEFFIELD, JENNIFER L</v>
          </cell>
          <cell r="B8633" t="str">
            <v>165-622</v>
          </cell>
          <cell r="C8633">
            <v>510300</v>
          </cell>
          <cell r="D8633">
            <v>42140</v>
          </cell>
          <cell r="E8633" t="str">
            <v>LIBRARIAN I</v>
          </cell>
          <cell r="F8633" t="str">
            <v>G230</v>
          </cell>
          <cell r="G8633">
            <v>0.75</v>
          </cell>
          <cell r="H8633" t="str">
            <v>G230-005</v>
          </cell>
          <cell r="I8633" t="str">
            <v>F</v>
          </cell>
          <cell r="J8633">
            <v>7999</v>
          </cell>
          <cell r="L8633">
            <v>8614.11</v>
          </cell>
        </row>
        <row r="8634">
          <cell r="A8634" t="str">
            <v>SHEFFIELD, JENNIFER L</v>
          </cell>
          <cell r="B8634" t="str">
            <v>165-622</v>
          </cell>
          <cell r="C8634">
            <v>510300</v>
          </cell>
          <cell r="D8634">
            <v>42140</v>
          </cell>
          <cell r="E8634" t="str">
            <v>LIBRARIAN I</v>
          </cell>
          <cell r="F8634" t="str">
            <v>G230</v>
          </cell>
          <cell r="G8634">
            <v>0.75</v>
          </cell>
          <cell r="H8634" t="str">
            <v>G230-005</v>
          </cell>
          <cell r="I8634" t="str">
            <v>F</v>
          </cell>
          <cell r="J8634">
            <v>8000</v>
          </cell>
          <cell r="L8634">
            <v>2006.34</v>
          </cell>
        </row>
        <row r="8635">
          <cell r="A8635" t="str">
            <v>SHEFFIELD, JENNIFER L</v>
          </cell>
          <cell r="B8635" t="str">
            <v>165-622</v>
          </cell>
          <cell r="C8635">
            <v>510400</v>
          </cell>
          <cell r="D8635">
            <v>42140</v>
          </cell>
          <cell r="E8635" t="str">
            <v>LIBRARIAN I</v>
          </cell>
          <cell r="F8635" t="str">
            <v>G230</v>
          </cell>
          <cell r="G8635">
            <v>0.75</v>
          </cell>
          <cell r="H8635" t="str">
            <v>G230-005</v>
          </cell>
          <cell r="I8635" t="str">
            <v>F</v>
          </cell>
          <cell r="J8635">
            <v>811</v>
          </cell>
          <cell r="L8635">
            <v>1.41</v>
          </cell>
        </row>
        <row r="8636">
          <cell r="A8636" t="str">
            <v>SHEFFIELD, JENNIFER L</v>
          </cell>
          <cell r="B8636" t="str">
            <v>165-622</v>
          </cell>
          <cell r="C8636">
            <v>510400</v>
          </cell>
          <cell r="D8636">
            <v>42140</v>
          </cell>
          <cell r="E8636" t="str">
            <v>LIBRARIAN I</v>
          </cell>
          <cell r="F8636" t="str">
            <v>G230</v>
          </cell>
          <cell r="G8636">
            <v>0.75</v>
          </cell>
          <cell r="H8636" t="str">
            <v>G230-005</v>
          </cell>
          <cell r="I8636" t="str">
            <v>F</v>
          </cell>
          <cell r="J8636">
            <v>701</v>
          </cell>
          <cell r="L8636">
            <v>3.01</v>
          </cell>
        </row>
        <row r="8637">
          <cell r="A8637" t="str">
            <v>SHEFFIELD, JENNIFER L</v>
          </cell>
          <cell r="B8637" t="str">
            <v>165-622</v>
          </cell>
          <cell r="C8637">
            <v>510400</v>
          </cell>
          <cell r="D8637">
            <v>42140</v>
          </cell>
          <cell r="E8637" t="str">
            <v>LIBRARIAN I</v>
          </cell>
          <cell r="F8637" t="str">
            <v>G230</v>
          </cell>
          <cell r="G8637">
            <v>0.75</v>
          </cell>
          <cell r="H8637" t="str">
            <v>G230-005</v>
          </cell>
          <cell r="I8637" t="str">
            <v>F</v>
          </cell>
          <cell r="J8637">
            <v>1001</v>
          </cell>
          <cell r="L8637">
            <v>10.17</v>
          </cell>
        </row>
        <row r="8638">
          <cell r="A8638" t="str">
            <v>SHEFFIELD, JENNIFER L</v>
          </cell>
          <cell r="B8638" t="str">
            <v>165-622</v>
          </cell>
          <cell r="C8638">
            <v>510400</v>
          </cell>
          <cell r="D8638">
            <v>42140</v>
          </cell>
          <cell r="E8638" t="str">
            <v>LIBRARIAN I</v>
          </cell>
          <cell r="F8638" t="str">
            <v>G230</v>
          </cell>
          <cell r="G8638">
            <v>0.75</v>
          </cell>
          <cell r="H8638" t="str">
            <v>G230-005</v>
          </cell>
          <cell r="I8638" t="str">
            <v>F</v>
          </cell>
          <cell r="J8638">
            <v>30</v>
          </cell>
          <cell r="L8638">
            <v>71.81</v>
          </cell>
        </row>
        <row r="8639">
          <cell r="A8639" t="str">
            <v>SHEFFIELD, JENNIFER L</v>
          </cell>
          <cell r="B8639" t="str">
            <v>165-622</v>
          </cell>
          <cell r="C8639">
            <v>510400</v>
          </cell>
          <cell r="D8639">
            <v>42140</v>
          </cell>
          <cell r="E8639" t="str">
            <v>LIBRARIAN I</v>
          </cell>
          <cell r="F8639" t="str">
            <v>G230</v>
          </cell>
          <cell r="G8639">
            <v>0.75</v>
          </cell>
          <cell r="H8639" t="str">
            <v>G230-005</v>
          </cell>
          <cell r="I8639" t="str">
            <v>F</v>
          </cell>
          <cell r="J8639">
            <v>100</v>
          </cell>
          <cell r="L8639">
            <v>92.69</v>
          </cell>
        </row>
        <row r="8640">
          <cell r="A8640" t="str">
            <v>SHELTON, PAMELA S</v>
          </cell>
          <cell r="B8640" t="str">
            <v>101-571</v>
          </cell>
          <cell r="C8640">
            <v>510100</v>
          </cell>
          <cell r="D8640">
            <v>45500</v>
          </cell>
          <cell r="E8640" t="str">
            <v>GROUP SUPERVISOR I</v>
          </cell>
          <cell r="F8640" t="str">
            <v>D310</v>
          </cell>
          <cell r="G8640">
            <v>1</v>
          </cell>
          <cell r="H8640" t="str">
            <v>D310-007</v>
          </cell>
          <cell r="I8640" t="str">
            <v>O</v>
          </cell>
          <cell r="J8640">
            <v>1</v>
          </cell>
          <cell r="K8640" t="str">
            <v>REGULAR PAY</v>
          </cell>
          <cell r="L8640">
            <v>28818.11</v>
          </cell>
        </row>
        <row r="8641">
          <cell r="A8641" t="str">
            <v>SHELTON, PAMELA S</v>
          </cell>
          <cell r="B8641" t="str">
            <v>101-571</v>
          </cell>
          <cell r="C8641">
            <v>510300</v>
          </cell>
          <cell r="D8641">
            <v>45500</v>
          </cell>
          <cell r="E8641" t="str">
            <v>GROUP SUPERVISOR I</v>
          </cell>
          <cell r="F8641" t="str">
            <v>D310</v>
          </cell>
          <cell r="G8641">
            <v>1</v>
          </cell>
          <cell r="H8641" t="str">
            <v>D310-007</v>
          </cell>
          <cell r="I8641" t="str">
            <v>F</v>
          </cell>
          <cell r="J8641" t="str">
            <v>*FI</v>
          </cell>
          <cell r="K8641" t="str">
            <v>FICA</v>
          </cell>
          <cell r="L8641">
            <v>1786.72</v>
          </cell>
        </row>
        <row r="8642">
          <cell r="A8642" t="str">
            <v>SHELTON, PAMELA S</v>
          </cell>
          <cell r="B8642" t="str">
            <v>101-571</v>
          </cell>
          <cell r="C8642">
            <v>510300</v>
          </cell>
          <cell r="D8642">
            <v>45500</v>
          </cell>
          <cell r="E8642" t="str">
            <v>GROUP SUPERVISOR I</v>
          </cell>
          <cell r="F8642" t="str">
            <v>D310</v>
          </cell>
          <cell r="G8642">
            <v>1</v>
          </cell>
          <cell r="H8642" t="str">
            <v>D310-007</v>
          </cell>
          <cell r="I8642" t="str">
            <v>F</v>
          </cell>
          <cell r="J8642">
            <v>8000</v>
          </cell>
          <cell r="L8642">
            <v>2012.97</v>
          </cell>
        </row>
        <row r="8643">
          <cell r="A8643" t="str">
            <v>SHELTON, PAMELA S</v>
          </cell>
          <cell r="B8643" t="str">
            <v>101-571</v>
          </cell>
          <cell r="C8643">
            <v>510300</v>
          </cell>
          <cell r="D8643">
            <v>45500</v>
          </cell>
          <cell r="E8643" t="str">
            <v>GROUP SUPERVISOR I</v>
          </cell>
          <cell r="F8643" t="str">
            <v>D310</v>
          </cell>
          <cell r="G8643">
            <v>1</v>
          </cell>
          <cell r="H8643" t="str">
            <v>D310-007</v>
          </cell>
          <cell r="I8643" t="str">
            <v>F</v>
          </cell>
          <cell r="J8643" t="str">
            <v>*FM</v>
          </cell>
          <cell r="K8643" t="str">
            <v>MEDICARE</v>
          </cell>
          <cell r="L8643">
            <v>417.86</v>
          </cell>
        </row>
        <row r="8644">
          <cell r="A8644" t="str">
            <v>SHELTON, PAMELA S</v>
          </cell>
          <cell r="B8644" t="str">
            <v>101-571</v>
          </cell>
          <cell r="C8644">
            <v>510300</v>
          </cell>
          <cell r="D8644">
            <v>45500</v>
          </cell>
          <cell r="E8644" t="str">
            <v>GROUP SUPERVISOR I</v>
          </cell>
          <cell r="F8644" t="str">
            <v>D310</v>
          </cell>
          <cell r="G8644">
            <v>1</v>
          </cell>
          <cell r="H8644" t="str">
            <v>D310-007</v>
          </cell>
          <cell r="I8644" t="str">
            <v>F</v>
          </cell>
          <cell r="J8644">
            <v>7999</v>
          </cell>
          <cell r="L8644">
            <v>8642.5499999999993</v>
          </cell>
        </row>
        <row r="8645">
          <cell r="A8645" t="str">
            <v>SHELTON, PAMELA S</v>
          </cell>
          <cell r="B8645" t="str">
            <v>101-571</v>
          </cell>
          <cell r="C8645">
            <v>510400</v>
          </cell>
          <cell r="D8645">
            <v>45500</v>
          </cell>
          <cell r="E8645" t="str">
            <v>GROUP SUPERVISOR I</v>
          </cell>
          <cell r="F8645" t="str">
            <v>D310</v>
          </cell>
          <cell r="G8645">
            <v>1</v>
          </cell>
          <cell r="H8645" t="str">
            <v>D310-007</v>
          </cell>
          <cell r="I8645" t="str">
            <v>F</v>
          </cell>
          <cell r="J8645">
            <v>103</v>
          </cell>
          <cell r="L8645">
            <v>232.19</v>
          </cell>
        </row>
        <row r="8646">
          <cell r="A8646" t="str">
            <v>SHELTON, PAMELA S</v>
          </cell>
          <cell r="B8646" t="str">
            <v>101-571</v>
          </cell>
          <cell r="C8646">
            <v>510400</v>
          </cell>
          <cell r="D8646">
            <v>45500</v>
          </cell>
          <cell r="E8646" t="str">
            <v>GROUP SUPERVISOR I</v>
          </cell>
          <cell r="F8646" t="str">
            <v>D310</v>
          </cell>
          <cell r="G8646">
            <v>1</v>
          </cell>
          <cell r="H8646" t="str">
            <v>D310-007</v>
          </cell>
          <cell r="I8646" t="str">
            <v>F</v>
          </cell>
          <cell r="J8646">
            <v>1001</v>
          </cell>
          <cell r="L8646">
            <v>10.17</v>
          </cell>
        </row>
        <row r="8647">
          <cell r="A8647" t="str">
            <v>SHELTON, PAMELA S</v>
          </cell>
          <cell r="B8647" t="str">
            <v>101-571</v>
          </cell>
          <cell r="C8647">
            <v>510400</v>
          </cell>
          <cell r="D8647">
            <v>45500</v>
          </cell>
          <cell r="E8647" t="str">
            <v>GROUP SUPERVISOR I</v>
          </cell>
          <cell r="F8647" t="str">
            <v>D310</v>
          </cell>
          <cell r="G8647">
            <v>1</v>
          </cell>
          <cell r="H8647" t="str">
            <v>D310-007</v>
          </cell>
          <cell r="I8647" t="str">
            <v>F</v>
          </cell>
          <cell r="J8647">
            <v>703</v>
          </cell>
          <cell r="L8647">
            <v>6.7</v>
          </cell>
        </row>
        <row r="8648">
          <cell r="A8648" t="str">
            <v>SHELTON, PAMELA S</v>
          </cell>
          <cell r="B8648" t="str">
            <v>101-571</v>
          </cell>
          <cell r="C8648">
            <v>510400</v>
          </cell>
          <cell r="D8648">
            <v>45500</v>
          </cell>
          <cell r="E8648" t="str">
            <v>GROUP SUPERVISOR I</v>
          </cell>
          <cell r="F8648" t="str">
            <v>D310</v>
          </cell>
          <cell r="G8648">
            <v>1</v>
          </cell>
          <cell r="H8648" t="str">
            <v>D310-007</v>
          </cell>
          <cell r="I8648" t="str">
            <v>F</v>
          </cell>
          <cell r="J8648">
            <v>603</v>
          </cell>
          <cell r="L8648">
            <v>31.26</v>
          </cell>
        </row>
        <row r="8649">
          <cell r="A8649" t="str">
            <v>SHELTON, PAMELA S</v>
          </cell>
          <cell r="B8649" t="str">
            <v>101-571</v>
          </cell>
          <cell r="C8649">
            <v>510400</v>
          </cell>
          <cell r="D8649">
            <v>45500</v>
          </cell>
          <cell r="E8649" t="str">
            <v>GROUP SUPERVISOR I</v>
          </cell>
          <cell r="F8649" t="str">
            <v>D310</v>
          </cell>
          <cell r="G8649">
            <v>1</v>
          </cell>
          <cell r="H8649" t="str">
            <v>D310-007</v>
          </cell>
          <cell r="I8649" t="str">
            <v>F</v>
          </cell>
          <cell r="J8649">
            <v>811</v>
          </cell>
          <cell r="L8649">
            <v>1.88</v>
          </cell>
        </row>
        <row r="8650">
          <cell r="A8650" t="str">
            <v>SHELTON, PAMELA S</v>
          </cell>
          <cell r="B8650" t="str">
            <v>101-571</v>
          </cell>
          <cell r="C8650">
            <v>510400</v>
          </cell>
          <cell r="D8650">
            <v>45500</v>
          </cell>
          <cell r="E8650" t="str">
            <v>GROUP SUPERVISOR I</v>
          </cell>
          <cell r="F8650" t="str">
            <v>D310</v>
          </cell>
          <cell r="G8650">
            <v>1</v>
          </cell>
          <cell r="H8650" t="str">
            <v>D310-007</v>
          </cell>
          <cell r="I8650" t="str">
            <v>F</v>
          </cell>
          <cell r="J8650">
            <v>30</v>
          </cell>
          <cell r="L8650">
            <v>72.05</v>
          </cell>
        </row>
        <row r="8651">
          <cell r="A8651" t="str">
            <v>SHERMAN, ANDREW D</v>
          </cell>
          <cell r="B8651" t="str">
            <v>101-572</v>
          </cell>
          <cell r="C8651">
            <v>510100</v>
          </cell>
          <cell r="D8651">
            <v>47260</v>
          </cell>
          <cell r="E8651" t="str">
            <v>DEP PROBATION OFFICER I</v>
          </cell>
          <cell r="F8651" t="str">
            <v>P135</v>
          </cell>
          <cell r="G8651">
            <v>1</v>
          </cell>
          <cell r="H8651" t="str">
            <v>P135-002</v>
          </cell>
          <cell r="I8651" t="str">
            <v>O</v>
          </cell>
          <cell r="J8651">
            <v>1</v>
          </cell>
          <cell r="K8651" t="str">
            <v>REGULAR PAY</v>
          </cell>
          <cell r="L8651">
            <v>34569.160000000003</v>
          </cell>
        </row>
        <row r="8652">
          <cell r="A8652" t="str">
            <v>SHERMAN, ANDREW D</v>
          </cell>
          <cell r="B8652" t="str">
            <v>101-572</v>
          </cell>
          <cell r="C8652">
            <v>510300</v>
          </cell>
          <cell r="D8652">
            <v>47260</v>
          </cell>
          <cell r="E8652" t="str">
            <v>DEP PROBATION OFFICER I</v>
          </cell>
          <cell r="F8652" t="str">
            <v>P135</v>
          </cell>
          <cell r="G8652">
            <v>1</v>
          </cell>
          <cell r="H8652" t="str">
            <v>P135-002</v>
          </cell>
          <cell r="I8652" t="str">
            <v>F</v>
          </cell>
          <cell r="J8652">
            <v>8000</v>
          </cell>
          <cell r="L8652">
            <v>2415.5500000000002</v>
          </cell>
        </row>
        <row r="8653">
          <cell r="A8653" t="str">
            <v>SHERMAN, ANDREW D</v>
          </cell>
          <cell r="B8653" t="str">
            <v>101-572</v>
          </cell>
          <cell r="C8653">
            <v>510300</v>
          </cell>
          <cell r="D8653">
            <v>47260</v>
          </cell>
          <cell r="E8653" t="str">
            <v>DEP PROBATION OFFICER I</v>
          </cell>
          <cell r="F8653" t="str">
            <v>P135</v>
          </cell>
          <cell r="G8653">
            <v>1</v>
          </cell>
          <cell r="H8653" t="str">
            <v>P135-002</v>
          </cell>
          <cell r="I8653" t="str">
            <v>F</v>
          </cell>
          <cell r="J8653" t="str">
            <v>*FM</v>
          </cell>
          <cell r="K8653" t="str">
            <v>MEDICARE</v>
          </cell>
          <cell r="L8653">
            <v>501.25</v>
          </cell>
        </row>
        <row r="8654">
          <cell r="A8654" t="str">
            <v>SHERMAN, ANDREW D</v>
          </cell>
          <cell r="B8654" t="str">
            <v>101-572</v>
          </cell>
          <cell r="C8654">
            <v>510300</v>
          </cell>
          <cell r="D8654">
            <v>47260</v>
          </cell>
          <cell r="E8654" t="str">
            <v>DEP PROBATION OFFICER I</v>
          </cell>
          <cell r="F8654" t="str">
            <v>P135</v>
          </cell>
          <cell r="G8654">
            <v>1</v>
          </cell>
          <cell r="H8654" t="str">
            <v>P135-002</v>
          </cell>
          <cell r="I8654" t="str">
            <v>F</v>
          </cell>
          <cell r="J8654">
            <v>8005</v>
          </cell>
          <cell r="L8654">
            <v>169.09</v>
          </cell>
        </row>
        <row r="8655">
          <cell r="A8655" t="str">
            <v>SHERMAN, ANDREW D</v>
          </cell>
          <cell r="B8655" t="str">
            <v>101-572</v>
          </cell>
          <cell r="C8655">
            <v>510300</v>
          </cell>
          <cell r="D8655">
            <v>47260</v>
          </cell>
          <cell r="E8655" t="str">
            <v>DEP PROBATION OFFICER I</v>
          </cell>
          <cell r="F8655" t="str">
            <v>P135</v>
          </cell>
          <cell r="G8655">
            <v>1</v>
          </cell>
          <cell r="H8655" t="str">
            <v>P135-002</v>
          </cell>
          <cell r="I8655" t="str">
            <v>F</v>
          </cell>
          <cell r="J8655" t="str">
            <v>*FI</v>
          </cell>
          <cell r="K8655" t="str">
            <v>FICA</v>
          </cell>
          <cell r="L8655">
            <v>2143.29</v>
          </cell>
        </row>
        <row r="8656">
          <cell r="A8656" t="str">
            <v>SHERMAN, ANDREW D</v>
          </cell>
          <cell r="B8656" t="str">
            <v>101-572</v>
          </cell>
          <cell r="C8656">
            <v>510300</v>
          </cell>
          <cell r="D8656">
            <v>47260</v>
          </cell>
          <cell r="E8656" t="str">
            <v>DEP PROBATION OFFICER I</v>
          </cell>
          <cell r="F8656" t="str">
            <v>P135</v>
          </cell>
          <cell r="G8656">
            <v>1</v>
          </cell>
          <cell r="H8656" t="str">
            <v>P135-002</v>
          </cell>
          <cell r="I8656" t="str">
            <v>F</v>
          </cell>
          <cell r="J8656">
            <v>7999</v>
          </cell>
          <cell r="L8656">
            <v>10367.290000000001</v>
          </cell>
        </row>
        <row r="8657">
          <cell r="A8657" t="str">
            <v>SHERMAN, ANDREW D</v>
          </cell>
          <cell r="B8657" t="str">
            <v>101-572</v>
          </cell>
          <cell r="C8657">
            <v>510400</v>
          </cell>
          <cell r="D8657">
            <v>47260</v>
          </cell>
          <cell r="E8657" t="str">
            <v>DEP PROBATION OFFICER I</v>
          </cell>
          <cell r="F8657" t="str">
            <v>P135</v>
          </cell>
          <cell r="G8657">
            <v>1</v>
          </cell>
          <cell r="H8657" t="str">
            <v>P135-002</v>
          </cell>
          <cell r="I8657" t="str">
            <v>F</v>
          </cell>
          <cell r="J8657">
            <v>811</v>
          </cell>
          <cell r="L8657">
            <v>1.88</v>
          </cell>
        </row>
        <row r="8658">
          <cell r="A8658" t="str">
            <v>SHERMAN, ANDREW D</v>
          </cell>
          <cell r="B8658" t="str">
            <v>101-572</v>
          </cell>
          <cell r="C8658">
            <v>510400</v>
          </cell>
          <cell r="D8658">
            <v>47260</v>
          </cell>
          <cell r="E8658" t="str">
            <v>DEP PROBATION OFFICER I</v>
          </cell>
          <cell r="F8658" t="str">
            <v>P135</v>
          </cell>
          <cell r="G8658">
            <v>1</v>
          </cell>
          <cell r="H8658" t="str">
            <v>P135-002</v>
          </cell>
          <cell r="I8658" t="str">
            <v>F</v>
          </cell>
          <cell r="J8658">
            <v>703</v>
          </cell>
          <cell r="L8658">
            <v>6.7</v>
          </cell>
        </row>
        <row r="8659">
          <cell r="A8659" t="str">
            <v>SHERMAN, ANDREW D</v>
          </cell>
          <cell r="B8659" t="str">
            <v>101-572</v>
          </cell>
          <cell r="C8659">
            <v>510400</v>
          </cell>
          <cell r="D8659">
            <v>47260</v>
          </cell>
          <cell r="E8659" t="str">
            <v>DEP PROBATION OFFICER I</v>
          </cell>
          <cell r="F8659" t="str">
            <v>P135</v>
          </cell>
          <cell r="G8659">
            <v>1</v>
          </cell>
          <cell r="H8659" t="str">
            <v>P135-002</v>
          </cell>
          <cell r="I8659" t="str">
            <v>F</v>
          </cell>
          <cell r="J8659">
            <v>30</v>
          </cell>
          <cell r="L8659">
            <v>86.42</v>
          </cell>
        </row>
        <row r="8660">
          <cell r="A8660" t="str">
            <v>SHERMAN, ANDREW D</v>
          </cell>
          <cell r="B8660" t="str">
            <v>101-572</v>
          </cell>
          <cell r="C8660">
            <v>510400</v>
          </cell>
          <cell r="D8660">
            <v>47260</v>
          </cell>
          <cell r="E8660" t="str">
            <v>DEP PROBATION OFFICER I</v>
          </cell>
          <cell r="F8660" t="str">
            <v>P135</v>
          </cell>
          <cell r="G8660">
            <v>1</v>
          </cell>
          <cell r="H8660" t="str">
            <v>P135-002</v>
          </cell>
          <cell r="I8660" t="str">
            <v>F</v>
          </cell>
          <cell r="J8660">
            <v>603</v>
          </cell>
          <cell r="L8660">
            <v>31.26</v>
          </cell>
        </row>
        <row r="8661">
          <cell r="A8661" t="str">
            <v>SHERMAN, ANDREW D</v>
          </cell>
          <cell r="B8661" t="str">
            <v>101-572</v>
          </cell>
          <cell r="C8661">
            <v>510400</v>
          </cell>
          <cell r="D8661">
            <v>47260</v>
          </cell>
          <cell r="E8661" t="str">
            <v>DEP PROBATION OFFICER I</v>
          </cell>
          <cell r="F8661" t="str">
            <v>P135</v>
          </cell>
          <cell r="G8661">
            <v>1</v>
          </cell>
          <cell r="H8661" t="str">
            <v>P135-002</v>
          </cell>
          <cell r="I8661" t="str">
            <v>F</v>
          </cell>
          <cell r="J8661">
            <v>102</v>
          </cell>
          <cell r="L8661">
            <v>232.19</v>
          </cell>
        </row>
        <row r="8662">
          <cell r="A8662" t="str">
            <v>SHERMAN, ANDREW D</v>
          </cell>
          <cell r="B8662" t="str">
            <v>101-572</v>
          </cell>
          <cell r="C8662">
            <v>510400</v>
          </cell>
          <cell r="D8662">
            <v>47260</v>
          </cell>
          <cell r="E8662" t="str">
            <v>DEP PROBATION OFFICER I</v>
          </cell>
          <cell r="F8662" t="str">
            <v>P135</v>
          </cell>
          <cell r="G8662">
            <v>1</v>
          </cell>
          <cell r="H8662" t="str">
            <v>P135-002</v>
          </cell>
          <cell r="I8662" t="str">
            <v>F</v>
          </cell>
          <cell r="J8662">
            <v>1001</v>
          </cell>
          <cell r="L8662">
            <v>10.17</v>
          </cell>
        </row>
        <row r="8663">
          <cell r="A8663" t="str">
            <v>SHERMAN, MICHAEL D</v>
          </cell>
          <cell r="B8663" t="str">
            <v>101-594</v>
          </cell>
          <cell r="C8663">
            <v>510100</v>
          </cell>
          <cell r="D8663">
            <v>35090</v>
          </cell>
          <cell r="E8663" t="str">
            <v>WELFARE FRAUD INVEST II</v>
          </cell>
          <cell r="F8663" t="str">
            <v>D542</v>
          </cell>
          <cell r="G8663">
            <v>1</v>
          </cell>
          <cell r="H8663" t="str">
            <v>D542-002</v>
          </cell>
          <cell r="I8663" t="str">
            <v>O</v>
          </cell>
          <cell r="J8663">
            <v>1</v>
          </cell>
          <cell r="K8663" t="str">
            <v>REGULAR PAY</v>
          </cell>
          <cell r="L8663">
            <v>45657.9</v>
          </cell>
        </row>
        <row r="8664">
          <cell r="A8664" t="str">
            <v>SHERMAN, MICHAEL D</v>
          </cell>
          <cell r="B8664" t="str">
            <v>101-594</v>
          </cell>
          <cell r="C8664">
            <v>510300</v>
          </cell>
          <cell r="D8664">
            <v>35090</v>
          </cell>
          <cell r="E8664" t="str">
            <v>WELFARE FRAUD INVEST II</v>
          </cell>
          <cell r="F8664" t="str">
            <v>D542</v>
          </cell>
          <cell r="G8664">
            <v>1</v>
          </cell>
          <cell r="H8664" t="str">
            <v>D542-002</v>
          </cell>
          <cell r="I8664" t="str">
            <v>F</v>
          </cell>
          <cell r="J8664">
            <v>7999</v>
          </cell>
          <cell r="L8664">
            <v>13692.8</v>
          </cell>
        </row>
        <row r="8665">
          <cell r="A8665" t="str">
            <v>SHERMAN, MICHAEL D</v>
          </cell>
          <cell r="B8665" t="str">
            <v>101-594</v>
          </cell>
          <cell r="C8665">
            <v>510300</v>
          </cell>
          <cell r="D8665">
            <v>35090</v>
          </cell>
          <cell r="E8665" t="str">
            <v>WELFARE FRAUD INVEST II</v>
          </cell>
          <cell r="F8665" t="str">
            <v>D542</v>
          </cell>
          <cell r="G8665">
            <v>1</v>
          </cell>
          <cell r="H8665" t="str">
            <v>D542-002</v>
          </cell>
          <cell r="I8665" t="str">
            <v>F</v>
          </cell>
          <cell r="J8665" t="str">
            <v>*FM</v>
          </cell>
          <cell r="K8665" t="str">
            <v>MEDICARE</v>
          </cell>
          <cell r="L8665">
            <v>662.04</v>
          </cell>
        </row>
        <row r="8666">
          <cell r="A8666" t="str">
            <v>SHERMAN, MICHAEL D</v>
          </cell>
          <cell r="B8666" t="str">
            <v>101-594</v>
          </cell>
          <cell r="C8666">
            <v>510300</v>
          </cell>
          <cell r="D8666">
            <v>35090</v>
          </cell>
          <cell r="E8666" t="str">
            <v>WELFARE FRAUD INVEST II</v>
          </cell>
          <cell r="F8666" t="str">
            <v>D542</v>
          </cell>
          <cell r="G8666">
            <v>1</v>
          </cell>
          <cell r="H8666" t="str">
            <v>D542-002</v>
          </cell>
          <cell r="I8666" t="str">
            <v>F</v>
          </cell>
          <cell r="J8666" t="str">
            <v>*FI</v>
          </cell>
          <cell r="K8666" t="str">
            <v>FICA</v>
          </cell>
          <cell r="L8666">
            <v>2830.79</v>
          </cell>
        </row>
        <row r="8667">
          <cell r="A8667" t="str">
            <v>SHERMAN, MICHAEL D</v>
          </cell>
          <cell r="B8667" t="str">
            <v>101-594</v>
          </cell>
          <cell r="C8667">
            <v>510300</v>
          </cell>
          <cell r="D8667">
            <v>35090</v>
          </cell>
          <cell r="E8667" t="str">
            <v>WELFARE FRAUD INVEST II</v>
          </cell>
          <cell r="F8667" t="str">
            <v>D542</v>
          </cell>
          <cell r="G8667">
            <v>1</v>
          </cell>
          <cell r="H8667" t="str">
            <v>D542-002</v>
          </cell>
          <cell r="I8667" t="str">
            <v>F</v>
          </cell>
          <cell r="J8667">
            <v>8000</v>
          </cell>
          <cell r="L8667">
            <v>3191.76</v>
          </cell>
        </row>
        <row r="8668">
          <cell r="A8668" t="str">
            <v>SHERMAN, MICHAEL D</v>
          </cell>
          <cell r="B8668" t="str">
            <v>101-594</v>
          </cell>
          <cell r="C8668">
            <v>510400</v>
          </cell>
          <cell r="D8668">
            <v>35090</v>
          </cell>
          <cell r="E8668" t="str">
            <v>WELFARE FRAUD INVEST II</v>
          </cell>
          <cell r="F8668" t="str">
            <v>D542</v>
          </cell>
          <cell r="G8668">
            <v>1</v>
          </cell>
          <cell r="H8668" t="str">
            <v>D542-002</v>
          </cell>
          <cell r="I8668" t="str">
            <v>F</v>
          </cell>
          <cell r="J8668">
            <v>30</v>
          </cell>
          <cell r="L8668">
            <v>114.14</v>
          </cell>
        </row>
        <row r="8669">
          <cell r="A8669" t="str">
            <v>SHERMAN, MICHAEL D</v>
          </cell>
          <cell r="B8669" t="str">
            <v>101-594</v>
          </cell>
          <cell r="C8669">
            <v>510400</v>
          </cell>
          <cell r="D8669">
            <v>35090</v>
          </cell>
          <cell r="E8669" t="str">
            <v>WELFARE FRAUD INVEST II</v>
          </cell>
          <cell r="F8669" t="str">
            <v>D542</v>
          </cell>
          <cell r="G8669">
            <v>1</v>
          </cell>
          <cell r="H8669" t="str">
            <v>D542-002</v>
          </cell>
          <cell r="I8669" t="str">
            <v>F</v>
          </cell>
          <cell r="J8669">
            <v>603</v>
          </cell>
          <cell r="L8669">
            <v>31.26</v>
          </cell>
        </row>
        <row r="8670">
          <cell r="A8670" t="str">
            <v>SHERMAN, MICHAEL D</v>
          </cell>
          <cell r="B8670" t="str">
            <v>101-594</v>
          </cell>
          <cell r="C8670">
            <v>510400</v>
          </cell>
          <cell r="D8670">
            <v>35090</v>
          </cell>
          <cell r="E8670" t="str">
            <v>WELFARE FRAUD INVEST II</v>
          </cell>
          <cell r="F8670" t="str">
            <v>D542</v>
          </cell>
          <cell r="G8670">
            <v>1</v>
          </cell>
          <cell r="H8670" t="str">
            <v>D542-002</v>
          </cell>
          <cell r="I8670" t="str">
            <v>F</v>
          </cell>
          <cell r="J8670">
            <v>103</v>
          </cell>
          <cell r="L8670">
            <v>232.19</v>
          </cell>
        </row>
        <row r="8671">
          <cell r="A8671" t="str">
            <v>SHERMAN, MICHAEL D</v>
          </cell>
          <cell r="B8671" t="str">
            <v>101-594</v>
          </cell>
          <cell r="C8671">
            <v>510400</v>
          </cell>
          <cell r="D8671">
            <v>35090</v>
          </cell>
          <cell r="E8671" t="str">
            <v>WELFARE FRAUD INVEST II</v>
          </cell>
          <cell r="F8671" t="str">
            <v>D542</v>
          </cell>
          <cell r="G8671">
            <v>1</v>
          </cell>
          <cell r="H8671" t="str">
            <v>D542-002</v>
          </cell>
          <cell r="I8671" t="str">
            <v>F</v>
          </cell>
          <cell r="J8671">
            <v>811</v>
          </cell>
          <cell r="L8671">
            <v>1.88</v>
          </cell>
        </row>
        <row r="8672">
          <cell r="A8672" t="str">
            <v>SHERMAN, MICHAEL D</v>
          </cell>
          <cell r="B8672" t="str">
            <v>101-594</v>
          </cell>
          <cell r="C8672">
            <v>510400</v>
          </cell>
          <cell r="D8672">
            <v>35090</v>
          </cell>
          <cell r="E8672" t="str">
            <v>WELFARE FRAUD INVEST II</v>
          </cell>
          <cell r="F8672" t="str">
            <v>D542</v>
          </cell>
          <cell r="G8672">
            <v>1</v>
          </cell>
          <cell r="H8672" t="str">
            <v>D542-002</v>
          </cell>
          <cell r="I8672" t="str">
            <v>F</v>
          </cell>
          <cell r="J8672">
            <v>703</v>
          </cell>
          <cell r="L8672">
            <v>6.7</v>
          </cell>
        </row>
        <row r="8673">
          <cell r="A8673" t="str">
            <v>SHERMAN, MICHAEL D</v>
          </cell>
          <cell r="B8673" t="str">
            <v>101-594</v>
          </cell>
          <cell r="C8673">
            <v>510400</v>
          </cell>
          <cell r="D8673">
            <v>35090</v>
          </cell>
          <cell r="E8673" t="str">
            <v>WELFARE FRAUD INVEST II</v>
          </cell>
          <cell r="F8673" t="str">
            <v>D542</v>
          </cell>
          <cell r="G8673">
            <v>1</v>
          </cell>
          <cell r="H8673" t="str">
            <v>D542-002</v>
          </cell>
          <cell r="I8673" t="str">
            <v>F</v>
          </cell>
          <cell r="J8673">
            <v>1001</v>
          </cell>
          <cell r="L8673">
            <v>10.17</v>
          </cell>
        </row>
        <row r="8674">
          <cell r="A8674" t="str">
            <v>SHORT, LINDA L</v>
          </cell>
          <cell r="B8674" t="str">
            <v>101-591</v>
          </cell>
          <cell r="C8674">
            <v>510100</v>
          </cell>
          <cell r="D8674">
            <v>33440</v>
          </cell>
          <cell r="E8674" t="str">
            <v>HEALTH TECHNICIAN II</v>
          </cell>
          <cell r="F8674" t="str">
            <v>D318</v>
          </cell>
          <cell r="G8674">
            <v>0.5</v>
          </cell>
          <cell r="H8674" t="str">
            <v>D318-009</v>
          </cell>
          <cell r="I8674" t="str">
            <v>O</v>
          </cell>
          <cell r="J8674">
            <v>1</v>
          </cell>
          <cell r="K8674" t="str">
            <v>REGULAR PAY</v>
          </cell>
          <cell r="L8674">
            <v>14125.79</v>
          </cell>
        </row>
        <row r="8675">
          <cell r="A8675" t="str">
            <v>SHORT, LINDA L</v>
          </cell>
          <cell r="B8675" t="str">
            <v>101-591</v>
          </cell>
          <cell r="C8675">
            <v>510300</v>
          </cell>
          <cell r="D8675">
            <v>33440</v>
          </cell>
          <cell r="E8675" t="str">
            <v>HEALTH TECHNICIAN II</v>
          </cell>
          <cell r="F8675" t="str">
            <v>D318</v>
          </cell>
          <cell r="G8675">
            <v>0.5</v>
          </cell>
          <cell r="H8675" t="str">
            <v>D318-009</v>
          </cell>
          <cell r="I8675" t="str">
            <v>F</v>
          </cell>
          <cell r="J8675" t="str">
            <v>*FM</v>
          </cell>
          <cell r="K8675" t="str">
            <v>MEDICARE</v>
          </cell>
          <cell r="L8675">
            <v>204.82</v>
          </cell>
        </row>
        <row r="8676">
          <cell r="A8676" t="str">
            <v>SHORT, LINDA L</v>
          </cell>
          <cell r="B8676" t="str">
            <v>101-591</v>
          </cell>
          <cell r="C8676">
            <v>510300</v>
          </cell>
          <cell r="D8676">
            <v>33440</v>
          </cell>
          <cell r="E8676" t="str">
            <v>HEALTH TECHNICIAN II</v>
          </cell>
          <cell r="F8676" t="str">
            <v>D318</v>
          </cell>
          <cell r="G8676">
            <v>0.5</v>
          </cell>
          <cell r="H8676" t="str">
            <v>D318-009</v>
          </cell>
          <cell r="I8676" t="str">
            <v>F</v>
          </cell>
          <cell r="J8676" t="str">
            <v>*FI</v>
          </cell>
          <cell r="K8676" t="str">
            <v>FICA</v>
          </cell>
          <cell r="L8676">
            <v>875.8</v>
          </cell>
        </row>
        <row r="8677">
          <cell r="A8677" t="str">
            <v>SHORT, LINDA L</v>
          </cell>
          <cell r="B8677" t="str">
            <v>101-591</v>
          </cell>
          <cell r="C8677">
            <v>510300</v>
          </cell>
          <cell r="D8677">
            <v>33440</v>
          </cell>
          <cell r="E8677" t="str">
            <v>HEALTH TECHNICIAN II</v>
          </cell>
          <cell r="F8677" t="str">
            <v>D318</v>
          </cell>
          <cell r="G8677">
            <v>0.5</v>
          </cell>
          <cell r="H8677" t="str">
            <v>D318-009</v>
          </cell>
          <cell r="I8677" t="str">
            <v>F</v>
          </cell>
          <cell r="J8677">
            <v>8000</v>
          </cell>
          <cell r="L8677">
            <v>984.51</v>
          </cell>
        </row>
        <row r="8678">
          <cell r="A8678" t="str">
            <v>SHORT, LINDA L</v>
          </cell>
          <cell r="B8678" t="str">
            <v>101-591</v>
          </cell>
          <cell r="C8678">
            <v>510300</v>
          </cell>
          <cell r="D8678">
            <v>33440</v>
          </cell>
          <cell r="E8678" t="str">
            <v>HEALTH TECHNICIAN II</v>
          </cell>
          <cell r="F8678" t="str">
            <v>D318</v>
          </cell>
          <cell r="G8678">
            <v>0.5</v>
          </cell>
          <cell r="H8678" t="str">
            <v>D318-009</v>
          </cell>
          <cell r="I8678" t="str">
            <v>F</v>
          </cell>
          <cell r="J8678">
            <v>7999</v>
          </cell>
          <cell r="L8678">
            <v>4236.32</v>
          </cell>
        </row>
        <row r="8679">
          <cell r="A8679" t="str">
            <v>SHORT, LINDA L</v>
          </cell>
          <cell r="B8679" t="str">
            <v>101-591</v>
          </cell>
          <cell r="C8679">
            <v>510400</v>
          </cell>
          <cell r="D8679">
            <v>33440</v>
          </cell>
          <cell r="E8679" t="str">
            <v>HEALTH TECHNICIAN II</v>
          </cell>
          <cell r="F8679" t="str">
            <v>D318</v>
          </cell>
          <cell r="G8679">
            <v>0.5</v>
          </cell>
          <cell r="H8679" t="str">
            <v>D318-009</v>
          </cell>
          <cell r="I8679" t="str">
            <v>F</v>
          </cell>
          <cell r="J8679">
            <v>104</v>
          </cell>
          <cell r="L8679">
            <v>129.02000000000001</v>
          </cell>
        </row>
        <row r="8680">
          <cell r="A8680" t="str">
            <v>SHORT, LINDA L</v>
          </cell>
          <cell r="B8680" t="str">
            <v>101-591</v>
          </cell>
          <cell r="C8680">
            <v>510400</v>
          </cell>
          <cell r="D8680">
            <v>33440</v>
          </cell>
          <cell r="E8680" t="str">
            <v>HEALTH TECHNICIAN II</v>
          </cell>
          <cell r="F8680" t="str">
            <v>D318</v>
          </cell>
          <cell r="G8680">
            <v>0.5</v>
          </cell>
          <cell r="H8680" t="str">
            <v>D318-009</v>
          </cell>
          <cell r="I8680" t="str">
            <v>F</v>
          </cell>
          <cell r="J8680">
            <v>30</v>
          </cell>
          <cell r="L8680">
            <v>35.31</v>
          </cell>
        </row>
        <row r="8681">
          <cell r="A8681" t="str">
            <v>SHORT, LINDA L</v>
          </cell>
          <cell r="B8681" t="str">
            <v>101-591</v>
          </cell>
          <cell r="C8681">
            <v>510400</v>
          </cell>
          <cell r="D8681">
            <v>33440</v>
          </cell>
          <cell r="E8681" t="str">
            <v>HEALTH TECHNICIAN II</v>
          </cell>
          <cell r="F8681" t="str">
            <v>D318</v>
          </cell>
          <cell r="G8681">
            <v>0.5</v>
          </cell>
          <cell r="H8681" t="str">
            <v>D318-009</v>
          </cell>
          <cell r="I8681" t="str">
            <v>F</v>
          </cell>
          <cell r="J8681">
            <v>705</v>
          </cell>
          <cell r="L8681">
            <v>6.02</v>
          </cell>
        </row>
        <row r="8682">
          <cell r="A8682" t="str">
            <v>SHORT, LINDA L</v>
          </cell>
          <cell r="B8682" t="str">
            <v>101-591</v>
          </cell>
          <cell r="C8682">
            <v>510400</v>
          </cell>
          <cell r="D8682">
            <v>33440</v>
          </cell>
          <cell r="E8682" t="str">
            <v>HEALTH TECHNICIAN II</v>
          </cell>
          <cell r="F8682" t="str">
            <v>D318</v>
          </cell>
          <cell r="G8682">
            <v>0.5</v>
          </cell>
          <cell r="H8682" t="str">
            <v>D318-009</v>
          </cell>
          <cell r="I8682" t="str">
            <v>F</v>
          </cell>
          <cell r="J8682">
            <v>1001</v>
          </cell>
          <cell r="L8682">
            <v>10.17</v>
          </cell>
        </row>
        <row r="8683">
          <cell r="A8683" t="str">
            <v>SHORT, LINDA L</v>
          </cell>
          <cell r="B8683" t="str">
            <v>101-591</v>
          </cell>
          <cell r="C8683">
            <v>510400</v>
          </cell>
          <cell r="D8683">
            <v>33440</v>
          </cell>
          <cell r="E8683" t="str">
            <v>HEALTH TECHNICIAN II</v>
          </cell>
          <cell r="F8683" t="str">
            <v>D318</v>
          </cell>
          <cell r="G8683">
            <v>0.5</v>
          </cell>
          <cell r="H8683" t="str">
            <v>D318-009</v>
          </cell>
          <cell r="I8683" t="str">
            <v>F</v>
          </cell>
          <cell r="J8683">
            <v>811</v>
          </cell>
          <cell r="L8683">
            <v>0.94</v>
          </cell>
        </row>
        <row r="8684">
          <cell r="A8684" t="str">
            <v>SHOTWELL, ROBERT W</v>
          </cell>
          <cell r="B8684" t="str">
            <v>101-594</v>
          </cell>
          <cell r="C8684">
            <v>510100</v>
          </cell>
          <cell r="D8684">
            <v>29310</v>
          </cell>
          <cell r="E8684" t="str">
            <v>PROGRAM MANAGER</v>
          </cell>
          <cell r="F8684" t="str">
            <v>C290</v>
          </cell>
          <cell r="G8684">
            <v>1</v>
          </cell>
          <cell r="H8684" t="str">
            <v>C290-004</v>
          </cell>
          <cell r="I8684" t="str">
            <v>O</v>
          </cell>
          <cell r="J8684">
            <v>1</v>
          </cell>
          <cell r="K8684" t="str">
            <v>REGULAR PAY</v>
          </cell>
          <cell r="L8684">
            <v>65890.62</v>
          </cell>
        </row>
        <row r="8685">
          <cell r="A8685" t="str">
            <v>SHOTWELL, ROBERT W</v>
          </cell>
          <cell r="B8685" t="str">
            <v>101-594</v>
          </cell>
          <cell r="C8685">
            <v>510300</v>
          </cell>
          <cell r="D8685">
            <v>29310</v>
          </cell>
          <cell r="E8685" t="str">
            <v>PROGRAM MANAGER</v>
          </cell>
          <cell r="F8685" t="str">
            <v>C290</v>
          </cell>
          <cell r="G8685">
            <v>1</v>
          </cell>
          <cell r="H8685" t="str">
            <v>C290-004</v>
          </cell>
          <cell r="I8685" t="str">
            <v>F</v>
          </cell>
          <cell r="J8685">
            <v>8005</v>
          </cell>
          <cell r="L8685">
            <v>322.56</v>
          </cell>
        </row>
        <row r="8686">
          <cell r="A8686" t="str">
            <v>SHOTWELL, ROBERT W</v>
          </cell>
          <cell r="B8686" t="str">
            <v>101-594</v>
          </cell>
          <cell r="C8686">
            <v>510300</v>
          </cell>
          <cell r="D8686">
            <v>29310</v>
          </cell>
          <cell r="E8686" t="str">
            <v>PROGRAM MANAGER</v>
          </cell>
          <cell r="F8686" t="str">
            <v>C290</v>
          </cell>
          <cell r="G8686">
            <v>1</v>
          </cell>
          <cell r="H8686" t="str">
            <v>C290-004</v>
          </cell>
          <cell r="I8686" t="str">
            <v>F</v>
          </cell>
          <cell r="J8686">
            <v>8000</v>
          </cell>
          <cell r="L8686">
            <v>4608.05</v>
          </cell>
        </row>
        <row r="8687">
          <cell r="A8687" t="str">
            <v>SHOTWELL, ROBERT W</v>
          </cell>
          <cell r="B8687" t="str">
            <v>101-594</v>
          </cell>
          <cell r="C8687">
            <v>510300</v>
          </cell>
          <cell r="D8687">
            <v>29310</v>
          </cell>
          <cell r="E8687" t="str">
            <v>PROGRAM MANAGER</v>
          </cell>
          <cell r="F8687" t="str">
            <v>C290</v>
          </cell>
          <cell r="G8687">
            <v>1</v>
          </cell>
          <cell r="H8687" t="str">
            <v>C290-004</v>
          </cell>
          <cell r="I8687" t="str">
            <v>F</v>
          </cell>
          <cell r="J8687" t="str">
            <v>*FI</v>
          </cell>
          <cell r="K8687" t="str">
            <v>FICA</v>
          </cell>
          <cell r="L8687">
            <v>4085.22</v>
          </cell>
        </row>
        <row r="8688">
          <cell r="A8688" t="str">
            <v>SHOTWELL, ROBERT W</v>
          </cell>
          <cell r="B8688" t="str">
            <v>101-594</v>
          </cell>
          <cell r="C8688">
            <v>510300</v>
          </cell>
          <cell r="D8688">
            <v>29310</v>
          </cell>
          <cell r="E8688" t="str">
            <v>PROGRAM MANAGER</v>
          </cell>
          <cell r="F8688" t="str">
            <v>C290</v>
          </cell>
          <cell r="G8688">
            <v>1</v>
          </cell>
          <cell r="H8688" t="str">
            <v>C290-004</v>
          </cell>
          <cell r="I8688" t="str">
            <v>F</v>
          </cell>
          <cell r="J8688" t="str">
            <v>*FM</v>
          </cell>
          <cell r="K8688" t="str">
            <v>MEDICARE</v>
          </cell>
          <cell r="L8688">
            <v>955.41</v>
          </cell>
        </row>
        <row r="8689">
          <cell r="A8689" t="str">
            <v>SHOTWELL, ROBERT W</v>
          </cell>
          <cell r="B8689" t="str">
            <v>101-594</v>
          </cell>
          <cell r="C8689">
            <v>510300</v>
          </cell>
          <cell r="D8689">
            <v>29310</v>
          </cell>
          <cell r="E8689" t="str">
            <v>PROGRAM MANAGER</v>
          </cell>
          <cell r="F8689" t="str">
            <v>C290</v>
          </cell>
          <cell r="G8689">
            <v>1</v>
          </cell>
          <cell r="H8689" t="str">
            <v>C290-004</v>
          </cell>
          <cell r="I8689" t="str">
            <v>F</v>
          </cell>
          <cell r="J8689">
            <v>7999</v>
          </cell>
          <cell r="L8689">
            <v>19760.599999999999</v>
          </cell>
        </row>
        <row r="8690">
          <cell r="A8690" t="str">
            <v>SHOTWELL, ROBERT W</v>
          </cell>
          <cell r="B8690" t="str">
            <v>101-594</v>
          </cell>
          <cell r="C8690">
            <v>510400</v>
          </cell>
          <cell r="D8690">
            <v>29310</v>
          </cell>
          <cell r="E8690" t="str">
            <v>PROGRAM MANAGER</v>
          </cell>
          <cell r="F8690" t="str">
            <v>C290</v>
          </cell>
          <cell r="G8690">
            <v>1</v>
          </cell>
          <cell r="H8690" t="str">
            <v>C290-004</v>
          </cell>
          <cell r="I8690" t="str">
            <v>F</v>
          </cell>
          <cell r="J8690">
            <v>811</v>
          </cell>
          <cell r="L8690">
            <v>1.88</v>
          </cell>
        </row>
        <row r="8691">
          <cell r="A8691" t="str">
            <v>SHOTWELL, ROBERT W</v>
          </cell>
          <cell r="B8691" t="str">
            <v>101-594</v>
          </cell>
          <cell r="C8691">
            <v>510400</v>
          </cell>
          <cell r="D8691">
            <v>29310</v>
          </cell>
          <cell r="E8691" t="str">
            <v>PROGRAM MANAGER</v>
          </cell>
          <cell r="F8691" t="str">
            <v>C290</v>
          </cell>
          <cell r="G8691">
            <v>1</v>
          </cell>
          <cell r="H8691" t="str">
            <v>C290-004</v>
          </cell>
          <cell r="I8691" t="str">
            <v>F</v>
          </cell>
          <cell r="J8691">
            <v>1001</v>
          </cell>
          <cell r="L8691">
            <v>10.17</v>
          </cell>
        </row>
        <row r="8692">
          <cell r="A8692" t="str">
            <v>SHOTWELL, ROBERT W</v>
          </cell>
          <cell r="B8692" t="str">
            <v>101-594</v>
          </cell>
          <cell r="C8692">
            <v>510400</v>
          </cell>
          <cell r="D8692">
            <v>29310</v>
          </cell>
          <cell r="E8692" t="str">
            <v>PROGRAM MANAGER</v>
          </cell>
          <cell r="F8692" t="str">
            <v>C290</v>
          </cell>
          <cell r="G8692">
            <v>1</v>
          </cell>
          <cell r="H8692" t="str">
            <v>C290-004</v>
          </cell>
          <cell r="I8692" t="str">
            <v>F</v>
          </cell>
          <cell r="J8692">
            <v>30</v>
          </cell>
          <cell r="L8692">
            <v>164.73</v>
          </cell>
        </row>
        <row r="8693">
          <cell r="A8693" t="str">
            <v>SHOTWELL, ROBERT W</v>
          </cell>
          <cell r="B8693" t="str">
            <v>101-594</v>
          </cell>
          <cell r="C8693">
            <v>510400</v>
          </cell>
          <cell r="D8693">
            <v>29310</v>
          </cell>
          <cell r="E8693" t="str">
            <v>PROGRAM MANAGER</v>
          </cell>
          <cell r="F8693" t="str">
            <v>C290</v>
          </cell>
          <cell r="G8693">
            <v>1</v>
          </cell>
          <cell r="H8693" t="str">
            <v>C290-004</v>
          </cell>
          <cell r="I8693" t="str">
            <v>F</v>
          </cell>
          <cell r="J8693">
            <v>605</v>
          </cell>
          <cell r="L8693">
            <v>59.1</v>
          </cell>
        </row>
        <row r="8694">
          <cell r="A8694" t="str">
            <v>SHOTWELL, ROBERT W</v>
          </cell>
          <cell r="B8694" t="str">
            <v>101-594</v>
          </cell>
          <cell r="C8694">
            <v>510400</v>
          </cell>
          <cell r="D8694">
            <v>29310</v>
          </cell>
          <cell r="E8694" t="str">
            <v>PROGRAM MANAGER</v>
          </cell>
          <cell r="F8694" t="str">
            <v>C290</v>
          </cell>
          <cell r="G8694">
            <v>1</v>
          </cell>
          <cell r="H8694" t="str">
            <v>C290-004</v>
          </cell>
          <cell r="I8694" t="str">
            <v>F</v>
          </cell>
          <cell r="J8694">
            <v>705</v>
          </cell>
          <cell r="L8694">
            <v>12.04</v>
          </cell>
        </row>
        <row r="8695">
          <cell r="A8695" t="str">
            <v>SHOTWELL, ROBERT W</v>
          </cell>
          <cell r="B8695" t="str">
            <v>101-594</v>
          </cell>
          <cell r="C8695">
            <v>510400</v>
          </cell>
          <cell r="D8695">
            <v>29310</v>
          </cell>
          <cell r="E8695" t="str">
            <v>PROGRAM MANAGER</v>
          </cell>
          <cell r="F8695" t="str">
            <v>C290</v>
          </cell>
          <cell r="G8695">
            <v>1</v>
          </cell>
          <cell r="H8695" t="str">
            <v>C290-004</v>
          </cell>
          <cell r="I8695" t="str">
            <v>F</v>
          </cell>
          <cell r="J8695">
            <v>104</v>
          </cell>
          <cell r="L8695">
            <v>283.83999999999997</v>
          </cell>
        </row>
        <row r="8696">
          <cell r="A8696" t="str">
            <v>SIMMONS, RONALD D</v>
          </cell>
          <cell r="B8696" t="str">
            <v>125-556</v>
          </cell>
          <cell r="C8696">
            <v>510100</v>
          </cell>
          <cell r="D8696">
            <v>40070</v>
          </cell>
          <cell r="E8696" t="str">
            <v>ACCOUNTING ASSIST II</v>
          </cell>
          <cell r="F8696" t="str">
            <v>D104</v>
          </cell>
          <cell r="G8696">
            <v>1</v>
          </cell>
          <cell r="H8696" t="str">
            <v>D104-003</v>
          </cell>
          <cell r="I8696" t="str">
            <v>O</v>
          </cell>
          <cell r="J8696">
            <v>1</v>
          </cell>
          <cell r="K8696" t="str">
            <v>REGULAR PAY</v>
          </cell>
          <cell r="L8696">
            <v>27498.11</v>
          </cell>
        </row>
        <row r="8697">
          <cell r="A8697" t="str">
            <v>SIMMONS, RONALD D</v>
          </cell>
          <cell r="B8697" t="str">
            <v>125-556</v>
          </cell>
          <cell r="C8697">
            <v>510300</v>
          </cell>
          <cell r="D8697">
            <v>40070</v>
          </cell>
          <cell r="E8697" t="str">
            <v>ACCOUNTING ASSIST II</v>
          </cell>
          <cell r="F8697" t="str">
            <v>D104</v>
          </cell>
          <cell r="G8697">
            <v>1</v>
          </cell>
          <cell r="H8697" t="str">
            <v>D104-003</v>
          </cell>
          <cell r="I8697" t="str">
            <v>F</v>
          </cell>
          <cell r="J8697" t="str">
            <v>*FM</v>
          </cell>
          <cell r="K8697" t="str">
            <v>MEDICARE</v>
          </cell>
          <cell r="L8697">
            <v>398.72</v>
          </cell>
        </row>
        <row r="8698">
          <cell r="A8698" t="str">
            <v>SIMMONS, RONALD D</v>
          </cell>
          <cell r="B8698" t="str">
            <v>125-556</v>
          </cell>
          <cell r="C8698">
            <v>510300</v>
          </cell>
          <cell r="D8698">
            <v>40070</v>
          </cell>
          <cell r="E8698" t="str">
            <v>ACCOUNTING ASSIST II</v>
          </cell>
          <cell r="F8698" t="str">
            <v>D104</v>
          </cell>
          <cell r="G8698">
            <v>1</v>
          </cell>
          <cell r="H8698" t="str">
            <v>D104-003</v>
          </cell>
          <cell r="I8698" t="str">
            <v>F</v>
          </cell>
          <cell r="J8698">
            <v>8000</v>
          </cell>
          <cell r="L8698">
            <v>1920.57</v>
          </cell>
        </row>
        <row r="8699">
          <cell r="A8699" t="str">
            <v>SIMMONS, RONALD D</v>
          </cell>
          <cell r="B8699" t="str">
            <v>125-556</v>
          </cell>
          <cell r="C8699">
            <v>510300</v>
          </cell>
          <cell r="D8699">
            <v>40070</v>
          </cell>
          <cell r="E8699" t="str">
            <v>ACCOUNTING ASSIST II</v>
          </cell>
          <cell r="F8699" t="str">
            <v>D104</v>
          </cell>
          <cell r="G8699">
            <v>1</v>
          </cell>
          <cell r="H8699" t="str">
            <v>D104-003</v>
          </cell>
          <cell r="I8699" t="str">
            <v>F</v>
          </cell>
          <cell r="J8699" t="str">
            <v>*FI</v>
          </cell>
          <cell r="K8699" t="str">
            <v>FICA</v>
          </cell>
          <cell r="L8699">
            <v>1704.88</v>
          </cell>
        </row>
        <row r="8700">
          <cell r="A8700" t="str">
            <v>SIMMONS, RONALD D</v>
          </cell>
          <cell r="B8700" t="str">
            <v>125-556</v>
          </cell>
          <cell r="C8700">
            <v>510300</v>
          </cell>
          <cell r="D8700">
            <v>40070</v>
          </cell>
          <cell r="E8700" t="str">
            <v>ACCOUNTING ASSIST II</v>
          </cell>
          <cell r="F8700" t="str">
            <v>D104</v>
          </cell>
          <cell r="G8700">
            <v>1</v>
          </cell>
          <cell r="H8700" t="str">
            <v>D104-003</v>
          </cell>
          <cell r="I8700" t="str">
            <v>F</v>
          </cell>
          <cell r="J8700">
            <v>7999</v>
          </cell>
          <cell r="L8700">
            <v>8246.68</v>
          </cell>
        </row>
        <row r="8701">
          <cell r="A8701" t="str">
            <v>SIMMONS, RONALD D</v>
          </cell>
          <cell r="B8701" t="str">
            <v>125-556</v>
          </cell>
          <cell r="C8701">
            <v>510400</v>
          </cell>
          <cell r="D8701">
            <v>40070</v>
          </cell>
          <cell r="E8701" t="str">
            <v>ACCOUNTING ASSIST II</v>
          </cell>
          <cell r="F8701" t="str">
            <v>D104</v>
          </cell>
          <cell r="G8701">
            <v>1</v>
          </cell>
          <cell r="H8701" t="str">
            <v>D104-003</v>
          </cell>
          <cell r="I8701" t="str">
            <v>F</v>
          </cell>
          <cell r="J8701">
            <v>811</v>
          </cell>
          <cell r="L8701">
            <v>1.88</v>
          </cell>
        </row>
        <row r="8702">
          <cell r="A8702" t="str">
            <v>SIMMONS, RONALD D</v>
          </cell>
          <cell r="B8702" t="str">
            <v>125-556</v>
          </cell>
          <cell r="C8702">
            <v>510400</v>
          </cell>
          <cell r="D8702">
            <v>40070</v>
          </cell>
          <cell r="E8702" t="str">
            <v>ACCOUNTING ASSIST II</v>
          </cell>
          <cell r="F8702" t="str">
            <v>D104</v>
          </cell>
          <cell r="G8702">
            <v>1</v>
          </cell>
          <cell r="H8702" t="str">
            <v>D104-003</v>
          </cell>
          <cell r="I8702" t="str">
            <v>F</v>
          </cell>
          <cell r="J8702">
            <v>1001</v>
          </cell>
          <cell r="L8702">
            <v>10.17</v>
          </cell>
        </row>
        <row r="8703">
          <cell r="A8703" t="str">
            <v>SIMMONS, RONALD D</v>
          </cell>
          <cell r="B8703" t="str">
            <v>125-556</v>
          </cell>
          <cell r="C8703">
            <v>510400</v>
          </cell>
          <cell r="D8703">
            <v>40070</v>
          </cell>
          <cell r="E8703" t="str">
            <v>ACCOUNTING ASSIST II</v>
          </cell>
          <cell r="F8703" t="str">
            <v>D104</v>
          </cell>
          <cell r="G8703">
            <v>1</v>
          </cell>
          <cell r="H8703" t="str">
            <v>D104-003</v>
          </cell>
          <cell r="I8703" t="str">
            <v>F</v>
          </cell>
          <cell r="J8703">
            <v>30</v>
          </cell>
          <cell r="L8703">
            <v>68.75</v>
          </cell>
        </row>
        <row r="8704">
          <cell r="A8704" t="str">
            <v>SIMMS, LARRY E</v>
          </cell>
          <cell r="B8704" t="str">
            <v>101-612</v>
          </cell>
          <cell r="C8704">
            <v>510100</v>
          </cell>
          <cell r="D8704">
            <v>44680</v>
          </cell>
          <cell r="E8704" t="str">
            <v>VETERANS SVCS REP II</v>
          </cell>
          <cell r="F8704" t="str">
            <v>D506</v>
          </cell>
          <cell r="G8704">
            <v>1</v>
          </cell>
          <cell r="H8704" t="str">
            <v>D506-001</v>
          </cell>
          <cell r="I8704" t="str">
            <v>O</v>
          </cell>
          <cell r="J8704">
            <v>1</v>
          </cell>
          <cell r="K8704" t="str">
            <v>REGULAR PAY</v>
          </cell>
          <cell r="L8704">
            <v>32288.12</v>
          </cell>
        </row>
        <row r="8705">
          <cell r="A8705" t="str">
            <v>SIMMS, LARRY E</v>
          </cell>
          <cell r="B8705" t="str">
            <v>101-612</v>
          </cell>
          <cell r="C8705">
            <v>510300</v>
          </cell>
          <cell r="D8705">
            <v>44680</v>
          </cell>
          <cell r="E8705" t="str">
            <v>VETERANS SVCS REP II</v>
          </cell>
          <cell r="F8705" t="str">
            <v>D506</v>
          </cell>
          <cell r="G8705">
            <v>1</v>
          </cell>
          <cell r="H8705" t="str">
            <v>D506-001</v>
          </cell>
          <cell r="I8705" t="str">
            <v>F</v>
          </cell>
          <cell r="J8705" t="str">
            <v>*FM</v>
          </cell>
          <cell r="K8705" t="str">
            <v>MEDICARE</v>
          </cell>
          <cell r="L8705">
            <v>468.18</v>
          </cell>
        </row>
        <row r="8706">
          <cell r="A8706" t="str">
            <v>SIMMS, LARRY E</v>
          </cell>
          <cell r="B8706" t="str">
            <v>101-612</v>
          </cell>
          <cell r="C8706">
            <v>510300</v>
          </cell>
          <cell r="D8706">
            <v>44680</v>
          </cell>
          <cell r="E8706" t="str">
            <v>VETERANS SVCS REP II</v>
          </cell>
          <cell r="F8706" t="str">
            <v>D506</v>
          </cell>
          <cell r="G8706">
            <v>1</v>
          </cell>
          <cell r="H8706" t="str">
            <v>D506-001</v>
          </cell>
          <cell r="I8706" t="str">
            <v>F</v>
          </cell>
          <cell r="J8706">
            <v>8000</v>
          </cell>
          <cell r="L8706">
            <v>2255.88</v>
          </cell>
        </row>
        <row r="8707">
          <cell r="A8707" t="str">
            <v>SIMMS, LARRY E</v>
          </cell>
          <cell r="B8707" t="str">
            <v>101-612</v>
          </cell>
          <cell r="C8707">
            <v>510300</v>
          </cell>
          <cell r="D8707">
            <v>44680</v>
          </cell>
          <cell r="E8707" t="str">
            <v>VETERANS SVCS REP II</v>
          </cell>
          <cell r="F8707" t="str">
            <v>D506</v>
          </cell>
          <cell r="G8707">
            <v>1</v>
          </cell>
          <cell r="H8707" t="str">
            <v>D506-001</v>
          </cell>
          <cell r="I8707" t="str">
            <v>F</v>
          </cell>
          <cell r="J8707">
            <v>7999</v>
          </cell>
          <cell r="L8707">
            <v>9683.2099999999991</v>
          </cell>
        </row>
        <row r="8708">
          <cell r="A8708" t="str">
            <v>SIMMS, LARRY E</v>
          </cell>
          <cell r="B8708" t="str">
            <v>101-612</v>
          </cell>
          <cell r="C8708">
            <v>510300</v>
          </cell>
          <cell r="D8708">
            <v>44680</v>
          </cell>
          <cell r="E8708" t="str">
            <v>VETERANS SVCS REP II</v>
          </cell>
          <cell r="F8708" t="str">
            <v>D506</v>
          </cell>
          <cell r="G8708">
            <v>1</v>
          </cell>
          <cell r="H8708" t="str">
            <v>D506-001</v>
          </cell>
          <cell r="I8708" t="str">
            <v>F</v>
          </cell>
          <cell r="J8708" t="str">
            <v>*FI</v>
          </cell>
          <cell r="K8708" t="str">
            <v>FICA</v>
          </cell>
          <cell r="L8708">
            <v>2001.86</v>
          </cell>
        </row>
        <row r="8709">
          <cell r="A8709" t="str">
            <v>SIMMS, LARRY E</v>
          </cell>
          <cell r="B8709" t="str">
            <v>101-612</v>
          </cell>
          <cell r="C8709">
            <v>510400</v>
          </cell>
          <cell r="D8709">
            <v>44680</v>
          </cell>
          <cell r="E8709" t="str">
            <v>VETERANS SVCS REP II</v>
          </cell>
          <cell r="F8709" t="str">
            <v>D506</v>
          </cell>
          <cell r="G8709">
            <v>1</v>
          </cell>
          <cell r="H8709" t="str">
            <v>D506-001</v>
          </cell>
          <cell r="I8709" t="str">
            <v>F</v>
          </cell>
          <cell r="J8709">
            <v>810</v>
          </cell>
          <cell r="L8709">
            <v>1.71</v>
          </cell>
        </row>
        <row r="8710">
          <cell r="A8710" t="str">
            <v>SIMMS, LARRY E</v>
          </cell>
          <cell r="B8710" t="str">
            <v>101-612</v>
          </cell>
          <cell r="C8710">
            <v>510400</v>
          </cell>
          <cell r="D8710">
            <v>44680</v>
          </cell>
          <cell r="E8710" t="str">
            <v>VETERANS SVCS REP II</v>
          </cell>
          <cell r="F8710" t="str">
            <v>D506</v>
          </cell>
          <cell r="G8710">
            <v>1</v>
          </cell>
          <cell r="H8710" t="str">
            <v>D506-001</v>
          </cell>
          <cell r="I8710" t="str">
            <v>F</v>
          </cell>
          <cell r="J8710">
            <v>1001</v>
          </cell>
          <cell r="L8710">
            <v>10.17</v>
          </cell>
        </row>
        <row r="8711">
          <cell r="A8711" t="str">
            <v>SIMMS, LARRY E</v>
          </cell>
          <cell r="B8711" t="str">
            <v>101-612</v>
          </cell>
          <cell r="C8711">
            <v>510400</v>
          </cell>
          <cell r="D8711">
            <v>44680</v>
          </cell>
          <cell r="E8711" t="str">
            <v>VETERANS SVCS REP II</v>
          </cell>
          <cell r="F8711" t="str">
            <v>D506</v>
          </cell>
          <cell r="G8711">
            <v>1</v>
          </cell>
          <cell r="H8711" t="str">
            <v>D506-001</v>
          </cell>
          <cell r="I8711" t="str">
            <v>F</v>
          </cell>
          <cell r="J8711">
            <v>30</v>
          </cell>
          <cell r="L8711">
            <v>80.72</v>
          </cell>
        </row>
        <row r="8712">
          <cell r="A8712" t="str">
            <v>SIMPSON, CANDICE A</v>
          </cell>
          <cell r="B8712" t="str">
            <v>101-570</v>
          </cell>
          <cell r="C8712">
            <v>510100</v>
          </cell>
          <cell r="D8712">
            <v>49500</v>
          </cell>
          <cell r="E8712" t="str">
            <v>CORRECTIONAL OFFICER I</v>
          </cell>
          <cell r="F8712" t="str">
            <v>D228</v>
          </cell>
          <cell r="G8712">
            <v>1</v>
          </cell>
          <cell r="H8712" t="str">
            <v>D228-011</v>
          </cell>
          <cell r="I8712" t="str">
            <v>O</v>
          </cell>
          <cell r="J8712">
            <v>1</v>
          </cell>
          <cell r="K8712" t="str">
            <v>REGULAR PAY</v>
          </cell>
          <cell r="L8712">
            <v>49726.32</v>
          </cell>
        </row>
        <row r="8713">
          <cell r="A8713" t="str">
            <v>SIMPSON, CANDICE A</v>
          </cell>
          <cell r="B8713" t="str">
            <v>101-570</v>
          </cell>
          <cell r="C8713">
            <v>510300</v>
          </cell>
          <cell r="D8713">
            <v>49500</v>
          </cell>
          <cell r="E8713" t="str">
            <v>CORRECTIONAL OFFICER I</v>
          </cell>
          <cell r="F8713" t="str">
            <v>D228</v>
          </cell>
          <cell r="G8713">
            <v>1</v>
          </cell>
          <cell r="H8713" t="str">
            <v>D228-011</v>
          </cell>
          <cell r="I8713" t="str">
            <v>F</v>
          </cell>
          <cell r="J8713">
            <v>8000</v>
          </cell>
          <cell r="L8713">
            <v>3476.55</v>
          </cell>
        </row>
        <row r="8714">
          <cell r="A8714" t="str">
            <v>SIMPSON, CANDICE A</v>
          </cell>
          <cell r="B8714" t="str">
            <v>101-570</v>
          </cell>
          <cell r="C8714">
            <v>510300</v>
          </cell>
          <cell r="D8714">
            <v>49500</v>
          </cell>
          <cell r="E8714" t="str">
            <v>CORRECTIONAL OFFICER I</v>
          </cell>
          <cell r="F8714" t="str">
            <v>D228</v>
          </cell>
          <cell r="G8714">
            <v>1</v>
          </cell>
          <cell r="H8714" t="str">
            <v>D228-011</v>
          </cell>
          <cell r="I8714" t="str">
            <v>F</v>
          </cell>
          <cell r="J8714" t="str">
            <v>*FM</v>
          </cell>
          <cell r="K8714" t="str">
            <v>MEDICARE</v>
          </cell>
          <cell r="L8714">
            <v>721.03</v>
          </cell>
        </row>
        <row r="8715">
          <cell r="A8715" t="str">
            <v>SIMPSON, CANDICE A</v>
          </cell>
          <cell r="B8715" t="str">
            <v>101-570</v>
          </cell>
          <cell r="C8715">
            <v>510300</v>
          </cell>
          <cell r="D8715">
            <v>49500</v>
          </cell>
          <cell r="E8715" t="str">
            <v>CORRECTIONAL OFFICER I</v>
          </cell>
          <cell r="F8715" t="str">
            <v>D228</v>
          </cell>
          <cell r="G8715">
            <v>1</v>
          </cell>
          <cell r="H8715" t="str">
            <v>D228-011</v>
          </cell>
          <cell r="I8715" t="str">
            <v>F</v>
          </cell>
          <cell r="J8715">
            <v>7999</v>
          </cell>
          <cell r="L8715">
            <v>14912.92</v>
          </cell>
        </row>
        <row r="8716">
          <cell r="A8716" t="str">
            <v>SIMPSON, CANDICE A</v>
          </cell>
          <cell r="B8716" t="str">
            <v>101-570</v>
          </cell>
          <cell r="C8716">
            <v>510300</v>
          </cell>
          <cell r="D8716">
            <v>49500</v>
          </cell>
          <cell r="E8716" t="str">
            <v>CORRECTIONAL OFFICER I</v>
          </cell>
          <cell r="F8716" t="str">
            <v>D228</v>
          </cell>
          <cell r="G8716">
            <v>1</v>
          </cell>
          <cell r="H8716" t="str">
            <v>D228-011</v>
          </cell>
          <cell r="I8716" t="str">
            <v>F</v>
          </cell>
          <cell r="J8716" t="str">
            <v>*FI</v>
          </cell>
          <cell r="K8716" t="str">
            <v>FICA</v>
          </cell>
          <cell r="L8716">
            <v>3083.03</v>
          </cell>
        </row>
        <row r="8717">
          <cell r="A8717" t="str">
            <v>SIMPSON, CANDICE A</v>
          </cell>
          <cell r="B8717" t="str">
            <v>101-570</v>
          </cell>
          <cell r="C8717">
            <v>510400</v>
          </cell>
          <cell r="D8717">
            <v>49500</v>
          </cell>
          <cell r="E8717" t="str">
            <v>CORRECTIONAL OFFICER I</v>
          </cell>
          <cell r="F8717" t="str">
            <v>D228</v>
          </cell>
          <cell r="G8717">
            <v>1</v>
          </cell>
          <cell r="H8717" t="str">
            <v>D228-011</v>
          </cell>
          <cell r="I8717" t="str">
            <v>F</v>
          </cell>
          <cell r="J8717">
            <v>1001</v>
          </cell>
          <cell r="L8717">
            <v>10.17</v>
          </cell>
        </row>
        <row r="8718">
          <cell r="A8718" t="str">
            <v>SIMPSON, CANDICE A</v>
          </cell>
          <cell r="B8718" t="str">
            <v>101-570</v>
          </cell>
          <cell r="C8718">
            <v>510400</v>
          </cell>
          <cell r="D8718">
            <v>49500</v>
          </cell>
          <cell r="E8718" t="str">
            <v>CORRECTIONAL OFFICER I</v>
          </cell>
          <cell r="F8718" t="str">
            <v>D228</v>
          </cell>
          <cell r="G8718">
            <v>1</v>
          </cell>
          <cell r="H8718" t="str">
            <v>D228-011</v>
          </cell>
          <cell r="I8718" t="str">
            <v>F</v>
          </cell>
          <cell r="J8718">
            <v>101</v>
          </cell>
          <cell r="L8718">
            <v>135.94999999999999</v>
          </cell>
        </row>
        <row r="8719">
          <cell r="A8719" t="str">
            <v>SIMPSON, CANDICE A</v>
          </cell>
          <cell r="B8719" t="str">
            <v>101-570</v>
          </cell>
          <cell r="C8719">
            <v>510400</v>
          </cell>
          <cell r="D8719">
            <v>49500</v>
          </cell>
          <cell r="E8719" t="str">
            <v>CORRECTIONAL OFFICER I</v>
          </cell>
          <cell r="F8719" t="str">
            <v>D228</v>
          </cell>
          <cell r="G8719">
            <v>1</v>
          </cell>
          <cell r="H8719" t="str">
            <v>D228-011</v>
          </cell>
          <cell r="I8719" t="str">
            <v>F</v>
          </cell>
          <cell r="J8719">
            <v>810</v>
          </cell>
          <cell r="L8719">
            <v>1.71</v>
          </cell>
        </row>
        <row r="8720">
          <cell r="A8720" t="str">
            <v>SIMPSON, CANDICE A</v>
          </cell>
          <cell r="B8720" t="str">
            <v>101-570</v>
          </cell>
          <cell r="C8720">
            <v>510400</v>
          </cell>
          <cell r="D8720">
            <v>49500</v>
          </cell>
          <cell r="E8720" t="str">
            <v>CORRECTIONAL OFFICER I</v>
          </cell>
          <cell r="F8720" t="str">
            <v>D228</v>
          </cell>
          <cell r="G8720">
            <v>1</v>
          </cell>
          <cell r="H8720" t="str">
            <v>D228-011</v>
          </cell>
          <cell r="I8720" t="str">
            <v>F</v>
          </cell>
          <cell r="J8720">
            <v>701</v>
          </cell>
          <cell r="L8720">
            <v>4.01</v>
          </cell>
        </row>
        <row r="8721">
          <cell r="A8721" t="str">
            <v>SIMPSON, CANDICE A</v>
          </cell>
          <cell r="B8721" t="str">
            <v>101-570</v>
          </cell>
          <cell r="C8721">
            <v>510400</v>
          </cell>
          <cell r="D8721">
            <v>49500</v>
          </cell>
          <cell r="E8721" t="str">
            <v>CORRECTIONAL OFFICER I</v>
          </cell>
          <cell r="F8721" t="str">
            <v>D228</v>
          </cell>
          <cell r="G8721">
            <v>1</v>
          </cell>
          <cell r="H8721" t="str">
            <v>D228-011</v>
          </cell>
          <cell r="I8721" t="str">
            <v>F</v>
          </cell>
          <cell r="J8721">
            <v>601</v>
          </cell>
          <cell r="L8721">
            <v>17.149999999999999</v>
          </cell>
        </row>
        <row r="8722">
          <cell r="A8722" t="str">
            <v>SIMPSON, CANDICE A</v>
          </cell>
          <cell r="B8722" t="str">
            <v>101-570</v>
          </cell>
          <cell r="C8722">
            <v>510400</v>
          </cell>
          <cell r="D8722">
            <v>49500</v>
          </cell>
          <cell r="E8722" t="str">
            <v>CORRECTIONAL OFFICER I</v>
          </cell>
          <cell r="F8722" t="str">
            <v>D228</v>
          </cell>
          <cell r="G8722">
            <v>1</v>
          </cell>
          <cell r="H8722" t="str">
            <v>D228-011</v>
          </cell>
          <cell r="I8722" t="str">
            <v>F</v>
          </cell>
          <cell r="J8722">
            <v>30</v>
          </cell>
          <cell r="L8722">
            <v>124.32</v>
          </cell>
        </row>
        <row r="8723">
          <cell r="A8723" t="str">
            <v>SIMS, PATRICIA G</v>
          </cell>
          <cell r="B8723" t="str">
            <v>101-589</v>
          </cell>
          <cell r="C8723">
            <v>510100</v>
          </cell>
          <cell r="D8723">
            <v>40740</v>
          </cell>
          <cell r="E8723" t="str">
            <v>ADMINISTRATIVE ASST I</v>
          </cell>
          <cell r="F8723" t="str">
            <v>D112</v>
          </cell>
          <cell r="G8723">
            <v>1</v>
          </cell>
          <cell r="H8723" t="str">
            <v>D112-002</v>
          </cell>
          <cell r="I8723" t="str">
            <v>O</v>
          </cell>
          <cell r="J8723">
            <v>1</v>
          </cell>
          <cell r="K8723" t="str">
            <v>REGULAR PAY</v>
          </cell>
          <cell r="L8723">
            <v>32525.48</v>
          </cell>
        </row>
        <row r="8724">
          <cell r="A8724" t="str">
            <v>SIMS, PATRICIA G</v>
          </cell>
          <cell r="B8724" t="str">
            <v>101-589</v>
          </cell>
          <cell r="C8724">
            <v>510300</v>
          </cell>
          <cell r="D8724">
            <v>40740</v>
          </cell>
          <cell r="E8724" t="str">
            <v>ADMINISTRATIVE ASST I</v>
          </cell>
          <cell r="F8724" t="str">
            <v>D112</v>
          </cell>
          <cell r="G8724">
            <v>1</v>
          </cell>
          <cell r="H8724" t="str">
            <v>D112-002</v>
          </cell>
          <cell r="I8724" t="str">
            <v>F</v>
          </cell>
          <cell r="J8724" t="str">
            <v>*FI</v>
          </cell>
          <cell r="K8724" t="str">
            <v>FICA</v>
          </cell>
          <cell r="L8724">
            <v>2016.58</v>
          </cell>
        </row>
        <row r="8725">
          <cell r="A8725" t="str">
            <v>SIMS, PATRICIA G</v>
          </cell>
          <cell r="B8725" t="str">
            <v>101-589</v>
          </cell>
          <cell r="C8725">
            <v>510300</v>
          </cell>
          <cell r="D8725">
            <v>40740</v>
          </cell>
          <cell r="E8725" t="str">
            <v>ADMINISTRATIVE ASST I</v>
          </cell>
          <cell r="F8725" t="str">
            <v>D112</v>
          </cell>
          <cell r="G8725">
            <v>1</v>
          </cell>
          <cell r="H8725" t="str">
            <v>D112-002</v>
          </cell>
          <cell r="I8725" t="str">
            <v>F</v>
          </cell>
          <cell r="J8725">
            <v>7999</v>
          </cell>
          <cell r="L8725">
            <v>9754.39</v>
          </cell>
        </row>
        <row r="8726">
          <cell r="A8726" t="str">
            <v>SIMS, PATRICIA G</v>
          </cell>
          <cell r="B8726" t="str">
            <v>101-589</v>
          </cell>
          <cell r="C8726">
            <v>510300</v>
          </cell>
          <cell r="D8726">
            <v>40740</v>
          </cell>
          <cell r="E8726" t="str">
            <v>ADMINISTRATIVE ASST I</v>
          </cell>
          <cell r="F8726" t="str">
            <v>D112</v>
          </cell>
          <cell r="G8726">
            <v>1</v>
          </cell>
          <cell r="H8726" t="str">
            <v>D112-002</v>
          </cell>
          <cell r="I8726" t="str">
            <v>F</v>
          </cell>
          <cell r="J8726">
            <v>8000</v>
          </cell>
          <cell r="L8726">
            <v>2272.4899999999998</v>
          </cell>
        </row>
        <row r="8727">
          <cell r="A8727" t="str">
            <v>SIMS, PATRICIA G</v>
          </cell>
          <cell r="B8727" t="str">
            <v>101-589</v>
          </cell>
          <cell r="C8727">
            <v>510300</v>
          </cell>
          <cell r="D8727">
            <v>40740</v>
          </cell>
          <cell r="E8727" t="str">
            <v>ADMINISTRATIVE ASST I</v>
          </cell>
          <cell r="F8727" t="str">
            <v>D112</v>
          </cell>
          <cell r="G8727">
            <v>1</v>
          </cell>
          <cell r="H8727" t="str">
            <v>D112-002</v>
          </cell>
          <cell r="I8727" t="str">
            <v>F</v>
          </cell>
          <cell r="J8727" t="str">
            <v>*FM</v>
          </cell>
          <cell r="K8727" t="str">
            <v>MEDICARE</v>
          </cell>
          <cell r="L8727">
            <v>471.62</v>
          </cell>
        </row>
        <row r="8728">
          <cell r="A8728" t="str">
            <v>SIMS, PATRICIA G</v>
          </cell>
          <cell r="B8728" t="str">
            <v>101-589</v>
          </cell>
          <cell r="C8728">
            <v>510400</v>
          </cell>
          <cell r="D8728">
            <v>40740</v>
          </cell>
          <cell r="E8728" t="str">
            <v>ADMINISTRATIVE ASST I</v>
          </cell>
          <cell r="F8728" t="str">
            <v>D112</v>
          </cell>
          <cell r="G8728">
            <v>1</v>
          </cell>
          <cell r="H8728" t="str">
            <v>D112-002</v>
          </cell>
          <cell r="I8728" t="str">
            <v>F</v>
          </cell>
          <cell r="J8728">
            <v>1001</v>
          </cell>
          <cell r="L8728">
            <v>10.17</v>
          </cell>
        </row>
        <row r="8729">
          <cell r="A8729" t="str">
            <v>SIMS, PATRICIA G</v>
          </cell>
          <cell r="B8729" t="str">
            <v>101-589</v>
          </cell>
          <cell r="C8729">
            <v>510400</v>
          </cell>
          <cell r="D8729">
            <v>40740</v>
          </cell>
          <cell r="E8729" t="str">
            <v>ADMINISTRATIVE ASST I</v>
          </cell>
          <cell r="F8729" t="str">
            <v>D112</v>
          </cell>
          <cell r="G8729">
            <v>1</v>
          </cell>
          <cell r="H8729" t="str">
            <v>D112-002</v>
          </cell>
          <cell r="I8729" t="str">
            <v>F</v>
          </cell>
          <cell r="J8729">
            <v>30</v>
          </cell>
          <cell r="L8729">
            <v>81.31</v>
          </cell>
        </row>
        <row r="8730">
          <cell r="A8730" t="str">
            <v>SIMS, PATRICIA G</v>
          </cell>
          <cell r="B8730" t="str">
            <v>101-589</v>
          </cell>
          <cell r="C8730">
            <v>510400</v>
          </cell>
          <cell r="D8730">
            <v>40740</v>
          </cell>
          <cell r="E8730" t="str">
            <v>ADMINISTRATIVE ASST I</v>
          </cell>
          <cell r="F8730" t="str">
            <v>D112</v>
          </cell>
          <cell r="G8730">
            <v>1</v>
          </cell>
          <cell r="H8730" t="str">
            <v>D112-002</v>
          </cell>
          <cell r="I8730" t="str">
            <v>F</v>
          </cell>
          <cell r="J8730">
            <v>811</v>
          </cell>
          <cell r="L8730">
            <v>1.88</v>
          </cell>
        </row>
        <row r="8731">
          <cell r="A8731" t="str">
            <v>SINCLAIR, PAUL S</v>
          </cell>
          <cell r="B8731" t="str">
            <v>114-895</v>
          </cell>
          <cell r="C8731">
            <v>510100</v>
          </cell>
          <cell r="D8731">
            <v>17730</v>
          </cell>
          <cell r="E8731" t="str">
            <v>ROAD MAINT WORKER II</v>
          </cell>
          <cell r="F8731" t="str">
            <v>D452</v>
          </cell>
          <cell r="G8731">
            <v>1</v>
          </cell>
          <cell r="H8731" t="str">
            <v>D452-009</v>
          </cell>
          <cell r="I8731" t="str">
            <v>O</v>
          </cell>
          <cell r="J8731">
            <v>1</v>
          </cell>
          <cell r="K8731" t="str">
            <v>REGULAR PAY</v>
          </cell>
          <cell r="L8731">
            <v>33472.559999999998</v>
          </cell>
        </row>
        <row r="8732">
          <cell r="A8732" t="str">
            <v>SINCLAIR, PAUL S</v>
          </cell>
          <cell r="B8732" t="str">
            <v>114-895</v>
          </cell>
          <cell r="C8732">
            <v>510300</v>
          </cell>
          <cell r="D8732">
            <v>17730</v>
          </cell>
          <cell r="E8732" t="str">
            <v>ROAD MAINT WORKER II</v>
          </cell>
          <cell r="F8732" t="str">
            <v>D452</v>
          </cell>
          <cell r="G8732">
            <v>1</v>
          </cell>
          <cell r="H8732" t="str">
            <v>D452-009</v>
          </cell>
          <cell r="I8732" t="str">
            <v>F</v>
          </cell>
          <cell r="J8732" t="str">
            <v>*FM</v>
          </cell>
          <cell r="K8732" t="str">
            <v>MEDICARE</v>
          </cell>
          <cell r="L8732">
            <v>485.35</v>
          </cell>
        </row>
        <row r="8733">
          <cell r="A8733" t="str">
            <v>SINCLAIR, PAUL S</v>
          </cell>
          <cell r="B8733" t="str">
            <v>114-895</v>
          </cell>
          <cell r="C8733">
            <v>510300</v>
          </cell>
          <cell r="D8733">
            <v>17730</v>
          </cell>
          <cell r="E8733" t="str">
            <v>ROAD MAINT WORKER II</v>
          </cell>
          <cell r="F8733" t="str">
            <v>D452</v>
          </cell>
          <cell r="G8733">
            <v>1</v>
          </cell>
          <cell r="H8733" t="str">
            <v>D452-009</v>
          </cell>
          <cell r="I8733" t="str">
            <v>F</v>
          </cell>
          <cell r="J8733">
            <v>8000</v>
          </cell>
          <cell r="L8733">
            <v>2338.79</v>
          </cell>
        </row>
        <row r="8734">
          <cell r="A8734" t="str">
            <v>SINCLAIR, PAUL S</v>
          </cell>
          <cell r="B8734" t="str">
            <v>114-895</v>
          </cell>
          <cell r="C8734">
            <v>510300</v>
          </cell>
          <cell r="D8734">
            <v>17730</v>
          </cell>
          <cell r="E8734" t="str">
            <v>ROAD MAINT WORKER II</v>
          </cell>
          <cell r="F8734" t="str">
            <v>D452</v>
          </cell>
          <cell r="G8734">
            <v>1</v>
          </cell>
          <cell r="H8734" t="str">
            <v>D452-009</v>
          </cell>
          <cell r="I8734" t="str">
            <v>F</v>
          </cell>
          <cell r="J8734" t="str">
            <v>*FI</v>
          </cell>
          <cell r="K8734" t="str">
            <v>FICA</v>
          </cell>
          <cell r="L8734">
            <v>2075.3000000000002</v>
          </cell>
        </row>
        <row r="8735">
          <cell r="A8735" t="str">
            <v>SINCLAIR, PAUL S</v>
          </cell>
          <cell r="B8735" t="str">
            <v>114-895</v>
          </cell>
          <cell r="C8735">
            <v>510300</v>
          </cell>
          <cell r="D8735">
            <v>17730</v>
          </cell>
          <cell r="E8735" t="str">
            <v>ROAD MAINT WORKER II</v>
          </cell>
          <cell r="F8735" t="str">
            <v>D452</v>
          </cell>
          <cell r="G8735">
            <v>1</v>
          </cell>
          <cell r="H8735" t="str">
            <v>D452-009</v>
          </cell>
          <cell r="I8735" t="str">
            <v>F</v>
          </cell>
          <cell r="J8735">
            <v>7999</v>
          </cell>
          <cell r="L8735">
            <v>10038.42</v>
          </cell>
        </row>
        <row r="8736">
          <cell r="A8736" t="str">
            <v>SINCLAIR, PAUL S</v>
          </cell>
          <cell r="B8736" t="str">
            <v>114-895</v>
          </cell>
          <cell r="C8736">
            <v>510400</v>
          </cell>
          <cell r="D8736">
            <v>17730</v>
          </cell>
          <cell r="E8736" t="str">
            <v>ROAD MAINT WORKER II</v>
          </cell>
          <cell r="F8736" t="str">
            <v>D452</v>
          </cell>
          <cell r="G8736">
            <v>1</v>
          </cell>
          <cell r="H8736" t="str">
            <v>D452-009</v>
          </cell>
          <cell r="I8736" t="str">
            <v>F</v>
          </cell>
          <cell r="J8736">
            <v>811</v>
          </cell>
          <cell r="L8736">
            <v>1.88</v>
          </cell>
        </row>
        <row r="8737">
          <cell r="A8737" t="str">
            <v>SINCLAIR, PAUL S</v>
          </cell>
          <cell r="B8737" t="str">
            <v>114-895</v>
          </cell>
          <cell r="C8737">
            <v>510400</v>
          </cell>
          <cell r="D8737">
            <v>17730</v>
          </cell>
          <cell r="E8737" t="str">
            <v>ROAD MAINT WORKER II</v>
          </cell>
          <cell r="F8737" t="str">
            <v>D452</v>
          </cell>
          <cell r="G8737">
            <v>1</v>
          </cell>
          <cell r="H8737" t="str">
            <v>D452-009</v>
          </cell>
          <cell r="I8737" t="str">
            <v>F</v>
          </cell>
          <cell r="J8737">
            <v>1001</v>
          </cell>
          <cell r="L8737">
            <v>10.17</v>
          </cell>
        </row>
        <row r="8738">
          <cell r="A8738" t="str">
            <v>SINCLAIR, PAUL S</v>
          </cell>
          <cell r="B8738" t="str">
            <v>114-895</v>
          </cell>
          <cell r="C8738">
            <v>510400</v>
          </cell>
          <cell r="D8738">
            <v>17730</v>
          </cell>
          <cell r="E8738" t="str">
            <v>ROAD MAINT WORKER II</v>
          </cell>
          <cell r="F8738" t="str">
            <v>D452</v>
          </cell>
          <cell r="G8738">
            <v>1</v>
          </cell>
          <cell r="H8738" t="str">
            <v>D452-009</v>
          </cell>
          <cell r="I8738" t="str">
            <v>F</v>
          </cell>
          <cell r="J8738">
            <v>703</v>
          </cell>
          <cell r="L8738">
            <v>6.7</v>
          </cell>
        </row>
        <row r="8739">
          <cell r="A8739" t="str">
            <v>SINCLAIR, PAUL S</v>
          </cell>
          <cell r="B8739" t="str">
            <v>114-895</v>
          </cell>
          <cell r="C8739">
            <v>510400</v>
          </cell>
          <cell r="D8739">
            <v>17730</v>
          </cell>
          <cell r="E8739" t="str">
            <v>ROAD MAINT WORKER II</v>
          </cell>
          <cell r="F8739" t="str">
            <v>D452</v>
          </cell>
          <cell r="G8739">
            <v>1</v>
          </cell>
          <cell r="H8739" t="str">
            <v>D452-009</v>
          </cell>
          <cell r="I8739" t="str">
            <v>F</v>
          </cell>
          <cell r="J8739">
            <v>603</v>
          </cell>
          <cell r="L8739">
            <v>31.26</v>
          </cell>
        </row>
        <row r="8740">
          <cell r="A8740" t="str">
            <v>SINCLAIR, PAUL S</v>
          </cell>
          <cell r="B8740" t="str">
            <v>114-895</v>
          </cell>
          <cell r="C8740">
            <v>510400</v>
          </cell>
          <cell r="D8740">
            <v>17730</v>
          </cell>
          <cell r="E8740" t="str">
            <v>ROAD MAINT WORKER II</v>
          </cell>
          <cell r="F8740" t="str">
            <v>D452</v>
          </cell>
          <cell r="G8740">
            <v>1</v>
          </cell>
          <cell r="H8740" t="str">
            <v>D452-009</v>
          </cell>
          <cell r="I8740" t="str">
            <v>F</v>
          </cell>
          <cell r="J8740">
            <v>102</v>
          </cell>
          <cell r="L8740">
            <v>232.19</v>
          </cell>
        </row>
        <row r="8741">
          <cell r="A8741" t="str">
            <v>SINCLAIR, PAUL S</v>
          </cell>
          <cell r="B8741" t="str">
            <v>114-895</v>
          </cell>
          <cell r="C8741">
            <v>510400</v>
          </cell>
          <cell r="D8741">
            <v>17730</v>
          </cell>
          <cell r="E8741" t="str">
            <v>ROAD MAINT WORKER II</v>
          </cell>
          <cell r="F8741" t="str">
            <v>D452</v>
          </cell>
          <cell r="G8741">
            <v>1</v>
          </cell>
          <cell r="H8741" t="str">
            <v>D452-009</v>
          </cell>
          <cell r="I8741" t="str">
            <v>F</v>
          </cell>
          <cell r="J8741">
            <v>30</v>
          </cell>
          <cell r="L8741">
            <v>83.68</v>
          </cell>
        </row>
        <row r="8742">
          <cell r="A8742" t="str">
            <v>SINNOCK, PATRICIA</v>
          </cell>
          <cell r="B8742" t="str">
            <v>117-897</v>
          </cell>
          <cell r="C8742">
            <v>510100</v>
          </cell>
          <cell r="D8742">
            <v>9600</v>
          </cell>
          <cell r="E8742" t="str">
            <v>OFFICE ASSISTANT, SR</v>
          </cell>
          <cell r="F8742" t="str">
            <v>D384</v>
          </cell>
          <cell r="G8742">
            <v>1</v>
          </cell>
          <cell r="H8742" t="str">
            <v>D384-021</v>
          </cell>
          <cell r="I8742" t="str">
            <v>O</v>
          </cell>
          <cell r="J8742">
            <v>1</v>
          </cell>
          <cell r="K8742" t="str">
            <v>REGULAR PAY</v>
          </cell>
          <cell r="L8742">
            <v>28600.83</v>
          </cell>
        </row>
        <row r="8743">
          <cell r="A8743" t="str">
            <v>SINNOCK, PATRICIA</v>
          </cell>
          <cell r="B8743" t="str">
            <v>117-897</v>
          </cell>
          <cell r="C8743">
            <v>510300</v>
          </cell>
          <cell r="D8743">
            <v>9600</v>
          </cell>
          <cell r="E8743" t="str">
            <v>OFFICE ASSISTANT, SR</v>
          </cell>
          <cell r="F8743" t="str">
            <v>D384</v>
          </cell>
          <cell r="G8743">
            <v>1</v>
          </cell>
          <cell r="H8743" t="str">
            <v>D384-021</v>
          </cell>
          <cell r="I8743" t="str">
            <v>F</v>
          </cell>
          <cell r="J8743" t="str">
            <v>*FM</v>
          </cell>
          <cell r="K8743" t="str">
            <v>MEDICARE</v>
          </cell>
          <cell r="L8743">
            <v>414.71</v>
          </cell>
        </row>
        <row r="8744">
          <cell r="A8744" t="str">
            <v>SINNOCK, PATRICIA</v>
          </cell>
          <cell r="B8744" t="str">
            <v>117-897</v>
          </cell>
          <cell r="C8744">
            <v>510300</v>
          </cell>
          <cell r="D8744">
            <v>9600</v>
          </cell>
          <cell r="E8744" t="str">
            <v>OFFICE ASSISTANT, SR</v>
          </cell>
          <cell r="F8744" t="str">
            <v>D384</v>
          </cell>
          <cell r="G8744">
            <v>1</v>
          </cell>
          <cell r="H8744" t="str">
            <v>D384-021</v>
          </cell>
          <cell r="I8744" t="str">
            <v>F</v>
          </cell>
          <cell r="J8744" t="str">
            <v>*FI</v>
          </cell>
          <cell r="K8744" t="str">
            <v>FICA</v>
          </cell>
          <cell r="L8744">
            <v>1773.25</v>
          </cell>
        </row>
        <row r="8745">
          <cell r="A8745" t="str">
            <v>SINNOCK, PATRICIA</v>
          </cell>
          <cell r="B8745" t="str">
            <v>117-897</v>
          </cell>
          <cell r="C8745">
            <v>510300</v>
          </cell>
          <cell r="D8745">
            <v>9600</v>
          </cell>
          <cell r="E8745" t="str">
            <v>OFFICE ASSISTANT, SR</v>
          </cell>
          <cell r="F8745" t="str">
            <v>D384</v>
          </cell>
          <cell r="G8745">
            <v>1</v>
          </cell>
          <cell r="H8745" t="str">
            <v>D384-021</v>
          </cell>
          <cell r="I8745" t="str">
            <v>F</v>
          </cell>
          <cell r="J8745">
            <v>8000</v>
          </cell>
          <cell r="L8745">
            <v>1997.77</v>
          </cell>
        </row>
        <row r="8746">
          <cell r="A8746" t="str">
            <v>SINNOCK, PATRICIA</v>
          </cell>
          <cell r="B8746" t="str">
            <v>117-897</v>
          </cell>
          <cell r="C8746">
            <v>510300</v>
          </cell>
          <cell r="D8746">
            <v>9600</v>
          </cell>
          <cell r="E8746" t="str">
            <v>OFFICE ASSISTANT, SR</v>
          </cell>
          <cell r="F8746" t="str">
            <v>D384</v>
          </cell>
          <cell r="G8746">
            <v>1</v>
          </cell>
          <cell r="H8746" t="str">
            <v>D384-021</v>
          </cell>
          <cell r="I8746" t="str">
            <v>F</v>
          </cell>
          <cell r="J8746">
            <v>7999</v>
          </cell>
          <cell r="L8746">
            <v>8577.39</v>
          </cell>
        </row>
        <row r="8747">
          <cell r="A8747" t="str">
            <v>SINNOCK, PATRICIA</v>
          </cell>
          <cell r="B8747" t="str">
            <v>117-897</v>
          </cell>
          <cell r="C8747">
            <v>510400</v>
          </cell>
          <cell r="D8747">
            <v>9600</v>
          </cell>
          <cell r="E8747" t="str">
            <v>OFFICE ASSISTANT, SR</v>
          </cell>
          <cell r="F8747" t="str">
            <v>D384</v>
          </cell>
          <cell r="G8747">
            <v>1</v>
          </cell>
          <cell r="H8747" t="str">
            <v>D384-021</v>
          </cell>
          <cell r="I8747" t="str">
            <v>F</v>
          </cell>
          <cell r="J8747">
            <v>30</v>
          </cell>
          <cell r="L8747">
            <v>71.5</v>
          </cell>
        </row>
        <row r="8748">
          <cell r="A8748" t="str">
            <v>SINNOCK, PATRICIA</v>
          </cell>
          <cell r="B8748" t="str">
            <v>117-897</v>
          </cell>
          <cell r="C8748">
            <v>510400</v>
          </cell>
          <cell r="D8748">
            <v>9600</v>
          </cell>
          <cell r="E8748" t="str">
            <v>OFFICE ASSISTANT, SR</v>
          </cell>
          <cell r="F8748" t="str">
            <v>D384</v>
          </cell>
          <cell r="G8748">
            <v>1</v>
          </cell>
          <cell r="H8748" t="str">
            <v>D384-021</v>
          </cell>
          <cell r="I8748" t="str">
            <v>F</v>
          </cell>
          <cell r="J8748">
            <v>1001</v>
          </cell>
          <cell r="L8748">
            <v>10.17</v>
          </cell>
        </row>
        <row r="8749">
          <cell r="A8749" t="str">
            <v>SINNOCK, PATRICIA</v>
          </cell>
          <cell r="B8749" t="str">
            <v>117-897</v>
          </cell>
          <cell r="C8749">
            <v>510400</v>
          </cell>
          <cell r="D8749">
            <v>9600</v>
          </cell>
          <cell r="E8749" t="str">
            <v>OFFICE ASSISTANT, SR</v>
          </cell>
          <cell r="F8749" t="str">
            <v>D384</v>
          </cell>
          <cell r="G8749">
            <v>1</v>
          </cell>
          <cell r="H8749" t="str">
            <v>D384-021</v>
          </cell>
          <cell r="I8749" t="str">
            <v>F</v>
          </cell>
          <cell r="J8749">
            <v>810</v>
          </cell>
          <cell r="L8749">
            <v>1.71</v>
          </cell>
        </row>
        <row r="8750">
          <cell r="A8750" t="str">
            <v>SLAUGHTER, DAVID L</v>
          </cell>
          <cell r="B8750" t="str">
            <v>123-865</v>
          </cell>
          <cell r="C8750">
            <v>510100</v>
          </cell>
          <cell r="D8750">
            <v>43000</v>
          </cell>
          <cell r="E8750" t="str">
            <v>ENVIRONMENTAL SPEC I</v>
          </cell>
          <cell r="F8750" t="str">
            <v>P155</v>
          </cell>
          <cell r="G8750">
            <v>1</v>
          </cell>
          <cell r="H8750" t="str">
            <v>P155-004</v>
          </cell>
          <cell r="I8750" t="str">
            <v>O</v>
          </cell>
          <cell r="J8750">
            <v>1</v>
          </cell>
          <cell r="K8750" t="str">
            <v>REGULAR PAY</v>
          </cell>
          <cell r="L8750">
            <v>38153.79</v>
          </cell>
        </row>
        <row r="8751">
          <cell r="A8751" t="str">
            <v>SLAUGHTER, DAVID L</v>
          </cell>
          <cell r="B8751" t="str">
            <v>123-865</v>
          </cell>
          <cell r="C8751">
            <v>510300</v>
          </cell>
          <cell r="D8751">
            <v>43000</v>
          </cell>
          <cell r="E8751" t="str">
            <v>ENVIRONMENTAL SPEC I</v>
          </cell>
          <cell r="F8751" t="str">
            <v>P155</v>
          </cell>
          <cell r="G8751">
            <v>1</v>
          </cell>
          <cell r="H8751" t="str">
            <v>P155-004</v>
          </cell>
          <cell r="I8751" t="str">
            <v>F</v>
          </cell>
          <cell r="J8751">
            <v>8000</v>
          </cell>
          <cell r="L8751">
            <v>2666.47</v>
          </cell>
        </row>
        <row r="8752">
          <cell r="A8752" t="str">
            <v>SLAUGHTER, DAVID L</v>
          </cell>
          <cell r="B8752" t="str">
            <v>123-865</v>
          </cell>
          <cell r="C8752">
            <v>510300</v>
          </cell>
          <cell r="D8752">
            <v>43000</v>
          </cell>
          <cell r="E8752" t="str">
            <v>ENVIRONMENTAL SPEC I</v>
          </cell>
          <cell r="F8752" t="str">
            <v>P155</v>
          </cell>
          <cell r="G8752">
            <v>1</v>
          </cell>
          <cell r="H8752" t="str">
            <v>P155-004</v>
          </cell>
          <cell r="I8752" t="str">
            <v>F</v>
          </cell>
          <cell r="J8752" t="str">
            <v>*FI</v>
          </cell>
          <cell r="K8752" t="str">
            <v>FICA</v>
          </cell>
          <cell r="L8752">
            <v>2365.5300000000002</v>
          </cell>
        </row>
        <row r="8753">
          <cell r="A8753" t="str">
            <v>SLAUGHTER, DAVID L</v>
          </cell>
          <cell r="B8753" t="str">
            <v>123-865</v>
          </cell>
          <cell r="C8753">
            <v>510300</v>
          </cell>
          <cell r="D8753">
            <v>43000</v>
          </cell>
          <cell r="E8753" t="str">
            <v>ENVIRONMENTAL SPEC I</v>
          </cell>
          <cell r="F8753" t="str">
            <v>P155</v>
          </cell>
          <cell r="G8753">
            <v>1</v>
          </cell>
          <cell r="H8753" t="str">
            <v>P155-004</v>
          </cell>
          <cell r="I8753" t="str">
            <v>F</v>
          </cell>
          <cell r="J8753">
            <v>8005</v>
          </cell>
          <cell r="L8753">
            <v>186.65</v>
          </cell>
        </row>
        <row r="8754">
          <cell r="A8754" t="str">
            <v>SLAUGHTER, DAVID L</v>
          </cell>
          <cell r="B8754" t="str">
            <v>123-865</v>
          </cell>
          <cell r="C8754">
            <v>510300</v>
          </cell>
          <cell r="D8754">
            <v>43000</v>
          </cell>
          <cell r="E8754" t="str">
            <v>ENVIRONMENTAL SPEC I</v>
          </cell>
          <cell r="F8754" t="str">
            <v>P155</v>
          </cell>
          <cell r="G8754">
            <v>1</v>
          </cell>
          <cell r="H8754" t="str">
            <v>P155-004</v>
          </cell>
          <cell r="I8754" t="str">
            <v>F</v>
          </cell>
          <cell r="J8754" t="str">
            <v>*FM</v>
          </cell>
          <cell r="K8754" t="str">
            <v>MEDICARE</v>
          </cell>
          <cell r="L8754">
            <v>553.23</v>
          </cell>
        </row>
        <row r="8755">
          <cell r="A8755" t="str">
            <v>SLAUGHTER, DAVID L</v>
          </cell>
          <cell r="B8755" t="str">
            <v>123-865</v>
          </cell>
          <cell r="C8755">
            <v>510300</v>
          </cell>
          <cell r="D8755">
            <v>43000</v>
          </cell>
          <cell r="E8755" t="str">
            <v>ENVIRONMENTAL SPEC I</v>
          </cell>
          <cell r="F8755" t="str">
            <v>P155</v>
          </cell>
          <cell r="G8755">
            <v>1</v>
          </cell>
          <cell r="H8755" t="str">
            <v>P155-004</v>
          </cell>
          <cell r="I8755" t="str">
            <v>F</v>
          </cell>
          <cell r="J8755">
            <v>7999</v>
          </cell>
          <cell r="L8755">
            <v>11442.32</v>
          </cell>
        </row>
        <row r="8756">
          <cell r="A8756" t="str">
            <v>SLAUGHTER, DAVID L</v>
          </cell>
          <cell r="B8756" t="str">
            <v>123-865</v>
          </cell>
          <cell r="C8756">
            <v>510400</v>
          </cell>
          <cell r="D8756">
            <v>43000</v>
          </cell>
          <cell r="E8756" t="str">
            <v>ENVIRONMENTAL SPEC I</v>
          </cell>
          <cell r="F8756" t="str">
            <v>P155</v>
          </cell>
          <cell r="G8756">
            <v>1</v>
          </cell>
          <cell r="H8756" t="str">
            <v>P155-004</v>
          </cell>
          <cell r="I8756" t="str">
            <v>F</v>
          </cell>
          <cell r="J8756">
            <v>30</v>
          </cell>
          <cell r="L8756">
            <v>95.38</v>
          </cell>
        </row>
        <row r="8757">
          <cell r="A8757" t="str">
            <v>SLAUGHTER, DAVID L</v>
          </cell>
          <cell r="B8757" t="str">
            <v>123-865</v>
          </cell>
          <cell r="C8757">
            <v>510400</v>
          </cell>
          <cell r="D8757">
            <v>43000</v>
          </cell>
          <cell r="E8757" t="str">
            <v>ENVIRONMENTAL SPEC I</v>
          </cell>
          <cell r="F8757" t="str">
            <v>P155</v>
          </cell>
          <cell r="G8757">
            <v>1</v>
          </cell>
          <cell r="H8757" t="str">
            <v>P155-004</v>
          </cell>
          <cell r="I8757" t="str">
            <v>F</v>
          </cell>
          <cell r="J8757">
            <v>811</v>
          </cell>
          <cell r="L8757">
            <v>1.88</v>
          </cell>
        </row>
        <row r="8758">
          <cell r="A8758" t="str">
            <v>SLAUGHTER, DAVID L</v>
          </cell>
          <cell r="B8758" t="str">
            <v>123-865</v>
          </cell>
          <cell r="C8758">
            <v>510400</v>
          </cell>
          <cell r="D8758">
            <v>43000</v>
          </cell>
          <cell r="E8758" t="str">
            <v>ENVIRONMENTAL SPEC I</v>
          </cell>
          <cell r="F8758" t="str">
            <v>P155</v>
          </cell>
          <cell r="G8758">
            <v>1</v>
          </cell>
          <cell r="H8758" t="str">
            <v>P155-004</v>
          </cell>
          <cell r="I8758" t="str">
            <v>F</v>
          </cell>
          <cell r="J8758">
            <v>1001</v>
          </cell>
          <cell r="L8758">
            <v>10.17</v>
          </cell>
        </row>
        <row r="8759">
          <cell r="A8759" t="str">
            <v>SLAUGHTER, DAVID L</v>
          </cell>
          <cell r="B8759" t="str">
            <v>123-865</v>
          </cell>
          <cell r="C8759">
            <v>510400</v>
          </cell>
          <cell r="D8759">
            <v>43000</v>
          </cell>
          <cell r="E8759" t="str">
            <v>ENVIRONMENTAL SPEC I</v>
          </cell>
          <cell r="F8759" t="str">
            <v>P155</v>
          </cell>
          <cell r="G8759">
            <v>1</v>
          </cell>
          <cell r="H8759" t="str">
            <v>P155-004</v>
          </cell>
          <cell r="I8759" t="str">
            <v>F</v>
          </cell>
          <cell r="J8759">
            <v>605</v>
          </cell>
          <cell r="L8759">
            <v>59.1</v>
          </cell>
        </row>
        <row r="8760">
          <cell r="A8760" t="str">
            <v>SLAUGHTER, DAVID L</v>
          </cell>
          <cell r="B8760" t="str">
            <v>123-865</v>
          </cell>
          <cell r="C8760">
            <v>510400</v>
          </cell>
          <cell r="D8760">
            <v>43000</v>
          </cell>
          <cell r="E8760" t="str">
            <v>ENVIRONMENTAL SPEC I</v>
          </cell>
          <cell r="F8760" t="str">
            <v>P155</v>
          </cell>
          <cell r="G8760">
            <v>1</v>
          </cell>
          <cell r="H8760" t="str">
            <v>P155-004</v>
          </cell>
          <cell r="I8760" t="str">
            <v>F</v>
          </cell>
          <cell r="J8760">
            <v>104</v>
          </cell>
          <cell r="L8760">
            <v>283.83999999999997</v>
          </cell>
        </row>
        <row r="8761">
          <cell r="A8761" t="str">
            <v>SLAUGHTER, DAVID L</v>
          </cell>
          <cell r="B8761" t="str">
            <v>123-865</v>
          </cell>
          <cell r="C8761">
            <v>510400</v>
          </cell>
          <cell r="D8761">
            <v>43000</v>
          </cell>
          <cell r="E8761" t="str">
            <v>ENVIRONMENTAL SPEC I</v>
          </cell>
          <cell r="F8761" t="str">
            <v>P155</v>
          </cell>
          <cell r="G8761">
            <v>1</v>
          </cell>
          <cell r="H8761" t="str">
            <v>P155-004</v>
          </cell>
          <cell r="I8761" t="str">
            <v>F</v>
          </cell>
          <cell r="J8761">
            <v>705</v>
          </cell>
          <cell r="L8761">
            <v>12.04</v>
          </cell>
        </row>
        <row r="8762">
          <cell r="A8762" t="str">
            <v>SLAVIN, VANESSA C</v>
          </cell>
          <cell r="B8762" t="str">
            <v>101-565</v>
          </cell>
          <cell r="C8762">
            <v>510100</v>
          </cell>
          <cell r="D8762">
            <v>33390</v>
          </cell>
          <cell r="E8762" t="str">
            <v>SHERIFF'S DISPATCHER, SR</v>
          </cell>
          <cell r="F8762" t="str">
            <v>D468</v>
          </cell>
          <cell r="G8762">
            <v>1</v>
          </cell>
          <cell r="H8762" t="str">
            <v>D468-002</v>
          </cell>
          <cell r="I8762" t="str">
            <v>O</v>
          </cell>
          <cell r="J8762">
            <v>1</v>
          </cell>
          <cell r="K8762" t="str">
            <v>REGULAR PAY</v>
          </cell>
          <cell r="L8762">
            <v>38964.97</v>
          </cell>
        </row>
        <row r="8763">
          <cell r="A8763" t="str">
            <v>SLAVIN, VANESSA C</v>
          </cell>
          <cell r="B8763" t="str">
            <v>101-565</v>
          </cell>
          <cell r="C8763">
            <v>510300</v>
          </cell>
          <cell r="D8763">
            <v>33390</v>
          </cell>
          <cell r="E8763" t="str">
            <v>SHERIFF'S DISPATCHER, SR</v>
          </cell>
          <cell r="F8763" t="str">
            <v>D468</v>
          </cell>
          <cell r="G8763">
            <v>1</v>
          </cell>
          <cell r="H8763" t="str">
            <v>D468-002</v>
          </cell>
          <cell r="I8763" t="str">
            <v>F</v>
          </cell>
          <cell r="J8763" t="str">
            <v>*FM</v>
          </cell>
          <cell r="K8763" t="str">
            <v>MEDICARE</v>
          </cell>
          <cell r="L8763">
            <v>564.99</v>
          </cell>
        </row>
        <row r="8764">
          <cell r="A8764" t="str">
            <v>SLAVIN, VANESSA C</v>
          </cell>
          <cell r="B8764" t="str">
            <v>101-565</v>
          </cell>
          <cell r="C8764">
            <v>510300</v>
          </cell>
          <cell r="D8764">
            <v>33390</v>
          </cell>
          <cell r="E8764" t="str">
            <v>SHERIFF'S DISPATCHER, SR</v>
          </cell>
          <cell r="F8764" t="str">
            <v>D468</v>
          </cell>
          <cell r="G8764">
            <v>1</v>
          </cell>
          <cell r="H8764" t="str">
            <v>D468-002</v>
          </cell>
          <cell r="I8764" t="str">
            <v>F</v>
          </cell>
          <cell r="J8764">
            <v>7999</v>
          </cell>
          <cell r="L8764">
            <v>11685.59</v>
          </cell>
        </row>
        <row r="8765">
          <cell r="A8765" t="str">
            <v>SLAVIN, VANESSA C</v>
          </cell>
          <cell r="B8765" t="str">
            <v>101-565</v>
          </cell>
          <cell r="C8765">
            <v>510300</v>
          </cell>
          <cell r="D8765">
            <v>33390</v>
          </cell>
          <cell r="E8765" t="str">
            <v>SHERIFF'S DISPATCHER, SR</v>
          </cell>
          <cell r="F8765" t="str">
            <v>D468</v>
          </cell>
          <cell r="G8765">
            <v>1</v>
          </cell>
          <cell r="H8765" t="str">
            <v>D468-002</v>
          </cell>
          <cell r="I8765" t="str">
            <v>F</v>
          </cell>
          <cell r="J8765" t="str">
            <v>*FI</v>
          </cell>
          <cell r="K8765" t="str">
            <v>FICA</v>
          </cell>
          <cell r="L8765">
            <v>2415.83</v>
          </cell>
        </row>
        <row r="8766">
          <cell r="A8766" t="str">
            <v>SLAVIN, VANESSA C</v>
          </cell>
          <cell r="B8766" t="str">
            <v>101-565</v>
          </cell>
          <cell r="C8766">
            <v>510300</v>
          </cell>
          <cell r="D8766">
            <v>33390</v>
          </cell>
          <cell r="E8766" t="str">
            <v>SHERIFF'S DISPATCHER, SR</v>
          </cell>
          <cell r="F8766" t="str">
            <v>D468</v>
          </cell>
          <cell r="G8766">
            <v>1</v>
          </cell>
          <cell r="H8766" t="str">
            <v>D468-002</v>
          </cell>
          <cell r="I8766" t="str">
            <v>F</v>
          </cell>
          <cell r="J8766">
            <v>8000</v>
          </cell>
          <cell r="L8766">
            <v>2723.25</v>
          </cell>
        </row>
        <row r="8767">
          <cell r="A8767" t="str">
            <v>SLAVIN, VANESSA C</v>
          </cell>
          <cell r="B8767" t="str">
            <v>101-565</v>
          </cell>
          <cell r="C8767">
            <v>510400</v>
          </cell>
          <cell r="D8767">
            <v>33390</v>
          </cell>
          <cell r="E8767" t="str">
            <v>SHERIFF'S DISPATCHER, SR</v>
          </cell>
          <cell r="F8767" t="str">
            <v>D468</v>
          </cell>
          <cell r="G8767">
            <v>1</v>
          </cell>
          <cell r="H8767" t="str">
            <v>D468-002</v>
          </cell>
          <cell r="I8767" t="str">
            <v>F</v>
          </cell>
          <cell r="J8767">
            <v>100</v>
          </cell>
          <cell r="L8767">
            <v>135.94999999999999</v>
          </cell>
        </row>
        <row r="8768">
          <cell r="A8768" t="str">
            <v>SLAVIN, VANESSA C</v>
          </cell>
          <cell r="B8768" t="str">
            <v>101-565</v>
          </cell>
          <cell r="C8768">
            <v>510400</v>
          </cell>
          <cell r="D8768">
            <v>33390</v>
          </cell>
          <cell r="E8768" t="str">
            <v>SHERIFF'S DISPATCHER, SR</v>
          </cell>
          <cell r="F8768" t="str">
            <v>D468</v>
          </cell>
          <cell r="G8768">
            <v>1</v>
          </cell>
          <cell r="H8768" t="str">
            <v>D468-002</v>
          </cell>
          <cell r="I8768" t="str">
            <v>F</v>
          </cell>
          <cell r="J8768">
            <v>30</v>
          </cell>
          <cell r="L8768">
            <v>97.41</v>
          </cell>
        </row>
        <row r="8769">
          <cell r="A8769" t="str">
            <v>SLAVIN, VANESSA C</v>
          </cell>
          <cell r="B8769" t="str">
            <v>101-565</v>
          </cell>
          <cell r="C8769">
            <v>510400</v>
          </cell>
          <cell r="D8769">
            <v>33390</v>
          </cell>
          <cell r="E8769" t="str">
            <v>SHERIFF'S DISPATCHER, SR</v>
          </cell>
          <cell r="F8769" t="str">
            <v>D468</v>
          </cell>
          <cell r="G8769">
            <v>1</v>
          </cell>
          <cell r="H8769" t="str">
            <v>D468-002</v>
          </cell>
          <cell r="I8769" t="str">
            <v>F</v>
          </cell>
          <cell r="J8769">
            <v>1001</v>
          </cell>
          <cell r="L8769">
            <v>10.17</v>
          </cell>
        </row>
        <row r="8770">
          <cell r="A8770" t="str">
            <v>SLAVIN, VANESSA C</v>
          </cell>
          <cell r="B8770" t="str">
            <v>101-565</v>
          </cell>
          <cell r="C8770">
            <v>510400</v>
          </cell>
          <cell r="D8770">
            <v>33390</v>
          </cell>
          <cell r="E8770" t="str">
            <v>SHERIFF'S DISPATCHER, SR</v>
          </cell>
          <cell r="F8770" t="str">
            <v>D468</v>
          </cell>
          <cell r="G8770">
            <v>1</v>
          </cell>
          <cell r="H8770" t="str">
            <v>D468-002</v>
          </cell>
          <cell r="I8770" t="str">
            <v>F</v>
          </cell>
          <cell r="J8770">
            <v>701</v>
          </cell>
          <cell r="L8770">
            <v>4.01</v>
          </cell>
        </row>
        <row r="8771">
          <cell r="A8771" t="str">
            <v>SLAVIN, VANESSA C</v>
          </cell>
          <cell r="B8771" t="str">
            <v>101-565</v>
          </cell>
          <cell r="C8771">
            <v>510400</v>
          </cell>
          <cell r="D8771">
            <v>33390</v>
          </cell>
          <cell r="E8771" t="str">
            <v>SHERIFF'S DISPATCHER, SR</v>
          </cell>
          <cell r="F8771" t="str">
            <v>D468</v>
          </cell>
          <cell r="G8771">
            <v>1</v>
          </cell>
          <cell r="H8771" t="str">
            <v>D468-002</v>
          </cell>
          <cell r="I8771" t="str">
            <v>F</v>
          </cell>
          <cell r="J8771">
            <v>811</v>
          </cell>
          <cell r="L8771">
            <v>1.88</v>
          </cell>
        </row>
        <row r="8772">
          <cell r="A8772" t="str">
            <v>SLAVIN, VANESSA C</v>
          </cell>
          <cell r="B8772" t="str">
            <v>101-565</v>
          </cell>
          <cell r="C8772">
            <v>510400</v>
          </cell>
          <cell r="D8772">
            <v>33390</v>
          </cell>
          <cell r="E8772" t="str">
            <v>SHERIFF'S DISPATCHER, SR</v>
          </cell>
          <cell r="F8772" t="str">
            <v>D468</v>
          </cell>
          <cell r="G8772">
            <v>1</v>
          </cell>
          <cell r="H8772" t="str">
            <v>D468-002</v>
          </cell>
          <cell r="I8772" t="str">
            <v>F</v>
          </cell>
          <cell r="J8772">
            <v>601</v>
          </cell>
          <cell r="L8772">
            <v>17.149999999999999</v>
          </cell>
        </row>
        <row r="8773">
          <cell r="A8773" t="str">
            <v>SMART, NANCY G</v>
          </cell>
          <cell r="B8773" t="str">
            <v>114-893</v>
          </cell>
          <cell r="C8773">
            <v>510100</v>
          </cell>
          <cell r="D8773">
            <v>22420</v>
          </cell>
          <cell r="E8773" t="str">
            <v>OFFICE ASSISTANT, SR</v>
          </cell>
          <cell r="F8773" t="str">
            <v>D384</v>
          </cell>
          <cell r="G8773">
            <v>1</v>
          </cell>
          <cell r="H8773" t="str">
            <v>D384-020</v>
          </cell>
          <cell r="I8773" t="str">
            <v>O</v>
          </cell>
          <cell r="J8773">
            <v>1</v>
          </cell>
          <cell r="K8773" t="str">
            <v>REGULAR PAY</v>
          </cell>
          <cell r="L8773">
            <v>28830.05</v>
          </cell>
        </row>
        <row r="8774">
          <cell r="A8774" t="str">
            <v>SMART, NANCY G</v>
          </cell>
          <cell r="B8774" t="str">
            <v>114-893</v>
          </cell>
          <cell r="C8774">
            <v>510300</v>
          </cell>
          <cell r="D8774">
            <v>22420</v>
          </cell>
          <cell r="E8774" t="str">
            <v>OFFICE ASSISTANT, SR</v>
          </cell>
          <cell r="F8774" t="str">
            <v>D384</v>
          </cell>
          <cell r="G8774">
            <v>1</v>
          </cell>
          <cell r="H8774" t="str">
            <v>D384-020</v>
          </cell>
          <cell r="I8774" t="str">
            <v>F</v>
          </cell>
          <cell r="J8774" t="str">
            <v>*FM</v>
          </cell>
          <cell r="K8774" t="str">
            <v>MEDICARE</v>
          </cell>
          <cell r="L8774">
            <v>418.04</v>
          </cell>
        </row>
        <row r="8775">
          <cell r="A8775" t="str">
            <v>SMART, NANCY G</v>
          </cell>
          <cell r="B8775" t="str">
            <v>114-893</v>
          </cell>
          <cell r="C8775">
            <v>510300</v>
          </cell>
          <cell r="D8775">
            <v>22420</v>
          </cell>
          <cell r="E8775" t="str">
            <v>OFFICE ASSISTANT, SR</v>
          </cell>
          <cell r="F8775" t="str">
            <v>D384</v>
          </cell>
          <cell r="G8775">
            <v>1</v>
          </cell>
          <cell r="H8775" t="str">
            <v>D384-020</v>
          </cell>
          <cell r="I8775" t="str">
            <v>F</v>
          </cell>
          <cell r="J8775" t="str">
            <v>*FI</v>
          </cell>
          <cell r="K8775" t="str">
            <v>FICA</v>
          </cell>
          <cell r="L8775">
            <v>1787.46</v>
          </cell>
        </row>
        <row r="8776">
          <cell r="A8776" t="str">
            <v>SMART, NANCY G</v>
          </cell>
          <cell r="B8776" t="str">
            <v>114-893</v>
          </cell>
          <cell r="C8776">
            <v>510300</v>
          </cell>
          <cell r="D8776">
            <v>22420</v>
          </cell>
          <cell r="E8776" t="str">
            <v>OFFICE ASSISTANT, SR</v>
          </cell>
          <cell r="F8776" t="str">
            <v>D384</v>
          </cell>
          <cell r="G8776">
            <v>1</v>
          </cell>
          <cell r="H8776" t="str">
            <v>D384-020</v>
          </cell>
          <cell r="I8776" t="str">
            <v>F</v>
          </cell>
          <cell r="J8776">
            <v>8000</v>
          </cell>
          <cell r="L8776">
            <v>2013.81</v>
          </cell>
        </row>
        <row r="8777">
          <cell r="A8777" t="str">
            <v>SMART, NANCY G</v>
          </cell>
          <cell r="B8777" t="str">
            <v>114-893</v>
          </cell>
          <cell r="C8777">
            <v>510300</v>
          </cell>
          <cell r="D8777">
            <v>22420</v>
          </cell>
          <cell r="E8777" t="str">
            <v>OFFICE ASSISTANT, SR</v>
          </cell>
          <cell r="F8777" t="str">
            <v>D384</v>
          </cell>
          <cell r="G8777">
            <v>1</v>
          </cell>
          <cell r="H8777" t="str">
            <v>D384-020</v>
          </cell>
          <cell r="I8777" t="str">
            <v>F</v>
          </cell>
          <cell r="J8777">
            <v>7999</v>
          </cell>
          <cell r="L8777">
            <v>8646.1299999999992</v>
          </cell>
        </row>
        <row r="8778">
          <cell r="A8778" t="str">
            <v>SMART, NANCY G</v>
          </cell>
          <cell r="B8778" t="str">
            <v>114-893</v>
          </cell>
          <cell r="C8778">
            <v>510400</v>
          </cell>
          <cell r="D8778">
            <v>22420</v>
          </cell>
          <cell r="E8778" t="str">
            <v>OFFICE ASSISTANT, SR</v>
          </cell>
          <cell r="F8778" t="str">
            <v>D384</v>
          </cell>
          <cell r="G8778">
            <v>1</v>
          </cell>
          <cell r="H8778" t="str">
            <v>D384-020</v>
          </cell>
          <cell r="I8778" t="str">
            <v>F</v>
          </cell>
          <cell r="J8778">
            <v>810</v>
          </cell>
          <cell r="L8778">
            <v>1.71</v>
          </cell>
        </row>
        <row r="8779">
          <cell r="A8779" t="str">
            <v>SMART, NANCY G</v>
          </cell>
          <cell r="B8779" t="str">
            <v>114-893</v>
          </cell>
          <cell r="C8779">
            <v>510400</v>
          </cell>
          <cell r="D8779">
            <v>22420</v>
          </cell>
          <cell r="E8779" t="str">
            <v>OFFICE ASSISTANT, SR</v>
          </cell>
          <cell r="F8779" t="str">
            <v>D384</v>
          </cell>
          <cell r="G8779">
            <v>1</v>
          </cell>
          <cell r="H8779" t="str">
            <v>D384-020</v>
          </cell>
          <cell r="I8779" t="str">
            <v>F</v>
          </cell>
          <cell r="J8779">
            <v>1001</v>
          </cell>
          <cell r="L8779">
            <v>10.17</v>
          </cell>
        </row>
        <row r="8780">
          <cell r="A8780" t="str">
            <v>SMART, NANCY G</v>
          </cell>
          <cell r="B8780" t="str">
            <v>114-893</v>
          </cell>
          <cell r="C8780">
            <v>510400</v>
          </cell>
          <cell r="D8780">
            <v>22420</v>
          </cell>
          <cell r="E8780" t="str">
            <v>OFFICE ASSISTANT, SR</v>
          </cell>
          <cell r="F8780" t="str">
            <v>D384</v>
          </cell>
          <cell r="G8780">
            <v>1</v>
          </cell>
          <cell r="H8780" t="str">
            <v>D384-020</v>
          </cell>
          <cell r="I8780" t="str">
            <v>F</v>
          </cell>
          <cell r="J8780">
            <v>603</v>
          </cell>
          <cell r="L8780">
            <v>31.26</v>
          </cell>
        </row>
        <row r="8781">
          <cell r="A8781" t="str">
            <v>SMART, NANCY G</v>
          </cell>
          <cell r="B8781" t="str">
            <v>114-893</v>
          </cell>
          <cell r="C8781">
            <v>510400</v>
          </cell>
          <cell r="D8781">
            <v>22420</v>
          </cell>
          <cell r="E8781" t="str">
            <v>OFFICE ASSISTANT, SR</v>
          </cell>
          <cell r="F8781" t="str">
            <v>D384</v>
          </cell>
          <cell r="G8781">
            <v>1</v>
          </cell>
          <cell r="H8781" t="str">
            <v>D384-020</v>
          </cell>
          <cell r="I8781" t="str">
            <v>F</v>
          </cell>
          <cell r="J8781">
            <v>30</v>
          </cell>
          <cell r="L8781">
            <v>72.08</v>
          </cell>
        </row>
        <row r="8782">
          <cell r="A8782" t="str">
            <v>SMART, NANCY G</v>
          </cell>
          <cell r="B8782" t="str">
            <v>114-893</v>
          </cell>
          <cell r="C8782">
            <v>510400</v>
          </cell>
          <cell r="D8782">
            <v>22420</v>
          </cell>
          <cell r="E8782" t="str">
            <v>OFFICE ASSISTANT, SR</v>
          </cell>
          <cell r="F8782" t="str">
            <v>D384</v>
          </cell>
          <cell r="G8782">
            <v>1</v>
          </cell>
          <cell r="H8782" t="str">
            <v>D384-020</v>
          </cell>
          <cell r="I8782" t="str">
            <v>F</v>
          </cell>
          <cell r="J8782">
            <v>102</v>
          </cell>
          <cell r="L8782">
            <v>232.19</v>
          </cell>
        </row>
        <row r="8783">
          <cell r="A8783" t="str">
            <v>SMART, NANCY G</v>
          </cell>
          <cell r="B8783" t="str">
            <v>114-893</v>
          </cell>
          <cell r="C8783">
            <v>510400</v>
          </cell>
          <cell r="D8783">
            <v>22420</v>
          </cell>
          <cell r="E8783" t="str">
            <v>OFFICE ASSISTANT, SR</v>
          </cell>
          <cell r="F8783" t="str">
            <v>D384</v>
          </cell>
          <cell r="G8783">
            <v>1</v>
          </cell>
          <cell r="H8783" t="str">
            <v>D384-020</v>
          </cell>
          <cell r="I8783" t="str">
            <v>F</v>
          </cell>
          <cell r="J8783">
            <v>703</v>
          </cell>
          <cell r="L8783">
            <v>6.7</v>
          </cell>
        </row>
        <row r="8784">
          <cell r="A8784" t="str">
            <v>SMETHERS, JR, WILLIAM E</v>
          </cell>
          <cell r="B8784" t="str">
            <v>101-565</v>
          </cell>
          <cell r="C8784">
            <v>510100</v>
          </cell>
          <cell r="D8784">
            <v>28660</v>
          </cell>
          <cell r="E8784" t="str">
            <v>DEPUTY SHERIFF II</v>
          </cell>
          <cell r="F8784" t="str">
            <v>E120</v>
          </cell>
          <cell r="G8784">
            <v>1</v>
          </cell>
          <cell r="H8784" t="str">
            <v>E120-033</v>
          </cell>
          <cell r="I8784" t="str">
            <v>O</v>
          </cell>
          <cell r="J8784">
            <v>1</v>
          </cell>
          <cell r="K8784" t="str">
            <v>REGULAR PAY</v>
          </cell>
          <cell r="L8784">
            <v>46368</v>
          </cell>
        </row>
        <row r="8785">
          <cell r="A8785" t="str">
            <v>SMETHERS, JR, WILLIAM E</v>
          </cell>
          <cell r="B8785" t="str">
            <v>101-565</v>
          </cell>
          <cell r="C8785">
            <v>510300</v>
          </cell>
          <cell r="D8785">
            <v>28660</v>
          </cell>
          <cell r="E8785" t="str">
            <v>DEPUTY SHERIFF II</v>
          </cell>
          <cell r="F8785" t="str">
            <v>E120</v>
          </cell>
          <cell r="G8785">
            <v>1</v>
          </cell>
          <cell r="H8785" t="str">
            <v>E120-033</v>
          </cell>
          <cell r="I8785" t="str">
            <v>F</v>
          </cell>
          <cell r="J8785" t="str">
            <v>*FM</v>
          </cell>
          <cell r="K8785" t="str">
            <v>MEDICARE</v>
          </cell>
          <cell r="L8785">
            <v>672.34</v>
          </cell>
        </row>
        <row r="8786">
          <cell r="A8786" t="str">
            <v>SMETHERS, JR, WILLIAM E</v>
          </cell>
          <cell r="B8786" t="str">
            <v>101-565</v>
          </cell>
          <cell r="C8786">
            <v>510300</v>
          </cell>
          <cell r="D8786">
            <v>28660</v>
          </cell>
          <cell r="E8786" t="str">
            <v>DEPUTY SHERIFF II</v>
          </cell>
          <cell r="F8786" t="str">
            <v>E120</v>
          </cell>
          <cell r="G8786">
            <v>1</v>
          </cell>
          <cell r="H8786" t="str">
            <v>E120-033</v>
          </cell>
          <cell r="I8786" t="str">
            <v>F</v>
          </cell>
          <cell r="J8786">
            <v>8010</v>
          </cell>
          <cell r="L8786">
            <v>4167.6000000000004</v>
          </cell>
        </row>
        <row r="8787">
          <cell r="A8787" t="str">
            <v>SMETHERS, JR, WILLIAM E</v>
          </cell>
          <cell r="B8787" t="str">
            <v>101-565</v>
          </cell>
          <cell r="C8787">
            <v>510300</v>
          </cell>
          <cell r="D8787">
            <v>28660</v>
          </cell>
          <cell r="E8787" t="str">
            <v>DEPUTY SHERIFF II</v>
          </cell>
          <cell r="F8787" t="str">
            <v>E120</v>
          </cell>
          <cell r="G8787">
            <v>1</v>
          </cell>
          <cell r="H8787" t="str">
            <v>E120-033</v>
          </cell>
          <cell r="I8787" t="str">
            <v>F</v>
          </cell>
          <cell r="J8787" t="str">
            <v>*FI</v>
          </cell>
          <cell r="K8787" t="str">
            <v>FICA</v>
          </cell>
          <cell r="L8787">
            <v>2874.82</v>
          </cell>
        </row>
        <row r="8788">
          <cell r="A8788" t="str">
            <v>SMETHERS, JR, WILLIAM E</v>
          </cell>
          <cell r="B8788" t="str">
            <v>101-565</v>
          </cell>
          <cell r="C8788">
            <v>510300</v>
          </cell>
          <cell r="D8788">
            <v>28660</v>
          </cell>
          <cell r="E8788" t="str">
            <v>DEPUTY SHERIFF II</v>
          </cell>
          <cell r="F8788" t="str">
            <v>E120</v>
          </cell>
          <cell r="G8788">
            <v>1</v>
          </cell>
          <cell r="H8788" t="str">
            <v>E120-033</v>
          </cell>
          <cell r="I8788" t="str">
            <v>F</v>
          </cell>
          <cell r="J8788">
            <v>8009</v>
          </cell>
          <cell r="L8788">
            <v>5342.29</v>
          </cell>
        </row>
        <row r="8789">
          <cell r="A8789" t="str">
            <v>SMETHERS, JR, WILLIAM E</v>
          </cell>
          <cell r="B8789" t="str">
            <v>101-565</v>
          </cell>
          <cell r="C8789">
            <v>510400</v>
          </cell>
          <cell r="D8789">
            <v>28660</v>
          </cell>
          <cell r="E8789" t="str">
            <v>DEPUTY SHERIFF II</v>
          </cell>
          <cell r="F8789" t="str">
            <v>E120</v>
          </cell>
          <cell r="G8789">
            <v>1</v>
          </cell>
          <cell r="H8789" t="str">
            <v>E120-033</v>
          </cell>
          <cell r="I8789" t="str">
            <v>F</v>
          </cell>
          <cell r="J8789">
            <v>705</v>
          </cell>
          <cell r="L8789">
            <v>12.04</v>
          </cell>
        </row>
        <row r="8790">
          <cell r="A8790" t="str">
            <v>SMETHERS, JR, WILLIAM E</v>
          </cell>
          <cell r="B8790" t="str">
            <v>101-565</v>
          </cell>
          <cell r="C8790">
            <v>510400</v>
          </cell>
          <cell r="D8790">
            <v>28660</v>
          </cell>
          <cell r="E8790" t="str">
            <v>DEPUTY SHERIFF II</v>
          </cell>
          <cell r="F8790" t="str">
            <v>E120</v>
          </cell>
          <cell r="G8790">
            <v>1</v>
          </cell>
          <cell r="H8790" t="str">
            <v>E120-033</v>
          </cell>
          <cell r="I8790" t="str">
            <v>F</v>
          </cell>
          <cell r="J8790">
            <v>30</v>
          </cell>
          <cell r="L8790">
            <v>115.92</v>
          </cell>
        </row>
        <row r="8791">
          <cell r="A8791" t="str">
            <v>SMETHERS, JR, WILLIAM E</v>
          </cell>
          <cell r="B8791" t="str">
            <v>101-565</v>
          </cell>
          <cell r="C8791">
            <v>510400</v>
          </cell>
          <cell r="D8791">
            <v>28660</v>
          </cell>
          <cell r="E8791" t="str">
            <v>DEPUTY SHERIFF II</v>
          </cell>
          <cell r="F8791" t="str">
            <v>E120</v>
          </cell>
          <cell r="G8791">
            <v>1</v>
          </cell>
          <cell r="H8791" t="str">
            <v>E120-033</v>
          </cell>
          <cell r="I8791" t="str">
            <v>F</v>
          </cell>
          <cell r="J8791">
            <v>204</v>
          </cell>
          <cell r="L8791">
            <v>244.01</v>
          </cell>
        </row>
        <row r="8792">
          <cell r="A8792" t="str">
            <v>SMETHERS, JR, WILLIAM E</v>
          </cell>
          <cell r="B8792" t="str">
            <v>101-565</v>
          </cell>
          <cell r="C8792">
            <v>510400</v>
          </cell>
          <cell r="D8792">
            <v>28660</v>
          </cell>
          <cell r="E8792" t="str">
            <v>DEPUTY SHERIFF II</v>
          </cell>
          <cell r="F8792" t="str">
            <v>E120</v>
          </cell>
          <cell r="G8792">
            <v>1</v>
          </cell>
          <cell r="H8792" t="str">
            <v>E120-033</v>
          </cell>
          <cell r="I8792" t="str">
            <v>F</v>
          </cell>
          <cell r="J8792">
            <v>1001</v>
          </cell>
          <cell r="L8792">
            <v>10.17</v>
          </cell>
        </row>
        <row r="8793">
          <cell r="A8793" t="str">
            <v>SMETHERS, JR, WILLIAM E</v>
          </cell>
          <cell r="B8793" t="str">
            <v>101-565</v>
          </cell>
          <cell r="C8793">
            <v>510400</v>
          </cell>
          <cell r="D8793">
            <v>28660</v>
          </cell>
          <cell r="E8793" t="str">
            <v>DEPUTY SHERIFF II</v>
          </cell>
          <cell r="F8793" t="str">
            <v>E120</v>
          </cell>
          <cell r="G8793">
            <v>1</v>
          </cell>
          <cell r="H8793" t="str">
            <v>E120-033</v>
          </cell>
          <cell r="I8793" t="str">
            <v>F</v>
          </cell>
          <cell r="J8793">
            <v>605</v>
          </cell>
          <cell r="L8793">
            <v>59.1</v>
          </cell>
        </row>
        <row r="8794">
          <cell r="A8794" t="str">
            <v>SMETHERS, JR, WILLIAM E</v>
          </cell>
          <cell r="B8794" t="str">
            <v>101-565</v>
          </cell>
          <cell r="C8794">
            <v>510400</v>
          </cell>
          <cell r="D8794">
            <v>28660</v>
          </cell>
          <cell r="E8794" t="str">
            <v>DEPUTY SHERIFF II</v>
          </cell>
          <cell r="F8794" t="str">
            <v>E120</v>
          </cell>
          <cell r="G8794">
            <v>1</v>
          </cell>
          <cell r="H8794" t="str">
            <v>E120-033</v>
          </cell>
          <cell r="I8794" t="str">
            <v>F</v>
          </cell>
          <cell r="J8794">
            <v>811</v>
          </cell>
          <cell r="L8794">
            <v>1.88</v>
          </cell>
        </row>
        <row r="8795">
          <cell r="A8795" t="str">
            <v>SMITH, GARY N</v>
          </cell>
          <cell r="B8795" t="str">
            <v>101-570</v>
          </cell>
          <cell r="C8795">
            <v>510100</v>
          </cell>
          <cell r="D8795">
            <v>12690</v>
          </cell>
          <cell r="E8795" t="str">
            <v>CORRECTIONAL LIEUTENANT</v>
          </cell>
          <cell r="F8795" t="str">
            <v>C225</v>
          </cell>
          <cell r="G8795">
            <v>1</v>
          </cell>
          <cell r="H8795" t="str">
            <v>C225-001</v>
          </cell>
          <cell r="I8795" t="str">
            <v>O</v>
          </cell>
          <cell r="J8795">
            <v>1</v>
          </cell>
          <cell r="K8795" t="str">
            <v>REGULAR PAY</v>
          </cell>
          <cell r="L8795">
            <v>54366.09</v>
          </cell>
        </row>
        <row r="8796">
          <cell r="A8796" t="str">
            <v>SMITH, GARY N</v>
          </cell>
          <cell r="B8796" t="str">
            <v>101-570</v>
          </cell>
          <cell r="C8796">
            <v>510300</v>
          </cell>
          <cell r="D8796">
            <v>12690</v>
          </cell>
          <cell r="E8796" t="str">
            <v>CORRECTIONAL LIEUTENANT</v>
          </cell>
          <cell r="F8796" t="str">
            <v>C225</v>
          </cell>
          <cell r="G8796">
            <v>1</v>
          </cell>
          <cell r="H8796" t="str">
            <v>C225-001</v>
          </cell>
          <cell r="I8796" t="str">
            <v>F</v>
          </cell>
          <cell r="J8796" t="str">
            <v>*FI</v>
          </cell>
          <cell r="K8796" t="str">
            <v>FICA</v>
          </cell>
          <cell r="L8796">
            <v>3370.7</v>
          </cell>
        </row>
        <row r="8797">
          <cell r="A8797" t="str">
            <v>SMITH, GARY N</v>
          </cell>
          <cell r="B8797" t="str">
            <v>101-570</v>
          </cell>
          <cell r="C8797">
            <v>510300</v>
          </cell>
          <cell r="D8797">
            <v>12690</v>
          </cell>
          <cell r="E8797" t="str">
            <v>CORRECTIONAL LIEUTENANT</v>
          </cell>
          <cell r="F8797" t="str">
            <v>C225</v>
          </cell>
          <cell r="G8797">
            <v>1</v>
          </cell>
          <cell r="H8797" t="str">
            <v>C225-001</v>
          </cell>
          <cell r="I8797" t="str">
            <v>F</v>
          </cell>
          <cell r="J8797">
            <v>8005</v>
          </cell>
          <cell r="L8797">
            <v>266.08999999999997</v>
          </cell>
        </row>
        <row r="8798">
          <cell r="A8798" t="str">
            <v>SMITH, GARY N</v>
          </cell>
          <cell r="B8798" t="str">
            <v>101-570</v>
          </cell>
          <cell r="C8798">
            <v>510300</v>
          </cell>
          <cell r="D8798">
            <v>12690</v>
          </cell>
          <cell r="E8798" t="str">
            <v>CORRECTIONAL LIEUTENANT</v>
          </cell>
          <cell r="F8798" t="str">
            <v>C225</v>
          </cell>
          <cell r="G8798">
            <v>1</v>
          </cell>
          <cell r="H8798" t="str">
            <v>C225-001</v>
          </cell>
          <cell r="I8798" t="str">
            <v>F</v>
          </cell>
          <cell r="J8798" t="str">
            <v>*FM</v>
          </cell>
          <cell r="K8798" t="str">
            <v>MEDICARE</v>
          </cell>
          <cell r="L8798">
            <v>788.31</v>
          </cell>
        </row>
        <row r="8799">
          <cell r="A8799" t="str">
            <v>SMITH, GARY N</v>
          </cell>
          <cell r="B8799" t="str">
            <v>101-570</v>
          </cell>
          <cell r="C8799">
            <v>510300</v>
          </cell>
          <cell r="D8799">
            <v>12690</v>
          </cell>
          <cell r="E8799" t="str">
            <v>CORRECTIONAL LIEUTENANT</v>
          </cell>
          <cell r="F8799" t="str">
            <v>C225</v>
          </cell>
          <cell r="G8799">
            <v>1</v>
          </cell>
          <cell r="H8799" t="str">
            <v>C225-001</v>
          </cell>
          <cell r="I8799" t="str">
            <v>F</v>
          </cell>
          <cell r="J8799">
            <v>8000</v>
          </cell>
          <cell r="L8799">
            <v>3801.33</v>
          </cell>
        </row>
        <row r="8800">
          <cell r="A8800" t="str">
            <v>SMITH, GARY N</v>
          </cell>
          <cell r="B8800" t="str">
            <v>101-570</v>
          </cell>
          <cell r="C8800">
            <v>510300</v>
          </cell>
          <cell r="D8800">
            <v>12690</v>
          </cell>
          <cell r="E8800" t="str">
            <v>CORRECTIONAL LIEUTENANT</v>
          </cell>
          <cell r="F8800" t="str">
            <v>C225</v>
          </cell>
          <cell r="G8800">
            <v>1</v>
          </cell>
          <cell r="H8800" t="str">
            <v>C225-001</v>
          </cell>
          <cell r="I8800" t="str">
            <v>F</v>
          </cell>
          <cell r="J8800">
            <v>7999</v>
          </cell>
          <cell r="L8800">
            <v>16304.39</v>
          </cell>
        </row>
        <row r="8801">
          <cell r="A8801" t="str">
            <v>SMITH, GARY N</v>
          </cell>
          <cell r="B8801" t="str">
            <v>101-570</v>
          </cell>
          <cell r="C8801">
            <v>510400</v>
          </cell>
          <cell r="D8801">
            <v>12690</v>
          </cell>
          <cell r="E8801" t="str">
            <v>CORRECTIONAL LIEUTENANT</v>
          </cell>
          <cell r="F8801" t="str">
            <v>C225</v>
          </cell>
          <cell r="G8801">
            <v>1</v>
          </cell>
          <cell r="H8801" t="str">
            <v>C225-001</v>
          </cell>
          <cell r="I8801" t="str">
            <v>F</v>
          </cell>
          <cell r="J8801">
            <v>705</v>
          </cell>
          <cell r="L8801">
            <v>12.04</v>
          </cell>
        </row>
        <row r="8802">
          <cell r="A8802" t="str">
            <v>SMITH, GARY N</v>
          </cell>
          <cell r="B8802" t="str">
            <v>101-570</v>
          </cell>
          <cell r="C8802">
            <v>510400</v>
          </cell>
          <cell r="D8802">
            <v>12690</v>
          </cell>
          <cell r="E8802" t="str">
            <v>CORRECTIONAL LIEUTENANT</v>
          </cell>
          <cell r="F8802" t="str">
            <v>C225</v>
          </cell>
          <cell r="G8802">
            <v>1</v>
          </cell>
          <cell r="H8802" t="str">
            <v>C225-001</v>
          </cell>
          <cell r="I8802" t="str">
            <v>F</v>
          </cell>
          <cell r="J8802">
            <v>811</v>
          </cell>
          <cell r="L8802">
            <v>1.88</v>
          </cell>
        </row>
        <row r="8803">
          <cell r="A8803" t="str">
            <v>SMITH, GARY N</v>
          </cell>
          <cell r="B8803" t="str">
            <v>101-570</v>
          </cell>
          <cell r="C8803">
            <v>510400</v>
          </cell>
          <cell r="D8803">
            <v>12690</v>
          </cell>
          <cell r="E8803" t="str">
            <v>CORRECTIONAL LIEUTENANT</v>
          </cell>
          <cell r="F8803" t="str">
            <v>C225</v>
          </cell>
          <cell r="G8803">
            <v>1</v>
          </cell>
          <cell r="H8803" t="str">
            <v>C225-001</v>
          </cell>
          <cell r="I8803" t="str">
            <v>F</v>
          </cell>
          <cell r="J8803">
            <v>1001</v>
          </cell>
          <cell r="L8803">
            <v>10.17</v>
          </cell>
        </row>
        <row r="8804">
          <cell r="A8804" t="str">
            <v>SMITH, GARY N</v>
          </cell>
          <cell r="B8804" t="str">
            <v>101-570</v>
          </cell>
          <cell r="C8804">
            <v>510400</v>
          </cell>
          <cell r="D8804">
            <v>12690</v>
          </cell>
          <cell r="E8804" t="str">
            <v>CORRECTIONAL LIEUTENANT</v>
          </cell>
          <cell r="F8804" t="str">
            <v>C225</v>
          </cell>
          <cell r="G8804">
            <v>1</v>
          </cell>
          <cell r="H8804" t="str">
            <v>C225-001</v>
          </cell>
          <cell r="I8804" t="str">
            <v>F</v>
          </cell>
          <cell r="J8804">
            <v>30</v>
          </cell>
          <cell r="L8804">
            <v>135.91999999999999</v>
          </cell>
        </row>
        <row r="8805">
          <cell r="A8805" t="str">
            <v>SMITH, GARY N</v>
          </cell>
          <cell r="B8805" t="str">
            <v>101-570</v>
          </cell>
          <cell r="C8805">
            <v>510400</v>
          </cell>
          <cell r="D8805">
            <v>12690</v>
          </cell>
          <cell r="E8805" t="str">
            <v>CORRECTIONAL LIEUTENANT</v>
          </cell>
          <cell r="F8805" t="str">
            <v>C225</v>
          </cell>
          <cell r="G8805">
            <v>1</v>
          </cell>
          <cell r="H8805" t="str">
            <v>C225-001</v>
          </cell>
          <cell r="I8805" t="str">
            <v>F</v>
          </cell>
          <cell r="J8805">
            <v>104</v>
          </cell>
          <cell r="L8805">
            <v>283.83999999999997</v>
          </cell>
        </row>
        <row r="8806">
          <cell r="A8806" t="str">
            <v>SMITH, GARY N</v>
          </cell>
          <cell r="B8806" t="str">
            <v>101-570</v>
          </cell>
          <cell r="C8806">
            <v>510400</v>
          </cell>
          <cell r="D8806">
            <v>12690</v>
          </cell>
          <cell r="E8806" t="str">
            <v>CORRECTIONAL LIEUTENANT</v>
          </cell>
          <cell r="F8806" t="str">
            <v>C225</v>
          </cell>
          <cell r="G8806">
            <v>1</v>
          </cell>
          <cell r="H8806" t="str">
            <v>C225-001</v>
          </cell>
          <cell r="I8806" t="str">
            <v>F</v>
          </cell>
          <cell r="J8806">
            <v>605</v>
          </cell>
          <cell r="L8806">
            <v>59.1</v>
          </cell>
        </row>
        <row r="8807">
          <cell r="A8807" t="str">
            <v>SMITH, JANET</v>
          </cell>
          <cell r="B8807" t="str">
            <v>101-507</v>
          </cell>
          <cell r="C8807">
            <v>510100</v>
          </cell>
          <cell r="D8807">
            <v>11390</v>
          </cell>
          <cell r="E8807" t="str">
            <v>ADMINISTRATIVE SVCS ASSOC</v>
          </cell>
          <cell r="F8807" t="str">
            <v>C105</v>
          </cell>
          <cell r="G8807">
            <v>1</v>
          </cell>
          <cell r="H8807" t="str">
            <v>C105-001</v>
          </cell>
          <cell r="I8807" t="str">
            <v>O</v>
          </cell>
          <cell r="J8807">
            <v>1</v>
          </cell>
          <cell r="K8807" t="str">
            <v>REGULAR PAY</v>
          </cell>
          <cell r="L8807">
            <v>47106.13</v>
          </cell>
        </row>
        <row r="8808">
          <cell r="A8808" t="str">
            <v>SMITH, JANET</v>
          </cell>
          <cell r="B8808" t="str">
            <v>101-507</v>
          </cell>
          <cell r="C8808">
            <v>510300</v>
          </cell>
          <cell r="D8808">
            <v>11390</v>
          </cell>
          <cell r="E8808" t="str">
            <v>ADMINISTRATIVE SVCS ASSOC</v>
          </cell>
          <cell r="F8808" t="str">
            <v>C105</v>
          </cell>
          <cell r="G8808">
            <v>1</v>
          </cell>
          <cell r="H8808" t="str">
            <v>C105-001</v>
          </cell>
          <cell r="I8808" t="str">
            <v>F</v>
          </cell>
          <cell r="J8808">
            <v>7999</v>
          </cell>
          <cell r="L8808">
            <v>14127.13</v>
          </cell>
        </row>
        <row r="8809">
          <cell r="A8809" t="str">
            <v>SMITH, JANET</v>
          </cell>
          <cell r="B8809" t="str">
            <v>101-507</v>
          </cell>
          <cell r="C8809">
            <v>510300</v>
          </cell>
          <cell r="D8809">
            <v>11390</v>
          </cell>
          <cell r="E8809" t="str">
            <v>ADMINISTRATIVE SVCS ASSOC</v>
          </cell>
          <cell r="F8809" t="str">
            <v>C105</v>
          </cell>
          <cell r="G8809">
            <v>1</v>
          </cell>
          <cell r="H8809" t="str">
            <v>C105-001</v>
          </cell>
          <cell r="I8809" t="str">
            <v>F</v>
          </cell>
          <cell r="J8809">
            <v>8005</v>
          </cell>
          <cell r="L8809">
            <v>230.52</v>
          </cell>
        </row>
        <row r="8810">
          <cell r="A8810" t="str">
            <v>SMITH, JANET</v>
          </cell>
          <cell r="B8810" t="str">
            <v>101-507</v>
          </cell>
          <cell r="C8810">
            <v>510300</v>
          </cell>
          <cell r="D8810">
            <v>11390</v>
          </cell>
          <cell r="E8810" t="str">
            <v>ADMINISTRATIVE SVCS ASSOC</v>
          </cell>
          <cell r="F8810" t="str">
            <v>C105</v>
          </cell>
          <cell r="G8810">
            <v>1</v>
          </cell>
          <cell r="H8810" t="str">
            <v>C105-001</v>
          </cell>
          <cell r="I8810" t="str">
            <v>F</v>
          </cell>
          <cell r="J8810" t="str">
            <v>*FI</v>
          </cell>
          <cell r="K8810" t="str">
            <v>FICA</v>
          </cell>
          <cell r="L8810">
            <v>2920.58</v>
          </cell>
        </row>
        <row r="8811">
          <cell r="A8811" t="str">
            <v>SMITH, JANET</v>
          </cell>
          <cell r="B8811" t="str">
            <v>101-507</v>
          </cell>
          <cell r="C8811">
            <v>510300</v>
          </cell>
          <cell r="D8811">
            <v>11390</v>
          </cell>
          <cell r="E8811" t="str">
            <v>ADMINISTRATIVE SVCS ASSOC</v>
          </cell>
          <cell r="F8811" t="str">
            <v>C105</v>
          </cell>
          <cell r="G8811">
            <v>1</v>
          </cell>
          <cell r="H8811" t="str">
            <v>C105-001</v>
          </cell>
          <cell r="I8811" t="str">
            <v>F</v>
          </cell>
          <cell r="J8811">
            <v>8000</v>
          </cell>
          <cell r="L8811">
            <v>3293.14</v>
          </cell>
        </row>
        <row r="8812">
          <cell r="A8812" t="str">
            <v>SMITH, JANET</v>
          </cell>
          <cell r="B8812" t="str">
            <v>101-507</v>
          </cell>
          <cell r="C8812">
            <v>510300</v>
          </cell>
          <cell r="D8812">
            <v>11390</v>
          </cell>
          <cell r="E8812" t="str">
            <v>ADMINISTRATIVE SVCS ASSOC</v>
          </cell>
          <cell r="F8812" t="str">
            <v>C105</v>
          </cell>
          <cell r="G8812">
            <v>1</v>
          </cell>
          <cell r="H8812" t="str">
            <v>C105-001</v>
          </cell>
          <cell r="I8812" t="str">
            <v>F</v>
          </cell>
          <cell r="J8812" t="str">
            <v>*FM</v>
          </cell>
          <cell r="K8812" t="str">
            <v>MEDICARE</v>
          </cell>
          <cell r="L8812">
            <v>683.04</v>
          </cell>
        </row>
        <row r="8813">
          <cell r="A8813" t="str">
            <v>SMITH, JANET</v>
          </cell>
          <cell r="B8813" t="str">
            <v>101-507</v>
          </cell>
          <cell r="C8813">
            <v>510400</v>
          </cell>
          <cell r="D8813">
            <v>11390</v>
          </cell>
          <cell r="E8813" t="str">
            <v>ADMINISTRATIVE SVCS ASSOC</v>
          </cell>
          <cell r="F8813" t="str">
            <v>C105</v>
          </cell>
          <cell r="G8813">
            <v>1</v>
          </cell>
          <cell r="H8813" t="str">
            <v>C105-001</v>
          </cell>
          <cell r="I8813" t="str">
            <v>F</v>
          </cell>
          <cell r="J8813">
            <v>810</v>
          </cell>
          <cell r="L8813">
            <v>1.71</v>
          </cell>
        </row>
        <row r="8814">
          <cell r="A8814" t="str">
            <v>SMITH, JANET</v>
          </cell>
          <cell r="B8814" t="str">
            <v>101-507</v>
          </cell>
          <cell r="C8814">
            <v>510400</v>
          </cell>
          <cell r="D8814">
            <v>11390</v>
          </cell>
          <cell r="E8814" t="str">
            <v>ADMINISTRATIVE SVCS ASSOC</v>
          </cell>
          <cell r="F8814" t="str">
            <v>C105</v>
          </cell>
          <cell r="G8814">
            <v>1</v>
          </cell>
          <cell r="H8814" t="str">
            <v>C105-001</v>
          </cell>
          <cell r="I8814" t="str">
            <v>F</v>
          </cell>
          <cell r="J8814">
            <v>703</v>
          </cell>
          <cell r="L8814">
            <v>6.7</v>
          </cell>
        </row>
        <row r="8815">
          <cell r="A8815" t="str">
            <v>SMITH, JANET</v>
          </cell>
          <cell r="B8815" t="str">
            <v>101-507</v>
          </cell>
          <cell r="C8815">
            <v>510400</v>
          </cell>
          <cell r="D8815">
            <v>11390</v>
          </cell>
          <cell r="E8815" t="str">
            <v>ADMINISTRATIVE SVCS ASSOC</v>
          </cell>
          <cell r="F8815" t="str">
            <v>C105</v>
          </cell>
          <cell r="G8815">
            <v>1</v>
          </cell>
          <cell r="H8815" t="str">
            <v>C105-001</v>
          </cell>
          <cell r="I8815" t="str">
            <v>F</v>
          </cell>
          <cell r="J8815">
            <v>603</v>
          </cell>
          <cell r="L8815">
            <v>31.26</v>
          </cell>
        </row>
        <row r="8816">
          <cell r="A8816" t="str">
            <v>SMITH, JANET</v>
          </cell>
          <cell r="B8816" t="str">
            <v>101-507</v>
          </cell>
          <cell r="C8816">
            <v>510400</v>
          </cell>
          <cell r="D8816">
            <v>11390</v>
          </cell>
          <cell r="E8816" t="str">
            <v>ADMINISTRATIVE SVCS ASSOC</v>
          </cell>
          <cell r="F8816" t="str">
            <v>C105</v>
          </cell>
          <cell r="G8816">
            <v>1</v>
          </cell>
          <cell r="H8816" t="str">
            <v>C105-001</v>
          </cell>
          <cell r="I8816" t="str">
            <v>F</v>
          </cell>
          <cell r="J8816">
            <v>30</v>
          </cell>
          <cell r="L8816">
            <v>117.77</v>
          </cell>
        </row>
        <row r="8817">
          <cell r="A8817" t="str">
            <v>SMITH, JANET</v>
          </cell>
          <cell r="B8817" t="str">
            <v>101-507</v>
          </cell>
          <cell r="C8817">
            <v>510400</v>
          </cell>
          <cell r="D8817">
            <v>11390</v>
          </cell>
          <cell r="E8817" t="str">
            <v>ADMINISTRATIVE SVCS ASSOC</v>
          </cell>
          <cell r="F8817" t="str">
            <v>C105</v>
          </cell>
          <cell r="G8817">
            <v>1</v>
          </cell>
          <cell r="H8817" t="str">
            <v>C105-001</v>
          </cell>
          <cell r="I8817" t="str">
            <v>F</v>
          </cell>
          <cell r="J8817">
            <v>103</v>
          </cell>
          <cell r="L8817">
            <v>232.19</v>
          </cell>
        </row>
        <row r="8818">
          <cell r="A8818" t="str">
            <v>SMITH, JANET</v>
          </cell>
          <cell r="B8818" t="str">
            <v>101-507</v>
          </cell>
          <cell r="C8818">
            <v>510400</v>
          </cell>
          <cell r="D8818">
            <v>11390</v>
          </cell>
          <cell r="E8818" t="str">
            <v>ADMINISTRATIVE SVCS ASSOC</v>
          </cell>
          <cell r="F8818" t="str">
            <v>C105</v>
          </cell>
          <cell r="G8818">
            <v>1</v>
          </cell>
          <cell r="H8818" t="str">
            <v>C105-001</v>
          </cell>
          <cell r="I8818" t="str">
            <v>F</v>
          </cell>
          <cell r="J8818">
            <v>1001</v>
          </cell>
          <cell r="L8818">
            <v>10.17</v>
          </cell>
        </row>
        <row r="8819">
          <cell r="A8819" t="str">
            <v>SMITH, LANETTA H</v>
          </cell>
          <cell r="B8819" t="str">
            <v>101-506</v>
          </cell>
          <cell r="C8819">
            <v>510100</v>
          </cell>
          <cell r="D8819">
            <v>47910</v>
          </cell>
          <cell r="E8819" t="str">
            <v>ACCOUNTING ASSIST II</v>
          </cell>
          <cell r="F8819" t="str">
            <v>D104</v>
          </cell>
          <cell r="G8819">
            <v>1</v>
          </cell>
          <cell r="H8819" t="str">
            <v>D104-002</v>
          </cell>
          <cell r="I8819" t="str">
            <v>O</v>
          </cell>
          <cell r="J8819">
            <v>1</v>
          </cell>
          <cell r="K8819" t="str">
            <v>REGULAR PAY</v>
          </cell>
          <cell r="L8819">
            <v>26945.02</v>
          </cell>
        </row>
        <row r="8820">
          <cell r="A8820" t="str">
            <v>SMITH, LANETTA H</v>
          </cell>
          <cell r="B8820" t="str">
            <v>101-506</v>
          </cell>
          <cell r="C8820">
            <v>510300</v>
          </cell>
          <cell r="D8820">
            <v>47910</v>
          </cell>
          <cell r="E8820" t="str">
            <v>ACCOUNTING ASSIST II</v>
          </cell>
          <cell r="F8820" t="str">
            <v>D104</v>
          </cell>
          <cell r="G8820">
            <v>1</v>
          </cell>
          <cell r="H8820" t="str">
            <v>D104-002</v>
          </cell>
          <cell r="I8820" t="str">
            <v>F</v>
          </cell>
          <cell r="J8820">
            <v>8000</v>
          </cell>
          <cell r="L8820">
            <v>1881.86</v>
          </cell>
        </row>
        <row r="8821">
          <cell r="A8821" t="str">
            <v>SMITH, LANETTA H</v>
          </cell>
          <cell r="B8821" t="str">
            <v>101-506</v>
          </cell>
          <cell r="C8821">
            <v>510300</v>
          </cell>
          <cell r="D8821">
            <v>47910</v>
          </cell>
          <cell r="E8821" t="str">
            <v>ACCOUNTING ASSIST II</v>
          </cell>
          <cell r="F8821" t="str">
            <v>D104</v>
          </cell>
          <cell r="G8821">
            <v>1</v>
          </cell>
          <cell r="H8821" t="str">
            <v>D104-002</v>
          </cell>
          <cell r="I8821" t="str">
            <v>F</v>
          </cell>
          <cell r="J8821">
            <v>7999</v>
          </cell>
          <cell r="L8821">
            <v>8080.81</v>
          </cell>
        </row>
        <row r="8822">
          <cell r="A8822" t="str">
            <v>SMITH, LANETTA H</v>
          </cell>
          <cell r="B8822" t="str">
            <v>101-506</v>
          </cell>
          <cell r="C8822">
            <v>510300</v>
          </cell>
          <cell r="D8822">
            <v>47910</v>
          </cell>
          <cell r="E8822" t="str">
            <v>ACCOUNTING ASSIST II</v>
          </cell>
          <cell r="F8822" t="str">
            <v>D104</v>
          </cell>
          <cell r="G8822">
            <v>1</v>
          </cell>
          <cell r="H8822" t="str">
            <v>D104-002</v>
          </cell>
          <cell r="I8822" t="str">
            <v>F</v>
          </cell>
          <cell r="J8822" t="str">
            <v>*FM</v>
          </cell>
          <cell r="K8822" t="str">
            <v>MEDICARE</v>
          </cell>
          <cell r="L8822">
            <v>390.7</v>
          </cell>
        </row>
        <row r="8823">
          <cell r="A8823" t="str">
            <v>SMITH, LANETTA H</v>
          </cell>
          <cell r="B8823" t="str">
            <v>101-506</v>
          </cell>
          <cell r="C8823">
            <v>510300</v>
          </cell>
          <cell r="D8823">
            <v>47910</v>
          </cell>
          <cell r="E8823" t="str">
            <v>ACCOUNTING ASSIST II</v>
          </cell>
          <cell r="F8823" t="str">
            <v>D104</v>
          </cell>
          <cell r="G8823">
            <v>1</v>
          </cell>
          <cell r="H8823" t="str">
            <v>D104-002</v>
          </cell>
          <cell r="I8823" t="str">
            <v>F</v>
          </cell>
          <cell r="J8823" t="str">
            <v>*FI</v>
          </cell>
          <cell r="K8823" t="str">
            <v>FICA</v>
          </cell>
          <cell r="L8823">
            <v>1670.59</v>
          </cell>
        </row>
        <row r="8824">
          <cell r="A8824" t="str">
            <v>SMITH, LANETTA H</v>
          </cell>
          <cell r="B8824" t="str">
            <v>101-506</v>
          </cell>
          <cell r="C8824">
            <v>510400</v>
          </cell>
          <cell r="D8824">
            <v>47910</v>
          </cell>
          <cell r="E8824" t="str">
            <v>ACCOUNTING ASSIST II</v>
          </cell>
          <cell r="F8824" t="str">
            <v>D104</v>
          </cell>
          <cell r="G8824">
            <v>1</v>
          </cell>
          <cell r="H8824" t="str">
            <v>D104-002</v>
          </cell>
          <cell r="I8824" t="str">
            <v>F</v>
          </cell>
          <cell r="J8824">
            <v>104</v>
          </cell>
          <cell r="L8824">
            <v>283.83999999999997</v>
          </cell>
        </row>
        <row r="8825">
          <cell r="A8825" t="str">
            <v>SMITH, LANETTA H</v>
          </cell>
          <cell r="B8825" t="str">
            <v>101-506</v>
          </cell>
          <cell r="C8825">
            <v>510400</v>
          </cell>
          <cell r="D8825">
            <v>47910</v>
          </cell>
          <cell r="E8825" t="str">
            <v>ACCOUNTING ASSIST II</v>
          </cell>
          <cell r="F8825" t="str">
            <v>D104</v>
          </cell>
          <cell r="G8825">
            <v>1</v>
          </cell>
          <cell r="H8825" t="str">
            <v>D104-002</v>
          </cell>
          <cell r="I8825" t="str">
            <v>F</v>
          </cell>
          <cell r="J8825">
            <v>811</v>
          </cell>
          <cell r="L8825">
            <v>1.88</v>
          </cell>
        </row>
        <row r="8826">
          <cell r="A8826" t="str">
            <v>SMITH, LANETTA H</v>
          </cell>
          <cell r="B8826" t="str">
            <v>101-506</v>
          </cell>
          <cell r="C8826">
            <v>510400</v>
          </cell>
          <cell r="D8826">
            <v>47910</v>
          </cell>
          <cell r="E8826" t="str">
            <v>ACCOUNTING ASSIST II</v>
          </cell>
          <cell r="F8826" t="str">
            <v>D104</v>
          </cell>
          <cell r="G8826">
            <v>1</v>
          </cell>
          <cell r="H8826" t="str">
            <v>D104-002</v>
          </cell>
          <cell r="I8826" t="str">
            <v>F</v>
          </cell>
          <cell r="J8826">
            <v>30</v>
          </cell>
          <cell r="L8826">
            <v>67.36</v>
          </cell>
        </row>
        <row r="8827">
          <cell r="A8827" t="str">
            <v>SMITH, LANETTA H</v>
          </cell>
          <cell r="B8827" t="str">
            <v>101-506</v>
          </cell>
          <cell r="C8827">
            <v>510400</v>
          </cell>
          <cell r="D8827">
            <v>47910</v>
          </cell>
          <cell r="E8827" t="str">
            <v>ACCOUNTING ASSIST II</v>
          </cell>
          <cell r="F8827" t="str">
            <v>D104</v>
          </cell>
          <cell r="G8827">
            <v>1</v>
          </cell>
          <cell r="H8827" t="str">
            <v>D104-002</v>
          </cell>
          <cell r="I8827" t="str">
            <v>F</v>
          </cell>
          <cell r="J8827">
            <v>1001</v>
          </cell>
          <cell r="L8827">
            <v>10.17</v>
          </cell>
        </row>
        <row r="8828">
          <cell r="A8828" t="str">
            <v>SMITH, LANETTA H</v>
          </cell>
          <cell r="B8828" t="str">
            <v>101-506</v>
          </cell>
          <cell r="C8828">
            <v>510400</v>
          </cell>
          <cell r="D8828">
            <v>47910</v>
          </cell>
          <cell r="E8828" t="str">
            <v>ACCOUNTING ASSIST II</v>
          </cell>
          <cell r="F8828" t="str">
            <v>D104</v>
          </cell>
          <cell r="G8828">
            <v>1</v>
          </cell>
          <cell r="H8828" t="str">
            <v>D104-002</v>
          </cell>
          <cell r="I8828" t="str">
            <v>F</v>
          </cell>
          <cell r="J8828">
            <v>605</v>
          </cell>
          <cell r="L8828">
            <v>59.1</v>
          </cell>
        </row>
        <row r="8829">
          <cell r="A8829" t="str">
            <v>SMITH, LANETTA H</v>
          </cell>
          <cell r="B8829" t="str">
            <v>101-506</v>
          </cell>
          <cell r="C8829">
            <v>510400</v>
          </cell>
          <cell r="D8829">
            <v>47910</v>
          </cell>
          <cell r="E8829" t="str">
            <v>ACCOUNTING ASSIST II</v>
          </cell>
          <cell r="F8829" t="str">
            <v>D104</v>
          </cell>
          <cell r="G8829">
            <v>1</v>
          </cell>
          <cell r="H8829" t="str">
            <v>D104-002</v>
          </cell>
          <cell r="I8829" t="str">
            <v>F</v>
          </cell>
          <cell r="J8829">
            <v>705</v>
          </cell>
          <cell r="L8829">
            <v>12.04</v>
          </cell>
        </row>
        <row r="8830">
          <cell r="A8830" t="str">
            <v>SMITH, RONALD D</v>
          </cell>
          <cell r="B8830" t="str">
            <v>101-565</v>
          </cell>
          <cell r="C8830">
            <v>510100</v>
          </cell>
          <cell r="D8830">
            <v>2630</v>
          </cell>
          <cell r="E8830" t="str">
            <v>SHERIFF'S LIEUTENANT</v>
          </cell>
          <cell r="F8830" t="str">
            <v>L110</v>
          </cell>
          <cell r="G8830">
            <v>1</v>
          </cell>
          <cell r="H8830" t="str">
            <v>L110-001</v>
          </cell>
          <cell r="I8830" t="str">
            <v>O</v>
          </cell>
          <cell r="J8830">
            <v>1</v>
          </cell>
          <cell r="K8830" t="str">
            <v>REGULAR PAY</v>
          </cell>
          <cell r="L8830">
            <v>54384</v>
          </cell>
        </row>
        <row r="8831">
          <cell r="A8831" t="str">
            <v>SMITH, RONALD D</v>
          </cell>
          <cell r="B8831" t="str">
            <v>101-565</v>
          </cell>
          <cell r="C8831">
            <v>510300</v>
          </cell>
          <cell r="D8831">
            <v>2630</v>
          </cell>
          <cell r="E8831" t="str">
            <v>SHERIFF'S LIEUTENANT</v>
          </cell>
          <cell r="F8831" t="str">
            <v>L110</v>
          </cell>
          <cell r="G8831">
            <v>1</v>
          </cell>
          <cell r="H8831" t="str">
            <v>L110-001</v>
          </cell>
          <cell r="I8831" t="str">
            <v>F</v>
          </cell>
          <cell r="J8831">
            <v>8010</v>
          </cell>
          <cell r="L8831">
            <v>4889.04</v>
          </cell>
        </row>
        <row r="8832">
          <cell r="A8832" t="str">
            <v>SMITH, RONALD D</v>
          </cell>
          <cell r="B8832" t="str">
            <v>101-565</v>
          </cell>
          <cell r="C8832">
            <v>510300</v>
          </cell>
          <cell r="D8832">
            <v>2630</v>
          </cell>
          <cell r="E8832" t="str">
            <v>SHERIFF'S LIEUTENANT</v>
          </cell>
          <cell r="F8832" t="str">
            <v>L110</v>
          </cell>
          <cell r="G8832">
            <v>1</v>
          </cell>
          <cell r="H8832" t="str">
            <v>L110-001</v>
          </cell>
          <cell r="I8832" t="str">
            <v>F</v>
          </cell>
          <cell r="J8832" t="str">
            <v>*FI</v>
          </cell>
          <cell r="K8832" t="str">
            <v>FICA</v>
          </cell>
          <cell r="L8832">
            <v>3371.81</v>
          </cell>
        </row>
        <row r="8833">
          <cell r="A8833" t="str">
            <v>SMITH, RONALD D</v>
          </cell>
          <cell r="B8833" t="str">
            <v>101-565</v>
          </cell>
          <cell r="C8833">
            <v>510300</v>
          </cell>
          <cell r="D8833">
            <v>2630</v>
          </cell>
          <cell r="E8833" t="str">
            <v>SHERIFF'S LIEUTENANT</v>
          </cell>
          <cell r="F8833" t="str">
            <v>L110</v>
          </cell>
          <cell r="G8833">
            <v>1</v>
          </cell>
          <cell r="H8833" t="str">
            <v>L110-001</v>
          </cell>
          <cell r="I8833" t="str">
            <v>F</v>
          </cell>
          <cell r="J8833" t="str">
            <v>*FM</v>
          </cell>
          <cell r="K8833" t="str">
            <v>MEDICARE</v>
          </cell>
          <cell r="L8833">
            <v>788.57</v>
          </cell>
        </row>
        <row r="8834">
          <cell r="A8834" t="str">
            <v>SMITH, RONALD D</v>
          </cell>
          <cell r="B8834" t="str">
            <v>101-565</v>
          </cell>
          <cell r="C8834">
            <v>510300</v>
          </cell>
          <cell r="D8834">
            <v>2630</v>
          </cell>
          <cell r="E8834" t="str">
            <v>SHERIFF'S LIEUTENANT</v>
          </cell>
          <cell r="F8834" t="str">
            <v>L110</v>
          </cell>
          <cell r="G8834">
            <v>1</v>
          </cell>
          <cell r="H8834" t="str">
            <v>L110-001</v>
          </cell>
          <cell r="I8834" t="str">
            <v>F</v>
          </cell>
          <cell r="J8834">
            <v>8014</v>
          </cell>
          <cell r="L8834">
            <v>440.01</v>
          </cell>
        </row>
        <row r="8835">
          <cell r="A8835" t="str">
            <v>SMITH, RONALD D</v>
          </cell>
          <cell r="B8835" t="str">
            <v>101-565</v>
          </cell>
          <cell r="C8835">
            <v>510300</v>
          </cell>
          <cell r="D8835">
            <v>2630</v>
          </cell>
          <cell r="E8835" t="str">
            <v>SHERIFF'S LIEUTENANT</v>
          </cell>
          <cell r="F8835" t="str">
            <v>L110</v>
          </cell>
          <cell r="G8835">
            <v>1</v>
          </cell>
          <cell r="H8835" t="str">
            <v>L110-001</v>
          </cell>
          <cell r="I8835" t="str">
            <v>F</v>
          </cell>
          <cell r="J8835">
            <v>8009</v>
          </cell>
          <cell r="L8835">
            <v>6265.85</v>
          </cell>
        </row>
        <row r="8836">
          <cell r="A8836" t="str">
            <v>SMITH, RONALD D</v>
          </cell>
          <cell r="B8836" t="str">
            <v>101-565</v>
          </cell>
          <cell r="C8836">
            <v>510400</v>
          </cell>
          <cell r="D8836">
            <v>2630</v>
          </cell>
          <cell r="E8836" t="str">
            <v>SHERIFF'S LIEUTENANT</v>
          </cell>
          <cell r="F8836" t="str">
            <v>L110</v>
          </cell>
          <cell r="G8836">
            <v>1</v>
          </cell>
          <cell r="H8836" t="str">
            <v>L110-001</v>
          </cell>
          <cell r="I8836" t="str">
            <v>F</v>
          </cell>
          <cell r="J8836">
            <v>30</v>
          </cell>
          <cell r="L8836">
            <v>135.96</v>
          </cell>
        </row>
        <row r="8837">
          <cell r="A8837" t="str">
            <v>SMITH, RONALD D</v>
          </cell>
          <cell r="B8837" t="str">
            <v>101-565</v>
          </cell>
          <cell r="C8837">
            <v>510400</v>
          </cell>
          <cell r="D8837">
            <v>2630</v>
          </cell>
          <cell r="E8837" t="str">
            <v>SHERIFF'S LIEUTENANT</v>
          </cell>
          <cell r="F8837" t="str">
            <v>L110</v>
          </cell>
          <cell r="G8837">
            <v>1</v>
          </cell>
          <cell r="H8837" t="str">
            <v>L110-001</v>
          </cell>
          <cell r="I8837" t="str">
            <v>F</v>
          </cell>
          <cell r="J8837">
            <v>811</v>
          </cell>
          <cell r="L8837">
            <v>1.88</v>
          </cell>
        </row>
        <row r="8838">
          <cell r="A8838" t="str">
            <v>SMITH, RONALD D</v>
          </cell>
          <cell r="B8838" t="str">
            <v>101-565</v>
          </cell>
          <cell r="C8838">
            <v>510400</v>
          </cell>
          <cell r="D8838">
            <v>2630</v>
          </cell>
          <cell r="E8838" t="str">
            <v>SHERIFF'S LIEUTENANT</v>
          </cell>
          <cell r="F8838" t="str">
            <v>L110</v>
          </cell>
          <cell r="G8838">
            <v>1</v>
          </cell>
          <cell r="H8838" t="str">
            <v>L110-001</v>
          </cell>
          <cell r="I8838" t="str">
            <v>F</v>
          </cell>
          <cell r="J8838">
            <v>1001</v>
          </cell>
          <cell r="L8838">
            <v>10.17</v>
          </cell>
        </row>
        <row r="8839">
          <cell r="A8839" t="str">
            <v>SMITH, RONALD D</v>
          </cell>
          <cell r="B8839" t="str">
            <v>101-565</v>
          </cell>
          <cell r="C8839">
            <v>510400</v>
          </cell>
          <cell r="D8839">
            <v>2630</v>
          </cell>
          <cell r="E8839" t="str">
            <v>SHERIFF'S LIEUTENANT</v>
          </cell>
          <cell r="F8839" t="str">
            <v>L110</v>
          </cell>
          <cell r="G8839">
            <v>1</v>
          </cell>
          <cell r="H8839" t="str">
            <v>L110-001</v>
          </cell>
          <cell r="I8839" t="str">
            <v>F</v>
          </cell>
          <cell r="J8839">
            <v>404</v>
          </cell>
          <cell r="L8839">
            <v>1.77</v>
          </cell>
        </row>
        <row r="8840">
          <cell r="A8840" t="str">
            <v>SMITH, RONALD L</v>
          </cell>
          <cell r="B8840" t="str">
            <v>101-566</v>
          </cell>
          <cell r="C8840">
            <v>510100</v>
          </cell>
          <cell r="D8840">
            <v>15840</v>
          </cell>
          <cell r="E8840" t="str">
            <v>DEPUTY SHERIFF II</v>
          </cell>
          <cell r="F8840" t="str">
            <v>E120</v>
          </cell>
          <cell r="G8840">
            <v>1</v>
          </cell>
          <cell r="H8840" t="str">
            <v>E120-043</v>
          </cell>
          <cell r="I8840" t="str">
            <v>O</v>
          </cell>
          <cell r="J8840">
            <v>1</v>
          </cell>
          <cell r="K8840" t="str">
            <v>REGULAR PAY</v>
          </cell>
          <cell r="L8840">
            <v>46368</v>
          </cell>
        </row>
        <row r="8841">
          <cell r="A8841" t="str">
            <v>SMITH, RONALD L</v>
          </cell>
          <cell r="B8841" t="str">
            <v>101-566</v>
          </cell>
          <cell r="C8841">
            <v>510300</v>
          </cell>
          <cell r="D8841">
            <v>15840</v>
          </cell>
          <cell r="E8841" t="str">
            <v>DEPUTY SHERIFF II</v>
          </cell>
          <cell r="F8841" t="str">
            <v>E120</v>
          </cell>
          <cell r="G8841">
            <v>1</v>
          </cell>
          <cell r="H8841" t="str">
            <v>E120-043</v>
          </cell>
          <cell r="I8841" t="str">
            <v>F</v>
          </cell>
          <cell r="J8841">
            <v>8010</v>
          </cell>
          <cell r="L8841">
            <v>4167.6000000000004</v>
          </cell>
        </row>
        <row r="8842">
          <cell r="A8842" t="str">
            <v>SMITH, RONALD L</v>
          </cell>
          <cell r="B8842" t="str">
            <v>101-566</v>
          </cell>
          <cell r="C8842">
            <v>510300</v>
          </cell>
          <cell r="D8842">
            <v>15840</v>
          </cell>
          <cell r="E8842" t="str">
            <v>DEPUTY SHERIFF II</v>
          </cell>
          <cell r="F8842" t="str">
            <v>E120</v>
          </cell>
          <cell r="G8842">
            <v>1</v>
          </cell>
          <cell r="H8842" t="str">
            <v>E120-043</v>
          </cell>
          <cell r="I8842" t="str">
            <v>F</v>
          </cell>
          <cell r="J8842" t="str">
            <v>*FM</v>
          </cell>
          <cell r="K8842" t="str">
            <v>MEDICARE</v>
          </cell>
          <cell r="L8842">
            <v>672.34</v>
          </cell>
        </row>
        <row r="8843">
          <cell r="A8843" t="str">
            <v>SMITH, RONALD L</v>
          </cell>
          <cell r="B8843" t="str">
            <v>101-566</v>
          </cell>
          <cell r="C8843">
            <v>510300</v>
          </cell>
          <cell r="D8843">
            <v>15840</v>
          </cell>
          <cell r="E8843" t="str">
            <v>DEPUTY SHERIFF II</v>
          </cell>
          <cell r="F8843" t="str">
            <v>E120</v>
          </cell>
          <cell r="G8843">
            <v>1</v>
          </cell>
          <cell r="H8843" t="str">
            <v>E120-043</v>
          </cell>
          <cell r="I8843" t="str">
            <v>F</v>
          </cell>
          <cell r="J8843" t="str">
            <v>*FI</v>
          </cell>
          <cell r="K8843" t="str">
            <v>FICA</v>
          </cell>
          <cell r="L8843">
            <v>2874.82</v>
          </cell>
        </row>
        <row r="8844">
          <cell r="A8844" t="str">
            <v>SMITH, RONALD L</v>
          </cell>
          <cell r="B8844" t="str">
            <v>101-566</v>
          </cell>
          <cell r="C8844">
            <v>510300</v>
          </cell>
          <cell r="D8844">
            <v>15840</v>
          </cell>
          <cell r="E8844" t="str">
            <v>DEPUTY SHERIFF II</v>
          </cell>
          <cell r="F8844" t="str">
            <v>E120</v>
          </cell>
          <cell r="G8844">
            <v>1</v>
          </cell>
          <cell r="H8844" t="str">
            <v>E120-043</v>
          </cell>
          <cell r="I8844" t="str">
            <v>F</v>
          </cell>
          <cell r="J8844">
            <v>8009</v>
          </cell>
          <cell r="L8844">
            <v>5342.29</v>
          </cell>
        </row>
        <row r="8845">
          <cell r="A8845" t="str">
            <v>SMITH, RONALD L</v>
          </cell>
          <cell r="B8845" t="str">
            <v>101-566</v>
          </cell>
          <cell r="C8845">
            <v>510400</v>
          </cell>
          <cell r="D8845">
            <v>15840</v>
          </cell>
          <cell r="E8845" t="str">
            <v>DEPUTY SHERIFF II</v>
          </cell>
          <cell r="F8845" t="str">
            <v>E120</v>
          </cell>
          <cell r="G8845">
            <v>1</v>
          </cell>
          <cell r="H8845" t="str">
            <v>E120-043</v>
          </cell>
          <cell r="I8845" t="str">
            <v>F</v>
          </cell>
          <cell r="J8845">
            <v>810</v>
          </cell>
          <cell r="L8845">
            <v>1.71</v>
          </cell>
        </row>
        <row r="8846">
          <cell r="A8846" t="str">
            <v>SMITH, RONALD L</v>
          </cell>
          <cell r="B8846" t="str">
            <v>101-566</v>
          </cell>
          <cell r="C8846">
            <v>510400</v>
          </cell>
          <cell r="D8846">
            <v>15840</v>
          </cell>
          <cell r="E8846" t="str">
            <v>DEPUTY SHERIFF II</v>
          </cell>
          <cell r="F8846" t="str">
            <v>E120</v>
          </cell>
          <cell r="G8846">
            <v>1</v>
          </cell>
          <cell r="H8846" t="str">
            <v>E120-043</v>
          </cell>
          <cell r="I8846" t="str">
            <v>F</v>
          </cell>
          <cell r="J8846">
            <v>1001</v>
          </cell>
          <cell r="L8846">
            <v>10.17</v>
          </cell>
        </row>
        <row r="8847">
          <cell r="A8847" t="str">
            <v>SMITH, RONALD L</v>
          </cell>
          <cell r="B8847" t="str">
            <v>101-566</v>
          </cell>
          <cell r="C8847">
            <v>510400</v>
          </cell>
          <cell r="D8847">
            <v>15840</v>
          </cell>
          <cell r="E8847" t="str">
            <v>DEPUTY SHERIFF II</v>
          </cell>
          <cell r="F8847" t="str">
            <v>E120</v>
          </cell>
          <cell r="G8847">
            <v>1</v>
          </cell>
          <cell r="H8847" t="str">
            <v>E120-043</v>
          </cell>
          <cell r="I8847" t="str">
            <v>F</v>
          </cell>
          <cell r="J8847">
            <v>605</v>
          </cell>
          <cell r="L8847">
            <v>59.1</v>
          </cell>
        </row>
        <row r="8848">
          <cell r="A8848" t="str">
            <v>SMITH, RONALD L</v>
          </cell>
          <cell r="B8848" t="str">
            <v>101-566</v>
          </cell>
          <cell r="C8848">
            <v>510400</v>
          </cell>
          <cell r="D8848">
            <v>15840</v>
          </cell>
          <cell r="E8848" t="str">
            <v>DEPUTY SHERIFF II</v>
          </cell>
          <cell r="F8848" t="str">
            <v>E120</v>
          </cell>
          <cell r="G8848">
            <v>1</v>
          </cell>
          <cell r="H8848" t="str">
            <v>E120-043</v>
          </cell>
          <cell r="I8848" t="str">
            <v>F</v>
          </cell>
          <cell r="J8848">
            <v>214</v>
          </cell>
          <cell r="L8848">
            <v>243.96</v>
          </cell>
        </row>
        <row r="8849">
          <cell r="A8849" t="str">
            <v>SMITH, RONALD L</v>
          </cell>
          <cell r="B8849" t="str">
            <v>101-566</v>
          </cell>
          <cell r="C8849">
            <v>510400</v>
          </cell>
          <cell r="D8849">
            <v>15840</v>
          </cell>
          <cell r="E8849" t="str">
            <v>DEPUTY SHERIFF II</v>
          </cell>
          <cell r="F8849" t="str">
            <v>E120</v>
          </cell>
          <cell r="G8849">
            <v>1</v>
          </cell>
          <cell r="H8849" t="str">
            <v>E120-043</v>
          </cell>
          <cell r="I8849" t="str">
            <v>F</v>
          </cell>
          <cell r="J8849">
            <v>705</v>
          </cell>
          <cell r="L8849">
            <v>12.04</v>
          </cell>
        </row>
        <row r="8850">
          <cell r="A8850" t="str">
            <v>SMITH, RONALD L</v>
          </cell>
          <cell r="B8850" t="str">
            <v>101-566</v>
          </cell>
          <cell r="C8850">
            <v>510400</v>
          </cell>
          <cell r="D8850">
            <v>15840</v>
          </cell>
          <cell r="E8850" t="str">
            <v>DEPUTY SHERIFF II</v>
          </cell>
          <cell r="F8850" t="str">
            <v>E120</v>
          </cell>
          <cell r="G8850">
            <v>1</v>
          </cell>
          <cell r="H8850" t="str">
            <v>E120-043</v>
          </cell>
          <cell r="I8850" t="str">
            <v>F</v>
          </cell>
          <cell r="J8850">
            <v>30</v>
          </cell>
          <cell r="L8850">
            <v>115.92</v>
          </cell>
        </row>
        <row r="8851">
          <cell r="A8851" t="str">
            <v>SMITH, STEVEN M</v>
          </cell>
          <cell r="B8851" t="str">
            <v>125-556</v>
          </cell>
          <cell r="C8851">
            <v>510100</v>
          </cell>
          <cell r="D8851">
            <v>46690</v>
          </cell>
          <cell r="E8851" t="str">
            <v>ADMINISTRATIVE ANALYST SR</v>
          </cell>
          <cell r="F8851" t="str">
            <v>G115</v>
          </cell>
          <cell r="G8851">
            <v>1</v>
          </cell>
          <cell r="H8851" t="str">
            <v>G115-004</v>
          </cell>
          <cell r="I8851" t="str">
            <v>O</v>
          </cell>
          <cell r="J8851">
            <v>1</v>
          </cell>
          <cell r="K8851" t="str">
            <v>REGULAR PAY</v>
          </cell>
          <cell r="L8851">
            <v>56873.27</v>
          </cell>
        </row>
        <row r="8852">
          <cell r="A8852" t="str">
            <v>SMITH, STEVEN M</v>
          </cell>
          <cell r="B8852" t="str">
            <v>125-556</v>
          </cell>
          <cell r="C8852">
            <v>510300</v>
          </cell>
          <cell r="D8852">
            <v>46690</v>
          </cell>
          <cell r="E8852" t="str">
            <v>ADMINISTRATIVE ANALYST SR</v>
          </cell>
          <cell r="F8852" t="str">
            <v>G115</v>
          </cell>
          <cell r="G8852">
            <v>1</v>
          </cell>
          <cell r="H8852" t="str">
            <v>G115-004</v>
          </cell>
          <cell r="I8852" t="str">
            <v>F</v>
          </cell>
          <cell r="J8852" t="str">
            <v>*FI</v>
          </cell>
          <cell r="K8852" t="str">
            <v>FICA</v>
          </cell>
          <cell r="L8852">
            <v>3526.14</v>
          </cell>
        </row>
        <row r="8853">
          <cell r="A8853" t="str">
            <v>SMITH, STEVEN M</v>
          </cell>
          <cell r="B8853" t="str">
            <v>125-556</v>
          </cell>
          <cell r="C8853">
            <v>510300</v>
          </cell>
          <cell r="D8853">
            <v>46690</v>
          </cell>
          <cell r="E8853" t="str">
            <v>ADMINISTRATIVE ANALYST SR</v>
          </cell>
          <cell r="F8853" t="str">
            <v>G115</v>
          </cell>
          <cell r="G8853">
            <v>1</v>
          </cell>
          <cell r="H8853" t="str">
            <v>G115-004</v>
          </cell>
          <cell r="I8853" t="str">
            <v>F</v>
          </cell>
          <cell r="J8853">
            <v>7999</v>
          </cell>
          <cell r="L8853">
            <v>17056.29</v>
          </cell>
        </row>
        <row r="8854">
          <cell r="A8854" t="str">
            <v>SMITH, STEVEN M</v>
          </cell>
          <cell r="B8854" t="str">
            <v>125-556</v>
          </cell>
          <cell r="C8854">
            <v>510300</v>
          </cell>
          <cell r="D8854">
            <v>46690</v>
          </cell>
          <cell r="E8854" t="str">
            <v>ADMINISTRATIVE ANALYST SR</v>
          </cell>
          <cell r="F8854" t="str">
            <v>G115</v>
          </cell>
          <cell r="G8854">
            <v>1</v>
          </cell>
          <cell r="H8854" t="str">
            <v>G115-004</v>
          </cell>
          <cell r="I8854" t="str">
            <v>F</v>
          </cell>
          <cell r="J8854" t="str">
            <v>*FM</v>
          </cell>
          <cell r="K8854" t="str">
            <v>MEDICARE</v>
          </cell>
          <cell r="L8854">
            <v>824.66</v>
          </cell>
        </row>
        <row r="8855">
          <cell r="A8855" t="str">
            <v>SMITH, STEVEN M</v>
          </cell>
          <cell r="B8855" t="str">
            <v>125-556</v>
          </cell>
          <cell r="C8855">
            <v>510300</v>
          </cell>
          <cell r="D8855">
            <v>46690</v>
          </cell>
          <cell r="E8855" t="str">
            <v>ADMINISTRATIVE ANALYST SR</v>
          </cell>
          <cell r="F8855" t="str">
            <v>G115</v>
          </cell>
          <cell r="G8855">
            <v>1</v>
          </cell>
          <cell r="H8855" t="str">
            <v>G115-004</v>
          </cell>
          <cell r="I8855" t="str">
            <v>F</v>
          </cell>
          <cell r="J8855">
            <v>8000</v>
          </cell>
          <cell r="L8855">
            <v>3976.84</v>
          </cell>
        </row>
        <row r="8856">
          <cell r="A8856" t="str">
            <v>SMITH, STEVEN M</v>
          </cell>
          <cell r="B8856" t="str">
            <v>125-556</v>
          </cell>
          <cell r="C8856">
            <v>510300</v>
          </cell>
          <cell r="D8856">
            <v>46690</v>
          </cell>
          <cell r="E8856" t="str">
            <v>ADMINISTRATIVE ANALYST SR</v>
          </cell>
          <cell r="F8856" t="str">
            <v>G115</v>
          </cell>
          <cell r="G8856">
            <v>1</v>
          </cell>
          <cell r="H8856" t="str">
            <v>G115-004</v>
          </cell>
          <cell r="I8856" t="str">
            <v>F</v>
          </cell>
          <cell r="J8856">
            <v>8005</v>
          </cell>
          <cell r="L8856">
            <v>278.38</v>
          </cell>
        </row>
        <row r="8857">
          <cell r="A8857" t="str">
            <v>SMITH, STEVEN M</v>
          </cell>
          <cell r="B8857" t="str">
            <v>125-556</v>
          </cell>
          <cell r="C8857">
            <v>510400</v>
          </cell>
          <cell r="D8857">
            <v>46690</v>
          </cell>
          <cell r="E8857" t="str">
            <v>ADMINISTRATIVE ANALYST SR</v>
          </cell>
          <cell r="F8857" t="str">
            <v>G115</v>
          </cell>
          <cell r="G8857">
            <v>1</v>
          </cell>
          <cell r="H8857" t="str">
            <v>G115-004</v>
          </cell>
          <cell r="I8857" t="str">
            <v>F</v>
          </cell>
          <cell r="J8857">
            <v>810</v>
          </cell>
          <cell r="L8857">
            <v>1.71</v>
          </cell>
        </row>
        <row r="8858">
          <cell r="A8858" t="str">
            <v>SMITH, STEVEN M</v>
          </cell>
          <cell r="B8858" t="str">
            <v>125-556</v>
          </cell>
          <cell r="C8858">
            <v>510400</v>
          </cell>
          <cell r="D8858">
            <v>46690</v>
          </cell>
          <cell r="E8858" t="str">
            <v>ADMINISTRATIVE ANALYST SR</v>
          </cell>
          <cell r="F8858" t="str">
            <v>G115</v>
          </cell>
          <cell r="G8858">
            <v>1</v>
          </cell>
          <cell r="H8858" t="str">
            <v>G115-004</v>
          </cell>
          <cell r="I8858" t="str">
            <v>F</v>
          </cell>
          <cell r="J8858">
            <v>112</v>
          </cell>
          <cell r="L8858">
            <v>232.24</v>
          </cell>
        </row>
        <row r="8859">
          <cell r="A8859" t="str">
            <v>SMITH, STEVEN M</v>
          </cell>
          <cell r="B8859" t="str">
            <v>125-556</v>
          </cell>
          <cell r="C8859">
            <v>510400</v>
          </cell>
          <cell r="D8859">
            <v>46690</v>
          </cell>
          <cell r="E8859" t="str">
            <v>ADMINISTRATIVE ANALYST SR</v>
          </cell>
          <cell r="F8859" t="str">
            <v>G115</v>
          </cell>
          <cell r="G8859">
            <v>1</v>
          </cell>
          <cell r="H8859" t="str">
            <v>G115-004</v>
          </cell>
          <cell r="I8859" t="str">
            <v>F</v>
          </cell>
          <cell r="J8859">
            <v>703</v>
          </cell>
          <cell r="L8859">
            <v>6.7</v>
          </cell>
        </row>
        <row r="8860">
          <cell r="A8860" t="str">
            <v>SMITH, STEVEN M</v>
          </cell>
          <cell r="B8860" t="str">
            <v>125-556</v>
          </cell>
          <cell r="C8860">
            <v>510400</v>
          </cell>
          <cell r="D8860">
            <v>46690</v>
          </cell>
          <cell r="E8860" t="str">
            <v>ADMINISTRATIVE ANALYST SR</v>
          </cell>
          <cell r="F8860" t="str">
            <v>G115</v>
          </cell>
          <cell r="G8860">
            <v>1</v>
          </cell>
          <cell r="H8860" t="str">
            <v>G115-004</v>
          </cell>
          <cell r="I8860" t="str">
            <v>F</v>
          </cell>
          <cell r="J8860">
            <v>1001</v>
          </cell>
          <cell r="L8860">
            <v>10.17</v>
          </cell>
        </row>
        <row r="8861">
          <cell r="A8861" t="str">
            <v>SMITH, STEVEN M</v>
          </cell>
          <cell r="B8861" t="str">
            <v>125-556</v>
          </cell>
          <cell r="C8861">
            <v>510400</v>
          </cell>
          <cell r="D8861">
            <v>46690</v>
          </cell>
          <cell r="E8861" t="str">
            <v>ADMINISTRATIVE ANALYST SR</v>
          </cell>
          <cell r="F8861" t="str">
            <v>G115</v>
          </cell>
          <cell r="G8861">
            <v>1</v>
          </cell>
          <cell r="H8861" t="str">
            <v>G115-004</v>
          </cell>
          <cell r="I8861" t="str">
            <v>F</v>
          </cell>
          <cell r="J8861">
            <v>30</v>
          </cell>
          <cell r="L8861">
            <v>142.18</v>
          </cell>
        </row>
        <row r="8862">
          <cell r="A8862" t="str">
            <v>SMITH, STEVEN M</v>
          </cell>
          <cell r="B8862" t="str">
            <v>125-556</v>
          </cell>
          <cell r="C8862">
            <v>510400</v>
          </cell>
          <cell r="D8862">
            <v>46690</v>
          </cell>
          <cell r="E8862" t="str">
            <v>ADMINISTRATIVE ANALYST SR</v>
          </cell>
          <cell r="F8862" t="str">
            <v>G115</v>
          </cell>
          <cell r="G8862">
            <v>1</v>
          </cell>
          <cell r="H8862" t="str">
            <v>G115-004</v>
          </cell>
          <cell r="I8862" t="str">
            <v>F</v>
          </cell>
          <cell r="J8862">
            <v>603</v>
          </cell>
          <cell r="L8862">
            <v>31.26</v>
          </cell>
        </row>
        <row r="8863">
          <cell r="A8863" t="str">
            <v>SMITH, SUZANNE</v>
          </cell>
          <cell r="B8863" t="str">
            <v>123-586</v>
          </cell>
          <cell r="C8863">
            <v>510100</v>
          </cell>
          <cell r="D8863">
            <v>42740</v>
          </cell>
          <cell r="E8863" t="str">
            <v>PLANNER, SR</v>
          </cell>
          <cell r="F8863" t="str">
            <v>C280</v>
          </cell>
          <cell r="G8863">
            <v>1</v>
          </cell>
          <cell r="H8863" t="str">
            <v>C280-003</v>
          </cell>
          <cell r="I8863" t="str">
            <v>O</v>
          </cell>
          <cell r="J8863">
            <v>1</v>
          </cell>
          <cell r="K8863" t="str">
            <v>REGULAR PAY</v>
          </cell>
          <cell r="L8863">
            <v>61198.5</v>
          </cell>
        </row>
        <row r="8864">
          <cell r="A8864" t="str">
            <v>SMITH, SUZANNE</v>
          </cell>
          <cell r="B8864" t="str">
            <v>123-586</v>
          </cell>
          <cell r="C8864">
            <v>510300</v>
          </cell>
          <cell r="D8864">
            <v>42740</v>
          </cell>
          <cell r="E8864" t="str">
            <v>PLANNER, SR</v>
          </cell>
          <cell r="F8864" t="str">
            <v>C280</v>
          </cell>
          <cell r="G8864">
            <v>1</v>
          </cell>
          <cell r="H8864" t="str">
            <v>C280-003</v>
          </cell>
          <cell r="I8864" t="str">
            <v>F</v>
          </cell>
          <cell r="J8864" t="str">
            <v>*FM</v>
          </cell>
          <cell r="K8864" t="str">
            <v>MEDICARE</v>
          </cell>
          <cell r="L8864">
            <v>887.38</v>
          </cell>
        </row>
        <row r="8865">
          <cell r="A8865" t="str">
            <v>SMITH, SUZANNE</v>
          </cell>
          <cell r="B8865" t="str">
            <v>123-586</v>
          </cell>
          <cell r="C8865">
            <v>510300</v>
          </cell>
          <cell r="D8865">
            <v>42740</v>
          </cell>
          <cell r="E8865" t="str">
            <v>PLANNER, SR</v>
          </cell>
          <cell r="F8865" t="str">
            <v>C280</v>
          </cell>
          <cell r="G8865">
            <v>1</v>
          </cell>
          <cell r="H8865" t="str">
            <v>C280-003</v>
          </cell>
          <cell r="I8865" t="str">
            <v>F</v>
          </cell>
          <cell r="J8865" t="str">
            <v>*FI</v>
          </cell>
          <cell r="K8865" t="str">
            <v>FICA</v>
          </cell>
          <cell r="L8865">
            <v>3794.31</v>
          </cell>
        </row>
        <row r="8866">
          <cell r="A8866" t="str">
            <v>SMITH, SUZANNE</v>
          </cell>
          <cell r="B8866" t="str">
            <v>123-586</v>
          </cell>
          <cell r="C8866">
            <v>510300</v>
          </cell>
          <cell r="D8866">
            <v>42740</v>
          </cell>
          <cell r="E8866" t="str">
            <v>PLANNER, SR</v>
          </cell>
          <cell r="F8866" t="str">
            <v>C280</v>
          </cell>
          <cell r="G8866">
            <v>1</v>
          </cell>
          <cell r="H8866" t="str">
            <v>C280-003</v>
          </cell>
          <cell r="I8866" t="str">
            <v>F</v>
          </cell>
          <cell r="J8866">
            <v>7999</v>
          </cell>
          <cell r="L8866">
            <v>18353.43</v>
          </cell>
        </row>
        <row r="8867">
          <cell r="A8867" t="str">
            <v>SMITH, SUZANNE</v>
          </cell>
          <cell r="B8867" t="str">
            <v>123-586</v>
          </cell>
          <cell r="C8867">
            <v>510300</v>
          </cell>
          <cell r="D8867">
            <v>42740</v>
          </cell>
          <cell r="E8867" t="str">
            <v>PLANNER, SR</v>
          </cell>
          <cell r="F8867" t="str">
            <v>C280</v>
          </cell>
          <cell r="G8867">
            <v>1</v>
          </cell>
          <cell r="H8867" t="str">
            <v>C280-003</v>
          </cell>
          <cell r="I8867" t="str">
            <v>F</v>
          </cell>
          <cell r="J8867">
            <v>8005</v>
          </cell>
          <cell r="L8867">
            <v>299.57</v>
          </cell>
        </row>
        <row r="8868">
          <cell r="A8868" t="str">
            <v>SMITH, SUZANNE</v>
          </cell>
          <cell r="B8868" t="str">
            <v>123-586</v>
          </cell>
          <cell r="C8868">
            <v>510300</v>
          </cell>
          <cell r="D8868">
            <v>42740</v>
          </cell>
          <cell r="E8868" t="str">
            <v>PLANNER, SR</v>
          </cell>
          <cell r="F8868" t="str">
            <v>C280</v>
          </cell>
          <cell r="G8868">
            <v>1</v>
          </cell>
          <cell r="H8868" t="str">
            <v>C280-003</v>
          </cell>
          <cell r="I8868" t="str">
            <v>F</v>
          </cell>
          <cell r="J8868">
            <v>8000</v>
          </cell>
          <cell r="L8868">
            <v>4279.6000000000004</v>
          </cell>
        </row>
        <row r="8869">
          <cell r="A8869" t="str">
            <v>SMITH, SUZANNE</v>
          </cell>
          <cell r="B8869" t="str">
            <v>123-586</v>
          </cell>
          <cell r="C8869">
            <v>510400</v>
          </cell>
          <cell r="D8869">
            <v>42740</v>
          </cell>
          <cell r="E8869" t="str">
            <v>PLANNER, SR</v>
          </cell>
          <cell r="F8869" t="str">
            <v>C280</v>
          </cell>
          <cell r="G8869">
            <v>1</v>
          </cell>
          <cell r="H8869" t="str">
            <v>C280-003</v>
          </cell>
          <cell r="I8869" t="str">
            <v>F</v>
          </cell>
          <cell r="J8869">
            <v>1001</v>
          </cell>
          <cell r="L8869">
            <v>10.17</v>
          </cell>
        </row>
        <row r="8870">
          <cell r="A8870" t="str">
            <v>SMITH, SUZANNE</v>
          </cell>
          <cell r="B8870" t="str">
            <v>123-586</v>
          </cell>
          <cell r="C8870">
            <v>510400</v>
          </cell>
          <cell r="D8870">
            <v>42740</v>
          </cell>
          <cell r="E8870" t="str">
            <v>PLANNER, SR</v>
          </cell>
          <cell r="F8870" t="str">
            <v>C280</v>
          </cell>
          <cell r="G8870">
            <v>1</v>
          </cell>
          <cell r="H8870" t="str">
            <v>C280-003</v>
          </cell>
          <cell r="I8870" t="str">
            <v>F</v>
          </cell>
          <cell r="J8870">
            <v>703</v>
          </cell>
          <cell r="L8870">
            <v>6.7</v>
          </cell>
        </row>
        <row r="8871">
          <cell r="A8871" t="str">
            <v>SMITH, SUZANNE</v>
          </cell>
          <cell r="B8871" t="str">
            <v>123-586</v>
          </cell>
          <cell r="C8871">
            <v>510400</v>
          </cell>
          <cell r="D8871">
            <v>42740</v>
          </cell>
          <cell r="E8871" t="str">
            <v>PLANNER, SR</v>
          </cell>
          <cell r="F8871" t="str">
            <v>C280</v>
          </cell>
          <cell r="G8871">
            <v>1</v>
          </cell>
          <cell r="H8871" t="str">
            <v>C280-003</v>
          </cell>
          <cell r="I8871" t="str">
            <v>F</v>
          </cell>
          <cell r="J8871">
            <v>102</v>
          </cell>
          <cell r="L8871">
            <v>232.19</v>
          </cell>
        </row>
        <row r="8872">
          <cell r="A8872" t="str">
            <v>SMITH, SUZANNE</v>
          </cell>
          <cell r="B8872" t="str">
            <v>123-586</v>
          </cell>
          <cell r="C8872">
            <v>510400</v>
          </cell>
          <cell r="D8872">
            <v>42740</v>
          </cell>
          <cell r="E8872" t="str">
            <v>PLANNER, SR</v>
          </cell>
          <cell r="F8872" t="str">
            <v>C280</v>
          </cell>
          <cell r="G8872">
            <v>1</v>
          </cell>
          <cell r="H8872" t="str">
            <v>C280-003</v>
          </cell>
          <cell r="I8872" t="str">
            <v>F</v>
          </cell>
          <cell r="J8872">
            <v>810</v>
          </cell>
          <cell r="L8872">
            <v>1.71</v>
          </cell>
        </row>
        <row r="8873">
          <cell r="A8873" t="str">
            <v>SMITH, SUZANNE</v>
          </cell>
          <cell r="B8873" t="str">
            <v>123-586</v>
          </cell>
          <cell r="C8873">
            <v>510400</v>
          </cell>
          <cell r="D8873">
            <v>42740</v>
          </cell>
          <cell r="E8873" t="str">
            <v>PLANNER, SR</v>
          </cell>
          <cell r="F8873" t="str">
            <v>C280</v>
          </cell>
          <cell r="G8873">
            <v>1</v>
          </cell>
          <cell r="H8873" t="str">
            <v>C280-003</v>
          </cell>
          <cell r="I8873" t="str">
            <v>F</v>
          </cell>
          <cell r="J8873">
            <v>30</v>
          </cell>
          <cell r="L8873">
            <v>153</v>
          </cell>
        </row>
        <row r="8874">
          <cell r="A8874" t="str">
            <v>SMITH, SUZANNE</v>
          </cell>
          <cell r="B8874" t="str">
            <v>123-586</v>
          </cell>
          <cell r="C8874">
            <v>510400</v>
          </cell>
          <cell r="D8874">
            <v>42740</v>
          </cell>
          <cell r="E8874" t="str">
            <v>PLANNER, SR</v>
          </cell>
          <cell r="F8874" t="str">
            <v>C280</v>
          </cell>
          <cell r="G8874">
            <v>1</v>
          </cell>
          <cell r="H8874" t="str">
            <v>C280-003</v>
          </cell>
          <cell r="I8874" t="str">
            <v>F</v>
          </cell>
          <cell r="J8874">
            <v>603</v>
          </cell>
          <cell r="L8874">
            <v>31.26</v>
          </cell>
        </row>
        <row r="8875">
          <cell r="A8875" t="str">
            <v>SNELLINGS, TIM P</v>
          </cell>
          <cell r="B8875" t="str">
            <v>101-607</v>
          </cell>
          <cell r="C8875">
            <v>510100</v>
          </cell>
          <cell r="D8875">
            <v>21590</v>
          </cell>
          <cell r="E8875" t="str">
            <v>GRANTS ADMINISTRATOR</v>
          </cell>
          <cell r="F8875" t="str">
            <v>C257</v>
          </cell>
          <cell r="G8875">
            <v>1</v>
          </cell>
          <cell r="H8875" t="str">
            <v>C257-001</v>
          </cell>
          <cell r="I8875" t="str">
            <v>O</v>
          </cell>
          <cell r="J8875">
            <v>1</v>
          </cell>
          <cell r="K8875" t="str">
            <v>REGULAR PAY</v>
          </cell>
          <cell r="L8875">
            <v>77426</v>
          </cell>
        </row>
        <row r="8876">
          <cell r="A8876" t="str">
            <v>SNELLINGS, TIM P</v>
          </cell>
          <cell r="B8876" t="str">
            <v>101-607</v>
          </cell>
          <cell r="C8876">
            <v>510300</v>
          </cell>
          <cell r="D8876">
            <v>21590</v>
          </cell>
          <cell r="E8876" t="str">
            <v>GRANTS ADMINISTRATOR</v>
          </cell>
          <cell r="F8876" t="str">
            <v>C257</v>
          </cell>
          <cell r="G8876">
            <v>1</v>
          </cell>
          <cell r="H8876" t="str">
            <v>C257-001</v>
          </cell>
          <cell r="I8876" t="str">
            <v>F</v>
          </cell>
          <cell r="J8876">
            <v>7999</v>
          </cell>
          <cell r="L8876">
            <v>23220.06</v>
          </cell>
        </row>
        <row r="8877">
          <cell r="A8877" t="str">
            <v>SNELLINGS, TIM P</v>
          </cell>
          <cell r="B8877" t="str">
            <v>101-607</v>
          </cell>
          <cell r="C8877">
            <v>510300</v>
          </cell>
          <cell r="D8877">
            <v>21590</v>
          </cell>
          <cell r="E8877" t="str">
            <v>GRANTS ADMINISTRATOR</v>
          </cell>
          <cell r="F8877" t="str">
            <v>C257</v>
          </cell>
          <cell r="G8877">
            <v>1</v>
          </cell>
          <cell r="H8877" t="str">
            <v>C257-001</v>
          </cell>
          <cell r="I8877" t="str">
            <v>F</v>
          </cell>
          <cell r="J8877">
            <v>8005</v>
          </cell>
          <cell r="L8877">
            <v>379.09</v>
          </cell>
        </row>
        <row r="8878">
          <cell r="A8878" t="str">
            <v>SNELLINGS, TIM P</v>
          </cell>
          <cell r="B8878" t="str">
            <v>101-607</v>
          </cell>
          <cell r="C8878">
            <v>510300</v>
          </cell>
          <cell r="D8878">
            <v>21590</v>
          </cell>
          <cell r="E8878" t="str">
            <v>GRANTS ADMINISTRATOR</v>
          </cell>
          <cell r="F8878" t="str">
            <v>C257</v>
          </cell>
          <cell r="G8878">
            <v>1</v>
          </cell>
          <cell r="H8878" t="str">
            <v>C257-001</v>
          </cell>
          <cell r="I8878" t="str">
            <v>F</v>
          </cell>
          <cell r="J8878" t="str">
            <v>*FM</v>
          </cell>
          <cell r="K8878" t="str">
            <v>MEDICARE</v>
          </cell>
          <cell r="L8878">
            <v>1122.68</v>
          </cell>
        </row>
        <row r="8879">
          <cell r="A8879" t="str">
            <v>SNELLINGS, TIM P</v>
          </cell>
          <cell r="B8879" t="str">
            <v>101-607</v>
          </cell>
          <cell r="C8879">
            <v>510300</v>
          </cell>
          <cell r="D8879">
            <v>21590</v>
          </cell>
          <cell r="E8879" t="str">
            <v>GRANTS ADMINISTRATOR</v>
          </cell>
          <cell r="F8879" t="str">
            <v>C257</v>
          </cell>
          <cell r="G8879">
            <v>1</v>
          </cell>
          <cell r="H8879" t="str">
            <v>C257-001</v>
          </cell>
          <cell r="I8879" t="str">
            <v>F</v>
          </cell>
          <cell r="J8879" t="str">
            <v>*FI</v>
          </cell>
          <cell r="K8879" t="str">
            <v>FICA</v>
          </cell>
          <cell r="L8879">
            <v>4800.41</v>
          </cell>
        </row>
        <row r="8880">
          <cell r="A8880" t="str">
            <v>SNELLINGS, TIM P</v>
          </cell>
          <cell r="B8880" t="str">
            <v>101-607</v>
          </cell>
          <cell r="C8880">
            <v>510300</v>
          </cell>
          <cell r="D8880">
            <v>21590</v>
          </cell>
          <cell r="E8880" t="str">
            <v>GRANTS ADMINISTRATOR</v>
          </cell>
          <cell r="F8880" t="str">
            <v>C257</v>
          </cell>
          <cell r="G8880">
            <v>1</v>
          </cell>
          <cell r="H8880" t="str">
            <v>C257-001</v>
          </cell>
          <cell r="I8880" t="str">
            <v>F</v>
          </cell>
          <cell r="J8880">
            <v>8000</v>
          </cell>
          <cell r="L8880">
            <v>5415.53</v>
          </cell>
        </row>
        <row r="8881">
          <cell r="A8881" t="str">
            <v>SNELLINGS, TIM P</v>
          </cell>
          <cell r="B8881" t="str">
            <v>101-607</v>
          </cell>
          <cell r="C8881">
            <v>510400</v>
          </cell>
          <cell r="D8881">
            <v>21590</v>
          </cell>
          <cell r="E8881" t="str">
            <v>GRANTS ADMINISTRATOR</v>
          </cell>
          <cell r="F8881" t="str">
            <v>C257</v>
          </cell>
          <cell r="G8881">
            <v>1</v>
          </cell>
          <cell r="H8881" t="str">
            <v>C257-001</v>
          </cell>
          <cell r="I8881" t="str">
            <v>F</v>
          </cell>
          <cell r="J8881">
            <v>831</v>
          </cell>
          <cell r="L8881">
            <v>5.3</v>
          </cell>
        </row>
        <row r="8882">
          <cell r="A8882" t="str">
            <v>SNELLINGS, TIM P</v>
          </cell>
          <cell r="B8882" t="str">
            <v>101-607</v>
          </cell>
          <cell r="C8882">
            <v>510400</v>
          </cell>
          <cell r="D8882">
            <v>21590</v>
          </cell>
          <cell r="E8882" t="str">
            <v>GRANTS ADMINISTRATOR</v>
          </cell>
          <cell r="F8882" t="str">
            <v>C257</v>
          </cell>
          <cell r="G8882">
            <v>1</v>
          </cell>
          <cell r="H8882" t="str">
            <v>C257-001</v>
          </cell>
          <cell r="I8882" t="str">
            <v>F</v>
          </cell>
          <cell r="J8882">
            <v>30</v>
          </cell>
          <cell r="L8882">
            <v>193.57</v>
          </cell>
        </row>
        <row r="8883">
          <cell r="A8883" t="str">
            <v>SNELLINGS, TIM P</v>
          </cell>
          <cell r="B8883" t="str">
            <v>101-607</v>
          </cell>
          <cell r="C8883">
            <v>510400</v>
          </cell>
          <cell r="D8883">
            <v>21590</v>
          </cell>
          <cell r="E8883" t="str">
            <v>GRANTS ADMINISTRATOR</v>
          </cell>
          <cell r="F8883" t="str">
            <v>C257</v>
          </cell>
          <cell r="G8883">
            <v>1</v>
          </cell>
          <cell r="H8883" t="str">
            <v>C257-001</v>
          </cell>
          <cell r="I8883" t="str">
            <v>F</v>
          </cell>
          <cell r="J8883">
            <v>104</v>
          </cell>
          <cell r="L8883">
            <v>283.83999999999997</v>
          </cell>
        </row>
        <row r="8884">
          <cell r="A8884" t="str">
            <v>SNELLINGS, TIM P</v>
          </cell>
          <cell r="B8884" t="str">
            <v>101-607</v>
          </cell>
          <cell r="C8884">
            <v>510400</v>
          </cell>
          <cell r="D8884">
            <v>21590</v>
          </cell>
          <cell r="E8884" t="str">
            <v>GRANTS ADMINISTRATOR</v>
          </cell>
          <cell r="F8884" t="str">
            <v>C257</v>
          </cell>
          <cell r="G8884">
            <v>1</v>
          </cell>
          <cell r="H8884" t="str">
            <v>C257-001</v>
          </cell>
          <cell r="I8884" t="str">
            <v>F</v>
          </cell>
          <cell r="J8884">
            <v>1001</v>
          </cell>
          <cell r="L8884">
            <v>10.17</v>
          </cell>
        </row>
        <row r="8885">
          <cell r="A8885" t="str">
            <v>SNELLINGS, TIM P</v>
          </cell>
          <cell r="B8885" t="str">
            <v>101-607</v>
          </cell>
          <cell r="C8885">
            <v>510400</v>
          </cell>
          <cell r="D8885">
            <v>21590</v>
          </cell>
          <cell r="E8885" t="str">
            <v>GRANTS ADMINISTRATOR</v>
          </cell>
          <cell r="F8885" t="str">
            <v>C257</v>
          </cell>
          <cell r="G8885">
            <v>1</v>
          </cell>
          <cell r="H8885" t="str">
            <v>C257-001</v>
          </cell>
          <cell r="I8885" t="str">
            <v>F</v>
          </cell>
          <cell r="J8885">
            <v>605</v>
          </cell>
          <cell r="L8885">
            <v>59.1</v>
          </cell>
        </row>
        <row r="8886">
          <cell r="A8886" t="str">
            <v>SNELLINGS, TIM P</v>
          </cell>
          <cell r="B8886" t="str">
            <v>101-607</v>
          </cell>
          <cell r="C8886">
            <v>510400</v>
          </cell>
          <cell r="D8886">
            <v>21590</v>
          </cell>
          <cell r="E8886" t="str">
            <v>GRANTS ADMINISTRATOR</v>
          </cell>
          <cell r="F8886" t="str">
            <v>C257</v>
          </cell>
          <cell r="G8886">
            <v>1</v>
          </cell>
          <cell r="H8886" t="str">
            <v>C257-001</v>
          </cell>
          <cell r="I8886" t="str">
            <v>F</v>
          </cell>
          <cell r="J8886">
            <v>705</v>
          </cell>
          <cell r="L8886">
            <v>12.04</v>
          </cell>
        </row>
        <row r="8887">
          <cell r="A8887" t="str">
            <v>SNYDER, KARL D</v>
          </cell>
          <cell r="B8887" t="str">
            <v>101-609</v>
          </cell>
          <cell r="C8887">
            <v>510100</v>
          </cell>
          <cell r="D8887">
            <v>30880</v>
          </cell>
          <cell r="E8887" t="str">
            <v>BEH HEALTH THERAPIST-LIC</v>
          </cell>
          <cell r="F8887" t="str">
            <v>G165</v>
          </cell>
          <cell r="G8887">
            <v>1</v>
          </cell>
          <cell r="H8887" t="str">
            <v>G165-008</v>
          </cell>
          <cell r="I8887" t="str">
            <v>O</v>
          </cell>
          <cell r="J8887">
            <v>1</v>
          </cell>
          <cell r="K8887" t="str">
            <v>REGULAR PAY</v>
          </cell>
          <cell r="L8887">
            <v>53136.65</v>
          </cell>
        </row>
        <row r="8888">
          <cell r="A8888" t="str">
            <v>SNYDER, KARL D</v>
          </cell>
          <cell r="B8888" t="str">
            <v>101-609</v>
          </cell>
          <cell r="C8888">
            <v>510300</v>
          </cell>
          <cell r="D8888">
            <v>30880</v>
          </cell>
          <cell r="E8888" t="str">
            <v>BEH HEALTH THERAPIST-LIC</v>
          </cell>
          <cell r="F8888" t="str">
            <v>G165</v>
          </cell>
          <cell r="G8888">
            <v>1</v>
          </cell>
          <cell r="H8888" t="str">
            <v>G165-008</v>
          </cell>
          <cell r="I8888" t="str">
            <v>F</v>
          </cell>
          <cell r="J8888">
            <v>8005</v>
          </cell>
          <cell r="L8888">
            <v>260.07</v>
          </cell>
        </row>
        <row r="8889">
          <cell r="A8889" t="str">
            <v>SNYDER, KARL D</v>
          </cell>
          <cell r="B8889" t="str">
            <v>101-609</v>
          </cell>
          <cell r="C8889">
            <v>510300</v>
          </cell>
          <cell r="D8889">
            <v>30880</v>
          </cell>
          <cell r="E8889" t="str">
            <v>BEH HEALTH THERAPIST-LIC</v>
          </cell>
          <cell r="F8889" t="str">
            <v>G165</v>
          </cell>
          <cell r="G8889">
            <v>1</v>
          </cell>
          <cell r="H8889" t="str">
            <v>G165-008</v>
          </cell>
          <cell r="I8889" t="str">
            <v>F</v>
          </cell>
          <cell r="J8889" t="str">
            <v>*FM</v>
          </cell>
          <cell r="K8889" t="str">
            <v>MEDICARE</v>
          </cell>
          <cell r="L8889">
            <v>770.48</v>
          </cell>
        </row>
        <row r="8890">
          <cell r="A8890" t="str">
            <v>SNYDER, KARL D</v>
          </cell>
          <cell r="B8890" t="str">
            <v>101-609</v>
          </cell>
          <cell r="C8890">
            <v>510300</v>
          </cell>
          <cell r="D8890">
            <v>30880</v>
          </cell>
          <cell r="E8890" t="str">
            <v>BEH HEALTH THERAPIST-LIC</v>
          </cell>
          <cell r="F8890" t="str">
            <v>G165</v>
          </cell>
          <cell r="G8890">
            <v>1</v>
          </cell>
          <cell r="H8890" t="str">
            <v>G165-008</v>
          </cell>
          <cell r="I8890" t="str">
            <v>F</v>
          </cell>
          <cell r="J8890">
            <v>7999</v>
          </cell>
          <cell r="L8890">
            <v>15935.68</v>
          </cell>
        </row>
        <row r="8891">
          <cell r="A8891" t="str">
            <v>SNYDER, KARL D</v>
          </cell>
          <cell r="B8891" t="str">
            <v>101-609</v>
          </cell>
          <cell r="C8891">
            <v>510300</v>
          </cell>
          <cell r="D8891">
            <v>30880</v>
          </cell>
          <cell r="E8891" t="str">
            <v>BEH HEALTH THERAPIST-LIC</v>
          </cell>
          <cell r="F8891" t="str">
            <v>G165</v>
          </cell>
          <cell r="G8891">
            <v>1</v>
          </cell>
          <cell r="H8891" t="str">
            <v>G165-008</v>
          </cell>
          <cell r="I8891" t="str">
            <v>F</v>
          </cell>
          <cell r="J8891" t="str">
            <v>*FI</v>
          </cell>
          <cell r="K8891" t="str">
            <v>FICA</v>
          </cell>
          <cell r="L8891">
            <v>3294.47</v>
          </cell>
        </row>
        <row r="8892">
          <cell r="A8892" t="str">
            <v>SNYDER, KARL D</v>
          </cell>
          <cell r="B8892" t="str">
            <v>101-609</v>
          </cell>
          <cell r="C8892">
            <v>510300</v>
          </cell>
          <cell r="D8892">
            <v>30880</v>
          </cell>
          <cell r="E8892" t="str">
            <v>BEH HEALTH THERAPIST-LIC</v>
          </cell>
          <cell r="F8892" t="str">
            <v>G165</v>
          </cell>
          <cell r="G8892">
            <v>1</v>
          </cell>
          <cell r="H8892" t="str">
            <v>G165-008</v>
          </cell>
          <cell r="I8892" t="str">
            <v>F</v>
          </cell>
          <cell r="J8892">
            <v>8000</v>
          </cell>
          <cell r="L8892">
            <v>3715.27</v>
          </cell>
        </row>
        <row r="8893">
          <cell r="A8893" t="str">
            <v>SNYDER, KARL D</v>
          </cell>
          <cell r="B8893" t="str">
            <v>101-609</v>
          </cell>
          <cell r="C8893">
            <v>510400</v>
          </cell>
          <cell r="D8893">
            <v>30880</v>
          </cell>
          <cell r="E8893" t="str">
            <v>BEH HEALTH THERAPIST-LIC</v>
          </cell>
          <cell r="F8893" t="str">
            <v>G165</v>
          </cell>
          <cell r="G8893">
            <v>1</v>
          </cell>
          <cell r="H8893" t="str">
            <v>G165-008</v>
          </cell>
          <cell r="I8893" t="str">
            <v>F</v>
          </cell>
          <cell r="J8893">
            <v>703</v>
          </cell>
          <cell r="L8893">
            <v>6.7</v>
          </cell>
        </row>
        <row r="8894">
          <cell r="A8894" t="str">
            <v>SNYDER, KARL D</v>
          </cell>
          <cell r="B8894" t="str">
            <v>101-609</v>
          </cell>
          <cell r="C8894">
            <v>510400</v>
          </cell>
          <cell r="D8894">
            <v>30880</v>
          </cell>
          <cell r="E8894" t="str">
            <v>BEH HEALTH THERAPIST-LIC</v>
          </cell>
          <cell r="F8894" t="str">
            <v>G165</v>
          </cell>
          <cell r="G8894">
            <v>1</v>
          </cell>
          <cell r="H8894" t="str">
            <v>G165-008</v>
          </cell>
          <cell r="I8894" t="str">
            <v>F</v>
          </cell>
          <cell r="J8894">
            <v>30</v>
          </cell>
          <cell r="L8894">
            <v>132.84</v>
          </cell>
        </row>
        <row r="8895">
          <cell r="A8895" t="str">
            <v>SNYDER, KARL D</v>
          </cell>
          <cell r="B8895" t="str">
            <v>101-609</v>
          </cell>
          <cell r="C8895">
            <v>510400</v>
          </cell>
          <cell r="D8895">
            <v>30880</v>
          </cell>
          <cell r="E8895" t="str">
            <v>BEH HEALTH THERAPIST-LIC</v>
          </cell>
          <cell r="F8895" t="str">
            <v>G165</v>
          </cell>
          <cell r="G8895">
            <v>1</v>
          </cell>
          <cell r="H8895" t="str">
            <v>G165-008</v>
          </cell>
          <cell r="I8895" t="str">
            <v>F</v>
          </cell>
          <cell r="J8895">
            <v>112</v>
          </cell>
          <cell r="L8895">
            <v>232.24</v>
          </cell>
        </row>
        <row r="8896">
          <cell r="A8896" t="str">
            <v>SNYDER, KARL D</v>
          </cell>
          <cell r="B8896" t="str">
            <v>101-609</v>
          </cell>
          <cell r="C8896">
            <v>510400</v>
          </cell>
          <cell r="D8896">
            <v>30880</v>
          </cell>
          <cell r="E8896" t="str">
            <v>BEH HEALTH THERAPIST-LIC</v>
          </cell>
          <cell r="F8896" t="str">
            <v>G165</v>
          </cell>
          <cell r="G8896">
            <v>1</v>
          </cell>
          <cell r="H8896" t="str">
            <v>G165-008</v>
          </cell>
          <cell r="I8896" t="str">
            <v>F</v>
          </cell>
          <cell r="J8896">
            <v>603</v>
          </cell>
          <cell r="L8896">
            <v>31.26</v>
          </cell>
        </row>
        <row r="8897">
          <cell r="A8897" t="str">
            <v>SNYDER, KARL D</v>
          </cell>
          <cell r="B8897" t="str">
            <v>101-609</v>
          </cell>
          <cell r="C8897">
            <v>510400</v>
          </cell>
          <cell r="D8897">
            <v>30880</v>
          </cell>
          <cell r="E8897" t="str">
            <v>BEH HEALTH THERAPIST-LIC</v>
          </cell>
          <cell r="F8897" t="str">
            <v>G165</v>
          </cell>
          <cell r="G8897">
            <v>1</v>
          </cell>
          <cell r="H8897" t="str">
            <v>G165-008</v>
          </cell>
          <cell r="I8897" t="str">
            <v>F</v>
          </cell>
          <cell r="J8897">
            <v>810</v>
          </cell>
          <cell r="L8897">
            <v>1.71</v>
          </cell>
        </row>
        <row r="8898">
          <cell r="A8898" t="str">
            <v>SNYDER, KARL D</v>
          </cell>
          <cell r="B8898" t="str">
            <v>101-609</v>
          </cell>
          <cell r="C8898">
            <v>510400</v>
          </cell>
          <cell r="D8898">
            <v>30880</v>
          </cell>
          <cell r="E8898" t="str">
            <v>BEH HEALTH THERAPIST-LIC</v>
          </cell>
          <cell r="F8898" t="str">
            <v>G165</v>
          </cell>
          <cell r="G8898">
            <v>1</v>
          </cell>
          <cell r="H8898" t="str">
            <v>G165-008</v>
          </cell>
          <cell r="I8898" t="str">
            <v>F</v>
          </cell>
          <cell r="J8898">
            <v>1001</v>
          </cell>
          <cell r="L8898">
            <v>10.17</v>
          </cell>
        </row>
        <row r="8899">
          <cell r="A8899" t="str">
            <v>SNYDER, STEFFANIE LEE</v>
          </cell>
          <cell r="B8899" t="str">
            <v>165-622</v>
          </cell>
          <cell r="C8899">
            <v>510100</v>
          </cell>
          <cell r="D8899">
            <v>48130</v>
          </cell>
          <cell r="E8899" t="str">
            <v>LIBRARY ASSISTANT I</v>
          </cell>
          <cell r="F8899" t="str">
            <v>D362</v>
          </cell>
          <cell r="G8899">
            <v>0.5</v>
          </cell>
          <cell r="H8899" t="str">
            <v>D362-009</v>
          </cell>
          <cell r="I8899" t="str">
            <v>O</v>
          </cell>
          <cell r="J8899">
            <v>1</v>
          </cell>
          <cell r="K8899" t="str">
            <v>REGULAR PAY</v>
          </cell>
          <cell r="L8899">
            <v>11427.95</v>
          </cell>
        </row>
        <row r="8900">
          <cell r="A8900" t="str">
            <v>SNYDER, STEFFANIE LEE</v>
          </cell>
          <cell r="B8900" t="str">
            <v>165-622</v>
          </cell>
          <cell r="C8900">
            <v>510300</v>
          </cell>
          <cell r="D8900">
            <v>48130</v>
          </cell>
          <cell r="E8900" t="str">
            <v>LIBRARY ASSISTANT I</v>
          </cell>
          <cell r="F8900" t="str">
            <v>D362</v>
          </cell>
          <cell r="G8900">
            <v>0.5</v>
          </cell>
          <cell r="H8900" t="str">
            <v>D362-009</v>
          </cell>
          <cell r="I8900" t="str">
            <v>F</v>
          </cell>
          <cell r="J8900">
            <v>7999</v>
          </cell>
          <cell r="L8900">
            <v>3427.24</v>
          </cell>
        </row>
        <row r="8901">
          <cell r="A8901" t="str">
            <v>SNYDER, STEFFANIE LEE</v>
          </cell>
          <cell r="B8901" t="str">
            <v>165-622</v>
          </cell>
          <cell r="C8901">
            <v>510300</v>
          </cell>
          <cell r="D8901">
            <v>48130</v>
          </cell>
          <cell r="E8901" t="str">
            <v>LIBRARY ASSISTANT I</v>
          </cell>
          <cell r="F8901" t="str">
            <v>D362</v>
          </cell>
          <cell r="G8901">
            <v>0.5</v>
          </cell>
          <cell r="H8901" t="str">
            <v>D362-009</v>
          </cell>
          <cell r="I8901" t="str">
            <v>F</v>
          </cell>
          <cell r="J8901" t="str">
            <v>*FM</v>
          </cell>
          <cell r="K8901" t="str">
            <v>MEDICARE</v>
          </cell>
          <cell r="L8901">
            <v>165.71</v>
          </cell>
        </row>
        <row r="8902">
          <cell r="A8902" t="str">
            <v>SNYDER, STEFFANIE LEE</v>
          </cell>
          <cell r="B8902" t="str">
            <v>165-622</v>
          </cell>
          <cell r="C8902">
            <v>510300</v>
          </cell>
          <cell r="D8902">
            <v>48130</v>
          </cell>
          <cell r="E8902" t="str">
            <v>LIBRARY ASSISTANT I</v>
          </cell>
          <cell r="F8902" t="str">
            <v>D362</v>
          </cell>
          <cell r="G8902">
            <v>0.5</v>
          </cell>
          <cell r="H8902" t="str">
            <v>D362-009</v>
          </cell>
          <cell r="I8902" t="str">
            <v>F</v>
          </cell>
          <cell r="J8902">
            <v>8000</v>
          </cell>
          <cell r="L8902">
            <v>795.66</v>
          </cell>
        </row>
        <row r="8903">
          <cell r="A8903" t="str">
            <v>SNYDER, STEFFANIE LEE</v>
          </cell>
          <cell r="B8903" t="str">
            <v>165-622</v>
          </cell>
          <cell r="C8903">
            <v>510300</v>
          </cell>
          <cell r="D8903">
            <v>48130</v>
          </cell>
          <cell r="E8903" t="str">
            <v>LIBRARY ASSISTANT I</v>
          </cell>
          <cell r="F8903" t="str">
            <v>D362</v>
          </cell>
          <cell r="G8903">
            <v>0.5</v>
          </cell>
          <cell r="H8903" t="str">
            <v>D362-009</v>
          </cell>
          <cell r="I8903" t="str">
            <v>F</v>
          </cell>
          <cell r="J8903" t="str">
            <v>*FI</v>
          </cell>
          <cell r="K8903" t="str">
            <v>FICA</v>
          </cell>
          <cell r="L8903">
            <v>708.53</v>
          </cell>
        </row>
        <row r="8904">
          <cell r="A8904" t="str">
            <v>SNYDER, STEFFANIE LEE</v>
          </cell>
          <cell r="B8904" t="str">
            <v>165-622</v>
          </cell>
          <cell r="C8904">
            <v>510400</v>
          </cell>
          <cell r="D8904">
            <v>48130</v>
          </cell>
          <cell r="E8904" t="str">
            <v>LIBRARY ASSISTANT I</v>
          </cell>
          <cell r="F8904" t="str">
            <v>D362</v>
          </cell>
          <cell r="G8904">
            <v>0.5</v>
          </cell>
          <cell r="H8904" t="str">
            <v>D362-009</v>
          </cell>
          <cell r="I8904" t="str">
            <v>F</v>
          </cell>
          <cell r="J8904">
            <v>1001</v>
          </cell>
          <cell r="L8904">
            <v>10.17</v>
          </cell>
        </row>
        <row r="8905">
          <cell r="A8905" t="str">
            <v>SNYDER, STEFFANIE LEE</v>
          </cell>
          <cell r="B8905" t="str">
            <v>165-622</v>
          </cell>
          <cell r="C8905">
            <v>510400</v>
          </cell>
          <cell r="D8905">
            <v>48130</v>
          </cell>
          <cell r="E8905" t="str">
            <v>LIBRARY ASSISTANT I</v>
          </cell>
          <cell r="F8905" t="str">
            <v>D362</v>
          </cell>
          <cell r="G8905">
            <v>0.5</v>
          </cell>
          <cell r="H8905" t="str">
            <v>D362-009</v>
          </cell>
          <cell r="I8905" t="str">
            <v>F</v>
          </cell>
          <cell r="J8905">
            <v>30</v>
          </cell>
          <cell r="L8905">
            <v>28.57</v>
          </cell>
        </row>
        <row r="8906">
          <cell r="A8906" t="str">
            <v>SNYDER, STEFFANIE LEE</v>
          </cell>
          <cell r="B8906" t="str">
            <v>165-622</v>
          </cell>
          <cell r="C8906">
            <v>510400</v>
          </cell>
          <cell r="D8906">
            <v>48130</v>
          </cell>
          <cell r="E8906" t="str">
            <v>LIBRARY ASSISTANT I</v>
          </cell>
          <cell r="F8906" t="str">
            <v>D362</v>
          </cell>
          <cell r="G8906">
            <v>0.5</v>
          </cell>
          <cell r="H8906" t="str">
            <v>D362-009</v>
          </cell>
          <cell r="I8906" t="str">
            <v>F</v>
          </cell>
          <cell r="J8906">
            <v>811</v>
          </cell>
          <cell r="L8906">
            <v>0.94</v>
          </cell>
        </row>
        <row r="8907">
          <cell r="A8907" t="str">
            <v>SNYDER, STEPHANIE L</v>
          </cell>
          <cell r="B8907" t="str">
            <v>101-527</v>
          </cell>
          <cell r="C8907">
            <v>510100</v>
          </cell>
          <cell r="D8907">
            <v>38380</v>
          </cell>
          <cell r="E8907" t="str">
            <v>ADMINISTRATIVE ANALYST SR</v>
          </cell>
          <cell r="F8907" t="str">
            <v>H140</v>
          </cell>
          <cell r="G8907">
            <v>1</v>
          </cell>
          <cell r="H8907" t="str">
            <v>H140-003</v>
          </cell>
          <cell r="I8907" t="str">
            <v>O</v>
          </cell>
          <cell r="J8907">
            <v>1</v>
          </cell>
          <cell r="K8907" t="str">
            <v>REGULAR PAY</v>
          </cell>
          <cell r="L8907">
            <v>60075.48</v>
          </cell>
        </row>
        <row r="8908">
          <cell r="A8908" t="str">
            <v>SNYDER, STEPHANIE L</v>
          </cell>
          <cell r="B8908" t="str">
            <v>101-527</v>
          </cell>
          <cell r="C8908">
            <v>510300</v>
          </cell>
          <cell r="D8908">
            <v>38380</v>
          </cell>
          <cell r="E8908" t="str">
            <v>ADMINISTRATIVE ANALYST SR</v>
          </cell>
          <cell r="F8908" t="str">
            <v>H140</v>
          </cell>
          <cell r="G8908">
            <v>1</v>
          </cell>
          <cell r="H8908" t="str">
            <v>H140-003</v>
          </cell>
          <cell r="I8908" t="str">
            <v>F</v>
          </cell>
          <cell r="J8908">
            <v>8000</v>
          </cell>
          <cell r="L8908">
            <v>4200.99</v>
          </cell>
        </row>
        <row r="8909">
          <cell r="A8909" t="str">
            <v>SNYDER, STEPHANIE L</v>
          </cell>
          <cell r="B8909" t="str">
            <v>101-527</v>
          </cell>
          <cell r="C8909">
            <v>510300</v>
          </cell>
          <cell r="D8909">
            <v>38380</v>
          </cell>
          <cell r="E8909" t="str">
            <v>ADMINISTRATIVE ANALYST SR</v>
          </cell>
          <cell r="F8909" t="str">
            <v>H140</v>
          </cell>
          <cell r="G8909">
            <v>1</v>
          </cell>
          <cell r="H8909" t="str">
            <v>H140-003</v>
          </cell>
          <cell r="I8909" t="str">
            <v>F</v>
          </cell>
          <cell r="J8909">
            <v>7999</v>
          </cell>
          <cell r="L8909">
            <v>18016.64</v>
          </cell>
        </row>
        <row r="8910">
          <cell r="A8910" t="str">
            <v>SNYDER, STEPHANIE L</v>
          </cell>
          <cell r="B8910" t="str">
            <v>101-527</v>
          </cell>
          <cell r="C8910">
            <v>510300</v>
          </cell>
          <cell r="D8910">
            <v>38380</v>
          </cell>
          <cell r="E8910" t="str">
            <v>ADMINISTRATIVE ANALYST SR</v>
          </cell>
          <cell r="F8910" t="str">
            <v>H140</v>
          </cell>
          <cell r="G8910">
            <v>1</v>
          </cell>
          <cell r="H8910" t="str">
            <v>H140-003</v>
          </cell>
          <cell r="I8910" t="str">
            <v>F</v>
          </cell>
          <cell r="J8910" t="str">
            <v>*FM</v>
          </cell>
          <cell r="K8910" t="str">
            <v>MEDICARE</v>
          </cell>
          <cell r="L8910">
            <v>871.09</v>
          </cell>
        </row>
        <row r="8911">
          <cell r="A8911" t="str">
            <v>SNYDER, STEPHANIE L</v>
          </cell>
          <cell r="B8911" t="str">
            <v>101-527</v>
          </cell>
          <cell r="C8911">
            <v>510300</v>
          </cell>
          <cell r="D8911">
            <v>38380</v>
          </cell>
          <cell r="E8911" t="str">
            <v>ADMINISTRATIVE ANALYST SR</v>
          </cell>
          <cell r="F8911" t="str">
            <v>H140</v>
          </cell>
          <cell r="G8911">
            <v>1</v>
          </cell>
          <cell r="H8911" t="str">
            <v>H140-003</v>
          </cell>
          <cell r="I8911" t="str">
            <v>F</v>
          </cell>
          <cell r="J8911" t="str">
            <v>*FI</v>
          </cell>
          <cell r="K8911" t="str">
            <v>FICA</v>
          </cell>
          <cell r="L8911">
            <v>3724.68</v>
          </cell>
        </row>
        <row r="8912">
          <cell r="A8912" t="str">
            <v>SNYDER, STEPHANIE L</v>
          </cell>
          <cell r="B8912" t="str">
            <v>101-527</v>
          </cell>
          <cell r="C8912">
            <v>510300</v>
          </cell>
          <cell r="D8912">
            <v>38380</v>
          </cell>
          <cell r="E8912" t="str">
            <v>ADMINISTRATIVE ANALYST SR</v>
          </cell>
          <cell r="F8912" t="str">
            <v>H140</v>
          </cell>
          <cell r="G8912">
            <v>1</v>
          </cell>
          <cell r="H8912" t="str">
            <v>H140-003</v>
          </cell>
          <cell r="I8912" t="str">
            <v>F</v>
          </cell>
          <cell r="J8912">
            <v>8005</v>
          </cell>
          <cell r="L8912">
            <v>294.07</v>
          </cell>
        </row>
        <row r="8913">
          <cell r="A8913" t="str">
            <v>SNYDER, STEPHANIE L</v>
          </cell>
          <cell r="B8913" t="str">
            <v>101-527</v>
          </cell>
          <cell r="C8913">
            <v>510400</v>
          </cell>
          <cell r="D8913">
            <v>38380</v>
          </cell>
          <cell r="E8913" t="str">
            <v>ADMINISTRATIVE ANALYST SR</v>
          </cell>
          <cell r="F8913" t="str">
            <v>H140</v>
          </cell>
          <cell r="G8913">
            <v>1</v>
          </cell>
          <cell r="H8913" t="str">
            <v>H140-003</v>
          </cell>
          <cell r="I8913" t="str">
            <v>F</v>
          </cell>
          <cell r="J8913">
            <v>703</v>
          </cell>
          <cell r="L8913">
            <v>6.7</v>
          </cell>
        </row>
        <row r="8914">
          <cell r="A8914" t="str">
            <v>SNYDER, STEPHANIE L</v>
          </cell>
          <cell r="B8914" t="str">
            <v>101-527</v>
          </cell>
          <cell r="C8914">
            <v>510400</v>
          </cell>
          <cell r="D8914">
            <v>38380</v>
          </cell>
          <cell r="E8914" t="str">
            <v>ADMINISTRATIVE ANALYST SR</v>
          </cell>
          <cell r="F8914" t="str">
            <v>H140</v>
          </cell>
          <cell r="G8914">
            <v>1</v>
          </cell>
          <cell r="H8914" t="str">
            <v>H140-003</v>
          </cell>
          <cell r="I8914" t="str">
            <v>F</v>
          </cell>
          <cell r="J8914">
            <v>30</v>
          </cell>
          <cell r="L8914">
            <v>150.19</v>
          </cell>
        </row>
        <row r="8915">
          <cell r="A8915" t="str">
            <v>SNYDER, STEPHANIE L</v>
          </cell>
          <cell r="B8915" t="str">
            <v>101-527</v>
          </cell>
          <cell r="C8915">
            <v>510400</v>
          </cell>
          <cell r="D8915">
            <v>38380</v>
          </cell>
          <cell r="E8915" t="str">
            <v>ADMINISTRATIVE ANALYST SR</v>
          </cell>
          <cell r="F8915" t="str">
            <v>H140</v>
          </cell>
          <cell r="G8915">
            <v>1</v>
          </cell>
          <cell r="H8915" t="str">
            <v>H140-003</v>
          </cell>
          <cell r="I8915" t="str">
            <v>F</v>
          </cell>
          <cell r="J8915">
            <v>603</v>
          </cell>
          <cell r="L8915">
            <v>31.26</v>
          </cell>
        </row>
        <row r="8916">
          <cell r="A8916" t="str">
            <v>SNYDER, STEPHANIE L</v>
          </cell>
          <cell r="B8916" t="str">
            <v>101-527</v>
          </cell>
          <cell r="C8916">
            <v>510400</v>
          </cell>
          <cell r="D8916">
            <v>38380</v>
          </cell>
          <cell r="E8916" t="str">
            <v>ADMINISTRATIVE ANALYST SR</v>
          </cell>
          <cell r="F8916" t="str">
            <v>H140</v>
          </cell>
          <cell r="G8916">
            <v>1</v>
          </cell>
          <cell r="H8916" t="str">
            <v>H140-003</v>
          </cell>
          <cell r="I8916" t="str">
            <v>F</v>
          </cell>
          <cell r="J8916">
            <v>811</v>
          </cell>
          <cell r="L8916">
            <v>1.88</v>
          </cell>
        </row>
        <row r="8917">
          <cell r="A8917" t="str">
            <v>SNYDER, STEPHANIE L</v>
          </cell>
          <cell r="B8917" t="str">
            <v>101-527</v>
          </cell>
          <cell r="C8917">
            <v>510400</v>
          </cell>
          <cell r="D8917">
            <v>38380</v>
          </cell>
          <cell r="E8917" t="str">
            <v>ADMINISTRATIVE ANALYST SR</v>
          </cell>
          <cell r="F8917" t="str">
            <v>H140</v>
          </cell>
          <cell r="G8917">
            <v>1</v>
          </cell>
          <cell r="H8917" t="str">
            <v>H140-003</v>
          </cell>
          <cell r="I8917" t="str">
            <v>F</v>
          </cell>
          <cell r="J8917">
            <v>1001</v>
          </cell>
          <cell r="L8917">
            <v>10.17</v>
          </cell>
        </row>
        <row r="8918">
          <cell r="A8918" t="str">
            <v>SNYDER, STEPHANIE L</v>
          </cell>
          <cell r="B8918" t="str">
            <v>101-527</v>
          </cell>
          <cell r="C8918">
            <v>510400</v>
          </cell>
          <cell r="D8918">
            <v>38380</v>
          </cell>
          <cell r="E8918" t="str">
            <v>ADMINISTRATIVE ANALYST SR</v>
          </cell>
          <cell r="F8918" t="str">
            <v>H140</v>
          </cell>
          <cell r="G8918">
            <v>1</v>
          </cell>
          <cell r="H8918" t="str">
            <v>H140-003</v>
          </cell>
          <cell r="I8918" t="str">
            <v>F</v>
          </cell>
          <cell r="J8918">
            <v>112</v>
          </cell>
          <cell r="L8918">
            <v>232.24</v>
          </cell>
        </row>
        <row r="8919">
          <cell r="A8919" t="str">
            <v>SOBONYA, FELICIA A</v>
          </cell>
          <cell r="B8919" t="str">
            <v>101-591</v>
          </cell>
          <cell r="C8919">
            <v>510100</v>
          </cell>
          <cell r="D8919">
            <v>28360</v>
          </cell>
          <cell r="E8919" t="str">
            <v>HEALTH EDUCATION SPEC</v>
          </cell>
          <cell r="F8919" t="str">
            <v>P175</v>
          </cell>
          <cell r="G8919">
            <v>1</v>
          </cell>
          <cell r="H8919" t="str">
            <v>P175-001</v>
          </cell>
          <cell r="I8919" t="str">
            <v>O</v>
          </cell>
          <cell r="J8919">
            <v>1</v>
          </cell>
          <cell r="K8919" t="str">
            <v>REGULAR PAY</v>
          </cell>
          <cell r="L8919">
            <v>41917.07</v>
          </cell>
        </row>
        <row r="8920">
          <cell r="A8920" t="str">
            <v>SOBONYA, FELICIA A</v>
          </cell>
          <cell r="B8920" t="str">
            <v>101-591</v>
          </cell>
          <cell r="C8920">
            <v>510300</v>
          </cell>
          <cell r="D8920">
            <v>28360</v>
          </cell>
          <cell r="E8920" t="str">
            <v>HEALTH EDUCATION SPEC</v>
          </cell>
          <cell r="F8920" t="str">
            <v>P175</v>
          </cell>
          <cell r="G8920">
            <v>1</v>
          </cell>
          <cell r="H8920" t="str">
            <v>P175-001</v>
          </cell>
          <cell r="I8920" t="str">
            <v>F</v>
          </cell>
          <cell r="J8920" t="str">
            <v>*FI</v>
          </cell>
          <cell r="K8920" t="str">
            <v>FICA</v>
          </cell>
          <cell r="L8920">
            <v>2598.86</v>
          </cell>
        </row>
        <row r="8921">
          <cell r="A8921" t="str">
            <v>SOBONYA, FELICIA A</v>
          </cell>
          <cell r="B8921" t="str">
            <v>101-591</v>
          </cell>
          <cell r="C8921">
            <v>510300</v>
          </cell>
          <cell r="D8921">
            <v>28360</v>
          </cell>
          <cell r="E8921" t="str">
            <v>HEALTH EDUCATION SPEC</v>
          </cell>
          <cell r="F8921" t="str">
            <v>P175</v>
          </cell>
          <cell r="G8921">
            <v>1</v>
          </cell>
          <cell r="H8921" t="str">
            <v>P175-001</v>
          </cell>
          <cell r="I8921" t="str">
            <v>F</v>
          </cell>
          <cell r="J8921">
            <v>8005</v>
          </cell>
          <cell r="L8921">
            <v>205.09</v>
          </cell>
        </row>
        <row r="8922">
          <cell r="A8922" t="str">
            <v>SOBONYA, FELICIA A</v>
          </cell>
          <cell r="B8922" t="str">
            <v>101-591</v>
          </cell>
          <cell r="C8922">
            <v>510300</v>
          </cell>
          <cell r="D8922">
            <v>28360</v>
          </cell>
          <cell r="E8922" t="str">
            <v>HEALTH EDUCATION SPEC</v>
          </cell>
          <cell r="F8922" t="str">
            <v>P175</v>
          </cell>
          <cell r="G8922">
            <v>1</v>
          </cell>
          <cell r="H8922" t="str">
            <v>P175-001</v>
          </cell>
          <cell r="I8922" t="str">
            <v>F</v>
          </cell>
          <cell r="J8922">
            <v>7999</v>
          </cell>
          <cell r="L8922">
            <v>12570.93</v>
          </cell>
        </row>
        <row r="8923">
          <cell r="A8923" t="str">
            <v>SOBONYA, FELICIA A</v>
          </cell>
          <cell r="B8923" t="str">
            <v>101-591</v>
          </cell>
          <cell r="C8923">
            <v>510300</v>
          </cell>
          <cell r="D8923">
            <v>28360</v>
          </cell>
          <cell r="E8923" t="str">
            <v>HEALTH EDUCATION SPEC</v>
          </cell>
          <cell r="F8923" t="str">
            <v>P175</v>
          </cell>
          <cell r="G8923">
            <v>1</v>
          </cell>
          <cell r="H8923" t="str">
            <v>P175-001</v>
          </cell>
          <cell r="I8923" t="str">
            <v>F</v>
          </cell>
          <cell r="J8923" t="str">
            <v>*FM</v>
          </cell>
          <cell r="K8923" t="str">
            <v>MEDICARE</v>
          </cell>
          <cell r="L8923">
            <v>607.79999999999995</v>
          </cell>
        </row>
        <row r="8924">
          <cell r="A8924" t="str">
            <v>SOBONYA, FELICIA A</v>
          </cell>
          <cell r="B8924" t="str">
            <v>101-591</v>
          </cell>
          <cell r="C8924">
            <v>510300</v>
          </cell>
          <cell r="D8924">
            <v>28360</v>
          </cell>
          <cell r="E8924" t="str">
            <v>HEALTH EDUCATION SPEC</v>
          </cell>
          <cell r="F8924" t="str">
            <v>P175</v>
          </cell>
          <cell r="G8924">
            <v>1</v>
          </cell>
          <cell r="H8924" t="str">
            <v>P175-001</v>
          </cell>
          <cell r="I8924" t="str">
            <v>F</v>
          </cell>
          <cell r="J8924">
            <v>8000</v>
          </cell>
          <cell r="L8924">
            <v>2929.9</v>
          </cell>
        </row>
        <row r="8925">
          <cell r="A8925" t="str">
            <v>SOBONYA, FELICIA A</v>
          </cell>
          <cell r="B8925" t="str">
            <v>101-591</v>
          </cell>
          <cell r="C8925">
            <v>510400</v>
          </cell>
          <cell r="D8925">
            <v>28360</v>
          </cell>
          <cell r="E8925" t="str">
            <v>HEALTH EDUCATION SPEC</v>
          </cell>
          <cell r="F8925" t="str">
            <v>P175</v>
          </cell>
          <cell r="G8925">
            <v>1</v>
          </cell>
          <cell r="H8925" t="str">
            <v>P175-001</v>
          </cell>
          <cell r="I8925" t="str">
            <v>F</v>
          </cell>
          <cell r="J8925">
            <v>705</v>
          </cell>
          <cell r="L8925">
            <v>12.04</v>
          </cell>
        </row>
        <row r="8926">
          <cell r="A8926" t="str">
            <v>SOBONYA, FELICIA A</v>
          </cell>
          <cell r="B8926" t="str">
            <v>101-591</v>
          </cell>
          <cell r="C8926">
            <v>510400</v>
          </cell>
          <cell r="D8926">
            <v>28360</v>
          </cell>
          <cell r="E8926" t="str">
            <v>HEALTH EDUCATION SPEC</v>
          </cell>
          <cell r="F8926" t="str">
            <v>P175</v>
          </cell>
          <cell r="G8926">
            <v>1</v>
          </cell>
          <cell r="H8926" t="str">
            <v>P175-001</v>
          </cell>
          <cell r="I8926" t="str">
            <v>F</v>
          </cell>
          <cell r="J8926">
            <v>30</v>
          </cell>
          <cell r="L8926">
            <v>104.79</v>
          </cell>
        </row>
        <row r="8927">
          <cell r="A8927" t="str">
            <v>SOBONYA, FELICIA A</v>
          </cell>
          <cell r="B8927" t="str">
            <v>101-591</v>
          </cell>
          <cell r="C8927">
            <v>510400</v>
          </cell>
          <cell r="D8927">
            <v>28360</v>
          </cell>
          <cell r="E8927" t="str">
            <v>HEALTH EDUCATION SPEC</v>
          </cell>
          <cell r="F8927" t="str">
            <v>P175</v>
          </cell>
          <cell r="G8927">
            <v>1</v>
          </cell>
          <cell r="H8927" t="str">
            <v>P175-001</v>
          </cell>
          <cell r="I8927" t="str">
            <v>F</v>
          </cell>
          <cell r="J8927">
            <v>810</v>
          </cell>
          <cell r="L8927">
            <v>1.71</v>
          </cell>
        </row>
        <row r="8928">
          <cell r="A8928" t="str">
            <v>SOBONYA, FELICIA A</v>
          </cell>
          <cell r="B8928" t="str">
            <v>101-591</v>
          </cell>
          <cell r="C8928">
            <v>510400</v>
          </cell>
          <cell r="D8928">
            <v>28360</v>
          </cell>
          <cell r="E8928" t="str">
            <v>HEALTH EDUCATION SPEC</v>
          </cell>
          <cell r="F8928" t="str">
            <v>P175</v>
          </cell>
          <cell r="G8928">
            <v>1</v>
          </cell>
          <cell r="H8928" t="str">
            <v>P175-001</v>
          </cell>
          <cell r="I8928" t="str">
            <v>F</v>
          </cell>
          <cell r="J8928">
            <v>605</v>
          </cell>
          <cell r="L8928">
            <v>59.1</v>
          </cell>
        </row>
        <row r="8929">
          <cell r="A8929" t="str">
            <v>SOBONYA, FELICIA A</v>
          </cell>
          <cell r="B8929" t="str">
            <v>101-591</v>
          </cell>
          <cell r="C8929">
            <v>510400</v>
          </cell>
          <cell r="D8929">
            <v>28360</v>
          </cell>
          <cell r="E8929" t="str">
            <v>HEALTH EDUCATION SPEC</v>
          </cell>
          <cell r="F8929" t="str">
            <v>P175</v>
          </cell>
          <cell r="G8929">
            <v>1</v>
          </cell>
          <cell r="H8929" t="str">
            <v>P175-001</v>
          </cell>
          <cell r="I8929" t="str">
            <v>F</v>
          </cell>
          <cell r="J8929">
            <v>1001</v>
          </cell>
          <cell r="L8929">
            <v>10.17</v>
          </cell>
        </row>
        <row r="8930">
          <cell r="A8930" t="str">
            <v>SOBONYA, FELICIA A</v>
          </cell>
          <cell r="B8930" t="str">
            <v>101-591</v>
          </cell>
          <cell r="C8930">
            <v>510400</v>
          </cell>
          <cell r="D8930">
            <v>28360</v>
          </cell>
          <cell r="E8930" t="str">
            <v>HEALTH EDUCATION SPEC</v>
          </cell>
          <cell r="F8930" t="str">
            <v>P175</v>
          </cell>
          <cell r="G8930">
            <v>1</v>
          </cell>
          <cell r="H8930" t="str">
            <v>P175-001</v>
          </cell>
          <cell r="I8930" t="str">
            <v>F</v>
          </cell>
          <cell r="J8930">
            <v>104</v>
          </cell>
          <cell r="L8930">
            <v>283.83999999999997</v>
          </cell>
        </row>
        <row r="8931">
          <cell r="A8931" t="str">
            <v>SORTOMME, MARIANNE</v>
          </cell>
          <cell r="B8931" t="str">
            <v>101-557</v>
          </cell>
          <cell r="C8931">
            <v>510100</v>
          </cell>
          <cell r="D8931">
            <v>47700</v>
          </cell>
          <cell r="E8931" t="str">
            <v>LEGAL SECRETARY I</v>
          </cell>
          <cell r="F8931" t="str">
            <v>D356</v>
          </cell>
          <cell r="G8931">
            <v>1</v>
          </cell>
          <cell r="H8931" t="str">
            <v>D356-002</v>
          </cell>
          <cell r="I8931" t="str">
            <v>O</v>
          </cell>
          <cell r="J8931">
            <v>1</v>
          </cell>
          <cell r="K8931" t="str">
            <v>REGULAR PAY</v>
          </cell>
          <cell r="L8931">
            <v>27942.22</v>
          </cell>
        </row>
        <row r="8932">
          <cell r="A8932" t="str">
            <v>SORTOMME, MARIANNE</v>
          </cell>
          <cell r="B8932" t="str">
            <v>101-557</v>
          </cell>
          <cell r="C8932">
            <v>510300</v>
          </cell>
          <cell r="D8932">
            <v>47700</v>
          </cell>
          <cell r="E8932" t="str">
            <v>LEGAL SECRETARY I</v>
          </cell>
          <cell r="F8932" t="str">
            <v>D356</v>
          </cell>
          <cell r="G8932">
            <v>1</v>
          </cell>
          <cell r="H8932" t="str">
            <v>D356-002</v>
          </cell>
          <cell r="I8932" t="str">
            <v>F</v>
          </cell>
          <cell r="J8932">
            <v>7999</v>
          </cell>
          <cell r="L8932">
            <v>8379.8700000000008</v>
          </cell>
        </row>
        <row r="8933">
          <cell r="A8933" t="str">
            <v>SORTOMME, MARIANNE</v>
          </cell>
          <cell r="B8933" t="str">
            <v>101-557</v>
          </cell>
          <cell r="C8933">
            <v>510300</v>
          </cell>
          <cell r="D8933">
            <v>47700</v>
          </cell>
          <cell r="E8933" t="str">
            <v>LEGAL SECRETARY I</v>
          </cell>
          <cell r="F8933" t="str">
            <v>D356</v>
          </cell>
          <cell r="G8933">
            <v>1</v>
          </cell>
          <cell r="H8933" t="str">
            <v>D356-002</v>
          </cell>
          <cell r="I8933" t="str">
            <v>F</v>
          </cell>
          <cell r="J8933" t="str">
            <v>*FI</v>
          </cell>
          <cell r="K8933" t="str">
            <v>FICA</v>
          </cell>
          <cell r="L8933">
            <v>1732.42</v>
          </cell>
        </row>
        <row r="8934">
          <cell r="A8934" t="str">
            <v>SORTOMME, MARIANNE</v>
          </cell>
          <cell r="B8934" t="str">
            <v>101-557</v>
          </cell>
          <cell r="C8934">
            <v>510300</v>
          </cell>
          <cell r="D8934">
            <v>47700</v>
          </cell>
          <cell r="E8934" t="str">
            <v>LEGAL SECRETARY I</v>
          </cell>
          <cell r="F8934" t="str">
            <v>D356</v>
          </cell>
          <cell r="G8934">
            <v>1</v>
          </cell>
          <cell r="H8934" t="str">
            <v>D356-002</v>
          </cell>
          <cell r="I8934" t="str">
            <v>F</v>
          </cell>
          <cell r="J8934">
            <v>8000</v>
          </cell>
          <cell r="L8934">
            <v>1951.66</v>
          </cell>
        </row>
        <row r="8935">
          <cell r="A8935" t="str">
            <v>SORTOMME, MARIANNE</v>
          </cell>
          <cell r="B8935" t="str">
            <v>101-557</v>
          </cell>
          <cell r="C8935">
            <v>510300</v>
          </cell>
          <cell r="D8935">
            <v>47700</v>
          </cell>
          <cell r="E8935" t="str">
            <v>LEGAL SECRETARY I</v>
          </cell>
          <cell r="F8935" t="str">
            <v>D356</v>
          </cell>
          <cell r="G8935">
            <v>1</v>
          </cell>
          <cell r="H8935" t="str">
            <v>D356-002</v>
          </cell>
          <cell r="I8935" t="str">
            <v>F</v>
          </cell>
          <cell r="J8935" t="str">
            <v>*FM</v>
          </cell>
          <cell r="K8935" t="str">
            <v>MEDICARE</v>
          </cell>
          <cell r="L8935">
            <v>405.16</v>
          </cell>
        </row>
        <row r="8936">
          <cell r="A8936" t="str">
            <v>SORTOMME, MARIANNE</v>
          </cell>
          <cell r="B8936" t="str">
            <v>101-557</v>
          </cell>
          <cell r="C8936">
            <v>510400</v>
          </cell>
          <cell r="D8936">
            <v>47700</v>
          </cell>
          <cell r="E8936" t="str">
            <v>LEGAL SECRETARY I</v>
          </cell>
          <cell r="F8936" t="str">
            <v>D356</v>
          </cell>
          <cell r="G8936">
            <v>1</v>
          </cell>
          <cell r="H8936" t="str">
            <v>D356-002</v>
          </cell>
          <cell r="I8936" t="str">
            <v>F</v>
          </cell>
          <cell r="J8936">
            <v>703</v>
          </cell>
          <cell r="L8936">
            <v>6.7</v>
          </cell>
        </row>
        <row r="8937">
          <cell r="A8937" t="str">
            <v>SORTOMME, MARIANNE</v>
          </cell>
          <cell r="B8937" t="str">
            <v>101-557</v>
          </cell>
          <cell r="C8937">
            <v>510400</v>
          </cell>
          <cell r="D8937">
            <v>47700</v>
          </cell>
          <cell r="E8937" t="str">
            <v>LEGAL SECRETARY I</v>
          </cell>
          <cell r="F8937" t="str">
            <v>D356</v>
          </cell>
          <cell r="G8937">
            <v>1</v>
          </cell>
          <cell r="H8937" t="str">
            <v>D356-002</v>
          </cell>
          <cell r="I8937" t="str">
            <v>F</v>
          </cell>
          <cell r="J8937">
            <v>30</v>
          </cell>
          <cell r="L8937">
            <v>69.86</v>
          </cell>
        </row>
        <row r="8938">
          <cell r="A8938" t="str">
            <v>SORTOMME, MARIANNE</v>
          </cell>
          <cell r="B8938" t="str">
            <v>101-557</v>
          </cell>
          <cell r="C8938">
            <v>510400</v>
          </cell>
          <cell r="D8938">
            <v>47700</v>
          </cell>
          <cell r="E8938" t="str">
            <v>LEGAL SECRETARY I</v>
          </cell>
          <cell r="F8938" t="str">
            <v>D356</v>
          </cell>
          <cell r="G8938">
            <v>1</v>
          </cell>
          <cell r="H8938" t="str">
            <v>D356-002</v>
          </cell>
          <cell r="I8938" t="str">
            <v>F</v>
          </cell>
          <cell r="J8938">
            <v>1001</v>
          </cell>
          <cell r="L8938">
            <v>10.17</v>
          </cell>
        </row>
        <row r="8939">
          <cell r="A8939" t="str">
            <v>SORTOMME, MARIANNE</v>
          </cell>
          <cell r="B8939" t="str">
            <v>101-557</v>
          </cell>
          <cell r="C8939">
            <v>510400</v>
          </cell>
          <cell r="D8939">
            <v>47700</v>
          </cell>
          <cell r="E8939" t="str">
            <v>LEGAL SECRETARY I</v>
          </cell>
          <cell r="F8939" t="str">
            <v>D356</v>
          </cell>
          <cell r="G8939">
            <v>1</v>
          </cell>
          <cell r="H8939" t="str">
            <v>D356-002</v>
          </cell>
          <cell r="I8939" t="str">
            <v>F</v>
          </cell>
          <cell r="J8939">
            <v>603</v>
          </cell>
          <cell r="L8939">
            <v>31.26</v>
          </cell>
        </row>
        <row r="8940">
          <cell r="A8940" t="str">
            <v>SORTOMME, MARIANNE</v>
          </cell>
          <cell r="B8940" t="str">
            <v>101-557</v>
          </cell>
          <cell r="C8940">
            <v>510400</v>
          </cell>
          <cell r="D8940">
            <v>47700</v>
          </cell>
          <cell r="E8940" t="str">
            <v>LEGAL SECRETARY I</v>
          </cell>
          <cell r="F8940" t="str">
            <v>D356</v>
          </cell>
          <cell r="G8940">
            <v>1</v>
          </cell>
          <cell r="H8940" t="str">
            <v>D356-002</v>
          </cell>
          <cell r="I8940" t="str">
            <v>F</v>
          </cell>
          <cell r="J8940">
            <v>811</v>
          </cell>
          <cell r="L8940">
            <v>1.88</v>
          </cell>
        </row>
        <row r="8941">
          <cell r="A8941" t="str">
            <v>SORTOMME, MARIANNE</v>
          </cell>
          <cell r="B8941" t="str">
            <v>101-557</v>
          </cell>
          <cell r="C8941">
            <v>510400</v>
          </cell>
          <cell r="D8941">
            <v>47700</v>
          </cell>
          <cell r="E8941" t="str">
            <v>LEGAL SECRETARY I</v>
          </cell>
          <cell r="F8941" t="str">
            <v>D356</v>
          </cell>
          <cell r="G8941">
            <v>1</v>
          </cell>
          <cell r="H8941" t="str">
            <v>D356-002</v>
          </cell>
          <cell r="I8941" t="str">
            <v>F</v>
          </cell>
          <cell r="J8941">
            <v>100</v>
          </cell>
          <cell r="L8941">
            <v>135.94999999999999</v>
          </cell>
        </row>
        <row r="8942">
          <cell r="A8942" t="str">
            <v>SOWELL, JENENE L</v>
          </cell>
          <cell r="B8942" t="str">
            <v>101-609</v>
          </cell>
          <cell r="C8942">
            <v>510100</v>
          </cell>
          <cell r="D8942">
            <v>31190</v>
          </cell>
          <cell r="E8942" t="str">
            <v>BEH HEALTH THERAPIST-LIC</v>
          </cell>
          <cell r="F8942" t="str">
            <v>G165</v>
          </cell>
          <cell r="G8942">
            <v>1</v>
          </cell>
          <cell r="H8942" t="str">
            <v>G165-009</v>
          </cell>
          <cell r="I8942" t="str">
            <v>O</v>
          </cell>
          <cell r="J8942">
            <v>1</v>
          </cell>
          <cell r="K8942" t="str">
            <v>REGULAR PAY</v>
          </cell>
          <cell r="L8942">
            <v>53292.22</v>
          </cell>
        </row>
        <row r="8943">
          <cell r="A8943" t="str">
            <v>SOWELL, JENENE L</v>
          </cell>
          <cell r="B8943" t="str">
            <v>101-609</v>
          </cell>
          <cell r="C8943">
            <v>510300</v>
          </cell>
          <cell r="D8943">
            <v>31190</v>
          </cell>
          <cell r="E8943" t="str">
            <v>BEH HEALTH THERAPIST-LIC</v>
          </cell>
          <cell r="F8943" t="str">
            <v>G165</v>
          </cell>
          <cell r="G8943">
            <v>1</v>
          </cell>
          <cell r="H8943" t="str">
            <v>G165-009</v>
          </cell>
          <cell r="I8943" t="str">
            <v>F</v>
          </cell>
          <cell r="J8943">
            <v>7999</v>
          </cell>
          <cell r="L8943">
            <v>15982.34</v>
          </cell>
        </row>
        <row r="8944">
          <cell r="A8944" t="str">
            <v>SOWELL, JENENE L</v>
          </cell>
          <cell r="B8944" t="str">
            <v>101-609</v>
          </cell>
          <cell r="C8944">
            <v>510300</v>
          </cell>
          <cell r="D8944">
            <v>31190</v>
          </cell>
          <cell r="E8944" t="str">
            <v>BEH HEALTH THERAPIST-LIC</v>
          </cell>
          <cell r="F8944" t="str">
            <v>G165</v>
          </cell>
          <cell r="G8944">
            <v>1</v>
          </cell>
          <cell r="H8944" t="str">
            <v>G165-009</v>
          </cell>
          <cell r="I8944" t="str">
            <v>F</v>
          </cell>
          <cell r="J8944">
            <v>8000</v>
          </cell>
          <cell r="L8944">
            <v>3726.16</v>
          </cell>
        </row>
        <row r="8945">
          <cell r="A8945" t="str">
            <v>SOWELL, JENENE L</v>
          </cell>
          <cell r="B8945" t="str">
            <v>101-609</v>
          </cell>
          <cell r="C8945">
            <v>510300</v>
          </cell>
          <cell r="D8945">
            <v>31190</v>
          </cell>
          <cell r="E8945" t="str">
            <v>BEH HEALTH THERAPIST-LIC</v>
          </cell>
          <cell r="F8945" t="str">
            <v>G165</v>
          </cell>
          <cell r="G8945">
            <v>1</v>
          </cell>
          <cell r="H8945" t="str">
            <v>G165-009</v>
          </cell>
          <cell r="I8945" t="str">
            <v>F</v>
          </cell>
          <cell r="J8945" t="str">
            <v>*FI</v>
          </cell>
          <cell r="K8945" t="str">
            <v>FICA</v>
          </cell>
          <cell r="L8945">
            <v>3304.12</v>
          </cell>
        </row>
        <row r="8946">
          <cell r="A8946" t="str">
            <v>SOWELL, JENENE L</v>
          </cell>
          <cell r="B8946" t="str">
            <v>101-609</v>
          </cell>
          <cell r="C8946">
            <v>510300</v>
          </cell>
          <cell r="D8946">
            <v>31190</v>
          </cell>
          <cell r="E8946" t="str">
            <v>BEH HEALTH THERAPIST-LIC</v>
          </cell>
          <cell r="F8946" t="str">
            <v>G165</v>
          </cell>
          <cell r="G8946">
            <v>1</v>
          </cell>
          <cell r="H8946" t="str">
            <v>G165-009</v>
          </cell>
          <cell r="I8946" t="str">
            <v>F</v>
          </cell>
          <cell r="J8946">
            <v>8005</v>
          </cell>
          <cell r="L8946">
            <v>260.83</v>
          </cell>
        </row>
        <row r="8947">
          <cell r="A8947" t="str">
            <v>SOWELL, JENENE L</v>
          </cell>
          <cell r="B8947" t="str">
            <v>101-609</v>
          </cell>
          <cell r="C8947">
            <v>510300</v>
          </cell>
          <cell r="D8947">
            <v>31190</v>
          </cell>
          <cell r="E8947" t="str">
            <v>BEH HEALTH THERAPIST-LIC</v>
          </cell>
          <cell r="F8947" t="str">
            <v>G165</v>
          </cell>
          <cell r="G8947">
            <v>1</v>
          </cell>
          <cell r="H8947" t="str">
            <v>G165-009</v>
          </cell>
          <cell r="I8947" t="str">
            <v>F</v>
          </cell>
          <cell r="J8947" t="str">
            <v>*FM</v>
          </cell>
          <cell r="K8947" t="str">
            <v>MEDICARE</v>
          </cell>
          <cell r="L8947">
            <v>772.74</v>
          </cell>
        </row>
        <row r="8948">
          <cell r="A8948" t="str">
            <v>SOWELL, JENENE L</v>
          </cell>
          <cell r="B8948" t="str">
            <v>101-609</v>
          </cell>
          <cell r="C8948">
            <v>510400</v>
          </cell>
          <cell r="D8948">
            <v>31190</v>
          </cell>
          <cell r="E8948" t="str">
            <v>BEH HEALTH THERAPIST-LIC</v>
          </cell>
          <cell r="F8948" t="str">
            <v>G165</v>
          </cell>
          <cell r="G8948">
            <v>1</v>
          </cell>
          <cell r="H8948" t="str">
            <v>G165-009</v>
          </cell>
          <cell r="I8948" t="str">
            <v>F</v>
          </cell>
          <cell r="J8948">
            <v>811</v>
          </cell>
          <cell r="L8948">
            <v>1.88</v>
          </cell>
        </row>
        <row r="8949">
          <cell r="A8949" t="str">
            <v>SOWELL, JENENE L</v>
          </cell>
          <cell r="B8949" t="str">
            <v>101-609</v>
          </cell>
          <cell r="C8949">
            <v>510400</v>
          </cell>
          <cell r="D8949">
            <v>31190</v>
          </cell>
          <cell r="E8949" t="str">
            <v>BEH HEALTH THERAPIST-LIC</v>
          </cell>
          <cell r="F8949" t="str">
            <v>G165</v>
          </cell>
          <cell r="G8949">
            <v>1</v>
          </cell>
          <cell r="H8949" t="str">
            <v>G165-009</v>
          </cell>
          <cell r="I8949" t="str">
            <v>F</v>
          </cell>
          <cell r="J8949">
            <v>1001</v>
          </cell>
          <cell r="L8949">
            <v>10.17</v>
          </cell>
        </row>
        <row r="8950">
          <cell r="A8950" t="str">
            <v>SOWELL, JENENE L</v>
          </cell>
          <cell r="B8950" t="str">
            <v>101-609</v>
          </cell>
          <cell r="C8950">
            <v>510400</v>
          </cell>
          <cell r="D8950">
            <v>31190</v>
          </cell>
          <cell r="E8950" t="str">
            <v>BEH HEALTH THERAPIST-LIC</v>
          </cell>
          <cell r="F8950" t="str">
            <v>G165</v>
          </cell>
          <cell r="G8950">
            <v>1</v>
          </cell>
          <cell r="H8950" t="str">
            <v>G165-009</v>
          </cell>
          <cell r="I8950" t="str">
            <v>F</v>
          </cell>
          <cell r="J8950">
            <v>30</v>
          </cell>
          <cell r="L8950">
            <v>133.22999999999999</v>
          </cell>
        </row>
        <row r="8951">
          <cell r="A8951" t="str">
            <v>SOWTON, IVOR G</v>
          </cell>
          <cell r="B8951" t="str">
            <v>101-609</v>
          </cell>
          <cell r="C8951">
            <v>510100</v>
          </cell>
          <cell r="D8951">
            <v>45140</v>
          </cell>
          <cell r="E8951" t="str">
            <v>BEH HEALTH THERAPIST I</v>
          </cell>
          <cell r="F8951" t="str">
            <v>G150</v>
          </cell>
          <cell r="G8951">
            <v>0.5</v>
          </cell>
          <cell r="H8951" t="str">
            <v>G150-002</v>
          </cell>
          <cell r="I8951" t="str">
            <v>O</v>
          </cell>
          <cell r="J8951">
            <v>1</v>
          </cell>
          <cell r="K8951" t="str">
            <v>REGULAR PAY</v>
          </cell>
          <cell r="L8951">
            <v>18318.12</v>
          </cell>
        </row>
        <row r="8952">
          <cell r="A8952" t="str">
            <v>SOWTON, IVOR G</v>
          </cell>
          <cell r="B8952" t="str">
            <v>101-609</v>
          </cell>
          <cell r="C8952">
            <v>510300</v>
          </cell>
          <cell r="D8952">
            <v>45140</v>
          </cell>
          <cell r="E8952" t="str">
            <v>BEH HEALTH THERAPIST I</v>
          </cell>
          <cell r="F8952" t="str">
            <v>G150</v>
          </cell>
          <cell r="G8952">
            <v>0.5</v>
          </cell>
          <cell r="H8952" t="str">
            <v>G150-002</v>
          </cell>
          <cell r="I8952" t="str">
            <v>F</v>
          </cell>
          <cell r="J8952">
            <v>7999</v>
          </cell>
          <cell r="L8952">
            <v>5493.6</v>
          </cell>
        </row>
        <row r="8953">
          <cell r="A8953" t="str">
            <v>SOWTON, IVOR G</v>
          </cell>
          <cell r="B8953" t="str">
            <v>101-609</v>
          </cell>
          <cell r="C8953">
            <v>510300</v>
          </cell>
          <cell r="D8953">
            <v>45140</v>
          </cell>
          <cell r="E8953" t="str">
            <v>BEH HEALTH THERAPIST I</v>
          </cell>
          <cell r="F8953" t="str">
            <v>G150</v>
          </cell>
          <cell r="G8953">
            <v>0.5</v>
          </cell>
          <cell r="H8953" t="str">
            <v>G150-002</v>
          </cell>
          <cell r="I8953" t="str">
            <v>F</v>
          </cell>
          <cell r="J8953">
            <v>8000</v>
          </cell>
          <cell r="L8953">
            <v>1277.98</v>
          </cell>
        </row>
        <row r="8954">
          <cell r="A8954" t="str">
            <v>SOWTON, IVOR G</v>
          </cell>
          <cell r="B8954" t="str">
            <v>101-609</v>
          </cell>
          <cell r="C8954">
            <v>510300</v>
          </cell>
          <cell r="D8954">
            <v>45140</v>
          </cell>
          <cell r="E8954" t="str">
            <v>BEH HEALTH THERAPIST I</v>
          </cell>
          <cell r="F8954" t="str">
            <v>G150</v>
          </cell>
          <cell r="G8954">
            <v>0.5</v>
          </cell>
          <cell r="H8954" t="str">
            <v>G150-002</v>
          </cell>
          <cell r="I8954" t="str">
            <v>F</v>
          </cell>
          <cell r="J8954">
            <v>8004</v>
          </cell>
          <cell r="L8954">
            <v>1282.27</v>
          </cell>
        </row>
        <row r="8955">
          <cell r="A8955" t="str">
            <v>SOWTON, IVOR G</v>
          </cell>
          <cell r="B8955" t="str">
            <v>101-609</v>
          </cell>
          <cell r="C8955">
            <v>510300</v>
          </cell>
          <cell r="D8955">
            <v>45140</v>
          </cell>
          <cell r="E8955" t="str">
            <v>BEH HEALTH THERAPIST I</v>
          </cell>
          <cell r="F8955" t="str">
            <v>G150</v>
          </cell>
          <cell r="G8955">
            <v>0.5</v>
          </cell>
          <cell r="H8955" t="str">
            <v>G150-002</v>
          </cell>
          <cell r="I8955" t="str">
            <v>F</v>
          </cell>
          <cell r="J8955" t="str">
            <v>*FM</v>
          </cell>
          <cell r="K8955" t="str">
            <v>MEDICARE</v>
          </cell>
          <cell r="L8955">
            <v>265.61</v>
          </cell>
        </row>
        <row r="8956">
          <cell r="A8956" t="str">
            <v>SOWTON, IVOR G</v>
          </cell>
          <cell r="B8956" t="str">
            <v>101-609</v>
          </cell>
          <cell r="C8956">
            <v>510300</v>
          </cell>
          <cell r="D8956">
            <v>45140</v>
          </cell>
          <cell r="E8956" t="str">
            <v>BEH HEALTH THERAPIST I</v>
          </cell>
          <cell r="F8956" t="str">
            <v>G150</v>
          </cell>
          <cell r="G8956">
            <v>0.5</v>
          </cell>
          <cell r="H8956" t="str">
            <v>G150-002</v>
          </cell>
          <cell r="I8956" t="str">
            <v>F</v>
          </cell>
          <cell r="J8956">
            <v>8005</v>
          </cell>
          <cell r="L8956">
            <v>89.46</v>
          </cell>
        </row>
        <row r="8957">
          <cell r="A8957" t="str">
            <v>SOWTON, IVOR G</v>
          </cell>
          <cell r="B8957" t="str">
            <v>101-609</v>
          </cell>
          <cell r="C8957">
            <v>510300</v>
          </cell>
          <cell r="D8957">
            <v>45140</v>
          </cell>
          <cell r="E8957" t="str">
            <v>BEH HEALTH THERAPIST I</v>
          </cell>
          <cell r="F8957" t="str">
            <v>G150</v>
          </cell>
          <cell r="G8957">
            <v>0.5</v>
          </cell>
          <cell r="H8957" t="str">
            <v>G150-002</v>
          </cell>
          <cell r="I8957" t="str">
            <v>F</v>
          </cell>
          <cell r="J8957" t="str">
            <v>*FI</v>
          </cell>
          <cell r="K8957" t="str">
            <v>FICA</v>
          </cell>
          <cell r="L8957">
            <v>1135.72</v>
          </cell>
        </row>
        <row r="8958">
          <cell r="A8958" t="str">
            <v>SOWTON, IVOR G</v>
          </cell>
          <cell r="B8958" t="str">
            <v>101-609</v>
          </cell>
          <cell r="C8958">
            <v>510400</v>
          </cell>
          <cell r="D8958">
            <v>45140</v>
          </cell>
          <cell r="E8958" t="str">
            <v>BEH HEALTH THERAPIST I</v>
          </cell>
          <cell r="F8958" t="str">
            <v>G150</v>
          </cell>
          <cell r="G8958">
            <v>0.5</v>
          </cell>
          <cell r="H8958" t="str">
            <v>G150-002</v>
          </cell>
          <cell r="I8958" t="str">
            <v>F</v>
          </cell>
          <cell r="J8958">
            <v>30</v>
          </cell>
          <cell r="L8958">
            <v>45.8</v>
          </cell>
        </row>
        <row r="8959">
          <cell r="A8959" t="str">
            <v>SOWTON, IVOR G</v>
          </cell>
          <cell r="B8959" t="str">
            <v>101-609</v>
          </cell>
          <cell r="C8959">
            <v>510400</v>
          </cell>
          <cell r="D8959">
            <v>45140</v>
          </cell>
          <cell r="E8959" t="str">
            <v>BEH HEALTH THERAPIST I</v>
          </cell>
          <cell r="F8959" t="str">
            <v>G150</v>
          </cell>
          <cell r="G8959">
            <v>0.5</v>
          </cell>
          <cell r="H8959" t="str">
            <v>G150-002</v>
          </cell>
          <cell r="I8959" t="str">
            <v>F</v>
          </cell>
          <cell r="J8959">
            <v>601</v>
          </cell>
          <cell r="L8959">
            <v>17.149999999999999</v>
          </cell>
        </row>
        <row r="8960">
          <cell r="A8960" t="str">
            <v>SOWTON, IVOR G</v>
          </cell>
          <cell r="B8960" t="str">
            <v>101-609</v>
          </cell>
          <cell r="C8960">
            <v>510400</v>
          </cell>
          <cell r="D8960">
            <v>45140</v>
          </cell>
          <cell r="E8960" t="str">
            <v>BEH HEALTH THERAPIST I</v>
          </cell>
          <cell r="F8960" t="str">
            <v>G150</v>
          </cell>
          <cell r="G8960">
            <v>0.5</v>
          </cell>
          <cell r="H8960" t="str">
            <v>G150-002</v>
          </cell>
          <cell r="I8960" t="str">
            <v>F</v>
          </cell>
          <cell r="J8960">
            <v>701</v>
          </cell>
          <cell r="L8960">
            <v>4.01</v>
          </cell>
        </row>
        <row r="8961">
          <cell r="A8961" t="str">
            <v>SOWTON, IVOR G</v>
          </cell>
          <cell r="B8961" t="str">
            <v>101-609</v>
          </cell>
          <cell r="C8961">
            <v>510400</v>
          </cell>
          <cell r="D8961">
            <v>45140</v>
          </cell>
          <cell r="E8961" t="str">
            <v>BEH HEALTH THERAPIST I</v>
          </cell>
          <cell r="F8961" t="str">
            <v>G150</v>
          </cell>
          <cell r="G8961">
            <v>0.5</v>
          </cell>
          <cell r="H8961" t="str">
            <v>G150-002</v>
          </cell>
          <cell r="I8961" t="str">
            <v>F</v>
          </cell>
          <cell r="J8961">
            <v>810</v>
          </cell>
          <cell r="L8961">
            <v>1.71</v>
          </cell>
        </row>
        <row r="8962">
          <cell r="A8962" t="str">
            <v>SOWTON, IVOR G</v>
          </cell>
          <cell r="B8962" t="str">
            <v>101-609</v>
          </cell>
          <cell r="C8962">
            <v>510400</v>
          </cell>
          <cell r="D8962">
            <v>45140</v>
          </cell>
          <cell r="E8962" t="str">
            <v>BEH HEALTH THERAPIST I</v>
          </cell>
          <cell r="F8962" t="str">
            <v>G150</v>
          </cell>
          <cell r="G8962">
            <v>0.5</v>
          </cell>
          <cell r="H8962" t="str">
            <v>G150-002</v>
          </cell>
          <cell r="I8962" t="str">
            <v>F</v>
          </cell>
          <cell r="J8962">
            <v>100</v>
          </cell>
          <cell r="L8962">
            <v>135.94999999999999</v>
          </cell>
        </row>
        <row r="8963">
          <cell r="A8963" t="str">
            <v>SPAK, MICHAEL A</v>
          </cell>
          <cell r="B8963" t="str">
            <v>101-538</v>
          </cell>
          <cell r="C8963">
            <v>510100</v>
          </cell>
          <cell r="D8963">
            <v>47010</v>
          </cell>
          <cell r="E8963" t="str">
            <v>PROGRAMMER-ANALYST III</v>
          </cell>
          <cell r="F8963" t="str">
            <v>D422</v>
          </cell>
          <cell r="G8963">
            <v>1</v>
          </cell>
          <cell r="H8963" t="str">
            <v>D422-008</v>
          </cell>
          <cell r="I8963" t="str">
            <v>O</v>
          </cell>
          <cell r="J8963">
            <v>1</v>
          </cell>
          <cell r="K8963" t="str">
            <v>REGULAR PAY</v>
          </cell>
          <cell r="L8963">
            <v>58589.39</v>
          </cell>
        </row>
        <row r="8964">
          <cell r="A8964" t="str">
            <v>SPAK, MICHAEL A</v>
          </cell>
          <cell r="B8964" t="str">
            <v>101-538</v>
          </cell>
          <cell r="C8964">
            <v>510300</v>
          </cell>
          <cell r="D8964">
            <v>47010</v>
          </cell>
          <cell r="E8964" t="str">
            <v>PROGRAMMER-ANALYST III</v>
          </cell>
          <cell r="F8964" t="str">
            <v>D422</v>
          </cell>
          <cell r="G8964">
            <v>1</v>
          </cell>
          <cell r="H8964" t="str">
            <v>D422-008</v>
          </cell>
          <cell r="I8964" t="str">
            <v>F</v>
          </cell>
          <cell r="J8964">
            <v>8000</v>
          </cell>
          <cell r="L8964">
            <v>4096.96</v>
          </cell>
        </row>
        <row r="8965">
          <cell r="A8965" t="str">
            <v>SPAK, MICHAEL A</v>
          </cell>
          <cell r="B8965" t="str">
            <v>101-538</v>
          </cell>
          <cell r="C8965">
            <v>510300</v>
          </cell>
          <cell r="D8965">
            <v>47010</v>
          </cell>
          <cell r="E8965" t="str">
            <v>PROGRAMMER-ANALYST III</v>
          </cell>
          <cell r="F8965" t="str">
            <v>D422</v>
          </cell>
          <cell r="G8965">
            <v>1</v>
          </cell>
          <cell r="H8965" t="str">
            <v>D422-008</v>
          </cell>
          <cell r="I8965" t="str">
            <v>F</v>
          </cell>
          <cell r="J8965" t="str">
            <v>*FI</v>
          </cell>
          <cell r="K8965" t="str">
            <v>FICA</v>
          </cell>
          <cell r="L8965">
            <v>3632.54</v>
          </cell>
        </row>
        <row r="8966">
          <cell r="A8966" t="str">
            <v>SPAK, MICHAEL A</v>
          </cell>
          <cell r="B8966" t="str">
            <v>101-538</v>
          </cell>
          <cell r="C8966">
            <v>510300</v>
          </cell>
          <cell r="D8966">
            <v>47010</v>
          </cell>
          <cell r="E8966" t="str">
            <v>PROGRAMMER-ANALYST III</v>
          </cell>
          <cell r="F8966" t="str">
            <v>D422</v>
          </cell>
          <cell r="G8966">
            <v>1</v>
          </cell>
          <cell r="H8966" t="str">
            <v>D422-008</v>
          </cell>
          <cell r="I8966" t="str">
            <v>F</v>
          </cell>
          <cell r="J8966" t="str">
            <v>*FM</v>
          </cell>
          <cell r="K8966" t="str">
            <v>MEDICARE</v>
          </cell>
          <cell r="L8966">
            <v>849.55</v>
          </cell>
        </row>
        <row r="8967">
          <cell r="A8967" t="str">
            <v>SPAK, MICHAEL A</v>
          </cell>
          <cell r="B8967" t="str">
            <v>101-538</v>
          </cell>
          <cell r="C8967">
            <v>510300</v>
          </cell>
          <cell r="D8967">
            <v>47010</v>
          </cell>
          <cell r="E8967" t="str">
            <v>PROGRAMMER-ANALYST III</v>
          </cell>
          <cell r="F8967" t="str">
            <v>D422</v>
          </cell>
          <cell r="G8967">
            <v>1</v>
          </cell>
          <cell r="H8967" t="str">
            <v>D422-008</v>
          </cell>
          <cell r="I8967" t="str">
            <v>F</v>
          </cell>
          <cell r="J8967">
            <v>7999</v>
          </cell>
          <cell r="L8967">
            <v>17570.96</v>
          </cell>
        </row>
        <row r="8968">
          <cell r="A8968" t="str">
            <v>SPAK, MICHAEL A</v>
          </cell>
          <cell r="B8968" t="str">
            <v>101-538</v>
          </cell>
          <cell r="C8968">
            <v>510400</v>
          </cell>
          <cell r="D8968">
            <v>47010</v>
          </cell>
          <cell r="E8968" t="str">
            <v>PROGRAMMER-ANALYST III</v>
          </cell>
          <cell r="F8968" t="str">
            <v>D422</v>
          </cell>
          <cell r="G8968">
            <v>1</v>
          </cell>
          <cell r="H8968" t="str">
            <v>D422-008</v>
          </cell>
          <cell r="I8968" t="str">
            <v>F</v>
          </cell>
          <cell r="J8968">
            <v>30</v>
          </cell>
          <cell r="L8968">
            <v>146.47</v>
          </cell>
        </row>
        <row r="8969">
          <cell r="A8969" t="str">
            <v>SPAK, MICHAEL A</v>
          </cell>
          <cell r="B8969" t="str">
            <v>101-538</v>
          </cell>
          <cell r="C8969">
            <v>510400</v>
          </cell>
          <cell r="D8969">
            <v>47010</v>
          </cell>
          <cell r="E8969" t="str">
            <v>PROGRAMMER-ANALYST III</v>
          </cell>
          <cell r="F8969" t="str">
            <v>D422</v>
          </cell>
          <cell r="G8969">
            <v>1</v>
          </cell>
          <cell r="H8969" t="str">
            <v>D422-008</v>
          </cell>
          <cell r="I8969" t="str">
            <v>F</v>
          </cell>
          <cell r="J8969">
            <v>701</v>
          </cell>
          <cell r="L8969">
            <v>4.01</v>
          </cell>
        </row>
        <row r="8970">
          <cell r="A8970" t="str">
            <v>SPAK, MICHAEL A</v>
          </cell>
          <cell r="B8970" t="str">
            <v>101-538</v>
          </cell>
          <cell r="C8970">
            <v>510400</v>
          </cell>
          <cell r="D8970">
            <v>47010</v>
          </cell>
          <cell r="E8970" t="str">
            <v>PROGRAMMER-ANALYST III</v>
          </cell>
          <cell r="F8970" t="str">
            <v>D422</v>
          </cell>
          <cell r="G8970">
            <v>1</v>
          </cell>
          <cell r="H8970" t="str">
            <v>D422-008</v>
          </cell>
          <cell r="I8970" t="str">
            <v>F</v>
          </cell>
          <cell r="J8970">
            <v>1001</v>
          </cell>
          <cell r="L8970">
            <v>10.17</v>
          </cell>
        </row>
        <row r="8971">
          <cell r="A8971" t="str">
            <v>SPAK, MICHAEL A</v>
          </cell>
          <cell r="B8971" t="str">
            <v>101-538</v>
          </cell>
          <cell r="C8971">
            <v>510400</v>
          </cell>
          <cell r="D8971">
            <v>47010</v>
          </cell>
          <cell r="E8971" t="str">
            <v>PROGRAMMER-ANALYST III</v>
          </cell>
          <cell r="F8971" t="str">
            <v>D422</v>
          </cell>
          <cell r="G8971">
            <v>1</v>
          </cell>
          <cell r="H8971" t="str">
            <v>D422-008</v>
          </cell>
          <cell r="I8971" t="str">
            <v>F</v>
          </cell>
          <cell r="J8971">
            <v>101</v>
          </cell>
          <cell r="L8971">
            <v>135.94999999999999</v>
          </cell>
        </row>
        <row r="8972">
          <cell r="A8972" t="str">
            <v>SPAK, MICHAEL A</v>
          </cell>
          <cell r="B8972" t="str">
            <v>101-538</v>
          </cell>
          <cell r="C8972">
            <v>510400</v>
          </cell>
          <cell r="D8972">
            <v>47010</v>
          </cell>
          <cell r="E8972" t="str">
            <v>PROGRAMMER-ANALYST III</v>
          </cell>
          <cell r="F8972" t="str">
            <v>D422</v>
          </cell>
          <cell r="G8972">
            <v>1</v>
          </cell>
          <cell r="H8972" t="str">
            <v>D422-008</v>
          </cell>
          <cell r="I8972" t="str">
            <v>F</v>
          </cell>
          <cell r="J8972">
            <v>601</v>
          </cell>
          <cell r="L8972">
            <v>17.149999999999999</v>
          </cell>
        </row>
        <row r="8973">
          <cell r="A8973" t="str">
            <v>SPAK, MICHAEL A</v>
          </cell>
          <cell r="B8973" t="str">
            <v>101-538</v>
          </cell>
          <cell r="C8973">
            <v>510400</v>
          </cell>
          <cell r="D8973">
            <v>47010</v>
          </cell>
          <cell r="E8973" t="str">
            <v>PROGRAMMER-ANALYST III</v>
          </cell>
          <cell r="F8973" t="str">
            <v>D422</v>
          </cell>
          <cell r="G8973">
            <v>1</v>
          </cell>
          <cell r="H8973" t="str">
            <v>D422-008</v>
          </cell>
          <cell r="I8973" t="str">
            <v>F</v>
          </cell>
          <cell r="J8973">
            <v>810</v>
          </cell>
          <cell r="L8973">
            <v>1.71</v>
          </cell>
        </row>
        <row r="8974">
          <cell r="A8974" t="str">
            <v>SPENCE, MARYANNE</v>
          </cell>
          <cell r="B8974" t="str">
            <v>101-594</v>
          </cell>
          <cell r="C8974">
            <v>510100</v>
          </cell>
          <cell r="D8974">
            <v>43260</v>
          </cell>
          <cell r="E8974" t="str">
            <v>OFFICE ASSISTANT, SR</v>
          </cell>
          <cell r="F8974" t="str">
            <v>D384</v>
          </cell>
          <cell r="G8974">
            <v>1</v>
          </cell>
          <cell r="H8974" t="str">
            <v>D384-011</v>
          </cell>
          <cell r="I8974" t="str">
            <v>O</v>
          </cell>
          <cell r="J8974">
            <v>1</v>
          </cell>
          <cell r="K8974" t="str">
            <v>REGULAR PAY</v>
          </cell>
          <cell r="L8974">
            <v>27089.73</v>
          </cell>
        </row>
        <row r="8975">
          <cell r="A8975" t="str">
            <v>SPENCE, MARYANNE</v>
          </cell>
          <cell r="B8975" t="str">
            <v>101-594</v>
          </cell>
          <cell r="C8975">
            <v>510300</v>
          </cell>
          <cell r="D8975">
            <v>43260</v>
          </cell>
          <cell r="E8975" t="str">
            <v>OFFICE ASSISTANT, SR</v>
          </cell>
          <cell r="F8975" t="str">
            <v>D384</v>
          </cell>
          <cell r="G8975">
            <v>1</v>
          </cell>
          <cell r="H8975" t="str">
            <v>D384-011</v>
          </cell>
          <cell r="I8975" t="str">
            <v>F</v>
          </cell>
          <cell r="J8975" t="str">
            <v>*FI</v>
          </cell>
          <cell r="K8975" t="str">
            <v>FICA</v>
          </cell>
          <cell r="L8975">
            <v>1679.56</v>
          </cell>
        </row>
        <row r="8976">
          <cell r="A8976" t="str">
            <v>SPENCE, MARYANNE</v>
          </cell>
          <cell r="B8976" t="str">
            <v>101-594</v>
          </cell>
          <cell r="C8976">
            <v>510300</v>
          </cell>
          <cell r="D8976">
            <v>43260</v>
          </cell>
          <cell r="E8976" t="str">
            <v>OFFICE ASSISTANT, SR</v>
          </cell>
          <cell r="F8976" t="str">
            <v>D384</v>
          </cell>
          <cell r="G8976">
            <v>1</v>
          </cell>
          <cell r="H8976" t="str">
            <v>D384-011</v>
          </cell>
          <cell r="I8976" t="str">
            <v>F</v>
          </cell>
          <cell r="J8976" t="str">
            <v>*FM</v>
          </cell>
          <cell r="K8976" t="str">
            <v>MEDICARE</v>
          </cell>
          <cell r="L8976">
            <v>392.8</v>
          </cell>
        </row>
        <row r="8977">
          <cell r="A8977" t="str">
            <v>SPENCE, MARYANNE</v>
          </cell>
          <cell r="B8977" t="str">
            <v>101-594</v>
          </cell>
          <cell r="C8977">
            <v>510300</v>
          </cell>
          <cell r="D8977">
            <v>43260</v>
          </cell>
          <cell r="E8977" t="str">
            <v>OFFICE ASSISTANT, SR</v>
          </cell>
          <cell r="F8977" t="str">
            <v>D384</v>
          </cell>
          <cell r="G8977">
            <v>1</v>
          </cell>
          <cell r="H8977" t="str">
            <v>D384-011</v>
          </cell>
          <cell r="I8977" t="str">
            <v>F</v>
          </cell>
          <cell r="J8977">
            <v>7999</v>
          </cell>
          <cell r="L8977">
            <v>8124.21</v>
          </cell>
        </row>
        <row r="8978">
          <cell r="A8978" t="str">
            <v>SPENCE, MARYANNE</v>
          </cell>
          <cell r="B8978" t="str">
            <v>101-594</v>
          </cell>
          <cell r="C8978">
            <v>510300</v>
          </cell>
          <cell r="D8978">
            <v>43260</v>
          </cell>
          <cell r="E8978" t="str">
            <v>OFFICE ASSISTANT, SR</v>
          </cell>
          <cell r="F8978" t="str">
            <v>D384</v>
          </cell>
          <cell r="G8978">
            <v>1</v>
          </cell>
          <cell r="H8978" t="str">
            <v>D384-011</v>
          </cell>
          <cell r="I8978" t="str">
            <v>F</v>
          </cell>
          <cell r="J8978">
            <v>8000</v>
          </cell>
          <cell r="L8978">
            <v>1891.99</v>
          </cell>
        </row>
        <row r="8979">
          <cell r="A8979" t="str">
            <v>SPENCE, MARYANNE</v>
          </cell>
          <cell r="B8979" t="str">
            <v>101-594</v>
          </cell>
          <cell r="C8979">
            <v>510400</v>
          </cell>
          <cell r="D8979">
            <v>43260</v>
          </cell>
          <cell r="E8979" t="str">
            <v>OFFICE ASSISTANT, SR</v>
          </cell>
          <cell r="F8979" t="str">
            <v>D384</v>
          </cell>
          <cell r="G8979">
            <v>1</v>
          </cell>
          <cell r="H8979" t="str">
            <v>D384-011</v>
          </cell>
          <cell r="I8979" t="str">
            <v>F</v>
          </cell>
          <cell r="J8979">
            <v>1001</v>
          </cell>
          <cell r="L8979">
            <v>10.17</v>
          </cell>
        </row>
        <row r="8980">
          <cell r="A8980" t="str">
            <v>SPENCE, MARYANNE</v>
          </cell>
          <cell r="B8980" t="str">
            <v>101-594</v>
          </cell>
          <cell r="C8980">
            <v>510400</v>
          </cell>
          <cell r="D8980">
            <v>43260</v>
          </cell>
          <cell r="E8980" t="str">
            <v>OFFICE ASSISTANT, SR</v>
          </cell>
          <cell r="F8980" t="str">
            <v>D384</v>
          </cell>
          <cell r="G8980">
            <v>1</v>
          </cell>
          <cell r="H8980" t="str">
            <v>D384-011</v>
          </cell>
          <cell r="I8980" t="str">
            <v>F</v>
          </cell>
          <cell r="J8980">
            <v>811</v>
          </cell>
          <cell r="L8980">
            <v>1.88</v>
          </cell>
        </row>
        <row r="8981">
          <cell r="A8981" t="str">
            <v>SPENCE, MARYANNE</v>
          </cell>
          <cell r="B8981" t="str">
            <v>101-594</v>
          </cell>
          <cell r="C8981">
            <v>510400</v>
          </cell>
          <cell r="D8981">
            <v>43260</v>
          </cell>
          <cell r="E8981" t="str">
            <v>OFFICE ASSISTANT, SR</v>
          </cell>
          <cell r="F8981" t="str">
            <v>D384</v>
          </cell>
          <cell r="G8981">
            <v>1</v>
          </cell>
          <cell r="H8981" t="str">
            <v>D384-011</v>
          </cell>
          <cell r="I8981" t="str">
            <v>F</v>
          </cell>
          <cell r="J8981">
            <v>30</v>
          </cell>
          <cell r="L8981">
            <v>67.72</v>
          </cell>
        </row>
        <row r="8982">
          <cell r="A8982" t="str">
            <v>SPENCE, MARYANNE</v>
          </cell>
          <cell r="B8982" t="str">
            <v>101-594</v>
          </cell>
          <cell r="C8982">
            <v>510400</v>
          </cell>
          <cell r="D8982">
            <v>43260</v>
          </cell>
          <cell r="E8982" t="str">
            <v>OFFICE ASSISTANT, SR</v>
          </cell>
          <cell r="F8982" t="str">
            <v>D384</v>
          </cell>
          <cell r="G8982">
            <v>1</v>
          </cell>
          <cell r="H8982" t="str">
            <v>D384-011</v>
          </cell>
          <cell r="I8982" t="str">
            <v>F</v>
          </cell>
          <cell r="J8982">
            <v>701</v>
          </cell>
          <cell r="L8982">
            <v>4.01</v>
          </cell>
        </row>
        <row r="8983">
          <cell r="A8983" t="str">
            <v>SPENCE, MARYANNE</v>
          </cell>
          <cell r="B8983" t="str">
            <v>101-594</v>
          </cell>
          <cell r="C8983">
            <v>510400</v>
          </cell>
          <cell r="D8983">
            <v>43260</v>
          </cell>
          <cell r="E8983" t="str">
            <v>OFFICE ASSISTANT, SR</v>
          </cell>
          <cell r="F8983" t="str">
            <v>D384</v>
          </cell>
          <cell r="G8983">
            <v>1</v>
          </cell>
          <cell r="H8983" t="str">
            <v>D384-011</v>
          </cell>
          <cell r="I8983" t="str">
            <v>F</v>
          </cell>
          <cell r="J8983">
            <v>101</v>
          </cell>
          <cell r="L8983">
            <v>135.94999999999999</v>
          </cell>
        </row>
        <row r="8984">
          <cell r="A8984" t="str">
            <v>SPENCE, MARYANNE</v>
          </cell>
          <cell r="B8984" t="str">
            <v>101-594</v>
          </cell>
          <cell r="C8984">
            <v>510400</v>
          </cell>
          <cell r="D8984">
            <v>43260</v>
          </cell>
          <cell r="E8984" t="str">
            <v>OFFICE ASSISTANT, SR</v>
          </cell>
          <cell r="F8984" t="str">
            <v>D384</v>
          </cell>
          <cell r="G8984">
            <v>1</v>
          </cell>
          <cell r="H8984" t="str">
            <v>D384-011</v>
          </cell>
          <cell r="I8984" t="str">
            <v>F</v>
          </cell>
          <cell r="J8984">
            <v>601</v>
          </cell>
          <cell r="L8984">
            <v>17.149999999999999</v>
          </cell>
        </row>
        <row r="8985">
          <cell r="A8985" t="str">
            <v>SPILLNER, JASON C</v>
          </cell>
          <cell r="B8985" t="str">
            <v>101-565</v>
          </cell>
          <cell r="C8985">
            <v>510100</v>
          </cell>
          <cell r="D8985">
            <v>49290</v>
          </cell>
          <cell r="E8985" t="str">
            <v>DEPUTY SHERIFF II</v>
          </cell>
          <cell r="F8985" t="str">
            <v>E120</v>
          </cell>
          <cell r="G8985">
            <v>1</v>
          </cell>
          <cell r="H8985" t="str">
            <v>E120-034</v>
          </cell>
          <cell r="I8985" t="str">
            <v>O</v>
          </cell>
          <cell r="J8985">
            <v>1</v>
          </cell>
          <cell r="K8985" t="str">
            <v>REGULAR PAY</v>
          </cell>
          <cell r="L8985">
            <v>39924</v>
          </cell>
        </row>
        <row r="8986">
          <cell r="A8986" t="str">
            <v>SPILLNER, JASON C</v>
          </cell>
          <cell r="B8986" t="str">
            <v>101-565</v>
          </cell>
          <cell r="C8986">
            <v>510300</v>
          </cell>
          <cell r="D8986">
            <v>49290</v>
          </cell>
          <cell r="E8986" t="str">
            <v>DEPUTY SHERIFF II</v>
          </cell>
          <cell r="F8986" t="str">
            <v>E120</v>
          </cell>
          <cell r="G8986">
            <v>1</v>
          </cell>
          <cell r="H8986" t="str">
            <v>E120-034</v>
          </cell>
          <cell r="I8986" t="str">
            <v>F</v>
          </cell>
          <cell r="J8986" t="str">
            <v>*FM</v>
          </cell>
          <cell r="K8986" t="str">
            <v>MEDICARE</v>
          </cell>
          <cell r="L8986">
            <v>578.9</v>
          </cell>
        </row>
        <row r="8987">
          <cell r="A8987" t="str">
            <v>SPILLNER, JASON C</v>
          </cell>
          <cell r="B8987" t="str">
            <v>101-565</v>
          </cell>
          <cell r="C8987">
            <v>510300</v>
          </cell>
          <cell r="D8987">
            <v>49290</v>
          </cell>
          <cell r="E8987" t="str">
            <v>DEPUTY SHERIFF II</v>
          </cell>
          <cell r="F8987" t="str">
            <v>E120</v>
          </cell>
          <cell r="G8987">
            <v>1</v>
          </cell>
          <cell r="H8987" t="str">
            <v>E120-034</v>
          </cell>
          <cell r="I8987" t="str">
            <v>F</v>
          </cell>
          <cell r="J8987">
            <v>8009</v>
          </cell>
          <cell r="L8987">
            <v>4599.84</v>
          </cell>
        </row>
        <row r="8988">
          <cell r="A8988" t="str">
            <v>SPILLNER, JASON C</v>
          </cell>
          <cell r="B8988" t="str">
            <v>101-565</v>
          </cell>
          <cell r="C8988">
            <v>510300</v>
          </cell>
          <cell r="D8988">
            <v>49290</v>
          </cell>
          <cell r="E8988" t="str">
            <v>DEPUTY SHERIFF II</v>
          </cell>
          <cell r="F8988" t="str">
            <v>E120</v>
          </cell>
          <cell r="G8988">
            <v>1</v>
          </cell>
          <cell r="H8988" t="str">
            <v>E120-034</v>
          </cell>
          <cell r="I8988" t="str">
            <v>F</v>
          </cell>
          <cell r="J8988">
            <v>8010</v>
          </cell>
          <cell r="L8988">
            <v>3587.64</v>
          </cell>
        </row>
        <row r="8989">
          <cell r="A8989" t="str">
            <v>SPILLNER, JASON C</v>
          </cell>
          <cell r="B8989" t="str">
            <v>101-565</v>
          </cell>
          <cell r="C8989">
            <v>510300</v>
          </cell>
          <cell r="D8989">
            <v>49290</v>
          </cell>
          <cell r="E8989" t="str">
            <v>DEPUTY SHERIFF II</v>
          </cell>
          <cell r="F8989" t="str">
            <v>E120</v>
          </cell>
          <cell r="G8989">
            <v>1</v>
          </cell>
          <cell r="H8989" t="str">
            <v>E120-034</v>
          </cell>
          <cell r="I8989" t="str">
            <v>F</v>
          </cell>
          <cell r="J8989" t="str">
            <v>*FI</v>
          </cell>
          <cell r="K8989" t="str">
            <v>FICA</v>
          </cell>
          <cell r="L8989">
            <v>2475.29</v>
          </cell>
        </row>
        <row r="8990">
          <cell r="A8990" t="str">
            <v>SPILLNER, JASON C</v>
          </cell>
          <cell r="B8990" t="str">
            <v>101-565</v>
          </cell>
          <cell r="C8990">
            <v>510400</v>
          </cell>
          <cell r="D8990">
            <v>49290</v>
          </cell>
          <cell r="E8990" t="str">
            <v>DEPUTY SHERIFF II</v>
          </cell>
          <cell r="F8990" t="str">
            <v>E120</v>
          </cell>
          <cell r="G8990">
            <v>1</v>
          </cell>
          <cell r="H8990" t="str">
            <v>E120-034</v>
          </cell>
          <cell r="I8990" t="str">
            <v>F</v>
          </cell>
          <cell r="J8990">
            <v>30</v>
          </cell>
          <cell r="L8990">
            <v>99.81</v>
          </cell>
        </row>
        <row r="8991">
          <cell r="A8991" t="str">
            <v>SPILLNER, JASON C</v>
          </cell>
          <cell r="B8991" t="str">
            <v>101-565</v>
          </cell>
          <cell r="C8991">
            <v>510400</v>
          </cell>
          <cell r="D8991">
            <v>49290</v>
          </cell>
          <cell r="E8991" t="str">
            <v>DEPUTY SHERIFF II</v>
          </cell>
          <cell r="F8991" t="str">
            <v>E120</v>
          </cell>
          <cell r="G8991">
            <v>1</v>
          </cell>
          <cell r="H8991" t="str">
            <v>E120-034</v>
          </cell>
          <cell r="I8991" t="str">
            <v>F</v>
          </cell>
          <cell r="J8991">
            <v>811</v>
          </cell>
          <cell r="L8991">
            <v>1.88</v>
          </cell>
        </row>
        <row r="8992">
          <cell r="A8992" t="str">
            <v>SPILLNER, JASON C</v>
          </cell>
          <cell r="B8992" t="str">
            <v>101-565</v>
          </cell>
          <cell r="C8992">
            <v>510400</v>
          </cell>
          <cell r="D8992">
            <v>49290</v>
          </cell>
          <cell r="E8992" t="str">
            <v>DEPUTY SHERIFF II</v>
          </cell>
          <cell r="F8992" t="str">
            <v>E120</v>
          </cell>
          <cell r="G8992">
            <v>1</v>
          </cell>
          <cell r="H8992" t="str">
            <v>E120-034</v>
          </cell>
          <cell r="I8992" t="str">
            <v>F</v>
          </cell>
          <cell r="J8992">
            <v>605</v>
          </cell>
          <cell r="L8992">
            <v>59.1</v>
          </cell>
        </row>
        <row r="8993">
          <cell r="A8993" t="str">
            <v>SPILLNER, JASON C</v>
          </cell>
          <cell r="B8993" t="str">
            <v>101-565</v>
          </cell>
          <cell r="C8993">
            <v>510400</v>
          </cell>
          <cell r="D8993">
            <v>49290</v>
          </cell>
          <cell r="E8993" t="str">
            <v>DEPUTY SHERIFF II</v>
          </cell>
          <cell r="F8993" t="str">
            <v>E120</v>
          </cell>
          <cell r="G8993">
            <v>1</v>
          </cell>
          <cell r="H8993" t="str">
            <v>E120-034</v>
          </cell>
          <cell r="I8993" t="str">
            <v>F</v>
          </cell>
          <cell r="J8993">
            <v>1001</v>
          </cell>
          <cell r="L8993">
            <v>10.17</v>
          </cell>
        </row>
        <row r="8994">
          <cell r="A8994" t="str">
            <v>SPILLNER, JASON C</v>
          </cell>
          <cell r="B8994" t="str">
            <v>101-565</v>
          </cell>
          <cell r="C8994">
            <v>510400</v>
          </cell>
          <cell r="D8994">
            <v>49290</v>
          </cell>
          <cell r="E8994" t="str">
            <v>DEPUTY SHERIFF II</v>
          </cell>
          <cell r="F8994" t="str">
            <v>E120</v>
          </cell>
          <cell r="G8994">
            <v>1</v>
          </cell>
          <cell r="H8994" t="str">
            <v>E120-034</v>
          </cell>
          <cell r="I8994" t="str">
            <v>F</v>
          </cell>
          <cell r="J8994">
            <v>705</v>
          </cell>
          <cell r="L8994">
            <v>12.04</v>
          </cell>
        </row>
        <row r="8995">
          <cell r="A8995" t="str">
            <v>SPILLNER, JASON C</v>
          </cell>
          <cell r="B8995" t="str">
            <v>101-565</v>
          </cell>
          <cell r="C8995">
            <v>510400</v>
          </cell>
          <cell r="D8995">
            <v>49290</v>
          </cell>
          <cell r="E8995" t="str">
            <v>DEPUTY SHERIFF II</v>
          </cell>
          <cell r="F8995" t="str">
            <v>E120</v>
          </cell>
          <cell r="G8995">
            <v>1</v>
          </cell>
          <cell r="H8995" t="str">
            <v>E120-034</v>
          </cell>
          <cell r="I8995" t="str">
            <v>F</v>
          </cell>
          <cell r="J8995">
            <v>204</v>
          </cell>
          <cell r="L8995">
            <v>244.01</v>
          </cell>
        </row>
        <row r="8996">
          <cell r="A8996" t="str">
            <v>SPRAGUE, LESLIE J</v>
          </cell>
          <cell r="B8996" t="str">
            <v>101-570</v>
          </cell>
          <cell r="C8996">
            <v>510100</v>
          </cell>
          <cell r="D8996">
            <v>9230</v>
          </cell>
          <cell r="E8996" t="str">
            <v>CORRECTIONAL SERGEANT</v>
          </cell>
          <cell r="F8996" t="str">
            <v>D234</v>
          </cell>
          <cell r="G8996">
            <v>1</v>
          </cell>
          <cell r="H8996" t="str">
            <v>D234-007</v>
          </cell>
          <cell r="I8996" t="str">
            <v>O</v>
          </cell>
          <cell r="J8996">
            <v>1</v>
          </cell>
          <cell r="K8996" t="str">
            <v>REGULAR PAY</v>
          </cell>
          <cell r="L8996">
            <v>49632.51</v>
          </cell>
        </row>
        <row r="8997">
          <cell r="A8997" t="str">
            <v>SPRAGUE, LESLIE J</v>
          </cell>
          <cell r="B8997" t="str">
            <v>101-570</v>
          </cell>
          <cell r="C8997">
            <v>510300</v>
          </cell>
          <cell r="D8997">
            <v>9230</v>
          </cell>
          <cell r="E8997" t="str">
            <v>CORRECTIONAL SERGEANT</v>
          </cell>
          <cell r="F8997" t="str">
            <v>D234</v>
          </cell>
          <cell r="G8997">
            <v>1</v>
          </cell>
          <cell r="H8997" t="str">
            <v>D234-007</v>
          </cell>
          <cell r="I8997" t="str">
            <v>F</v>
          </cell>
          <cell r="J8997">
            <v>8000</v>
          </cell>
          <cell r="L8997">
            <v>3469.98</v>
          </cell>
        </row>
        <row r="8998">
          <cell r="A8998" t="str">
            <v>SPRAGUE, LESLIE J</v>
          </cell>
          <cell r="B8998" t="str">
            <v>101-570</v>
          </cell>
          <cell r="C8998">
            <v>510300</v>
          </cell>
          <cell r="D8998">
            <v>9230</v>
          </cell>
          <cell r="E8998" t="str">
            <v>CORRECTIONAL SERGEANT</v>
          </cell>
          <cell r="F8998" t="str">
            <v>D234</v>
          </cell>
          <cell r="G8998">
            <v>1</v>
          </cell>
          <cell r="H8998" t="str">
            <v>D234-007</v>
          </cell>
          <cell r="I8998" t="str">
            <v>F</v>
          </cell>
          <cell r="J8998">
            <v>7999</v>
          </cell>
          <cell r="L8998">
            <v>14884.79</v>
          </cell>
        </row>
        <row r="8999">
          <cell r="A8999" t="str">
            <v>SPRAGUE, LESLIE J</v>
          </cell>
          <cell r="B8999" t="str">
            <v>101-570</v>
          </cell>
          <cell r="C8999">
            <v>510300</v>
          </cell>
          <cell r="D8999">
            <v>9230</v>
          </cell>
          <cell r="E8999" t="str">
            <v>CORRECTIONAL SERGEANT</v>
          </cell>
          <cell r="F8999" t="str">
            <v>D234</v>
          </cell>
          <cell r="G8999">
            <v>1</v>
          </cell>
          <cell r="H8999" t="str">
            <v>D234-007</v>
          </cell>
          <cell r="I8999" t="str">
            <v>F</v>
          </cell>
          <cell r="J8999" t="str">
            <v>*FM</v>
          </cell>
          <cell r="K8999" t="str">
            <v>MEDICARE</v>
          </cell>
          <cell r="L8999">
            <v>719.67</v>
          </cell>
        </row>
        <row r="9000">
          <cell r="A9000" t="str">
            <v>SPRAGUE, LESLIE J</v>
          </cell>
          <cell r="B9000" t="str">
            <v>101-570</v>
          </cell>
          <cell r="C9000">
            <v>510300</v>
          </cell>
          <cell r="D9000">
            <v>9230</v>
          </cell>
          <cell r="E9000" t="str">
            <v>CORRECTIONAL SERGEANT</v>
          </cell>
          <cell r="F9000" t="str">
            <v>D234</v>
          </cell>
          <cell r="G9000">
            <v>1</v>
          </cell>
          <cell r="H9000" t="str">
            <v>D234-007</v>
          </cell>
          <cell r="I9000" t="str">
            <v>F</v>
          </cell>
          <cell r="J9000" t="str">
            <v>*FI</v>
          </cell>
          <cell r="K9000" t="str">
            <v>FICA</v>
          </cell>
          <cell r="L9000">
            <v>3077.22</v>
          </cell>
        </row>
        <row r="9001">
          <cell r="A9001" t="str">
            <v>SPRAGUE, LESLIE J</v>
          </cell>
          <cell r="B9001" t="str">
            <v>101-570</v>
          </cell>
          <cell r="C9001">
            <v>510400</v>
          </cell>
          <cell r="D9001">
            <v>9230</v>
          </cell>
          <cell r="E9001" t="str">
            <v>CORRECTIONAL SERGEANT</v>
          </cell>
          <cell r="F9001" t="str">
            <v>D234</v>
          </cell>
          <cell r="G9001">
            <v>1</v>
          </cell>
          <cell r="H9001" t="str">
            <v>D234-007</v>
          </cell>
          <cell r="I9001" t="str">
            <v>F</v>
          </cell>
          <cell r="J9001">
            <v>104</v>
          </cell>
          <cell r="L9001">
            <v>283.83999999999997</v>
          </cell>
        </row>
        <row r="9002">
          <cell r="A9002" t="str">
            <v>SPRAGUE, LESLIE J</v>
          </cell>
          <cell r="B9002" t="str">
            <v>101-570</v>
          </cell>
          <cell r="C9002">
            <v>510400</v>
          </cell>
          <cell r="D9002">
            <v>9230</v>
          </cell>
          <cell r="E9002" t="str">
            <v>CORRECTIONAL SERGEANT</v>
          </cell>
          <cell r="F9002" t="str">
            <v>D234</v>
          </cell>
          <cell r="G9002">
            <v>1</v>
          </cell>
          <cell r="H9002" t="str">
            <v>D234-007</v>
          </cell>
          <cell r="I9002" t="str">
            <v>F</v>
          </cell>
          <cell r="J9002">
            <v>605</v>
          </cell>
          <cell r="L9002">
            <v>59.1</v>
          </cell>
        </row>
        <row r="9003">
          <cell r="A9003" t="str">
            <v>SPRAGUE, LESLIE J</v>
          </cell>
          <cell r="B9003" t="str">
            <v>101-570</v>
          </cell>
          <cell r="C9003">
            <v>510400</v>
          </cell>
          <cell r="D9003">
            <v>9230</v>
          </cell>
          <cell r="E9003" t="str">
            <v>CORRECTIONAL SERGEANT</v>
          </cell>
          <cell r="F9003" t="str">
            <v>D234</v>
          </cell>
          <cell r="G9003">
            <v>1</v>
          </cell>
          <cell r="H9003" t="str">
            <v>D234-007</v>
          </cell>
          <cell r="I9003" t="str">
            <v>F</v>
          </cell>
          <cell r="J9003">
            <v>1001</v>
          </cell>
          <cell r="L9003">
            <v>10.17</v>
          </cell>
        </row>
        <row r="9004">
          <cell r="A9004" t="str">
            <v>SPRAGUE, LESLIE J</v>
          </cell>
          <cell r="B9004" t="str">
            <v>101-570</v>
          </cell>
          <cell r="C9004">
            <v>510400</v>
          </cell>
          <cell r="D9004">
            <v>9230</v>
          </cell>
          <cell r="E9004" t="str">
            <v>CORRECTIONAL SERGEANT</v>
          </cell>
          <cell r="F9004" t="str">
            <v>D234</v>
          </cell>
          <cell r="G9004">
            <v>1</v>
          </cell>
          <cell r="H9004" t="str">
            <v>D234-007</v>
          </cell>
          <cell r="I9004" t="str">
            <v>F</v>
          </cell>
          <cell r="J9004">
            <v>705</v>
          </cell>
          <cell r="L9004">
            <v>12.04</v>
          </cell>
        </row>
        <row r="9005">
          <cell r="A9005" t="str">
            <v>SPRAGUE, LESLIE J</v>
          </cell>
          <cell r="B9005" t="str">
            <v>101-570</v>
          </cell>
          <cell r="C9005">
            <v>510400</v>
          </cell>
          <cell r="D9005">
            <v>9230</v>
          </cell>
          <cell r="E9005" t="str">
            <v>CORRECTIONAL SERGEANT</v>
          </cell>
          <cell r="F9005" t="str">
            <v>D234</v>
          </cell>
          <cell r="G9005">
            <v>1</v>
          </cell>
          <cell r="H9005" t="str">
            <v>D234-007</v>
          </cell>
          <cell r="I9005" t="str">
            <v>F</v>
          </cell>
          <cell r="J9005">
            <v>811</v>
          </cell>
          <cell r="L9005">
            <v>1.88</v>
          </cell>
        </row>
        <row r="9006">
          <cell r="A9006" t="str">
            <v>SPRAGUE, LESLIE J</v>
          </cell>
          <cell r="B9006" t="str">
            <v>101-570</v>
          </cell>
          <cell r="C9006">
            <v>510400</v>
          </cell>
          <cell r="D9006">
            <v>9230</v>
          </cell>
          <cell r="E9006" t="str">
            <v>CORRECTIONAL SERGEANT</v>
          </cell>
          <cell r="F9006" t="str">
            <v>D234</v>
          </cell>
          <cell r="G9006">
            <v>1</v>
          </cell>
          <cell r="H9006" t="str">
            <v>D234-007</v>
          </cell>
          <cell r="I9006" t="str">
            <v>F</v>
          </cell>
          <cell r="J9006">
            <v>30</v>
          </cell>
          <cell r="L9006">
            <v>124.08</v>
          </cell>
        </row>
        <row r="9007">
          <cell r="A9007" t="str">
            <v>SPREIER, JAN K</v>
          </cell>
          <cell r="B9007" t="str">
            <v>101-614</v>
          </cell>
          <cell r="C9007">
            <v>510100</v>
          </cell>
          <cell r="D9007">
            <v>29090</v>
          </cell>
          <cell r="E9007" t="str">
            <v>BEH HEALTH THERAPIST-LIC</v>
          </cell>
          <cell r="F9007" t="str">
            <v>G165</v>
          </cell>
          <cell r="G9007">
            <v>1</v>
          </cell>
          <cell r="H9007" t="str">
            <v>G165-016</v>
          </cell>
          <cell r="I9007" t="str">
            <v>O</v>
          </cell>
          <cell r="J9007">
            <v>1</v>
          </cell>
          <cell r="K9007" t="str">
            <v>REGULAR PAY</v>
          </cell>
          <cell r="L9007">
            <v>52618.1</v>
          </cell>
        </row>
        <row r="9008">
          <cell r="A9008" t="str">
            <v>SPREIER, JAN K</v>
          </cell>
          <cell r="B9008" t="str">
            <v>101-614</v>
          </cell>
          <cell r="C9008">
            <v>510300</v>
          </cell>
          <cell r="D9008">
            <v>29090</v>
          </cell>
          <cell r="E9008" t="str">
            <v>BEH HEALTH THERAPIST-LIC</v>
          </cell>
          <cell r="F9008" t="str">
            <v>G165</v>
          </cell>
          <cell r="G9008">
            <v>1</v>
          </cell>
          <cell r="H9008" t="str">
            <v>G165-016</v>
          </cell>
          <cell r="I9008" t="str">
            <v>F</v>
          </cell>
          <cell r="J9008">
            <v>7999</v>
          </cell>
          <cell r="L9008">
            <v>15780.17</v>
          </cell>
        </row>
        <row r="9009">
          <cell r="A9009" t="str">
            <v>SPREIER, JAN K</v>
          </cell>
          <cell r="B9009" t="str">
            <v>101-614</v>
          </cell>
          <cell r="C9009">
            <v>510300</v>
          </cell>
          <cell r="D9009">
            <v>29090</v>
          </cell>
          <cell r="E9009" t="str">
            <v>BEH HEALTH THERAPIST-LIC</v>
          </cell>
          <cell r="F9009" t="str">
            <v>G165</v>
          </cell>
          <cell r="G9009">
            <v>1</v>
          </cell>
          <cell r="H9009" t="str">
            <v>G165-016</v>
          </cell>
          <cell r="I9009" t="str">
            <v>F</v>
          </cell>
          <cell r="J9009" t="str">
            <v>*FI</v>
          </cell>
          <cell r="K9009" t="str">
            <v>FICA</v>
          </cell>
          <cell r="L9009">
            <v>3262.32</v>
          </cell>
        </row>
        <row r="9010">
          <cell r="A9010" t="str">
            <v>SPREIER, JAN K</v>
          </cell>
          <cell r="B9010" t="str">
            <v>101-614</v>
          </cell>
          <cell r="C9010">
            <v>510300</v>
          </cell>
          <cell r="D9010">
            <v>29090</v>
          </cell>
          <cell r="E9010" t="str">
            <v>BEH HEALTH THERAPIST-LIC</v>
          </cell>
          <cell r="F9010" t="str">
            <v>G165</v>
          </cell>
          <cell r="G9010">
            <v>1</v>
          </cell>
          <cell r="H9010" t="str">
            <v>G165-016</v>
          </cell>
          <cell r="I9010" t="str">
            <v>F</v>
          </cell>
          <cell r="J9010">
            <v>8000</v>
          </cell>
          <cell r="L9010">
            <v>3678.97</v>
          </cell>
        </row>
        <row r="9011">
          <cell r="A9011" t="str">
            <v>SPREIER, JAN K</v>
          </cell>
          <cell r="B9011" t="str">
            <v>101-614</v>
          </cell>
          <cell r="C9011">
            <v>510300</v>
          </cell>
          <cell r="D9011">
            <v>29090</v>
          </cell>
          <cell r="E9011" t="str">
            <v>BEH HEALTH THERAPIST-LIC</v>
          </cell>
          <cell r="F9011" t="str">
            <v>G165</v>
          </cell>
          <cell r="G9011">
            <v>1</v>
          </cell>
          <cell r="H9011" t="str">
            <v>G165-016</v>
          </cell>
          <cell r="I9011" t="str">
            <v>F</v>
          </cell>
          <cell r="J9011" t="str">
            <v>*FM</v>
          </cell>
          <cell r="K9011" t="str">
            <v>MEDICARE</v>
          </cell>
          <cell r="L9011">
            <v>762.96</v>
          </cell>
        </row>
        <row r="9012">
          <cell r="A9012" t="str">
            <v>SPREIER, JAN K</v>
          </cell>
          <cell r="B9012" t="str">
            <v>101-614</v>
          </cell>
          <cell r="C9012">
            <v>510300</v>
          </cell>
          <cell r="D9012">
            <v>29090</v>
          </cell>
          <cell r="E9012" t="str">
            <v>BEH HEALTH THERAPIST-LIC</v>
          </cell>
          <cell r="F9012" t="str">
            <v>G165</v>
          </cell>
          <cell r="G9012">
            <v>1</v>
          </cell>
          <cell r="H9012" t="str">
            <v>G165-016</v>
          </cell>
          <cell r="I9012" t="str">
            <v>F</v>
          </cell>
          <cell r="J9012">
            <v>8005</v>
          </cell>
          <cell r="L9012">
            <v>257.52999999999997</v>
          </cell>
        </row>
        <row r="9013">
          <cell r="A9013" t="str">
            <v>SPREIER, JAN K</v>
          </cell>
          <cell r="B9013" t="str">
            <v>101-614</v>
          </cell>
          <cell r="C9013">
            <v>510400</v>
          </cell>
          <cell r="D9013">
            <v>29090</v>
          </cell>
          <cell r="E9013" t="str">
            <v>BEH HEALTH THERAPIST-LIC</v>
          </cell>
          <cell r="F9013" t="str">
            <v>G165</v>
          </cell>
          <cell r="G9013">
            <v>1</v>
          </cell>
          <cell r="H9013" t="str">
            <v>G165-016</v>
          </cell>
          <cell r="I9013" t="str">
            <v>F</v>
          </cell>
          <cell r="J9013">
            <v>701</v>
          </cell>
          <cell r="L9013">
            <v>4.01</v>
          </cell>
        </row>
        <row r="9014">
          <cell r="A9014" t="str">
            <v>SPREIER, JAN K</v>
          </cell>
          <cell r="B9014" t="str">
            <v>101-614</v>
          </cell>
          <cell r="C9014">
            <v>510400</v>
          </cell>
          <cell r="D9014">
            <v>29090</v>
          </cell>
          <cell r="E9014" t="str">
            <v>BEH HEALTH THERAPIST-LIC</v>
          </cell>
          <cell r="F9014" t="str">
            <v>G165</v>
          </cell>
          <cell r="G9014">
            <v>1</v>
          </cell>
          <cell r="H9014" t="str">
            <v>G165-016</v>
          </cell>
          <cell r="I9014" t="str">
            <v>F</v>
          </cell>
          <cell r="J9014">
            <v>1001</v>
          </cell>
          <cell r="L9014">
            <v>10.17</v>
          </cell>
        </row>
        <row r="9015">
          <cell r="A9015" t="str">
            <v>SPREIER, JAN K</v>
          </cell>
          <cell r="B9015" t="str">
            <v>101-614</v>
          </cell>
          <cell r="C9015">
            <v>510400</v>
          </cell>
          <cell r="D9015">
            <v>29090</v>
          </cell>
          <cell r="E9015" t="str">
            <v>BEH HEALTH THERAPIST-LIC</v>
          </cell>
          <cell r="F9015" t="str">
            <v>G165</v>
          </cell>
          <cell r="G9015">
            <v>1</v>
          </cell>
          <cell r="H9015" t="str">
            <v>G165-016</v>
          </cell>
          <cell r="I9015" t="str">
            <v>F</v>
          </cell>
          <cell r="J9015">
            <v>30</v>
          </cell>
          <cell r="L9015">
            <v>131.55000000000001</v>
          </cell>
        </row>
        <row r="9016">
          <cell r="A9016" t="str">
            <v>SPREIER, JAN K</v>
          </cell>
          <cell r="B9016" t="str">
            <v>101-614</v>
          </cell>
          <cell r="C9016">
            <v>510400</v>
          </cell>
          <cell r="D9016">
            <v>29090</v>
          </cell>
          <cell r="E9016" t="str">
            <v>BEH HEALTH THERAPIST-LIC</v>
          </cell>
          <cell r="F9016" t="str">
            <v>G165</v>
          </cell>
          <cell r="G9016">
            <v>1</v>
          </cell>
          <cell r="H9016" t="str">
            <v>G165-016</v>
          </cell>
          <cell r="I9016" t="str">
            <v>F</v>
          </cell>
          <cell r="J9016">
            <v>101</v>
          </cell>
          <cell r="L9016">
            <v>135.94999999999999</v>
          </cell>
        </row>
        <row r="9017">
          <cell r="A9017" t="str">
            <v>SPREIER, JAN K</v>
          </cell>
          <cell r="B9017" t="str">
            <v>101-614</v>
          </cell>
          <cell r="C9017">
            <v>510400</v>
          </cell>
          <cell r="D9017">
            <v>29090</v>
          </cell>
          <cell r="E9017" t="str">
            <v>BEH HEALTH THERAPIST-LIC</v>
          </cell>
          <cell r="F9017" t="str">
            <v>G165</v>
          </cell>
          <cell r="G9017">
            <v>1</v>
          </cell>
          <cell r="H9017" t="str">
            <v>G165-016</v>
          </cell>
          <cell r="I9017" t="str">
            <v>F</v>
          </cell>
          <cell r="J9017">
            <v>811</v>
          </cell>
          <cell r="L9017">
            <v>1.88</v>
          </cell>
        </row>
        <row r="9018">
          <cell r="A9018" t="str">
            <v>SPREIER, JAN K</v>
          </cell>
          <cell r="B9018" t="str">
            <v>101-614</v>
          </cell>
          <cell r="C9018">
            <v>510400</v>
          </cell>
          <cell r="D9018">
            <v>29090</v>
          </cell>
          <cell r="E9018" t="str">
            <v>BEH HEALTH THERAPIST-LIC</v>
          </cell>
          <cell r="F9018" t="str">
            <v>G165</v>
          </cell>
          <cell r="G9018">
            <v>1</v>
          </cell>
          <cell r="H9018" t="str">
            <v>G165-016</v>
          </cell>
          <cell r="I9018" t="str">
            <v>F</v>
          </cell>
          <cell r="J9018">
            <v>601</v>
          </cell>
          <cell r="L9018">
            <v>17.149999999999999</v>
          </cell>
        </row>
        <row r="9019">
          <cell r="A9019" t="str">
            <v>SPRIGGS, GARY W</v>
          </cell>
          <cell r="B9019" t="str">
            <v>101-538</v>
          </cell>
          <cell r="C9019">
            <v>510100</v>
          </cell>
          <cell r="D9019">
            <v>36010</v>
          </cell>
          <cell r="E9019" t="str">
            <v>NETWORK SERVICES MGR</v>
          </cell>
          <cell r="F9019" t="str">
            <v>C270</v>
          </cell>
          <cell r="G9019">
            <v>1</v>
          </cell>
          <cell r="H9019" t="str">
            <v>C270-001</v>
          </cell>
          <cell r="I9019" t="str">
            <v>O</v>
          </cell>
          <cell r="J9019">
            <v>1</v>
          </cell>
          <cell r="K9019" t="str">
            <v>REGULAR PAY</v>
          </cell>
          <cell r="L9019">
            <v>76216.240000000005</v>
          </cell>
        </row>
        <row r="9020">
          <cell r="A9020" t="str">
            <v>SPRIGGS, GARY W</v>
          </cell>
          <cell r="B9020" t="str">
            <v>101-538</v>
          </cell>
          <cell r="C9020">
            <v>510300</v>
          </cell>
          <cell r="D9020">
            <v>36010</v>
          </cell>
          <cell r="E9020" t="str">
            <v>NETWORK SERVICES MGR</v>
          </cell>
          <cell r="F9020" t="str">
            <v>C270</v>
          </cell>
          <cell r="G9020">
            <v>1</v>
          </cell>
          <cell r="H9020" t="str">
            <v>C270-001</v>
          </cell>
          <cell r="I9020" t="str">
            <v>F</v>
          </cell>
          <cell r="J9020" t="str">
            <v>*FI</v>
          </cell>
          <cell r="K9020" t="str">
            <v>FICA</v>
          </cell>
          <cell r="L9020">
            <v>4725.41</v>
          </cell>
        </row>
        <row r="9021">
          <cell r="A9021" t="str">
            <v>SPRIGGS, GARY W</v>
          </cell>
          <cell r="B9021" t="str">
            <v>101-538</v>
          </cell>
          <cell r="C9021">
            <v>510300</v>
          </cell>
          <cell r="D9021">
            <v>36010</v>
          </cell>
          <cell r="E9021" t="str">
            <v>NETWORK SERVICES MGR</v>
          </cell>
          <cell r="F9021" t="str">
            <v>C270</v>
          </cell>
          <cell r="G9021">
            <v>1</v>
          </cell>
          <cell r="H9021" t="str">
            <v>C270-001</v>
          </cell>
          <cell r="I9021" t="str">
            <v>F</v>
          </cell>
          <cell r="J9021">
            <v>8005</v>
          </cell>
          <cell r="L9021">
            <v>373.16</v>
          </cell>
        </row>
        <row r="9022">
          <cell r="A9022" t="str">
            <v>SPRIGGS, GARY W</v>
          </cell>
          <cell r="B9022" t="str">
            <v>101-538</v>
          </cell>
          <cell r="C9022">
            <v>510300</v>
          </cell>
          <cell r="D9022">
            <v>36010</v>
          </cell>
          <cell r="E9022" t="str">
            <v>NETWORK SERVICES MGR</v>
          </cell>
          <cell r="F9022" t="str">
            <v>C270</v>
          </cell>
          <cell r="G9022">
            <v>1</v>
          </cell>
          <cell r="H9022" t="str">
            <v>C270-001</v>
          </cell>
          <cell r="I9022" t="str">
            <v>F</v>
          </cell>
          <cell r="J9022">
            <v>7999</v>
          </cell>
          <cell r="L9022">
            <v>22857.25</v>
          </cell>
        </row>
        <row r="9023">
          <cell r="A9023" t="str">
            <v>SPRIGGS, GARY W</v>
          </cell>
          <cell r="B9023" t="str">
            <v>101-538</v>
          </cell>
          <cell r="C9023">
            <v>510300</v>
          </cell>
          <cell r="D9023">
            <v>36010</v>
          </cell>
          <cell r="E9023" t="str">
            <v>NETWORK SERVICES MGR</v>
          </cell>
          <cell r="F9023" t="str">
            <v>C270</v>
          </cell>
          <cell r="G9023">
            <v>1</v>
          </cell>
          <cell r="H9023" t="str">
            <v>C270-001</v>
          </cell>
          <cell r="I9023" t="str">
            <v>F</v>
          </cell>
          <cell r="J9023" t="str">
            <v>*FM</v>
          </cell>
          <cell r="K9023" t="str">
            <v>MEDICARE</v>
          </cell>
          <cell r="L9023">
            <v>1105.1400000000001</v>
          </cell>
        </row>
        <row r="9024">
          <cell r="A9024" t="str">
            <v>SPRIGGS, GARY W</v>
          </cell>
          <cell r="B9024" t="str">
            <v>101-538</v>
          </cell>
          <cell r="C9024">
            <v>510300</v>
          </cell>
          <cell r="D9024">
            <v>36010</v>
          </cell>
          <cell r="E9024" t="str">
            <v>NETWORK SERVICES MGR</v>
          </cell>
          <cell r="F9024" t="str">
            <v>C270</v>
          </cell>
          <cell r="G9024">
            <v>1</v>
          </cell>
          <cell r="H9024" t="str">
            <v>C270-001</v>
          </cell>
          <cell r="I9024" t="str">
            <v>F</v>
          </cell>
          <cell r="J9024">
            <v>8000</v>
          </cell>
          <cell r="L9024">
            <v>5330.84</v>
          </cell>
        </row>
        <row r="9025">
          <cell r="A9025" t="str">
            <v>SPRIGGS, GARY W</v>
          </cell>
          <cell r="B9025" t="str">
            <v>101-538</v>
          </cell>
          <cell r="C9025">
            <v>510400</v>
          </cell>
          <cell r="D9025">
            <v>36010</v>
          </cell>
          <cell r="E9025" t="str">
            <v>NETWORK SERVICES MGR</v>
          </cell>
          <cell r="F9025" t="str">
            <v>C270</v>
          </cell>
          <cell r="G9025">
            <v>1</v>
          </cell>
          <cell r="H9025" t="str">
            <v>C270-001</v>
          </cell>
          <cell r="I9025" t="str">
            <v>F</v>
          </cell>
          <cell r="J9025">
            <v>705</v>
          </cell>
          <cell r="L9025">
            <v>12.04</v>
          </cell>
        </row>
        <row r="9026">
          <cell r="A9026" t="str">
            <v>SPRIGGS, GARY W</v>
          </cell>
          <cell r="B9026" t="str">
            <v>101-538</v>
          </cell>
          <cell r="C9026">
            <v>510400</v>
          </cell>
          <cell r="D9026">
            <v>36010</v>
          </cell>
          <cell r="E9026" t="str">
            <v>NETWORK SERVICES MGR</v>
          </cell>
          <cell r="F9026" t="str">
            <v>C270</v>
          </cell>
          <cell r="G9026">
            <v>1</v>
          </cell>
          <cell r="H9026" t="str">
            <v>C270-001</v>
          </cell>
          <cell r="I9026" t="str">
            <v>F</v>
          </cell>
          <cell r="J9026">
            <v>605</v>
          </cell>
          <cell r="L9026">
            <v>59.1</v>
          </cell>
        </row>
        <row r="9027">
          <cell r="A9027" t="str">
            <v>SPRIGGS, GARY W</v>
          </cell>
          <cell r="B9027" t="str">
            <v>101-538</v>
          </cell>
          <cell r="C9027">
            <v>510400</v>
          </cell>
          <cell r="D9027">
            <v>36010</v>
          </cell>
          <cell r="E9027" t="str">
            <v>NETWORK SERVICES MGR</v>
          </cell>
          <cell r="F9027" t="str">
            <v>C270</v>
          </cell>
          <cell r="G9027">
            <v>1</v>
          </cell>
          <cell r="H9027" t="str">
            <v>C270-001</v>
          </cell>
          <cell r="I9027" t="str">
            <v>F</v>
          </cell>
          <cell r="J9027">
            <v>811</v>
          </cell>
          <cell r="L9027">
            <v>1.88</v>
          </cell>
        </row>
        <row r="9028">
          <cell r="A9028" t="str">
            <v>SPRIGGS, GARY W</v>
          </cell>
          <cell r="B9028" t="str">
            <v>101-538</v>
          </cell>
          <cell r="C9028">
            <v>510400</v>
          </cell>
          <cell r="D9028">
            <v>36010</v>
          </cell>
          <cell r="E9028" t="str">
            <v>NETWORK SERVICES MGR</v>
          </cell>
          <cell r="F9028" t="str">
            <v>C270</v>
          </cell>
          <cell r="G9028">
            <v>1</v>
          </cell>
          <cell r="H9028" t="str">
            <v>C270-001</v>
          </cell>
          <cell r="I9028" t="str">
            <v>F</v>
          </cell>
          <cell r="J9028">
            <v>1001</v>
          </cell>
          <cell r="L9028">
            <v>10.17</v>
          </cell>
        </row>
        <row r="9029">
          <cell r="A9029" t="str">
            <v>SPRIGGS, GARY W</v>
          </cell>
          <cell r="B9029" t="str">
            <v>101-538</v>
          </cell>
          <cell r="C9029">
            <v>510400</v>
          </cell>
          <cell r="D9029">
            <v>36010</v>
          </cell>
          <cell r="E9029" t="str">
            <v>NETWORK SERVICES MGR</v>
          </cell>
          <cell r="F9029" t="str">
            <v>C270</v>
          </cell>
          <cell r="G9029">
            <v>1</v>
          </cell>
          <cell r="H9029" t="str">
            <v>C270-001</v>
          </cell>
          <cell r="I9029" t="str">
            <v>F</v>
          </cell>
          <cell r="J9029">
            <v>114</v>
          </cell>
          <cell r="L9029">
            <v>283.91000000000003</v>
          </cell>
        </row>
        <row r="9030">
          <cell r="A9030" t="str">
            <v>SPRIGGS, GARY W</v>
          </cell>
          <cell r="B9030" t="str">
            <v>101-538</v>
          </cell>
          <cell r="C9030">
            <v>510400</v>
          </cell>
          <cell r="D9030">
            <v>36010</v>
          </cell>
          <cell r="E9030" t="str">
            <v>NETWORK SERVICES MGR</v>
          </cell>
          <cell r="F9030" t="str">
            <v>C270</v>
          </cell>
          <cell r="G9030">
            <v>1</v>
          </cell>
          <cell r="H9030" t="str">
            <v>C270-001</v>
          </cell>
          <cell r="I9030" t="str">
            <v>F</v>
          </cell>
          <cell r="J9030">
            <v>30</v>
          </cell>
          <cell r="L9030">
            <v>190.54</v>
          </cell>
        </row>
        <row r="9031">
          <cell r="A9031" t="str">
            <v>STAFFORD, CLAIRE A</v>
          </cell>
          <cell r="B9031" t="str">
            <v>165-622</v>
          </cell>
          <cell r="C9031">
            <v>510100</v>
          </cell>
          <cell r="D9031">
            <v>32160</v>
          </cell>
          <cell r="E9031" t="str">
            <v>LIBRARY TECHNICIAN</v>
          </cell>
          <cell r="F9031" t="str">
            <v>D368</v>
          </cell>
          <cell r="G9031">
            <v>1</v>
          </cell>
          <cell r="H9031" t="str">
            <v>D368-003</v>
          </cell>
          <cell r="I9031" t="str">
            <v>O</v>
          </cell>
          <cell r="J9031">
            <v>1</v>
          </cell>
          <cell r="K9031" t="str">
            <v>REGULAR PAY</v>
          </cell>
          <cell r="L9031">
            <v>33773.129999999997</v>
          </cell>
        </row>
        <row r="9032">
          <cell r="A9032" t="str">
            <v>STAFFORD, CLAIRE A</v>
          </cell>
          <cell r="B9032" t="str">
            <v>165-622</v>
          </cell>
          <cell r="C9032">
            <v>510300</v>
          </cell>
          <cell r="D9032">
            <v>32160</v>
          </cell>
          <cell r="E9032" t="str">
            <v>LIBRARY TECHNICIAN</v>
          </cell>
          <cell r="F9032" t="str">
            <v>D368</v>
          </cell>
          <cell r="G9032">
            <v>1</v>
          </cell>
          <cell r="H9032" t="str">
            <v>D368-003</v>
          </cell>
          <cell r="I9032" t="str">
            <v>F</v>
          </cell>
          <cell r="J9032">
            <v>7999</v>
          </cell>
          <cell r="L9032">
            <v>10128.56</v>
          </cell>
        </row>
        <row r="9033">
          <cell r="A9033" t="str">
            <v>STAFFORD, CLAIRE A</v>
          </cell>
          <cell r="B9033" t="str">
            <v>165-622</v>
          </cell>
          <cell r="C9033">
            <v>510300</v>
          </cell>
          <cell r="D9033">
            <v>32160</v>
          </cell>
          <cell r="E9033" t="str">
            <v>LIBRARY TECHNICIAN</v>
          </cell>
          <cell r="F9033" t="str">
            <v>D368</v>
          </cell>
          <cell r="G9033">
            <v>1</v>
          </cell>
          <cell r="H9033" t="str">
            <v>D368-003</v>
          </cell>
          <cell r="I9033" t="str">
            <v>F</v>
          </cell>
          <cell r="J9033" t="str">
            <v>*FI</v>
          </cell>
          <cell r="K9033" t="str">
            <v>FICA</v>
          </cell>
          <cell r="L9033">
            <v>2093.9299999999998</v>
          </cell>
        </row>
        <row r="9034">
          <cell r="A9034" t="str">
            <v>STAFFORD, CLAIRE A</v>
          </cell>
          <cell r="B9034" t="str">
            <v>165-622</v>
          </cell>
          <cell r="C9034">
            <v>510300</v>
          </cell>
          <cell r="D9034">
            <v>32160</v>
          </cell>
          <cell r="E9034" t="str">
            <v>LIBRARY TECHNICIAN</v>
          </cell>
          <cell r="F9034" t="str">
            <v>D368</v>
          </cell>
          <cell r="G9034">
            <v>1</v>
          </cell>
          <cell r="H9034" t="str">
            <v>D368-003</v>
          </cell>
          <cell r="I9034" t="str">
            <v>F</v>
          </cell>
          <cell r="J9034">
            <v>8000</v>
          </cell>
          <cell r="L9034">
            <v>2359.83</v>
          </cell>
        </row>
        <row r="9035">
          <cell r="A9035" t="str">
            <v>STAFFORD, CLAIRE A</v>
          </cell>
          <cell r="B9035" t="str">
            <v>165-622</v>
          </cell>
          <cell r="C9035">
            <v>510300</v>
          </cell>
          <cell r="D9035">
            <v>32160</v>
          </cell>
          <cell r="E9035" t="str">
            <v>LIBRARY TECHNICIAN</v>
          </cell>
          <cell r="F9035" t="str">
            <v>D368</v>
          </cell>
          <cell r="G9035">
            <v>1</v>
          </cell>
          <cell r="H9035" t="str">
            <v>D368-003</v>
          </cell>
          <cell r="I9035" t="str">
            <v>F</v>
          </cell>
          <cell r="J9035" t="str">
            <v>*FM</v>
          </cell>
          <cell r="K9035" t="str">
            <v>MEDICARE</v>
          </cell>
          <cell r="L9035">
            <v>489.71</v>
          </cell>
        </row>
        <row r="9036">
          <cell r="A9036" t="str">
            <v>STAFFORD, CLAIRE A</v>
          </cell>
          <cell r="B9036" t="str">
            <v>165-622</v>
          </cell>
          <cell r="C9036">
            <v>510400</v>
          </cell>
          <cell r="D9036">
            <v>32160</v>
          </cell>
          <cell r="E9036" t="str">
            <v>LIBRARY TECHNICIAN</v>
          </cell>
          <cell r="F9036" t="str">
            <v>D368</v>
          </cell>
          <cell r="G9036">
            <v>1</v>
          </cell>
          <cell r="H9036" t="str">
            <v>D368-003</v>
          </cell>
          <cell r="I9036" t="str">
            <v>F</v>
          </cell>
          <cell r="J9036">
            <v>30</v>
          </cell>
          <cell r="L9036">
            <v>84.43</v>
          </cell>
        </row>
        <row r="9037">
          <cell r="A9037" t="str">
            <v>STAFFORD, CLAIRE A</v>
          </cell>
          <cell r="B9037" t="str">
            <v>165-622</v>
          </cell>
          <cell r="C9037">
            <v>510400</v>
          </cell>
          <cell r="D9037">
            <v>32160</v>
          </cell>
          <cell r="E9037" t="str">
            <v>LIBRARY TECHNICIAN</v>
          </cell>
          <cell r="F9037" t="str">
            <v>D368</v>
          </cell>
          <cell r="G9037">
            <v>1</v>
          </cell>
          <cell r="H9037" t="str">
            <v>D368-003</v>
          </cell>
          <cell r="I9037" t="str">
            <v>F</v>
          </cell>
          <cell r="J9037">
            <v>811</v>
          </cell>
          <cell r="L9037">
            <v>1.88</v>
          </cell>
        </row>
        <row r="9038">
          <cell r="A9038" t="str">
            <v>STAFFORD, CLAIRE A</v>
          </cell>
          <cell r="B9038" t="str">
            <v>165-622</v>
          </cell>
          <cell r="C9038">
            <v>510400</v>
          </cell>
          <cell r="D9038">
            <v>32160</v>
          </cell>
          <cell r="E9038" t="str">
            <v>LIBRARY TECHNICIAN</v>
          </cell>
          <cell r="F9038" t="str">
            <v>D368</v>
          </cell>
          <cell r="G9038">
            <v>1</v>
          </cell>
          <cell r="H9038" t="str">
            <v>D368-003</v>
          </cell>
          <cell r="I9038" t="str">
            <v>F</v>
          </cell>
          <cell r="J9038">
            <v>1001</v>
          </cell>
          <cell r="L9038">
            <v>10.17</v>
          </cell>
        </row>
        <row r="9039">
          <cell r="A9039" t="str">
            <v>STAFFORD, DEANN C</v>
          </cell>
          <cell r="B9039" t="str">
            <v>281-898</v>
          </cell>
          <cell r="C9039">
            <v>510100</v>
          </cell>
          <cell r="D9039">
            <v>40780</v>
          </cell>
          <cell r="E9039" t="str">
            <v>BUS DRIVER</v>
          </cell>
          <cell r="F9039" t="str">
            <v>D190</v>
          </cell>
          <cell r="G9039">
            <v>0.5</v>
          </cell>
          <cell r="H9039" t="str">
            <v>D190-014</v>
          </cell>
          <cell r="I9039" t="str">
            <v>O</v>
          </cell>
          <cell r="J9039">
            <v>1</v>
          </cell>
          <cell r="K9039" t="str">
            <v>REGULAR PAY</v>
          </cell>
          <cell r="L9039">
            <v>14524.45</v>
          </cell>
        </row>
        <row r="9040">
          <cell r="A9040" t="str">
            <v>STAFFORD, DEANN C</v>
          </cell>
          <cell r="B9040" t="str">
            <v>281-898</v>
          </cell>
          <cell r="C9040">
            <v>510300</v>
          </cell>
          <cell r="D9040">
            <v>40780</v>
          </cell>
          <cell r="E9040" t="str">
            <v>BUS DRIVER</v>
          </cell>
          <cell r="F9040" t="str">
            <v>D190</v>
          </cell>
          <cell r="G9040">
            <v>0.5</v>
          </cell>
          <cell r="H9040" t="str">
            <v>D190-014</v>
          </cell>
          <cell r="I9040" t="str">
            <v>F</v>
          </cell>
          <cell r="J9040">
            <v>7999</v>
          </cell>
          <cell r="L9040">
            <v>4355.88</v>
          </cell>
        </row>
        <row r="9041">
          <cell r="A9041" t="str">
            <v>STAFFORD, DEANN C</v>
          </cell>
          <cell r="B9041" t="str">
            <v>281-898</v>
          </cell>
          <cell r="C9041">
            <v>510300</v>
          </cell>
          <cell r="D9041">
            <v>40780</v>
          </cell>
          <cell r="E9041" t="str">
            <v>BUS DRIVER</v>
          </cell>
          <cell r="F9041" t="str">
            <v>D190</v>
          </cell>
          <cell r="G9041">
            <v>0.5</v>
          </cell>
          <cell r="H9041" t="str">
            <v>D190-014</v>
          </cell>
          <cell r="I9041" t="str">
            <v>F</v>
          </cell>
          <cell r="J9041" t="str">
            <v>*FI</v>
          </cell>
          <cell r="K9041" t="str">
            <v>FICA</v>
          </cell>
          <cell r="L9041">
            <v>900.52</v>
          </cell>
        </row>
        <row r="9042">
          <cell r="A9042" t="str">
            <v>STAFFORD, DEANN C</v>
          </cell>
          <cell r="B9042" t="str">
            <v>281-898</v>
          </cell>
          <cell r="C9042">
            <v>510300</v>
          </cell>
          <cell r="D9042">
            <v>40780</v>
          </cell>
          <cell r="E9042" t="str">
            <v>BUS DRIVER</v>
          </cell>
          <cell r="F9042" t="str">
            <v>D190</v>
          </cell>
          <cell r="G9042">
            <v>0.5</v>
          </cell>
          <cell r="H9042" t="str">
            <v>D190-014</v>
          </cell>
          <cell r="I9042" t="str">
            <v>F</v>
          </cell>
          <cell r="J9042" t="str">
            <v>*FM</v>
          </cell>
          <cell r="K9042" t="str">
            <v>MEDICARE</v>
          </cell>
          <cell r="L9042">
            <v>210.6</v>
          </cell>
        </row>
        <row r="9043">
          <cell r="A9043" t="str">
            <v>STAFFORD, DEANN C</v>
          </cell>
          <cell r="B9043" t="str">
            <v>281-898</v>
          </cell>
          <cell r="C9043">
            <v>510300</v>
          </cell>
          <cell r="D9043">
            <v>40780</v>
          </cell>
          <cell r="E9043" t="str">
            <v>BUS DRIVER</v>
          </cell>
          <cell r="F9043" t="str">
            <v>D190</v>
          </cell>
          <cell r="G9043">
            <v>0.5</v>
          </cell>
          <cell r="H9043" t="str">
            <v>D190-014</v>
          </cell>
          <cell r="I9043" t="str">
            <v>F</v>
          </cell>
          <cell r="J9043">
            <v>8000</v>
          </cell>
          <cell r="L9043">
            <v>1012.42</v>
          </cell>
        </row>
        <row r="9044">
          <cell r="A9044" t="str">
            <v>STAFFORD, DEANN C</v>
          </cell>
          <cell r="B9044" t="str">
            <v>281-898</v>
          </cell>
          <cell r="C9044">
            <v>510400</v>
          </cell>
          <cell r="D9044">
            <v>40780</v>
          </cell>
          <cell r="E9044" t="str">
            <v>BUS DRIVER</v>
          </cell>
          <cell r="F9044" t="str">
            <v>D190</v>
          </cell>
          <cell r="G9044">
            <v>0.5</v>
          </cell>
          <cell r="H9044" t="str">
            <v>D190-014</v>
          </cell>
          <cell r="I9044" t="str">
            <v>F</v>
          </cell>
          <cell r="J9044">
            <v>101</v>
          </cell>
          <cell r="L9044">
            <v>61.8</v>
          </cell>
        </row>
        <row r="9045">
          <cell r="A9045" t="str">
            <v>STAFFORD, DEANN C</v>
          </cell>
          <cell r="B9045" t="str">
            <v>281-898</v>
          </cell>
          <cell r="C9045">
            <v>510400</v>
          </cell>
          <cell r="D9045">
            <v>40780</v>
          </cell>
          <cell r="E9045" t="str">
            <v>BUS DRIVER</v>
          </cell>
          <cell r="F9045" t="str">
            <v>D190</v>
          </cell>
          <cell r="G9045">
            <v>0.5</v>
          </cell>
          <cell r="H9045" t="str">
            <v>D190-014</v>
          </cell>
          <cell r="I9045" t="str">
            <v>F</v>
          </cell>
          <cell r="J9045">
            <v>1001</v>
          </cell>
          <cell r="L9045">
            <v>10.17</v>
          </cell>
        </row>
        <row r="9046">
          <cell r="A9046" t="str">
            <v>STAFFORD, DEANN C</v>
          </cell>
          <cell r="B9046" t="str">
            <v>281-898</v>
          </cell>
          <cell r="C9046">
            <v>510400</v>
          </cell>
          <cell r="D9046">
            <v>40780</v>
          </cell>
          <cell r="E9046" t="str">
            <v>BUS DRIVER</v>
          </cell>
          <cell r="F9046" t="str">
            <v>D190</v>
          </cell>
          <cell r="G9046">
            <v>0.5</v>
          </cell>
          <cell r="H9046" t="str">
            <v>D190-014</v>
          </cell>
          <cell r="I9046" t="str">
            <v>F</v>
          </cell>
          <cell r="J9046">
            <v>601</v>
          </cell>
          <cell r="L9046">
            <v>7.8</v>
          </cell>
        </row>
        <row r="9047">
          <cell r="A9047" t="str">
            <v>STAFFORD, DEANN C</v>
          </cell>
          <cell r="B9047" t="str">
            <v>281-898</v>
          </cell>
          <cell r="C9047">
            <v>510400</v>
          </cell>
          <cell r="D9047">
            <v>40780</v>
          </cell>
          <cell r="E9047" t="str">
            <v>BUS DRIVER</v>
          </cell>
          <cell r="F9047" t="str">
            <v>D190</v>
          </cell>
          <cell r="G9047">
            <v>0.5</v>
          </cell>
          <cell r="H9047" t="str">
            <v>D190-014</v>
          </cell>
          <cell r="I9047" t="str">
            <v>F</v>
          </cell>
          <cell r="J9047">
            <v>701</v>
          </cell>
          <cell r="L9047">
            <v>2.0099999999999998</v>
          </cell>
        </row>
        <row r="9048">
          <cell r="A9048" t="str">
            <v>STAFFORD, DEANN C</v>
          </cell>
          <cell r="B9048" t="str">
            <v>281-898</v>
          </cell>
          <cell r="C9048">
            <v>510400</v>
          </cell>
          <cell r="D9048">
            <v>40780</v>
          </cell>
          <cell r="E9048" t="str">
            <v>BUS DRIVER</v>
          </cell>
          <cell r="F9048" t="str">
            <v>D190</v>
          </cell>
          <cell r="G9048">
            <v>0.5</v>
          </cell>
          <cell r="H9048" t="str">
            <v>D190-014</v>
          </cell>
          <cell r="I9048" t="str">
            <v>F</v>
          </cell>
          <cell r="J9048">
            <v>810</v>
          </cell>
          <cell r="L9048">
            <v>0.86</v>
          </cell>
        </row>
        <row r="9049">
          <cell r="A9049" t="str">
            <v>STAFFORD, DEANN C</v>
          </cell>
          <cell r="B9049" t="str">
            <v>281-898</v>
          </cell>
          <cell r="C9049">
            <v>510400</v>
          </cell>
          <cell r="D9049">
            <v>40780</v>
          </cell>
          <cell r="E9049" t="str">
            <v>BUS DRIVER</v>
          </cell>
          <cell r="F9049" t="str">
            <v>D190</v>
          </cell>
          <cell r="G9049">
            <v>0.5</v>
          </cell>
          <cell r="H9049" t="str">
            <v>D190-014</v>
          </cell>
          <cell r="I9049" t="str">
            <v>F</v>
          </cell>
          <cell r="J9049">
            <v>30</v>
          </cell>
          <cell r="L9049">
            <v>36.31</v>
          </cell>
        </row>
        <row r="9050">
          <cell r="A9050" t="str">
            <v>STAFFORD, VICKI L</v>
          </cell>
          <cell r="B9050" t="str">
            <v>101-594</v>
          </cell>
          <cell r="C9050">
            <v>510100</v>
          </cell>
          <cell r="D9050">
            <v>43670</v>
          </cell>
          <cell r="E9050" t="str">
            <v>ELIGIBILITY WORKER II</v>
          </cell>
          <cell r="F9050" t="str">
            <v>D256</v>
          </cell>
          <cell r="G9050">
            <v>1</v>
          </cell>
          <cell r="H9050" t="str">
            <v>D256-022</v>
          </cell>
          <cell r="I9050" t="str">
            <v>O</v>
          </cell>
          <cell r="J9050">
            <v>1</v>
          </cell>
          <cell r="K9050" t="str">
            <v>REGULAR PAY</v>
          </cell>
          <cell r="L9050">
            <v>31338.66</v>
          </cell>
        </row>
        <row r="9051">
          <cell r="A9051" t="str">
            <v>STAFFORD, VICKI L</v>
          </cell>
          <cell r="B9051" t="str">
            <v>101-594</v>
          </cell>
          <cell r="C9051">
            <v>510300</v>
          </cell>
          <cell r="D9051">
            <v>43670</v>
          </cell>
          <cell r="E9051" t="str">
            <v>ELIGIBILITY WORKER II</v>
          </cell>
          <cell r="F9051" t="str">
            <v>D256</v>
          </cell>
          <cell r="G9051">
            <v>1</v>
          </cell>
          <cell r="H9051" t="str">
            <v>D256-022</v>
          </cell>
          <cell r="I9051" t="str">
            <v>F</v>
          </cell>
          <cell r="J9051">
            <v>8000</v>
          </cell>
          <cell r="L9051">
            <v>2189.41</v>
          </cell>
        </row>
        <row r="9052">
          <cell r="A9052" t="str">
            <v>STAFFORD, VICKI L</v>
          </cell>
          <cell r="B9052" t="str">
            <v>101-594</v>
          </cell>
          <cell r="C9052">
            <v>510300</v>
          </cell>
          <cell r="D9052">
            <v>43670</v>
          </cell>
          <cell r="E9052" t="str">
            <v>ELIGIBILITY WORKER II</v>
          </cell>
          <cell r="F9052" t="str">
            <v>D256</v>
          </cell>
          <cell r="G9052">
            <v>1</v>
          </cell>
          <cell r="H9052" t="str">
            <v>D256-022</v>
          </cell>
          <cell r="I9052" t="str">
            <v>F</v>
          </cell>
          <cell r="J9052" t="str">
            <v>*FI</v>
          </cell>
          <cell r="K9052" t="str">
            <v>FICA</v>
          </cell>
          <cell r="L9052">
            <v>1943</v>
          </cell>
        </row>
        <row r="9053">
          <cell r="A9053" t="str">
            <v>STAFFORD, VICKI L</v>
          </cell>
          <cell r="B9053" t="str">
            <v>101-594</v>
          </cell>
          <cell r="C9053">
            <v>510300</v>
          </cell>
          <cell r="D9053">
            <v>43670</v>
          </cell>
          <cell r="E9053" t="str">
            <v>ELIGIBILITY WORKER II</v>
          </cell>
          <cell r="F9053" t="str">
            <v>D256</v>
          </cell>
          <cell r="G9053">
            <v>1</v>
          </cell>
          <cell r="H9053" t="str">
            <v>D256-022</v>
          </cell>
          <cell r="I9053" t="str">
            <v>F</v>
          </cell>
          <cell r="J9053">
            <v>7999</v>
          </cell>
          <cell r="L9053">
            <v>9398.4599999999991</v>
          </cell>
        </row>
        <row r="9054">
          <cell r="A9054" t="str">
            <v>STAFFORD, VICKI L</v>
          </cell>
          <cell r="B9054" t="str">
            <v>101-594</v>
          </cell>
          <cell r="C9054">
            <v>510300</v>
          </cell>
          <cell r="D9054">
            <v>43670</v>
          </cell>
          <cell r="E9054" t="str">
            <v>ELIGIBILITY WORKER II</v>
          </cell>
          <cell r="F9054" t="str">
            <v>D256</v>
          </cell>
          <cell r="G9054">
            <v>1</v>
          </cell>
          <cell r="H9054" t="str">
            <v>D256-022</v>
          </cell>
          <cell r="I9054" t="str">
            <v>F</v>
          </cell>
          <cell r="J9054" t="str">
            <v>*FM</v>
          </cell>
          <cell r="K9054" t="str">
            <v>MEDICARE</v>
          </cell>
          <cell r="L9054">
            <v>454.41</v>
          </cell>
        </row>
        <row r="9055">
          <cell r="A9055" t="str">
            <v>STAFFORD, VICKI L</v>
          </cell>
          <cell r="B9055" t="str">
            <v>101-594</v>
          </cell>
          <cell r="C9055">
            <v>510400</v>
          </cell>
          <cell r="D9055">
            <v>43670</v>
          </cell>
          <cell r="E9055" t="str">
            <v>ELIGIBILITY WORKER II</v>
          </cell>
          <cell r="F9055" t="str">
            <v>D256</v>
          </cell>
          <cell r="G9055">
            <v>1</v>
          </cell>
          <cell r="H9055" t="str">
            <v>D256-022</v>
          </cell>
          <cell r="I9055" t="str">
            <v>F</v>
          </cell>
          <cell r="J9055">
            <v>30</v>
          </cell>
          <cell r="L9055">
            <v>78.349999999999994</v>
          </cell>
        </row>
        <row r="9056">
          <cell r="A9056" t="str">
            <v>STAFFORD, VICKI L</v>
          </cell>
          <cell r="B9056" t="str">
            <v>101-594</v>
          </cell>
          <cell r="C9056">
            <v>510400</v>
          </cell>
          <cell r="D9056">
            <v>43670</v>
          </cell>
          <cell r="E9056" t="str">
            <v>ELIGIBILITY WORKER II</v>
          </cell>
          <cell r="F9056" t="str">
            <v>D256</v>
          </cell>
          <cell r="G9056">
            <v>1</v>
          </cell>
          <cell r="H9056" t="str">
            <v>D256-022</v>
          </cell>
          <cell r="I9056" t="str">
            <v>F</v>
          </cell>
          <cell r="J9056">
            <v>705</v>
          </cell>
          <cell r="L9056">
            <v>12.04</v>
          </cell>
        </row>
        <row r="9057">
          <cell r="A9057" t="str">
            <v>STAFFORD, VICKI L</v>
          </cell>
          <cell r="B9057" t="str">
            <v>101-594</v>
          </cell>
          <cell r="C9057">
            <v>510400</v>
          </cell>
          <cell r="D9057">
            <v>43670</v>
          </cell>
          <cell r="E9057" t="str">
            <v>ELIGIBILITY WORKER II</v>
          </cell>
          <cell r="F9057" t="str">
            <v>D256</v>
          </cell>
          <cell r="G9057">
            <v>1</v>
          </cell>
          <cell r="H9057" t="str">
            <v>D256-022</v>
          </cell>
          <cell r="I9057" t="str">
            <v>F</v>
          </cell>
          <cell r="J9057">
            <v>104</v>
          </cell>
          <cell r="L9057">
            <v>283.83999999999997</v>
          </cell>
        </row>
        <row r="9058">
          <cell r="A9058" t="str">
            <v>STAFFORD, VICKI L</v>
          </cell>
          <cell r="B9058" t="str">
            <v>101-594</v>
          </cell>
          <cell r="C9058">
            <v>510400</v>
          </cell>
          <cell r="D9058">
            <v>43670</v>
          </cell>
          <cell r="E9058" t="str">
            <v>ELIGIBILITY WORKER II</v>
          </cell>
          <cell r="F9058" t="str">
            <v>D256</v>
          </cell>
          <cell r="G9058">
            <v>1</v>
          </cell>
          <cell r="H9058" t="str">
            <v>D256-022</v>
          </cell>
          <cell r="I9058" t="str">
            <v>F</v>
          </cell>
          <cell r="J9058">
            <v>605</v>
          </cell>
          <cell r="L9058">
            <v>59.1</v>
          </cell>
        </row>
        <row r="9059">
          <cell r="A9059" t="str">
            <v>STAFFORD, VICKI L</v>
          </cell>
          <cell r="B9059" t="str">
            <v>101-594</v>
          </cell>
          <cell r="C9059">
            <v>510400</v>
          </cell>
          <cell r="D9059">
            <v>43670</v>
          </cell>
          <cell r="E9059" t="str">
            <v>ELIGIBILITY WORKER II</v>
          </cell>
          <cell r="F9059" t="str">
            <v>D256</v>
          </cell>
          <cell r="G9059">
            <v>1</v>
          </cell>
          <cell r="H9059" t="str">
            <v>D256-022</v>
          </cell>
          <cell r="I9059" t="str">
            <v>F</v>
          </cell>
          <cell r="J9059">
            <v>1001</v>
          </cell>
          <cell r="L9059">
            <v>10.17</v>
          </cell>
        </row>
        <row r="9060">
          <cell r="A9060" t="str">
            <v>STAFFORD, VICKI L</v>
          </cell>
          <cell r="B9060" t="str">
            <v>101-594</v>
          </cell>
          <cell r="C9060">
            <v>510400</v>
          </cell>
          <cell r="D9060">
            <v>43670</v>
          </cell>
          <cell r="E9060" t="str">
            <v>ELIGIBILITY WORKER II</v>
          </cell>
          <cell r="F9060" t="str">
            <v>D256</v>
          </cell>
          <cell r="G9060">
            <v>1</v>
          </cell>
          <cell r="H9060" t="str">
            <v>D256-022</v>
          </cell>
          <cell r="I9060" t="str">
            <v>F</v>
          </cell>
          <cell r="J9060">
            <v>811</v>
          </cell>
          <cell r="L9060">
            <v>1.88</v>
          </cell>
        </row>
        <row r="9061">
          <cell r="A9061" t="str">
            <v>STAHLMAN, RICHARD D</v>
          </cell>
          <cell r="B9061" t="str">
            <v>101-565</v>
          </cell>
          <cell r="C9061">
            <v>510100</v>
          </cell>
          <cell r="D9061">
            <v>33290</v>
          </cell>
          <cell r="E9061" t="str">
            <v>DEPUTY SHERIFF II</v>
          </cell>
          <cell r="F9061" t="str">
            <v>E120</v>
          </cell>
          <cell r="G9061">
            <v>1</v>
          </cell>
          <cell r="H9061" t="str">
            <v>E120-035</v>
          </cell>
          <cell r="I9061" t="str">
            <v>O</v>
          </cell>
          <cell r="J9061">
            <v>1</v>
          </cell>
          <cell r="K9061" t="str">
            <v>REGULAR PAY</v>
          </cell>
          <cell r="L9061">
            <v>46368</v>
          </cell>
        </row>
        <row r="9062">
          <cell r="A9062" t="str">
            <v>STAHLMAN, RICHARD D</v>
          </cell>
          <cell r="B9062" t="str">
            <v>101-565</v>
          </cell>
          <cell r="C9062">
            <v>510300</v>
          </cell>
          <cell r="D9062">
            <v>33290</v>
          </cell>
          <cell r="E9062" t="str">
            <v>DEPUTY SHERIFF II</v>
          </cell>
          <cell r="F9062" t="str">
            <v>E120</v>
          </cell>
          <cell r="G9062">
            <v>1</v>
          </cell>
          <cell r="H9062" t="str">
            <v>E120-035</v>
          </cell>
          <cell r="I9062" t="str">
            <v>F</v>
          </cell>
          <cell r="J9062">
            <v>8009</v>
          </cell>
          <cell r="L9062">
            <v>5342.29</v>
          </cell>
        </row>
        <row r="9063">
          <cell r="A9063" t="str">
            <v>STAHLMAN, RICHARD D</v>
          </cell>
          <cell r="B9063" t="str">
            <v>101-565</v>
          </cell>
          <cell r="C9063">
            <v>510300</v>
          </cell>
          <cell r="D9063">
            <v>33290</v>
          </cell>
          <cell r="E9063" t="str">
            <v>DEPUTY SHERIFF II</v>
          </cell>
          <cell r="F9063" t="str">
            <v>E120</v>
          </cell>
          <cell r="G9063">
            <v>1</v>
          </cell>
          <cell r="H9063" t="str">
            <v>E120-035</v>
          </cell>
          <cell r="I9063" t="str">
            <v>F</v>
          </cell>
          <cell r="J9063" t="str">
            <v>*FI</v>
          </cell>
          <cell r="K9063" t="str">
            <v>FICA</v>
          </cell>
          <cell r="L9063">
            <v>2874.82</v>
          </cell>
        </row>
        <row r="9064">
          <cell r="A9064" t="str">
            <v>STAHLMAN, RICHARD D</v>
          </cell>
          <cell r="B9064" t="str">
            <v>101-565</v>
          </cell>
          <cell r="C9064">
            <v>510300</v>
          </cell>
          <cell r="D9064">
            <v>33290</v>
          </cell>
          <cell r="E9064" t="str">
            <v>DEPUTY SHERIFF II</v>
          </cell>
          <cell r="F9064" t="str">
            <v>E120</v>
          </cell>
          <cell r="G9064">
            <v>1</v>
          </cell>
          <cell r="H9064" t="str">
            <v>E120-035</v>
          </cell>
          <cell r="I9064" t="str">
            <v>F</v>
          </cell>
          <cell r="J9064">
            <v>8010</v>
          </cell>
          <cell r="L9064">
            <v>4167.6000000000004</v>
          </cell>
        </row>
        <row r="9065">
          <cell r="A9065" t="str">
            <v>STAHLMAN, RICHARD D</v>
          </cell>
          <cell r="B9065" t="str">
            <v>101-565</v>
          </cell>
          <cell r="C9065">
            <v>510300</v>
          </cell>
          <cell r="D9065">
            <v>33290</v>
          </cell>
          <cell r="E9065" t="str">
            <v>DEPUTY SHERIFF II</v>
          </cell>
          <cell r="F9065" t="str">
            <v>E120</v>
          </cell>
          <cell r="G9065">
            <v>1</v>
          </cell>
          <cell r="H9065" t="str">
            <v>E120-035</v>
          </cell>
          <cell r="I9065" t="str">
            <v>F</v>
          </cell>
          <cell r="J9065" t="str">
            <v>*FM</v>
          </cell>
          <cell r="K9065" t="str">
            <v>MEDICARE</v>
          </cell>
          <cell r="L9065">
            <v>672.34</v>
          </cell>
        </row>
        <row r="9066">
          <cell r="A9066" t="str">
            <v>STAHLMAN, RICHARD D</v>
          </cell>
          <cell r="B9066" t="str">
            <v>101-565</v>
          </cell>
          <cell r="C9066">
            <v>510400</v>
          </cell>
          <cell r="D9066">
            <v>33290</v>
          </cell>
          <cell r="E9066" t="str">
            <v>DEPUTY SHERIFF II</v>
          </cell>
          <cell r="F9066" t="str">
            <v>E120</v>
          </cell>
          <cell r="G9066">
            <v>1</v>
          </cell>
          <cell r="H9066" t="str">
            <v>E120-035</v>
          </cell>
          <cell r="I9066" t="str">
            <v>F</v>
          </cell>
          <cell r="J9066">
            <v>30</v>
          </cell>
          <cell r="L9066">
            <v>115.92</v>
          </cell>
        </row>
        <row r="9067">
          <cell r="A9067" t="str">
            <v>STAHLMAN, RICHARD D</v>
          </cell>
          <cell r="B9067" t="str">
            <v>101-565</v>
          </cell>
          <cell r="C9067">
            <v>510400</v>
          </cell>
          <cell r="D9067">
            <v>33290</v>
          </cell>
          <cell r="E9067" t="str">
            <v>DEPUTY SHERIFF II</v>
          </cell>
          <cell r="F9067" t="str">
            <v>E120</v>
          </cell>
          <cell r="G9067">
            <v>1</v>
          </cell>
          <cell r="H9067" t="str">
            <v>E120-035</v>
          </cell>
          <cell r="I9067" t="str">
            <v>F</v>
          </cell>
          <cell r="J9067">
            <v>603</v>
          </cell>
          <cell r="L9067">
            <v>31.26</v>
          </cell>
        </row>
        <row r="9068">
          <cell r="A9068" t="str">
            <v>STAHLMAN, RICHARD D</v>
          </cell>
          <cell r="B9068" t="str">
            <v>101-565</v>
          </cell>
          <cell r="C9068">
            <v>510400</v>
          </cell>
          <cell r="D9068">
            <v>33290</v>
          </cell>
          <cell r="E9068" t="str">
            <v>DEPUTY SHERIFF II</v>
          </cell>
          <cell r="F9068" t="str">
            <v>E120</v>
          </cell>
          <cell r="G9068">
            <v>1</v>
          </cell>
          <cell r="H9068" t="str">
            <v>E120-035</v>
          </cell>
          <cell r="I9068" t="str">
            <v>F</v>
          </cell>
          <cell r="J9068">
            <v>705</v>
          </cell>
          <cell r="L9068">
            <v>12.04</v>
          </cell>
        </row>
        <row r="9069">
          <cell r="A9069" t="str">
            <v>STAHLMAN, RICHARD D</v>
          </cell>
          <cell r="B9069" t="str">
            <v>101-565</v>
          </cell>
          <cell r="C9069">
            <v>510400</v>
          </cell>
          <cell r="D9069">
            <v>33290</v>
          </cell>
          <cell r="E9069" t="str">
            <v>DEPUTY SHERIFF II</v>
          </cell>
          <cell r="F9069" t="str">
            <v>E120</v>
          </cell>
          <cell r="G9069">
            <v>1</v>
          </cell>
          <cell r="H9069" t="str">
            <v>E120-035</v>
          </cell>
          <cell r="I9069" t="str">
            <v>F</v>
          </cell>
          <cell r="J9069">
            <v>1001</v>
          </cell>
          <cell r="L9069">
            <v>10.17</v>
          </cell>
        </row>
        <row r="9070">
          <cell r="A9070" t="str">
            <v>STAHLMAN, RICHARD D</v>
          </cell>
          <cell r="B9070" t="str">
            <v>101-565</v>
          </cell>
          <cell r="C9070">
            <v>510400</v>
          </cell>
          <cell r="D9070">
            <v>33290</v>
          </cell>
          <cell r="E9070" t="str">
            <v>DEPUTY SHERIFF II</v>
          </cell>
          <cell r="F9070" t="str">
            <v>E120</v>
          </cell>
          <cell r="G9070">
            <v>1</v>
          </cell>
          <cell r="H9070" t="str">
            <v>E120-035</v>
          </cell>
          <cell r="I9070" t="str">
            <v>F</v>
          </cell>
          <cell r="J9070">
            <v>202</v>
          </cell>
          <cell r="L9070">
            <v>192.13</v>
          </cell>
        </row>
        <row r="9071">
          <cell r="A9071" t="str">
            <v>STAHLMAN, RICHARD D</v>
          </cell>
          <cell r="B9071" t="str">
            <v>101-565</v>
          </cell>
          <cell r="C9071">
            <v>510400</v>
          </cell>
          <cell r="D9071">
            <v>33290</v>
          </cell>
          <cell r="E9071" t="str">
            <v>DEPUTY SHERIFF II</v>
          </cell>
          <cell r="F9071" t="str">
            <v>E120</v>
          </cell>
          <cell r="G9071">
            <v>1</v>
          </cell>
          <cell r="H9071" t="str">
            <v>E120-035</v>
          </cell>
          <cell r="I9071" t="str">
            <v>F</v>
          </cell>
          <cell r="J9071">
            <v>811</v>
          </cell>
          <cell r="L9071">
            <v>1.88</v>
          </cell>
        </row>
        <row r="9072">
          <cell r="A9072" t="str">
            <v>STANIO, CHRISTOPHER R</v>
          </cell>
          <cell r="B9072" t="str">
            <v>101-570</v>
          </cell>
          <cell r="C9072">
            <v>510100</v>
          </cell>
          <cell r="D9072">
            <v>49250</v>
          </cell>
          <cell r="E9072" t="str">
            <v>CORRECTIONAL OFFICER I</v>
          </cell>
          <cell r="F9072" t="str">
            <v>D228</v>
          </cell>
          <cell r="G9072">
            <v>1</v>
          </cell>
          <cell r="H9072" t="str">
            <v>D228-016</v>
          </cell>
          <cell r="I9072" t="str">
            <v>O</v>
          </cell>
          <cell r="J9072">
            <v>1</v>
          </cell>
          <cell r="K9072" t="str">
            <v>REGULAR PAY</v>
          </cell>
          <cell r="L9072">
            <v>50156.86</v>
          </cell>
        </row>
        <row r="9073">
          <cell r="A9073" t="str">
            <v>STANIO, CHRISTOPHER R</v>
          </cell>
          <cell r="B9073" t="str">
            <v>101-570</v>
          </cell>
          <cell r="C9073">
            <v>510300</v>
          </cell>
          <cell r="D9073">
            <v>49250</v>
          </cell>
          <cell r="E9073" t="str">
            <v>CORRECTIONAL OFFICER I</v>
          </cell>
          <cell r="F9073" t="str">
            <v>D228</v>
          </cell>
          <cell r="G9073">
            <v>1</v>
          </cell>
          <cell r="H9073" t="str">
            <v>D228-016</v>
          </cell>
          <cell r="I9073" t="str">
            <v>F</v>
          </cell>
          <cell r="J9073" t="str">
            <v>*FM</v>
          </cell>
          <cell r="K9073" t="str">
            <v>MEDICARE</v>
          </cell>
          <cell r="L9073">
            <v>727.27</v>
          </cell>
        </row>
        <row r="9074">
          <cell r="A9074" t="str">
            <v>STANIO, CHRISTOPHER R</v>
          </cell>
          <cell r="B9074" t="str">
            <v>101-570</v>
          </cell>
          <cell r="C9074">
            <v>510300</v>
          </cell>
          <cell r="D9074">
            <v>49250</v>
          </cell>
          <cell r="E9074" t="str">
            <v>CORRECTIONAL OFFICER I</v>
          </cell>
          <cell r="F9074" t="str">
            <v>D228</v>
          </cell>
          <cell r="G9074">
            <v>1</v>
          </cell>
          <cell r="H9074" t="str">
            <v>D228-016</v>
          </cell>
          <cell r="I9074" t="str">
            <v>F</v>
          </cell>
          <cell r="J9074">
            <v>7999</v>
          </cell>
          <cell r="L9074">
            <v>15042.04</v>
          </cell>
        </row>
        <row r="9075">
          <cell r="A9075" t="str">
            <v>STANIO, CHRISTOPHER R</v>
          </cell>
          <cell r="B9075" t="str">
            <v>101-570</v>
          </cell>
          <cell r="C9075">
            <v>510300</v>
          </cell>
          <cell r="D9075">
            <v>49250</v>
          </cell>
          <cell r="E9075" t="str">
            <v>CORRECTIONAL OFFICER I</v>
          </cell>
          <cell r="F9075" t="str">
            <v>D228</v>
          </cell>
          <cell r="G9075">
            <v>1</v>
          </cell>
          <cell r="H9075" t="str">
            <v>D228-016</v>
          </cell>
          <cell r="I9075" t="str">
            <v>F</v>
          </cell>
          <cell r="J9075">
            <v>8000</v>
          </cell>
          <cell r="L9075">
            <v>3506.69</v>
          </cell>
        </row>
        <row r="9076">
          <cell r="A9076" t="str">
            <v>STANIO, CHRISTOPHER R</v>
          </cell>
          <cell r="B9076" t="str">
            <v>101-570</v>
          </cell>
          <cell r="C9076">
            <v>510300</v>
          </cell>
          <cell r="D9076">
            <v>49250</v>
          </cell>
          <cell r="E9076" t="str">
            <v>CORRECTIONAL OFFICER I</v>
          </cell>
          <cell r="F9076" t="str">
            <v>D228</v>
          </cell>
          <cell r="G9076">
            <v>1</v>
          </cell>
          <cell r="H9076" t="str">
            <v>D228-016</v>
          </cell>
          <cell r="I9076" t="str">
            <v>F</v>
          </cell>
          <cell r="J9076" t="str">
            <v>*FI</v>
          </cell>
          <cell r="K9076" t="str">
            <v>FICA</v>
          </cell>
          <cell r="L9076">
            <v>3109.73</v>
          </cell>
        </row>
        <row r="9077">
          <cell r="A9077" t="str">
            <v>STANIO, CHRISTOPHER R</v>
          </cell>
          <cell r="B9077" t="str">
            <v>101-570</v>
          </cell>
          <cell r="C9077">
            <v>510400</v>
          </cell>
          <cell r="D9077">
            <v>49250</v>
          </cell>
          <cell r="E9077" t="str">
            <v>CORRECTIONAL OFFICER I</v>
          </cell>
          <cell r="F9077" t="str">
            <v>D228</v>
          </cell>
          <cell r="G9077">
            <v>1</v>
          </cell>
          <cell r="H9077" t="str">
            <v>D228-016</v>
          </cell>
          <cell r="I9077" t="str">
            <v>F</v>
          </cell>
          <cell r="J9077">
            <v>701</v>
          </cell>
          <cell r="L9077">
            <v>4.01</v>
          </cell>
        </row>
        <row r="9078">
          <cell r="A9078" t="str">
            <v>STANIO, CHRISTOPHER R</v>
          </cell>
          <cell r="B9078" t="str">
            <v>101-570</v>
          </cell>
          <cell r="C9078">
            <v>510400</v>
          </cell>
          <cell r="D9078">
            <v>49250</v>
          </cell>
          <cell r="E9078" t="str">
            <v>CORRECTIONAL OFFICER I</v>
          </cell>
          <cell r="F9078" t="str">
            <v>D228</v>
          </cell>
          <cell r="G9078">
            <v>1</v>
          </cell>
          <cell r="H9078" t="str">
            <v>D228-016</v>
          </cell>
          <cell r="I9078" t="str">
            <v>F</v>
          </cell>
          <cell r="J9078">
            <v>601</v>
          </cell>
          <cell r="L9078">
            <v>17.149999999999999</v>
          </cell>
        </row>
        <row r="9079">
          <cell r="A9079" t="str">
            <v>STANIO, CHRISTOPHER R</v>
          </cell>
          <cell r="B9079" t="str">
            <v>101-570</v>
          </cell>
          <cell r="C9079">
            <v>510400</v>
          </cell>
          <cell r="D9079">
            <v>49250</v>
          </cell>
          <cell r="E9079" t="str">
            <v>CORRECTIONAL OFFICER I</v>
          </cell>
          <cell r="F9079" t="str">
            <v>D228</v>
          </cell>
          <cell r="G9079">
            <v>1</v>
          </cell>
          <cell r="H9079" t="str">
            <v>D228-016</v>
          </cell>
          <cell r="I9079" t="str">
            <v>F</v>
          </cell>
          <cell r="J9079">
            <v>1001</v>
          </cell>
          <cell r="L9079">
            <v>10.17</v>
          </cell>
        </row>
        <row r="9080">
          <cell r="A9080" t="str">
            <v>STANIO, CHRISTOPHER R</v>
          </cell>
          <cell r="B9080" t="str">
            <v>101-570</v>
          </cell>
          <cell r="C9080">
            <v>510400</v>
          </cell>
          <cell r="D9080">
            <v>49250</v>
          </cell>
          <cell r="E9080" t="str">
            <v>CORRECTIONAL OFFICER I</v>
          </cell>
          <cell r="F9080" t="str">
            <v>D228</v>
          </cell>
          <cell r="G9080">
            <v>1</v>
          </cell>
          <cell r="H9080" t="str">
            <v>D228-016</v>
          </cell>
          <cell r="I9080" t="str">
            <v>F</v>
          </cell>
          <cell r="J9080">
            <v>810</v>
          </cell>
          <cell r="L9080">
            <v>1.71</v>
          </cell>
        </row>
        <row r="9081">
          <cell r="A9081" t="str">
            <v>STANIO, CHRISTOPHER R</v>
          </cell>
          <cell r="B9081" t="str">
            <v>101-570</v>
          </cell>
          <cell r="C9081">
            <v>510400</v>
          </cell>
          <cell r="D9081">
            <v>49250</v>
          </cell>
          <cell r="E9081" t="str">
            <v>CORRECTIONAL OFFICER I</v>
          </cell>
          <cell r="F9081" t="str">
            <v>D228</v>
          </cell>
          <cell r="G9081">
            <v>1</v>
          </cell>
          <cell r="H9081" t="str">
            <v>D228-016</v>
          </cell>
          <cell r="I9081" t="str">
            <v>F</v>
          </cell>
          <cell r="J9081">
            <v>101</v>
          </cell>
          <cell r="L9081">
            <v>135.94999999999999</v>
          </cell>
        </row>
        <row r="9082">
          <cell r="A9082" t="str">
            <v>STANIO, CHRISTOPHER R</v>
          </cell>
          <cell r="B9082" t="str">
            <v>101-570</v>
          </cell>
          <cell r="C9082">
            <v>510400</v>
          </cell>
          <cell r="D9082">
            <v>49250</v>
          </cell>
          <cell r="E9082" t="str">
            <v>CORRECTIONAL OFFICER I</v>
          </cell>
          <cell r="F9082" t="str">
            <v>D228</v>
          </cell>
          <cell r="G9082">
            <v>1</v>
          </cell>
          <cell r="H9082" t="str">
            <v>D228-016</v>
          </cell>
          <cell r="I9082" t="str">
            <v>F</v>
          </cell>
          <cell r="J9082">
            <v>30</v>
          </cell>
          <cell r="L9082">
            <v>125.39</v>
          </cell>
        </row>
        <row r="9083">
          <cell r="A9083" t="str">
            <v>STANIO, DEBORAH B</v>
          </cell>
          <cell r="B9083" t="str">
            <v>101-594</v>
          </cell>
          <cell r="C9083">
            <v>510100</v>
          </cell>
          <cell r="D9083">
            <v>37640</v>
          </cell>
          <cell r="E9083" t="str">
            <v>OFFICE ASSISTANT, SR</v>
          </cell>
          <cell r="F9083" t="str">
            <v>D384</v>
          </cell>
          <cell r="G9083">
            <v>1</v>
          </cell>
          <cell r="H9083" t="str">
            <v>D384-012</v>
          </cell>
          <cell r="I9083" t="str">
            <v>O</v>
          </cell>
          <cell r="J9083">
            <v>1</v>
          </cell>
          <cell r="K9083" t="str">
            <v>REGULAR PAY</v>
          </cell>
          <cell r="L9083">
            <v>28600.83</v>
          </cell>
        </row>
        <row r="9084">
          <cell r="A9084" t="str">
            <v>STANIO, DEBORAH B</v>
          </cell>
          <cell r="B9084" t="str">
            <v>101-594</v>
          </cell>
          <cell r="C9084">
            <v>510300</v>
          </cell>
          <cell r="D9084">
            <v>37640</v>
          </cell>
          <cell r="E9084" t="str">
            <v>OFFICE ASSISTANT, SR</v>
          </cell>
          <cell r="F9084" t="str">
            <v>D384</v>
          </cell>
          <cell r="G9084">
            <v>1</v>
          </cell>
          <cell r="H9084" t="str">
            <v>D384-012</v>
          </cell>
          <cell r="I9084" t="str">
            <v>F</v>
          </cell>
          <cell r="J9084">
            <v>7999</v>
          </cell>
          <cell r="L9084">
            <v>8577.39</v>
          </cell>
        </row>
        <row r="9085">
          <cell r="A9085" t="str">
            <v>STANIO, DEBORAH B</v>
          </cell>
          <cell r="B9085" t="str">
            <v>101-594</v>
          </cell>
          <cell r="C9085">
            <v>510300</v>
          </cell>
          <cell r="D9085">
            <v>37640</v>
          </cell>
          <cell r="E9085" t="str">
            <v>OFFICE ASSISTANT, SR</v>
          </cell>
          <cell r="F9085" t="str">
            <v>D384</v>
          </cell>
          <cell r="G9085">
            <v>1</v>
          </cell>
          <cell r="H9085" t="str">
            <v>D384-012</v>
          </cell>
          <cell r="I9085" t="str">
            <v>F</v>
          </cell>
          <cell r="J9085">
            <v>8000</v>
          </cell>
          <cell r="L9085">
            <v>1997.77</v>
          </cell>
        </row>
        <row r="9086">
          <cell r="A9086" t="str">
            <v>STANIO, DEBORAH B</v>
          </cell>
          <cell r="B9086" t="str">
            <v>101-594</v>
          </cell>
          <cell r="C9086">
            <v>510300</v>
          </cell>
          <cell r="D9086">
            <v>37640</v>
          </cell>
          <cell r="E9086" t="str">
            <v>OFFICE ASSISTANT, SR</v>
          </cell>
          <cell r="F9086" t="str">
            <v>D384</v>
          </cell>
          <cell r="G9086">
            <v>1</v>
          </cell>
          <cell r="H9086" t="str">
            <v>D384-012</v>
          </cell>
          <cell r="I9086" t="str">
            <v>F</v>
          </cell>
          <cell r="J9086" t="str">
            <v>*FI</v>
          </cell>
          <cell r="K9086" t="str">
            <v>FICA</v>
          </cell>
          <cell r="L9086">
            <v>1773.25</v>
          </cell>
        </row>
        <row r="9087">
          <cell r="A9087" t="str">
            <v>STANIO, DEBORAH B</v>
          </cell>
          <cell r="B9087" t="str">
            <v>101-594</v>
          </cell>
          <cell r="C9087">
            <v>510300</v>
          </cell>
          <cell r="D9087">
            <v>37640</v>
          </cell>
          <cell r="E9087" t="str">
            <v>OFFICE ASSISTANT, SR</v>
          </cell>
          <cell r="F9087" t="str">
            <v>D384</v>
          </cell>
          <cell r="G9087">
            <v>1</v>
          </cell>
          <cell r="H9087" t="str">
            <v>D384-012</v>
          </cell>
          <cell r="I9087" t="str">
            <v>F</v>
          </cell>
          <cell r="J9087" t="str">
            <v>*FM</v>
          </cell>
          <cell r="K9087" t="str">
            <v>MEDICARE</v>
          </cell>
          <cell r="L9087">
            <v>414.71</v>
          </cell>
        </row>
        <row r="9088">
          <cell r="A9088" t="str">
            <v>STANIO, DEBORAH B</v>
          </cell>
          <cell r="B9088" t="str">
            <v>101-594</v>
          </cell>
          <cell r="C9088">
            <v>510400</v>
          </cell>
          <cell r="D9088">
            <v>37640</v>
          </cell>
          <cell r="E9088" t="str">
            <v>OFFICE ASSISTANT, SR</v>
          </cell>
          <cell r="F9088" t="str">
            <v>D384</v>
          </cell>
          <cell r="G9088">
            <v>1</v>
          </cell>
          <cell r="H9088" t="str">
            <v>D384-012</v>
          </cell>
          <cell r="I9088" t="str">
            <v>F</v>
          </cell>
          <cell r="J9088">
            <v>1001</v>
          </cell>
          <cell r="L9088">
            <v>10.17</v>
          </cell>
        </row>
        <row r="9089">
          <cell r="A9089" t="str">
            <v>STANIO, DEBORAH B</v>
          </cell>
          <cell r="B9089" t="str">
            <v>101-594</v>
          </cell>
          <cell r="C9089">
            <v>510400</v>
          </cell>
          <cell r="D9089">
            <v>37640</v>
          </cell>
          <cell r="E9089" t="str">
            <v>OFFICE ASSISTANT, SR</v>
          </cell>
          <cell r="F9089" t="str">
            <v>D384</v>
          </cell>
          <cell r="G9089">
            <v>1</v>
          </cell>
          <cell r="H9089" t="str">
            <v>D384-012</v>
          </cell>
          <cell r="I9089" t="str">
            <v>F</v>
          </cell>
          <cell r="J9089">
            <v>811</v>
          </cell>
          <cell r="L9089">
            <v>1.88</v>
          </cell>
        </row>
        <row r="9090">
          <cell r="A9090" t="str">
            <v>STANIO, DEBORAH B</v>
          </cell>
          <cell r="B9090" t="str">
            <v>101-594</v>
          </cell>
          <cell r="C9090">
            <v>510400</v>
          </cell>
          <cell r="D9090">
            <v>37640</v>
          </cell>
          <cell r="E9090" t="str">
            <v>OFFICE ASSISTANT, SR</v>
          </cell>
          <cell r="F9090" t="str">
            <v>D384</v>
          </cell>
          <cell r="G9090">
            <v>1</v>
          </cell>
          <cell r="H9090" t="str">
            <v>D384-012</v>
          </cell>
          <cell r="I9090" t="str">
            <v>F</v>
          </cell>
          <cell r="J9090">
            <v>30</v>
          </cell>
          <cell r="L9090">
            <v>71.5</v>
          </cell>
        </row>
        <row r="9091">
          <cell r="A9091" t="str">
            <v>STANOVICH, STEVEN A</v>
          </cell>
          <cell r="B9091" t="str">
            <v>101-565</v>
          </cell>
          <cell r="C9091">
            <v>510100</v>
          </cell>
          <cell r="D9091">
            <v>23380</v>
          </cell>
          <cell r="E9091" t="str">
            <v>DEPUTY SHERIFF II</v>
          </cell>
          <cell r="F9091" t="str">
            <v>E120</v>
          </cell>
          <cell r="G9091">
            <v>1</v>
          </cell>
          <cell r="H9091" t="str">
            <v>E120-036</v>
          </cell>
          <cell r="I9091" t="str">
            <v>O</v>
          </cell>
          <cell r="J9091">
            <v>1</v>
          </cell>
          <cell r="K9091" t="str">
            <v>REGULAR PAY</v>
          </cell>
          <cell r="L9091">
            <v>46368</v>
          </cell>
        </row>
        <row r="9092">
          <cell r="A9092" t="str">
            <v>STANOVICH, STEVEN A</v>
          </cell>
          <cell r="B9092" t="str">
            <v>101-565</v>
          </cell>
          <cell r="C9092">
            <v>510300</v>
          </cell>
          <cell r="D9092">
            <v>23380</v>
          </cell>
          <cell r="E9092" t="str">
            <v>DEPUTY SHERIFF II</v>
          </cell>
          <cell r="F9092" t="str">
            <v>E120</v>
          </cell>
          <cell r="G9092">
            <v>1</v>
          </cell>
          <cell r="H9092" t="str">
            <v>E120-036</v>
          </cell>
          <cell r="I9092" t="str">
            <v>F</v>
          </cell>
          <cell r="J9092" t="str">
            <v>*FI</v>
          </cell>
          <cell r="K9092" t="str">
            <v>FICA</v>
          </cell>
          <cell r="L9092">
            <v>2874.82</v>
          </cell>
        </row>
        <row r="9093">
          <cell r="A9093" t="str">
            <v>STANOVICH, STEVEN A</v>
          </cell>
          <cell r="B9093" t="str">
            <v>101-565</v>
          </cell>
          <cell r="C9093">
            <v>510300</v>
          </cell>
          <cell r="D9093">
            <v>23380</v>
          </cell>
          <cell r="E9093" t="str">
            <v>DEPUTY SHERIFF II</v>
          </cell>
          <cell r="F9093" t="str">
            <v>E120</v>
          </cell>
          <cell r="G9093">
            <v>1</v>
          </cell>
          <cell r="H9093" t="str">
            <v>E120-036</v>
          </cell>
          <cell r="I9093" t="str">
            <v>F</v>
          </cell>
          <cell r="J9093">
            <v>8010</v>
          </cell>
          <cell r="L9093">
            <v>4167.6000000000004</v>
          </cell>
        </row>
        <row r="9094">
          <cell r="A9094" t="str">
            <v>STANOVICH, STEVEN A</v>
          </cell>
          <cell r="B9094" t="str">
            <v>101-565</v>
          </cell>
          <cell r="C9094">
            <v>510300</v>
          </cell>
          <cell r="D9094">
            <v>23380</v>
          </cell>
          <cell r="E9094" t="str">
            <v>DEPUTY SHERIFF II</v>
          </cell>
          <cell r="F9094" t="str">
            <v>E120</v>
          </cell>
          <cell r="G9094">
            <v>1</v>
          </cell>
          <cell r="H9094" t="str">
            <v>E120-036</v>
          </cell>
          <cell r="I9094" t="str">
            <v>F</v>
          </cell>
          <cell r="J9094">
            <v>8009</v>
          </cell>
          <cell r="L9094">
            <v>5342.29</v>
          </cell>
        </row>
        <row r="9095">
          <cell r="A9095" t="str">
            <v>STANOVICH, STEVEN A</v>
          </cell>
          <cell r="B9095" t="str">
            <v>101-565</v>
          </cell>
          <cell r="C9095">
            <v>510300</v>
          </cell>
          <cell r="D9095">
            <v>23380</v>
          </cell>
          <cell r="E9095" t="str">
            <v>DEPUTY SHERIFF II</v>
          </cell>
          <cell r="F9095" t="str">
            <v>E120</v>
          </cell>
          <cell r="G9095">
            <v>1</v>
          </cell>
          <cell r="H9095" t="str">
            <v>E120-036</v>
          </cell>
          <cell r="I9095" t="str">
            <v>F</v>
          </cell>
          <cell r="J9095" t="str">
            <v>*FM</v>
          </cell>
          <cell r="K9095" t="str">
            <v>MEDICARE</v>
          </cell>
          <cell r="L9095">
            <v>672.34</v>
          </cell>
        </row>
        <row r="9096">
          <cell r="A9096" t="str">
            <v>STANOVICH, STEVEN A</v>
          </cell>
          <cell r="B9096" t="str">
            <v>101-565</v>
          </cell>
          <cell r="C9096">
            <v>510400</v>
          </cell>
          <cell r="D9096">
            <v>23380</v>
          </cell>
          <cell r="E9096" t="str">
            <v>DEPUTY SHERIFF II</v>
          </cell>
          <cell r="F9096" t="str">
            <v>E120</v>
          </cell>
          <cell r="G9096">
            <v>1</v>
          </cell>
          <cell r="H9096" t="str">
            <v>E120-036</v>
          </cell>
          <cell r="I9096" t="str">
            <v>F</v>
          </cell>
          <cell r="J9096">
            <v>210</v>
          </cell>
          <cell r="L9096">
            <v>136.43</v>
          </cell>
        </row>
        <row r="9097">
          <cell r="A9097" t="str">
            <v>STANOVICH, STEVEN A</v>
          </cell>
          <cell r="B9097" t="str">
            <v>101-565</v>
          </cell>
          <cell r="C9097">
            <v>510400</v>
          </cell>
          <cell r="D9097">
            <v>23380</v>
          </cell>
          <cell r="E9097" t="str">
            <v>DEPUTY SHERIFF II</v>
          </cell>
          <cell r="F9097" t="str">
            <v>E120</v>
          </cell>
          <cell r="G9097">
            <v>1</v>
          </cell>
          <cell r="H9097" t="str">
            <v>E120-036</v>
          </cell>
          <cell r="I9097" t="str">
            <v>F</v>
          </cell>
          <cell r="J9097">
            <v>601</v>
          </cell>
          <cell r="L9097">
            <v>17.149999999999999</v>
          </cell>
        </row>
        <row r="9098">
          <cell r="A9098" t="str">
            <v>STANOVICH, STEVEN A</v>
          </cell>
          <cell r="B9098" t="str">
            <v>101-565</v>
          </cell>
          <cell r="C9098">
            <v>510400</v>
          </cell>
          <cell r="D9098">
            <v>23380</v>
          </cell>
          <cell r="E9098" t="str">
            <v>DEPUTY SHERIFF II</v>
          </cell>
          <cell r="F9098" t="str">
            <v>E120</v>
          </cell>
          <cell r="G9098">
            <v>1</v>
          </cell>
          <cell r="H9098" t="str">
            <v>E120-036</v>
          </cell>
          <cell r="I9098" t="str">
            <v>F</v>
          </cell>
          <cell r="J9098">
            <v>1001</v>
          </cell>
          <cell r="L9098">
            <v>10.17</v>
          </cell>
        </row>
        <row r="9099">
          <cell r="A9099" t="str">
            <v>STANOVICH, STEVEN A</v>
          </cell>
          <cell r="B9099" t="str">
            <v>101-565</v>
          </cell>
          <cell r="C9099">
            <v>510400</v>
          </cell>
          <cell r="D9099">
            <v>23380</v>
          </cell>
          <cell r="E9099" t="str">
            <v>DEPUTY SHERIFF II</v>
          </cell>
          <cell r="F9099" t="str">
            <v>E120</v>
          </cell>
          <cell r="G9099">
            <v>1</v>
          </cell>
          <cell r="H9099" t="str">
            <v>E120-036</v>
          </cell>
          <cell r="I9099" t="str">
            <v>F</v>
          </cell>
          <cell r="J9099">
            <v>701</v>
          </cell>
          <cell r="L9099">
            <v>4.01</v>
          </cell>
        </row>
        <row r="9100">
          <cell r="A9100" t="str">
            <v>STANOVICH, STEVEN A</v>
          </cell>
          <cell r="B9100" t="str">
            <v>101-565</v>
          </cell>
          <cell r="C9100">
            <v>510400</v>
          </cell>
          <cell r="D9100">
            <v>23380</v>
          </cell>
          <cell r="E9100" t="str">
            <v>DEPUTY SHERIFF II</v>
          </cell>
          <cell r="F9100" t="str">
            <v>E120</v>
          </cell>
          <cell r="G9100">
            <v>1</v>
          </cell>
          <cell r="H9100" t="str">
            <v>E120-036</v>
          </cell>
          <cell r="I9100" t="str">
            <v>F</v>
          </cell>
          <cell r="J9100">
            <v>810</v>
          </cell>
          <cell r="L9100">
            <v>1.71</v>
          </cell>
        </row>
        <row r="9101">
          <cell r="A9101" t="str">
            <v>STANOVICH, STEVEN A</v>
          </cell>
          <cell r="B9101" t="str">
            <v>101-565</v>
          </cell>
          <cell r="C9101">
            <v>510400</v>
          </cell>
          <cell r="D9101">
            <v>23380</v>
          </cell>
          <cell r="E9101" t="str">
            <v>DEPUTY SHERIFF II</v>
          </cell>
          <cell r="F9101" t="str">
            <v>E120</v>
          </cell>
          <cell r="G9101">
            <v>1</v>
          </cell>
          <cell r="H9101" t="str">
            <v>E120-036</v>
          </cell>
          <cell r="I9101" t="str">
            <v>F</v>
          </cell>
          <cell r="J9101">
            <v>30</v>
          </cell>
          <cell r="L9101">
            <v>115.92</v>
          </cell>
        </row>
        <row r="9102">
          <cell r="A9102" t="str">
            <v>STEELE, STEVEN D</v>
          </cell>
          <cell r="B9102" t="str">
            <v>114-895</v>
          </cell>
          <cell r="C9102">
            <v>510100</v>
          </cell>
          <cell r="D9102">
            <v>5560</v>
          </cell>
          <cell r="E9102" t="str">
            <v>EQUIPMENT SHOP SUPERVISOR</v>
          </cell>
          <cell r="F9102" t="str">
            <v>D286</v>
          </cell>
          <cell r="G9102">
            <v>1</v>
          </cell>
          <cell r="H9102" t="str">
            <v>D286-001</v>
          </cell>
          <cell r="I9102" t="str">
            <v>O</v>
          </cell>
          <cell r="J9102">
            <v>1</v>
          </cell>
          <cell r="K9102" t="str">
            <v>REGULAR PAY</v>
          </cell>
          <cell r="L9102">
            <v>49023.68</v>
          </cell>
        </row>
        <row r="9103">
          <cell r="A9103" t="str">
            <v>STEELE, STEVEN D</v>
          </cell>
          <cell r="B9103" t="str">
            <v>114-895</v>
          </cell>
          <cell r="C9103">
            <v>510300</v>
          </cell>
          <cell r="D9103">
            <v>5560</v>
          </cell>
          <cell r="E9103" t="str">
            <v>EQUIPMENT SHOP SUPERVISOR</v>
          </cell>
          <cell r="F9103" t="str">
            <v>D286</v>
          </cell>
          <cell r="G9103">
            <v>1</v>
          </cell>
          <cell r="H9103" t="str">
            <v>D286-001</v>
          </cell>
          <cell r="I9103" t="str">
            <v>F</v>
          </cell>
          <cell r="J9103" t="str">
            <v>*FM</v>
          </cell>
          <cell r="K9103" t="str">
            <v>MEDICARE</v>
          </cell>
          <cell r="L9103">
            <v>710.84</v>
          </cell>
        </row>
        <row r="9104">
          <cell r="A9104" t="str">
            <v>STEELE, STEVEN D</v>
          </cell>
          <cell r="B9104" t="str">
            <v>114-895</v>
          </cell>
          <cell r="C9104">
            <v>510300</v>
          </cell>
          <cell r="D9104">
            <v>5560</v>
          </cell>
          <cell r="E9104" t="str">
            <v>EQUIPMENT SHOP SUPERVISOR</v>
          </cell>
          <cell r="F9104" t="str">
            <v>D286</v>
          </cell>
          <cell r="G9104">
            <v>1</v>
          </cell>
          <cell r="H9104" t="str">
            <v>D286-001</v>
          </cell>
          <cell r="I9104" t="str">
            <v>F</v>
          </cell>
          <cell r="J9104" t="str">
            <v>*FI</v>
          </cell>
          <cell r="K9104" t="str">
            <v>FICA</v>
          </cell>
          <cell r="L9104">
            <v>3039.47</v>
          </cell>
        </row>
        <row r="9105">
          <cell r="A9105" t="str">
            <v>STEELE, STEVEN D</v>
          </cell>
          <cell r="B9105" t="str">
            <v>114-895</v>
          </cell>
          <cell r="C9105">
            <v>510300</v>
          </cell>
          <cell r="D9105">
            <v>5560</v>
          </cell>
          <cell r="E9105" t="str">
            <v>EQUIPMENT SHOP SUPERVISOR</v>
          </cell>
          <cell r="F9105" t="str">
            <v>D286</v>
          </cell>
          <cell r="G9105">
            <v>1</v>
          </cell>
          <cell r="H9105" t="str">
            <v>D286-001</v>
          </cell>
          <cell r="I9105" t="str">
            <v>F</v>
          </cell>
          <cell r="J9105">
            <v>8000</v>
          </cell>
          <cell r="L9105">
            <v>3427.36</v>
          </cell>
        </row>
        <row r="9106">
          <cell r="A9106" t="str">
            <v>STEELE, STEVEN D</v>
          </cell>
          <cell r="B9106" t="str">
            <v>114-895</v>
          </cell>
          <cell r="C9106">
            <v>510300</v>
          </cell>
          <cell r="D9106">
            <v>5560</v>
          </cell>
          <cell r="E9106" t="str">
            <v>EQUIPMENT SHOP SUPERVISOR</v>
          </cell>
          <cell r="F9106" t="str">
            <v>D286</v>
          </cell>
          <cell r="G9106">
            <v>1</v>
          </cell>
          <cell r="H9106" t="str">
            <v>D286-001</v>
          </cell>
          <cell r="I9106" t="str">
            <v>F</v>
          </cell>
          <cell r="J9106">
            <v>7999</v>
          </cell>
          <cell r="L9106">
            <v>14702.2</v>
          </cell>
        </row>
        <row r="9107">
          <cell r="A9107" t="str">
            <v>STEELE, STEVEN D</v>
          </cell>
          <cell r="B9107" t="str">
            <v>114-895</v>
          </cell>
          <cell r="C9107">
            <v>510400</v>
          </cell>
          <cell r="D9107">
            <v>5560</v>
          </cell>
          <cell r="E9107" t="str">
            <v>EQUIPMENT SHOP SUPERVISOR</v>
          </cell>
          <cell r="F9107" t="str">
            <v>D286</v>
          </cell>
          <cell r="G9107">
            <v>1</v>
          </cell>
          <cell r="H9107" t="str">
            <v>D286-001</v>
          </cell>
          <cell r="I9107" t="str">
            <v>F</v>
          </cell>
          <cell r="J9107">
            <v>104</v>
          </cell>
          <cell r="L9107">
            <v>283.83999999999997</v>
          </cell>
        </row>
        <row r="9108">
          <cell r="A9108" t="str">
            <v>STEELE, STEVEN D</v>
          </cell>
          <cell r="B9108" t="str">
            <v>114-895</v>
          </cell>
          <cell r="C9108">
            <v>510400</v>
          </cell>
          <cell r="D9108">
            <v>5560</v>
          </cell>
          <cell r="E9108" t="str">
            <v>EQUIPMENT SHOP SUPERVISOR</v>
          </cell>
          <cell r="F9108" t="str">
            <v>D286</v>
          </cell>
          <cell r="G9108">
            <v>1</v>
          </cell>
          <cell r="H9108" t="str">
            <v>D286-001</v>
          </cell>
          <cell r="I9108" t="str">
            <v>F</v>
          </cell>
          <cell r="J9108">
            <v>811</v>
          </cell>
          <cell r="L9108">
            <v>1.88</v>
          </cell>
        </row>
        <row r="9109">
          <cell r="A9109" t="str">
            <v>STEELE, STEVEN D</v>
          </cell>
          <cell r="B9109" t="str">
            <v>114-895</v>
          </cell>
          <cell r="C9109">
            <v>510400</v>
          </cell>
          <cell r="D9109">
            <v>5560</v>
          </cell>
          <cell r="E9109" t="str">
            <v>EQUIPMENT SHOP SUPERVISOR</v>
          </cell>
          <cell r="F9109" t="str">
            <v>D286</v>
          </cell>
          <cell r="G9109">
            <v>1</v>
          </cell>
          <cell r="H9109" t="str">
            <v>D286-001</v>
          </cell>
          <cell r="I9109" t="str">
            <v>F</v>
          </cell>
          <cell r="J9109">
            <v>30</v>
          </cell>
          <cell r="L9109">
            <v>122.56</v>
          </cell>
        </row>
        <row r="9110">
          <cell r="A9110" t="str">
            <v>STEELE, STEVEN D</v>
          </cell>
          <cell r="B9110" t="str">
            <v>114-895</v>
          </cell>
          <cell r="C9110">
            <v>510400</v>
          </cell>
          <cell r="D9110">
            <v>5560</v>
          </cell>
          <cell r="E9110" t="str">
            <v>EQUIPMENT SHOP SUPERVISOR</v>
          </cell>
          <cell r="F9110" t="str">
            <v>D286</v>
          </cell>
          <cell r="G9110">
            <v>1</v>
          </cell>
          <cell r="H9110" t="str">
            <v>D286-001</v>
          </cell>
          <cell r="I9110" t="str">
            <v>F</v>
          </cell>
          <cell r="J9110">
            <v>1001</v>
          </cell>
          <cell r="L9110">
            <v>10.17</v>
          </cell>
        </row>
        <row r="9111">
          <cell r="A9111" t="str">
            <v>STEELE, STEVEN D</v>
          </cell>
          <cell r="B9111" t="str">
            <v>114-895</v>
          </cell>
          <cell r="C9111">
            <v>510400</v>
          </cell>
          <cell r="D9111">
            <v>5560</v>
          </cell>
          <cell r="E9111" t="str">
            <v>EQUIPMENT SHOP SUPERVISOR</v>
          </cell>
          <cell r="F9111" t="str">
            <v>D286</v>
          </cell>
          <cell r="G9111">
            <v>1</v>
          </cell>
          <cell r="H9111" t="str">
            <v>D286-001</v>
          </cell>
          <cell r="I9111" t="str">
            <v>F</v>
          </cell>
          <cell r="J9111">
            <v>605</v>
          </cell>
          <cell r="L9111">
            <v>59.1</v>
          </cell>
        </row>
        <row r="9112">
          <cell r="A9112" t="str">
            <v>STEELE, STEVEN D</v>
          </cell>
          <cell r="B9112" t="str">
            <v>114-895</v>
          </cell>
          <cell r="C9112">
            <v>510400</v>
          </cell>
          <cell r="D9112">
            <v>5560</v>
          </cell>
          <cell r="E9112" t="str">
            <v>EQUIPMENT SHOP SUPERVISOR</v>
          </cell>
          <cell r="F9112" t="str">
            <v>D286</v>
          </cell>
          <cell r="G9112">
            <v>1</v>
          </cell>
          <cell r="H9112" t="str">
            <v>D286-001</v>
          </cell>
          <cell r="I9112" t="str">
            <v>F</v>
          </cell>
          <cell r="J9112">
            <v>705</v>
          </cell>
          <cell r="L9112">
            <v>12.04</v>
          </cell>
        </row>
        <row r="9113">
          <cell r="A9113" t="str">
            <v>STEEN, MATTHEW R</v>
          </cell>
          <cell r="B9113" t="str">
            <v>101-570</v>
          </cell>
          <cell r="C9113">
            <v>510100</v>
          </cell>
          <cell r="D9113">
            <v>48170</v>
          </cell>
          <cell r="E9113" t="str">
            <v>CORRECTIONAL OFFICER I</v>
          </cell>
          <cell r="F9113" t="str">
            <v>D228</v>
          </cell>
          <cell r="G9113">
            <v>1</v>
          </cell>
          <cell r="H9113" t="str">
            <v>D228-017</v>
          </cell>
          <cell r="I9113" t="str">
            <v>O</v>
          </cell>
          <cell r="J9113">
            <v>1</v>
          </cell>
          <cell r="K9113" t="str">
            <v>REGULAR PAY</v>
          </cell>
          <cell r="L9113">
            <v>48728.59</v>
          </cell>
        </row>
        <row r="9114">
          <cell r="A9114" t="str">
            <v>STEEN, MATTHEW R</v>
          </cell>
          <cell r="B9114" t="str">
            <v>101-570</v>
          </cell>
          <cell r="C9114">
            <v>510300</v>
          </cell>
          <cell r="D9114">
            <v>48170</v>
          </cell>
          <cell r="E9114" t="str">
            <v>CORRECTIONAL OFFICER I</v>
          </cell>
          <cell r="F9114" t="str">
            <v>D228</v>
          </cell>
          <cell r="G9114">
            <v>1</v>
          </cell>
          <cell r="H9114" t="str">
            <v>D228-017</v>
          </cell>
          <cell r="I9114" t="str">
            <v>F</v>
          </cell>
          <cell r="J9114" t="str">
            <v>*FI</v>
          </cell>
          <cell r="K9114" t="str">
            <v>FICA</v>
          </cell>
          <cell r="L9114">
            <v>3021.17</v>
          </cell>
        </row>
        <row r="9115">
          <cell r="A9115" t="str">
            <v>STEEN, MATTHEW R</v>
          </cell>
          <cell r="B9115" t="str">
            <v>101-570</v>
          </cell>
          <cell r="C9115">
            <v>510300</v>
          </cell>
          <cell r="D9115">
            <v>48170</v>
          </cell>
          <cell r="E9115" t="str">
            <v>CORRECTIONAL OFFICER I</v>
          </cell>
          <cell r="F9115" t="str">
            <v>D228</v>
          </cell>
          <cell r="G9115">
            <v>1</v>
          </cell>
          <cell r="H9115" t="str">
            <v>D228-017</v>
          </cell>
          <cell r="I9115" t="str">
            <v>F</v>
          </cell>
          <cell r="J9115">
            <v>7999</v>
          </cell>
          <cell r="L9115">
            <v>14613.7</v>
          </cell>
        </row>
        <row r="9116">
          <cell r="A9116" t="str">
            <v>STEEN, MATTHEW R</v>
          </cell>
          <cell r="B9116" t="str">
            <v>101-570</v>
          </cell>
          <cell r="C9116">
            <v>510300</v>
          </cell>
          <cell r="D9116">
            <v>48170</v>
          </cell>
          <cell r="E9116" t="str">
            <v>CORRECTIONAL OFFICER I</v>
          </cell>
          <cell r="F9116" t="str">
            <v>D228</v>
          </cell>
          <cell r="G9116">
            <v>1</v>
          </cell>
          <cell r="H9116" t="str">
            <v>D228-017</v>
          </cell>
          <cell r="I9116" t="str">
            <v>F</v>
          </cell>
          <cell r="J9116" t="str">
            <v>*FM</v>
          </cell>
          <cell r="K9116" t="str">
            <v>MEDICARE</v>
          </cell>
          <cell r="L9116">
            <v>706.56</v>
          </cell>
        </row>
        <row r="9117">
          <cell r="A9117" t="str">
            <v>STEEN, MATTHEW R</v>
          </cell>
          <cell r="B9117" t="str">
            <v>101-570</v>
          </cell>
          <cell r="C9117">
            <v>510300</v>
          </cell>
          <cell r="D9117">
            <v>48170</v>
          </cell>
          <cell r="E9117" t="str">
            <v>CORRECTIONAL OFFICER I</v>
          </cell>
          <cell r="F9117" t="str">
            <v>D228</v>
          </cell>
          <cell r="G9117">
            <v>1</v>
          </cell>
          <cell r="H9117" t="str">
            <v>D228-017</v>
          </cell>
          <cell r="I9117" t="str">
            <v>F</v>
          </cell>
          <cell r="J9117">
            <v>8000</v>
          </cell>
          <cell r="L9117">
            <v>3406.71</v>
          </cell>
        </row>
        <row r="9118">
          <cell r="A9118" t="str">
            <v>STEEN, MATTHEW R</v>
          </cell>
          <cell r="B9118" t="str">
            <v>101-570</v>
          </cell>
          <cell r="C9118">
            <v>510400</v>
          </cell>
          <cell r="D9118">
            <v>48170</v>
          </cell>
          <cell r="E9118" t="str">
            <v>CORRECTIONAL OFFICER I</v>
          </cell>
          <cell r="F9118" t="str">
            <v>D228</v>
          </cell>
          <cell r="G9118">
            <v>1</v>
          </cell>
          <cell r="H9118" t="str">
            <v>D228-017</v>
          </cell>
          <cell r="I9118" t="str">
            <v>F</v>
          </cell>
          <cell r="J9118">
            <v>601</v>
          </cell>
          <cell r="L9118">
            <v>17.149999999999999</v>
          </cell>
        </row>
        <row r="9119">
          <cell r="A9119" t="str">
            <v>STEEN, MATTHEW R</v>
          </cell>
          <cell r="B9119" t="str">
            <v>101-570</v>
          </cell>
          <cell r="C9119">
            <v>510400</v>
          </cell>
          <cell r="D9119">
            <v>48170</v>
          </cell>
          <cell r="E9119" t="str">
            <v>CORRECTIONAL OFFICER I</v>
          </cell>
          <cell r="F9119" t="str">
            <v>D228</v>
          </cell>
          <cell r="G9119">
            <v>1</v>
          </cell>
          <cell r="H9119" t="str">
            <v>D228-017</v>
          </cell>
          <cell r="I9119" t="str">
            <v>F</v>
          </cell>
          <cell r="J9119">
            <v>100</v>
          </cell>
          <cell r="L9119">
            <v>135.94999999999999</v>
          </cell>
        </row>
        <row r="9120">
          <cell r="A9120" t="str">
            <v>STEEN, MATTHEW R</v>
          </cell>
          <cell r="B9120" t="str">
            <v>101-570</v>
          </cell>
          <cell r="C9120">
            <v>510400</v>
          </cell>
          <cell r="D9120">
            <v>48170</v>
          </cell>
          <cell r="E9120" t="str">
            <v>CORRECTIONAL OFFICER I</v>
          </cell>
          <cell r="F9120" t="str">
            <v>D228</v>
          </cell>
          <cell r="G9120">
            <v>1</v>
          </cell>
          <cell r="H9120" t="str">
            <v>D228-017</v>
          </cell>
          <cell r="I9120" t="str">
            <v>F</v>
          </cell>
          <cell r="J9120">
            <v>30</v>
          </cell>
          <cell r="L9120">
            <v>121.82</v>
          </cell>
        </row>
        <row r="9121">
          <cell r="A9121" t="str">
            <v>STEEN, MATTHEW R</v>
          </cell>
          <cell r="B9121" t="str">
            <v>101-570</v>
          </cell>
          <cell r="C9121">
            <v>510400</v>
          </cell>
          <cell r="D9121">
            <v>48170</v>
          </cell>
          <cell r="E9121" t="str">
            <v>CORRECTIONAL OFFICER I</v>
          </cell>
          <cell r="F9121" t="str">
            <v>D228</v>
          </cell>
          <cell r="G9121">
            <v>1</v>
          </cell>
          <cell r="H9121" t="str">
            <v>D228-017</v>
          </cell>
          <cell r="I9121" t="str">
            <v>F</v>
          </cell>
          <cell r="J9121">
            <v>1001</v>
          </cell>
          <cell r="L9121">
            <v>10.17</v>
          </cell>
        </row>
        <row r="9122">
          <cell r="A9122" t="str">
            <v>STEEN, MATTHEW R</v>
          </cell>
          <cell r="B9122" t="str">
            <v>101-570</v>
          </cell>
          <cell r="C9122">
            <v>510400</v>
          </cell>
          <cell r="D9122">
            <v>48170</v>
          </cell>
          <cell r="E9122" t="str">
            <v>CORRECTIONAL OFFICER I</v>
          </cell>
          <cell r="F9122" t="str">
            <v>D228</v>
          </cell>
          <cell r="G9122">
            <v>1</v>
          </cell>
          <cell r="H9122" t="str">
            <v>D228-017</v>
          </cell>
          <cell r="I9122" t="str">
            <v>F</v>
          </cell>
          <cell r="J9122">
            <v>810</v>
          </cell>
          <cell r="L9122">
            <v>1.71</v>
          </cell>
        </row>
        <row r="9123">
          <cell r="A9123" t="str">
            <v>STEEN, MATTHEW R</v>
          </cell>
          <cell r="B9123" t="str">
            <v>101-570</v>
          </cell>
          <cell r="C9123">
            <v>510400</v>
          </cell>
          <cell r="D9123">
            <v>48170</v>
          </cell>
          <cell r="E9123" t="str">
            <v>CORRECTIONAL OFFICER I</v>
          </cell>
          <cell r="F9123" t="str">
            <v>D228</v>
          </cell>
          <cell r="G9123">
            <v>1</v>
          </cell>
          <cell r="H9123" t="str">
            <v>D228-017</v>
          </cell>
          <cell r="I9123" t="str">
            <v>F</v>
          </cell>
          <cell r="J9123">
            <v>701</v>
          </cell>
          <cell r="L9123">
            <v>4.01</v>
          </cell>
        </row>
        <row r="9124">
          <cell r="A9124" t="str">
            <v>STEGER, BRIAN C</v>
          </cell>
          <cell r="B9124" t="str">
            <v>101-575</v>
          </cell>
          <cell r="C9124">
            <v>510100</v>
          </cell>
          <cell r="D9124">
            <v>43250</v>
          </cell>
          <cell r="E9124" t="str">
            <v>AGRICULTURAL BIOLOGIST I</v>
          </cell>
          <cell r="F9124" t="str">
            <v>P110</v>
          </cell>
          <cell r="G9124">
            <v>1</v>
          </cell>
          <cell r="H9124" t="str">
            <v>P110-002</v>
          </cell>
          <cell r="I9124" t="str">
            <v>O</v>
          </cell>
          <cell r="J9124">
            <v>1</v>
          </cell>
          <cell r="K9124" t="str">
            <v>REGULAR PAY</v>
          </cell>
          <cell r="L9124">
            <v>34453.67</v>
          </cell>
        </row>
        <row r="9125">
          <cell r="A9125" t="str">
            <v>STEGER, BRIAN C</v>
          </cell>
          <cell r="B9125" t="str">
            <v>101-575</v>
          </cell>
          <cell r="C9125">
            <v>510300</v>
          </cell>
          <cell r="D9125">
            <v>43250</v>
          </cell>
          <cell r="E9125" t="str">
            <v>AGRICULTURAL BIOLOGIST I</v>
          </cell>
          <cell r="F9125" t="str">
            <v>P110</v>
          </cell>
          <cell r="G9125">
            <v>1</v>
          </cell>
          <cell r="H9125" t="str">
            <v>P110-002</v>
          </cell>
          <cell r="I9125" t="str">
            <v>F</v>
          </cell>
          <cell r="J9125">
            <v>8000</v>
          </cell>
          <cell r="L9125">
            <v>2407.46</v>
          </cell>
        </row>
        <row r="9126">
          <cell r="A9126" t="str">
            <v>STEGER, BRIAN C</v>
          </cell>
          <cell r="B9126" t="str">
            <v>101-575</v>
          </cell>
          <cell r="C9126">
            <v>510300</v>
          </cell>
          <cell r="D9126">
            <v>43250</v>
          </cell>
          <cell r="E9126" t="str">
            <v>AGRICULTURAL BIOLOGIST I</v>
          </cell>
          <cell r="F9126" t="str">
            <v>P110</v>
          </cell>
          <cell r="G9126">
            <v>1</v>
          </cell>
          <cell r="H9126" t="str">
            <v>P110-002</v>
          </cell>
          <cell r="I9126" t="str">
            <v>F</v>
          </cell>
          <cell r="J9126" t="str">
            <v>*FI</v>
          </cell>
          <cell r="K9126" t="str">
            <v>FICA</v>
          </cell>
          <cell r="L9126">
            <v>2136.13</v>
          </cell>
        </row>
        <row r="9127">
          <cell r="A9127" t="str">
            <v>STEGER, BRIAN C</v>
          </cell>
          <cell r="B9127" t="str">
            <v>101-575</v>
          </cell>
          <cell r="C9127">
            <v>510300</v>
          </cell>
          <cell r="D9127">
            <v>43250</v>
          </cell>
          <cell r="E9127" t="str">
            <v>AGRICULTURAL BIOLOGIST I</v>
          </cell>
          <cell r="F9127" t="str">
            <v>P110</v>
          </cell>
          <cell r="G9127">
            <v>1</v>
          </cell>
          <cell r="H9127" t="str">
            <v>P110-002</v>
          </cell>
          <cell r="I9127" t="str">
            <v>F</v>
          </cell>
          <cell r="J9127">
            <v>8005</v>
          </cell>
          <cell r="L9127">
            <v>168.52</v>
          </cell>
        </row>
        <row r="9128">
          <cell r="A9128" t="str">
            <v>STEGER, BRIAN C</v>
          </cell>
          <cell r="B9128" t="str">
            <v>101-575</v>
          </cell>
          <cell r="C9128">
            <v>510300</v>
          </cell>
          <cell r="D9128">
            <v>43250</v>
          </cell>
          <cell r="E9128" t="str">
            <v>AGRICULTURAL BIOLOGIST I</v>
          </cell>
          <cell r="F9128" t="str">
            <v>P110</v>
          </cell>
          <cell r="G9128">
            <v>1</v>
          </cell>
          <cell r="H9128" t="str">
            <v>P110-002</v>
          </cell>
          <cell r="I9128" t="str">
            <v>F</v>
          </cell>
          <cell r="J9128">
            <v>7999</v>
          </cell>
          <cell r="L9128">
            <v>10332.66</v>
          </cell>
        </row>
        <row r="9129">
          <cell r="A9129" t="str">
            <v>STEGER, BRIAN C</v>
          </cell>
          <cell r="B9129" t="str">
            <v>101-575</v>
          </cell>
          <cell r="C9129">
            <v>510300</v>
          </cell>
          <cell r="D9129">
            <v>43250</v>
          </cell>
          <cell r="E9129" t="str">
            <v>AGRICULTURAL BIOLOGIST I</v>
          </cell>
          <cell r="F9129" t="str">
            <v>P110</v>
          </cell>
          <cell r="G9129">
            <v>1</v>
          </cell>
          <cell r="H9129" t="str">
            <v>P110-002</v>
          </cell>
          <cell r="I9129" t="str">
            <v>F</v>
          </cell>
          <cell r="J9129" t="str">
            <v>*FM</v>
          </cell>
          <cell r="K9129" t="str">
            <v>MEDICARE</v>
          </cell>
          <cell r="L9129">
            <v>499.58</v>
          </cell>
        </row>
        <row r="9130">
          <cell r="A9130" t="str">
            <v>STEGER, BRIAN C</v>
          </cell>
          <cell r="B9130" t="str">
            <v>101-575</v>
          </cell>
          <cell r="C9130">
            <v>510400</v>
          </cell>
          <cell r="D9130">
            <v>43250</v>
          </cell>
          <cell r="E9130" t="str">
            <v>AGRICULTURAL BIOLOGIST I</v>
          </cell>
          <cell r="F9130" t="str">
            <v>P110</v>
          </cell>
          <cell r="G9130">
            <v>1</v>
          </cell>
          <cell r="H9130" t="str">
            <v>P110-002</v>
          </cell>
          <cell r="I9130" t="str">
            <v>F</v>
          </cell>
          <cell r="J9130">
            <v>703</v>
          </cell>
          <cell r="L9130">
            <v>6.7</v>
          </cell>
        </row>
        <row r="9131">
          <cell r="A9131" t="str">
            <v>STEGER, BRIAN C</v>
          </cell>
          <cell r="B9131" t="str">
            <v>101-575</v>
          </cell>
          <cell r="C9131">
            <v>510400</v>
          </cell>
          <cell r="D9131">
            <v>43250</v>
          </cell>
          <cell r="E9131" t="str">
            <v>AGRICULTURAL BIOLOGIST I</v>
          </cell>
          <cell r="F9131" t="str">
            <v>P110</v>
          </cell>
          <cell r="G9131">
            <v>1</v>
          </cell>
          <cell r="H9131" t="str">
            <v>P110-002</v>
          </cell>
          <cell r="I9131" t="str">
            <v>F</v>
          </cell>
          <cell r="J9131">
            <v>810</v>
          </cell>
          <cell r="L9131">
            <v>1.71</v>
          </cell>
        </row>
        <row r="9132">
          <cell r="A9132" t="str">
            <v>STEGER, BRIAN C</v>
          </cell>
          <cell r="B9132" t="str">
            <v>101-575</v>
          </cell>
          <cell r="C9132">
            <v>510400</v>
          </cell>
          <cell r="D9132">
            <v>43250</v>
          </cell>
          <cell r="E9132" t="str">
            <v>AGRICULTURAL BIOLOGIST I</v>
          </cell>
          <cell r="F9132" t="str">
            <v>P110</v>
          </cell>
          <cell r="G9132">
            <v>1</v>
          </cell>
          <cell r="H9132" t="str">
            <v>P110-002</v>
          </cell>
          <cell r="I9132" t="str">
            <v>F</v>
          </cell>
          <cell r="J9132">
            <v>30</v>
          </cell>
          <cell r="L9132">
            <v>86.13</v>
          </cell>
        </row>
        <row r="9133">
          <cell r="A9133" t="str">
            <v>STEGER, BRIAN C</v>
          </cell>
          <cell r="B9133" t="str">
            <v>101-575</v>
          </cell>
          <cell r="C9133">
            <v>510400</v>
          </cell>
          <cell r="D9133">
            <v>43250</v>
          </cell>
          <cell r="E9133" t="str">
            <v>AGRICULTURAL BIOLOGIST I</v>
          </cell>
          <cell r="F9133" t="str">
            <v>P110</v>
          </cell>
          <cell r="G9133">
            <v>1</v>
          </cell>
          <cell r="H9133" t="str">
            <v>P110-002</v>
          </cell>
          <cell r="I9133" t="str">
            <v>F</v>
          </cell>
          <cell r="J9133">
            <v>601</v>
          </cell>
          <cell r="L9133">
            <v>17.149999999999999</v>
          </cell>
        </row>
        <row r="9134">
          <cell r="A9134" t="str">
            <v>STEGER, BRIAN C</v>
          </cell>
          <cell r="B9134" t="str">
            <v>101-575</v>
          </cell>
          <cell r="C9134">
            <v>510400</v>
          </cell>
          <cell r="D9134">
            <v>43250</v>
          </cell>
          <cell r="E9134" t="str">
            <v>AGRICULTURAL BIOLOGIST I</v>
          </cell>
          <cell r="F9134" t="str">
            <v>P110</v>
          </cell>
          <cell r="G9134">
            <v>1</v>
          </cell>
          <cell r="H9134" t="str">
            <v>P110-002</v>
          </cell>
          <cell r="I9134" t="str">
            <v>F</v>
          </cell>
          <cell r="J9134">
            <v>1001</v>
          </cell>
          <cell r="L9134">
            <v>10.17</v>
          </cell>
        </row>
        <row r="9135">
          <cell r="A9135" t="str">
            <v>STEGER, BRIAN C</v>
          </cell>
          <cell r="B9135" t="str">
            <v>101-575</v>
          </cell>
          <cell r="C9135">
            <v>510400</v>
          </cell>
          <cell r="D9135">
            <v>43250</v>
          </cell>
          <cell r="E9135" t="str">
            <v>AGRICULTURAL BIOLOGIST I</v>
          </cell>
          <cell r="F9135" t="str">
            <v>P110</v>
          </cell>
          <cell r="G9135">
            <v>1</v>
          </cell>
          <cell r="H9135" t="str">
            <v>P110-002</v>
          </cell>
          <cell r="I9135" t="str">
            <v>F</v>
          </cell>
          <cell r="J9135">
            <v>100</v>
          </cell>
          <cell r="L9135">
            <v>135.94999999999999</v>
          </cell>
        </row>
        <row r="9136">
          <cell r="A9136" t="str">
            <v>STEGER, JOHN C</v>
          </cell>
          <cell r="B9136" t="str">
            <v>114-894</v>
          </cell>
          <cell r="C9136">
            <v>510100</v>
          </cell>
          <cell r="D9136">
            <v>6020</v>
          </cell>
          <cell r="E9136" t="str">
            <v>LAND SURVEYOR, SR</v>
          </cell>
          <cell r="F9136" t="str">
            <v>P180</v>
          </cell>
          <cell r="G9136">
            <v>1</v>
          </cell>
          <cell r="H9136" t="str">
            <v>P180-001</v>
          </cell>
          <cell r="I9136" t="str">
            <v>O</v>
          </cell>
          <cell r="J9136">
            <v>1</v>
          </cell>
          <cell r="K9136" t="str">
            <v>REGULAR PAY</v>
          </cell>
          <cell r="L9136">
            <v>68460.38</v>
          </cell>
        </row>
        <row r="9137">
          <cell r="A9137" t="str">
            <v>STEGER, JOHN C</v>
          </cell>
          <cell r="B9137" t="str">
            <v>114-894</v>
          </cell>
          <cell r="C9137">
            <v>510300</v>
          </cell>
          <cell r="D9137">
            <v>6020</v>
          </cell>
          <cell r="E9137" t="str">
            <v>LAND SURVEYOR, SR</v>
          </cell>
          <cell r="F9137" t="str">
            <v>P180</v>
          </cell>
          <cell r="G9137">
            <v>1</v>
          </cell>
          <cell r="H9137" t="str">
            <v>P180-001</v>
          </cell>
          <cell r="I9137" t="str">
            <v>F</v>
          </cell>
          <cell r="J9137" t="str">
            <v>*FI</v>
          </cell>
          <cell r="K9137" t="str">
            <v>FICA</v>
          </cell>
          <cell r="L9137">
            <v>4244.54</v>
          </cell>
        </row>
        <row r="9138">
          <cell r="A9138" t="str">
            <v>STEGER, JOHN C</v>
          </cell>
          <cell r="B9138" t="str">
            <v>114-894</v>
          </cell>
          <cell r="C9138">
            <v>510300</v>
          </cell>
          <cell r="D9138">
            <v>6020</v>
          </cell>
          <cell r="E9138" t="str">
            <v>LAND SURVEYOR, SR</v>
          </cell>
          <cell r="F9138" t="str">
            <v>P180</v>
          </cell>
          <cell r="G9138">
            <v>1</v>
          </cell>
          <cell r="H9138" t="str">
            <v>P180-001</v>
          </cell>
          <cell r="I9138" t="str">
            <v>F</v>
          </cell>
          <cell r="J9138" t="str">
            <v>*FM</v>
          </cell>
          <cell r="K9138" t="str">
            <v>MEDICARE</v>
          </cell>
          <cell r="L9138">
            <v>992.68</v>
          </cell>
        </row>
        <row r="9139">
          <cell r="A9139" t="str">
            <v>STEGER, JOHN C</v>
          </cell>
          <cell r="B9139" t="str">
            <v>114-894</v>
          </cell>
          <cell r="C9139">
            <v>510300</v>
          </cell>
          <cell r="D9139">
            <v>6020</v>
          </cell>
          <cell r="E9139" t="str">
            <v>LAND SURVEYOR, SR</v>
          </cell>
          <cell r="F9139" t="str">
            <v>P180</v>
          </cell>
          <cell r="G9139">
            <v>1</v>
          </cell>
          <cell r="H9139" t="str">
            <v>P180-001</v>
          </cell>
          <cell r="I9139" t="str">
            <v>F</v>
          </cell>
          <cell r="J9139">
            <v>8005</v>
          </cell>
          <cell r="L9139">
            <v>335.16</v>
          </cell>
        </row>
        <row r="9140">
          <cell r="A9140" t="str">
            <v>STEGER, JOHN C</v>
          </cell>
          <cell r="B9140" t="str">
            <v>114-894</v>
          </cell>
          <cell r="C9140">
            <v>510300</v>
          </cell>
          <cell r="D9140">
            <v>6020</v>
          </cell>
          <cell r="E9140" t="str">
            <v>LAND SURVEYOR, SR</v>
          </cell>
          <cell r="F9140" t="str">
            <v>P180</v>
          </cell>
          <cell r="G9140">
            <v>1</v>
          </cell>
          <cell r="H9140" t="str">
            <v>P180-001</v>
          </cell>
          <cell r="I9140" t="str">
            <v>F</v>
          </cell>
          <cell r="J9140">
            <v>8000</v>
          </cell>
          <cell r="L9140">
            <v>4787.93</v>
          </cell>
        </row>
        <row r="9141">
          <cell r="A9141" t="str">
            <v>STEGER, JOHN C</v>
          </cell>
          <cell r="B9141" t="str">
            <v>114-894</v>
          </cell>
          <cell r="C9141">
            <v>510300</v>
          </cell>
          <cell r="D9141">
            <v>6020</v>
          </cell>
          <cell r="E9141" t="str">
            <v>LAND SURVEYOR, SR</v>
          </cell>
          <cell r="F9141" t="str">
            <v>P180</v>
          </cell>
          <cell r="G9141">
            <v>1</v>
          </cell>
          <cell r="H9141" t="str">
            <v>P180-001</v>
          </cell>
          <cell r="I9141" t="str">
            <v>F</v>
          </cell>
          <cell r="J9141">
            <v>7999</v>
          </cell>
          <cell r="L9141">
            <v>20531.27</v>
          </cell>
        </row>
        <row r="9142">
          <cell r="A9142" t="str">
            <v>STEGER, JOHN C</v>
          </cell>
          <cell r="B9142" t="str">
            <v>114-894</v>
          </cell>
          <cell r="C9142">
            <v>510400</v>
          </cell>
          <cell r="D9142">
            <v>6020</v>
          </cell>
          <cell r="E9142" t="str">
            <v>LAND SURVEYOR, SR</v>
          </cell>
          <cell r="F9142" t="str">
            <v>P180</v>
          </cell>
          <cell r="G9142">
            <v>1</v>
          </cell>
          <cell r="H9142" t="str">
            <v>P180-001</v>
          </cell>
          <cell r="I9142" t="str">
            <v>F</v>
          </cell>
          <cell r="J9142">
            <v>703</v>
          </cell>
          <cell r="L9142">
            <v>6.7</v>
          </cell>
        </row>
        <row r="9143">
          <cell r="A9143" t="str">
            <v>STEGER, JOHN C</v>
          </cell>
          <cell r="B9143" t="str">
            <v>114-894</v>
          </cell>
          <cell r="C9143">
            <v>510400</v>
          </cell>
          <cell r="D9143">
            <v>6020</v>
          </cell>
          <cell r="E9143" t="str">
            <v>LAND SURVEYOR, SR</v>
          </cell>
          <cell r="F9143" t="str">
            <v>P180</v>
          </cell>
          <cell r="G9143">
            <v>1</v>
          </cell>
          <cell r="H9143" t="str">
            <v>P180-001</v>
          </cell>
          <cell r="I9143" t="str">
            <v>F</v>
          </cell>
          <cell r="J9143">
            <v>811</v>
          </cell>
          <cell r="L9143">
            <v>1.88</v>
          </cell>
        </row>
        <row r="9144">
          <cell r="A9144" t="str">
            <v>STEGER, JOHN C</v>
          </cell>
          <cell r="B9144" t="str">
            <v>114-894</v>
          </cell>
          <cell r="C9144">
            <v>510400</v>
          </cell>
          <cell r="D9144">
            <v>6020</v>
          </cell>
          <cell r="E9144" t="str">
            <v>LAND SURVEYOR, SR</v>
          </cell>
          <cell r="F9144" t="str">
            <v>P180</v>
          </cell>
          <cell r="G9144">
            <v>1</v>
          </cell>
          <cell r="H9144" t="str">
            <v>P180-001</v>
          </cell>
          <cell r="I9144" t="str">
            <v>F</v>
          </cell>
          <cell r="J9144">
            <v>30</v>
          </cell>
          <cell r="L9144">
            <v>171.15</v>
          </cell>
        </row>
        <row r="9145">
          <cell r="A9145" t="str">
            <v>STEGER, JOHN C</v>
          </cell>
          <cell r="B9145" t="str">
            <v>114-894</v>
          </cell>
          <cell r="C9145">
            <v>510400</v>
          </cell>
          <cell r="D9145">
            <v>6020</v>
          </cell>
          <cell r="E9145" t="str">
            <v>LAND SURVEYOR, SR</v>
          </cell>
          <cell r="F9145" t="str">
            <v>P180</v>
          </cell>
          <cell r="G9145">
            <v>1</v>
          </cell>
          <cell r="H9145" t="str">
            <v>P180-001</v>
          </cell>
          <cell r="I9145" t="str">
            <v>F</v>
          </cell>
          <cell r="J9145">
            <v>1001</v>
          </cell>
          <cell r="L9145">
            <v>10.17</v>
          </cell>
        </row>
        <row r="9146">
          <cell r="A9146" t="str">
            <v>STEGER, JOHN C</v>
          </cell>
          <cell r="B9146" t="str">
            <v>114-894</v>
          </cell>
          <cell r="C9146">
            <v>510400</v>
          </cell>
          <cell r="D9146">
            <v>6020</v>
          </cell>
          <cell r="E9146" t="str">
            <v>LAND SURVEYOR, SR</v>
          </cell>
          <cell r="F9146" t="str">
            <v>P180</v>
          </cell>
          <cell r="G9146">
            <v>1</v>
          </cell>
          <cell r="H9146" t="str">
            <v>P180-001</v>
          </cell>
          <cell r="I9146" t="str">
            <v>F</v>
          </cell>
          <cell r="J9146">
            <v>102</v>
          </cell>
          <cell r="L9146">
            <v>232.19</v>
          </cell>
        </row>
        <row r="9147">
          <cell r="A9147" t="str">
            <v>STEGER, JOHN C</v>
          </cell>
          <cell r="B9147" t="str">
            <v>114-894</v>
          </cell>
          <cell r="C9147">
            <v>510400</v>
          </cell>
          <cell r="D9147">
            <v>6020</v>
          </cell>
          <cell r="E9147" t="str">
            <v>LAND SURVEYOR, SR</v>
          </cell>
          <cell r="F9147" t="str">
            <v>P180</v>
          </cell>
          <cell r="G9147">
            <v>1</v>
          </cell>
          <cell r="H9147" t="str">
            <v>P180-001</v>
          </cell>
          <cell r="I9147" t="str">
            <v>F</v>
          </cell>
          <cell r="J9147">
            <v>603</v>
          </cell>
          <cell r="L9147">
            <v>31.26</v>
          </cell>
        </row>
        <row r="9148">
          <cell r="A9148" t="str">
            <v>STEINBACH, TROY W</v>
          </cell>
          <cell r="B9148" t="str">
            <v>101-570</v>
          </cell>
          <cell r="C9148">
            <v>510100</v>
          </cell>
          <cell r="D9148">
            <v>36950</v>
          </cell>
          <cell r="E9148" t="str">
            <v>CORRECTIONAL OFFICER II</v>
          </cell>
          <cell r="F9148" t="str">
            <v>D230</v>
          </cell>
          <cell r="G9148">
            <v>1</v>
          </cell>
          <cell r="H9148" t="str">
            <v>D230-035</v>
          </cell>
          <cell r="I9148" t="str">
            <v>O</v>
          </cell>
          <cell r="J9148">
            <v>1</v>
          </cell>
          <cell r="K9148" t="str">
            <v>REGULAR PAY</v>
          </cell>
          <cell r="L9148">
            <v>58752.22</v>
          </cell>
        </row>
        <row r="9149">
          <cell r="A9149" t="str">
            <v>STEINBACH, TROY W</v>
          </cell>
          <cell r="B9149" t="str">
            <v>101-570</v>
          </cell>
          <cell r="C9149">
            <v>510300</v>
          </cell>
          <cell r="D9149">
            <v>36950</v>
          </cell>
          <cell r="E9149" t="str">
            <v>CORRECTIONAL OFFICER II</v>
          </cell>
          <cell r="F9149" t="str">
            <v>D230</v>
          </cell>
          <cell r="G9149">
            <v>1</v>
          </cell>
          <cell r="H9149" t="str">
            <v>D230-035</v>
          </cell>
          <cell r="I9149" t="str">
            <v>F</v>
          </cell>
          <cell r="J9149" t="str">
            <v>*FM</v>
          </cell>
          <cell r="K9149" t="str">
            <v>MEDICARE</v>
          </cell>
          <cell r="L9149">
            <v>851.91</v>
          </cell>
        </row>
        <row r="9150">
          <cell r="A9150" t="str">
            <v>STEINBACH, TROY W</v>
          </cell>
          <cell r="B9150" t="str">
            <v>101-570</v>
          </cell>
          <cell r="C9150">
            <v>510300</v>
          </cell>
          <cell r="D9150">
            <v>36950</v>
          </cell>
          <cell r="E9150" t="str">
            <v>CORRECTIONAL OFFICER II</v>
          </cell>
          <cell r="F9150" t="str">
            <v>D230</v>
          </cell>
          <cell r="G9150">
            <v>1</v>
          </cell>
          <cell r="H9150" t="str">
            <v>D230-035</v>
          </cell>
          <cell r="I9150" t="str">
            <v>F</v>
          </cell>
          <cell r="J9150">
            <v>7999</v>
          </cell>
          <cell r="L9150">
            <v>17619.79</v>
          </cell>
        </row>
        <row r="9151">
          <cell r="A9151" t="str">
            <v>STEINBACH, TROY W</v>
          </cell>
          <cell r="B9151" t="str">
            <v>101-570</v>
          </cell>
          <cell r="C9151">
            <v>510300</v>
          </cell>
          <cell r="D9151">
            <v>36950</v>
          </cell>
          <cell r="E9151" t="str">
            <v>CORRECTIONAL OFFICER II</v>
          </cell>
          <cell r="F9151" t="str">
            <v>D230</v>
          </cell>
          <cell r="G9151">
            <v>1</v>
          </cell>
          <cell r="H9151" t="str">
            <v>D230-035</v>
          </cell>
          <cell r="I9151" t="str">
            <v>F</v>
          </cell>
          <cell r="J9151" t="str">
            <v>*FI</v>
          </cell>
          <cell r="K9151" t="str">
            <v>FICA</v>
          </cell>
          <cell r="L9151">
            <v>3642.64</v>
          </cell>
        </row>
        <row r="9152">
          <cell r="A9152" t="str">
            <v>STEINBACH, TROY W</v>
          </cell>
          <cell r="B9152" t="str">
            <v>101-570</v>
          </cell>
          <cell r="C9152">
            <v>510300</v>
          </cell>
          <cell r="D9152">
            <v>36950</v>
          </cell>
          <cell r="E9152" t="str">
            <v>CORRECTIONAL OFFICER II</v>
          </cell>
          <cell r="F9152" t="str">
            <v>D230</v>
          </cell>
          <cell r="G9152">
            <v>1</v>
          </cell>
          <cell r="H9152" t="str">
            <v>D230-035</v>
          </cell>
          <cell r="I9152" t="str">
            <v>F</v>
          </cell>
          <cell r="J9152">
            <v>8000</v>
          </cell>
          <cell r="L9152">
            <v>4108.3599999999997</v>
          </cell>
        </row>
        <row r="9153">
          <cell r="A9153" t="str">
            <v>STEINBACH, TROY W</v>
          </cell>
          <cell r="B9153" t="str">
            <v>101-570</v>
          </cell>
          <cell r="C9153">
            <v>510400</v>
          </cell>
          <cell r="D9153">
            <v>36950</v>
          </cell>
          <cell r="E9153" t="str">
            <v>CORRECTIONAL OFFICER II</v>
          </cell>
          <cell r="F9153" t="str">
            <v>D230</v>
          </cell>
          <cell r="G9153">
            <v>1</v>
          </cell>
          <cell r="H9153" t="str">
            <v>D230-035</v>
          </cell>
          <cell r="I9153" t="str">
            <v>F</v>
          </cell>
          <cell r="J9153">
            <v>1001</v>
          </cell>
          <cell r="L9153">
            <v>10.17</v>
          </cell>
        </row>
        <row r="9154">
          <cell r="A9154" t="str">
            <v>STEINBACH, TROY W</v>
          </cell>
          <cell r="B9154" t="str">
            <v>101-570</v>
          </cell>
          <cell r="C9154">
            <v>510400</v>
          </cell>
          <cell r="D9154">
            <v>36950</v>
          </cell>
          <cell r="E9154" t="str">
            <v>CORRECTIONAL OFFICER II</v>
          </cell>
          <cell r="F9154" t="str">
            <v>D230</v>
          </cell>
          <cell r="G9154">
            <v>1</v>
          </cell>
          <cell r="H9154" t="str">
            <v>D230-035</v>
          </cell>
          <cell r="I9154" t="str">
            <v>F</v>
          </cell>
          <cell r="J9154">
            <v>705</v>
          </cell>
          <cell r="L9154">
            <v>12.04</v>
          </cell>
        </row>
        <row r="9155">
          <cell r="A9155" t="str">
            <v>STEINBACH, TROY W</v>
          </cell>
          <cell r="B9155" t="str">
            <v>101-570</v>
          </cell>
          <cell r="C9155">
            <v>510400</v>
          </cell>
          <cell r="D9155">
            <v>36950</v>
          </cell>
          <cell r="E9155" t="str">
            <v>CORRECTIONAL OFFICER II</v>
          </cell>
          <cell r="F9155" t="str">
            <v>D230</v>
          </cell>
          <cell r="G9155">
            <v>1</v>
          </cell>
          <cell r="H9155" t="str">
            <v>D230-035</v>
          </cell>
          <cell r="I9155" t="str">
            <v>F</v>
          </cell>
          <cell r="J9155">
            <v>30</v>
          </cell>
          <cell r="L9155">
            <v>146.88</v>
          </cell>
        </row>
        <row r="9156">
          <cell r="A9156" t="str">
            <v>STEINBACH, TROY W</v>
          </cell>
          <cell r="B9156" t="str">
            <v>101-570</v>
          </cell>
          <cell r="C9156">
            <v>510400</v>
          </cell>
          <cell r="D9156">
            <v>36950</v>
          </cell>
          <cell r="E9156" t="str">
            <v>CORRECTIONAL OFFICER II</v>
          </cell>
          <cell r="F9156" t="str">
            <v>D230</v>
          </cell>
          <cell r="G9156">
            <v>1</v>
          </cell>
          <cell r="H9156" t="str">
            <v>D230-035</v>
          </cell>
          <cell r="I9156" t="str">
            <v>F</v>
          </cell>
          <cell r="J9156">
            <v>605</v>
          </cell>
          <cell r="L9156">
            <v>59.1</v>
          </cell>
        </row>
        <row r="9157">
          <cell r="A9157" t="str">
            <v>STEINBACH, TROY W</v>
          </cell>
          <cell r="B9157" t="str">
            <v>101-570</v>
          </cell>
          <cell r="C9157">
            <v>510400</v>
          </cell>
          <cell r="D9157">
            <v>36950</v>
          </cell>
          <cell r="E9157" t="str">
            <v>CORRECTIONAL OFFICER II</v>
          </cell>
          <cell r="F9157" t="str">
            <v>D230</v>
          </cell>
          <cell r="G9157">
            <v>1</v>
          </cell>
          <cell r="H9157" t="str">
            <v>D230-035</v>
          </cell>
          <cell r="I9157" t="str">
            <v>F</v>
          </cell>
          <cell r="J9157">
            <v>811</v>
          </cell>
          <cell r="L9157">
            <v>1.88</v>
          </cell>
        </row>
        <row r="9158">
          <cell r="A9158" t="str">
            <v>STEINBACH, TROY W</v>
          </cell>
          <cell r="B9158" t="str">
            <v>101-570</v>
          </cell>
          <cell r="C9158">
            <v>510400</v>
          </cell>
          <cell r="D9158">
            <v>36950</v>
          </cell>
          <cell r="E9158" t="str">
            <v>CORRECTIONAL OFFICER II</v>
          </cell>
          <cell r="F9158" t="str">
            <v>D230</v>
          </cell>
          <cell r="G9158">
            <v>1</v>
          </cell>
          <cell r="H9158" t="str">
            <v>D230-035</v>
          </cell>
          <cell r="I9158" t="str">
            <v>F</v>
          </cell>
          <cell r="J9158">
            <v>104</v>
          </cell>
          <cell r="L9158">
            <v>283.83999999999997</v>
          </cell>
        </row>
        <row r="9159">
          <cell r="A9159" t="str">
            <v>STERNER, ELIZABETH A</v>
          </cell>
          <cell r="B9159" t="str">
            <v>101-591</v>
          </cell>
          <cell r="C9159">
            <v>510100</v>
          </cell>
          <cell r="D9159">
            <v>44490</v>
          </cell>
          <cell r="E9159" t="str">
            <v>PROGRAM MANAGER</v>
          </cell>
          <cell r="F9159" t="str">
            <v>C290</v>
          </cell>
          <cell r="G9159">
            <v>1</v>
          </cell>
          <cell r="H9159" t="str">
            <v>C290-005</v>
          </cell>
          <cell r="I9159" t="str">
            <v>O</v>
          </cell>
          <cell r="J9159">
            <v>1</v>
          </cell>
          <cell r="K9159" t="str">
            <v>REGULAR PAY</v>
          </cell>
          <cell r="L9159">
            <v>58653.16</v>
          </cell>
        </row>
        <row r="9160">
          <cell r="A9160" t="str">
            <v>STERNER, ELIZABETH A</v>
          </cell>
          <cell r="B9160" t="str">
            <v>101-591</v>
          </cell>
          <cell r="C9160">
            <v>510300</v>
          </cell>
          <cell r="D9160">
            <v>44490</v>
          </cell>
          <cell r="E9160" t="str">
            <v>PROGRAM MANAGER</v>
          </cell>
          <cell r="F9160" t="str">
            <v>C290</v>
          </cell>
          <cell r="G9160">
            <v>1</v>
          </cell>
          <cell r="H9160" t="str">
            <v>C290-005</v>
          </cell>
          <cell r="I9160" t="str">
            <v>F</v>
          </cell>
          <cell r="J9160" t="str">
            <v>*FI</v>
          </cell>
          <cell r="K9160" t="str">
            <v>FICA</v>
          </cell>
          <cell r="L9160">
            <v>3636.5</v>
          </cell>
        </row>
        <row r="9161">
          <cell r="A9161" t="str">
            <v>STERNER, ELIZABETH A</v>
          </cell>
          <cell r="B9161" t="str">
            <v>101-591</v>
          </cell>
          <cell r="C9161">
            <v>510300</v>
          </cell>
          <cell r="D9161">
            <v>44490</v>
          </cell>
          <cell r="E9161" t="str">
            <v>PROGRAM MANAGER</v>
          </cell>
          <cell r="F9161" t="str">
            <v>C290</v>
          </cell>
          <cell r="G9161">
            <v>1</v>
          </cell>
          <cell r="H9161" t="str">
            <v>C290-005</v>
          </cell>
          <cell r="I9161" t="str">
            <v>F</v>
          </cell>
          <cell r="J9161" t="str">
            <v>*FM</v>
          </cell>
          <cell r="K9161" t="str">
            <v>MEDICARE</v>
          </cell>
          <cell r="L9161">
            <v>850.47</v>
          </cell>
        </row>
        <row r="9162">
          <cell r="A9162" t="str">
            <v>STERNER, ELIZABETH A</v>
          </cell>
          <cell r="B9162" t="str">
            <v>101-591</v>
          </cell>
          <cell r="C9162">
            <v>510300</v>
          </cell>
          <cell r="D9162">
            <v>44490</v>
          </cell>
          <cell r="E9162" t="str">
            <v>PROGRAM MANAGER</v>
          </cell>
          <cell r="F9162" t="str">
            <v>C290</v>
          </cell>
          <cell r="G9162">
            <v>1</v>
          </cell>
          <cell r="H9162" t="str">
            <v>C290-005</v>
          </cell>
          <cell r="I9162" t="str">
            <v>F</v>
          </cell>
          <cell r="J9162">
            <v>8000</v>
          </cell>
          <cell r="L9162">
            <v>4101.43</v>
          </cell>
        </row>
        <row r="9163">
          <cell r="A9163" t="str">
            <v>STERNER, ELIZABETH A</v>
          </cell>
          <cell r="B9163" t="str">
            <v>101-591</v>
          </cell>
          <cell r="C9163">
            <v>510300</v>
          </cell>
          <cell r="D9163">
            <v>44490</v>
          </cell>
          <cell r="E9163" t="str">
            <v>PROGRAM MANAGER</v>
          </cell>
          <cell r="F9163" t="str">
            <v>C290</v>
          </cell>
          <cell r="G9163">
            <v>1</v>
          </cell>
          <cell r="H9163" t="str">
            <v>C290-005</v>
          </cell>
          <cell r="I9163" t="str">
            <v>F</v>
          </cell>
          <cell r="J9163">
            <v>7999</v>
          </cell>
          <cell r="L9163">
            <v>17590.080000000002</v>
          </cell>
        </row>
        <row r="9164">
          <cell r="A9164" t="str">
            <v>STERNER, ELIZABETH A</v>
          </cell>
          <cell r="B9164" t="str">
            <v>101-591</v>
          </cell>
          <cell r="C9164">
            <v>510300</v>
          </cell>
          <cell r="D9164">
            <v>44490</v>
          </cell>
          <cell r="E9164" t="str">
            <v>PROGRAM MANAGER</v>
          </cell>
          <cell r="F9164" t="str">
            <v>C290</v>
          </cell>
          <cell r="G9164">
            <v>1</v>
          </cell>
          <cell r="H9164" t="str">
            <v>C290-005</v>
          </cell>
          <cell r="I9164" t="str">
            <v>F</v>
          </cell>
          <cell r="J9164">
            <v>8005</v>
          </cell>
          <cell r="L9164">
            <v>287.10000000000002</v>
          </cell>
        </row>
        <row r="9165">
          <cell r="A9165" t="str">
            <v>STERNER, ELIZABETH A</v>
          </cell>
          <cell r="B9165" t="str">
            <v>101-591</v>
          </cell>
          <cell r="C9165">
            <v>510400</v>
          </cell>
          <cell r="D9165">
            <v>44490</v>
          </cell>
          <cell r="E9165" t="str">
            <v>PROGRAM MANAGER</v>
          </cell>
          <cell r="F9165" t="str">
            <v>C290</v>
          </cell>
          <cell r="G9165">
            <v>1</v>
          </cell>
          <cell r="H9165" t="str">
            <v>C290-005</v>
          </cell>
          <cell r="I9165" t="str">
            <v>F</v>
          </cell>
          <cell r="J9165">
            <v>601</v>
          </cell>
          <cell r="L9165">
            <v>17.149999999999999</v>
          </cell>
        </row>
        <row r="9166">
          <cell r="A9166" t="str">
            <v>STERNER, ELIZABETH A</v>
          </cell>
          <cell r="B9166" t="str">
            <v>101-591</v>
          </cell>
          <cell r="C9166">
            <v>510400</v>
          </cell>
          <cell r="D9166">
            <v>44490</v>
          </cell>
          <cell r="E9166" t="str">
            <v>PROGRAM MANAGER</v>
          </cell>
          <cell r="F9166" t="str">
            <v>C290</v>
          </cell>
          <cell r="G9166">
            <v>1</v>
          </cell>
          <cell r="H9166" t="str">
            <v>C290-005</v>
          </cell>
          <cell r="I9166" t="str">
            <v>F</v>
          </cell>
          <cell r="J9166">
            <v>810</v>
          </cell>
          <cell r="L9166">
            <v>1.71</v>
          </cell>
        </row>
        <row r="9167">
          <cell r="A9167" t="str">
            <v>STERNER, ELIZABETH A</v>
          </cell>
          <cell r="B9167" t="str">
            <v>101-591</v>
          </cell>
          <cell r="C9167">
            <v>510400</v>
          </cell>
          <cell r="D9167">
            <v>44490</v>
          </cell>
          <cell r="E9167" t="str">
            <v>PROGRAM MANAGER</v>
          </cell>
          <cell r="F9167" t="str">
            <v>C290</v>
          </cell>
          <cell r="G9167">
            <v>1</v>
          </cell>
          <cell r="H9167" t="str">
            <v>C290-005</v>
          </cell>
          <cell r="I9167" t="str">
            <v>F</v>
          </cell>
          <cell r="J9167">
            <v>110</v>
          </cell>
          <cell r="L9167">
            <v>135.97999999999999</v>
          </cell>
        </row>
        <row r="9168">
          <cell r="A9168" t="str">
            <v>STERNER, ELIZABETH A</v>
          </cell>
          <cell r="B9168" t="str">
            <v>101-591</v>
          </cell>
          <cell r="C9168">
            <v>510400</v>
          </cell>
          <cell r="D9168">
            <v>44490</v>
          </cell>
          <cell r="E9168" t="str">
            <v>PROGRAM MANAGER</v>
          </cell>
          <cell r="F9168" t="str">
            <v>C290</v>
          </cell>
          <cell r="G9168">
            <v>1</v>
          </cell>
          <cell r="H9168" t="str">
            <v>C290-005</v>
          </cell>
          <cell r="I9168" t="str">
            <v>F</v>
          </cell>
          <cell r="J9168">
            <v>701</v>
          </cell>
          <cell r="L9168">
            <v>4.01</v>
          </cell>
        </row>
        <row r="9169">
          <cell r="A9169" t="str">
            <v>STERNER, ELIZABETH A</v>
          </cell>
          <cell r="B9169" t="str">
            <v>101-591</v>
          </cell>
          <cell r="C9169">
            <v>510400</v>
          </cell>
          <cell r="D9169">
            <v>44490</v>
          </cell>
          <cell r="E9169" t="str">
            <v>PROGRAM MANAGER</v>
          </cell>
          <cell r="F9169" t="str">
            <v>C290</v>
          </cell>
          <cell r="G9169">
            <v>1</v>
          </cell>
          <cell r="H9169" t="str">
            <v>C290-005</v>
          </cell>
          <cell r="I9169" t="str">
            <v>F</v>
          </cell>
          <cell r="J9169">
            <v>1001</v>
          </cell>
          <cell r="L9169">
            <v>10.17</v>
          </cell>
        </row>
        <row r="9170">
          <cell r="A9170" t="str">
            <v>STERNER, ELIZABETH A</v>
          </cell>
          <cell r="B9170" t="str">
            <v>101-591</v>
          </cell>
          <cell r="C9170">
            <v>510400</v>
          </cell>
          <cell r="D9170">
            <v>44490</v>
          </cell>
          <cell r="E9170" t="str">
            <v>PROGRAM MANAGER</v>
          </cell>
          <cell r="F9170" t="str">
            <v>C290</v>
          </cell>
          <cell r="G9170">
            <v>1</v>
          </cell>
          <cell r="H9170" t="str">
            <v>C290-005</v>
          </cell>
          <cell r="I9170" t="str">
            <v>F</v>
          </cell>
          <cell r="J9170">
            <v>30</v>
          </cell>
          <cell r="L9170">
            <v>146.63</v>
          </cell>
        </row>
        <row r="9171">
          <cell r="A9171" t="str">
            <v>STILES, STEVEN H</v>
          </cell>
          <cell r="B9171" t="str">
            <v>700-777</v>
          </cell>
          <cell r="C9171">
            <v>510100</v>
          </cell>
          <cell r="D9171">
            <v>37800</v>
          </cell>
          <cell r="E9171" t="str">
            <v>CIVIL ENGINEER, SR</v>
          </cell>
          <cell r="F9171" t="str">
            <v>C200</v>
          </cell>
          <cell r="G9171">
            <v>1</v>
          </cell>
          <cell r="H9171" t="str">
            <v>C200-001</v>
          </cell>
          <cell r="I9171" t="str">
            <v>O</v>
          </cell>
          <cell r="J9171">
            <v>1</v>
          </cell>
          <cell r="K9171" t="str">
            <v>REGULAR PAY</v>
          </cell>
          <cell r="L9171">
            <v>75844.33</v>
          </cell>
        </row>
        <row r="9172">
          <cell r="A9172" t="str">
            <v>STILES, STEVEN H</v>
          </cell>
          <cell r="B9172" t="str">
            <v>700-777</v>
          </cell>
          <cell r="C9172">
            <v>510300</v>
          </cell>
          <cell r="D9172">
            <v>37800</v>
          </cell>
          <cell r="E9172" t="str">
            <v>CIVIL ENGINEER, SR</v>
          </cell>
          <cell r="F9172" t="str">
            <v>C200</v>
          </cell>
          <cell r="G9172">
            <v>1</v>
          </cell>
          <cell r="H9172" t="str">
            <v>C200-001</v>
          </cell>
          <cell r="I9172" t="str">
            <v>F</v>
          </cell>
          <cell r="J9172">
            <v>8000</v>
          </cell>
          <cell r="L9172">
            <v>5304.81</v>
          </cell>
        </row>
        <row r="9173">
          <cell r="A9173" t="str">
            <v>STILES, STEVEN H</v>
          </cell>
          <cell r="B9173" t="str">
            <v>700-777</v>
          </cell>
          <cell r="C9173">
            <v>510300</v>
          </cell>
          <cell r="D9173">
            <v>37800</v>
          </cell>
          <cell r="E9173" t="str">
            <v>CIVIL ENGINEER, SR</v>
          </cell>
          <cell r="F9173" t="str">
            <v>C200</v>
          </cell>
          <cell r="G9173">
            <v>1</v>
          </cell>
          <cell r="H9173" t="str">
            <v>C200-001</v>
          </cell>
          <cell r="I9173" t="str">
            <v>F</v>
          </cell>
          <cell r="J9173" t="str">
            <v>*FI</v>
          </cell>
          <cell r="K9173" t="str">
            <v>FICA</v>
          </cell>
          <cell r="L9173">
            <v>4702.3500000000004</v>
          </cell>
        </row>
        <row r="9174">
          <cell r="A9174" t="str">
            <v>STILES, STEVEN H</v>
          </cell>
          <cell r="B9174" t="str">
            <v>700-777</v>
          </cell>
          <cell r="C9174">
            <v>510300</v>
          </cell>
          <cell r="D9174">
            <v>37800</v>
          </cell>
          <cell r="E9174" t="str">
            <v>CIVIL ENGINEER, SR</v>
          </cell>
          <cell r="F9174" t="str">
            <v>C200</v>
          </cell>
          <cell r="G9174">
            <v>1</v>
          </cell>
          <cell r="H9174" t="str">
            <v>C200-001</v>
          </cell>
          <cell r="I9174" t="str">
            <v>F</v>
          </cell>
          <cell r="J9174">
            <v>8005</v>
          </cell>
          <cell r="L9174">
            <v>371.34</v>
          </cell>
        </row>
        <row r="9175">
          <cell r="A9175" t="str">
            <v>STILES, STEVEN H</v>
          </cell>
          <cell r="B9175" t="str">
            <v>700-777</v>
          </cell>
          <cell r="C9175">
            <v>510300</v>
          </cell>
          <cell r="D9175">
            <v>37800</v>
          </cell>
          <cell r="E9175" t="str">
            <v>CIVIL ENGINEER, SR</v>
          </cell>
          <cell r="F9175" t="str">
            <v>C200</v>
          </cell>
          <cell r="G9175">
            <v>1</v>
          </cell>
          <cell r="H9175" t="str">
            <v>C200-001</v>
          </cell>
          <cell r="I9175" t="str">
            <v>F</v>
          </cell>
          <cell r="J9175" t="str">
            <v>*FM</v>
          </cell>
          <cell r="K9175" t="str">
            <v>MEDICARE</v>
          </cell>
          <cell r="L9175">
            <v>1099.74</v>
          </cell>
        </row>
        <row r="9176">
          <cell r="A9176" t="str">
            <v>STILES, STEVEN H</v>
          </cell>
          <cell r="B9176" t="str">
            <v>700-777</v>
          </cell>
          <cell r="C9176">
            <v>510300</v>
          </cell>
          <cell r="D9176">
            <v>37800</v>
          </cell>
          <cell r="E9176" t="str">
            <v>CIVIL ENGINEER, SR</v>
          </cell>
          <cell r="F9176" t="str">
            <v>C200</v>
          </cell>
          <cell r="G9176">
            <v>1</v>
          </cell>
          <cell r="H9176" t="str">
            <v>C200-001</v>
          </cell>
          <cell r="I9176" t="str">
            <v>F</v>
          </cell>
          <cell r="J9176">
            <v>7999</v>
          </cell>
          <cell r="L9176">
            <v>22745.71</v>
          </cell>
        </row>
        <row r="9177">
          <cell r="A9177" t="str">
            <v>STILES, STEVEN H</v>
          </cell>
          <cell r="B9177" t="str">
            <v>700-777</v>
          </cell>
          <cell r="C9177">
            <v>510400</v>
          </cell>
          <cell r="D9177">
            <v>37800</v>
          </cell>
          <cell r="E9177" t="str">
            <v>CIVIL ENGINEER, SR</v>
          </cell>
          <cell r="F9177" t="str">
            <v>C200</v>
          </cell>
          <cell r="G9177">
            <v>1</v>
          </cell>
          <cell r="H9177" t="str">
            <v>C200-001</v>
          </cell>
          <cell r="I9177" t="str">
            <v>F</v>
          </cell>
          <cell r="J9177">
            <v>811</v>
          </cell>
          <cell r="L9177">
            <v>1.88</v>
          </cell>
        </row>
        <row r="9178">
          <cell r="A9178" t="str">
            <v>STILES, STEVEN H</v>
          </cell>
          <cell r="B9178" t="str">
            <v>700-777</v>
          </cell>
          <cell r="C9178">
            <v>510400</v>
          </cell>
          <cell r="D9178">
            <v>37800</v>
          </cell>
          <cell r="E9178" t="str">
            <v>CIVIL ENGINEER, SR</v>
          </cell>
          <cell r="F9178" t="str">
            <v>C200</v>
          </cell>
          <cell r="G9178">
            <v>1</v>
          </cell>
          <cell r="H9178" t="str">
            <v>C200-001</v>
          </cell>
          <cell r="I9178" t="str">
            <v>F</v>
          </cell>
          <cell r="J9178">
            <v>705</v>
          </cell>
          <cell r="L9178">
            <v>12.04</v>
          </cell>
        </row>
        <row r="9179">
          <cell r="A9179" t="str">
            <v>STILES, STEVEN H</v>
          </cell>
          <cell r="B9179" t="str">
            <v>700-777</v>
          </cell>
          <cell r="C9179">
            <v>510400</v>
          </cell>
          <cell r="D9179">
            <v>37800</v>
          </cell>
          <cell r="E9179" t="str">
            <v>CIVIL ENGINEER, SR</v>
          </cell>
          <cell r="F9179" t="str">
            <v>C200</v>
          </cell>
          <cell r="G9179">
            <v>1</v>
          </cell>
          <cell r="H9179" t="str">
            <v>C200-001</v>
          </cell>
          <cell r="I9179" t="str">
            <v>F</v>
          </cell>
          <cell r="J9179">
            <v>605</v>
          </cell>
          <cell r="L9179">
            <v>59.1</v>
          </cell>
        </row>
        <row r="9180">
          <cell r="A9180" t="str">
            <v>STILES, STEVEN H</v>
          </cell>
          <cell r="B9180" t="str">
            <v>700-777</v>
          </cell>
          <cell r="C9180">
            <v>510400</v>
          </cell>
          <cell r="D9180">
            <v>37800</v>
          </cell>
          <cell r="E9180" t="str">
            <v>CIVIL ENGINEER, SR</v>
          </cell>
          <cell r="F9180" t="str">
            <v>C200</v>
          </cell>
          <cell r="G9180">
            <v>1</v>
          </cell>
          <cell r="H9180" t="str">
            <v>C200-001</v>
          </cell>
          <cell r="I9180" t="str">
            <v>F</v>
          </cell>
          <cell r="J9180">
            <v>30</v>
          </cell>
          <cell r="L9180">
            <v>189.61</v>
          </cell>
        </row>
        <row r="9181">
          <cell r="A9181" t="str">
            <v>STILES, STEVEN H</v>
          </cell>
          <cell r="B9181" t="str">
            <v>700-777</v>
          </cell>
          <cell r="C9181">
            <v>510400</v>
          </cell>
          <cell r="D9181">
            <v>37800</v>
          </cell>
          <cell r="E9181" t="str">
            <v>CIVIL ENGINEER, SR</v>
          </cell>
          <cell r="F9181" t="str">
            <v>C200</v>
          </cell>
          <cell r="G9181">
            <v>1</v>
          </cell>
          <cell r="H9181" t="str">
            <v>C200-001</v>
          </cell>
          <cell r="I9181" t="str">
            <v>F</v>
          </cell>
          <cell r="J9181">
            <v>1001</v>
          </cell>
          <cell r="L9181">
            <v>10.17</v>
          </cell>
        </row>
        <row r="9182">
          <cell r="A9182" t="str">
            <v>STILES, STEVEN H</v>
          </cell>
          <cell r="B9182" t="str">
            <v>700-777</v>
          </cell>
          <cell r="C9182">
            <v>510400</v>
          </cell>
          <cell r="D9182">
            <v>37800</v>
          </cell>
          <cell r="E9182" t="str">
            <v>CIVIL ENGINEER, SR</v>
          </cell>
          <cell r="F9182" t="str">
            <v>C200</v>
          </cell>
          <cell r="G9182">
            <v>1</v>
          </cell>
          <cell r="H9182" t="str">
            <v>C200-001</v>
          </cell>
          <cell r="I9182" t="str">
            <v>F</v>
          </cell>
          <cell r="J9182">
            <v>104</v>
          </cell>
          <cell r="L9182">
            <v>283.83999999999997</v>
          </cell>
        </row>
        <row r="9183">
          <cell r="A9183" t="str">
            <v>STOFF, DONNA R</v>
          </cell>
          <cell r="B9183" t="str">
            <v>101-501</v>
          </cell>
          <cell r="C9183">
            <v>510100</v>
          </cell>
          <cell r="D9183">
            <v>9090</v>
          </cell>
          <cell r="E9183" t="str">
            <v>BOARD CLERK II</v>
          </cell>
          <cell r="F9183" t="str">
            <v>J170</v>
          </cell>
          <cell r="G9183">
            <v>1</v>
          </cell>
          <cell r="H9183" t="str">
            <v>J170-003</v>
          </cell>
          <cell r="I9183" t="str">
            <v>O</v>
          </cell>
          <cell r="J9183">
            <v>1</v>
          </cell>
          <cell r="K9183" t="str">
            <v>REGULAR PAY</v>
          </cell>
          <cell r="L9183">
            <v>33302.83</v>
          </cell>
        </row>
        <row r="9184">
          <cell r="A9184" t="str">
            <v>STOFF, DONNA R</v>
          </cell>
          <cell r="B9184" t="str">
            <v>101-501</v>
          </cell>
          <cell r="C9184">
            <v>510300</v>
          </cell>
          <cell r="D9184">
            <v>9090</v>
          </cell>
          <cell r="E9184" t="str">
            <v>BOARD CLERK II</v>
          </cell>
          <cell r="F9184" t="str">
            <v>J170</v>
          </cell>
          <cell r="G9184">
            <v>1</v>
          </cell>
          <cell r="H9184" t="str">
            <v>J170-003</v>
          </cell>
          <cell r="I9184" t="str">
            <v>F</v>
          </cell>
          <cell r="J9184">
            <v>7999</v>
          </cell>
          <cell r="L9184">
            <v>9987.52</v>
          </cell>
        </row>
        <row r="9185">
          <cell r="A9185" t="str">
            <v>STOFF, DONNA R</v>
          </cell>
          <cell r="B9185" t="str">
            <v>101-501</v>
          </cell>
          <cell r="C9185">
            <v>510300</v>
          </cell>
          <cell r="D9185">
            <v>9090</v>
          </cell>
          <cell r="E9185" t="str">
            <v>BOARD CLERK II</v>
          </cell>
          <cell r="F9185" t="str">
            <v>J170</v>
          </cell>
          <cell r="G9185">
            <v>1</v>
          </cell>
          <cell r="H9185" t="str">
            <v>J170-003</v>
          </cell>
          <cell r="I9185" t="str">
            <v>F</v>
          </cell>
          <cell r="J9185">
            <v>8005</v>
          </cell>
          <cell r="L9185">
            <v>162.88</v>
          </cell>
        </row>
        <row r="9186">
          <cell r="A9186" t="str">
            <v>STOFF, DONNA R</v>
          </cell>
          <cell r="B9186" t="str">
            <v>101-501</v>
          </cell>
          <cell r="C9186">
            <v>510300</v>
          </cell>
          <cell r="D9186">
            <v>9090</v>
          </cell>
          <cell r="E9186" t="str">
            <v>BOARD CLERK II</v>
          </cell>
          <cell r="F9186" t="str">
            <v>J170</v>
          </cell>
          <cell r="G9186">
            <v>1</v>
          </cell>
          <cell r="H9186" t="str">
            <v>J170-003</v>
          </cell>
          <cell r="I9186" t="str">
            <v>F</v>
          </cell>
          <cell r="J9186">
            <v>8000</v>
          </cell>
          <cell r="L9186">
            <v>2326.91</v>
          </cell>
        </row>
        <row r="9187">
          <cell r="A9187" t="str">
            <v>STOFF, DONNA R</v>
          </cell>
          <cell r="B9187" t="str">
            <v>101-501</v>
          </cell>
          <cell r="C9187">
            <v>510300</v>
          </cell>
          <cell r="D9187">
            <v>9090</v>
          </cell>
          <cell r="E9187" t="str">
            <v>BOARD CLERK II</v>
          </cell>
          <cell r="F9187" t="str">
            <v>J170</v>
          </cell>
          <cell r="G9187">
            <v>1</v>
          </cell>
          <cell r="H9187" t="str">
            <v>J170-003</v>
          </cell>
          <cell r="I9187" t="str">
            <v>F</v>
          </cell>
          <cell r="J9187" t="str">
            <v>*FI</v>
          </cell>
          <cell r="K9187" t="str">
            <v>FICA</v>
          </cell>
          <cell r="L9187">
            <v>2064.7800000000002</v>
          </cell>
        </row>
        <row r="9188">
          <cell r="A9188" t="str">
            <v>STOFF, DONNA R</v>
          </cell>
          <cell r="B9188" t="str">
            <v>101-501</v>
          </cell>
          <cell r="C9188">
            <v>510300</v>
          </cell>
          <cell r="D9188">
            <v>9090</v>
          </cell>
          <cell r="E9188" t="str">
            <v>BOARD CLERK II</v>
          </cell>
          <cell r="F9188" t="str">
            <v>J170</v>
          </cell>
          <cell r="G9188">
            <v>1</v>
          </cell>
          <cell r="H9188" t="str">
            <v>J170-003</v>
          </cell>
          <cell r="I9188" t="str">
            <v>F</v>
          </cell>
          <cell r="J9188" t="str">
            <v>*FM</v>
          </cell>
          <cell r="K9188" t="str">
            <v>MEDICARE</v>
          </cell>
          <cell r="L9188">
            <v>482.89</v>
          </cell>
        </row>
        <row r="9189">
          <cell r="A9189" t="str">
            <v>STOFF, DONNA R</v>
          </cell>
          <cell r="B9189" t="str">
            <v>101-501</v>
          </cell>
          <cell r="C9189">
            <v>510400</v>
          </cell>
          <cell r="D9189">
            <v>9090</v>
          </cell>
          <cell r="E9189" t="str">
            <v>BOARD CLERK II</v>
          </cell>
          <cell r="F9189" t="str">
            <v>J170</v>
          </cell>
          <cell r="G9189">
            <v>1</v>
          </cell>
          <cell r="H9189" t="str">
            <v>J170-003</v>
          </cell>
          <cell r="I9189" t="str">
            <v>F</v>
          </cell>
          <cell r="J9189">
            <v>811</v>
          </cell>
          <cell r="L9189">
            <v>1.88</v>
          </cell>
        </row>
        <row r="9190">
          <cell r="A9190" t="str">
            <v>STOFF, DONNA R</v>
          </cell>
          <cell r="B9190" t="str">
            <v>101-501</v>
          </cell>
          <cell r="C9190">
            <v>510400</v>
          </cell>
          <cell r="D9190">
            <v>9090</v>
          </cell>
          <cell r="E9190" t="str">
            <v>BOARD CLERK II</v>
          </cell>
          <cell r="F9190" t="str">
            <v>J170</v>
          </cell>
          <cell r="G9190">
            <v>1</v>
          </cell>
          <cell r="H9190" t="str">
            <v>J170-003</v>
          </cell>
          <cell r="I9190" t="str">
            <v>F</v>
          </cell>
          <cell r="J9190">
            <v>30</v>
          </cell>
          <cell r="L9190">
            <v>83.26</v>
          </cell>
        </row>
        <row r="9191">
          <cell r="A9191" t="str">
            <v>STOFF, DONNA R</v>
          </cell>
          <cell r="B9191" t="str">
            <v>101-501</v>
          </cell>
          <cell r="C9191">
            <v>510400</v>
          </cell>
          <cell r="D9191">
            <v>9090</v>
          </cell>
          <cell r="E9191" t="str">
            <v>BOARD CLERK II</v>
          </cell>
          <cell r="F9191" t="str">
            <v>J170</v>
          </cell>
          <cell r="G9191">
            <v>1</v>
          </cell>
          <cell r="H9191" t="str">
            <v>J170-003</v>
          </cell>
          <cell r="I9191" t="str">
            <v>F</v>
          </cell>
          <cell r="J9191">
            <v>1001</v>
          </cell>
          <cell r="L9191">
            <v>10.17</v>
          </cell>
        </row>
        <row r="9192">
          <cell r="A9192" t="str">
            <v>STOFF, DONNA R</v>
          </cell>
          <cell r="B9192" t="str">
            <v>101-501</v>
          </cell>
          <cell r="C9192">
            <v>510400</v>
          </cell>
          <cell r="D9192">
            <v>9090</v>
          </cell>
          <cell r="E9192" t="str">
            <v>BOARD CLERK II</v>
          </cell>
          <cell r="F9192" t="str">
            <v>J170</v>
          </cell>
          <cell r="G9192">
            <v>1</v>
          </cell>
          <cell r="H9192" t="str">
            <v>J170-003</v>
          </cell>
          <cell r="I9192" t="str">
            <v>F</v>
          </cell>
          <cell r="J9192">
            <v>400</v>
          </cell>
          <cell r="L9192">
            <v>0.67</v>
          </cell>
        </row>
        <row r="9193">
          <cell r="A9193" t="str">
            <v>STONE-BORDIERI, FRANK J</v>
          </cell>
          <cell r="B9193" t="str">
            <v>281-898</v>
          </cell>
          <cell r="C9193">
            <v>510100</v>
          </cell>
          <cell r="D9193">
            <v>45710</v>
          </cell>
          <cell r="E9193" t="str">
            <v>BUS DRIVER</v>
          </cell>
          <cell r="F9193" t="str">
            <v>D190</v>
          </cell>
          <cell r="G9193">
            <v>1</v>
          </cell>
          <cell r="H9193" t="str">
            <v>D190-019</v>
          </cell>
          <cell r="I9193" t="str">
            <v>O</v>
          </cell>
          <cell r="J9193">
            <v>1</v>
          </cell>
          <cell r="K9193" t="str">
            <v>REGULAR PAY</v>
          </cell>
          <cell r="L9193">
            <v>29048.89</v>
          </cell>
        </row>
        <row r="9194">
          <cell r="A9194" t="str">
            <v>STONE-BORDIERI, FRANK J</v>
          </cell>
          <cell r="B9194" t="str">
            <v>281-898</v>
          </cell>
          <cell r="C9194">
            <v>510300</v>
          </cell>
          <cell r="D9194">
            <v>45710</v>
          </cell>
          <cell r="E9194" t="str">
            <v>BUS DRIVER</v>
          </cell>
          <cell r="F9194" t="str">
            <v>D190</v>
          </cell>
          <cell r="G9194">
            <v>1</v>
          </cell>
          <cell r="H9194" t="str">
            <v>D190-019</v>
          </cell>
          <cell r="I9194" t="str">
            <v>F</v>
          </cell>
          <cell r="J9194" t="str">
            <v>*FM</v>
          </cell>
          <cell r="K9194" t="str">
            <v>MEDICARE</v>
          </cell>
          <cell r="L9194">
            <v>421.21</v>
          </cell>
        </row>
        <row r="9195">
          <cell r="A9195" t="str">
            <v>STONE-BORDIERI, FRANK J</v>
          </cell>
          <cell r="B9195" t="str">
            <v>281-898</v>
          </cell>
          <cell r="C9195">
            <v>510300</v>
          </cell>
          <cell r="D9195">
            <v>45710</v>
          </cell>
          <cell r="E9195" t="str">
            <v>BUS DRIVER</v>
          </cell>
          <cell r="F9195" t="str">
            <v>D190</v>
          </cell>
          <cell r="G9195">
            <v>1</v>
          </cell>
          <cell r="H9195" t="str">
            <v>D190-019</v>
          </cell>
          <cell r="I9195" t="str">
            <v>F</v>
          </cell>
          <cell r="J9195" t="str">
            <v>*FI</v>
          </cell>
          <cell r="K9195" t="str">
            <v>FICA</v>
          </cell>
          <cell r="L9195">
            <v>1801.03</v>
          </cell>
        </row>
        <row r="9196">
          <cell r="A9196" t="str">
            <v>STONE-BORDIERI, FRANK J</v>
          </cell>
          <cell r="B9196" t="str">
            <v>281-898</v>
          </cell>
          <cell r="C9196">
            <v>510300</v>
          </cell>
          <cell r="D9196">
            <v>45710</v>
          </cell>
          <cell r="E9196" t="str">
            <v>BUS DRIVER</v>
          </cell>
          <cell r="F9196" t="str">
            <v>D190</v>
          </cell>
          <cell r="G9196">
            <v>1</v>
          </cell>
          <cell r="H9196" t="str">
            <v>D190-019</v>
          </cell>
          <cell r="I9196" t="str">
            <v>F</v>
          </cell>
          <cell r="J9196">
            <v>7999</v>
          </cell>
          <cell r="L9196">
            <v>8711.76</v>
          </cell>
        </row>
        <row r="9197">
          <cell r="A9197" t="str">
            <v>STONE-BORDIERI, FRANK J</v>
          </cell>
          <cell r="B9197" t="str">
            <v>281-898</v>
          </cell>
          <cell r="C9197">
            <v>510300</v>
          </cell>
          <cell r="D9197">
            <v>45710</v>
          </cell>
          <cell r="E9197" t="str">
            <v>BUS DRIVER</v>
          </cell>
          <cell r="F9197" t="str">
            <v>D190</v>
          </cell>
          <cell r="G9197">
            <v>1</v>
          </cell>
          <cell r="H9197" t="str">
            <v>D190-019</v>
          </cell>
          <cell r="I9197" t="str">
            <v>F</v>
          </cell>
          <cell r="J9197">
            <v>8000</v>
          </cell>
          <cell r="L9197">
            <v>2029.13</v>
          </cell>
        </row>
        <row r="9198">
          <cell r="A9198" t="str">
            <v>STONE-BORDIERI, FRANK J</v>
          </cell>
          <cell r="B9198" t="str">
            <v>281-898</v>
          </cell>
          <cell r="C9198">
            <v>510400</v>
          </cell>
          <cell r="D9198">
            <v>45710</v>
          </cell>
          <cell r="E9198" t="str">
            <v>BUS DRIVER</v>
          </cell>
          <cell r="F9198" t="str">
            <v>D190</v>
          </cell>
          <cell r="G9198">
            <v>1</v>
          </cell>
          <cell r="H9198" t="str">
            <v>D190-019</v>
          </cell>
          <cell r="I9198" t="str">
            <v>F</v>
          </cell>
          <cell r="J9198">
            <v>30</v>
          </cell>
          <cell r="L9198">
            <v>72.62</v>
          </cell>
        </row>
        <row r="9199">
          <cell r="A9199" t="str">
            <v>STONE-BORDIERI, FRANK J</v>
          </cell>
          <cell r="B9199" t="str">
            <v>281-898</v>
          </cell>
          <cell r="C9199">
            <v>510400</v>
          </cell>
          <cell r="D9199">
            <v>45710</v>
          </cell>
          <cell r="E9199" t="str">
            <v>BUS DRIVER</v>
          </cell>
          <cell r="F9199" t="str">
            <v>D190</v>
          </cell>
          <cell r="G9199">
            <v>1</v>
          </cell>
          <cell r="H9199" t="str">
            <v>D190-019</v>
          </cell>
          <cell r="I9199" t="str">
            <v>F</v>
          </cell>
          <cell r="J9199">
            <v>810</v>
          </cell>
          <cell r="L9199">
            <v>1.71</v>
          </cell>
        </row>
        <row r="9200">
          <cell r="A9200" t="str">
            <v>STONE-BORDIERI, FRANK J</v>
          </cell>
          <cell r="B9200" t="str">
            <v>281-898</v>
          </cell>
          <cell r="C9200">
            <v>510400</v>
          </cell>
          <cell r="D9200">
            <v>45710</v>
          </cell>
          <cell r="E9200" t="str">
            <v>BUS DRIVER</v>
          </cell>
          <cell r="F9200" t="str">
            <v>D190</v>
          </cell>
          <cell r="G9200">
            <v>1</v>
          </cell>
          <cell r="H9200" t="str">
            <v>D190-019</v>
          </cell>
          <cell r="I9200" t="str">
            <v>F</v>
          </cell>
          <cell r="J9200">
            <v>1001</v>
          </cell>
          <cell r="L9200">
            <v>10.17</v>
          </cell>
        </row>
        <row r="9201">
          <cell r="A9201" t="str">
            <v>STORMS, JULIA L</v>
          </cell>
          <cell r="B9201" t="str">
            <v>125-556</v>
          </cell>
          <cell r="C9201">
            <v>510100</v>
          </cell>
          <cell r="D9201">
            <v>29140</v>
          </cell>
          <cell r="E9201" t="str">
            <v>CHILD SUPPORT OFCR II</v>
          </cell>
          <cell r="F9201" t="str">
            <v>D204</v>
          </cell>
          <cell r="G9201">
            <v>1</v>
          </cell>
          <cell r="H9201" t="str">
            <v>D204-009</v>
          </cell>
          <cell r="I9201" t="str">
            <v>O</v>
          </cell>
          <cell r="J9201">
            <v>1</v>
          </cell>
          <cell r="K9201" t="str">
            <v>REGULAR PAY</v>
          </cell>
          <cell r="L9201">
            <v>33849.5</v>
          </cell>
        </row>
        <row r="9202">
          <cell r="A9202" t="str">
            <v>STORMS, JULIA L</v>
          </cell>
          <cell r="B9202" t="str">
            <v>125-556</v>
          </cell>
          <cell r="C9202">
            <v>510300</v>
          </cell>
          <cell r="D9202">
            <v>29140</v>
          </cell>
          <cell r="E9202" t="str">
            <v>CHILD SUPPORT OFCR II</v>
          </cell>
          <cell r="F9202" t="str">
            <v>D204</v>
          </cell>
          <cell r="G9202">
            <v>1</v>
          </cell>
          <cell r="H9202" t="str">
            <v>D204-009</v>
          </cell>
          <cell r="I9202" t="str">
            <v>F</v>
          </cell>
          <cell r="J9202">
            <v>8000</v>
          </cell>
          <cell r="L9202">
            <v>2365.17</v>
          </cell>
        </row>
        <row r="9203">
          <cell r="A9203" t="str">
            <v>STORMS, JULIA L</v>
          </cell>
          <cell r="B9203" t="str">
            <v>125-556</v>
          </cell>
          <cell r="C9203">
            <v>510300</v>
          </cell>
          <cell r="D9203">
            <v>29140</v>
          </cell>
          <cell r="E9203" t="str">
            <v>CHILD SUPPORT OFCR II</v>
          </cell>
          <cell r="F9203" t="str">
            <v>D204</v>
          </cell>
          <cell r="G9203">
            <v>1</v>
          </cell>
          <cell r="H9203" t="str">
            <v>D204-009</v>
          </cell>
          <cell r="I9203" t="str">
            <v>F</v>
          </cell>
          <cell r="J9203" t="str">
            <v>*FI</v>
          </cell>
          <cell r="K9203" t="str">
            <v>FICA</v>
          </cell>
          <cell r="L9203">
            <v>2098.67</v>
          </cell>
        </row>
        <row r="9204">
          <cell r="A9204" t="str">
            <v>STORMS, JULIA L</v>
          </cell>
          <cell r="B9204" t="str">
            <v>125-556</v>
          </cell>
          <cell r="C9204">
            <v>510300</v>
          </cell>
          <cell r="D9204">
            <v>29140</v>
          </cell>
          <cell r="E9204" t="str">
            <v>CHILD SUPPORT OFCR II</v>
          </cell>
          <cell r="F9204" t="str">
            <v>D204</v>
          </cell>
          <cell r="G9204">
            <v>1</v>
          </cell>
          <cell r="H9204" t="str">
            <v>D204-009</v>
          </cell>
          <cell r="I9204" t="str">
            <v>F</v>
          </cell>
          <cell r="J9204" t="str">
            <v>*FM</v>
          </cell>
          <cell r="K9204" t="str">
            <v>MEDICARE</v>
          </cell>
          <cell r="L9204">
            <v>490.82</v>
          </cell>
        </row>
        <row r="9205">
          <cell r="A9205" t="str">
            <v>STORMS, JULIA L</v>
          </cell>
          <cell r="B9205" t="str">
            <v>125-556</v>
          </cell>
          <cell r="C9205">
            <v>510300</v>
          </cell>
          <cell r="D9205">
            <v>29140</v>
          </cell>
          <cell r="E9205" t="str">
            <v>CHILD SUPPORT OFCR II</v>
          </cell>
          <cell r="F9205" t="str">
            <v>D204</v>
          </cell>
          <cell r="G9205">
            <v>1</v>
          </cell>
          <cell r="H9205" t="str">
            <v>D204-009</v>
          </cell>
          <cell r="I9205" t="str">
            <v>F</v>
          </cell>
          <cell r="J9205">
            <v>7999</v>
          </cell>
          <cell r="L9205">
            <v>10151.469999999999</v>
          </cell>
        </row>
        <row r="9206">
          <cell r="A9206" t="str">
            <v>STORMS, JULIA L</v>
          </cell>
          <cell r="B9206" t="str">
            <v>125-556</v>
          </cell>
          <cell r="C9206">
            <v>510400</v>
          </cell>
          <cell r="D9206">
            <v>29140</v>
          </cell>
          <cell r="E9206" t="str">
            <v>CHILD SUPPORT OFCR II</v>
          </cell>
          <cell r="F9206" t="str">
            <v>D204</v>
          </cell>
          <cell r="G9206">
            <v>1</v>
          </cell>
          <cell r="H9206" t="str">
            <v>D204-009</v>
          </cell>
          <cell r="I9206" t="str">
            <v>F</v>
          </cell>
          <cell r="J9206">
            <v>30</v>
          </cell>
          <cell r="L9206">
            <v>84.62</v>
          </cell>
        </row>
        <row r="9207">
          <cell r="A9207" t="str">
            <v>STORMS, JULIA L</v>
          </cell>
          <cell r="B9207" t="str">
            <v>125-556</v>
          </cell>
          <cell r="C9207">
            <v>510400</v>
          </cell>
          <cell r="D9207">
            <v>29140</v>
          </cell>
          <cell r="E9207" t="str">
            <v>CHILD SUPPORT OFCR II</v>
          </cell>
          <cell r="F9207" t="str">
            <v>D204</v>
          </cell>
          <cell r="G9207">
            <v>1</v>
          </cell>
          <cell r="H9207" t="str">
            <v>D204-009</v>
          </cell>
          <cell r="I9207" t="str">
            <v>F</v>
          </cell>
          <cell r="J9207">
            <v>601</v>
          </cell>
          <cell r="L9207">
            <v>17.149999999999999</v>
          </cell>
        </row>
        <row r="9208">
          <cell r="A9208" t="str">
            <v>STORMS, JULIA L</v>
          </cell>
          <cell r="B9208" t="str">
            <v>125-556</v>
          </cell>
          <cell r="C9208">
            <v>510400</v>
          </cell>
          <cell r="D9208">
            <v>29140</v>
          </cell>
          <cell r="E9208" t="str">
            <v>CHILD SUPPORT OFCR II</v>
          </cell>
          <cell r="F9208" t="str">
            <v>D204</v>
          </cell>
          <cell r="G9208">
            <v>1</v>
          </cell>
          <cell r="H9208" t="str">
            <v>D204-009</v>
          </cell>
          <cell r="I9208" t="str">
            <v>F</v>
          </cell>
          <cell r="J9208">
            <v>100</v>
          </cell>
          <cell r="L9208">
            <v>135.94999999999999</v>
          </cell>
        </row>
        <row r="9209">
          <cell r="A9209" t="str">
            <v>STORMS, JULIA L</v>
          </cell>
          <cell r="B9209" t="str">
            <v>125-556</v>
          </cell>
          <cell r="C9209">
            <v>510400</v>
          </cell>
          <cell r="D9209">
            <v>29140</v>
          </cell>
          <cell r="E9209" t="str">
            <v>CHILD SUPPORT OFCR II</v>
          </cell>
          <cell r="F9209" t="str">
            <v>D204</v>
          </cell>
          <cell r="G9209">
            <v>1</v>
          </cell>
          <cell r="H9209" t="str">
            <v>D204-009</v>
          </cell>
          <cell r="I9209" t="str">
            <v>F</v>
          </cell>
          <cell r="J9209">
            <v>811</v>
          </cell>
          <cell r="L9209">
            <v>1.88</v>
          </cell>
        </row>
        <row r="9210">
          <cell r="A9210" t="str">
            <v>STORMS, JULIA L</v>
          </cell>
          <cell r="B9210" t="str">
            <v>125-556</v>
          </cell>
          <cell r="C9210">
            <v>510400</v>
          </cell>
          <cell r="D9210">
            <v>29140</v>
          </cell>
          <cell r="E9210" t="str">
            <v>CHILD SUPPORT OFCR II</v>
          </cell>
          <cell r="F9210" t="str">
            <v>D204</v>
          </cell>
          <cell r="G9210">
            <v>1</v>
          </cell>
          <cell r="H9210" t="str">
            <v>D204-009</v>
          </cell>
          <cell r="I9210" t="str">
            <v>F</v>
          </cell>
          <cell r="J9210">
            <v>1001</v>
          </cell>
          <cell r="L9210">
            <v>10.17</v>
          </cell>
        </row>
        <row r="9211">
          <cell r="A9211" t="str">
            <v>STORMS, JULIA L</v>
          </cell>
          <cell r="B9211" t="str">
            <v>125-556</v>
          </cell>
          <cell r="C9211">
            <v>510400</v>
          </cell>
          <cell r="D9211">
            <v>29140</v>
          </cell>
          <cell r="E9211" t="str">
            <v>CHILD SUPPORT OFCR II</v>
          </cell>
          <cell r="F9211" t="str">
            <v>D204</v>
          </cell>
          <cell r="G9211">
            <v>1</v>
          </cell>
          <cell r="H9211" t="str">
            <v>D204-009</v>
          </cell>
          <cell r="I9211" t="str">
            <v>F</v>
          </cell>
          <cell r="J9211">
            <v>701</v>
          </cell>
          <cell r="L9211">
            <v>4.01</v>
          </cell>
        </row>
        <row r="9212">
          <cell r="A9212" t="str">
            <v>STORRS, JR., THOMAS J</v>
          </cell>
          <cell r="B9212" t="str">
            <v>700-777</v>
          </cell>
          <cell r="C9212">
            <v>510100</v>
          </cell>
          <cell r="D9212">
            <v>18810</v>
          </cell>
          <cell r="E9212" t="str">
            <v>W/W SERVICE WORKER II</v>
          </cell>
          <cell r="F9212" t="str">
            <v>Z006</v>
          </cell>
          <cell r="G9212">
            <v>1</v>
          </cell>
          <cell r="H9212" t="str">
            <v>D526-003</v>
          </cell>
          <cell r="I9212" t="str">
            <v>O</v>
          </cell>
          <cell r="J9212">
            <v>6</v>
          </cell>
          <cell r="K9212" t="str">
            <v>INTERIM PAY</v>
          </cell>
          <cell r="L9212">
            <v>2388.52</v>
          </cell>
        </row>
        <row r="9213">
          <cell r="A9213" t="str">
            <v>STORRS, JR., THOMAS J</v>
          </cell>
          <cell r="B9213" t="str">
            <v>700-777</v>
          </cell>
          <cell r="C9213">
            <v>510100</v>
          </cell>
          <cell r="D9213">
            <v>18810</v>
          </cell>
          <cell r="E9213" t="str">
            <v>W/W SERVICE WORKER II</v>
          </cell>
          <cell r="F9213" t="str">
            <v>D526</v>
          </cell>
          <cell r="G9213">
            <v>1</v>
          </cell>
          <cell r="H9213" t="str">
            <v>D526-003</v>
          </cell>
          <cell r="I9213" t="str">
            <v>O</v>
          </cell>
          <cell r="J9213">
            <v>1</v>
          </cell>
          <cell r="K9213" t="str">
            <v>REGULAR PAY</v>
          </cell>
          <cell r="L9213">
            <v>35619.29</v>
          </cell>
        </row>
        <row r="9214">
          <cell r="A9214" t="str">
            <v>STORRS, JR., THOMAS J</v>
          </cell>
          <cell r="B9214" t="str">
            <v>700-777</v>
          </cell>
          <cell r="C9214">
            <v>510300</v>
          </cell>
          <cell r="D9214">
            <v>18810</v>
          </cell>
          <cell r="E9214" t="str">
            <v>W/W SERVICE WORKER II</v>
          </cell>
          <cell r="F9214" t="str">
            <v>D526</v>
          </cell>
          <cell r="G9214">
            <v>1</v>
          </cell>
          <cell r="H9214" t="str">
            <v>D526-003</v>
          </cell>
          <cell r="I9214" t="str">
            <v>F</v>
          </cell>
          <cell r="J9214" t="str">
            <v>*FM</v>
          </cell>
          <cell r="K9214" t="str">
            <v>MEDICARE</v>
          </cell>
          <cell r="L9214">
            <v>516.48</v>
          </cell>
        </row>
        <row r="9215">
          <cell r="A9215" t="str">
            <v>STORRS, JR., THOMAS J</v>
          </cell>
          <cell r="B9215" t="str">
            <v>700-777</v>
          </cell>
          <cell r="C9215">
            <v>510300</v>
          </cell>
          <cell r="D9215">
            <v>18810</v>
          </cell>
          <cell r="E9215" t="str">
            <v>W/W SERVICE WORKER II</v>
          </cell>
          <cell r="F9215" t="str">
            <v>D526</v>
          </cell>
          <cell r="G9215">
            <v>1</v>
          </cell>
          <cell r="H9215" t="str">
            <v>D526-003</v>
          </cell>
          <cell r="I9215" t="str">
            <v>F</v>
          </cell>
          <cell r="J9215">
            <v>8000</v>
          </cell>
          <cell r="L9215">
            <v>2489.06</v>
          </cell>
        </row>
        <row r="9216">
          <cell r="A9216" t="str">
            <v>STORRS, JR., THOMAS J</v>
          </cell>
          <cell r="B9216" t="str">
            <v>700-777</v>
          </cell>
          <cell r="C9216">
            <v>510300</v>
          </cell>
          <cell r="D9216">
            <v>18810</v>
          </cell>
          <cell r="E9216" t="str">
            <v>W/W SERVICE WORKER II</v>
          </cell>
          <cell r="F9216" t="str">
            <v>Z006</v>
          </cell>
          <cell r="G9216">
            <v>1</v>
          </cell>
          <cell r="H9216" t="str">
            <v>D526-003</v>
          </cell>
          <cell r="I9216" t="str">
            <v>F</v>
          </cell>
          <cell r="J9216" t="str">
            <v>*FM</v>
          </cell>
          <cell r="K9216" t="str">
            <v>MEDICARE</v>
          </cell>
          <cell r="L9216">
            <v>34.630000000000003</v>
          </cell>
        </row>
        <row r="9217">
          <cell r="A9217" t="str">
            <v>STORRS, JR., THOMAS J</v>
          </cell>
          <cell r="B9217" t="str">
            <v>700-777</v>
          </cell>
          <cell r="C9217">
            <v>510300</v>
          </cell>
          <cell r="D9217">
            <v>18810</v>
          </cell>
          <cell r="E9217" t="str">
            <v>W/W SERVICE WORKER II</v>
          </cell>
          <cell r="F9217" t="str">
            <v>D526</v>
          </cell>
          <cell r="G9217">
            <v>1</v>
          </cell>
          <cell r="H9217" t="str">
            <v>D526-003</v>
          </cell>
          <cell r="I9217" t="str">
            <v>F</v>
          </cell>
          <cell r="J9217" t="str">
            <v>*FI</v>
          </cell>
          <cell r="K9217" t="str">
            <v>FICA</v>
          </cell>
          <cell r="L9217">
            <v>2208.4</v>
          </cell>
        </row>
        <row r="9218">
          <cell r="A9218" t="str">
            <v>STORRS, JR., THOMAS J</v>
          </cell>
          <cell r="B9218" t="str">
            <v>700-777</v>
          </cell>
          <cell r="C9218">
            <v>510300</v>
          </cell>
          <cell r="D9218">
            <v>18810</v>
          </cell>
          <cell r="E9218" t="str">
            <v>W/W SERVICE WORKER II</v>
          </cell>
          <cell r="F9218" t="str">
            <v>Z006</v>
          </cell>
          <cell r="G9218">
            <v>1</v>
          </cell>
          <cell r="H9218" t="str">
            <v>D526-003</v>
          </cell>
          <cell r="I9218" t="str">
            <v>F</v>
          </cell>
          <cell r="J9218" t="str">
            <v>*FI</v>
          </cell>
          <cell r="K9218" t="str">
            <v>FICA</v>
          </cell>
          <cell r="L9218">
            <v>148.09</v>
          </cell>
        </row>
        <row r="9219">
          <cell r="A9219" t="str">
            <v>STORRS, JR., THOMAS J</v>
          </cell>
          <cell r="B9219" t="str">
            <v>700-777</v>
          </cell>
          <cell r="C9219">
            <v>510300</v>
          </cell>
          <cell r="D9219">
            <v>18810</v>
          </cell>
          <cell r="E9219" t="str">
            <v>W/W SERVICE WORKER II</v>
          </cell>
          <cell r="F9219" t="str">
            <v>D526</v>
          </cell>
          <cell r="G9219">
            <v>1</v>
          </cell>
          <cell r="H9219" t="str">
            <v>D526-003</v>
          </cell>
          <cell r="I9219" t="str">
            <v>F</v>
          </cell>
          <cell r="J9219">
            <v>7999</v>
          </cell>
          <cell r="L9219">
            <v>11398.54</v>
          </cell>
        </row>
        <row r="9220">
          <cell r="A9220" t="str">
            <v>STORRS, JR., THOMAS J</v>
          </cell>
          <cell r="B9220" t="str">
            <v>700-777</v>
          </cell>
          <cell r="C9220">
            <v>510400</v>
          </cell>
          <cell r="D9220">
            <v>18810</v>
          </cell>
          <cell r="E9220" t="str">
            <v>W/W SERVICE WORKER II</v>
          </cell>
          <cell r="F9220" t="str">
            <v>Z006</v>
          </cell>
          <cell r="G9220">
            <v>1</v>
          </cell>
          <cell r="H9220" t="str">
            <v>D526-003</v>
          </cell>
          <cell r="I9220" t="str">
            <v>F</v>
          </cell>
          <cell r="J9220">
            <v>30</v>
          </cell>
          <cell r="L9220">
            <v>5.97</v>
          </cell>
        </row>
        <row r="9221">
          <cell r="A9221" t="str">
            <v>STORRS, JR., THOMAS J</v>
          </cell>
          <cell r="B9221" t="str">
            <v>700-777</v>
          </cell>
          <cell r="C9221">
            <v>510400</v>
          </cell>
          <cell r="D9221">
            <v>18810</v>
          </cell>
          <cell r="E9221" t="str">
            <v>W/W SERVICE WORKER II</v>
          </cell>
          <cell r="F9221" t="str">
            <v>D526</v>
          </cell>
          <cell r="G9221">
            <v>1</v>
          </cell>
          <cell r="H9221" t="str">
            <v>D526-003</v>
          </cell>
          <cell r="I9221" t="str">
            <v>F</v>
          </cell>
          <cell r="J9221">
            <v>705</v>
          </cell>
          <cell r="L9221">
            <v>12.04</v>
          </cell>
        </row>
        <row r="9222">
          <cell r="A9222" t="str">
            <v>STORRS, JR., THOMAS J</v>
          </cell>
          <cell r="B9222" t="str">
            <v>700-777</v>
          </cell>
          <cell r="C9222">
            <v>510400</v>
          </cell>
          <cell r="D9222">
            <v>18810</v>
          </cell>
          <cell r="E9222" t="str">
            <v>W/W SERVICE WORKER II</v>
          </cell>
          <cell r="F9222" t="str">
            <v>D526</v>
          </cell>
          <cell r="G9222">
            <v>1</v>
          </cell>
          <cell r="H9222" t="str">
            <v>D526-003</v>
          </cell>
          <cell r="I9222" t="str">
            <v>F</v>
          </cell>
          <cell r="J9222">
            <v>104</v>
          </cell>
          <cell r="L9222">
            <v>283.83999999999997</v>
          </cell>
        </row>
        <row r="9223">
          <cell r="A9223" t="str">
            <v>STORRS, JR., THOMAS J</v>
          </cell>
          <cell r="B9223" t="str">
            <v>700-777</v>
          </cell>
          <cell r="C9223">
            <v>510400</v>
          </cell>
          <cell r="D9223">
            <v>18810</v>
          </cell>
          <cell r="E9223" t="str">
            <v>W/W SERVICE WORKER II</v>
          </cell>
          <cell r="F9223" t="str">
            <v>D526</v>
          </cell>
          <cell r="G9223">
            <v>1</v>
          </cell>
          <cell r="H9223" t="str">
            <v>D526-003</v>
          </cell>
          <cell r="I9223" t="str">
            <v>F</v>
          </cell>
          <cell r="J9223">
            <v>605</v>
          </cell>
          <cell r="L9223">
            <v>59.1</v>
          </cell>
        </row>
        <row r="9224">
          <cell r="A9224" t="str">
            <v>STORRS, JR., THOMAS J</v>
          </cell>
          <cell r="B9224" t="str">
            <v>700-777</v>
          </cell>
          <cell r="C9224">
            <v>510400</v>
          </cell>
          <cell r="D9224">
            <v>18810</v>
          </cell>
          <cell r="E9224" t="str">
            <v>W/W SERVICE WORKER II</v>
          </cell>
          <cell r="F9224" t="str">
            <v>D526</v>
          </cell>
          <cell r="G9224">
            <v>1</v>
          </cell>
          <cell r="H9224" t="str">
            <v>D526-003</v>
          </cell>
          <cell r="I9224" t="str">
            <v>F</v>
          </cell>
          <cell r="J9224">
            <v>811</v>
          </cell>
          <cell r="L9224">
            <v>1.88</v>
          </cell>
        </row>
        <row r="9225">
          <cell r="A9225" t="str">
            <v>STORRS, JR., THOMAS J</v>
          </cell>
          <cell r="B9225" t="str">
            <v>700-777</v>
          </cell>
          <cell r="C9225">
            <v>510400</v>
          </cell>
          <cell r="D9225">
            <v>18810</v>
          </cell>
          <cell r="E9225" t="str">
            <v>W/W SERVICE WORKER II</v>
          </cell>
          <cell r="F9225" t="str">
            <v>D526</v>
          </cell>
          <cell r="G9225">
            <v>1</v>
          </cell>
          <cell r="H9225" t="str">
            <v>D526-003</v>
          </cell>
          <cell r="I9225" t="str">
            <v>F</v>
          </cell>
          <cell r="J9225">
            <v>30</v>
          </cell>
          <cell r="L9225">
            <v>89.05</v>
          </cell>
        </row>
        <row r="9226">
          <cell r="A9226" t="str">
            <v>STORRS, JR., THOMAS J</v>
          </cell>
          <cell r="B9226" t="str">
            <v>700-777</v>
          </cell>
          <cell r="C9226">
            <v>510400</v>
          </cell>
          <cell r="D9226">
            <v>18810</v>
          </cell>
          <cell r="E9226" t="str">
            <v>W/W SERVICE WORKER II</v>
          </cell>
          <cell r="F9226" t="str">
            <v>D526</v>
          </cell>
          <cell r="G9226">
            <v>1</v>
          </cell>
          <cell r="H9226" t="str">
            <v>D526-003</v>
          </cell>
          <cell r="I9226" t="str">
            <v>F</v>
          </cell>
          <cell r="J9226">
            <v>1001</v>
          </cell>
          <cell r="L9226">
            <v>10.17</v>
          </cell>
        </row>
        <row r="9227">
          <cell r="A9227" t="str">
            <v>STORRS, ROBIN G</v>
          </cell>
          <cell r="B9227" t="str">
            <v>101-565</v>
          </cell>
          <cell r="C9227">
            <v>510100</v>
          </cell>
          <cell r="D9227">
            <v>18190</v>
          </cell>
          <cell r="E9227" t="str">
            <v>CIVIL ASSISTANT</v>
          </cell>
          <cell r="F9227" t="str">
            <v>D206</v>
          </cell>
          <cell r="G9227">
            <v>1</v>
          </cell>
          <cell r="H9227" t="str">
            <v>D206-001</v>
          </cell>
          <cell r="I9227" t="str">
            <v>O</v>
          </cell>
          <cell r="J9227">
            <v>1</v>
          </cell>
          <cell r="K9227" t="str">
            <v>REGULAR PAY</v>
          </cell>
          <cell r="L9227">
            <v>30304.42</v>
          </cell>
        </row>
        <row r="9228">
          <cell r="A9228" t="str">
            <v>STORRS, ROBIN G</v>
          </cell>
          <cell r="B9228" t="str">
            <v>101-565</v>
          </cell>
          <cell r="C9228">
            <v>510300</v>
          </cell>
          <cell r="D9228">
            <v>18190</v>
          </cell>
          <cell r="E9228" t="str">
            <v>CIVIL ASSISTANT</v>
          </cell>
          <cell r="F9228" t="str">
            <v>D206</v>
          </cell>
          <cell r="G9228">
            <v>1</v>
          </cell>
          <cell r="H9228" t="str">
            <v>D206-001</v>
          </cell>
          <cell r="I9228" t="str">
            <v>F</v>
          </cell>
          <cell r="J9228" t="str">
            <v>*FI</v>
          </cell>
          <cell r="K9228" t="str">
            <v>FICA</v>
          </cell>
          <cell r="L9228">
            <v>1878.87</v>
          </cell>
        </row>
        <row r="9229">
          <cell r="A9229" t="str">
            <v>STORRS, ROBIN G</v>
          </cell>
          <cell r="B9229" t="str">
            <v>101-565</v>
          </cell>
          <cell r="C9229">
            <v>510300</v>
          </cell>
          <cell r="D9229">
            <v>18190</v>
          </cell>
          <cell r="E9229" t="str">
            <v>CIVIL ASSISTANT</v>
          </cell>
          <cell r="F9229" t="str">
            <v>D206</v>
          </cell>
          <cell r="G9229">
            <v>1</v>
          </cell>
          <cell r="H9229" t="str">
            <v>D206-001</v>
          </cell>
          <cell r="I9229" t="str">
            <v>F</v>
          </cell>
          <cell r="J9229" t="str">
            <v>*FM</v>
          </cell>
          <cell r="K9229" t="str">
            <v>MEDICARE</v>
          </cell>
          <cell r="L9229">
            <v>439.41</v>
          </cell>
        </row>
        <row r="9230">
          <cell r="A9230" t="str">
            <v>STORRS, ROBIN G</v>
          </cell>
          <cell r="B9230" t="str">
            <v>101-565</v>
          </cell>
          <cell r="C9230">
            <v>510300</v>
          </cell>
          <cell r="D9230">
            <v>18190</v>
          </cell>
          <cell r="E9230" t="str">
            <v>CIVIL ASSISTANT</v>
          </cell>
          <cell r="F9230" t="str">
            <v>D206</v>
          </cell>
          <cell r="G9230">
            <v>1</v>
          </cell>
          <cell r="H9230" t="str">
            <v>D206-001</v>
          </cell>
          <cell r="I9230" t="str">
            <v>F</v>
          </cell>
          <cell r="J9230">
            <v>7999</v>
          </cell>
          <cell r="L9230">
            <v>9088.2999999999993</v>
          </cell>
        </row>
        <row r="9231">
          <cell r="A9231" t="str">
            <v>STORRS, ROBIN G</v>
          </cell>
          <cell r="B9231" t="str">
            <v>101-565</v>
          </cell>
          <cell r="C9231">
            <v>510300</v>
          </cell>
          <cell r="D9231">
            <v>18190</v>
          </cell>
          <cell r="E9231" t="str">
            <v>CIVIL ASSISTANT</v>
          </cell>
          <cell r="F9231" t="str">
            <v>D206</v>
          </cell>
          <cell r="G9231">
            <v>1</v>
          </cell>
          <cell r="H9231" t="str">
            <v>D206-001</v>
          </cell>
          <cell r="I9231" t="str">
            <v>F</v>
          </cell>
          <cell r="J9231">
            <v>8000</v>
          </cell>
          <cell r="L9231">
            <v>2117.02</v>
          </cell>
        </row>
        <row r="9232">
          <cell r="A9232" t="str">
            <v>STORRS, ROBIN G</v>
          </cell>
          <cell r="B9232" t="str">
            <v>101-565</v>
          </cell>
          <cell r="C9232">
            <v>510400</v>
          </cell>
          <cell r="D9232">
            <v>18190</v>
          </cell>
          <cell r="E9232" t="str">
            <v>CIVIL ASSISTANT</v>
          </cell>
          <cell r="F9232" t="str">
            <v>D206</v>
          </cell>
          <cell r="G9232">
            <v>1</v>
          </cell>
          <cell r="H9232" t="str">
            <v>D206-001</v>
          </cell>
          <cell r="I9232" t="str">
            <v>F</v>
          </cell>
          <cell r="J9232">
            <v>1001</v>
          </cell>
          <cell r="L9232">
            <v>10.17</v>
          </cell>
        </row>
        <row r="9233">
          <cell r="A9233" t="str">
            <v>STORRS, ROBIN G</v>
          </cell>
          <cell r="B9233" t="str">
            <v>101-565</v>
          </cell>
          <cell r="C9233">
            <v>510400</v>
          </cell>
          <cell r="D9233">
            <v>18190</v>
          </cell>
          <cell r="E9233" t="str">
            <v>CIVIL ASSISTANT</v>
          </cell>
          <cell r="F9233" t="str">
            <v>D206</v>
          </cell>
          <cell r="G9233">
            <v>1</v>
          </cell>
          <cell r="H9233" t="str">
            <v>D206-001</v>
          </cell>
          <cell r="I9233" t="str">
            <v>F</v>
          </cell>
          <cell r="J9233">
            <v>811</v>
          </cell>
          <cell r="L9233">
            <v>1.88</v>
          </cell>
        </row>
        <row r="9234">
          <cell r="A9234" t="str">
            <v>STORRS, ROBIN G</v>
          </cell>
          <cell r="B9234" t="str">
            <v>101-565</v>
          </cell>
          <cell r="C9234">
            <v>510400</v>
          </cell>
          <cell r="D9234">
            <v>18190</v>
          </cell>
          <cell r="E9234" t="str">
            <v>CIVIL ASSISTANT</v>
          </cell>
          <cell r="F9234" t="str">
            <v>D206</v>
          </cell>
          <cell r="G9234">
            <v>1</v>
          </cell>
          <cell r="H9234" t="str">
            <v>D206-001</v>
          </cell>
          <cell r="I9234" t="str">
            <v>F</v>
          </cell>
          <cell r="J9234">
            <v>30</v>
          </cell>
          <cell r="L9234">
            <v>75.760000000000005</v>
          </cell>
        </row>
        <row r="9235">
          <cell r="A9235" t="str">
            <v>STRAATEMEIER, ANDREA</v>
          </cell>
          <cell r="B9235" t="str">
            <v>101-591</v>
          </cell>
          <cell r="C9235">
            <v>510100</v>
          </cell>
          <cell r="D9235">
            <v>49650</v>
          </cell>
          <cell r="E9235" t="str">
            <v>CLINIC SERVICES MANAGER</v>
          </cell>
          <cell r="F9235" t="str">
            <v>C215</v>
          </cell>
          <cell r="G9235">
            <v>0.75</v>
          </cell>
          <cell r="H9235" t="str">
            <v>C215-001</v>
          </cell>
          <cell r="I9235" t="str">
            <v>O</v>
          </cell>
          <cell r="J9235">
            <v>1</v>
          </cell>
          <cell r="K9235" t="str">
            <v>REGULAR PAY</v>
          </cell>
          <cell r="L9235">
            <v>44876.29</v>
          </cell>
        </row>
        <row r="9236">
          <cell r="A9236" t="str">
            <v>STRAATEMEIER, ANDREA</v>
          </cell>
          <cell r="B9236" t="str">
            <v>101-591</v>
          </cell>
          <cell r="C9236">
            <v>510300</v>
          </cell>
          <cell r="D9236">
            <v>49650</v>
          </cell>
          <cell r="E9236" t="str">
            <v>CLINIC SERVICES MANAGER</v>
          </cell>
          <cell r="F9236" t="str">
            <v>C215</v>
          </cell>
          <cell r="G9236">
            <v>0.75</v>
          </cell>
          <cell r="H9236" t="str">
            <v>C215-001</v>
          </cell>
          <cell r="I9236" t="str">
            <v>F</v>
          </cell>
          <cell r="J9236" t="str">
            <v>*FI</v>
          </cell>
          <cell r="K9236" t="str">
            <v>FICA</v>
          </cell>
          <cell r="L9236">
            <v>2782.33</v>
          </cell>
        </row>
        <row r="9237">
          <cell r="A9237" t="str">
            <v>STRAATEMEIER, ANDREA</v>
          </cell>
          <cell r="B9237" t="str">
            <v>101-591</v>
          </cell>
          <cell r="C9237">
            <v>510300</v>
          </cell>
          <cell r="D9237">
            <v>49650</v>
          </cell>
          <cell r="E9237" t="str">
            <v>CLINIC SERVICES MANAGER</v>
          </cell>
          <cell r="F9237" t="str">
            <v>C215</v>
          </cell>
          <cell r="G9237">
            <v>0.75</v>
          </cell>
          <cell r="H9237" t="str">
            <v>C215-001</v>
          </cell>
          <cell r="I9237" t="str">
            <v>F</v>
          </cell>
          <cell r="J9237" t="str">
            <v>*FM</v>
          </cell>
          <cell r="K9237" t="str">
            <v>MEDICARE</v>
          </cell>
          <cell r="L9237">
            <v>650.71</v>
          </cell>
        </row>
        <row r="9238">
          <cell r="A9238" t="str">
            <v>STRAATEMEIER, ANDREA</v>
          </cell>
          <cell r="B9238" t="str">
            <v>101-591</v>
          </cell>
          <cell r="C9238">
            <v>510300</v>
          </cell>
          <cell r="D9238">
            <v>49650</v>
          </cell>
          <cell r="E9238" t="str">
            <v>CLINIC SERVICES MANAGER</v>
          </cell>
          <cell r="F9238" t="str">
            <v>C215</v>
          </cell>
          <cell r="G9238">
            <v>0.75</v>
          </cell>
          <cell r="H9238" t="str">
            <v>C215-001</v>
          </cell>
          <cell r="I9238" t="str">
            <v>F</v>
          </cell>
          <cell r="J9238">
            <v>7999</v>
          </cell>
          <cell r="L9238">
            <v>13458.4</v>
          </cell>
        </row>
        <row r="9239">
          <cell r="A9239" t="str">
            <v>STRAATEMEIER, ANDREA</v>
          </cell>
          <cell r="B9239" t="str">
            <v>101-591</v>
          </cell>
          <cell r="C9239">
            <v>510300</v>
          </cell>
          <cell r="D9239">
            <v>49650</v>
          </cell>
          <cell r="E9239" t="str">
            <v>CLINIC SERVICES MANAGER</v>
          </cell>
          <cell r="F9239" t="str">
            <v>C215</v>
          </cell>
          <cell r="G9239">
            <v>0.75</v>
          </cell>
          <cell r="H9239" t="str">
            <v>C215-001</v>
          </cell>
          <cell r="I9239" t="str">
            <v>F</v>
          </cell>
          <cell r="J9239">
            <v>8005</v>
          </cell>
          <cell r="L9239">
            <v>219.59</v>
          </cell>
        </row>
        <row r="9240">
          <cell r="A9240" t="str">
            <v>STRAATEMEIER, ANDREA</v>
          </cell>
          <cell r="B9240" t="str">
            <v>101-591</v>
          </cell>
          <cell r="C9240">
            <v>510300</v>
          </cell>
          <cell r="D9240">
            <v>49650</v>
          </cell>
          <cell r="E9240" t="str">
            <v>CLINIC SERVICES MANAGER</v>
          </cell>
          <cell r="F9240" t="str">
            <v>C215</v>
          </cell>
          <cell r="G9240">
            <v>0.75</v>
          </cell>
          <cell r="H9240" t="str">
            <v>C215-001</v>
          </cell>
          <cell r="I9240" t="str">
            <v>F</v>
          </cell>
          <cell r="J9240">
            <v>8000</v>
          </cell>
          <cell r="L9240">
            <v>3137.05</v>
          </cell>
        </row>
        <row r="9241">
          <cell r="A9241" t="str">
            <v>STRAATEMEIER, ANDREA</v>
          </cell>
          <cell r="B9241" t="str">
            <v>101-591</v>
          </cell>
          <cell r="C9241">
            <v>510300</v>
          </cell>
          <cell r="D9241">
            <v>49650</v>
          </cell>
          <cell r="E9241" t="str">
            <v>CLINIC SERVICES MANAGER</v>
          </cell>
          <cell r="F9241" t="str">
            <v>C215</v>
          </cell>
          <cell r="G9241">
            <v>0.75</v>
          </cell>
          <cell r="H9241" t="str">
            <v>C215-001</v>
          </cell>
          <cell r="I9241" t="str">
            <v>F</v>
          </cell>
          <cell r="J9241">
            <v>8004</v>
          </cell>
          <cell r="L9241">
            <v>3141.34</v>
          </cell>
        </row>
        <row r="9242">
          <cell r="A9242" t="str">
            <v>STRAATEMEIER, ANDREA</v>
          </cell>
          <cell r="B9242" t="str">
            <v>101-591</v>
          </cell>
          <cell r="C9242">
            <v>510400</v>
          </cell>
          <cell r="D9242">
            <v>49650</v>
          </cell>
          <cell r="E9242" t="str">
            <v>CLINIC SERVICES MANAGER</v>
          </cell>
          <cell r="F9242" t="str">
            <v>C215</v>
          </cell>
          <cell r="G9242">
            <v>0.75</v>
          </cell>
          <cell r="H9242" t="str">
            <v>C215-001</v>
          </cell>
          <cell r="I9242" t="str">
            <v>F</v>
          </cell>
          <cell r="J9242">
            <v>104</v>
          </cell>
          <cell r="L9242">
            <v>283.83999999999997</v>
          </cell>
        </row>
        <row r="9243">
          <cell r="A9243" t="str">
            <v>STRAATEMEIER, ANDREA</v>
          </cell>
          <cell r="B9243" t="str">
            <v>101-591</v>
          </cell>
          <cell r="C9243">
            <v>510400</v>
          </cell>
          <cell r="D9243">
            <v>49650</v>
          </cell>
          <cell r="E9243" t="str">
            <v>CLINIC SERVICES MANAGER</v>
          </cell>
          <cell r="F9243" t="str">
            <v>C215</v>
          </cell>
          <cell r="G9243">
            <v>0.75</v>
          </cell>
          <cell r="H9243" t="str">
            <v>C215-001</v>
          </cell>
          <cell r="I9243" t="str">
            <v>F</v>
          </cell>
          <cell r="J9243">
            <v>705</v>
          </cell>
          <cell r="L9243">
            <v>12.04</v>
          </cell>
        </row>
        <row r="9244">
          <cell r="A9244" t="str">
            <v>STRAATEMEIER, ANDREA</v>
          </cell>
          <cell r="B9244" t="str">
            <v>101-591</v>
          </cell>
          <cell r="C9244">
            <v>510400</v>
          </cell>
          <cell r="D9244">
            <v>49650</v>
          </cell>
          <cell r="E9244" t="str">
            <v>CLINIC SERVICES MANAGER</v>
          </cell>
          <cell r="F9244" t="str">
            <v>C215</v>
          </cell>
          <cell r="G9244">
            <v>0.75</v>
          </cell>
          <cell r="H9244" t="str">
            <v>C215-001</v>
          </cell>
          <cell r="I9244" t="str">
            <v>F</v>
          </cell>
          <cell r="J9244">
            <v>30</v>
          </cell>
          <cell r="L9244">
            <v>112.19</v>
          </cell>
        </row>
        <row r="9245">
          <cell r="A9245" t="str">
            <v>STRAATEMEIER, ANDREA</v>
          </cell>
          <cell r="B9245" t="str">
            <v>101-591</v>
          </cell>
          <cell r="C9245">
            <v>510400</v>
          </cell>
          <cell r="D9245">
            <v>49650</v>
          </cell>
          <cell r="E9245" t="str">
            <v>CLINIC SERVICES MANAGER</v>
          </cell>
          <cell r="F9245" t="str">
            <v>C215</v>
          </cell>
          <cell r="G9245">
            <v>0.75</v>
          </cell>
          <cell r="H9245" t="str">
            <v>C215-001</v>
          </cell>
          <cell r="I9245" t="str">
            <v>F</v>
          </cell>
          <cell r="J9245">
            <v>605</v>
          </cell>
          <cell r="L9245">
            <v>59.1</v>
          </cell>
        </row>
        <row r="9246">
          <cell r="A9246" t="str">
            <v>STRAATEMEIER, ANDREA</v>
          </cell>
          <cell r="B9246" t="str">
            <v>101-591</v>
          </cell>
          <cell r="C9246">
            <v>510400</v>
          </cell>
          <cell r="D9246">
            <v>49650</v>
          </cell>
          <cell r="E9246" t="str">
            <v>CLINIC SERVICES MANAGER</v>
          </cell>
          <cell r="F9246" t="str">
            <v>C215</v>
          </cell>
          <cell r="G9246">
            <v>0.75</v>
          </cell>
          <cell r="H9246" t="str">
            <v>C215-001</v>
          </cell>
          <cell r="I9246" t="str">
            <v>F</v>
          </cell>
          <cell r="J9246">
            <v>811</v>
          </cell>
          <cell r="L9246">
            <v>1.88</v>
          </cell>
        </row>
        <row r="9247">
          <cell r="A9247" t="str">
            <v>STRAUB, MERRILL L</v>
          </cell>
          <cell r="B9247" t="str">
            <v>101-572</v>
          </cell>
          <cell r="C9247">
            <v>510100</v>
          </cell>
          <cell r="D9247">
            <v>48250</v>
          </cell>
          <cell r="E9247" t="str">
            <v>DEP PROBATION OFFICER I</v>
          </cell>
          <cell r="F9247" t="str">
            <v>P135</v>
          </cell>
          <cell r="G9247">
            <v>1</v>
          </cell>
          <cell r="H9247" t="str">
            <v>P135-003</v>
          </cell>
          <cell r="I9247" t="str">
            <v>O</v>
          </cell>
          <cell r="J9247">
            <v>1</v>
          </cell>
          <cell r="K9247" t="str">
            <v>REGULAR PAY</v>
          </cell>
          <cell r="L9247">
            <v>34147.050000000003</v>
          </cell>
        </row>
        <row r="9248">
          <cell r="A9248" t="str">
            <v>STRAUB, MERRILL L</v>
          </cell>
          <cell r="B9248" t="str">
            <v>101-572</v>
          </cell>
          <cell r="C9248">
            <v>510300</v>
          </cell>
          <cell r="D9248">
            <v>48250</v>
          </cell>
          <cell r="E9248" t="str">
            <v>DEP PROBATION OFFICER I</v>
          </cell>
          <cell r="F9248" t="str">
            <v>P135</v>
          </cell>
          <cell r="G9248">
            <v>1</v>
          </cell>
          <cell r="H9248" t="str">
            <v>P135-003</v>
          </cell>
          <cell r="I9248" t="str">
            <v>F</v>
          </cell>
          <cell r="J9248" t="str">
            <v>*FM</v>
          </cell>
          <cell r="K9248" t="str">
            <v>MEDICARE</v>
          </cell>
          <cell r="L9248">
            <v>495.13</v>
          </cell>
        </row>
        <row r="9249">
          <cell r="A9249" t="str">
            <v>STRAUB, MERRILL L</v>
          </cell>
          <cell r="B9249" t="str">
            <v>101-572</v>
          </cell>
          <cell r="C9249">
            <v>510300</v>
          </cell>
          <cell r="D9249">
            <v>48250</v>
          </cell>
          <cell r="E9249" t="str">
            <v>DEP PROBATION OFFICER I</v>
          </cell>
          <cell r="F9249" t="str">
            <v>P135</v>
          </cell>
          <cell r="G9249">
            <v>1</v>
          </cell>
          <cell r="H9249" t="str">
            <v>P135-003</v>
          </cell>
          <cell r="I9249" t="str">
            <v>F</v>
          </cell>
          <cell r="J9249">
            <v>7999</v>
          </cell>
          <cell r="L9249">
            <v>10240.700000000001</v>
          </cell>
        </row>
        <row r="9250">
          <cell r="A9250" t="str">
            <v>STRAUB, MERRILL L</v>
          </cell>
          <cell r="B9250" t="str">
            <v>101-572</v>
          </cell>
          <cell r="C9250">
            <v>510300</v>
          </cell>
          <cell r="D9250">
            <v>48250</v>
          </cell>
          <cell r="E9250" t="str">
            <v>DEP PROBATION OFFICER I</v>
          </cell>
          <cell r="F9250" t="str">
            <v>P135</v>
          </cell>
          <cell r="G9250">
            <v>1</v>
          </cell>
          <cell r="H9250" t="str">
            <v>P135-003</v>
          </cell>
          <cell r="I9250" t="str">
            <v>F</v>
          </cell>
          <cell r="J9250" t="str">
            <v>*FI</v>
          </cell>
          <cell r="K9250" t="str">
            <v>FICA</v>
          </cell>
          <cell r="L9250">
            <v>2117.12</v>
          </cell>
        </row>
        <row r="9251">
          <cell r="A9251" t="str">
            <v>STRAUB, MERRILL L</v>
          </cell>
          <cell r="B9251" t="str">
            <v>101-572</v>
          </cell>
          <cell r="C9251">
            <v>510300</v>
          </cell>
          <cell r="D9251">
            <v>48250</v>
          </cell>
          <cell r="E9251" t="str">
            <v>DEP PROBATION OFFICER I</v>
          </cell>
          <cell r="F9251" t="str">
            <v>P135</v>
          </cell>
          <cell r="G9251">
            <v>1</v>
          </cell>
          <cell r="H9251" t="str">
            <v>P135-003</v>
          </cell>
          <cell r="I9251" t="str">
            <v>F</v>
          </cell>
          <cell r="J9251">
            <v>8000</v>
          </cell>
          <cell r="L9251">
            <v>2386</v>
          </cell>
        </row>
        <row r="9252">
          <cell r="A9252" t="str">
            <v>STRAUB, MERRILL L</v>
          </cell>
          <cell r="B9252" t="str">
            <v>101-572</v>
          </cell>
          <cell r="C9252">
            <v>510300</v>
          </cell>
          <cell r="D9252">
            <v>48250</v>
          </cell>
          <cell r="E9252" t="str">
            <v>DEP PROBATION OFFICER I</v>
          </cell>
          <cell r="F9252" t="str">
            <v>P135</v>
          </cell>
          <cell r="G9252">
            <v>1</v>
          </cell>
          <cell r="H9252" t="str">
            <v>P135-003</v>
          </cell>
          <cell r="I9252" t="str">
            <v>F</v>
          </cell>
          <cell r="J9252">
            <v>8005</v>
          </cell>
          <cell r="L9252">
            <v>167.02</v>
          </cell>
        </row>
        <row r="9253">
          <cell r="A9253" t="str">
            <v>STRAUB, MERRILL L</v>
          </cell>
          <cell r="B9253" t="str">
            <v>101-572</v>
          </cell>
          <cell r="C9253">
            <v>510400</v>
          </cell>
          <cell r="D9253">
            <v>48250</v>
          </cell>
          <cell r="E9253" t="str">
            <v>DEP PROBATION OFFICER I</v>
          </cell>
          <cell r="F9253" t="str">
            <v>P135</v>
          </cell>
          <cell r="G9253">
            <v>1</v>
          </cell>
          <cell r="H9253" t="str">
            <v>P135-003</v>
          </cell>
          <cell r="I9253" t="str">
            <v>F</v>
          </cell>
          <cell r="J9253">
            <v>30</v>
          </cell>
          <cell r="L9253">
            <v>85.37</v>
          </cell>
        </row>
        <row r="9254">
          <cell r="A9254" t="str">
            <v>STRAUB, MERRILL L</v>
          </cell>
          <cell r="B9254" t="str">
            <v>101-572</v>
          </cell>
          <cell r="C9254">
            <v>510400</v>
          </cell>
          <cell r="D9254">
            <v>48250</v>
          </cell>
          <cell r="E9254" t="str">
            <v>DEP PROBATION OFFICER I</v>
          </cell>
          <cell r="F9254" t="str">
            <v>P135</v>
          </cell>
          <cell r="G9254">
            <v>1</v>
          </cell>
          <cell r="H9254" t="str">
            <v>P135-003</v>
          </cell>
          <cell r="I9254" t="str">
            <v>F</v>
          </cell>
          <cell r="J9254">
            <v>703</v>
          </cell>
          <cell r="L9254">
            <v>6.7</v>
          </cell>
        </row>
        <row r="9255">
          <cell r="A9255" t="str">
            <v>STRAUB, MERRILL L</v>
          </cell>
          <cell r="B9255" t="str">
            <v>101-572</v>
          </cell>
          <cell r="C9255">
            <v>510400</v>
          </cell>
          <cell r="D9255">
            <v>48250</v>
          </cell>
          <cell r="E9255" t="str">
            <v>DEP PROBATION OFFICER I</v>
          </cell>
          <cell r="F9255" t="str">
            <v>P135</v>
          </cell>
          <cell r="G9255">
            <v>1</v>
          </cell>
          <cell r="H9255" t="str">
            <v>P135-003</v>
          </cell>
          <cell r="I9255" t="str">
            <v>F</v>
          </cell>
          <cell r="J9255">
            <v>102</v>
          </cell>
          <cell r="L9255">
            <v>232.19</v>
          </cell>
        </row>
        <row r="9256">
          <cell r="A9256" t="str">
            <v>STRAUB, MERRILL L</v>
          </cell>
          <cell r="B9256" t="str">
            <v>101-572</v>
          </cell>
          <cell r="C9256">
            <v>510400</v>
          </cell>
          <cell r="D9256">
            <v>48250</v>
          </cell>
          <cell r="E9256" t="str">
            <v>DEP PROBATION OFFICER I</v>
          </cell>
          <cell r="F9256" t="str">
            <v>P135</v>
          </cell>
          <cell r="G9256">
            <v>1</v>
          </cell>
          <cell r="H9256" t="str">
            <v>P135-003</v>
          </cell>
          <cell r="I9256" t="str">
            <v>F</v>
          </cell>
          <cell r="J9256">
            <v>603</v>
          </cell>
          <cell r="L9256">
            <v>31.26</v>
          </cell>
        </row>
        <row r="9257">
          <cell r="A9257" t="str">
            <v>STRAUB, MERRILL L</v>
          </cell>
          <cell r="B9257" t="str">
            <v>101-572</v>
          </cell>
          <cell r="C9257">
            <v>510400</v>
          </cell>
          <cell r="D9257">
            <v>48250</v>
          </cell>
          <cell r="E9257" t="str">
            <v>DEP PROBATION OFFICER I</v>
          </cell>
          <cell r="F9257" t="str">
            <v>P135</v>
          </cell>
          <cell r="G9257">
            <v>1</v>
          </cell>
          <cell r="H9257" t="str">
            <v>P135-003</v>
          </cell>
          <cell r="I9257" t="str">
            <v>F</v>
          </cell>
          <cell r="J9257">
            <v>810</v>
          </cell>
          <cell r="L9257">
            <v>1.71</v>
          </cell>
        </row>
        <row r="9258">
          <cell r="A9258" t="str">
            <v>STRAUB, MERRILL L</v>
          </cell>
          <cell r="B9258" t="str">
            <v>101-572</v>
          </cell>
          <cell r="C9258">
            <v>510400</v>
          </cell>
          <cell r="D9258">
            <v>48250</v>
          </cell>
          <cell r="E9258" t="str">
            <v>DEP PROBATION OFFICER I</v>
          </cell>
          <cell r="F9258" t="str">
            <v>P135</v>
          </cell>
          <cell r="G9258">
            <v>1</v>
          </cell>
          <cell r="H9258" t="str">
            <v>P135-003</v>
          </cell>
          <cell r="I9258" t="str">
            <v>F</v>
          </cell>
          <cell r="J9258">
            <v>1001</v>
          </cell>
          <cell r="L9258">
            <v>10.17</v>
          </cell>
        </row>
        <row r="9259">
          <cell r="A9259" t="str">
            <v>STRONG, TIMOTHY L</v>
          </cell>
          <cell r="B9259" t="str">
            <v>101-570</v>
          </cell>
          <cell r="C9259">
            <v>510100</v>
          </cell>
          <cell r="D9259">
            <v>47580</v>
          </cell>
          <cell r="E9259" t="str">
            <v>CORRECTIONAL OFFICER I</v>
          </cell>
          <cell r="F9259" t="str">
            <v>D228</v>
          </cell>
          <cell r="G9259">
            <v>1</v>
          </cell>
          <cell r="H9259" t="str">
            <v>D228-018</v>
          </cell>
          <cell r="I9259" t="str">
            <v>O</v>
          </cell>
          <cell r="J9259">
            <v>1</v>
          </cell>
          <cell r="K9259" t="str">
            <v>REGULAR PAY</v>
          </cell>
          <cell r="L9259">
            <v>49114.09</v>
          </cell>
        </row>
        <row r="9260">
          <cell r="A9260" t="str">
            <v>STRONG, TIMOTHY L</v>
          </cell>
          <cell r="B9260" t="str">
            <v>101-570</v>
          </cell>
          <cell r="C9260">
            <v>510300</v>
          </cell>
          <cell r="D9260">
            <v>47580</v>
          </cell>
          <cell r="E9260" t="str">
            <v>CORRECTIONAL OFFICER I</v>
          </cell>
          <cell r="F9260" t="str">
            <v>D228</v>
          </cell>
          <cell r="G9260">
            <v>1</v>
          </cell>
          <cell r="H9260" t="str">
            <v>D228-018</v>
          </cell>
          <cell r="I9260" t="str">
            <v>F</v>
          </cell>
          <cell r="J9260">
            <v>7999</v>
          </cell>
          <cell r="L9260">
            <v>14729.32</v>
          </cell>
        </row>
        <row r="9261">
          <cell r="A9261" t="str">
            <v>STRONG, TIMOTHY L</v>
          </cell>
          <cell r="B9261" t="str">
            <v>101-570</v>
          </cell>
          <cell r="C9261">
            <v>510300</v>
          </cell>
          <cell r="D9261">
            <v>47580</v>
          </cell>
          <cell r="E9261" t="str">
            <v>CORRECTIONAL OFFICER I</v>
          </cell>
          <cell r="F9261" t="str">
            <v>D228</v>
          </cell>
          <cell r="G9261">
            <v>1</v>
          </cell>
          <cell r="H9261" t="str">
            <v>D228-018</v>
          </cell>
          <cell r="I9261" t="str">
            <v>F</v>
          </cell>
          <cell r="J9261">
            <v>8000</v>
          </cell>
          <cell r="L9261">
            <v>3433.69</v>
          </cell>
        </row>
        <row r="9262">
          <cell r="A9262" t="str">
            <v>STRONG, TIMOTHY L</v>
          </cell>
          <cell r="B9262" t="str">
            <v>101-570</v>
          </cell>
          <cell r="C9262">
            <v>510300</v>
          </cell>
          <cell r="D9262">
            <v>47580</v>
          </cell>
          <cell r="E9262" t="str">
            <v>CORRECTIONAL OFFICER I</v>
          </cell>
          <cell r="F9262" t="str">
            <v>D228</v>
          </cell>
          <cell r="G9262">
            <v>1</v>
          </cell>
          <cell r="H9262" t="str">
            <v>D228-018</v>
          </cell>
          <cell r="I9262" t="str">
            <v>F</v>
          </cell>
          <cell r="J9262" t="str">
            <v>*FM</v>
          </cell>
          <cell r="K9262" t="str">
            <v>MEDICARE</v>
          </cell>
          <cell r="L9262">
            <v>712.15</v>
          </cell>
        </row>
        <row r="9263">
          <cell r="A9263" t="str">
            <v>STRONG, TIMOTHY L</v>
          </cell>
          <cell r="B9263" t="str">
            <v>101-570</v>
          </cell>
          <cell r="C9263">
            <v>510300</v>
          </cell>
          <cell r="D9263">
            <v>47580</v>
          </cell>
          <cell r="E9263" t="str">
            <v>CORRECTIONAL OFFICER I</v>
          </cell>
          <cell r="F9263" t="str">
            <v>D228</v>
          </cell>
          <cell r="G9263">
            <v>1</v>
          </cell>
          <cell r="H9263" t="str">
            <v>D228-018</v>
          </cell>
          <cell r="I9263" t="str">
            <v>F</v>
          </cell>
          <cell r="J9263" t="str">
            <v>*FI</v>
          </cell>
          <cell r="K9263" t="str">
            <v>FICA</v>
          </cell>
          <cell r="L9263">
            <v>3045.07</v>
          </cell>
        </row>
        <row r="9264">
          <cell r="A9264" t="str">
            <v>STRONG, TIMOTHY L</v>
          </cell>
          <cell r="B9264" t="str">
            <v>101-570</v>
          </cell>
          <cell r="C9264">
            <v>510400</v>
          </cell>
          <cell r="D9264">
            <v>47580</v>
          </cell>
          <cell r="E9264" t="str">
            <v>CORRECTIONAL OFFICER I</v>
          </cell>
          <cell r="F9264" t="str">
            <v>D228</v>
          </cell>
          <cell r="G9264">
            <v>1</v>
          </cell>
          <cell r="H9264" t="str">
            <v>D228-018</v>
          </cell>
          <cell r="I9264" t="str">
            <v>F</v>
          </cell>
          <cell r="J9264">
            <v>30</v>
          </cell>
          <cell r="L9264">
            <v>122.79</v>
          </cell>
        </row>
        <row r="9265">
          <cell r="A9265" t="str">
            <v>STRONG, TIMOTHY L</v>
          </cell>
          <cell r="B9265" t="str">
            <v>101-570</v>
          </cell>
          <cell r="C9265">
            <v>510400</v>
          </cell>
          <cell r="D9265">
            <v>47580</v>
          </cell>
          <cell r="E9265" t="str">
            <v>CORRECTIONAL OFFICER I</v>
          </cell>
          <cell r="F9265" t="str">
            <v>D228</v>
          </cell>
          <cell r="G9265">
            <v>1</v>
          </cell>
          <cell r="H9265" t="str">
            <v>D228-018</v>
          </cell>
          <cell r="I9265" t="str">
            <v>F</v>
          </cell>
          <cell r="J9265">
            <v>1001</v>
          </cell>
          <cell r="L9265">
            <v>10.17</v>
          </cell>
        </row>
        <row r="9266">
          <cell r="A9266" t="str">
            <v>STRONG, TIMOTHY L</v>
          </cell>
          <cell r="B9266" t="str">
            <v>101-570</v>
          </cell>
          <cell r="C9266">
            <v>510400</v>
          </cell>
          <cell r="D9266">
            <v>47580</v>
          </cell>
          <cell r="E9266" t="str">
            <v>CORRECTIONAL OFFICER I</v>
          </cell>
          <cell r="F9266" t="str">
            <v>D228</v>
          </cell>
          <cell r="G9266">
            <v>1</v>
          </cell>
          <cell r="H9266" t="str">
            <v>D228-018</v>
          </cell>
          <cell r="I9266" t="str">
            <v>F</v>
          </cell>
          <cell r="J9266">
            <v>810</v>
          </cell>
          <cell r="L9266">
            <v>1.71</v>
          </cell>
        </row>
        <row r="9267">
          <cell r="A9267" t="str">
            <v>STUMPF, DEBRA L</v>
          </cell>
          <cell r="B9267" t="str">
            <v>101-591</v>
          </cell>
          <cell r="C9267">
            <v>510100</v>
          </cell>
          <cell r="D9267">
            <v>39070</v>
          </cell>
          <cell r="E9267" t="str">
            <v>SECRETARY</v>
          </cell>
          <cell r="F9267" t="str">
            <v>D462</v>
          </cell>
          <cell r="G9267">
            <v>1</v>
          </cell>
          <cell r="H9267" t="str">
            <v>D462-002</v>
          </cell>
          <cell r="I9267" t="str">
            <v>O</v>
          </cell>
          <cell r="J9267">
            <v>1</v>
          </cell>
          <cell r="K9267" t="str">
            <v>REGULAR PAY</v>
          </cell>
          <cell r="L9267">
            <v>29183.38</v>
          </cell>
        </row>
        <row r="9268">
          <cell r="A9268" t="str">
            <v>STUMPF, DEBRA L</v>
          </cell>
          <cell r="B9268" t="str">
            <v>101-591</v>
          </cell>
          <cell r="C9268">
            <v>510300</v>
          </cell>
          <cell r="D9268">
            <v>39070</v>
          </cell>
          <cell r="E9268" t="str">
            <v>SECRETARY</v>
          </cell>
          <cell r="F9268" t="str">
            <v>D462</v>
          </cell>
          <cell r="G9268">
            <v>1</v>
          </cell>
          <cell r="H9268" t="str">
            <v>D462-002</v>
          </cell>
          <cell r="I9268" t="str">
            <v>F</v>
          </cell>
          <cell r="J9268" t="str">
            <v>*FI</v>
          </cell>
          <cell r="K9268" t="str">
            <v>FICA</v>
          </cell>
          <cell r="L9268">
            <v>1809.37</v>
          </cell>
        </row>
        <row r="9269">
          <cell r="A9269" t="str">
            <v>STUMPF, DEBRA L</v>
          </cell>
          <cell r="B9269" t="str">
            <v>101-591</v>
          </cell>
          <cell r="C9269">
            <v>510300</v>
          </cell>
          <cell r="D9269">
            <v>39070</v>
          </cell>
          <cell r="E9269" t="str">
            <v>SECRETARY</v>
          </cell>
          <cell r="F9269" t="str">
            <v>D462</v>
          </cell>
          <cell r="G9269">
            <v>1</v>
          </cell>
          <cell r="H9269" t="str">
            <v>D462-002</v>
          </cell>
          <cell r="I9269" t="str">
            <v>F</v>
          </cell>
          <cell r="J9269">
            <v>7999</v>
          </cell>
          <cell r="L9269">
            <v>8752.1</v>
          </cell>
        </row>
        <row r="9270">
          <cell r="A9270" t="str">
            <v>STUMPF, DEBRA L</v>
          </cell>
          <cell r="B9270" t="str">
            <v>101-591</v>
          </cell>
          <cell r="C9270">
            <v>510300</v>
          </cell>
          <cell r="D9270">
            <v>39070</v>
          </cell>
          <cell r="E9270" t="str">
            <v>SECRETARY</v>
          </cell>
          <cell r="F9270" t="str">
            <v>D462</v>
          </cell>
          <cell r="G9270">
            <v>1</v>
          </cell>
          <cell r="H9270" t="str">
            <v>D462-002</v>
          </cell>
          <cell r="I9270" t="str">
            <v>F</v>
          </cell>
          <cell r="J9270">
            <v>8000</v>
          </cell>
          <cell r="L9270">
            <v>2038.54</v>
          </cell>
        </row>
        <row r="9271">
          <cell r="A9271" t="str">
            <v>STUMPF, DEBRA L</v>
          </cell>
          <cell r="B9271" t="str">
            <v>101-591</v>
          </cell>
          <cell r="C9271">
            <v>510300</v>
          </cell>
          <cell r="D9271">
            <v>39070</v>
          </cell>
          <cell r="E9271" t="str">
            <v>SECRETARY</v>
          </cell>
          <cell r="F9271" t="str">
            <v>D462</v>
          </cell>
          <cell r="G9271">
            <v>1</v>
          </cell>
          <cell r="H9271" t="str">
            <v>D462-002</v>
          </cell>
          <cell r="I9271" t="str">
            <v>F</v>
          </cell>
          <cell r="J9271" t="str">
            <v>*FM</v>
          </cell>
          <cell r="K9271" t="str">
            <v>MEDICARE</v>
          </cell>
          <cell r="L9271">
            <v>423.16</v>
          </cell>
        </row>
        <row r="9272">
          <cell r="A9272" t="str">
            <v>STUMPF, DEBRA L</v>
          </cell>
          <cell r="B9272" t="str">
            <v>101-591</v>
          </cell>
          <cell r="C9272">
            <v>510400</v>
          </cell>
          <cell r="D9272">
            <v>39070</v>
          </cell>
          <cell r="E9272" t="str">
            <v>SECRETARY</v>
          </cell>
          <cell r="F9272" t="str">
            <v>D462</v>
          </cell>
          <cell r="G9272">
            <v>1</v>
          </cell>
          <cell r="H9272" t="str">
            <v>D462-002</v>
          </cell>
          <cell r="I9272" t="str">
            <v>F</v>
          </cell>
          <cell r="J9272">
            <v>1001</v>
          </cell>
          <cell r="L9272">
            <v>10.17</v>
          </cell>
        </row>
        <row r="9273">
          <cell r="A9273" t="str">
            <v>STUMPF, DEBRA L</v>
          </cell>
          <cell r="B9273" t="str">
            <v>101-591</v>
          </cell>
          <cell r="C9273">
            <v>510400</v>
          </cell>
          <cell r="D9273">
            <v>39070</v>
          </cell>
          <cell r="E9273" t="str">
            <v>SECRETARY</v>
          </cell>
          <cell r="F9273" t="str">
            <v>D462</v>
          </cell>
          <cell r="G9273">
            <v>1</v>
          </cell>
          <cell r="H9273" t="str">
            <v>D462-002</v>
          </cell>
          <cell r="I9273" t="str">
            <v>F</v>
          </cell>
          <cell r="J9273">
            <v>701</v>
          </cell>
          <cell r="L9273">
            <v>4.01</v>
          </cell>
        </row>
        <row r="9274">
          <cell r="A9274" t="str">
            <v>STUMPF, DEBRA L</v>
          </cell>
          <cell r="B9274" t="str">
            <v>101-591</v>
          </cell>
          <cell r="C9274">
            <v>510400</v>
          </cell>
          <cell r="D9274">
            <v>39070</v>
          </cell>
          <cell r="E9274" t="str">
            <v>SECRETARY</v>
          </cell>
          <cell r="F9274" t="str">
            <v>D462</v>
          </cell>
          <cell r="G9274">
            <v>1</v>
          </cell>
          <cell r="H9274" t="str">
            <v>D462-002</v>
          </cell>
          <cell r="I9274" t="str">
            <v>F</v>
          </cell>
          <cell r="J9274">
            <v>30</v>
          </cell>
          <cell r="L9274">
            <v>72.959999999999994</v>
          </cell>
        </row>
        <row r="9275">
          <cell r="A9275" t="str">
            <v>STUMPF, DEBRA L</v>
          </cell>
          <cell r="B9275" t="str">
            <v>101-591</v>
          </cell>
          <cell r="C9275">
            <v>510400</v>
          </cell>
          <cell r="D9275">
            <v>39070</v>
          </cell>
          <cell r="E9275" t="str">
            <v>SECRETARY</v>
          </cell>
          <cell r="F9275" t="str">
            <v>D462</v>
          </cell>
          <cell r="G9275">
            <v>1</v>
          </cell>
          <cell r="H9275" t="str">
            <v>D462-002</v>
          </cell>
          <cell r="I9275" t="str">
            <v>F</v>
          </cell>
          <cell r="J9275">
            <v>101</v>
          </cell>
          <cell r="L9275">
            <v>135.94999999999999</v>
          </cell>
        </row>
        <row r="9276">
          <cell r="A9276" t="str">
            <v>STUMPF, DEBRA L</v>
          </cell>
          <cell r="B9276" t="str">
            <v>101-591</v>
          </cell>
          <cell r="C9276">
            <v>510400</v>
          </cell>
          <cell r="D9276">
            <v>39070</v>
          </cell>
          <cell r="E9276" t="str">
            <v>SECRETARY</v>
          </cell>
          <cell r="F9276" t="str">
            <v>D462</v>
          </cell>
          <cell r="G9276">
            <v>1</v>
          </cell>
          <cell r="H9276" t="str">
            <v>D462-002</v>
          </cell>
          <cell r="I9276" t="str">
            <v>F</v>
          </cell>
          <cell r="J9276">
            <v>810</v>
          </cell>
          <cell r="L9276">
            <v>1.71</v>
          </cell>
        </row>
        <row r="9277">
          <cell r="A9277" t="str">
            <v>STUMPF, DEBRA L</v>
          </cell>
          <cell r="B9277" t="str">
            <v>101-591</v>
          </cell>
          <cell r="C9277">
            <v>510400</v>
          </cell>
          <cell r="D9277">
            <v>39070</v>
          </cell>
          <cell r="E9277" t="str">
            <v>SECRETARY</v>
          </cell>
          <cell r="F9277" t="str">
            <v>D462</v>
          </cell>
          <cell r="G9277">
            <v>1</v>
          </cell>
          <cell r="H9277" t="str">
            <v>D462-002</v>
          </cell>
          <cell r="I9277" t="str">
            <v>F</v>
          </cell>
          <cell r="J9277">
            <v>601</v>
          </cell>
          <cell r="L9277">
            <v>17.149999999999999</v>
          </cell>
        </row>
        <row r="9278">
          <cell r="A9278" t="str">
            <v>STUMPF, KELLY L</v>
          </cell>
          <cell r="B9278" t="str">
            <v>101-570</v>
          </cell>
          <cell r="C9278">
            <v>510100</v>
          </cell>
          <cell r="D9278">
            <v>44820</v>
          </cell>
          <cell r="E9278" t="str">
            <v>COOK</v>
          </cell>
          <cell r="F9278" t="str">
            <v>D224</v>
          </cell>
          <cell r="G9278">
            <v>1</v>
          </cell>
          <cell r="H9278" t="str">
            <v>D224-002</v>
          </cell>
          <cell r="I9278" t="str">
            <v>O</v>
          </cell>
          <cell r="J9278">
            <v>1</v>
          </cell>
          <cell r="K9278" t="str">
            <v>REGULAR PAY</v>
          </cell>
          <cell r="L9278">
            <v>27500.94</v>
          </cell>
        </row>
        <row r="9279">
          <cell r="A9279" t="str">
            <v>STUMPF, KELLY L</v>
          </cell>
          <cell r="B9279" t="str">
            <v>101-570</v>
          </cell>
          <cell r="C9279">
            <v>510300</v>
          </cell>
          <cell r="D9279">
            <v>44820</v>
          </cell>
          <cell r="E9279" t="str">
            <v>COOK</v>
          </cell>
          <cell r="F9279" t="str">
            <v>D224</v>
          </cell>
          <cell r="G9279">
            <v>1</v>
          </cell>
          <cell r="H9279" t="str">
            <v>D224-002</v>
          </cell>
          <cell r="I9279" t="str">
            <v>F</v>
          </cell>
          <cell r="J9279" t="str">
            <v>*FI</v>
          </cell>
          <cell r="K9279" t="str">
            <v>FICA</v>
          </cell>
          <cell r="L9279">
            <v>1705.06</v>
          </cell>
        </row>
        <row r="9280">
          <cell r="A9280" t="str">
            <v>STUMPF, KELLY L</v>
          </cell>
          <cell r="B9280" t="str">
            <v>101-570</v>
          </cell>
          <cell r="C9280">
            <v>510300</v>
          </cell>
          <cell r="D9280">
            <v>44820</v>
          </cell>
          <cell r="E9280" t="str">
            <v>COOK</v>
          </cell>
          <cell r="F9280" t="str">
            <v>D224</v>
          </cell>
          <cell r="G9280">
            <v>1</v>
          </cell>
          <cell r="H9280" t="str">
            <v>D224-002</v>
          </cell>
          <cell r="I9280" t="str">
            <v>F</v>
          </cell>
          <cell r="J9280" t="str">
            <v>*FM</v>
          </cell>
          <cell r="K9280" t="str">
            <v>MEDICARE</v>
          </cell>
          <cell r="L9280">
            <v>398.76</v>
          </cell>
        </row>
        <row r="9281">
          <cell r="A9281" t="str">
            <v>STUMPF, KELLY L</v>
          </cell>
          <cell r="B9281" t="str">
            <v>101-570</v>
          </cell>
          <cell r="C9281">
            <v>510300</v>
          </cell>
          <cell r="D9281">
            <v>44820</v>
          </cell>
          <cell r="E9281" t="str">
            <v>COOK</v>
          </cell>
          <cell r="F9281" t="str">
            <v>D224</v>
          </cell>
          <cell r="G9281">
            <v>1</v>
          </cell>
          <cell r="H9281" t="str">
            <v>D224-002</v>
          </cell>
          <cell r="I9281" t="str">
            <v>F</v>
          </cell>
          <cell r="J9281">
            <v>8000</v>
          </cell>
          <cell r="L9281">
            <v>1920.77</v>
          </cell>
        </row>
        <row r="9282">
          <cell r="A9282" t="str">
            <v>STUMPF, KELLY L</v>
          </cell>
          <cell r="B9282" t="str">
            <v>101-570</v>
          </cell>
          <cell r="C9282">
            <v>510300</v>
          </cell>
          <cell r="D9282">
            <v>44820</v>
          </cell>
          <cell r="E9282" t="str">
            <v>COOK</v>
          </cell>
          <cell r="F9282" t="str">
            <v>D224</v>
          </cell>
          <cell r="G9282">
            <v>1</v>
          </cell>
          <cell r="H9282" t="str">
            <v>D224-002</v>
          </cell>
          <cell r="I9282" t="str">
            <v>F</v>
          </cell>
          <cell r="J9282">
            <v>7999</v>
          </cell>
          <cell r="L9282">
            <v>8247.5300000000007</v>
          </cell>
        </row>
        <row r="9283">
          <cell r="A9283" t="str">
            <v>STUMPF, KELLY L</v>
          </cell>
          <cell r="B9283" t="str">
            <v>101-570</v>
          </cell>
          <cell r="C9283">
            <v>510400</v>
          </cell>
          <cell r="D9283">
            <v>44820</v>
          </cell>
          <cell r="E9283" t="str">
            <v>COOK</v>
          </cell>
          <cell r="F9283" t="str">
            <v>D224</v>
          </cell>
          <cell r="G9283">
            <v>1</v>
          </cell>
          <cell r="H9283" t="str">
            <v>D224-002</v>
          </cell>
          <cell r="I9283" t="str">
            <v>F</v>
          </cell>
          <cell r="J9283">
            <v>104</v>
          </cell>
          <cell r="L9283">
            <v>283.83999999999997</v>
          </cell>
        </row>
        <row r="9284">
          <cell r="A9284" t="str">
            <v>STUMPF, KELLY L</v>
          </cell>
          <cell r="B9284" t="str">
            <v>101-570</v>
          </cell>
          <cell r="C9284">
            <v>510400</v>
          </cell>
          <cell r="D9284">
            <v>44820</v>
          </cell>
          <cell r="E9284" t="str">
            <v>COOK</v>
          </cell>
          <cell r="F9284" t="str">
            <v>D224</v>
          </cell>
          <cell r="G9284">
            <v>1</v>
          </cell>
          <cell r="H9284" t="str">
            <v>D224-002</v>
          </cell>
          <cell r="I9284" t="str">
            <v>F</v>
          </cell>
          <cell r="J9284">
            <v>30</v>
          </cell>
          <cell r="L9284">
            <v>68.75</v>
          </cell>
        </row>
        <row r="9285">
          <cell r="A9285" t="str">
            <v>STUMPF, KELLY L</v>
          </cell>
          <cell r="B9285" t="str">
            <v>101-570</v>
          </cell>
          <cell r="C9285">
            <v>510400</v>
          </cell>
          <cell r="D9285">
            <v>44820</v>
          </cell>
          <cell r="E9285" t="str">
            <v>COOK</v>
          </cell>
          <cell r="F9285" t="str">
            <v>D224</v>
          </cell>
          <cell r="G9285">
            <v>1</v>
          </cell>
          <cell r="H9285" t="str">
            <v>D224-002</v>
          </cell>
          <cell r="I9285" t="str">
            <v>F</v>
          </cell>
          <cell r="J9285">
            <v>605</v>
          </cell>
          <cell r="L9285">
            <v>59.1</v>
          </cell>
        </row>
        <row r="9286">
          <cell r="A9286" t="str">
            <v>STUMPF, KELLY L</v>
          </cell>
          <cell r="B9286" t="str">
            <v>101-570</v>
          </cell>
          <cell r="C9286">
            <v>510400</v>
          </cell>
          <cell r="D9286">
            <v>44820</v>
          </cell>
          <cell r="E9286" t="str">
            <v>COOK</v>
          </cell>
          <cell r="F9286" t="str">
            <v>D224</v>
          </cell>
          <cell r="G9286">
            <v>1</v>
          </cell>
          <cell r="H9286" t="str">
            <v>D224-002</v>
          </cell>
          <cell r="I9286" t="str">
            <v>F</v>
          </cell>
          <cell r="J9286">
            <v>705</v>
          </cell>
          <cell r="L9286">
            <v>12.04</v>
          </cell>
        </row>
        <row r="9287">
          <cell r="A9287" t="str">
            <v>STUMPF, KELLY L</v>
          </cell>
          <cell r="B9287" t="str">
            <v>101-570</v>
          </cell>
          <cell r="C9287">
            <v>510400</v>
          </cell>
          <cell r="D9287">
            <v>44820</v>
          </cell>
          <cell r="E9287" t="str">
            <v>COOK</v>
          </cell>
          <cell r="F9287" t="str">
            <v>D224</v>
          </cell>
          <cell r="G9287">
            <v>1</v>
          </cell>
          <cell r="H9287" t="str">
            <v>D224-002</v>
          </cell>
          <cell r="I9287" t="str">
            <v>F</v>
          </cell>
          <cell r="J9287">
            <v>1001</v>
          </cell>
          <cell r="L9287">
            <v>10.17</v>
          </cell>
        </row>
        <row r="9288">
          <cell r="A9288" t="str">
            <v>STURGILL, HEATHER C</v>
          </cell>
          <cell r="B9288" t="str">
            <v>101-594</v>
          </cell>
          <cell r="C9288">
            <v>510100</v>
          </cell>
          <cell r="D9288">
            <v>46060</v>
          </cell>
          <cell r="E9288" t="str">
            <v>SOCIAL SERVICE WORKER III</v>
          </cell>
          <cell r="F9288" t="str">
            <v>D474</v>
          </cell>
          <cell r="G9288">
            <v>1</v>
          </cell>
          <cell r="H9288" t="str">
            <v>D474-008</v>
          </cell>
          <cell r="I9288" t="str">
            <v>O</v>
          </cell>
          <cell r="J9288">
            <v>1</v>
          </cell>
          <cell r="K9288" t="str">
            <v>REGULAR PAY</v>
          </cell>
          <cell r="L9288">
            <v>40876.120000000003</v>
          </cell>
        </row>
        <row r="9289">
          <cell r="A9289" t="str">
            <v>STURGILL, HEATHER C</v>
          </cell>
          <cell r="B9289" t="str">
            <v>101-594</v>
          </cell>
          <cell r="C9289">
            <v>510300</v>
          </cell>
          <cell r="D9289">
            <v>46060</v>
          </cell>
          <cell r="E9289" t="str">
            <v>SOCIAL SERVICE WORKER III</v>
          </cell>
          <cell r="F9289" t="str">
            <v>D474</v>
          </cell>
          <cell r="G9289">
            <v>1</v>
          </cell>
          <cell r="H9289" t="str">
            <v>D474-008</v>
          </cell>
          <cell r="I9289" t="str">
            <v>F</v>
          </cell>
          <cell r="J9289" t="str">
            <v>*FM</v>
          </cell>
          <cell r="K9289" t="str">
            <v>MEDICARE</v>
          </cell>
          <cell r="L9289">
            <v>592.70000000000005</v>
          </cell>
        </row>
        <row r="9290">
          <cell r="A9290" t="str">
            <v>STURGILL, HEATHER C</v>
          </cell>
          <cell r="B9290" t="str">
            <v>101-594</v>
          </cell>
          <cell r="C9290">
            <v>510300</v>
          </cell>
          <cell r="D9290">
            <v>46060</v>
          </cell>
          <cell r="E9290" t="str">
            <v>SOCIAL SERVICE WORKER III</v>
          </cell>
          <cell r="F9290" t="str">
            <v>D474</v>
          </cell>
          <cell r="G9290">
            <v>1</v>
          </cell>
          <cell r="H9290" t="str">
            <v>D474-008</v>
          </cell>
          <cell r="I9290" t="str">
            <v>F</v>
          </cell>
          <cell r="J9290" t="str">
            <v>*FI</v>
          </cell>
          <cell r="K9290" t="str">
            <v>FICA</v>
          </cell>
          <cell r="L9290">
            <v>2534.3200000000002</v>
          </cell>
        </row>
        <row r="9291">
          <cell r="A9291" t="str">
            <v>STURGILL, HEATHER C</v>
          </cell>
          <cell r="B9291" t="str">
            <v>101-594</v>
          </cell>
          <cell r="C9291">
            <v>510300</v>
          </cell>
          <cell r="D9291">
            <v>46060</v>
          </cell>
          <cell r="E9291" t="str">
            <v>SOCIAL SERVICE WORKER III</v>
          </cell>
          <cell r="F9291" t="str">
            <v>D474</v>
          </cell>
          <cell r="G9291">
            <v>1</v>
          </cell>
          <cell r="H9291" t="str">
            <v>D474-008</v>
          </cell>
          <cell r="I9291" t="str">
            <v>F</v>
          </cell>
          <cell r="J9291">
            <v>8000</v>
          </cell>
          <cell r="L9291">
            <v>2857.04</v>
          </cell>
        </row>
        <row r="9292">
          <cell r="A9292" t="str">
            <v>STURGILL, HEATHER C</v>
          </cell>
          <cell r="B9292" t="str">
            <v>101-594</v>
          </cell>
          <cell r="C9292">
            <v>510300</v>
          </cell>
          <cell r="D9292">
            <v>46060</v>
          </cell>
          <cell r="E9292" t="str">
            <v>SOCIAL SERVICE WORKER III</v>
          </cell>
          <cell r="F9292" t="str">
            <v>D474</v>
          </cell>
          <cell r="G9292">
            <v>1</v>
          </cell>
          <cell r="H9292" t="str">
            <v>D474-008</v>
          </cell>
          <cell r="I9292" t="str">
            <v>F</v>
          </cell>
          <cell r="J9292">
            <v>7999</v>
          </cell>
          <cell r="L9292">
            <v>12258.75</v>
          </cell>
        </row>
        <row r="9293">
          <cell r="A9293" t="str">
            <v>STURGILL, HEATHER C</v>
          </cell>
          <cell r="B9293" t="str">
            <v>101-594</v>
          </cell>
          <cell r="C9293">
            <v>510400</v>
          </cell>
          <cell r="D9293">
            <v>46060</v>
          </cell>
          <cell r="E9293" t="str">
            <v>SOCIAL SERVICE WORKER III</v>
          </cell>
          <cell r="F9293" t="str">
            <v>D474</v>
          </cell>
          <cell r="G9293">
            <v>1</v>
          </cell>
          <cell r="H9293" t="str">
            <v>D474-008</v>
          </cell>
          <cell r="I9293" t="str">
            <v>F</v>
          </cell>
          <cell r="J9293">
            <v>810</v>
          </cell>
          <cell r="L9293">
            <v>1.71</v>
          </cell>
        </row>
        <row r="9294">
          <cell r="A9294" t="str">
            <v>STURGILL, HEATHER C</v>
          </cell>
          <cell r="B9294" t="str">
            <v>101-594</v>
          </cell>
          <cell r="C9294">
            <v>510400</v>
          </cell>
          <cell r="D9294">
            <v>46060</v>
          </cell>
          <cell r="E9294" t="str">
            <v>SOCIAL SERVICE WORKER III</v>
          </cell>
          <cell r="F9294" t="str">
            <v>D474</v>
          </cell>
          <cell r="G9294">
            <v>1</v>
          </cell>
          <cell r="H9294" t="str">
            <v>D474-008</v>
          </cell>
          <cell r="I9294" t="str">
            <v>F</v>
          </cell>
          <cell r="J9294">
            <v>603</v>
          </cell>
          <cell r="L9294">
            <v>31.26</v>
          </cell>
        </row>
        <row r="9295">
          <cell r="A9295" t="str">
            <v>STURGILL, HEATHER C</v>
          </cell>
          <cell r="B9295" t="str">
            <v>101-594</v>
          </cell>
          <cell r="C9295">
            <v>510400</v>
          </cell>
          <cell r="D9295">
            <v>46060</v>
          </cell>
          <cell r="E9295" t="str">
            <v>SOCIAL SERVICE WORKER III</v>
          </cell>
          <cell r="F9295" t="str">
            <v>D474</v>
          </cell>
          <cell r="G9295">
            <v>1</v>
          </cell>
          <cell r="H9295" t="str">
            <v>D474-008</v>
          </cell>
          <cell r="I9295" t="str">
            <v>F</v>
          </cell>
          <cell r="J9295">
            <v>1001</v>
          </cell>
          <cell r="L9295">
            <v>10.17</v>
          </cell>
        </row>
        <row r="9296">
          <cell r="A9296" t="str">
            <v>STURGILL, HEATHER C</v>
          </cell>
          <cell r="B9296" t="str">
            <v>101-594</v>
          </cell>
          <cell r="C9296">
            <v>510400</v>
          </cell>
          <cell r="D9296">
            <v>46060</v>
          </cell>
          <cell r="E9296" t="str">
            <v>SOCIAL SERVICE WORKER III</v>
          </cell>
          <cell r="F9296" t="str">
            <v>D474</v>
          </cell>
          <cell r="G9296">
            <v>1</v>
          </cell>
          <cell r="H9296" t="str">
            <v>D474-008</v>
          </cell>
          <cell r="I9296" t="str">
            <v>F</v>
          </cell>
          <cell r="J9296">
            <v>30</v>
          </cell>
          <cell r="L9296">
            <v>102.19</v>
          </cell>
        </row>
        <row r="9297">
          <cell r="A9297" t="str">
            <v>STURGILL, HEATHER C</v>
          </cell>
          <cell r="B9297" t="str">
            <v>101-594</v>
          </cell>
          <cell r="C9297">
            <v>510400</v>
          </cell>
          <cell r="D9297">
            <v>46060</v>
          </cell>
          <cell r="E9297" t="str">
            <v>SOCIAL SERVICE WORKER III</v>
          </cell>
          <cell r="F9297" t="str">
            <v>D474</v>
          </cell>
          <cell r="G9297">
            <v>1</v>
          </cell>
          <cell r="H9297" t="str">
            <v>D474-008</v>
          </cell>
          <cell r="I9297" t="str">
            <v>F</v>
          </cell>
          <cell r="J9297">
            <v>703</v>
          </cell>
          <cell r="L9297">
            <v>6.7</v>
          </cell>
        </row>
        <row r="9298">
          <cell r="A9298" t="str">
            <v>STURGILL, HEATHER C</v>
          </cell>
          <cell r="B9298" t="str">
            <v>101-594</v>
          </cell>
          <cell r="C9298">
            <v>510400</v>
          </cell>
          <cell r="D9298">
            <v>46060</v>
          </cell>
          <cell r="E9298" t="str">
            <v>SOCIAL SERVICE WORKER III</v>
          </cell>
          <cell r="F9298" t="str">
            <v>D474</v>
          </cell>
          <cell r="G9298">
            <v>1</v>
          </cell>
          <cell r="H9298" t="str">
            <v>D474-008</v>
          </cell>
          <cell r="I9298" t="str">
            <v>F</v>
          </cell>
          <cell r="J9298">
            <v>103</v>
          </cell>
          <cell r="L9298">
            <v>232.19</v>
          </cell>
        </row>
        <row r="9299">
          <cell r="A9299" t="str">
            <v>STUTSMAN, SHARON M</v>
          </cell>
          <cell r="B9299" t="str">
            <v>101-591</v>
          </cell>
          <cell r="C9299">
            <v>510100</v>
          </cell>
          <cell r="D9299">
            <v>29620</v>
          </cell>
          <cell r="E9299" t="str">
            <v>HEALTH TECHNICIAN, SUPV</v>
          </cell>
          <cell r="F9299" t="str">
            <v>D322</v>
          </cell>
          <cell r="G9299">
            <v>1</v>
          </cell>
          <cell r="H9299" t="str">
            <v>D322-002</v>
          </cell>
          <cell r="I9299" t="str">
            <v>O</v>
          </cell>
          <cell r="J9299">
            <v>1</v>
          </cell>
          <cell r="K9299" t="str">
            <v>REGULAR PAY</v>
          </cell>
          <cell r="L9299">
            <v>34489.379999999997</v>
          </cell>
        </row>
        <row r="9300">
          <cell r="A9300" t="str">
            <v>STUTSMAN, SHARON M</v>
          </cell>
          <cell r="B9300" t="str">
            <v>101-591</v>
          </cell>
          <cell r="C9300">
            <v>510300</v>
          </cell>
          <cell r="D9300">
            <v>29620</v>
          </cell>
          <cell r="E9300" t="str">
            <v>HEALTH TECHNICIAN, SUPV</v>
          </cell>
          <cell r="F9300" t="str">
            <v>D322</v>
          </cell>
          <cell r="G9300">
            <v>1</v>
          </cell>
          <cell r="H9300" t="str">
            <v>D322-002</v>
          </cell>
          <cell r="I9300" t="str">
            <v>F</v>
          </cell>
          <cell r="J9300">
            <v>8000</v>
          </cell>
          <cell r="L9300">
            <v>2409.96</v>
          </cell>
        </row>
        <row r="9301">
          <cell r="A9301" t="str">
            <v>STUTSMAN, SHARON M</v>
          </cell>
          <cell r="B9301" t="str">
            <v>101-591</v>
          </cell>
          <cell r="C9301">
            <v>510300</v>
          </cell>
          <cell r="D9301">
            <v>29620</v>
          </cell>
          <cell r="E9301" t="str">
            <v>HEALTH TECHNICIAN, SUPV</v>
          </cell>
          <cell r="F9301" t="str">
            <v>D322</v>
          </cell>
          <cell r="G9301">
            <v>1</v>
          </cell>
          <cell r="H9301" t="str">
            <v>D322-002</v>
          </cell>
          <cell r="I9301" t="str">
            <v>F</v>
          </cell>
          <cell r="J9301" t="str">
            <v>*FM</v>
          </cell>
          <cell r="K9301" t="str">
            <v>MEDICARE</v>
          </cell>
          <cell r="L9301">
            <v>500.1</v>
          </cell>
        </row>
        <row r="9302">
          <cell r="A9302" t="str">
            <v>STUTSMAN, SHARON M</v>
          </cell>
          <cell r="B9302" t="str">
            <v>101-591</v>
          </cell>
          <cell r="C9302">
            <v>510300</v>
          </cell>
          <cell r="D9302">
            <v>29620</v>
          </cell>
          <cell r="E9302" t="str">
            <v>HEALTH TECHNICIAN, SUPV</v>
          </cell>
          <cell r="F9302" t="str">
            <v>D322</v>
          </cell>
          <cell r="G9302">
            <v>1</v>
          </cell>
          <cell r="H9302" t="str">
            <v>D322-002</v>
          </cell>
          <cell r="I9302" t="str">
            <v>F</v>
          </cell>
          <cell r="J9302">
            <v>7999</v>
          </cell>
          <cell r="L9302">
            <v>10343.370000000001</v>
          </cell>
        </row>
        <row r="9303">
          <cell r="A9303" t="str">
            <v>STUTSMAN, SHARON M</v>
          </cell>
          <cell r="B9303" t="str">
            <v>101-591</v>
          </cell>
          <cell r="C9303">
            <v>510300</v>
          </cell>
          <cell r="D9303">
            <v>29620</v>
          </cell>
          <cell r="E9303" t="str">
            <v>HEALTH TECHNICIAN, SUPV</v>
          </cell>
          <cell r="F9303" t="str">
            <v>D322</v>
          </cell>
          <cell r="G9303">
            <v>1</v>
          </cell>
          <cell r="H9303" t="str">
            <v>D322-002</v>
          </cell>
          <cell r="I9303" t="str">
            <v>F</v>
          </cell>
          <cell r="J9303" t="str">
            <v>*FI</v>
          </cell>
          <cell r="K9303" t="str">
            <v>FICA</v>
          </cell>
          <cell r="L9303">
            <v>2138.34</v>
          </cell>
        </row>
        <row r="9304">
          <cell r="A9304" t="str">
            <v>STUTSMAN, SHARON M</v>
          </cell>
          <cell r="B9304" t="str">
            <v>101-591</v>
          </cell>
          <cell r="C9304">
            <v>510400</v>
          </cell>
          <cell r="D9304">
            <v>29620</v>
          </cell>
          <cell r="E9304" t="str">
            <v>HEALTH TECHNICIAN, SUPV</v>
          </cell>
          <cell r="F9304" t="str">
            <v>D322</v>
          </cell>
          <cell r="G9304">
            <v>1</v>
          </cell>
          <cell r="H9304" t="str">
            <v>D322-002</v>
          </cell>
          <cell r="I9304" t="str">
            <v>F</v>
          </cell>
          <cell r="J9304">
            <v>811</v>
          </cell>
          <cell r="L9304">
            <v>1.88</v>
          </cell>
        </row>
        <row r="9305">
          <cell r="A9305" t="str">
            <v>STUTSMAN, SHARON M</v>
          </cell>
          <cell r="B9305" t="str">
            <v>101-591</v>
          </cell>
          <cell r="C9305">
            <v>510400</v>
          </cell>
          <cell r="D9305">
            <v>29620</v>
          </cell>
          <cell r="E9305" t="str">
            <v>HEALTH TECHNICIAN, SUPV</v>
          </cell>
          <cell r="F9305" t="str">
            <v>D322</v>
          </cell>
          <cell r="G9305">
            <v>1</v>
          </cell>
          <cell r="H9305" t="str">
            <v>D322-002</v>
          </cell>
          <cell r="I9305" t="str">
            <v>F</v>
          </cell>
          <cell r="J9305">
            <v>1001</v>
          </cell>
          <cell r="L9305">
            <v>10.17</v>
          </cell>
        </row>
        <row r="9306">
          <cell r="A9306" t="str">
            <v>STUTSMAN, SHARON M</v>
          </cell>
          <cell r="B9306" t="str">
            <v>101-591</v>
          </cell>
          <cell r="C9306">
            <v>510400</v>
          </cell>
          <cell r="D9306">
            <v>29620</v>
          </cell>
          <cell r="E9306" t="str">
            <v>HEALTH TECHNICIAN, SUPV</v>
          </cell>
          <cell r="F9306" t="str">
            <v>D322</v>
          </cell>
          <cell r="G9306">
            <v>1</v>
          </cell>
          <cell r="H9306" t="str">
            <v>D322-002</v>
          </cell>
          <cell r="I9306" t="str">
            <v>F</v>
          </cell>
          <cell r="J9306">
            <v>30</v>
          </cell>
          <cell r="L9306">
            <v>86.22</v>
          </cell>
        </row>
        <row r="9307">
          <cell r="A9307" t="str">
            <v>SULLENBARGER, SUSAN J</v>
          </cell>
          <cell r="B9307" t="str">
            <v>101-570</v>
          </cell>
          <cell r="C9307">
            <v>510100</v>
          </cell>
          <cell r="D9307">
            <v>13430</v>
          </cell>
          <cell r="E9307" t="str">
            <v>CORRECTIONAL OFFICER II</v>
          </cell>
          <cell r="F9307" t="str">
            <v>D230</v>
          </cell>
          <cell r="G9307">
            <v>1</v>
          </cell>
          <cell r="H9307" t="str">
            <v>D230-039</v>
          </cell>
          <cell r="I9307" t="str">
            <v>O</v>
          </cell>
          <cell r="J9307">
            <v>1</v>
          </cell>
          <cell r="K9307" t="str">
            <v>REGULAR PAY</v>
          </cell>
          <cell r="L9307">
            <v>39854.480000000003</v>
          </cell>
        </row>
        <row r="9308">
          <cell r="A9308" t="str">
            <v>SULLENBARGER, SUSAN J</v>
          </cell>
          <cell r="B9308" t="str">
            <v>101-570</v>
          </cell>
          <cell r="C9308">
            <v>510300</v>
          </cell>
          <cell r="D9308">
            <v>13430</v>
          </cell>
          <cell r="E9308" t="str">
            <v>CORRECTIONAL OFFICER II</v>
          </cell>
          <cell r="F9308" t="str">
            <v>D230</v>
          </cell>
          <cell r="G9308">
            <v>1</v>
          </cell>
          <cell r="H9308" t="str">
            <v>D230-039</v>
          </cell>
          <cell r="I9308" t="str">
            <v>F</v>
          </cell>
          <cell r="J9308" t="str">
            <v>*FM</v>
          </cell>
          <cell r="K9308" t="str">
            <v>MEDICARE</v>
          </cell>
          <cell r="L9308">
            <v>577.89</v>
          </cell>
        </row>
        <row r="9309">
          <cell r="A9309" t="str">
            <v>SULLENBARGER, SUSAN J</v>
          </cell>
          <cell r="B9309" t="str">
            <v>101-570</v>
          </cell>
          <cell r="C9309">
            <v>510300</v>
          </cell>
          <cell r="D9309">
            <v>13430</v>
          </cell>
          <cell r="E9309" t="str">
            <v>CORRECTIONAL OFFICER II</v>
          </cell>
          <cell r="F9309" t="str">
            <v>D230</v>
          </cell>
          <cell r="G9309">
            <v>1</v>
          </cell>
          <cell r="H9309" t="str">
            <v>D230-039</v>
          </cell>
          <cell r="I9309" t="str">
            <v>F</v>
          </cell>
          <cell r="J9309" t="str">
            <v>*FI</v>
          </cell>
          <cell r="K9309" t="str">
            <v>FICA</v>
          </cell>
          <cell r="L9309">
            <v>2470.98</v>
          </cell>
        </row>
        <row r="9310">
          <cell r="A9310" t="str">
            <v>SULLENBARGER, SUSAN J</v>
          </cell>
          <cell r="B9310" t="str">
            <v>101-570</v>
          </cell>
          <cell r="C9310">
            <v>510300</v>
          </cell>
          <cell r="D9310">
            <v>13430</v>
          </cell>
          <cell r="E9310" t="str">
            <v>CORRECTIONAL OFFICER II</v>
          </cell>
          <cell r="F9310" t="str">
            <v>D230</v>
          </cell>
          <cell r="G9310">
            <v>1</v>
          </cell>
          <cell r="H9310" t="str">
            <v>D230-039</v>
          </cell>
          <cell r="I9310" t="str">
            <v>F</v>
          </cell>
          <cell r="J9310">
            <v>7999</v>
          </cell>
          <cell r="L9310">
            <v>11952.36</v>
          </cell>
        </row>
        <row r="9311">
          <cell r="A9311" t="str">
            <v>SULLENBARGER, SUSAN J</v>
          </cell>
          <cell r="B9311" t="str">
            <v>101-570</v>
          </cell>
          <cell r="C9311">
            <v>510300</v>
          </cell>
          <cell r="D9311">
            <v>13430</v>
          </cell>
          <cell r="E9311" t="str">
            <v>CORRECTIONAL OFFICER II</v>
          </cell>
          <cell r="F9311" t="str">
            <v>D230</v>
          </cell>
          <cell r="G9311">
            <v>1</v>
          </cell>
          <cell r="H9311" t="str">
            <v>D230-039</v>
          </cell>
          <cell r="I9311" t="str">
            <v>F</v>
          </cell>
          <cell r="J9311">
            <v>8000</v>
          </cell>
          <cell r="L9311">
            <v>2785.52</v>
          </cell>
        </row>
        <row r="9312">
          <cell r="A9312" t="str">
            <v>SULLENBARGER, SUSAN J</v>
          </cell>
          <cell r="B9312" t="str">
            <v>101-570</v>
          </cell>
          <cell r="C9312">
            <v>510400</v>
          </cell>
          <cell r="D9312">
            <v>13430</v>
          </cell>
          <cell r="E9312" t="str">
            <v>CORRECTIONAL OFFICER II</v>
          </cell>
          <cell r="F9312" t="str">
            <v>D230</v>
          </cell>
          <cell r="G9312">
            <v>1</v>
          </cell>
          <cell r="H9312" t="str">
            <v>D230-039</v>
          </cell>
          <cell r="I9312" t="str">
            <v>F</v>
          </cell>
          <cell r="J9312">
            <v>101</v>
          </cell>
          <cell r="L9312">
            <v>135.94999999999999</v>
          </cell>
        </row>
        <row r="9313">
          <cell r="A9313" t="str">
            <v>SULLENBARGER, SUSAN J</v>
          </cell>
          <cell r="B9313" t="str">
            <v>101-570</v>
          </cell>
          <cell r="C9313">
            <v>510400</v>
          </cell>
          <cell r="D9313">
            <v>13430</v>
          </cell>
          <cell r="E9313" t="str">
            <v>CORRECTIONAL OFFICER II</v>
          </cell>
          <cell r="F9313" t="str">
            <v>D230</v>
          </cell>
          <cell r="G9313">
            <v>1</v>
          </cell>
          <cell r="H9313" t="str">
            <v>D230-039</v>
          </cell>
          <cell r="I9313" t="str">
            <v>F</v>
          </cell>
          <cell r="J9313">
            <v>810</v>
          </cell>
          <cell r="L9313">
            <v>1.71</v>
          </cell>
        </row>
        <row r="9314">
          <cell r="A9314" t="str">
            <v>SULLENBARGER, SUSAN J</v>
          </cell>
          <cell r="B9314" t="str">
            <v>101-570</v>
          </cell>
          <cell r="C9314">
            <v>510400</v>
          </cell>
          <cell r="D9314">
            <v>13430</v>
          </cell>
          <cell r="E9314" t="str">
            <v>CORRECTIONAL OFFICER II</v>
          </cell>
          <cell r="F9314" t="str">
            <v>D230</v>
          </cell>
          <cell r="G9314">
            <v>1</v>
          </cell>
          <cell r="H9314" t="str">
            <v>D230-039</v>
          </cell>
          <cell r="I9314" t="str">
            <v>F</v>
          </cell>
          <cell r="J9314">
            <v>601</v>
          </cell>
          <cell r="L9314">
            <v>17.149999999999999</v>
          </cell>
        </row>
        <row r="9315">
          <cell r="A9315" t="str">
            <v>SULLENBARGER, SUSAN J</v>
          </cell>
          <cell r="B9315" t="str">
            <v>101-570</v>
          </cell>
          <cell r="C9315">
            <v>510400</v>
          </cell>
          <cell r="D9315">
            <v>13430</v>
          </cell>
          <cell r="E9315" t="str">
            <v>CORRECTIONAL OFFICER II</v>
          </cell>
          <cell r="F9315" t="str">
            <v>D230</v>
          </cell>
          <cell r="G9315">
            <v>1</v>
          </cell>
          <cell r="H9315" t="str">
            <v>D230-039</v>
          </cell>
          <cell r="I9315" t="str">
            <v>F</v>
          </cell>
          <cell r="J9315">
            <v>30</v>
          </cell>
          <cell r="L9315">
            <v>99.64</v>
          </cell>
        </row>
        <row r="9316">
          <cell r="A9316" t="str">
            <v>SULLENBARGER, SUSAN J</v>
          </cell>
          <cell r="B9316" t="str">
            <v>101-570</v>
          </cell>
          <cell r="C9316">
            <v>510400</v>
          </cell>
          <cell r="D9316">
            <v>13430</v>
          </cell>
          <cell r="E9316" t="str">
            <v>CORRECTIONAL OFFICER II</v>
          </cell>
          <cell r="F9316" t="str">
            <v>D230</v>
          </cell>
          <cell r="G9316">
            <v>1</v>
          </cell>
          <cell r="H9316" t="str">
            <v>D230-039</v>
          </cell>
          <cell r="I9316" t="str">
            <v>F</v>
          </cell>
          <cell r="J9316">
            <v>701</v>
          </cell>
          <cell r="L9316">
            <v>4.01</v>
          </cell>
        </row>
        <row r="9317">
          <cell r="A9317" t="str">
            <v>SULLENBARGER, SUSAN J</v>
          </cell>
          <cell r="B9317" t="str">
            <v>101-570</v>
          </cell>
          <cell r="C9317">
            <v>510400</v>
          </cell>
          <cell r="D9317">
            <v>13430</v>
          </cell>
          <cell r="E9317" t="str">
            <v>CORRECTIONAL OFFICER II</v>
          </cell>
          <cell r="F9317" t="str">
            <v>D230</v>
          </cell>
          <cell r="G9317">
            <v>1</v>
          </cell>
          <cell r="H9317" t="str">
            <v>D230-039</v>
          </cell>
          <cell r="I9317" t="str">
            <v>F</v>
          </cell>
          <cell r="J9317">
            <v>1001</v>
          </cell>
          <cell r="L9317">
            <v>10.17</v>
          </cell>
        </row>
        <row r="9318">
          <cell r="A9318" t="str">
            <v>SUTTON, SHELLY M</v>
          </cell>
          <cell r="B9318" t="str">
            <v>101-594</v>
          </cell>
          <cell r="C9318">
            <v>510100</v>
          </cell>
          <cell r="D9318">
            <v>42270</v>
          </cell>
          <cell r="E9318" t="str">
            <v>OFFICE ASSISTANT, SR</v>
          </cell>
          <cell r="F9318" t="str">
            <v>D384</v>
          </cell>
          <cell r="G9318">
            <v>1</v>
          </cell>
          <cell r="H9318" t="str">
            <v>D384-013</v>
          </cell>
          <cell r="I9318" t="str">
            <v>O</v>
          </cell>
          <cell r="J9318">
            <v>1</v>
          </cell>
          <cell r="K9318" t="str">
            <v>REGULAR PAY</v>
          </cell>
          <cell r="L9318">
            <v>28014.12</v>
          </cell>
        </row>
        <row r="9319">
          <cell r="A9319" t="str">
            <v>SUTTON, SHELLY M</v>
          </cell>
          <cell r="B9319" t="str">
            <v>101-594</v>
          </cell>
          <cell r="C9319">
            <v>510300</v>
          </cell>
          <cell r="D9319">
            <v>42270</v>
          </cell>
          <cell r="E9319" t="str">
            <v>OFFICE ASSISTANT, SR</v>
          </cell>
          <cell r="F9319" t="str">
            <v>D384</v>
          </cell>
          <cell r="G9319">
            <v>1</v>
          </cell>
          <cell r="H9319" t="str">
            <v>D384-013</v>
          </cell>
          <cell r="I9319" t="str">
            <v>F</v>
          </cell>
          <cell r="J9319">
            <v>7999</v>
          </cell>
          <cell r="L9319">
            <v>8401.43</v>
          </cell>
        </row>
        <row r="9320">
          <cell r="A9320" t="str">
            <v>SUTTON, SHELLY M</v>
          </cell>
          <cell r="B9320" t="str">
            <v>101-594</v>
          </cell>
          <cell r="C9320">
            <v>510300</v>
          </cell>
          <cell r="D9320">
            <v>42270</v>
          </cell>
          <cell r="E9320" t="str">
            <v>OFFICE ASSISTANT, SR</v>
          </cell>
          <cell r="F9320" t="str">
            <v>D384</v>
          </cell>
          <cell r="G9320">
            <v>1</v>
          </cell>
          <cell r="H9320" t="str">
            <v>D384-013</v>
          </cell>
          <cell r="I9320" t="str">
            <v>F</v>
          </cell>
          <cell r="J9320">
            <v>8000</v>
          </cell>
          <cell r="L9320">
            <v>1956.7</v>
          </cell>
        </row>
        <row r="9321">
          <cell r="A9321" t="str">
            <v>SUTTON, SHELLY M</v>
          </cell>
          <cell r="B9321" t="str">
            <v>101-594</v>
          </cell>
          <cell r="C9321">
            <v>510300</v>
          </cell>
          <cell r="D9321">
            <v>42270</v>
          </cell>
          <cell r="E9321" t="str">
            <v>OFFICE ASSISTANT, SR</v>
          </cell>
          <cell r="F9321" t="str">
            <v>D384</v>
          </cell>
          <cell r="G9321">
            <v>1</v>
          </cell>
          <cell r="H9321" t="str">
            <v>D384-013</v>
          </cell>
          <cell r="I9321" t="str">
            <v>F</v>
          </cell>
          <cell r="J9321" t="str">
            <v>*FI</v>
          </cell>
          <cell r="K9321" t="str">
            <v>FICA</v>
          </cell>
          <cell r="L9321">
            <v>1736.88</v>
          </cell>
        </row>
        <row r="9322">
          <cell r="A9322" t="str">
            <v>SUTTON, SHELLY M</v>
          </cell>
          <cell r="B9322" t="str">
            <v>101-594</v>
          </cell>
          <cell r="C9322">
            <v>510300</v>
          </cell>
          <cell r="D9322">
            <v>42270</v>
          </cell>
          <cell r="E9322" t="str">
            <v>OFFICE ASSISTANT, SR</v>
          </cell>
          <cell r="F9322" t="str">
            <v>D384</v>
          </cell>
          <cell r="G9322">
            <v>1</v>
          </cell>
          <cell r="H9322" t="str">
            <v>D384-013</v>
          </cell>
          <cell r="I9322" t="str">
            <v>F</v>
          </cell>
          <cell r="J9322" t="str">
            <v>*FM</v>
          </cell>
          <cell r="K9322" t="str">
            <v>MEDICARE</v>
          </cell>
          <cell r="L9322">
            <v>406.2</v>
          </cell>
        </row>
        <row r="9323">
          <cell r="A9323" t="str">
            <v>SUTTON, SHELLY M</v>
          </cell>
          <cell r="B9323" t="str">
            <v>101-594</v>
          </cell>
          <cell r="C9323">
            <v>510400</v>
          </cell>
          <cell r="D9323">
            <v>42270</v>
          </cell>
          <cell r="E9323" t="str">
            <v>OFFICE ASSISTANT, SR</v>
          </cell>
          <cell r="F9323" t="str">
            <v>D384</v>
          </cell>
          <cell r="G9323">
            <v>1</v>
          </cell>
          <cell r="H9323" t="str">
            <v>D384-013</v>
          </cell>
          <cell r="I9323" t="str">
            <v>F</v>
          </cell>
          <cell r="J9323">
            <v>104</v>
          </cell>
          <cell r="L9323">
            <v>283.83999999999997</v>
          </cell>
        </row>
        <row r="9324">
          <cell r="A9324" t="str">
            <v>SUTTON, SHELLY M</v>
          </cell>
          <cell r="B9324" t="str">
            <v>101-594</v>
          </cell>
          <cell r="C9324">
            <v>510400</v>
          </cell>
          <cell r="D9324">
            <v>42270</v>
          </cell>
          <cell r="E9324" t="str">
            <v>OFFICE ASSISTANT, SR</v>
          </cell>
          <cell r="F9324" t="str">
            <v>D384</v>
          </cell>
          <cell r="G9324">
            <v>1</v>
          </cell>
          <cell r="H9324" t="str">
            <v>D384-013</v>
          </cell>
          <cell r="I9324" t="str">
            <v>F</v>
          </cell>
          <cell r="J9324">
            <v>705</v>
          </cell>
          <cell r="L9324">
            <v>12.04</v>
          </cell>
        </row>
        <row r="9325">
          <cell r="A9325" t="str">
            <v>SUTTON, SHELLY M</v>
          </cell>
          <cell r="B9325" t="str">
            <v>101-594</v>
          </cell>
          <cell r="C9325">
            <v>510400</v>
          </cell>
          <cell r="D9325">
            <v>42270</v>
          </cell>
          <cell r="E9325" t="str">
            <v>OFFICE ASSISTANT, SR</v>
          </cell>
          <cell r="F9325" t="str">
            <v>D384</v>
          </cell>
          <cell r="G9325">
            <v>1</v>
          </cell>
          <cell r="H9325" t="str">
            <v>D384-013</v>
          </cell>
          <cell r="I9325" t="str">
            <v>F</v>
          </cell>
          <cell r="J9325">
            <v>1001</v>
          </cell>
          <cell r="L9325">
            <v>10.17</v>
          </cell>
        </row>
        <row r="9326">
          <cell r="A9326" t="str">
            <v>SUTTON, SHELLY M</v>
          </cell>
          <cell r="B9326" t="str">
            <v>101-594</v>
          </cell>
          <cell r="C9326">
            <v>510400</v>
          </cell>
          <cell r="D9326">
            <v>42270</v>
          </cell>
          <cell r="E9326" t="str">
            <v>OFFICE ASSISTANT, SR</v>
          </cell>
          <cell r="F9326" t="str">
            <v>D384</v>
          </cell>
          <cell r="G9326">
            <v>1</v>
          </cell>
          <cell r="H9326" t="str">
            <v>D384-013</v>
          </cell>
          <cell r="I9326" t="str">
            <v>F</v>
          </cell>
          <cell r="J9326">
            <v>30</v>
          </cell>
          <cell r="L9326">
            <v>70.040000000000006</v>
          </cell>
        </row>
        <row r="9327">
          <cell r="A9327" t="str">
            <v>SUTTON, SHELLY M</v>
          </cell>
          <cell r="B9327" t="str">
            <v>101-594</v>
          </cell>
          <cell r="C9327">
            <v>510400</v>
          </cell>
          <cell r="D9327">
            <v>42270</v>
          </cell>
          <cell r="E9327" t="str">
            <v>OFFICE ASSISTANT, SR</v>
          </cell>
          <cell r="F9327" t="str">
            <v>D384</v>
          </cell>
          <cell r="G9327">
            <v>1</v>
          </cell>
          <cell r="H9327" t="str">
            <v>D384-013</v>
          </cell>
          <cell r="I9327" t="str">
            <v>F</v>
          </cell>
          <cell r="J9327">
            <v>605</v>
          </cell>
          <cell r="L9327">
            <v>59.1</v>
          </cell>
        </row>
        <row r="9328">
          <cell r="A9328" t="str">
            <v>SUTTON, SHELLY M</v>
          </cell>
          <cell r="B9328" t="str">
            <v>101-594</v>
          </cell>
          <cell r="C9328">
            <v>510400</v>
          </cell>
          <cell r="D9328">
            <v>42270</v>
          </cell>
          <cell r="E9328" t="str">
            <v>OFFICE ASSISTANT, SR</v>
          </cell>
          <cell r="F9328" t="str">
            <v>D384</v>
          </cell>
          <cell r="G9328">
            <v>1</v>
          </cell>
          <cell r="H9328" t="str">
            <v>D384-013</v>
          </cell>
          <cell r="I9328" t="str">
            <v>F</v>
          </cell>
          <cell r="J9328">
            <v>811</v>
          </cell>
          <cell r="L9328">
            <v>1.88</v>
          </cell>
        </row>
        <row r="9329">
          <cell r="A9329" t="str">
            <v>SWABB, TERI-LYNN</v>
          </cell>
          <cell r="B9329" t="str">
            <v>101-572</v>
          </cell>
          <cell r="C9329">
            <v>510100</v>
          </cell>
          <cell r="D9329">
            <v>36840</v>
          </cell>
          <cell r="E9329" t="str">
            <v>LEGAL OFFICE ASSISTANT II</v>
          </cell>
          <cell r="F9329" t="str">
            <v>D350</v>
          </cell>
          <cell r="G9329">
            <v>1</v>
          </cell>
          <cell r="H9329" t="str">
            <v>D350-010</v>
          </cell>
          <cell r="I9329" t="str">
            <v>O</v>
          </cell>
          <cell r="J9329">
            <v>1</v>
          </cell>
          <cell r="K9329" t="str">
            <v>REGULAR PAY</v>
          </cell>
          <cell r="L9329">
            <v>29329.29</v>
          </cell>
        </row>
        <row r="9330">
          <cell r="A9330" t="str">
            <v>SWABB, TERI-LYNN</v>
          </cell>
          <cell r="B9330" t="str">
            <v>101-572</v>
          </cell>
          <cell r="C9330">
            <v>510300</v>
          </cell>
          <cell r="D9330">
            <v>36840</v>
          </cell>
          <cell r="E9330" t="str">
            <v>LEGAL OFFICE ASSISTANT II</v>
          </cell>
          <cell r="F9330" t="str">
            <v>D350</v>
          </cell>
          <cell r="G9330">
            <v>1</v>
          </cell>
          <cell r="H9330" t="str">
            <v>D350-010</v>
          </cell>
          <cell r="I9330" t="str">
            <v>F</v>
          </cell>
          <cell r="J9330">
            <v>8000</v>
          </cell>
          <cell r="L9330">
            <v>2048.7600000000002</v>
          </cell>
        </row>
        <row r="9331">
          <cell r="A9331" t="str">
            <v>SWABB, TERI-LYNN</v>
          </cell>
          <cell r="B9331" t="str">
            <v>101-572</v>
          </cell>
          <cell r="C9331">
            <v>510300</v>
          </cell>
          <cell r="D9331">
            <v>36840</v>
          </cell>
          <cell r="E9331" t="str">
            <v>LEGAL OFFICE ASSISTANT II</v>
          </cell>
          <cell r="F9331" t="str">
            <v>D350</v>
          </cell>
          <cell r="G9331">
            <v>1</v>
          </cell>
          <cell r="H9331" t="str">
            <v>D350-010</v>
          </cell>
          <cell r="I9331" t="str">
            <v>F</v>
          </cell>
          <cell r="J9331" t="str">
            <v>*FM</v>
          </cell>
          <cell r="K9331" t="str">
            <v>MEDICARE</v>
          </cell>
          <cell r="L9331">
            <v>425.27</v>
          </cell>
        </row>
        <row r="9332">
          <cell r="A9332" t="str">
            <v>SWABB, TERI-LYNN</v>
          </cell>
          <cell r="B9332" t="str">
            <v>101-572</v>
          </cell>
          <cell r="C9332">
            <v>510300</v>
          </cell>
          <cell r="D9332">
            <v>36840</v>
          </cell>
          <cell r="E9332" t="str">
            <v>LEGAL OFFICE ASSISTANT II</v>
          </cell>
          <cell r="F9332" t="str">
            <v>D350</v>
          </cell>
          <cell r="G9332">
            <v>1</v>
          </cell>
          <cell r="H9332" t="str">
            <v>D350-010</v>
          </cell>
          <cell r="I9332" t="str">
            <v>F</v>
          </cell>
          <cell r="J9332">
            <v>7999</v>
          </cell>
          <cell r="L9332">
            <v>8795.85</v>
          </cell>
        </row>
        <row r="9333">
          <cell r="A9333" t="str">
            <v>SWABB, TERI-LYNN</v>
          </cell>
          <cell r="B9333" t="str">
            <v>101-572</v>
          </cell>
          <cell r="C9333">
            <v>510300</v>
          </cell>
          <cell r="D9333">
            <v>36840</v>
          </cell>
          <cell r="E9333" t="str">
            <v>LEGAL OFFICE ASSISTANT II</v>
          </cell>
          <cell r="F9333" t="str">
            <v>D350</v>
          </cell>
          <cell r="G9333">
            <v>1</v>
          </cell>
          <cell r="H9333" t="str">
            <v>D350-010</v>
          </cell>
          <cell r="I9333" t="str">
            <v>F</v>
          </cell>
          <cell r="J9333" t="str">
            <v>*FI</v>
          </cell>
          <cell r="K9333" t="str">
            <v>FICA</v>
          </cell>
          <cell r="L9333">
            <v>1818.42</v>
          </cell>
        </row>
        <row r="9334">
          <cell r="A9334" t="str">
            <v>SWABB, TERI-LYNN</v>
          </cell>
          <cell r="B9334" t="str">
            <v>101-572</v>
          </cell>
          <cell r="C9334">
            <v>510400</v>
          </cell>
          <cell r="D9334">
            <v>36840</v>
          </cell>
          <cell r="E9334" t="str">
            <v>LEGAL OFFICE ASSISTANT II</v>
          </cell>
          <cell r="F9334" t="str">
            <v>D350</v>
          </cell>
          <cell r="G9334">
            <v>1</v>
          </cell>
          <cell r="H9334" t="str">
            <v>D350-010</v>
          </cell>
          <cell r="I9334" t="str">
            <v>F</v>
          </cell>
          <cell r="J9334">
            <v>102</v>
          </cell>
          <cell r="L9334">
            <v>232.19</v>
          </cell>
        </row>
        <row r="9335">
          <cell r="A9335" t="str">
            <v>SWABB, TERI-LYNN</v>
          </cell>
          <cell r="B9335" t="str">
            <v>101-572</v>
          </cell>
          <cell r="C9335">
            <v>510400</v>
          </cell>
          <cell r="D9335">
            <v>36840</v>
          </cell>
          <cell r="E9335" t="str">
            <v>LEGAL OFFICE ASSISTANT II</v>
          </cell>
          <cell r="F9335" t="str">
            <v>D350</v>
          </cell>
          <cell r="G9335">
            <v>1</v>
          </cell>
          <cell r="H9335" t="str">
            <v>D350-010</v>
          </cell>
          <cell r="I9335" t="str">
            <v>F</v>
          </cell>
          <cell r="J9335">
            <v>603</v>
          </cell>
          <cell r="L9335">
            <v>31.26</v>
          </cell>
        </row>
        <row r="9336">
          <cell r="A9336" t="str">
            <v>SWABB, TERI-LYNN</v>
          </cell>
          <cell r="B9336" t="str">
            <v>101-572</v>
          </cell>
          <cell r="C9336">
            <v>510400</v>
          </cell>
          <cell r="D9336">
            <v>36840</v>
          </cell>
          <cell r="E9336" t="str">
            <v>LEGAL OFFICE ASSISTANT II</v>
          </cell>
          <cell r="F9336" t="str">
            <v>D350</v>
          </cell>
          <cell r="G9336">
            <v>1</v>
          </cell>
          <cell r="H9336" t="str">
            <v>D350-010</v>
          </cell>
          <cell r="I9336" t="str">
            <v>F</v>
          </cell>
          <cell r="J9336">
            <v>703</v>
          </cell>
          <cell r="L9336">
            <v>6.7</v>
          </cell>
        </row>
        <row r="9337">
          <cell r="A9337" t="str">
            <v>SWABB, TERI-LYNN</v>
          </cell>
          <cell r="B9337" t="str">
            <v>101-572</v>
          </cell>
          <cell r="C9337">
            <v>510400</v>
          </cell>
          <cell r="D9337">
            <v>36840</v>
          </cell>
          <cell r="E9337" t="str">
            <v>LEGAL OFFICE ASSISTANT II</v>
          </cell>
          <cell r="F9337" t="str">
            <v>D350</v>
          </cell>
          <cell r="G9337">
            <v>1</v>
          </cell>
          <cell r="H9337" t="str">
            <v>D350-010</v>
          </cell>
          <cell r="I9337" t="str">
            <v>F</v>
          </cell>
          <cell r="J9337">
            <v>30</v>
          </cell>
          <cell r="L9337">
            <v>73.319999999999993</v>
          </cell>
        </row>
        <row r="9338">
          <cell r="A9338" t="str">
            <v>SWABB, TERI-LYNN</v>
          </cell>
          <cell r="B9338" t="str">
            <v>101-572</v>
          </cell>
          <cell r="C9338">
            <v>510400</v>
          </cell>
          <cell r="D9338">
            <v>36840</v>
          </cell>
          <cell r="E9338" t="str">
            <v>LEGAL OFFICE ASSISTANT II</v>
          </cell>
          <cell r="F9338" t="str">
            <v>D350</v>
          </cell>
          <cell r="G9338">
            <v>1</v>
          </cell>
          <cell r="H9338" t="str">
            <v>D350-010</v>
          </cell>
          <cell r="I9338" t="str">
            <v>F</v>
          </cell>
          <cell r="J9338">
            <v>811</v>
          </cell>
          <cell r="L9338">
            <v>1.88</v>
          </cell>
        </row>
        <row r="9339">
          <cell r="A9339" t="str">
            <v>SWABB, TERI-LYNN</v>
          </cell>
          <cell r="B9339" t="str">
            <v>101-572</v>
          </cell>
          <cell r="C9339">
            <v>510400</v>
          </cell>
          <cell r="D9339">
            <v>36840</v>
          </cell>
          <cell r="E9339" t="str">
            <v>LEGAL OFFICE ASSISTANT II</v>
          </cell>
          <cell r="F9339" t="str">
            <v>D350</v>
          </cell>
          <cell r="G9339">
            <v>1</v>
          </cell>
          <cell r="H9339" t="str">
            <v>D350-010</v>
          </cell>
          <cell r="I9339" t="str">
            <v>F</v>
          </cell>
          <cell r="J9339">
            <v>1001</v>
          </cell>
          <cell r="L9339">
            <v>10.17</v>
          </cell>
        </row>
        <row r="9340">
          <cell r="A9340" t="str">
            <v>SWABECK, REBECCA L</v>
          </cell>
          <cell r="B9340" t="str">
            <v>125-556</v>
          </cell>
          <cell r="C9340">
            <v>510100</v>
          </cell>
          <cell r="D9340">
            <v>34470</v>
          </cell>
          <cell r="E9340" t="str">
            <v>LEGAL OFFICE SUPV</v>
          </cell>
          <cell r="F9340" t="str">
            <v>D354</v>
          </cell>
          <cell r="G9340">
            <v>1</v>
          </cell>
          <cell r="H9340" t="str">
            <v>D354-001</v>
          </cell>
          <cell r="I9340" t="str">
            <v>O</v>
          </cell>
          <cell r="J9340">
            <v>1</v>
          </cell>
          <cell r="K9340" t="str">
            <v>REGULAR PAY</v>
          </cell>
          <cell r="L9340">
            <v>37069.25</v>
          </cell>
        </row>
        <row r="9341">
          <cell r="A9341" t="str">
            <v>SWABECK, REBECCA L</v>
          </cell>
          <cell r="B9341" t="str">
            <v>125-556</v>
          </cell>
          <cell r="C9341">
            <v>510300</v>
          </cell>
          <cell r="D9341">
            <v>34470</v>
          </cell>
          <cell r="E9341" t="str">
            <v>LEGAL OFFICE SUPV</v>
          </cell>
          <cell r="F9341" t="str">
            <v>D354</v>
          </cell>
          <cell r="G9341">
            <v>1</v>
          </cell>
          <cell r="H9341" t="str">
            <v>D354-001</v>
          </cell>
          <cell r="I9341" t="str">
            <v>F</v>
          </cell>
          <cell r="J9341">
            <v>7999</v>
          </cell>
          <cell r="L9341">
            <v>11117.07</v>
          </cell>
        </row>
        <row r="9342">
          <cell r="A9342" t="str">
            <v>SWABECK, REBECCA L</v>
          </cell>
          <cell r="B9342" t="str">
            <v>125-556</v>
          </cell>
          <cell r="C9342">
            <v>510300</v>
          </cell>
          <cell r="D9342">
            <v>34470</v>
          </cell>
          <cell r="E9342" t="str">
            <v>LEGAL OFFICE SUPV</v>
          </cell>
          <cell r="F9342" t="str">
            <v>D354</v>
          </cell>
          <cell r="G9342">
            <v>1</v>
          </cell>
          <cell r="H9342" t="str">
            <v>D354-001</v>
          </cell>
          <cell r="I9342" t="str">
            <v>F</v>
          </cell>
          <cell r="J9342">
            <v>8000</v>
          </cell>
          <cell r="L9342">
            <v>2590.5500000000002</v>
          </cell>
        </row>
        <row r="9343">
          <cell r="A9343" t="str">
            <v>SWABECK, REBECCA L</v>
          </cell>
          <cell r="B9343" t="str">
            <v>125-556</v>
          </cell>
          <cell r="C9343">
            <v>510300</v>
          </cell>
          <cell r="D9343">
            <v>34470</v>
          </cell>
          <cell r="E9343" t="str">
            <v>LEGAL OFFICE SUPV</v>
          </cell>
          <cell r="F9343" t="str">
            <v>D354</v>
          </cell>
          <cell r="G9343">
            <v>1</v>
          </cell>
          <cell r="H9343" t="str">
            <v>D354-001</v>
          </cell>
          <cell r="I9343" t="str">
            <v>F</v>
          </cell>
          <cell r="J9343" t="str">
            <v>*FI</v>
          </cell>
          <cell r="K9343" t="str">
            <v>FICA</v>
          </cell>
          <cell r="L9343">
            <v>2298.29</v>
          </cell>
        </row>
        <row r="9344">
          <cell r="A9344" t="str">
            <v>SWABECK, REBECCA L</v>
          </cell>
          <cell r="B9344" t="str">
            <v>125-556</v>
          </cell>
          <cell r="C9344">
            <v>510300</v>
          </cell>
          <cell r="D9344">
            <v>34470</v>
          </cell>
          <cell r="E9344" t="str">
            <v>LEGAL OFFICE SUPV</v>
          </cell>
          <cell r="F9344" t="str">
            <v>D354</v>
          </cell>
          <cell r="G9344">
            <v>1</v>
          </cell>
          <cell r="H9344" t="str">
            <v>D354-001</v>
          </cell>
          <cell r="I9344" t="str">
            <v>F</v>
          </cell>
          <cell r="J9344" t="str">
            <v>*FM</v>
          </cell>
          <cell r="K9344" t="str">
            <v>MEDICARE</v>
          </cell>
          <cell r="L9344">
            <v>537.5</v>
          </cell>
        </row>
        <row r="9345">
          <cell r="A9345" t="str">
            <v>SWABECK, REBECCA L</v>
          </cell>
          <cell r="B9345" t="str">
            <v>125-556</v>
          </cell>
          <cell r="C9345">
            <v>510400</v>
          </cell>
          <cell r="D9345">
            <v>34470</v>
          </cell>
          <cell r="E9345" t="str">
            <v>LEGAL OFFICE SUPV</v>
          </cell>
          <cell r="F9345" t="str">
            <v>D354</v>
          </cell>
          <cell r="G9345">
            <v>1</v>
          </cell>
          <cell r="H9345" t="str">
            <v>D354-001</v>
          </cell>
          <cell r="I9345" t="str">
            <v>F</v>
          </cell>
          <cell r="J9345">
            <v>1001</v>
          </cell>
          <cell r="L9345">
            <v>10.17</v>
          </cell>
        </row>
        <row r="9346">
          <cell r="A9346" t="str">
            <v>SWABECK, REBECCA L</v>
          </cell>
          <cell r="B9346" t="str">
            <v>125-556</v>
          </cell>
          <cell r="C9346">
            <v>510400</v>
          </cell>
          <cell r="D9346">
            <v>34470</v>
          </cell>
          <cell r="E9346" t="str">
            <v>LEGAL OFFICE SUPV</v>
          </cell>
          <cell r="F9346" t="str">
            <v>D354</v>
          </cell>
          <cell r="G9346">
            <v>1</v>
          </cell>
          <cell r="H9346" t="str">
            <v>D354-001</v>
          </cell>
          <cell r="I9346" t="str">
            <v>F</v>
          </cell>
          <cell r="J9346">
            <v>811</v>
          </cell>
          <cell r="L9346">
            <v>1.88</v>
          </cell>
        </row>
        <row r="9347">
          <cell r="A9347" t="str">
            <v>SWABECK, REBECCA L</v>
          </cell>
          <cell r="B9347" t="str">
            <v>125-556</v>
          </cell>
          <cell r="C9347">
            <v>510400</v>
          </cell>
          <cell r="D9347">
            <v>34470</v>
          </cell>
          <cell r="E9347" t="str">
            <v>LEGAL OFFICE SUPV</v>
          </cell>
          <cell r="F9347" t="str">
            <v>D354</v>
          </cell>
          <cell r="G9347">
            <v>1</v>
          </cell>
          <cell r="H9347" t="str">
            <v>D354-001</v>
          </cell>
          <cell r="I9347" t="str">
            <v>F</v>
          </cell>
          <cell r="J9347">
            <v>30</v>
          </cell>
          <cell r="L9347">
            <v>92.67</v>
          </cell>
        </row>
        <row r="9348">
          <cell r="A9348" t="str">
            <v>SWABECK, REBECCA L</v>
          </cell>
          <cell r="B9348" t="str">
            <v>125-556</v>
          </cell>
          <cell r="C9348">
            <v>510400</v>
          </cell>
          <cell r="D9348">
            <v>34470</v>
          </cell>
          <cell r="E9348" t="str">
            <v>LEGAL OFFICE SUPV</v>
          </cell>
          <cell r="F9348" t="str">
            <v>D354</v>
          </cell>
          <cell r="G9348">
            <v>1</v>
          </cell>
          <cell r="H9348" t="str">
            <v>D354-001</v>
          </cell>
          <cell r="I9348" t="str">
            <v>F</v>
          </cell>
          <cell r="J9348">
            <v>705</v>
          </cell>
          <cell r="L9348">
            <v>12.04</v>
          </cell>
        </row>
        <row r="9349">
          <cell r="A9349" t="str">
            <v>SWABECK, REBECCA L</v>
          </cell>
          <cell r="B9349" t="str">
            <v>125-556</v>
          </cell>
          <cell r="C9349">
            <v>510400</v>
          </cell>
          <cell r="D9349">
            <v>34470</v>
          </cell>
          <cell r="E9349" t="str">
            <v>LEGAL OFFICE SUPV</v>
          </cell>
          <cell r="F9349" t="str">
            <v>D354</v>
          </cell>
          <cell r="G9349">
            <v>1</v>
          </cell>
          <cell r="H9349" t="str">
            <v>D354-001</v>
          </cell>
          <cell r="I9349" t="str">
            <v>F</v>
          </cell>
          <cell r="J9349">
            <v>104</v>
          </cell>
          <cell r="L9349">
            <v>283.83999999999997</v>
          </cell>
        </row>
        <row r="9350">
          <cell r="A9350" t="str">
            <v>SWABECK, REBECCA L</v>
          </cell>
          <cell r="B9350" t="str">
            <v>125-556</v>
          </cell>
          <cell r="C9350">
            <v>510400</v>
          </cell>
          <cell r="D9350">
            <v>34470</v>
          </cell>
          <cell r="E9350" t="str">
            <v>LEGAL OFFICE SUPV</v>
          </cell>
          <cell r="F9350" t="str">
            <v>D354</v>
          </cell>
          <cell r="G9350">
            <v>1</v>
          </cell>
          <cell r="H9350" t="str">
            <v>D354-001</v>
          </cell>
          <cell r="I9350" t="str">
            <v>F</v>
          </cell>
          <cell r="J9350">
            <v>605</v>
          </cell>
          <cell r="L9350">
            <v>59.1</v>
          </cell>
        </row>
        <row r="9351">
          <cell r="A9351" t="str">
            <v>SWEENEY, MICHAEL D</v>
          </cell>
          <cell r="B9351" t="str">
            <v>101-525</v>
          </cell>
          <cell r="C9351">
            <v>510100</v>
          </cell>
          <cell r="D9351">
            <v>31900</v>
          </cell>
          <cell r="E9351" t="str">
            <v>CUSTODIAN</v>
          </cell>
          <cell r="F9351" t="str">
            <v>D240</v>
          </cell>
          <cell r="G9351">
            <v>1</v>
          </cell>
          <cell r="H9351" t="str">
            <v>D240-005</v>
          </cell>
          <cell r="I9351" t="str">
            <v>O</v>
          </cell>
          <cell r="J9351">
            <v>1</v>
          </cell>
          <cell r="K9351" t="str">
            <v>REGULAR PAY</v>
          </cell>
          <cell r="L9351">
            <v>24890.080000000002</v>
          </cell>
        </row>
        <row r="9352">
          <cell r="A9352" t="str">
            <v>SWEENEY, MICHAEL D</v>
          </cell>
          <cell r="B9352" t="str">
            <v>101-525</v>
          </cell>
          <cell r="C9352">
            <v>510300</v>
          </cell>
          <cell r="D9352">
            <v>31900</v>
          </cell>
          <cell r="E9352" t="str">
            <v>CUSTODIAN</v>
          </cell>
          <cell r="F9352" t="str">
            <v>D240</v>
          </cell>
          <cell r="G9352">
            <v>1</v>
          </cell>
          <cell r="H9352" t="str">
            <v>D240-005</v>
          </cell>
          <cell r="I9352" t="str">
            <v>F</v>
          </cell>
          <cell r="J9352">
            <v>7999</v>
          </cell>
          <cell r="L9352">
            <v>7464.53</v>
          </cell>
        </row>
        <row r="9353">
          <cell r="A9353" t="str">
            <v>SWEENEY, MICHAEL D</v>
          </cell>
          <cell r="B9353" t="str">
            <v>101-525</v>
          </cell>
          <cell r="C9353">
            <v>510300</v>
          </cell>
          <cell r="D9353">
            <v>31900</v>
          </cell>
          <cell r="E9353" t="str">
            <v>CUSTODIAN</v>
          </cell>
          <cell r="F9353" t="str">
            <v>D240</v>
          </cell>
          <cell r="G9353">
            <v>1</v>
          </cell>
          <cell r="H9353" t="str">
            <v>D240-005</v>
          </cell>
          <cell r="I9353" t="str">
            <v>F</v>
          </cell>
          <cell r="J9353" t="str">
            <v>*FM</v>
          </cell>
          <cell r="K9353" t="str">
            <v>MEDICARE</v>
          </cell>
          <cell r="L9353">
            <v>360.91</v>
          </cell>
        </row>
        <row r="9354">
          <cell r="A9354" t="str">
            <v>SWEENEY, MICHAEL D</v>
          </cell>
          <cell r="B9354" t="str">
            <v>101-525</v>
          </cell>
          <cell r="C9354">
            <v>510300</v>
          </cell>
          <cell r="D9354">
            <v>31900</v>
          </cell>
          <cell r="E9354" t="str">
            <v>CUSTODIAN</v>
          </cell>
          <cell r="F9354" t="str">
            <v>D240</v>
          </cell>
          <cell r="G9354">
            <v>1</v>
          </cell>
          <cell r="H9354" t="str">
            <v>D240-005</v>
          </cell>
          <cell r="I9354" t="str">
            <v>F</v>
          </cell>
          <cell r="J9354" t="str">
            <v>*FI</v>
          </cell>
          <cell r="K9354" t="str">
            <v>FICA</v>
          </cell>
          <cell r="L9354">
            <v>1543.18</v>
          </cell>
        </row>
        <row r="9355">
          <cell r="A9355" t="str">
            <v>SWEENEY, MICHAEL D</v>
          </cell>
          <cell r="B9355" t="str">
            <v>101-525</v>
          </cell>
          <cell r="C9355">
            <v>510300</v>
          </cell>
          <cell r="D9355">
            <v>31900</v>
          </cell>
          <cell r="E9355" t="str">
            <v>CUSTODIAN</v>
          </cell>
          <cell r="F9355" t="str">
            <v>D240</v>
          </cell>
          <cell r="G9355">
            <v>1</v>
          </cell>
          <cell r="H9355" t="str">
            <v>D240-005</v>
          </cell>
          <cell r="I9355" t="str">
            <v>F</v>
          </cell>
          <cell r="J9355">
            <v>8000</v>
          </cell>
          <cell r="L9355">
            <v>1738.01</v>
          </cell>
        </row>
        <row r="9356">
          <cell r="A9356" t="str">
            <v>SWEENEY, MICHAEL D</v>
          </cell>
          <cell r="B9356" t="str">
            <v>101-525</v>
          </cell>
          <cell r="C9356">
            <v>510400</v>
          </cell>
          <cell r="D9356">
            <v>31900</v>
          </cell>
          <cell r="E9356" t="str">
            <v>CUSTODIAN</v>
          </cell>
          <cell r="F9356" t="str">
            <v>D240</v>
          </cell>
          <cell r="G9356">
            <v>1</v>
          </cell>
          <cell r="H9356" t="str">
            <v>D240-005</v>
          </cell>
          <cell r="I9356" t="str">
            <v>F</v>
          </cell>
          <cell r="J9356">
            <v>30</v>
          </cell>
          <cell r="L9356">
            <v>62.23</v>
          </cell>
        </row>
        <row r="9357">
          <cell r="A9357" t="str">
            <v>SWEENEY, MICHAEL D</v>
          </cell>
          <cell r="B9357" t="str">
            <v>101-525</v>
          </cell>
          <cell r="C9357">
            <v>510400</v>
          </cell>
          <cell r="D9357">
            <v>31900</v>
          </cell>
          <cell r="E9357" t="str">
            <v>CUSTODIAN</v>
          </cell>
          <cell r="F9357" t="str">
            <v>D240</v>
          </cell>
          <cell r="G9357">
            <v>1</v>
          </cell>
          <cell r="H9357" t="str">
            <v>D240-005</v>
          </cell>
          <cell r="I9357" t="str">
            <v>F</v>
          </cell>
          <cell r="J9357">
            <v>101</v>
          </cell>
          <cell r="L9357">
            <v>135.94999999999999</v>
          </cell>
        </row>
        <row r="9358">
          <cell r="A9358" t="str">
            <v>SWEENEY, MICHAEL D</v>
          </cell>
          <cell r="B9358" t="str">
            <v>101-525</v>
          </cell>
          <cell r="C9358">
            <v>510400</v>
          </cell>
          <cell r="D9358">
            <v>31900</v>
          </cell>
          <cell r="E9358" t="str">
            <v>CUSTODIAN</v>
          </cell>
          <cell r="F9358" t="str">
            <v>D240</v>
          </cell>
          <cell r="G9358">
            <v>1</v>
          </cell>
          <cell r="H9358" t="str">
            <v>D240-005</v>
          </cell>
          <cell r="I9358" t="str">
            <v>F</v>
          </cell>
          <cell r="J9358">
            <v>810</v>
          </cell>
          <cell r="L9358">
            <v>1.71</v>
          </cell>
        </row>
        <row r="9359">
          <cell r="A9359" t="str">
            <v>SWEENEY, MICHAEL D</v>
          </cell>
          <cell r="B9359" t="str">
            <v>101-525</v>
          </cell>
          <cell r="C9359">
            <v>510400</v>
          </cell>
          <cell r="D9359">
            <v>31900</v>
          </cell>
          <cell r="E9359" t="str">
            <v>CUSTODIAN</v>
          </cell>
          <cell r="F9359" t="str">
            <v>D240</v>
          </cell>
          <cell r="G9359">
            <v>1</v>
          </cell>
          <cell r="H9359" t="str">
            <v>D240-005</v>
          </cell>
          <cell r="I9359" t="str">
            <v>F</v>
          </cell>
          <cell r="J9359">
            <v>1001</v>
          </cell>
          <cell r="L9359">
            <v>10.17</v>
          </cell>
        </row>
        <row r="9360">
          <cell r="A9360" t="str">
            <v>SWEENEY, MICHAEL D</v>
          </cell>
          <cell r="B9360" t="str">
            <v>101-525</v>
          </cell>
          <cell r="C9360">
            <v>510400</v>
          </cell>
          <cell r="D9360">
            <v>31900</v>
          </cell>
          <cell r="E9360" t="str">
            <v>CUSTODIAN</v>
          </cell>
          <cell r="F9360" t="str">
            <v>D240</v>
          </cell>
          <cell r="G9360">
            <v>1</v>
          </cell>
          <cell r="H9360" t="str">
            <v>D240-005</v>
          </cell>
          <cell r="I9360" t="str">
            <v>F</v>
          </cell>
          <cell r="J9360">
            <v>601</v>
          </cell>
          <cell r="L9360">
            <v>17.149999999999999</v>
          </cell>
        </row>
        <row r="9361">
          <cell r="A9361" t="str">
            <v>SWEENEY, MICHAEL D</v>
          </cell>
          <cell r="B9361" t="str">
            <v>101-525</v>
          </cell>
          <cell r="C9361">
            <v>510400</v>
          </cell>
          <cell r="D9361">
            <v>31900</v>
          </cell>
          <cell r="E9361" t="str">
            <v>CUSTODIAN</v>
          </cell>
          <cell r="F9361" t="str">
            <v>D240</v>
          </cell>
          <cell r="G9361">
            <v>1</v>
          </cell>
          <cell r="H9361" t="str">
            <v>D240-005</v>
          </cell>
          <cell r="I9361" t="str">
            <v>F</v>
          </cell>
          <cell r="J9361">
            <v>701</v>
          </cell>
          <cell r="L9361">
            <v>4.01</v>
          </cell>
        </row>
        <row r="9362">
          <cell r="A9362" t="str">
            <v>SWEENEY-TERHORST, GENIVEVE</v>
          </cell>
          <cell r="B9362" t="str">
            <v>101-594</v>
          </cell>
          <cell r="C9362">
            <v>510100</v>
          </cell>
          <cell r="D9362">
            <v>26630</v>
          </cell>
          <cell r="E9362" t="str">
            <v>SOCIAL SERVICE WORKER II</v>
          </cell>
          <cell r="F9362" t="str">
            <v>D472</v>
          </cell>
          <cell r="G9362">
            <v>1</v>
          </cell>
          <cell r="H9362" t="str">
            <v>D472-002</v>
          </cell>
          <cell r="I9362" t="str">
            <v>O</v>
          </cell>
          <cell r="J9362">
            <v>1</v>
          </cell>
          <cell r="K9362" t="str">
            <v>REGULAR PAY</v>
          </cell>
          <cell r="L9362">
            <v>39065.660000000003</v>
          </cell>
        </row>
        <row r="9363">
          <cell r="A9363" t="str">
            <v>SWEENEY-TERHORST, GENIVEVE</v>
          </cell>
          <cell r="B9363" t="str">
            <v>101-594</v>
          </cell>
          <cell r="C9363">
            <v>510300</v>
          </cell>
          <cell r="D9363">
            <v>26630</v>
          </cell>
          <cell r="E9363" t="str">
            <v>SOCIAL SERVICE WORKER II</v>
          </cell>
          <cell r="F9363" t="str">
            <v>D472</v>
          </cell>
          <cell r="G9363">
            <v>1</v>
          </cell>
          <cell r="H9363" t="str">
            <v>D472-002</v>
          </cell>
          <cell r="I9363" t="str">
            <v>F</v>
          </cell>
          <cell r="J9363">
            <v>8000</v>
          </cell>
          <cell r="L9363">
            <v>2730.3</v>
          </cell>
        </row>
        <row r="9364">
          <cell r="A9364" t="str">
            <v>SWEENEY-TERHORST, GENIVEVE</v>
          </cell>
          <cell r="B9364" t="str">
            <v>101-594</v>
          </cell>
          <cell r="C9364">
            <v>510300</v>
          </cell>
          <cell r="D9364">
            <v>26630</v>
          </cell>
          <cell r="E9364" t="str">
            <v>SOCIAL SERVICE WORKER II</v>
          </cell>
          <cell r="F9364" t="str">
            <v>D472</v>
          </cell>
          <cell r="G9364">
            <v>1</v>
          </cell>
          <cell r="H9364" t="str">
            <v>D472-002</v>
          </cell>
          <cell r="I9364" t="str">
            <v>F</v>
          </cell>
          <cell r="J9364" t="str">
            <v>*FI</v>
          </cell>
          <cell r="K9364" t="str">
            <v>FICA</v>
          </cell>
          <cell r="L9364">
            <v>2422.0700000000002</v>
          </cell>
        </row>
        <row r="9365">
          <cell r="A9365" t="str">
            <v>SWEENEY-TERHORST, GENIVEVE</v>
          </cell>
          <cell r="B9365" t="str">
            <v>101-594</v>
          </cell>
          <cell r="C9365">
            <v>510300</v>
          </cell>
          <cell r="D9365">
            <v>26630</v>
          </cell>
          <cell r="E9365" t="str">
            <v>SOCIAL SERVICE WORKER II</v>
          </cell>
          <cell r="F9365" t="str">
            <v>D472</v>
          </cell>
          <cell r="G9365">
            <v>1</v>
          </cell>
          <cell r="H9365" t="str">
            <v>D472-002</v>
          </cell>
          <cell r="I9365" t="str">
            <v>F</v>
          </cell>
          <cell r="J9365" t="str">
            <v>*FM</v>
          </cell>
          <cell r="K9365" t="str">
            <v>MEDICARE</v>
          </cell>
          <cell r="L9365">
            <v>566.45000000000005</v>
          </cell>
        </row>
        <row r="9366">
          <cell r="A9366" t="str">
            <v>SWEENEY-TERHORST, GENIVEVE</v>
          </cell>
          <cell r="B9366" t="str">
            <v>101-594</v>
          </cell>
          <cell r="C9366">
            <v>510300</v>
          </cell>
          <cell r="D9366">
            <v>26630</v>
          </cell>
          <cell r="E9366" t="str">
            <v>SOCIAL SERVICE WORKER II</v>
          </cell>
          <cell r="F9366" t="str">
            <v>D472</v>
          </cell>
          <cell r="G9366">
            <v>1</v>
          </cell>
          <cell r="H9366" t="str">
            <v>D472-002</v>
          </cell>
          <cell r="I9366" t="str">
            <v>F</v>
          </cell>
          <cell r="J9366">
            <v>7999</v>
          </cell>
          <cell r="L9366">
            <v>11715.79</v>
          </cell>
        </row>
        <row r="9367">
          <cell r="A9367" t="str">
            <v>SWEENEY-TERHORST, GENIVEVE</v>
          </cell>
          <cell r="B9367" t="str">
            <v>101-594</v>
          </cell>
          <cell r="C9367">
            <v>510400</v>
          </cell>
          <cell r="D9367">
            <v>26630</v>
          </cell>
          <cell r="E9367" t="str">
            <v>SOCIAL SERVICE WORKER II</v>
          </cell>
          <cell r="F9367" t="str">
            <v>D472</v>
          </cell>
          <cell r="G9367">
            <v>1</v>
          </cell>
          <cell r="H9367" t="str">
            <v>D472-002</v>
          </cell>
          <cell r="I9367" t="str">
            <v>F</v>
          </cell>
          <cell r="J9367">
            <v>1001</v>
          </cell>
          <cell r="L9367">
            <v>10.17</v>
          </cell>
        </row>
        <row r="9368">
          <cell r="A9368" t="str">
            <v>SWEENEY-TERHORST, GENIVEVE</v>
          </cell>
          <cell r="B9368" t="str">
            <v>101-594</v>
          </cell>
          <cell r="C9368">
            <v>510400</v>
          </cell>
          <cell r="D9368">
            <v>26630</v>
          </cell>
          <cell r="E9368" t="str">
            <v>SOCIAL SERVICE WORKER II</v>
          </cell>
          <cell r="F9368" t="str">
            <v>D472</v>
          </cell>
          <cell r="G9368">
            <v>1</v>
          </cell>
          <cell r="H9368" t="str">
            <v>D472-002</v>
          </cell>
          <cell r="I9368" t="str">
            <v>F</v>
          </cell>
          <cell r="J9368">
            <v>601</v>
          </cell>
          <cell r="L9368">
            <v>17.149999999999999</v>
          </cell>
        </row>
        <row r="9369">
          <cell r="A9369" t="str">
            <v>SWEENEY-TERHORST, GENIVEVE</v>
          </cell>
          <cell r="B9369" t="str">
            <v>101-594</v>
          </cell>
          <cell r="C9369">
            <v>510400</v>
          </cell>
          <cell r="D9369">
            <v>26630</v>
          </cell>
          <cell r="E9369" t="str">
            <v>SOCIAL SERVICE WORKER II</v>
          </cell>
          <cell r="F9369" t="str">
            <v>D472</v>
          </cell>
          <cell r="G9369">
            <v>1</v>
          </cell>
          <cell r="H9369" t="str">
            <v>D472-002</v>
          </cell>
          <cell r="I9369" t="str">
            <v>F</v>
          </cell>
          <cell r="J9369">
            <v>30</v>
          </cell>
          <cell r="L9369">
            <v>97.66</v>
          </cell>
        </row>
        <row r="9370">
          <cell r="A9370" t="str">
            <v>SWEENEY-TERHORST, GENIVEVE</v>
          </cell>
          <cell r="B9370" t="str">
            <v>101-594</v>
          </cell>
          <cell r="C9370">
            <v>510400</v>
          </cell>
          <cell r="D9370">
            <v>26630</v>
          </cell>
          <cell r="E9370" t="str">
            <v>SOCIAL SERVICE WORKER II</v>
          </cell>
          <cell r="F9370" t="str">
            <v>D472</v>
          </cell>
          <cell r="G9370">
            <v>1</v>
          </cell>
          <cell r="H9370" t="str">
            <v>D472-002</v>
          </cell>
          <cell r="I9370" t="str">
            <v>F</v>
          </cell>
          <cell r="J9370">
            <v>701</v>
          </cell>
          <cell r="L9370">
            <v>4.01</v>
          </cell>
        </row>
        <row r="9371">
          <cell r="A9371" t="str">
            <v>SWEENEY-TERHORST, GENIVEVE</v>
          </cell>
          <cell r="B9371" t="str">
            <v>101-594</v>
          </cell>
          <cell r="C9371">
            <v>510400</v>
          </cell>
          <cell r="D9371">
            <v>26630</v>
          </cell>
          <cell r="E9371" t="str">
            <v>SOCIAL SERVICE WORKER II</v>
          </cell>
          <cell r="F9371" t="str">
            <v>D472</v>
          </cell>
          <cell r="G9371">
            <v>1</v>
          </cell>
          <cell r="H9371" t="str">
            <v>D472-002</v>
          </cell>
          <cell r="I9371" t="str">
            <v>F</v>
          </cell>
          <cell r="J9371">
            <v>811</v>
          </cell>
          <cell r="L9371">
            <v>1.88</v>
          </cell>
        </row>
        <row r="9372">
          <cell r="A9372" t="str">
            <v>SWEENEY-TERHORST, GENIVEVE</v>
          </cell>
          <cell r="B9372" t="str">
            <v>101-594</v>
          </cell>
          <cell r="C9372">
            <v>510400</v>
          </cell>
          <cell r="D9372">
            <v>26630</v>
          </cell>
          <cell r="E9372" t="str">
            <v>SOCIAL SERVICE WORKER II</v>
          </cell>
          <cell r="F9372" t="str">
            <v>D472</v>
          </cell>
          <cell r="G9372">
            <v>1</v>
          </cell>
          <cell r="H9372" t="str">
            <v>D472-002</v>
          </cell>
          <cell r="I9372" t="str">
            <v>F</v>
          </cell>
          <cell r="J9372">
            <v>100</v>
          </cell>
          <cell r="L9372">
            <v>135.94999999999999</v>
          </cell>
        </row>
        <row r="9373">
          <cell r="A9373" t="str">
            <v>SWINTON, ELLEN</v>
          </cell>
          <cell r="B9373" t="str">
            <v>101-571</v>
          </cell>
          <cell r="C9373">
            <v>510100</v>
          </cell>
          <cell r="D9373">
            <v>32220</v>
          </cell>
          <cell r="E9373" t="str">
            <v>GROUP SUPERVISOR II</v>
          </cell>
          <cell r="F9373" t="str">
            <v>D312</v>
          </cell>
          <cell r="G9373">
            <v>1</v>
          </cell>
          <cell r="H9373" t="str">
            <v>D312-006</v>
          </cell>
          <cell r="I9373" t="str">
            <v>O</v>
          </cell>
          <cell r="J9373">
            <v>1</v>
          </cell>
          <cell r="K9373" t="str">
            <v>REGULAR PAY</v>
          </cell>
          <cell r="L9373">
            <v>34877.760000000002</v>
          </cell>
        </row>
        <row r="9374">
          <cell r="A9374" t="str">
            <v>SWINTON, ELLEN</v>
          </cell>
          <cell r="B9374" t="str">
            <v>101-571</v>
          </cell>
          <cell r="C9374">
            <v>510300</v>
          </cell>
          <cell r="D9374">
            <v>32220</v>
          </cell>
          <cell r="E9374" t="str">
            <v>GROUP SUPERVISOR II</v>
          </cell>
          <cell r="F9374" t="str">
            <v>D312</v>
          </cell>
          <cell r="G9374">
            <v>1</v>
          </cell>
          <cell r="H9374" t="str">
            <v>D312-006</v>
          </cell>
          <cell r="I9374" t="str">
            <v>F</v>
          </cell>
          <cell r="J9374" t="str">
            <v>*FI</v>
          </cell>
          <cell r="K9374" t="str">
            <v>FICA</v>
          </cell>
          <cell r="L9374">
            <v>2162.42</v>
          </cell>
        </row>
        <row r="9375">
          <cell r="A9375" t="str">
            <v>SWINTON, ELLEN</v>
          </cell>
          <cell r="B9375" t="str">
            <v>101-571</v>
          </cell>
          <cell r="C9375">
            <v>510300</v>
          </cell>
          <cell r="D9375">
            <v>32220</v>
          </cell>
          <cell r="E9375" t="str">
            <v>GROUP SUPERVISOR II</v>
          </cell>
          <cell r="F9375" t="str">
            <v>D312</v>
          </cell>
          <cell r="G9375">
            <v>1</v>
          </cell>
          <cell r="H9375" t="str">
            <v>D312-006</v>
          </cell>
          <cell r="I9375" t="str">
            <v>F</v>
          </cell>
          <cell r="J9375">
            <v>7999</v>
          </cell>
          <cell r="L9375">
            <v>10459.84</v>
          </cell>
        </row>
        <row r="9376">
          <cell r="A9376" t="str">
            <v>SWINTON, ELLEN</v>
          </cell>
          <cell r="B9376" t="str">
            <v>101-571</v>
          </cell>
          <cell r="C9376">
            <v>510300</v>
          </cell>
          <cell r="D9376">
            <v>32220</v>
          </cell>
          <cell r="E9376" t="str">
            <v>GROUP SUPERVISOR II</v>
          </cell>
          <cell r="F9376" t="str">
            <v>D312</v>
          </cell>
          <cell r="G9376">
            <v>1</v>
          </cell>
          <cell r="H9376" t="str">
            <v>D312-006</v>
          </cell>
          <cell r="I9376" t="str">
            <v>F</v>
          </cell>
          <cell r="J9376">
            <v>8000</v>
          </cell>
          <cell r="L9376">
            <v>2437.15</v>
          </cell>
        </row>
        <row r="9377">
          <cell r="A9377" t="str">
            <v>SWINTON, ELLEN</v>
          </cell>
          <cell r="B9377" t="str">
            <v>101-571</v>
          </cell>
          <cell r="C9377">
            <v>510300</v>
          </cell>
          <cell r="D9377">
            <v>32220</v>
          </cell>
          <cell r="E9377" t="str">
            <v>GROUP SUPERVISOR II</v>
          </cell>
          <cell r="F9377" t="str">
            <v>D312</v>
          </cell>
          <cell r="G9377">
            <v>1</v>
          </cell>
          <cell r="H9377" t="str">
            <v>D312-006</v>
          </cell>
          <cell r="I9377" t="str">
            <v>F</v>
          </cell>
          <cell r="J9377" t="str">
            <v>*FM</v>
          </cell>
          <cell r="K9377" t="str">
            <v>MEDICARE</v>
          </cell>
          <cell r="L9377">
            <v>505.73</v>
          </cell>
        </row>
        <row r="9378">
          <cell r="A9378" t="str">
            <v>SWINTON, ELLEN</v>
          </cell>
          <cell r="B9378" t="str">
            <v>101-571</v>
          </cell>
          <cell r="C9378">
            <v>510400</v>
          </cell>
          <cell r="D9378">
            <v>32220</v>
          </cell>
          <cell r="E9378" t="str">
            <v>GROUP SUPERVISOR II</v>
          </cell>
          <cell r="F9378" t="str">
            <v>D312</v>
          </cell>
          <cell r="G9378">
            <v>1</v>
          </cell>
          <cell r="H9378" t="str">
            <v>D312-006</v>
          </cell>
          <cell r="I9378" t="str">
            <v>F</v>
          </cell>
          <cell r="J9378">
            <v>701</v>
          </cell>
          <cell r="L9378">
            <v>4.01</v>
          </cell>
        </row>
        <row r="9379">
          <cell r="A9379" t="str">
            <v>SWINTON, ELLEN</v>
          </cell>
          <cell r="B9379" t="str">
            <v>101-571</v>
          </cell>
          <cell r="C9379">
            <v>510400</v>
          </cell>
          <cell r="D9379">
            <v>32220</v>
          </cell>
          <cell r="E9379" t="str">
            <v>GROUP SUPERVISOR II</v>
          </cell>
          <cell r="F9379" t="str">
            <v>D312</v>
          </cell>
          <cell r="G9379">
            <v>1</v>
          </cell>
          <cell r="H9379" t="str">
            <v>D312-006</v>
          </cell>
          <cell r="I9379" t="str">
            <v>F</v>
          </cell>
          <cell r="J9379">
            <v>1001</v>
          </cell>
          <cell r="L9379">
            <v>10.17</v>
          </cell>
        </row>
        <row r="9380">
          <cell r="A9380" t="str">
            <v>SWINTON, ELLEN</v>
          </cell>
          <cell r="B9380" t="str">
            <v>101-571</v>
          </cell>
          <cell r="C9380">
            <v>510400</v>
          </cell>
          <cell r="D9380">
            <v>32220</v>
          </cell>
          <cell r="E9380" t="str">
            <v>GROUP SUPERVISOR II</v>
          </cell>
          <cell r="F9380" t="str">
            <v>D312</v>
          </cell>
          <cell r="G9380">
            <v>1</v>
          </cell>
          <cell r="H9380" t="str">
            <v>D312-006</v>
          </cell>
          <cell r="I9380" t="str">
            <v>F</v>
          </cell>
          <cell r="J9380">
            <v>601</v>
          </cell>
          <cell r="L9380">
            <v>17.149999999999999</v>
          </cell>
        </row>
        <row r="9381">
          <cell r="A9381" t="str">
            <v>SWINTON, ELLEN</v>
          </cell>
          <cell r="B9381" t="str">
            <v>101-571</v>
          </cell>
          <cell r="C9381">
            <v>510400</v>
          </cell>
          <cell r="D9381">
            <v>32220</v>
          </cell>
          <cell r="E9381" t="str">
            <v>GROUP SUPERVISOR II</v>
          </cell>
          <cell r="F9381" t="str">
            <v>D312</v>
          </cell>
          <cell r="G9381">
            <v>1</v>
          </cell>
          <cell r="H9381" t="str">
            <v>D312-006</v>
          </cell>
          <cell r="I9381" t="str">
            <v>F</v>
          </cell>
          <cell r="J9381">
            <v>810</v>
          </cell>
          <cell r="L9381">
            <v>1.71</v>
          </cell>
        </row>
        <row r="9382">
          <cell r="A9382" t="str">
            <v>SWINTON, ELLEN</v>
          </cell>
          <cell r="B9382" t="str">
            <v>101-571</v>
          </cell>
          <cell r="C9382">
            <v>510400</v>
          </cell>
          <cell r="D9382">
            <v>32220</v>
          </cell>
          <cell r="E9382" t="str">
            <v>GROUP SUPERVISOR II</v>
          </cell>
          <cell r="F9382" t="str">
            <v>D312</v>
          </cell>
          <cell r="G9382">
            <v>1</v>
          </cell>
          <cell r="H9382" t="str">
            <v>D312-006</v>
          </cell>
          <cell r="I9382" t="str">
            <v>F</v>
          </cell>
          <cell r="J9382">
            <v>30</v>
          </cell>
          <cell r="L9382">
            <v>87.19</v>
          </cell>
        </row>
        <row r="9383">
          <cell r="A9383" t="str">
            <v>SWINTON, ELLEN</v>
          </cell>
          <cell r="B9383" t="str">
            <v>101-571</v>
          </cell>
          <cell r="C9383">
            <v>510400</v>
          </cell>
          <cell r="D9383">
            <v>32220</v>
          </cell>
          <cell r="E9383" t="str">
            <v>GROUP SUPERVISOR II</v>
          </cell>
          <cell r="F9383" t="str">
            <v>D312</v>
          </cell>
          <cell r="G9383">
            <v>1</v>
          </cell>
          <cell r="H9383" t="str">
            <v>D312-006</v>
          </cell>
          <cell r="I9383" t="str">
            <v>F</v>
          </cell>
          <cell r="J9383">
            <v>101</v>
          </cell>
          <cell r="L9383">
            <v>135.94999999999999</v>
          </cell>
        </row>
        <row r="9384">
          <cell r="A9384" t="str">
            <v>SWISHER, THOMAS F</v>
          </cell>
          <cell r="B9384" t="str">
            <v>101-557</v>
          </cell>
          <cell r="C9384">
            <v>510100</v>
          </cell>
          <cell r="D9384">
            <v>44030</v>
          </cell>
          <cell r="E9384" t="str">
            <v>DISTRICT ATTORNEY INVEST</v>
          </cell>
          <cell r="F9384" t="str">
            <v>F100</v>
          </cell>
          <cell r="G9384">
            <v>0.75</v>
          </cell>
          <cell r="H9384" t="str">
            <v>F100-003</v>
          </cell>
          <cell r="I9384" t="str">
            <v>O</v>
          </cell>
          <cell r="J9384">
            <v>1</v>
          </cell>
          <cell r="K9384" t="str">
            <v>REGULAR PAY</v>
          </cell>
          <cell r="L9384">
            <v>37854</v>
          </cell>
        </row>
        <row r="9385">
          <cell r="A9385" t="str">
            <v>SWISHER, THOMAS F</v>
          </cell>
          <cell r="B9385" t="str">
            <v>101-557</v>
          </cell>
          <cell r="C9385">
            <v>510300</v>
          </cell>
          <cell r="D9385">
            <v>44030</v>
          </cell>
          <cell r="E9385" t="str">
            <v>DISTRICT ATTORNEY INVEST</v>
          </cell>
          <cell r="F9385" t="str">
            <v>F100</v>
          </cell>
          <cell r="G9385">
            <v>0.75</v>
          </cell>
          <cell r="H9385" t="str">
            <v>F100-003</v>
          </cell>
          <cell r="I9385" t="str">
            <v>F</v>
          </cell>
          <cell r="J9385">
            <v>8010</v>
          </cell>
          <cell r="L9385">
            <v>3401.34</v>
          </cell>
        </row>
        <row r="9386">
          <cell r="A9386" t="str">
            <v>SWISHER, THOMAS F</v>
          </cell>
          <cell r="B9386" t="str">
            <v>101-557</v>
          </cell>
          <cell r="C9386">
            <v>510300</v>
          </cell>
          <cell r="D9386">
            <v>44030</v>
          </cell>
          <cell r="E9386" t="str">
            <v>DISTRICT ATTORNEY INVEST</v>
          </cell>
          <cell r="F9386" t="str">
            <v>F100</v>
          </cell>
          <cell r="G9386">
            <v>0.75</v>
          </cell>
          <cell r="H9386" t="str">
            <v>F100-003</v>
          </cell>
          <cell r="I9386" t="str">
            <v>F</v>
          </cell>
          <cell r="J9386">
            <v>8009</v>
          </cell>
          <cell r="L9386">
            <v>4361.3500000000004</v>
          </cell>
        </row>
        <row r="9387">
          <cell r="A9387" t="str">
            <v>SWISHER, THOMAS F</v>
          </cell>
          <cell r="B9387" t="str">
            <v>101-557</v>
          </cell>
          <cell r="C9387">
            <v>510300</v>
          </cell>
          <cell r="D9387">
            <v>44030</v>
          </cell>
          <cell r="E9387" t="str">
            <v>DISTRICT ATTORNEY INVEST</v>
          </cell>
          <cell r="F9387" t="str">
            <v>F100</v>
          </cell>
          <cell r="G9387">
            <v>0.75</v>
          </cell>
          <cell r="H9387" t="str">
            <v>F100-003</v>
          </cell>
          <cell r="I9387" t="str">
            <v>F</v>
          </cell>
          <cell r="J9387">
            <v>8014</v>
          </cell>
          <cell r="L9387">
            <v>306.12</v>
          </cell>
        </row>
        <row r="9388">
          <cell r="A9388" t="str">
            <v>SWISHER, THOMAS F</v>
          </cell>
          <cell r="B9388" t="str">
            <v>101-557</v>
          </cell>
          <cell r="C9388">
            <v>510300</v>
          </cell>
          <cell r="D9388">
            <v>44030</v>
          </cell>
          <cell r="E9388" t="str">
            <v>DISTRICT ATTORNEY INVEST</v>
          </cell>
          <cell r="F9388" t="str">
            <v>F100</v>
          </cell>
          <cell r="G9388">
            <v>0.75</v>
          </cell>
          <cell r="H9388" t="str">
            <v>F100-003</v>
          </cell>
          <cell r="I9388" t="str">
            <v>F</v>
          </cell>
          <cell r="J9388" t="str">
            <v>*FI</v>
          </cell>
          <cell r="K9388" t="str">
            <v>FICA</v>
          </cell>
          <cell r="L9388">
            <v>2346.9499999999998</v>
          </cell>
        </row>
        <row r="9389">
          <cell r="A9389" t="str">
            <v>SWISHER, THOMAS F</v>
          </cell>
          <cell r="B9389" t="str">
            <v>101-557</v>
          </cell>
          <cell r="C9389">
            <v>510300</v>
          </cell>
          <cell r="D9389">
            <v>44030</v>
          </cell>
          <cell r="E9389" t="str">
            <v>DISTRICT ATTORNEY INVEST</v>
          </cell>
          <cell r="F9389" t="str">
            <v>F100</v>
          </cell>
          <cell r="G9389">
            <v>0.75</v>
          </cell>
          <cell r="H9389" t="str">
            <v>F100-003</v>
          </cell>
          <cell r="I9389" t="str">
            <v>F</v>
          </cell>
          <cell r="J9389" t="str">
            <v>*FM</v>
          </cell>
          <cell r="K9389" t="str">
            <v>MEDICARE</v>
          </cell>
          <cell r="L9389">
            <v>548.88</v>
          </cell>
        </row>
        <row r="9390">
          <cell r="A9390" t="str">
            <v>SWISHER, THOMAS F</v>
          </cell>
          <cell r="B9390" t="str">
            <v>101-557</v>
          </cell>
          <cell r="C9390">
            <v>510400</v>
          </cell>
          <cell r="D9390">
            <v>44030</v>
          </cell>
          <cell r="E9390" t="str">
            <v>DISTRICT ATTORNEY INVEST</v>
          </cell>
          <cell r="F9390" t="str">
            <v>F100</v>
          </cell>
          <cell r="G9390">
            <v>0.75</v>
          </cell>
          <cell r="H9390" t="str">
            <v>F100-003</v>
          </cell>
          <cell r="I9390" t="str">
            <v>F</v>
          </cell>
          <cell r="J9390">
            <v>811</v>
          </cell>
          <cell r="L9390">
            <v>1.41</v>
          </cell>
        </row>
        <row r="9391">
          <cell r="A9391" t="str">
            <v>SWISHER, THOMAS F</v>
          </cell>
          <cell r="B9391" t="str">
            <v>101-557</v>
          </cell>
          <cell r="C9391">
            <v>510400</v>
          </cell>
          <cell r="D9391">
            <v>44030</v>
          </cell>
          <cell r="E9391" t="str">
            <v>DISTRICT ATTORNEY INVEST</v>
          </cell>
          <cell r="F9391" t="str">
            <v>F100</v>
          </cell>
          <cell r="G9391">
            <v>0.75</v>
          </cell>
          <cell r="H9391" t="str">
            <v>F100-003</v>
          </cell>
          <cell r="I9391" t="str">
            <v>F</v>
          </cell>
          <cell r="J9391">
            <v>30</v>
          </cell>
          <cell r="L9391">
            <v>94.64</v>
          </cell>
        </row>
        <row r="9392">
          <cell r="A9392" t="str">
            <v>SWISHER, THOMAS F</v>
          </cell>
          <cell r="B9392" t="str">
            <v>101-557</v>
          </cell>
          <cell r="C9392">
            <v>510400</v>
          </cell>
          <cell r="D9392">
            <v>44030</v>
          </cell>
          <cell r="E9392" t="str">
            <v>DISTRICT ATTORNEY INVEST</v>
          </cell>
          <cell r="F9392" t="str">
            <v>F100</v>
          </cell>
          <cell r="G9392">
            <v>0.75</v>
          </cell>
          <cell r="H9392" t="str">
            <v>F100-003</v>
          </cell>
          <cell r="I9392" t="str">
            <v>F</v>
          </cell>
          <cell r="J9392">
            <v>1001</v>
          </cell>
          <cell r="L9392">
            <v>10.17</v>
          </cell>
        </row>
        <row r="9393">
          <cell r="A9393" t="str">
            <v>SWITZER, DONNA A</v>
          </cell>
          <cell r="B9393" t="str">
            <v>114-893</v>
          </cell>
          <cell r="C9393">
            <v>510100</v>
          </cell>
          <cell r="D9393">
            <v>22140</v>
          </cell>
          <cell r="E9393" t="str">
            <v>ACCOUNTING TECHNICIAN</v>
          </cell>
          <cell r="F9393" t="str">
            <v>D110</v>
          </cell>
          <cell r="G9393">
            <v>1</v>
          </cell>
          <cell r="H9393" t="str">
            <v>D110-013</v>
          </cell>
          <cell r="I9393" t="str">
            <v>O</v>
          </cell>
          <cell r="J9393">
            <v>1</v>
          </cell>
          <cell r="K9393" t="str">
            <v>REGULAR PAY</v>
          </cell>
          <cell r="L9393">
            <v>36479.019999999997</v>
          </cell>
        </row>
        <row r="9394">
          <cell r="A9394" t="str">
            <v>SWITZER, DONNA A</v>
          </cell>
          <cell r="B9394" t="str">
            <v>114-893</v>
          </cell>
          <cell r="C9394">
            <v>510300</v>
          </cell>
          <cell r="D9394">
            <v>22140</v>
          </cell>
          <cell r="E9394" t="str">
            <v>ACCOUNTING TECHNICIAN</v>
          </cell>
          <cell r="F9394" t="str">
            <v>D110</v>
          </cell>
          <cell r="G9394">
            <v>1</v>
          </cell>
          <cell r="H9394" t="str">
            <v>D110-013</v>
          </cell>
          <cell r="I9394" t="str">
            <v>F</v>
          </cell>
          <cell r="J9394" t="str">
            <v>*FM</v>
          </cell>
          <cell r="K9394" t="str">
            <v>MEDICARE</v>
          </cell>
          <cell r="L9394">
            <v>528.95000000000005</v>
          </cell>
        </row>
        <row r="9395">
          <cell r="A9395" t="str">
            <v>SWITZER, DONNA A</v>
          </cell>
          <cell r="B9395" t="str">
            <v>114-893</v>
          </cell>
          <cell r="C9395">
            <v>510300</v>
          </cell>
          <cell r="D9395">
            <v>22140</v>
          </cell>
          <cell r="E9395" t="str">
            <v>ACCOUNTING TECHNICIAN</v>
          </cell>
          <cell r="F9395" t="str">
            <v>D110</v>
          </cell>
          <cell r="G9395">
            <v>1</v>
          </cell>
          <cell r="H9395" t="str">
            <v>D110-013</v>
          </cell>
          <cell r="I9395" t="str">
            <v>F</v>
          </cell>
          <cell r="J9395" t="str">
            <v>*FI</v>
          </cell>
          <cell r="K9395" t="str">
            <v>FICA</v>
          </cell>
          <cell r="L9395">
            <v>2261.6999999999998</v>
          </cell>
        </row>
        <row r="9396">
          <cell r="A9396" t="str">
            <v>SWITZER, DONNA A</v>
          </cell>
          <cell r="B9396" t="str">
            <v>114-893</v>
          </cell>
          <cell r="C9396">
            <v>510300</v>
          </cell>
          <cell r="D9396">
            <v>22140</v>
          </cell>
          <cell r="E9396" t="str">
            <v>ACCOUNTING TECHNICIAN</v>
          </cell>
          <cell r="F9396" t="str">
            <v>D110</v>
          </cell>
          <cell r="G9396">
            <v>1</v>
          </cell>
          <cell r="H9396" t="str">
            <v>D110-013</v>
          </cell>
          <cell r="I9396" t="str">
            <v>F</v>
          </cell>
          <cell r="J9396">
            <v>8000</v>
          </cell>
          <cell r="L9396">
            <v>2549.2399999999998</v>
          </cell>
        </row>
        <row r="9397">
          <cell r="A9397" t="str">
            <v>SWITZER, DONNA A</v>
          </cell>
          <cell r="B9397" t="str">
            <v>114-893</v>
          </cell>
          <cell r="C9397">
            <v>510300</v>
          </cell>
          <cell r="D9397">
            <v>22140</v>
          </cell>
          <cell r="E9397" t="str">
            <v>ACCOUNTING TECHNICIAN</v>
          </cell>
          <cell r="F9397" t="str">
            <v>D110</v>
          </cell>
          <cell r="G9397">
            <v>1</v>
          </cell>
          <cell r="H9397" t="str">
            <v>D110-013</v>
          </cell>
          <cell r="I9397" t="str">
            <v>F</v>
          </cell>
          <cell r="J9397">
            <v>7999</v>
          </cell>
          <cell r="L9397">
            <v>10940.06</v>
          </cell>
        </row>
        <row r="9398">
          <cell r="A9398" t="str">
            <v>SWITZER, DONNA A</v>
          </cell>
          <cell r="B9398" t="str">
            <v>114-893</v>
          </cell>
          <cell r="C9398">
            <v>510400</v>
          </cell>
          <cell r="D9398">
            <v>22140</v>
          </cell>
          <cell r="E9398" t="str">
            <v>ACCOUNTING TECHNICIAN</v>
          </cell>
          <cell r="F9398" t="str">
            <v>D110</v>
          </cell>
          <cell r="G9398">
            <v>1</v>
          </cell>
          <cell r="H9398" t="str">
            <v>D110-013</v>
          </cell>
          <cell r="I9398" t="str">
            <v>F</v>
          </cell>
          <cell r="J9398">
            <v>811</v>
          </cell>
          <cell r="L9398">
            <v>1.88</v>
          </cell>
        </row>
        <row r="9399">
          <cell r="A9399" t="str">
            <v>SWITZER, DONNA A</v>
          </cell>
          <cell r="B9399" t="str">
            <v>114-893</v>
          </cell>
          <cell r="C9399">
            <v>510400</v>
          </cell>
          <cell r="D9399">
            <v>22140</v>
          </cell>
          <cell r="E9399" t="str">
            <v>ACCOUNTING TECHNICIAN</v>
          </cell>
          <cell r="F9399" t="str">
            <v>D110</v>
          </cell>
          <cell r="G9399">
            <v>1</v>
          </cell>
          <cell r="H9399" t="str">
            <v>D110-013</v>
          </cell>
          <cell r="I9399" t="str">
            <v>F</v>
          </cell>
          <cell r="J9399">
            <v>30</v>
          </cell>
          <cell r="L9399">
            <v>91.2</v>
          </cell>
        </row>
        <row r="9400">
          <cell r="A9400" t="str">
            <v>SWITZER, DONNA A</v>
          </cell>
          <cell r="B9400" t="str">
            <v>114-893</v>
          </cell>
          <cell r="C9400">
            <v>510400</v>
          </cell>
          <cell r="D9400">
            <v>22140</v>
          </cell>
          <cell r="E9400" t="str">
            <v>ACCOUNTING TECHNICIAN</v>
          </cell>
          <cell r="F9400" t="str">
            <v>D110</v>
          </cell>
          <cell r="G9400">
            <v>1</v>
          </cell>
          <cell r="H9400" t="str">
            <v>D110-013</v>
          </cell>
          <cell r="I9400" t="str">
            <v>F</v>
          </cell>
          <cell r="J9400">
            <v>1001</v>
          </cell>
          <cell r="L9400">
            <v>10.17</v>
          </cell>
        </row>
        <row r="9401">
          <cell r="A9401" t="str">
            <v>SWITZER, DONNA A</v>
          </cell>
          <cell r="B9401" t="str">
            <v>114-893</v>
          </cell>
          <cell r="C9401">
            <v>510400</v>
          </cell>
          <cell r="D9401">
            <v>22140</v>
          </cell>
          <cell r="E9401" t="str">
            <v>ACCOUNTING TECHNICIAN</v>
          </cell>
          <cell r="F9401" t="str">
            <v>D110</v>
          </cell>
          <cell r="G9401">
            <v>1</v>
          </cell>
          <cell r="H9401" t="str">
            <v>D110-013</v>
          </cell>
          <cell r="I9401" t="str">
            <v>F</v>
          </cell>
          <cell r="J9401">
            <v>603</v>
          </cell>
          <cell r="L9401">
            <v>31.26</v>
          </cell>
        </row>
        <row r="9402">
          <cell r="A9402" t="str">
            <v>SWITZER, DONNA A</v>
          </cell>
          <cell r="B9402" t="str">
            <v>114-893</v>
          </cell>
          <cell r="C9402">
            <v>510400</v>
          </cell>
          <cell r="D9402">
            <v>22140</v>
          </cell>
          <cell r="E9402" t="str">
            <v>ACCOUNTING TECHNICIAN</v>
          </cell>
          <cell r="F9402" t="str">
            <v>D110</v>
          </cell>
          <cell r="G9402">
            <v>1</v>
          </cell>
          <cell r="H9402" t="str">
            <v>D110-013</v>
          </cell>
          <cell r="I9402" t="str">
            <v>F</v>
          </cell>
          <cell r="J9402">
            <v>103</v>
          </cell>
          <cell r="L9402">
            <v>232.19</v>
          </cell>
        </row>
        <row r="9403">
          <cell r="A9403" t="str">
            <v>SWITZER, DONNA A</v>
          </cell>
          <cell r="B9403" t="str">
            <v>114-893</v>
          </cell>
          <cell r="C9403">
            <v>510400</v>
          </cell>
          <cell r="D9403">
            <v>22140</v>
          </cell>
          <cell r="E9403" t="str">
            <v>ACCOUNTING TECHNICIAN</v>
          </cell>
          <cell r="F9403" t="str">
            <v>D110</v>
          </cell>
          <cell r="G9403">
            <v>1</v>
          </cell>
          <cell r="H9403" t="str">
            <v>D110-013</v>
          </cell>
          <cell r="I9403" t="str">
            <v>F</v>
          </cell>
          <cell r="J9403">
            <v>703</v>
          </cell>
          <cell r="L9403">
            <v>6.7</v>
          </cell>
        </row>
        <row r="9404">
          <cell r="A9404" t="str">
            <v>SYPNICKI, MICHAEL J</v>
          </cell>
          <cell r="B9404" t="str">
            <v>101-572</v>
          </cell>
          <cell r="C9404">
            <v>510100</v>
          </cell>
          <cell r="D9404">
            <v>34210</v>
          </cell>
          <cell r="E9404" t="str">
            <v>DEP PROBATION OFFICER III</v>
          </cell>
          <cell r="F9404" t="str">
            <v>P145</v>
          </cell>
          <cell r="G9404">
            <v>1</v>
          </cell>
          <cell r="H9404" t="str">
            <v>P145-005</v>
          </cell>
          <cell r="I9404" t="str">
            <v>O</v>
          </cell>
          <cell r="J9404">
            <v>1</v>
          </cell>
          <cell r="K9404" t="str">
            <v>REGULAR PAY</v>
          </cell>
          <cell r="L9404">
            <v>46241.46</v>
          </cell>
        </row>
        <row r="9405">
          <cell r="A9405" t="str">
            <v>SYPNICKI, MICHAEL J</v>
          </cell>
          <cell r="B9405" t="str">
            <v>101-572</v>
          </cell>
          <cell r="C9405">
            <v>510300</v>
          </cell>
          <cell r="D9405">
            <v>34210</v>
          </cell>
          <cell r="E9405" t="str">
            <v>DEP PROBATION OFFICER III</v>
          </cell>
          <cell r="F9405" t="str">
            <v>P145</v>
          </cell>
          <cell r="G9405">
            <v>1</v>
          </cell>
          <cell r="H9405" t="str">
            <v>P145-005</v>
          </cell>
          <cell r="I9405" t="str">
            <v>F</v>
          </cell>
          <cell r="J9405">
            <v>7999</v>
          </cell>
          <cell r="L9405">
            <v>13867.81</v>
          </cell>
        </row>
        <row r="9406">
          <cell r="A9406" t="str">
            <v>SYPNICKI, MICHAEL J</v>
          </cell>
          <cell r="B9406" t="str">
            <v>101-572</v>
          </cell>
          <cell r="C9406">
            <v>510300</v>
          </cell>
          <cell r="D9406">
            <v>34210</v>
          </cell>
          <cell r="E9406" t="str">
            <v>DEP PROBATION OFFICER III</v>
          </cell>
          <cell r="F9406" t="str">
            <v>P145</v>
          </cell>
          <cell r="G9406">
            <v>1</v>
          </cell>
          <cell r="H9406" t="str">
            <v>P145-005</v>
          </cell>
          <cell r="I9406" t="str">
            <v>F</v>
          </cell>
          <cell r="J9406" t="str">
            <v>*FM</v>
          </cell>
          <cell r="K9406" t="str">
            <v>MEDICARE</v>
          </cell>
          <cell r="L9406">
            <v>670.5</v>
          </cell>
        </row>
        <row r="9407">
          <cell r="A9407" t="str">
            <v>SYPNICKI, MICHAEL J</v>
          </cell>
          <cell r="B9407" t="str">
            <v>101-572</v>
          </cell>
          <cell r="C9407">
            <v>510300</v>
          </cell>
          <cell r="D9407">
            <v>34210</v>
          </cell>
          <cell r="E9407" t="str">
            <v>DEP PROBATION OFFICER III</v>
          </cell>
          <cell r="F9407" t="str">
            <v>P145</v>
          </cell>
          <cell r="G9407">
            <v>1</v>
          </cell>
          <cell r="H9407" t="str">
            <v>P145-005</v>
          </cell>
          <cell r="I9407" t="str">
            <v>F</v>
          </cell>
          <cell r="J9407" t="str">
            <v>*FI</v>
          </cell>
          <cell r="K9407" t="str">
            <v>FICA</v>
          </cell>
          <cell r="L9407">
            <v>2866.97</v>
          </cell>
        </row>
        <row r="9408">
          <cell r="A9408" t="str">
            <v>SYPNICKI, MICHAEL J</v>
          </cell>
          <cell r="B9408" t="str">
            <v>101-572</v>
          </cell>
          <cell r="C9408">
            <v>510300</v>
          </cell>
          <cell r="D9408">
            <v>34210</v>
          </cell>
          <cell r="E9408" t="str">
            <v>DEP PROBATION OFFICER III</v>
          </cell>
          <cell r="F9408" t="str">
            <v>P145</v>
          </cell>
          <cell r="G9408">
            <v>1</v>
          </cell>
          <cell r="H9408" t="str">
            <v>P145-005</v>
          </cell>
          <cell r="I9408" t="str">
            <v>F</v>
          </cell>
          <cell r="J9408">
            <v>8000</v>
          </cell>
          <cell r="L9408">
            <v>3232.61</v>
          </cell>
        </row>
        <row r="9409">
          <cell r="A9409" t="str">
            <v>SYPNICKI, MICHAEL J</v>
          </cell>
          <cell r="B9409" t="str">
            <v>101-572</v>
          </cell>
          <cell r="C9409">
            <v>510300</v>
          </cell>
          <cell r="D9409">
            <v>34210</v>
          </cell>
          <cell r="E9409" t="str">
            <v>DEP PROBATION OFFICER III</v>
          </cell>
          <cell r="F9409" t="str">
            <v>P145</v>
          </cell>
          <cell r="G9409">
            <v>1</v>
          </cell>
          <cell r="H9409" t="str">
            <v>P145-005</v>
          </cell>
          <cell r="I9409" t="str">
            <v>F</v>
          </cell>
          <cell r="J9409">
            <v>8005</v>
          </cell>
          <cell r="L9409">
            <v>226.28</v>
          </cell>
        </row>
        <row r="9410">
          <cell r="A9410" t="str">
            <v>SYPNICKI, MICHAEL J</v>
          </cell>
          <cell r="B9410" t="str">
            <v>101-572</v>
          </cell>
          <cell r="C9410">
            <v>510400</v>
          </cell>
          <cell r="D9410">
            <v>34210</v>
          </cell>
          <cell r="E9410" t="str">
            <v>DEP PROBATION OFFICER III</v>
          </cell>
          <cell r="F9410" t="str">
            <v>P145</v>
          </cell>
          <cell r="G9410">
            <v>1</v>
          </cell>
          <cell r="H9410" t="str">
            <v>P145-005</v>
          </cell>
          <cell r="I9410" t="str">
            <v>F</v>
          </cell>
          <cell r="J9410">
            <v>104</v>
          </cell>
          <cell r="L9410">
            <v>283.83999999999997</v>
          </cell>
        </row>
        <row r="9411">
          <cell r="A9411" t="str">
            <v>SYPNICKI, MICHAEL J</v>
          </cell>
          <cell r="B9411" t="str">
            <v>101-572</v>
          </cell>
          <cell r="C9411">
            <v>510400</v>
          </cell>
          <cell r="D9411">
            <v>34210</v>
          </cell>
          <cell r="E9411" t="str">
            <v>DEP PROBATION OFFICER III</v>
          </cell>
          <cell r="F9411" t="str">
            <v>P145</v>
          </cell>
          <cell r="G9411">
            <v>1</v>
          </cell>
          <cell r="H9411" t="str">
            <v>P145-005</v>
          </cell>
          <cell r="I9411" t="str">
            <v>F</v>
          </cell>
          <cell r="J9411">
            <v>1001</v>
          </cell>
          <cell r="L9411">
            <v>10.17</v>
          </cell>
        </row>
        <row r="9412">
          <cell r="A9412" t="str">
            <v>SYPNICKI, MICHAEL J</v>
          </cell>
          <cell r="B9412" t="str">
            <v>101-572</v>
          </cell>
          <cell r="C9412">
            <v>510400</v>
          </cell>
          <cell r="D9412">
            <v>34210</v>
          </cell>
          <cell r="E9412" t="str">
            <v>DEP PROBATION OFFICER III</v>
          </cell>
          <cell r="F9412" t="str">
            <v>P145</v>
          </cell>
          <cell r="G9412">
            <v>1</v>
          </cell>
          <cell r="H9412" t="str">
            <v>P145-005</v>
          </cell>
          <cell r="I9412" t="str">
            <v>F</v>
          </cell>
          <cell r="J9412">
            <v>705</v>
          </cell>
          <cell r="L9412">
            <v>12.04</v>
          </cell>
        </row>
        <row r="9413">
          <cell r="A9413" t="str">
            <v>SYPNICKI, MICHAEL J</v>
          </cell>
          <cell r="B9413" t="str">
            <v>101-572</v>
          </cell>
          <cell r="C9413">
            <v>510400</v>
          </cell>
          <cell r="D9413">
            <v>34210</v>
          </cell>
          <cell r="E9413" t="str">
            <v>DEP PROBATION OFFICER III</v>
          </cell>
          <cell r="F9413" t="str">
            <v>P145</v>
          </cell>
          <cell r="G9413">
            <v>1</v>
          </cell>
          <cell r="H9413" t="str">
            <v>P145-005</v>
          </cell>
          <cell r="I9413" t="str">
            <v>F</v>
          </cell>
          <cell r="J9413">
            <v>30</v>
          </cell>
          <cell r="L9413">
            <v>115.6</v>
          </cell>
        </row>
        <row r="9414">
          <cell r="A9414" t="str">
            <v>SYPNICKI, MICHAEL J</v>
          </cell>
          <cell r="B9414" t="str">
            <v>101-572</v>
          </cell>
          <cell r="C9414">
            <v>510400</v>
          </cell>
          <cell r="D9414">
            <v>34210</v>
          </cell>
          <cell r="E9414" t="str">
            <v>DEP PROBATION OFFICER III</v>
          </cell>
          <cell r="F9414" t="str">
            <v>P145</v>
          </cell>
          <cell r="G9414">
            <v>1</v>
          </cell>
          <cell r="H9414" t="str">
            <v>P145-005</v>
          </cell>
          <cell r="I9414" t="str">
            <v>F</v>
          </cell>
          <cell r="J9414">
            <v>605</v>
          </cell>
          <cell r="L9414">
            <v>59.1</v>
          </cell>
        </row>
        <row r="9415">
          <cell r="A9415" t="str">
            <v>SYPNICKI, MICHAEL J</v>
          </cell>
          <cell r="B9415" t="str">
            <v>101-572</v>
          </cell>
          <cell r="C9415">
            <v>510400</v>
          </cell>
          <cell r="D9415">
            <v>34210</v>
          </cell>
          <cell r="E9415" t="str">
            <v>DEP PROBATION OFFICER III</v>
          </cell>
          <cell r="F9415" t="str">
            <v>P145</v>
          </cell>
          <cell r="G9415">
            <v>1</v>
          </cell>
          <cell r="H9415" t="str">
            <v>P145-005</v>
          </cell>
          <cell r="I9415" t="str">
            <v>F</v>
          </cell>
          <cell r="J9415">
            <v>811</v>
          </cell>
          <cell r="L9415">
            <v>1.88</v>
          </cell>
        </row>
        <row r="9416">
          <cell r="A9416" t="str">
            <v>SZWARC, ELEANOR M</v>
          </cell>
          <cell r="B9416" t="str">
            <v>123-576</v>
          </cell>
          <cell r="C9416">
            <v>510100</v>
          </cell>
          <cell r="D9416">
            <v>39010</v>
          </cell>
          <cell r="E9416" t="str">
            <v>PERMIT PROCESS ASSIST II</v>
          </cell>
          <cell r="F9416" t="str">
            <v>D396</v>
          </cell>
          <cell r="G9416">
            <v>1</v>
          </cell>
          <cell r="H9416" t="str">
            <v>D396-007</v>
          </cell>
          <cell r="I9416" t="str">
            <v>O</v>
          </cell>
          <cell r="J9416">
            <v>1</v>
          </cell>
          <cell r="K9416" t="str">
            <v>REGULAR PAY</v>
          </cell>
          <cell r="L9416">
            <v>27776.639999999999</v>
          </cell>
        </row>
        <row r="9417">
          <cell r="A9417" t="str">
            <v>SZWARC, ELEANOR M</v>
          </cell>
          <cell r="B9417" t="str">
            <v>123-576</v>
          </cell>
          <cell r="C9417">
            <v>510300</v>
          </cell>
          <cell r="D9417">
            <v>39010</v>
          </cell>
          <cell r="E9417" t="str">
            <v>PERMIT PROCESS ASSIST II</v>
          </cell>
          <cell r="F9417" t="str">
            <v>D396</v>
          </cell>
          <cell r="G9417">
            <v>1</v>
          </cell>
          <cell r="H9417" t="str">
            <v>D396-007</v>
          </cell>
          <cell r="I9417" t="str">
            <v>F</v>
          </cell>
          <cell r="J9417">
            <v>7999</v>
          </cell>
          <cell r="L9417">
            <v>8330.2099999999991</v>
          </cell>
        </row>
        <row r="9418">
          <cell r="A9418" t="str">
            <v>SZWARC, ELEANOR M</v>
          </cell>
          <cell r="B9418" t="str">
            <v>123-576</v>
          </cell>
          <cell r="C9418">
            <v>510300</v>
          </cell>
          <cell r="D9418">
            <v>39010</v>
          </cell>
          <cell r="E9418" t="str">
            <v>PERMIT PROCESS ASSIST II</v>
          </cell>
          <cell r="F9418" t="str">
            <v>D396</v>
          </cell>
          <cell r="G9418">
            <v>1</v>
          </cell>
          <cell r="H9418" t="str">
            <v>D396-007</v>
          </cell>
          <cell r="I9418" t="str">
            <v>F</v>
          </cell>
          <cell r="J9418">
            <v>8000</v>
          </cell>
          <cell r="L9418">
            <v>1940.07</v>
          </cell>
        </row>
        <row r="9419">
          <cell r="A9419" t="str">
            <v>SZWARC, ELEANOR M</v>
          </cell>
          <cell r="B9419" t="str">
            <v>123-576</v>
          </cell>
          <cell r="C9419">
            <v>510300</v>
          </cell>
          <cell r="D9419">
            <v>39010</v>
          </cell>
          <cell r="E9419" t="str">
            <v>PERMIT PROCESS ASSIST II</v>
          </cell>
          <cell r="F9419" t="str">
            <v>D396</v>
          </cell>
          <cell r="G9419">
            <v>1</v>
          </cell>
          <cell r="H9419" t="str">
            <v>D396-007</v>
          </cell>
          <cell r="I9419" t="str">
            <v>F</v>
          </cell>
          <cell r="J9419" t="str">
            <v>*FM</v>
          </cell>
          <cell r="K9419" t="str">
            <v>MEDICARE</v>
          </cell>
          <cell r="L9419">
            <v>402.76</v>
          </cell>
        </row>
        <row r="9420">
          <cell r="A9420" t="str">
            <v>SZWARC, ELEANOR M</v>
          </cell>
          <cell r="B9420" t="str">
            <v>123-576</v>
          </cell>
          <cell r="C9420">
            <v>510300</v>
          </cell>
          <cell r="D9420">
            <v>39010</v>
          </cell>
          <cell r="E9420" t="str">
            <v>PERMIT PROCESS ASSIST II</v>
          </cell>
          <cell r="F9420" t="str">
            <v>D396</v>
          </cell>
          <cell r="G9420">
            <v>1</v>
          </cell>
          <cell r="H9420" t="str">
            <v>D396-007</v>
          </cell>
          <cell r="I9420" t="str">
            <v>F</v>
          </cell>
          <cell r="J9420" t="str">
            <v>*FI</v>
          </cell>
          <cell r="K9420" t="str">
            <v>FICA</v>
          </cell>
          <cell r="L9420">
            <v>1722.15</v>
          </cell>
        </row>
        <row r="9421">
          <cell r="A9421" t="str">
            <v>SZWARC, ELEANOR M</v>
          </cell>
          <cell r="B9421" t="str">
            <v>123-576</v>
          </cell>
          <cell r="C9421">
            <v>510400</v>
          </cell>
          <cell r="D9421">
            <v>39010</v>
          </cell>
          <cell r="E9421" t="str">
            <v>PERMIT PROCESS ASSIST II</v>
          </cell>
          <cell r="F9421" t="str">
            <v>D396</v>
          </cell>
          <cell r="G9421">
            <v>1</v>
          </cell>
          <cell r="H9421" t="str">
            <v>D396-007</v>
          </cell>
          <cell r="I9421" t="str">
            <v>F</v>
          </cell>
          <cell r="J9421">
            <v>101</v>
          </cell>
          <cell r="L9421">
            <v>135.94999999999999</v>
          </cell>
        </row>
        <row r="9422">
          <cell r="A9422" t="str">
            <v>SZWARC, ELEANOR M</v>
          </cell>
          <cell r="B9422" t="str">
            <v>123-576</v>
          </cell>
          <cell r="C9422">
            <v>510400</v>
          </cell>
          <cell r="D9422">
            <v>39010</v>
          </cell>
          <cell r="E9422" t="str">
            <v>PERMIT PROCESS ASSIST II</v>
          </cell>
          <cell r="F9422" t="str">
            <v>D396</v>
          </cell>
          <cell r="G9422">
            <v>1</v>
          </cell>
          <cell r="H9422" t="str">
            <v>D396-007</v>
          </cell>
          <cell r="I9422" t="str">
            <v>F</v>
          </cell>
          <cell r="J9422">
            <v>30</v>
          </cell>
          <cell r="L9422">
            <v>69.44</v>
          </cell>
        </row>
        <row r="9423">
          <cell r="A9423" t="str">
            <v>SZWARC, ELEANOR M</v>
          </cell>
          <cell r="B9423" t="str">
            <v>123-576</v>
          </cell>
          <cell r="C9423">
            <v>510400</v>
          </cell>
          <cell r="D9423">
            <v>39010</v>
          </cell>
          <cell r="E9423" t="str">
            <v>PERMIT PROCESS ASSIST II</v>
          </cell>
          <cell r="F9423" t="str">
            <v>D396</v>
          </cell>
          <cell r="G9423">
            <v>1</v>
          </cell>
          <cell r="H9423" t="str">
            <v>D396-007</v>
          </cell>
          <cell r="I9423" t="str">
            <v>F</v>
          </cell>
          <cell r="J9423">
            <v>601</v>
          </cell>
          <cell r="L9423">
            <v>17.149999999999999</v>
          </cell>
        </row>
        <row r="9424">
          <cell r="A9424" t="str">
            <v>SZWARC, ELEANOR M</v>
          </cell>
          <cell r="B9424" t="str">
            <v>123-576</v>
          </cell>
          <cell r="C9424">
            <v>510400</v>
          </cell>
          <cell r="D9424">
            <v>39010</v>
          </cell>
          <cell r="E9424" t="str">
            <v>PERMIT PROCESS ASSIST II</v>
          </cell>
          <cell r="F9424" t="str">
            <v>D396</v>
          </cell>
          <cell r="G9424">
            <v>1</v>
          </cell>
          <cell r="H9424" t="str">
            <v>D396-007</v>
          </cell>
          <cell r="I9424" t="str">
            <v>F</v>
          </cell>
          <cell r="J9424">
            <v>1001</v>
          </cell>
          <cell r="L9424">
            <v>10.17</v>
          </cell>
        </row>
        <row r="9425">
          <cell r="A9425" t="str">
            <v>SZWARC, ELEANOR M</v>
          </cell>
          <cell r="B9425" t="str">
            <v>123-576</v>
          </cell>
          <cell r="C9425">
            <v>510400</v>
          </cell>
          <cell r="D9425">
            <v>39010</v>
          </cell>
          <cell r="E9425" t="str">
            <v>PERMIT PROCESS ASSIST II</v>
          </cell>
          <cell r="F9425" t="str">
            <v>D396</v>
          </cell>
          <cell r="G9425">
            <v>1</v>
          </cell>
          <cell r="H9425" t="str">
            <v>D396-007</v>
          </cell>
          <cell r="I9425" t="str">
            <v>F</v>
          </cell>
          <cell r="J9425">
            <v>810</v>
          </cell>
          <cell r="L9425">
            <v>1.71</v>
          </cell>
        </row>
        <row r="9426">
          <cell r="A9426" t="str">
            <v>SZWARC, ELEANOR M</v>
          </cell>
          <cell r="B9426" t="str">
            <v>123-576</v>
          </cell>
          <cell r="C9426">
            <v>510400</v>
          </cell>
          <cell r="D9426">
            <v>39010</v>
          </cell>
          <cell r="E9426" t="str">
            <v>PERMIT PROCESS ASSIST II</v>
          </cell>
          <cell r="F9426" t="str">
            <v>D396</v>
          </cell>
          <cell r="G9426">
            <v>1</v>
          </cell>
          <cell r="H9426" t="str">
            <v>D396-007</v>
          </cell>
          <cell r="I9426" t="str">
            <v>F</v>
          </cell>
          <cell r="J9426">
            <v>701</v>
          </cell>
          <cell r="L9426">
            <v>4.01</v>
          </cell>
        </row>
        <row r="9427">
          <cell r="A9427" t="str">
            <v>TAMAGNI, KATIE A</v>
          </cell>
          <cell r="B9427" t="str">
            <v>101-594</v>
          </cell>
          <cell r="C9427">
            <v>510100</v>
          </cell>
          <cell r="D9427">
            <v>48500</v>
          </cell>
          <cell r="E9427" t="str">
            <v>OFFICE ASSISTANT I</v>
          </cell>
          <cell r="F9427" t="str">
            <v>D380</v>
          </cell>
          <cell r="G9427">
            <v>1</v>
          </cell>
          <cell r="H9427" t="str">
            <v>D380-002</v>
          </cell>
          <cell r="I9427" t="str">
            <v>O</v>
          </cell>
          <cell r="J9427">
            <v>1</v>
          </cell>
          <cell r="K9427" t="str">
            <v>REGULAR PAY</v>
          </cell>
          <cell r="L9427">
            <v>23038.99</v>
          </cell>
        </row>
        <row r="9428">
          <cell r="A9428" t="str">
            <v>TAMAGNI, KATIE A</v>
          </cell>
          <cell r="B9428" t="str">
            <v>101-594</v>
          </cell>
          <cell r="C9428">
            <v>510300</v>
          </cell>
          <cell r="D9428">
            <v>48500</v>
          </cell>
          <cell r="E9428" t="str">
            <v>OFFICE ASSISTANT I</v>
          </cell>
          <cell r="F9428" t="str">
            <v>D380</v>
          </cell>
          <cell r="G9428">
            <v>1</v>
          </cell>
          <cell r="H9428" t="str">
            <v>D380-002</v>
          </cell>
          <cell r="I9428" t="str">
            <v>F</v>
          </cell>
          <cell r="J9428" t="str">
            <v>*FM</v>
          </cell>
          <cell r="K9428" t="str">
            <v>MEDICARE</v>
          </cell>
          <cell r="L9428">
            <v>334.07</v>
          </cell>
        </row>
        <row r="9429">
          <cell r="A9429" t="str">
            <v>TAMAGNI, KATIE A</v>
          </cell>
          <cell r="B9429" t="str">
            <v>101-594</v>
          </cell>
          <cell r="C9429">
            <v>510300</v>
          </cell>
          <cell r="D9429">
            <v>48500</v>
          </cell>
          <cell r="E9429" t="str">
            <v>OFFICE ASSISTANT I</v>
          </cell>
          <cell r="F9429" t="str">
            <v>D380</v>
          </cell>
          <cell r="G9429">
            <v>1</v>
          </cell>
          <cell r="H9429" t="str">
            <v>D380-002</v>
          </cell>
          <cell r="I9429" t="str">
            <v>F</v>
          </cell>
          <cell r="J9429">
            <v>8000</v>
          </cell>
          <cell r="L9429">
            <v>1608.44</v>
          </cell>
        </row>
        <row r="9430">
          <cell r="A9430" t="str">
            <v>TAMAGNI, KATIE A</v>
          </cell>
          <cell r="B9430" t="str">
            <v>101-594</v>
          </cell>
          <cell r="C9430">
            <v>510300</v>
          </cell>
          <cell r="D9430">
            <v>48500</v>
          </cell>
          <cell r="E9430" t="str">
            <v>OFFICE ASSISTANT I</v>
          </cell>
          <cell r="F9430" t="str">
            <v>D380</v>
          </cell>
          <cell r="G9430">
            <v>1</v>
          </cell>
          <cell r="H9430" t="str">
            <v>D380-002</v>
          </cell>
          <cell r="I9430" t="str">
            <v>F</v>
          </cell>
          <cell r="J9430" t="str">
            <v>*FI</v>
          </cell>
          <cell r="K9430" t="str">
            <v>FICA</v>
          </cell>
          <cell r="L9430">
            <v>1428.42</v>
          </cell>
        </row>
        <row r="9431">
          <cell r="A9431" t="str">
            <v>TAMAGNI, KATIE A</v>
          </cell>
          <cell r="B9431" t="str">
            <v>101-594</v>
          </cell>
          <cell r="C9431">
            <v>510300</v>
          </cell>
          <cell r="D9431">
            <v>48500</v>
          </cell>
          <cell r="E9431" t="str">
            <v>OFFICE ASSISTANT I</v>
          </cell>
          <cell r="F9431" t="str">
            <v>D380</v>
          </cell>
          <cell r="G9431">
            <v>1</v>
          </cell>
          <cell r="H9431" t="str">
            <v>D380-002</v>
          </cell>
          <cell r="I9431" t="str">
            <v>F</v>
          </cell>
          <cell r="J9431">
            <v>7999</v>
          </cell>
          <cell r="L9431">
            <v>6909.39</v>
          </cell>
        </row>
        <row r="9432">
          <cell r="A9432" t="str">
            <v>TAMAGNI, KATIE A</v>
          </cell>
          <cell r="B9432" t="str">
            <v>101-594</v>
          </cell>
          <cell r="C9432">
            <v>510400</v>
          </cell>
          <cell r="D9432">
            <v>48500</v>
          </cell>
          <cell r="E9432" t="str">
            <v>OFFICE ASSISTANT I</v>
          </cell>
          <cell r="F9432" t="str">
            <v>D380</v>
          </cell>
          <cell r="G9432">
            <v>1</v>
          </cell>
          <cell r="H9432" t="str">
            <v>D380-002</v>
          </cell>
          <cell r="I9432" t="str">
            <v>F</v>
          </cell>
          <cell r="J9432">
            <v>701</v>
          </cell>
          <cell r="L9432">
            <v>4.01</v>
          </cell>
        </row>
        <row r="9433">
          <cell r="A9433" t="str">
            <v>TAMAGNI, KATIE A</v>
          </cell>
          <cell r="B9433" t="str">
            <v>101-594</v>
          </cell>
          <cell r="C9433">
            <v>510400</v>
          </cell>
          <cell r="D9433">
            <v>48500</v>
          </cell>
          <cell r="E9433" t="str">
            <v>OFFICE ASSISTANT I</v>
          </cell>
          <cell r="F9433" t="str">
            <v>D380</v>
          </cell>
          <cell r="G9433">
            <v>1</v>
          </cell>
          <cell r="H9433" t="str">
            <v>D380-002</v>
          </cell>
          <cell r="I9433" t="str">
            <v>F</v>
          </cell>
          <cell r="J9433">
            <v>1001</v>
          </cell>
          <cell r="L9433">
            <v>10.17</v>
          </cell>
        </row>
        <row r="9434">
          <cell r="A9434" t="str">
            <v>TAMAGNI, KATIE A</v>
          </cell>
          <cell r="B9434" t="str">
            <v>101-594</v>
          </cell>
          <cell r="C9434">
            <v>510400</v>
          </cell>
          <cell r="D9434">
            <v>48500</v>
          </cell>
          <cell r="E9434" t="str">
            <v>OFFICE ASSISTANT I</v>
          </cell>
          <cell r="F9434" t="str">
            <v>D380</v>
          </cell>
          <cell r="G9434">
            <v>1</v>
          </cell>
          <cell r="H9434" t="str">
            <v>D380-002</v>
          </cell>
          <cell r="I9434" t="str">
            <v>F</v>
          </cell>
          <cell r="J9434">
            <v>811</v>
          </cell>
          <cell r="L9434">
            <v>1.88</v>
          </cell>
        </row>
        <row r="9435">
          <cell r="A9435" t="str">
            <v>TAMAGNI, KATIE A</v>
          </cell>
          <cell r="B9435" t="str">
            <v>101-594</v>
          </cell>
          <cell r="C9435">
            <v>510400</v>
          </cell>
          <cell r="D9435">
            <v>48500</v>
          </cell>
          <cell r="E9435" t="str">
            <v>OFFICE ASSISTANT I</v>
          </cell>
          <cell r="F9435" t="str">
            <v>D380</v>
          </cell>
          <cell r="G9435">
            <v>1</v>
          </cell>
          <cell r="H9435" t="str">
            <v>D380-002</v>
          </cell>
          <cell r="I9435" t="str">
            <v>F</v>
          </cell>
          <cell r="J9435">
            <v>601</v>
          </cell>
          <cell r="L9435">
            <v>17.149999999999999</v>
          </cell>
        </row>
        <row r="9436">
          <cell r="A9436" t="str">
            <v>TAMAGNI, KATIE A</v>
          </cell>
          <cell r="B9436" t="str">
            <v>101-594</v>
          </cell>
          <cell r="C9436">
            <v>510400</v>
          </cell>
          <cell r="D9436">
            <v>48500</v>
          </cell>
          <cell r="E9436" t="str">
            <v>OFFICE ASSISTANT I</v>
          </cell>
          <cell r="F9436" t="str">
            <v>D380</v>
          </cell>
          <cell r="G9436">
            <v>1</v>
          </cell>
          <cell r="H9436" t="str">
            <v>D380-002</v>
          </cell>
          <cell r="I9436" t="str">
            <v>F</v>
          </cell>
          <cell r="J9436">
            <v>101</v>
          </cell>
          <cell r="L9436">
            <v>135.94999999999999</v>
          </cell>
        </row>
        <row r="9437">
          <cell r="A9437" t="str">
            <v>TAMAGNI, KATIE A</v>
          </cell>
          <cell r="B9437" t="str">
            <v>101-594</v>
          </cell>
          <cell r="C9437">
            <v>510400</v>
          </cell>
          <cell r="D9437">
            <v>48500</v>
          </cell>
          <cell r="E9437" t="str">
            <v>OFFICE ASSISTANT I</v>
          </cell>
          <cell r="F9437" t="str">
            <v>D380</v>
          </cell>
          <cell r="G9437">
            <v>1</v>
          </cell>
          <cell r="H9437" t="str">
            <v>D380-002</v>
          </cell>
          <cell r="I9437" t="str">
            <v>F</v>
          </cell>
          <cell r="J9437">
            <v>30</v>
          </cell>
          <cell r="L9437">
            <v>57.6</v>
          </cell>
        </row>
        <row r="9438">
          <cell r="A9438" t="str">
            <v>TATE, FREDERICK L</v>
          </cell>
          <cell r="B9438" t="str">
            <v>281-898</v>
          </cell>
          <cell r="C9438">
            <v>510100</v>
          </cell>
          <cell r="D9438">
            <v>34680</v>
          </cell>
          <cell r="E9438" t="str">
            <v>BUS DRIVER</v>
          </cell>
          <cell r="F9438" t="str">
            <v>D190</v>
          </cell>
          <cell r="G9438">
            <v>1</v>
          </cell>
          <cell r="H9438" t="str">
            <v>D190-016</v>
          </cell>
          <cell r="I9438" t="str">
            <v>O</v>
          </cell>
          <cell r="J9438">
            <v>1</v>
          </cell>
          <cell r="K9438" t="str">
            <v>REGULAR PAY</v>
          </cell>
          <cell r="L9438">
            <v>30040.13</v>
          </cell>
        </row>
        <row r="9439">
          <cell r="A9439" t="str">
            <v>TATE, FREDERICK L</v>
          </cell>
          <cell r="B9439" t="str">
            <v>281-898</v>
          </cell>
          <cell r="C9439">
            <v>510300</v>
          </cell>
          <cell r="D9439">
            <v>34680</v>
          </cell>
          <cell r="E9439" t="str">
            <v>BUS DRIVER</v>
          </cell>
          <cell r="F9439" t="str">
            <v>D190</v>
          </cell>
          <cell r="G9439">
            <v>1</v>
          </cell>
          <cell r="H9439" t="str">
            <v>D190-016</v>
          </cell>
          <cell r="I9439" t="str">
            <v>F</v>
          </cell>
          <cell r="J9439" t="str">
            <v>*FM</v>
          </cell>
          <cell r="K9439" t="str">
            <v>MEDICARE</v>
          </cell>
          <cell r="L9439">
            <v>435.58</v>
          </cell>
        </row>
        <row r="9440">
          <cell r="A9440" t="str">
            <v>TATE, FREDERICK L</v>
          </cell>
          <cell r="B9440" t="str">
            <v>281-898</v>
          </cell>
          <cell r="C9440">
            <v>510300</v>
          </cell>
          <cell r="D9440">
            <v>34680</v>
          </cell>
          <cell r="E9440" t="str">
            <v>BUS DRIVER</v>
          </cell>
          <cell r="F9440" t="str">
            <v>D190</v>
          </cell>
          <cell r="G9440">
            <v>1</v>
          </cell>
          <cell r="H9440" t="str">
            <v>D190-016</v>
          </cell>
          <cell r="I9440" t="str">
            <v>F</v>
          </cell>
          <cell r="J9440" t="str">
            <v>*FI</v>
          </cell>
          <cell r="K9440" t="str">
            <v>FICA</v>
          </cell>
          <cell r="L9440">
            <v>1862.49</v>
          </cell>
        </row>
        <row r="9441">
          <cell r="A9441" t="str">
            <v>TATE, FREDERICK L</v>
          </cell>
          <cell r="B9441" t="str">
            <v>281-898</v>
          </cell>
          <cell r="C9441">
            <v>510300</v>
          </cell>
          <cell r="D9441">
            <v>34680</v>
          </cell>
          <cell r="E9441" t="str">
            <v>BUS DRIVER</v>
          </cell>
          <cell r="F9441" t="str">
            <v>D190</v>
          </cell>
          <cell r="G9441">
            <v>1</v>
          </cell>
          <cell r="H9441" t="str">
            <v>D190-016</v>
          </cell>
          <cell r="I9441" t="str">
            <v>F</v>
          </cell>
          <cell r="J9441">
            <v>7999</v>
          </cell>
          <cell r="L9441">
            <v>9009.0300000000007</v>
          </cell>
        </row>
        <row r="9442">
          <cell r="A9442" t="str">
            <v>TATE, FREDERICK L</v>
          </cell>
          <cell r="B9442" t="str">
            <v>281-898</v>
          </cell>
          <cell r="C9442">
            <v>510300</v>
          </cell>
          <cell r="D9442">
            <v>34680</v>
          </cell>
          <cell r="E9442" t="str">
            <v>BUS DRIVER</v>
          </cell>
          <cell r="F9442" t="str">
            <v>D190</v>
          </cell>
          <cell r="G9442">
            <v>1</v>
          </cell>
          <cell r="H9442" t="str">
            <v>D190-016</v>
          </cell>
          <cell r="I9442" t="str">
            <v>F</v>
          </cell>
          <cell r="J9442">
            <v>8000</v>
          </cell>
          <cell r="L9442">
            <v>2098.52</v>
          </cell>
        </row>
        <row r="9443">
          <cell r="A9443" t="str">
            <v>TATE, FREDERICK L</v>
          </cell>
          <cell r="B9443" t="str">
            <v>281-898</v>
          </cell>
          <cell r="C9443">
            <v>510400</v>
          </cell>
          <cell r="D9443">
            <v>34680</v>
          </cell>
          <cell r="E9443" t="str">
            <v>BUS DRIVER</v>
          </cell>
          <cell r="F9443" t="str">
            <v>D190</v>
          </cell>
          <cell r="G9443">
            <v>1</v>
          </cell>
          <cell r="H9443" t="str">
            <v>D190-016</v>
          </cell>
          <cell r="I9443" t="str">
            <v>F</v>
          </cell>
          <cell r="J9443">
            <v>811</v>
          </cell>
          <cell r="L9443">
            <v>1.88</v>
          </cell>
        </row>
        <row r="9444">
          <cell r="A9444" t="str">
            <v>TATE, FREDERICK L</v>
          </cell>
          <cell r="B9444" t="str">
            <v>281-898</v>
          </cell>
          <cell r="C9444">
            <v>510400</v>
          </cell>
          <cell r="D9444">
            <v>34680</v>
          </cell>
          <cell r="E9444" t="str">
            <v>BUS DRIVER</v>
          </cell>
          <cell r="F9444" t="str">
            <v>D190</v>
          </cell>
          <cell r="G9444">
            <v>1</v>
          </cell>
          <cell r="H9444" t="str">
            <v>D190-016</v>
          </cell>
          <cell r="I9444" t="str">
            <v>F</v>
          </cell>
          <cell r="J9444">
            <v>101</v>
          </cell>
          <cell r="L9444">
            <v>135.94999999999999</v>
          </cell>
        </row>
        <row r="9445">
          <cell r="A9445" t="str">
            <v>TATE, FREDERICK L</v>
          </cell>
          <cell r="B9445" t="str">
            <v>281-898</v>
          </cell>
          <cell r="C9445">
            <v>510400</v>
          </cell>
          <cell r="D9445">
            <v>34680</v>
          </cell>
          <cell r="E9445" t="str">
            <v>BUS DRIVER</v>
          </cell>
          <cell r="F9445" t="str">
            <v>D190</v>
          </cell>
          <cell r="G9445">
            <v>1</v>
          </cell>
          <cell r="H9445" t="str">
            <v>D190-016</v>
          </cell>
          <cell r="I9445" t="str">
            <v>F</v>
          </cell>
          <cell r="J9445">
            <v>30</v>
          </cell>
          <cell r="L9445">
            <v>75.099999999999994</v>
          </cell>
        </row>
        <row r="9446">
          <cell r="A9446" t="str">
            <v>TATE, FREDERICK L</v>
          </cell>
          <cell r="B9446" t="str">
            <v>281-898</v>
          </cell>
          <cell r="C9446">
            <v>510400</v>
          </cell>
          <cell r="D9446">
            <v>34680</v>
          </cell>
          <cell r="E9446" t="str">
            <v>BUS DRIVER</v>
          </cell>
          <cell r="F9446" t="str">
            <v>D190</v>
          </cell>
          <cell r="G9446">
            <v>1</v>
          </cell>
          <cell r="H9446" t="str">
            <v>D190-016</v>
          </cell>
          <cell r="I9446" t="str">
            <v>F</v>
          </cell>
          <cell r="J9446">
            <v>601</v>
          </cell>
          <cell r="L9446">
            <v>17.149999999999999</v>
          </cell>
        </row>
        <row r="9447">
          <cell r="A9447" t="str">
            <v>TATE, FREDERICK L</v>
          </cell>
          <cell r="B9447" t="str">
            <v>281-898</v>
          </cell>
          <cell r="C9447">
            <v>510400</v>
          </cell>
          <cell r="D9447">
            <v>34680</v>
          </cell>
          <cell r="E9447" t="str">
            <v>BUS DRIVER</v>
          </cell>
          <cell r="F9447" t="str">
            <v>D190</v>
          </cell>
          <cell r="G9447">
            <v>1</v>
          </cell>
          <cell r="H9447" t="str">
            <v>D190-016</v>
          </cell>
          <cell r="I9447" t="str">
            <v>F</v>
          </cell>
          <cell r="J9447">
            <v>701</v>
          </cell>
          <cell r="L9447">
            <v>4.01</v>
          </cell>
        </row>
        <row r="9448">
          <cell r="A9448" t="str">
            <v>TATE, FREDERICK L</v>
          </cell>
          <cell r="B9448" t="str">
            <v>281-898</v>
          </cell>
          <cell r="C9448">
            <v>510400</v>
          </cell>
          <cell r="D9448">
            <v>34680</v>
          </cell>
          <cell r="E9448" t="str">
            <v>BUS DRIVER</v>
          </cell>
          <cell r="F9448" t="str">
            <v>D190</v>
          </cell>
          <cell r="G9448">
            <v>1</v>
          </cell>
          <cell r="H9448" t="str">
            <v>D190-016</v>
          </cell>
          <cell r="I9448" t="str">
            <v>F</v>
          </cell>
          <cell r="J9448">
            <v>1001</v>
          </cell>
          <cell r="L9448">
            <v>10.17</v>
          </cell>
        </row>
        <row r="9449">
          <cell r="A9449" t="str">
            <v>TAYLOR, CINDY L</v>
          </cell>
          <cell r="B9449" t="str">
            <v>101-589</v>
          </cell>
          <cell r="C9449">
            <v>510100</v>
          </cell>
          <cell r="D9449">
            <v>48640</v>
          </cell>
          <cell r="E9449" t="str">
            <v>ADMINISTRATIVE SVCS OFCR</v>
          </cell>
          <cell r="F9449" t="str">
            <v>C110</v>
          </cell>
          <cell r="G9449">
            <v>1</v>
          </cell>
          <cell r="H9449" t="str">
            <v>C110-005</v>
          </cell>
          <cell r="I9449" t="str">
            <v>O</v>
          </cell>
          <cell r="J9449">
            <v>1</v>
          </cell>
          <cell r="K9449" t="str">
            <v>REGULAR PAY</v>
          </cell>
          <cell r="L9449">
            <v>57432.11</v>
          </cell>
        </row>
        <row r="9450">
          <cell r="A9450" t="str">
            <v>TAYLOR, CINDY L</v>
          </cell>
          <cell r="B9450" t="str">
            <v>101-589</v>
          </cell>
          <cell r="C9450">
            <v>510300</v>
          </cell>
          <cell r="D9450">
            <v>48640</v>
          </cell>
          <cell r="E9450" t="str">
            <v>ADMINISTRATIVE SVCS OFCR</v>
          </cell>
          <cell r="F9450" t="str">
            <v>C110</v>
          </cell>
          <cell r="G9450">
            <v>1</v>
          </cell>
          <cell r="H9450" t="str">
            <v>C110-005</v>
          </cell>
          <cell r="I9450" t="str">
            <v>F</v>
          </cell>
          <cell r="J9450">
            <v>8005</v>
          </cell>
          <cell r="L9450">
            <v>281.12</v>
          </cell>
        </row>
        <row r="9451">
          <cell r="A9451" t="str">
            <v>TAYLOR, CINDY L</v>
          </cell>
          <cell r="B9451" t="str">
            <v>101-589</v>
          </cell>
          <cell r="C9451">
            <v>510300</v>
          </cell>
          <cell r="D9451">
            <v>48640</v>
          </cell>
          <cell r="E9451" t="str">
            <v>ADMINISTRATIVE SVCS OFCR</v>
          </cell>
          <cell r="F9451" t="str">
            <v>C110</v>
          </cell>
          <cell r="G9451">
            <v>1</v>
          </cell>
          <cell r="H9451" t="str">
            <v>C110-005</v>
          </cell>
          <cell r="I9451" t="str">
            <v>F</v>
          </cell>
          <cell r="J9451">
            <v>8000</v>
          </cell>
          <cell r="L9451">
            <v>4015.95</v>
          </cell>
        </row>
        <row r="9452">
          <cell r="A9452" t="str">
            <v>TAYLOR, CINDY L</v>
          </cell>
          <cell r="B9452" t="str">
            <v>101-589</v>
          </cell>
          <cell r="C9452">
            <v>510300</v>
          </cell>
          <cell r="D9452">
            <v>48640</v>
          </cell>
          <cell r="E9452" t="str">
            <v>ADMINISTRATIVE SVCS OFCR</v>
          </cell>
          <cell r="F9452" t="str">
            <v>C110</v>
          </cell>
          <cell r="G9452">
            <v>1</v>
          </cell>
          <cell r="H9452" t="str">
            <v>C110-005</v>
          </cell>
          <cell r="I9452" t="str">
            <v>F</v>
          </cell>
          <cell r="J9452" t="str">
            <v>*FM</v>
          </cell>
          <cell r="K9452" t="str">
            <v>MEDICARE</v>
          </cell>
          <cell r="L9452">
            <v>832.77</v>
          </cell>
        </row>
        <row r="9453">
          <cell r="A9453" t="str">
            <v>TAYLOR, CINDY L</v>
          </cell>
          <cell r="B9453" t="str">
            <v>101-589</v>
          </cell>
          <cell r="C9453">
            <v>510300</v>
          </cell>
          <cell r="D9453">
            <v>48640</v>
          </cell>
          <cell r="E9453" t="str">
            <v>ADMINISTRATIVE SVCS OFCR</v>
          </cell>
          <cell r="F9453" t="str">
            <v>C110</v>
          </cell>
          <cell r="G9453">
            <v>1</v>
          </cell>
          <cell r="H9453" t="str">
            <v>C110-005</v>
          </cell>
          <cell r="I9453" t="str">
            <v>F</v>
          </cell>
          <cell r="J9453">
            <v>7999</v>
          </cell>
          <cell r="L9453">
            <v>17223.89</v>
          </cell>
        </row>
        <row r="9454">
          <cell r="A9454" t="str">
            <v>TAYLOR, CINDY L</v>
          </cell>
          <cell r="B9454" t="str">
            <v>101-589</v>
          </cell>
          <cell r="C9454">
            <v>510300</v>
          </cell>
          <cell r="D9454">
            <v>48640</v>
          </cell>
          <cell r="E9454" t="str">
            <v>ADMINISTRATIVE SVCS OFCR</v>
          </cell>
          <cell r="F9454" t="str">
            <v>C110</v>
          </cell>
          <cell r="G9454">
            <v>1</v>
          </cell>
          <cell r="H9454" t="str">
            <v>C110-005</v>
          </cell>
          <cell r="I9454" t="str">
            <v>F</v>
          </cell>
          <cell r="J9454" t="str">
            <v>*FI</v>
          </cell>
          <cell r="K9454" t="str">
            <v>FICA</v>
          </cell>
          <cell r="L9454">
            <v>3560.79</v>
          </cell>
        </row>
        <row r="9455">
          <cell r="A9455" t="str">
            <v>TAYLOR, CINDY L</v>
          </cell>
          <cell r="B9455" t="str">
            <v>101-589</v>
          </cell>
          <cell r="C9455">
            <v>510400</v>
          </cell>
          <cell r="D9455">
            <v>48640</v>
          </cell>
          <cell r="E9455" t="str">
            <v>ADMINISTRATIVE SVCS OFCR</v>
          </cell>
          <cell r="F9455" t="str">
            <v>C110</v>
          </cell>
          <cell r="G9455">
            <v>1</v>
          </cell>
          <cell r="H9455" t="str">
            <v>C110-005</v>
          </cell>
          <cell r="I9455" t="str">
            <v>F</v>
          </cell>
          <cell r="J9455">
            <v>811</v>
          </cell>
          <cell r="L9455">
            <v>1.88</v>
          </cell>
        </row>
        <row r="9456">
          <cell r="A9456" t="str">
            <v>TAYLOR, CINDY L</v>
          </cell>
          <cell r="B9456" t="str">
            <v>101-589</v>
          </cell>
          <cell r="C9456">
            <v>510400</v>
          </cell>
          <cell r="D9456">
            <v>48640</v>
          </cell>
          <cell r="E9456" t="str">
            <v>ADMINISTRATIVE SVCS OFCR</v>
          </cell>
          <cell r="F9456" t="str">
            <v>C110</v>
          </cell>
          <cell r="G9456">
            <v>1</v>
          </cell>
          <cell r="H9456" t="str">
            <v>C110-005</v>
          </cell>
          <cell r="I9456" t="str">
            <v>F</v>
          </cell>
          <cell r="J9456">
            <v>1001</v>
          </cell>
          <cell r="L9456">
            <v>10.17</v>
          </cell>
        </row>
        <row r="9457">
          <cell r="A9457" t="str">
            <v>TAYLOR, CINDY L</v>
          </cell>
          <cell r="B9457" t="str">
            <v>101-589</v>
          </cell>
          <cell r="C9457">
            <v>510400</v>
          </cell>
          <cell r="D9457">
            <v>48640</v>
          </cell>
          <cell r="E9457" t="str">
            <v>ADMINISTRATIVE SVCS OFCR</v>
          </cell>
          <cell r="F9457" t="str">
            <v>C110</v>
          </cell>
          <cell r="G9457">
            <v>1</v>
          </cell>
          <cell r="H9457" t="str">
            <v>C110-005</v>
          </cell>
          <cell r="I9457" t="str">
            <v>F</v>
          </cell>
          <cell r="J9457">
            <v>112</v>
          </cell>
          <cell r="L9457">
            <v>232.24</v>
          </cell>
        </row>
        <row r="9458">
          <cell r="A9458" t="str">
            <v>TAYLOR, CINDY L</v>
          </cell>
          <cell r="B9458" t="str">
            <v>101-589</v>
          </cell>
          <cell r="C9458">
            <v>510400</v>
          </cell>
          <cell r="D9458">
            <v>48640</v>
          </cell>
          <cell r="E9458" t="str">
            <v>ADMINISTRATIVE SVCS OFCR</v>
          </cell>
          <cell r="F9458" t="str">
            <v>C110</v>
          </cell>
          <cell r="G9458">
            <v>1</v>
          </cell>
          <cell r="H9458" t="str">
            <v>C110-005</v>
          </cell>
          <cell r="I9458" t="str">
            <v>F</v>
          </cell>
          <cell r="J9458">
            <v>603</v>
          </cell>
          <cell r="L9458">
            <v>31.26</v>
          </cell>
        </row>
        <row r="9459">
          <cell r="A9459" t="str">
            <v>TAYLOR, CINDY L</v>
          </cell>
          <cell r="B9459" t="str">
            <v>101-589</v>
          </cell>
          <cell r="C9459">
            <v>510400</v>
          </cell>
          <cell r="D9459">
            <v>48640</v>
          </cell>
          <cell r="E9459" t="str">
            <v>ADMINISTRATIVE SVCS OFCR</v>
          </cell>
          <cell r="F9459" t="str">
            <v>C110</v>
          </cell>
          <cell r="G9459">
            <v>1</v>
          </cell>
          <cell r="H9459" t="str">
            <v>C110-005</v>
          </cell>
          <cell r="I9459" t="str">
            <v>F</v>
          </cell>
          <cell r="J9459">
            <v>703</v>
          </cell>
          <cell r="L9459">
            <v>6.7</v>
          </cell>
        </row>
        <row r="9460">
          <cell r="A9460" t="str">
            <v>TAYLOR, CINDY L</v>
          </cell>
          <cell r="B9460" t="str">
            <v>101-589</v>
          </cell>
          <cell r="C9460">
            <v>510400</v>
          </cell>
          <cell r="D9460">
            <v>48640</v>
          </cell>
          <cell r="E9460" t="str">
            <v>ADMINISTRATIVE SVCS OFCR</v>
          </cell>
          <cell r="F9460" t="str">
            <v>C110</v>
          </cell>
          <cell r="G9460">
            <v>1</v>
          </cell>
          <cell r="H9460" t="str">
            <v>C110-005</v>
          </cell>
          <cell r="I9460" t="str">
            <v>F</v>
          </cell>
          <cell r="J9460">
            <v>30</v>
          </cell>
          <cell r="L9460">
            <v>143.58000000000001</v>
          </cell>
        </row>
        <row r="9461">
          <cell r="A9461" t="str">
            <v>TEEL, CATHERINE A</v>
          </cell>
          <cell r="B9461" t="str">
            <v>101-591</v>
          </cell>
          <cell r="C9461">
            <v>510100</v>
          </cell>
          <cell r="D9461">
            <v>45370</v>
          </cell>
          <cell r="E9461" t="str">
            <v>ACCOUNTING ASSIST, SR</v>
          </cell>
          <cell r="F9461" t="str">
            <v>D106</v>
          </cell>
          <cell r="G9461">
            <v>1</v>
          </cell>
          <cell r="H9461" t="str">
            <v>D106-014</v>
          </cell>
          <cell r="I9461" t="str">
            <v>O</v>
          </cell>
          <cell r="J9461">
            <v>1</v>
          </cell>
          <cell r="K9461" t="str">
            <v>REGULAR PAY</v>
          </cell>
          <cell r="L9461">
            <v>28549.87</v>
          </cell>
        </row>
        <row r="9462">
          <cell r="A9462" t="str">
            <v>TEEL, CATHERINE A</v>
          </cell>
          <cell r="B9462" t="str">
            <v>101-591</v>
          </cell>
          <cell r="C9462">
            <v>510300</v>
          </cell>
          <cell r="D9462">
            <v>45370</v>
          </cell>
          <cell r="E9462" t="str">
            <v>ACCOUNTING ASSIST, SR</v>
          </cell>
          <cell r="F9462" t="str">
            <v>D106</v>
          </cell>
          <cell r="G9462">
            <v>1</v>
          </cell>
          <cell r="H9462" t="str">
            <v>D106-014</v>
          </cell>
          <cell r="I9462" t="str">
            <v>F</v>
          </cell>
          <cell r="J9462">
            <v>8000</v>
          </cell>
          <cell r="L9462">
            <v>1994.2</v>
          </cell>
        </row>
        <row r="9463">
          <cell r="A9463" t="str">
            <v>TEEL, CATHERINE A</v>
          </cell>
          <cell r="B9463" t="str">
            <v>101-591</v>
          </cell>
          <cell r="C9463">
            <v>510300</v>
          </cell>
          <cell r="D9463">
            <v>45370</v>
          </cell>
          <cell r="E9463" t="str">
            <v>ACCOUNTING ASSIST, SR</v>
          </cell>
          <cell r="F9463" t="str">
            <v>D106</v>
          </cell>
          <cell r="G9463">
            <v>1</v>
          </cell>
          <cell r="H9463" t="str">
            <v>D106-014</v>
          </cell>
          <cell r="I9463" t="str">
            <v>F</v>
          </cell>
          <cell r="J9463" t="str">
            <v>*FM</v>
          </cell>
          <cell r="K9463" t="str">
            <v>MEDICARE</v>
          </cell>
          <cell r="L9463">
            <v>413.97</v>
          </cell>
        </row>
        <row r="9464">
          <cell r="A9464" t="str">
            <v>TEEL, CATHERINE A</v>
          </cell>
          <cell r="B9464" t="str">
            <v>101-591</v>
          </cell>
          <cell r="C9464">
            <v>510300</v>
          </cell>
          <cell r="D9464">
            <v>45370</v>
          </cell>
          <cell r="E9464" t="str">
            <v>ACCOUNTING ASSIST, SR</v>
          </cell>
          <cell r="F9464" t="str">
            <v>D106</v>
          </cell>
          <cell r="G9464">
            <v>1</v>
          </cell>
          <cell r="H9464" t="str">
            <v>D106-014</v>
          </cell>
          <cell r="I9464" t="str">
            <v>F</v>
          </cell>
          <cell r="J9464">
            <v>7999</v>
          </cell>
          <cell r="L9464">
            <v>8562.11</v>
          </cell>
        </row>
        <row r="9465">
          <cell r="A9465" t="str">
            <v>TEEL, CATHERINE A</v>
          </cell>
          <cell r="B9465" t="str">
            <v>101-591</v>
          </cell>
          <cell r="C9465">
            <v>510300</v>
          </cell>
          <cell r="D9465">
            <v>45370</v>
          </cell>
          <cell r="E9465" t="str">
            <v>ACCOUNTING ASSIST, SR</v>
          </cell>
          <cell r="F9465" t="str">
            <v>D106</v>
          </cell>
          <cell r="G9465">
            <v>1</v>
          </cell>
          <cell r="H9465" t="str">
            <v>D106-014</v>
          </cell>
          <cell r="I9465" t="str">
            <v>F</v>
          </cell>
          <cell r="J9465" t="str">
            <v>*FI</v>
          </cell>
          <cell r="K9465" t="str">
            <v>FICA</v>
          </cell>
          <cell r="L9465">
            <v>1770.09</v>
          </cell>
        </row>
        <row r="9466">
          <cell r="A9466" t="str">
            <v>TEEL, CATHERINE A</v>
          </cell>
          <cell r="B9466" t="str">
            <v>101-591</v>
          </cell>
          <cell r="C9466">
            <v>510400</v>
          </cell>
          <cell r="D9466">
            <v>45370</v>
          </cell>
          <cell r="E9466" t="str">
            <v>ACCOUNTING ASSIST, SR</v>
          </cell>
          <cell r="F9466" t="str">
            <v>D106</v>
          </cell>
          <cell r="G9466">
            <v>1</v>
          </cell>
          <cell r="H9466" t="str">
            <v>D106-014</v>
          </cell>
          <cell r="I9466" t="str">
            <v>F</v>
          </cell>
          <cell r="J9466">
            <v>100</v>
          </cell>
          <cell r="L9466">
            <v>135.94999999999999</v>
          </cell>
        </row>
        <row r="9467">
          <cell r="A9467" t="str">
            <v>TEEL, CATHERINE A</v>
          </cell>
          <cell r="B9467" t="str">
            <v>101-591</v>
          </cell>
          <cell r="C9467">
            <v>510400</v>
          </cell>
          <cell r="D9467">
            <v>45370</v>
          </cell>
          <cell r="E9467" t="str">
            <v>ACCOUNTING ASSIST, SR</v>
          </cell>
          <cell r="F9467" t="str">
            <v>D106</v>
          </cell>
          <cell r="G9467">
            <v>1</v>
          </cell>
          <cell r="H9467" t="str">
            <v>D106-014</v>
          </cell>
          <cell r="I9467" t="str">
            <v>F</v>
          </cell>
          <cell r="J9467">
            <v>601</v>
          </cell>
          <cell r="L9467">
            <v>17.149999999999999</v>
          </cell>
        </row>
        <row r="9468">
          <cell r="A9468" t="str">
            <v>TEEL, CATHERINE A</v>
          </cell>
          <cell r="B9468" t="str">
            <v>101-591</v>
          </cell>
          <cell r="C9468">
            <v>510400</v>
          </cell>
          <cell r="D9468">
            <v>45370</v>
          </cell>
          <cell r="E9468" t="str">
            <v>ACCOUNTING ASSIST, SR</v>
          </cell>
          <cell r="F9468" t="str">
            <v>D106</v>
          </cell>
          <cell r="G9468">
            <v>1</v>
          </cell>
          <cell r="H9468" t="str">
            <v>D106-014</v>
          </cell>
          <cell r="I9468" t="str">
            <v>F</v>
          </cell>
          <cell r="J9468">
            <v>30</v>
          </cell>
          <cell r="L9468">
            <v>71.37</v>
          </cell>
        </row>
        <row r="9469">
          <cell r="A9469" t="str">
            <v>TEEL, CATHERINE A</v>
          </cell>
          <cell r="B9469" t="str">
            <v>101-591</v>
          </cell>
          <cell r="C9469">
            <v>510400</v>
          </cell>
          <cell r="D9469">
            <v>45370</v>
          </cell>
          <cell r="E9469" t="str">
            <v>ACCOUNTING ASSIST, SR</v>
          </cell>
          <cell r="F9469" t="str">
            <v>D106</v>
          </cell>
          <cell r="G9469">
            <v>1</v>
          </cell>
          <cell r="H9469" t="str">
            <v>D106-014</v>
          </cell>
          <cell r="I9469" t="str">
            <v>F</v>
          </cell>
          <cell r="J9469">
            <v>701</v>
          </cell>
          <cell r="L9469">
            <v>4.01</v>
          </cell>
        </row>
        <row r="9470">
          <cell r="A9470" t="str">
            <v>TEEL, CATHERINE A</v>
          </cell>
          <cell r="B9470" t="str">
            <v>101-591</v>
          </cell>
          <cell r="C9470">
            <v>510400</v>
          </cell>
          <cell r="D9470">
            <v>45370</v>
          </cell>
          <cell r="E9470" t="str">
            <v>ACCOUNTING ASSIST, SR</v>
          </cell>
          <cell r="F9470" t="str">
            <v>D106</v>
          </cell>
          <cell r="G9470">
            <v>1</v>
          </cell>
          <cell r="H9470" t="str">
            <v>D106-014</v>
          </cell>
          <cell r="I9470" t="str">
            <v>F</v>
          </cell>
          <cell r="J9470">
            <v>1001</v>
          </cell>
          <cell r="L9470">
            <v>10.17</v>
          </cell>
        </row>
        <row r="9471">
          <cell r="A9471" t="str">
            <v>TEEL, CATHERINE A</v>
          </cell>
          <cell r="B9471" t="str">
            <v>101-591</v>
          </cell>
          <cell r="C9471">
            <v>510400</v>
          </cell>
          <cell r="D9471">
            <v>45370</v>
          </cell>
          <cell r="E9471" t="str">
            <v>ACCOUNTING ASSIST, SR</v>
          </cell>
          <cell r="F9471" t="str">
            <v>D106</v>
          </cell>
          <cell r="G9471">
            <v>1</v>
          </cell>
          <cell r="H9471" t="str">
            <v>D106-014</v>
          </cell>
          <cell r="I9471" t="str">
            <v>F</v>
          </cell>
          <cell r="J9471">
            <v>811</v>
          </cell>
          <cell r="L9471">
            <v>1.88</v>
          </cell>
        </row>
        <row r="9472">
          <cell r="A9472" t="str">
            <v>TEFF, KATHLEEN S</v>
          </cell>
          <cell r="B9472" t="str">
            <v>101-508</v>
          </cell>
          <cell r="C9472">
            <v>510100</v>
          </cell>
          <cell r="D9472">
            <v>33530</v>
          </cell>
          <cell r="E9472" t="str">
            <v>OFFICE ASSISTANT, SR</v>
          </cell>
          <cell r="F9472" t="str">
            <v>D384</v>
          </cell>
          <cell r="G9472">
            <v>1</v>
          </cell>
          <cell r="H9472" t="str">
            <v>D384-001</v>
          </cell>
          <cell r="I9472" t="str">
            <v>O</v>
          </cell>
          <cell r="J9472">
            <v>1</v>
          </cell>
          <cell r="K9472" t="str">
            <v>REGULAR PAY</v>
          </cell>
          <cell r="L9472">
            <v>27209.33</v>
          </cell>
        </row>
        <row r="9473">
          <cell r="A9473" t="str">
            <v>TEFF, KATHLEEN S</v>
          </cell>
          <cell r="B9473" t="str">
            <v>101-508</v>
          </cell>
          <cell r="C9473">
            <v>510300</v>
          </cell>
          <cell r="D9473">
            <v>33530</v>
          </cell>
          <cell r="E9473" t="str">
            <v>OFFICE ASSISTANT, SR</v>
          </cell>
          <cell r="F9473" t="str">
            <v>D384</v>
          </cell>
          <cell r="G9473">
            <v>1</v>
          </cell>
          <cell r="H9473" t="str">
            <v>D384-001</v>
          </cell>
          <cell r="I9473" t="str">
            <v>F</v>
          </cell>
          <cell r="J9473">
            <v>8000</v>
          </cell>
          <cell r="L9473">
            <v>1900.36</v>
          </cell>
        </row>
        <row r="9474">
          <cell r="A9474" t="str">
            <v>TEFF, KATHLEEN S</v>
          </cell>
          <cell r="B9474" t="str">
            <v>101-508</v>
          </cell>
          <cell r="C9474">
            <v>510300</v>
          </cell>
          <cell r="D9474">
            <v>33530</v>
          </cell>
          <cell r="E9474" t="str">
            <v>OFFICE ASSISTANT, SR</v>
          </cell>
          <cell r="F9474" t="str">
            <v>D384</v>
          </cell>
          <cell r="G9474">
            <v>1</v>
          </cell>
          <cell r="H9474" t="str">
            <v>D384-001</v>
          </cell>
          <cell r="I9474" t="str">
            <v>F</v>
          </cell>
          <cell r="J9474" t="str">
            <v>*FM</v>
          </cell>
          <cell r="K9474" t="str">
            <v>MEDICARE</v>
          </cell>
          <cell r="L9474">
            <v>394.54</v>
          </cell>
        </row>
        <row r="9475">
          <cell r="A9475" t="str">
            <v>TEFF, KATHLEEN S</v>
          </cell>
          <cell r="B9475" t="str">
            <v>101-508</v>
          </cell>
          <cell r="C9475">
            <v>510300</v>
          </cell>
          <cell r="D9475">
            <v>33530</v>
          </cell>
          <cell r="E9475" t="str">
            <v>OFFICE ASSISTANT, SR</v>
          </cell>
          <cell r="F9475" t="str">
            <v>D384</v>
          </cell>
          <cell r="G9475">
            <v>1</v>
          </cell>
          <cell r="H9475" t="str">
            <v>D384-001</v>
          </cell>
          <cell r="I9475" t="str">
            <v>F</v>
          </cell>
          <cell r="J9475" t="str">
            <v>*FI</v>
          </cell>
          <cell r="K9475" t="str">
            <v>FICA</v>
          </cell>
          <cell r="L9475">
            <v>1686.98</v>
          </cell>
        </row>
        <row r="9476">
          <cell r="A9476" t="str">
            <v>TEFF, KATHLEEN S</v>
          </cell>
          <cell r="B9476" t="str">
            <v>101-508</v>
          </cell>
          <cell r="C9476">
            <v>510300</v>
          </cell>
          <cell r="D9476">
            <v>33530</v>
          </cell>
          <cell r="E9476" t="str">
            <v>OFFICE ASSISTANT, SR</v>
          </cell>
          <cell r="F9476" t="str">
            <v>D384</v>
          </cell>
          <cell r="G9476">
            <v>1</v>
          </cell>
          <cell r="H9476" t="str">
            <v>D384-001</v>
          </cell>
          <cell r="I9476" t="str">
            <v>F</v>
          </cell>
          <cell r="J9476">
            <v>7999</v>
          </cell>
          <cell r="L9476">
            <v>8160.08</v>
          </cell>
        </row>
        <row r="9477">
          <cell r="A9477" t="str">
            <v>TEFF, KATHLEEN S</v>
          </cell>
          <cell r="B9477" t="str">
            <v>101-508</v>
          </cell>
          <cell r="C9477">
            <v>510400</v>
          </cell>
          <cell r="D9477">
            <v>33530</v>
          </cell>
          <cell r="E9477" t="str">
            <v>OFFICE ASSISTANT, SR</v>
          </cell>
          <cell r="F9477" t="str">
            <v>D384</v>
          </cell>
          <cell r="G9477">
            <v>1</v>
          </cell>
          <cell r="H9477" t="str">
            <v>D384-001</v>
          </cell>
          <cell r="I9477" t="str">
            <v>F</v>
          </cell>
          <cell r="J9477">
            <v>1001</v>
          </cell>
          <cell r="L9477">
            <v>10.17</v>
          </cell>
        </row>
        <row r="9478">
          <cell r="A9478" t="str">
            <v>TEFF, KATHLEEN S</v>
          </cell>
          <cell r="B9478" t="str">
            <v>101-508</v>
          </cell>
          <cell r="C9478">
            <v>510400</v>
          </cell>
          <cell r="D9478">
            <v>33530</v>
          </cell>
          <cell r="E9478" t="str">
            <v>OFFICE ASSISTANT, SR</v>
          </cell>
          <cell r="F9478" t="str">
            <v>D384</v>
          </cell>
          <cell r="G9478">
            <v>1</v>
          </cell>
          <cell r="H9478" t="str">
            <v>D384-001</v>
          </cell>
          <cell r="I9478" t="str">
            <v>F</v>
          </cell>
          <cell r="J9478">
            <v>705</v>
          </cell>
          <cell r="L9478">
            <v>12.04</v>
          </cell>
        </row>
        <row r="9479">
          <cell r="A9479" t="str">
            <v>TEFF, KATHLEEN S</v>
          </cell>
          <cell r="B9479" t="str">
            <v>101-508</v>
          </cell>
          <cell r="C9479">
            <v>510400</v>
          </cell>
          <cell r="D9479">
            <v>33530</v>
          </cell>
          <cell r="E9479" t="str">
            <v>OFFICE ASSISTANT, SR</v>
          </cell>
          <cell r="F9479" t="str">
            <v>D384</v>
          </cell>
          <cell r="G9479">
            <v>1</v>
          </cell>
          <cell r="H9479" t="str">
            <v>D384-001</v>
          </cell>
          <cell r="I9479" t="str">
            <v>F</v>
          </cell>
          <cell r="J9479">
            <v>605</v>
          </cell>
          <cell r="L9479">
            <v>59.1</v>
          </cell>
        </row>
        <row r="9480">
          <cell r="A9480" t="str">
            <v>TEFF, KATHLEEN S</v>
          </cell>
          <cell r="B9480" t="str">
            <v>101-508</v>
          </cell>
          <cell r="C9480">
            <v>510400</v>
          </cell>
          <cell r="D9480">
            <v>33530</v>
          </cell>
          <cell r="E9480" t="str">
            <v>OFFICE ASSISTANT, SR</v>
          </cell>
          <cell r="F9480" t="str">
            <v>D384</v>
          </cell>
          <cell r="G9480">
            <v>1</v>
          </cell>
          <cell r="H9480" t="str">
            <v>D384-001</v>
          </cell>
          <cell r="I9480" t="str">
            <v>F</v>
          </cell>
          <cell r="J9480">
            <v>30</v>
          </cell>
          <cell r="L9480">
            <v>68.02</v>
          </cell>
        </row>
        <row r="9481">
          <cell r="A9481" t="str">
            <v>TEFF, KATHLEEN S</v>
          </cell>
          <cell r="B9481" t="str">
            <v>101-508</v>
          </cell>
          <cell r="C9481">
            <v>510400</v>
          </cell>
          <cell r="D9481">
            <v>33530</v>
          </cell>
          <cell r="E9481" t="str">
            <v>OFFICE ASSISTANT, SR</v>
          </cell>
          <cell r="F9481" t="str">
            <v>D384</v>
          </cell>
          <cell r="G9481">
            <v>1</v>
          </cell>
          <cell r="H9481" t="str">
            <v>D384-001</v>
          </cell>
          <cell r="I9481" t="str">
            <v>F</v>
          </cell>
          <cell r="J9481">
            <v>104</v>
          </cell>
          <cell r="L9481">
            <v>283.83999999999997</v>
          </cell>
        </row>
        <row r="9482">
          <cell r="A9482" t="str">
            <v>TEFF, KATHLEEN S</v>
          </cell>
          <cell r="B9482" t="str">
            <v>101-508</v>
          </cell>
          <cell r="C9482">
            <v>510400</v>
          </cell>
          <cell r="D9482">
            <v>33530</v>
          </cell>
          <cell r="E9482" t="str">
            <v>OFFICE ASSISTANT, SR</v>
          </cell>
          <cell r="F9482" t="str">
            <v>D384</v>
          </cell>
          <cell r="G9482">
            <v>1</v>
          </cell>
          <cell r="H9482" t="str">
            <v>D384-001</v>
          </cell>
          <cell r="I9482" t="str">
            <v>F</v>
          </cell>
          <cell r="J9482">
            <v>811</v>
          </cell>
          <cell r="L9482">
            <v>1.88</v>
          </cell>
        </row>
        <row r="9483">
          <cell r="A9483" t="str">
            <v>TEPPER, BRUCE D</v>
          </cell>
          <cell r="B9483" t="str">
            <v>101-572</v>
          </cell>
          <cell r="C9483">
            <v>510100</v>
          </cell>
          <cell r="D9483">
            <v>1110</v>
          </cell>
          <cell r="E9483" t="str">
            <v>PROBATION PROG MANAGER</v>
          </cell>
          <cell r="F9483" t="str">
            <v>C285</v>
          </cell>
          <cell r="G9483">
            <v>1</v>
          </cell>
          <cell r="H9483" t="str">
            <v>C285-003</v>
          </cell>
          <cell r="I9483" t="str">
            <v>O</v>
          </cell>
          <cell r="J9483">
            <v>1</v>
          </cell>
          <cell r="K9483" t="str">
            <v>REGULAR PAY</v>
          </cell>
          <cell r="L9483">
            <v>63793.599999999999</v>
          </cell>
        </row>
        <row r="9484">
          <cell r="A9484" t="str">
            <v>TEPPER, BRUCE D</v>
          </cell>
          <cell r="B9484" t="str">
            <v>101-572</v>
          </cell>
          <cell r="C9484">
            <v>510100</v>
          </cell>
          <cell r="D9484">
            <v>1110</v>
          </cell>
          <cell r="E9484" t="str">
            <v>PROBATION PROG MANAGER</v>
          </cell>
          <cell r="F9484" t="str">
            <v>Z006</v>
          </cell>
          <cell r="G9484">
            <v>1</v>
          </cell>
          <cell r="H9484" t="str">
            <v>C285-003</v>
          </cell>
          <cell r="I9484" t="str">
            <v>O</v>
          </cell>
          <cell r="J9484">
            <v>6</v>
          </cell>
          <cell r="K9484" t="str">
            <v>INTERIM PAY</v>
          </cell>
          <cell r="L9484">
            <v>2788.2</v>
          </cell>
        </row>
        <row r="9485">
          <cell r="A9485" t="str">
            <v>TEPPER, BRUCE D</v>
          </cell>
          <cell r="B9485" t="str">
            <v>101-572</v>
          </cell>
          <cell r="C9485">
            <v>510300</v>
          </cell>
          <cell r="D9485">
            <v>1110</v>
          </cell>
          <cell r="E9485" t="str">
            <v>PROBATION PROG MANAGER</v>
          </cell>
          <cell r="F9485" t="str">
            <v>C285</v>
          </cell>
          <cell r="G9485">
            <v>1</v>
          </cell>
          <cell r="H9485" t="str">
            <v>C285-003</v>
          </cell>
          <cell r="I9485" t="str">
            <v>F</v>
          </cell>
          <cell r="J9485">
            <v>7999</v>
          </cell>
          <cell r="L9485">
            <v>19967.88</v>
          </cell>
        </row>
        <row r="9486">
          <cell r="A9486" t="str">
            <v>TEPPER, BRUCE D</v>
          </cell>
          <cell r="B9486" t="str">
            <v>101-572</v>
          </cell>
          <cell r="C9486">
            <v>510300</v>
          </cell>
          <cell r="D9486">
            <v>1110</v>
          </cell>
          <cell r="E9486" t="str">
            <v>PROBATION PROG MANAGER</v>
          </cell>
          <cell r="F9486" t="str">
            <v>C285</v>
          </cell>
          <cell r="G9486">
            <v>1</v>
          </cell>
          <cell r="H9486" t="str">
            <v>C285-003</v>
          </cell>
          <cell r="I9486" t="str">
            <v>F</v>
          </cell>
          <cell r="J9486">
            <v>8002</v>
          </cell>
          <cell r="L9486">
            <v>195.17</v>
          </cell>
        </row>
        <row r="9487">
          <cell r="A9487" t="str">
            <v>TEPPER, BRUCE D</v>
          </cell>
          <cell r="B9487" t="str">
            <v>101-572</v>
          </cell>
          <cell r="C9487">
            <v>510300</v>
          </cell>
          <cell r="D9487">
            <v>1110</v>
          </cell>
          <cell r="E9487" t="str">
            <v>PROBATION PROG MANAGER</v>
          </cell>
          <cell r="F9487" t="str">
            <v>C285</v>
          </cell>
          <cell r="G9487">
            <v>1</v>
          </cell>
          <cell r="H9487" t="str">
            <v>C285-003</v>
          </cell>
          <cell r="I9487" t="str">
            <v>F</v>
          </cell>
          <cell r="J9487">
            <v>8005</v>
          </cell>
          <cell r="L9487">
            <v>325.95</v>
          </cell>
        </row>
        <row r="9488">
          <cell r="A9488" t="str">
            <v>TEPPER, BRUCE D</v>
          </cell>
          <cell r="B9488" t="str">
            <v>101-572</v>
          </cell>
          <cell r="C9488">
            <v>510300</v>
          </cell>
          <cell r="D9488">
            <v>1110</v>
          </cell>
          <cell r="E9488" t="str">
            <v>PROBATION PROG MANAGER</v>
          </cell>
          <cell r="F9488" t="str">
            <v>Z006</v>
          </cell>
          <cell r="G9488">
            <v>1</v>
          </cell>
          <cell r="H9488" t="str">
            <v>C285-003</v>
          </cell>
          <cell r="I9488" t="str">
            <v>F</v>
          </cell>
          <cell r="J9488" t="str">
            <v>*FM</v>
          </cell>
          <cell r="K9488" t="str">
            <v>MEDICARE</v>
          </cell>
          <cell r="L9488">
            <v>40.43</v>
          </cell>
        </row>
        <row r="9489">
          <cell r="A9489" t="str">
            <v>TEPPER, BRUCE D</v>
          </cell>
          <cell r="B9489" t="str">
            <v>101-572</v>
          </cell>
          <cell r="C9489">
            <v>510300</v>
          </cell>
          <cell r="D9489">
            <v>1110</v>
          </cell>
          <cell r="E9489" t="str">
            <v>PROBATION PROG MANAGER</v>
          </cell>
          <cell r="F9489" t="str">
            <v>C285</v>
          </cell>
          <cell r="G9489">
            <v>1</v>
          </cell>
          <cell r="H9489" t="str">
            <v>C285-003</v>
          </cell>
          <cell r="I9489" t="str">
            <v>F</v>
          </cell>
          <cell r="J9489" t="str">
            <v>*FM</v>
          </cell>
          <cell r="K9489" t="str">
            <v>MEDICARE</v>
          </cell>
          <cell r="L9489">
            <v>925.01</v>
          </cell>
        </row>
        <row r="9490">
          <cell r="A9490" t="str">
            <v>TEPPER, BRUCE D</v>
          </cell>
          <cell r="B9490" t="str">
            <v>101-572</v>
          </cell>
          <cell r="C9490">
            <v>510300</v>
          </cell>
          <cell r="D9490">
            <v>1110</v>
          </cell>
          <cell r="E9490" t="str">
            <v>PROBATION PROG MANAGER</v>
          </cell>
          <cell r="F9490" t="str">
            <v>C285</v>
          </cell>
          <cell r="G9490">
            <v>1</v>
          </cell>
          <cell r="H9490" t="str">
            <v>C285-003</v>
          </cell>
          <cell r="I9490" t="str">
            <v>F</v>
          </cell>
          <cell r="J9490" t="str">
            <v>*FI</v>
          </cell>
          <cell r="K9490" t="str">
            <v>FICA</v>
          </cell>
          <cell r="L9490">
            <v>3955.2</v>
          </cell>
        </row>
        <row r="9491">
          <cell r="A9491" t="str">
            <v>TEPPER, BRUCE D</v>
          </cell>
          <cell r="B9491" t="str">
            <v>101-572</v>
          </cell>
          <cell r="C9491">
            <v>510300</v>
          </cell>
          <cell r="D9491">
            <v>1110</v>
          </cell>
          <cell r="E9491" t="str">
            <v>PROBATION PROG MANAGER</v>
          </cell>
          <cell r="F9491" t="str">
            <v>Z006</v>
          </cell>
          <cell r="G9491">
            <v>1</v>
          </cell>
          <cell r="H9491" t="str">
            <v>C285-003</v>
          </cell>
          <cell r="I9491" t="str">
            <v>F</v>
          </cell>
          <cell r="J9491" t="str">
            <v>*FI</v>
          </cell>
          <cell r="K9491" t="str">
            <v>FICA</v>
          </cell>
          <cell r="L9491">
            <v>172.87</v>
          </cell>
        </row>
        <row r="9492">
          <cell r="A9492" t="str">
            <v>TEPPER, BRUCE D</v>
          </cell>
          <cell r="B9492" t="str">
            <v>101-572</v>
          </cell>
          <cell r="C9492">
            <v>510300</v>
          </cell>
          <cell r="D9492">
            <v>1110</v>
          </cell>
          <cell r="E9492" t="str">
            <v>PROBATION PROG MANAGER</v>
          </cell>
          <cell r="F9492" t="str">
            <v>C285</v>
          </cell>
          <cell r="G9492">
            <v>1</v>
          </cell>
          <cell r="H9492" t="str">
            <v>C285-003</v>
          </cell>
          <cell r="I9492" t="str">
            <v>F</v>
          </cell>
          <cell r="J9492">
            <v>8000</v>
          </cell>
          <cell r="L9492">
            <v>4461.26</v>
          </cell>
        </row>
        <row r="9493">
          <cell r="A9493" t="str">
            <v>TEPPER, BRUCE D</v>
          </cell>
          <cell r="B9493" t="str">
            <v>101-572</v>
          </cell>
          <cell r="C9493">
            <v>510400</v>
          </cell>
          <cell r="D9493">
            <v>1110</v>
          </cell>
          <cell r="E9493" t="str">
            <v>PROBATION PROG MANAGER</v>
          </cell>
          <cell r="F9493" t="str">
            <v>C285</v>
          </cell>
          <cell r="G9493">
            <v>1</v>
          </cell>
          <cell r="H9493" t="str">
            <v>C285-003</v>
          </cell>
          <cell r="I9493" t="str">
            <v>F</v>
          </cell>
          <cell r="J9493">
            <v>104</v>
          </cell>
          <cell r="L9493">
            <v>283.83999999999997</v>
          </cell>
        </row>
        <row r="9494">
          <cell r="A9494" t="str">
            <v>TEPPER, BRUCE D</v>
          </cell>
          <cell r="B9494" t="str">
            <v>101-572</v>
          </cell>
          <cell r="C9494">
            <v>510400</v>
          </cell>
          <cell r="D9494">
            <v>1110</v>
          </cell>
          <cell r="E9494" t="str">
            <v>PROBATION PROG MANAGER</v>
          </cell>
          <cell r="F9494" t="str">
            <v>C285</v>
          </cell>
          <cell r="G9494">
            <v>1</v>
          </cell>
          <cell r="H9494" t="str">
            <v>C285-003</v>
          </cell>
          <cell r="I9494" t="str">
            <v>F</v>
          </cell>
          <cell r="J9494">
            <v>811</v>
          </cell>
          <cell r="L9494">
            <v>1.88</v>
          </cell>
        </row>
        <row r="9495">
          <cell r="A9495" t="str">
            <v>TEPPER, BRUCE D</v>
          </cell>
          <cell r="B9495" t="str">
            <v>101-572</v>
          </cell>
          <cell r="C9495">
            <v>510400</v>
          </cell>
          <cell r="D9495">
            <v>1110</v>
          </cell>
          <cell r="E9495" t="str">
            <v>PROBATION PROG MANAGER</v>
          </cell>
          <cell r="F9495" t="str">
            <v>C285</v>
          </cell>
          <cell r="G9495">
            <v>1</v>
          </cell>
          <cell r="H9495" t="str">
            <v>C285-003</v>
          </cell>
          <cell r="I9495" t="str">
            <v>F</v>
          </cell>
          <cell r="J9495">
            <v>30</v>
          </cell>
          <cell r="L9495">
            <v>159.47999999999999</v>
          </cell>
        </row>
        <row r="9496">
          <cell r="A9496" t="str">
            <v>TEPPER, BRUCE D</v>
          </cell>
          <cell r="B9496" t="str">
            <v>101-572</v>
          </cell>
          <cell r="C9496">
            <v>510400</v>
          </cell>
          <cell r="D9496">
            <v>1110</v>
          </cell>
          <cell r="E9496" t="str">
            <v>PROBATION PROG MANAGER</v>
          </cell>
          <cell r="F9496" t="str">
            <v>C285</v>
          </cell>
          <cell r="G9496">
            <v>1</v>
          </cell>
          <cell r="H9496" t="str">
            <v>C285-003</v>
          </cell>
          <cell r="I9496" t="str">
            <v>F</v>
          </cell>
          <cell r="J9496">
            <v>1001</v>
          </cell>
          <cell r="L9496">
            <v>10.17</v>
          </cell>
        </row>
        <row r="9497">
          <cell r="A9497" t="str">
            <v>TEPPER, BRUCE D</v>
          </cell>
          <cell r="B9497" t="str">
            <v>101-572</v>
          </cell>
          <cell r="C9497">
            <v>510400</v>
          </cell>
          <cell r="D9497">
            <v>1110</v>
          </cell>
          <cell r="E9497" t="str">
            <v>PROBATION PROG MANAGER</v>
          </cell>
          <cell r="F9497" t="str">
            <v>Z006</v>
          </cell>
          <cell r="G9497">
            <v>1</v>
          </cell>
          <cell r="H9497" t="str">
            <v>C285-003</v>
          </cell>
          <cell r="I9497" t="str">
            <v>F</v>
          </cell>
          <cell r="J9497">
            <v>30</v>
          </cell>
          <cell r="L9497">
            <v>6.97</v>
          </cell>
        </row>
        <row r="9498">
          <cell r="A9498" t="str">
            <v>TEPPER, BRUCE D</v>
          </cell>
          <cell r="B9498" t="str">
            <v>101-572</v>
          </cell>
          <cell r="C9498">
            <v>510400</v>
          </cell>
          <cell r="D9498">
            <v>1110</v>
          </cell>
          <cell r="E9498" t="str">
            <v>PROBATION PROG MANAGER</v>
          </cell>
          <cell r="F9498" t="str">
            <v>C285</v>
          </cell>
          <cell r="G9498">
            <v>1</v>
          </cell>
          <cell r="H9498" t="str">
            <v>C285-003</v>
          </cell>
          <cell r="I9498" t="str">
            <v>F</v>
          </cell>
          <cell r="J9498">
            <v>605</v>
          </cell>
          <cell r="L9498">
            <v>59.1</v>
          </cell>
        </row>
        <row r="9499">
          <cell r="A9499" t="str">
            <v>TEPPER, BRUCE D</v>
          </cell>
          <cell r="B9499" t="str">
            <v>101-572</v>
          </cell>
          <cell r="C9499">
            <v>510400</v>
          </cell>
          <cell r="D9499">
            <v>1110</v>
          </cell>
          <cell r="E9499" t="str">
            <v>PROBATION PROG MANAGER</v>
          </cell>
          <cell r="F9499" t="str">
            <v>C285</v>
          </cell>
          <cell r="G9499">
            <v>1</v>
          </cell>
          <cell r="H9499" t="str">
            <v>C285-003</v>
          </cell>
          <cell r="I9499" t="str">
            <v>F</v>
          </cell>
          <cell r="J9499">
            <v>705</v>
          </cell>
          <cell r="L9499">
            <v>12.04</v>
          </cell>
        </row>
        <row r="9500">
          <cell r="A9500" t="str">
            <v>TERLIZZI, CAROL A</v>
          </cell>
          <cell r="B9500" t="str">
            <v>125-556</v>
          </cell>
          <cell r="C9500">
            <v>510100</v>
          </cell>
          <cell r="D9500">
            <v>44120</v>
          </cell>
          <cell r="E9500" t="str">
            <v>LEGAL OFFICE ASSISTANT II</v>
          </cell>
          <cell r="F9500" t="str">
            <v>D350</v>
          </cell>
          <cell r="G9500">
            <v>1</v>
          </cell>
          <cell r="H9500" t="str">
            <v>D350-015</v>
          </cell>
          <cell r="I9500" t="str">
            <v>O</v>
          </cell>
          <cell r="J9500">
            <v>1</v>
          </cell>
          <cell r="K9500" t="str">
            <v>REGULAR PAY</v>
          </cell>
          <cell r="L9500">
            <v>26651.17</v>
          </cell>
        </row>
        <row r="9501">
          <cell r="A9501" t="str">
            <v>TERLIZZI, CAROL A</v>
          </cell>
          <cell r="B9501" t="str">
            <v>125-556</v>
          </cell>
          <cell r="C9501">
            <v>510300</v>
          </cell>
          <cell r="D9501">
            <v>44120</v>
          </cell>
          <cell r="E9501" t="str">
            <v>LEGAL OFFICE ASSISTANT II</v>
          </cell>
          <cell r="F9501" t="str">
            <v>D350</v>
          </cell>
          <cell r="G9501">
            <v>1</v>
          </cell>
          <cell r="H9501" t="str">
            <v>D350-015</v>
          </cell>
          <cell r="I9501" t="str">
            <v>F</v>
          </cell>
          <cell r="J9501" t="str">
            <v>*FI</v>
          </cell>
          <cell r="K9501" t="str">
            <v>FICA</v>
          </cell>
          <cell r="L9501">
            <v>1652.37</v>
          </cell>
        </row>
        <row r="9502">
          <cell r="A9502" t="str">
            <v>TERLIZZI, CAROL A</v>
          </cell>
          <cell r="B9502" t="str">
            <v>125-556</v>
          </cell>
          <cell r="C9502">
            <v>510300</v>
          </cell>
          <cell r="D9502">
            <v>44120</v>
          </cell>
          <cell r="E9502" t="str">
            <v>LEGAL OFFICE ASSISTANT II</v>
          </cell>
          <cell r="F9502" t="str">
            <v>D350</v>
          </cell>
          <cell r="G9502">
            <v>1</v>
          </cell>
          <cell r="H9502" t="str">
            <v>D350-015</v>
          </cell>
          <cell r="I9502" t="str">
            <v>F</v>
          </cell>
          <cell r="J9502">
            <v>7999</v>
          </cell>
          <cell r="L9502">
            <v>7992.69</v>
          </cell>
        </row>
        <row r="9503">
          <cell r="A9503" t="str">
            <v>TERLIZZI, CAROL A</v>
          </cell>
          <cell r="B9503" t="str">
            <v>125-556</v>
          </cell>
          <cell r="C9503">
            <v>510300</v>
          </cell>
          <cell r="D9503">
            <v>44120</v>
          </cell>
          <cell r="E9503" t="str">
            <v>LEGAL OFFICE ASSISTANT II</v>
          </cell>
          <cell r="F9503" t="str">
            <v>D350</v>
          </cell>
          <cell r="G9503">
            <v>1</v>
          </cell>
          <cell r="H9503" t="str">
            <v>D350-015</v>
          </cell>
          <cell r="I9503" t="str">
            <v>F</v>
          </cell>
          <cell r="J9503">
            <v>8000</v>
          </cell>
          <cell r="L9503">
            <v>1861.29</v>
          </cell>
        </row>
        <row r="9504">
          <cell r="A9504" t="str">
            <v>TERLIZZI, CAROL A</v>
          </cell>
          <cell r="B9504" t="str">
            <v>125-556</v>
          </cell>
          <cell r="C9504">
            <v>510300</v>
          </cell>
          <cell r="D9504">
            <v>44120</v>
          </cell>
          <cell r="E9504" t="str">
            <v>LEGAL OFFICE ASSISTANT II</v>
          </cell>
          <cell r="F9504" t="str">
            <v>D350</v>
          </cell>
          <cell r="G9504">
            <v>1</v>
          </cell>
          <cell r="H9504" t="str">
            <v>D350-015</v>
          </cell>
          <cell r="I9504" t="str">
            <v>F</v>
          </cell>
          <cell r="J9504" t="str">
            <v>*FM</v>
          </cell>
          <cell r="K9504" t="str">
            <v>MEDICARE</v>
          </cell>
          <cell r="L9504">
            <v>386.44</v>
          </cell>
        </row>
        <row r="9505">
          <cell r="A9505" t="str">
            <v>TERLIZZI, CAROL A</v>
          </cell>
          <cell r="B9505" t="str">
            <v>125-556</v>
          </cell>
          <cell r="C9505">
            <v>510400</v>
          </cell>
          <cell r="D9505">
            <v>44120</v>
          </cell>
          <cell r="E9505" t="str">
            <v>LEGAL OFFICE ASSISTANT II</v>
          </cell>
          <cell r="F9505" t="str">
            <v>D350</v>
          </cell>
          <cell r="G9505">
            <v>1</v>
          </cell>
          <cell r="H9505" t="str">
            <v>D350-015</v>
          </cell>
          <cell r="I9505" t="str">
            <v>F</v>
          </cell>
          <cell r="J9505">
            <v>1001</v>
          </cell>
          <cell r="L9505">
            <v>10.17</v>
          </cell>
        </row>
        <row r="9506">
          <cell r="A9506" t="str">
            <v>TERLIZZI, CAROL A</v>
          </cell>
          <cell r="B9506" t="str">
            <v>125-556</v>
          </cell>
          <cell r="C9506">
            <v>510400</v>
          </cell>
          <cell r="D9506">
            <v>44120</v>
          </cell>
          <cell r="E9506" t="str">
            <v>LEGAL OFFICE ASSISTANT II</v>
          </cell>
          <cell r="F9506" t="str">
            <v>D350</v>
          </cell>
          <cell r="G9506">
            <v>1</v>
          </cell>
          <cell r="H9506" t="str">
            <v>D350-015</v>
          </cell>
          <cell r="I9506" t="str">
            <v>F</v>
          </cell>
          <cell r="J9506">
            <v>701</v>
          </cell>
          <cell r="L9506">
            <v>4.01</v>
          </cell>
        </row>
        <row r="9507">
          <cell r="A9507" t="str">
            <v>TERLIZZI, CAROL A</v>
          </cell>
          <cell r="B9507" t="str">
            <v>125-556</v>
          </cell>
          <cell r="C9507">
            <v>510400</v>
          </cell>
          <cell r="D9507">
            <v>44120</v>
          </cell>
          <cell r="E9507" t="str">
            <v>LEGAL OFFICE ASSISTANT II</v>
          </cell>
          <cell r="F9507" t="str">
            <v>D350</v>
          </cell>
          <cell r="G9507">
            <v>1</v>
          </cell>
          <cell r="H9507" t="str">
            <v>D350-015</v>
          </cell>
          <cell r="I9507" t="str">
            <v>F</v>
          </cell>
          <cell r="J9507">
            <v>601</v>
          </cell>
          <cell r="L9507">
            <v>17.149999999999999</v>
          </cell>
        </row>
        <row r="9508">
          <cell r="A9508" t="str">
            <v>TERLIZZI, CAROL A</v>
          </cell>
          <cell r="B9508" t="str">
            <v>125-556</v>
          </cell>
          <cell r="C9508">
            <v>510400</v>
          </cell>
          <cell r="D9508">
            <v>44120</v>
          </cell>
          <cell r="E9508" t="str">
            <v>LEGAL OFFICE ASSISTANT II</v>
          </cell>
          <cell r="F9508" t="str">
            <v>D350</v>
          </cell>
          <cell r="G9508">
            <v>1</v>
          </cell>
          <cell r="H9508" t="str">
            <v>D350-015</v>
          </cell>
          <cell r="I9508" t="str">
            <v>F</v>
          </cell>
          <cell r="J9508">
            <v>110</v>
          </cell>
          <cell r="L9508">
            <v>135.97999999999999</v>
          </cell>
        </row>
        <row r="9509">
          <cell r="A9509" t="str">
            <v>TERLIZZI, CAROL A</v>
          </cell>
          <cell r="B9509" t="str">
            <v>125-556</v>
          </cell>
          <cell r="C9509">
            <v>510400</v>
          </cell>
          <cell r="D9509">
            <v>44120</v>
          </cell>
          <cell r="E9509" t="str">
            <v>LEGAL OFFICE ASSISTANT II</v>
          </cell>
          <cell r="F9509" t="str">
            <v>D350</v>
          </cell>
          <cell r="G9509">
            <v>1</v>
          </cell>
          <cell r="H9509" t="str">
            <v>D350-015</v>
          </cell>
          <cell r="I9509" t="str">
            <v>F</v>
          </cell>
          <cell r="J9509">
            <v>811</v>
          </cell>
          <cell r="L9509">
            <v>1.88</v>
          </cell>
        </row>
        <row r="9510">
          <cell r="A9510" t="str">
            <v>TERLIZZI, CAROL A</v>
          </cell>
          <cell r="B9510" t="str">
            <v>125-556</v>
          </cell>
          <cell r="C9510">
            <v>510400</v>
          </cell>
          <cell r="D9510">
            <v>44120</v>
          </cell>
          <cell r="E9510" t="str">
            <v>LEGAL OFFICE ASSISTANT II</v>
          </cell>
          <cell r="F9510" t="str">
            <v>D350</v>
          </cell>
          <cell r="G9510">
            <v>1</v>
          </cell>
          <cell r="H9510" t="str">
            <v>D350-015</v>
          </cell>
          <cell r="I9510" t="str">
            <v>F</v>
          </cell>
          <cell r="J9510">
            <v>30</v>
          </cell>
          <cell r="L9510">
            <v>66.63</v>
          </cell>
        </row>
        <row r="9511">
          <cell r="A9511" t="str">
            <v>THAMES, KRISTEN D</v>
          </cell>
          <cell r="B9511" t="str">
            <v>101-594</v>
          </cell>
          <cell r="C9511">
            <v>510100</v>
          </cell>
          <cell r="D9511">
            <v>48100</v>
          </cell>
          <cell r="E9511" t="str">
            <v>SOCIAL SERVICE WORKER IV</v>
          </cell>
          <cell r="F9511" t="str">
            <v>P185</v>
          </cell>
          <cell r="G9511">
            <v>1</v>
          </cell>
          <cell r="H9511" t="str">
            <v>P185-004</v>
          </cell>
          <cell r="I9511" t="str">
            <v>O</v>
          </cell>
          <cell r="J9511">
            <v>1</v>
          </cell>
          <cell r="K9511" t="str">
            <v>REGULAR PAY</v>
          </cell>
          <cell r="L9511">
            <v>45554.89</v>
          </cell>
        </row>
        <row r="9512">
          <cell r="A9512" t="str">
            <v>THAMES, KRISTEN D</v>
          </cell>
          <cell r="B9512" t="str">
            <v>101-594</v>
          </cell>
          <cell r="C9512">
            <v>510300</v>
          </cell>
          <cell r="D9512">
            <v>48100</v>
          </cell>
          <cell r="E9512" t="str">
            <v>SOCIAL SERVICE WORKER IV</v>
          </cell>
          <cell r="F9512" t="str">
            <v>P185</v>
          </cell>
          <cell r="G9512">
            <v>1</v>
          </cell>
          <cell r="H9512" t="str">
            <v>P185-004</v>
          </cell>
          <cell r="I9512" t="str">
            <v>F</v>
          </cell>
          <cell r="J9512" t="str">
            <v>*FM</v>
          </cell>
          <cell r="K9512" t="str">
            <v>MEDICARE</v>
          </cell>
          <cell r="L9512">
            <v>660.55</v>
          </cell>
        </row>
        <row r="9513">
          <cell r="A9513" t="str">
            <v>THAMES, KRISTEN D</v>
          </cell>
          <cell r="B9513" t="str">
            <v>101-594</v>
          </cell>
          <cell r="C9513">
            <v>510300</v>
          </cell>
          <cell r="D9513">
            <v>48100</v>
          </cell>
          <cell r="E9513" t="str">
            <v>SOCIAL SERVICE WORKER IV</v>
          </cell>
          <cell r="F9513" t="str">
            <v>P185</v>
          </cell>
          <cell r="G9513">
            <v>1</v>
          </cell>
          <cell r="H9513" t="str">
            <v>P185-004</v>
          </cell>
          <cell r="I9513" t="str">
            <v>F</v>
          </cell>
          <cell r="J9513">
            <v>7999</v>
          </cell>
          <cell r="L9513">
            <v>13661.91</v>
          </cell>
        </row>
        <row r="9514">
          <cell r="A9514" t="str">
            <v>THAMES, KRISTEN D</v>
          </cell>
          <cell r="B9514" t="str">
            <v>101-594</v>
          </cell>
          <cell r="C9514">
            <v>510300</v>
          </cell>
          <cell r="D9514">
            <v>48100</v>
          </cell>
          <cell r="E9514" t="str">
            <v>SOCIAL SERVICE WORKER IV</v>
          </cell>
          <cell r="F9514" t="str">
            <v>P185</v>
          </cell>
          <cell r="G9514">
            <v>1</v>
          </cell>
          <cell r="H9514" t="str">
            <v>P185-004</v>
          </cell>
          <cell r="I9514" t="str">
            <v>F</v>
          </cell>
          <cell r="J9514" t="str">
            <v>*FI</v>
          </cell>
          <cell r="K9514" t="str">
            <v>FICA</v>
          </cell>
          <cell r="L9514">
            <v>2824.4</v>
          </cell>
        </row>
        <row r="9515">
          <cell r="A9515" t="str">
            <v>THAMES, KRISTEN D</v>
          </cell>
          <cell r="B9515" t="str">
            <v>101-594</v>
          </cell>
          <cell r="C9515">
            <v>510300</v>
          </cell>
          <cell r="D9515">
            <v>48100</v>
          </cell>
          <cell r="E9515" t="str">
            <v>SOCIAL SERVICE WORKER IV</v>
          </cell>
          <cell r="F9515" t="str">
            <v>P185</v>
          </cell>
          <cell r="G9515">
            <v>1</v>
          </cell>
          <cell r="H9515" t="str">
            <v>P185-004</v>
          </cell>
          <cell r="I9515" t="str">
            <v>F</v>
          </cell>
          <cell r="J9515">
            <v>8005</v>
          </cell>
          <cell r="L9515">
            <v>222.92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buddt"/>
      <sheetName val="pivot"/>
      <sheetName val="clean list"/>
      <sheetName val="position control report"/>
      <sheetName val="extra cols."/>
    </sheetNames>
    <sheetDataSet>
      <sheetData sheetId="0" refreshError="1"/>
      <sheetData sheetId="1" refreshError="1"/>
      <sheetData sheetId="2" refreshError="1">
        <row r="3">
          <cell r="A3" t="str">
            <v>ABANDONATO, JOSEPH D</v>
          </cell>
          <cell r="B3" t="str">
            <v>101-571</v>
          </cell>
          <cell r="C3">
            <v>510100</v>
          </cell>
          <cell r="D3">
            <v>28290</v>
          </cell>
          <cell r="E3" t="str">
            <v>GROUP SUPERVISOR, SR</v>
          </cell>
          <cell r="F3" t="str">
            <v>D314</v>
          </cell>
          <cell r="G3">
            <v>1</v>
          </cell>
          <cell r="H3" t="str">
            <v>D314-001</v>
          </cell>
          <cell r="I3" t="str">
            <v>O</v>
          </cell>
          <cell r="J3">
            <v>1</v>
          </cell>
          <cell r="K3" t="str">
            <v>REGULAR PAY</v>
          </cell>
          <cell r="L3">
            <v>38536.28</v>
          </cell>
        </row>
        <row r="4">
          <cell r="A4" t="str">
            <v>ABANDONATO, JOSEPH D</v>
          </cell>
          <cell r="B4" t="str">
            <v>101-571</v>
          </cell>
          <cell r="C4">
            <v>510300</v>
          </cell>
          <cell r="D4">
            <v>28290</v>
          </cell>
          <cell r="E4" t="str">
            <v>GROUP SUPERVISOR, SR</v>
          </cell>
          <cell r="F4" t="str">
            <v>D314</v>
          </cell>
          <cell r="G4">
            <v>1</v>
          </cell>
          <cell r="H4" t="str">
            <v>D314-001</v>
          </cell>
          <cell r="I4" t="str">
            <v>F</v>
          </cell>
          <cell r="J4" t="str">
            <v>*FI</v>
          </cell>
          <cell r="K4" t="str">
            <v>FICA</v>
          </cell>
          <cell r="L4">
            <v>2389.25</v>
          </cell>
        </row>
        <row r="5">
          <cell r="A5" t="str">
            <v>ABANDONATO, JOSEPH D</v>
          </cell>
          <cell r="B5" t="str">
            <v>101-571</v>
          </cell>
          <cell r="C5">
            <v>510300</v>
          </cell>
          <cell r="D5">
            <v>28290</v>
          </cell>
          <cell r="E5" t="str">
            <v>GROUP SUPERVISOR, SR</v>
          </cell>
          <cell r="F5" t="str">
            <v>D314</v>
          </cell>
          <cell r="G5">
            <v>1</v>
          </cell>
          <cell r="H5" t="str">
            <v>D314-001</v>
          </cell>
          <cell r="I5" t="str">
            <v>F</v>
          </cell>
          <cell r="J5">
            <v>7999</v>
          </cell>
          <cell r="L5">
            <v>11557.03</v>
          </cell>
        </row>
        <row r="6">
          <cell r="A6" t="str">
            <v>ABANDONATO, JOSEPH D</v>
          </cell>
          <cell r="B6" t="str">
            <v>101-571</v>
          </cell>
          <cell r="C6">
            <v>510300</v>
          </cell>
          <cell r="D6">
            <v>28290</v>
          </cell>
          <cell r="E6" t="str">
            <v>GROUP SUPERVISOR, SR</v>
          </cell>
          <cell r="F6" t="str">
            <v>D314</v>
          </cell>
          <cell r="G6">
            <v>1</v>
          </cell>
          <cell r="H6" t="str">
            <v>D314-001</v>
          </cell>
          <cell r="I6" t="str">
            <v>F</v>
          </cell>
          <cell r="J6">
            <v>8000</v>
          </cell>
          <cell r="L6">
            <v>2693.25</v>
          </cell>
        </row>
        <row r="7">
          <cell r="A7" t="str">
            <v>ABANDONATO, JOSEPH D</v>
          </cell>
          <cell r="B7" t="str">
            <v>101-571</v>
          </cell>
          <cell r="C7">
            <v>510300</v>
          </cell>
          <cell r="D7">
            <v>28290</v>
          </cell>
          <cell r="E7" t="str">
            <v>GROUP SUPERVISOR, SR</v>
          </cell>
          <cell r="F7" t="str">
            <v>D314</v>
          </cell>
          <cell r="G7">
            <v>1</v>
          </cell>
          <cell r="H7" t="str">
            <v>D314-001</v>
          </cell>
          <cell r="I7" t="str">
            <v>F</v>
          </cell>
          <cell r="J7" t="str">
            <v>*FM</v>
          </cell>
          <cell r="K7" t="str">
            <v>MEDICARE</v>
          </cell>
          <cell r="L7">
            <v>558.78</v>
          </cell>
        </row>
        <row r="8">
          <cell r="A8" t="str">
            <v>ABANDONATO, JOSEPH D</v>
          </cell>
          <cell r="B8" t="str">
            <v>101-571</v>
          </cell>
          <cell r="C8">
            <v>510400</v>
          </cell>
          <cell r="D8">
            <v>28290</v>
          </cell>
          <cell r="E8" t="str">
            <v>GROUP SUPERVISOR, SR</v>
          </cell>
          <cell r="F8" t="str">
            <v>D314</v>
          </cell>
          <cell r="G8">
            <v>1</v>
          </cell>
          <cell r="H8" t="str">
            <v>D314-001</v>
          </cell>
          <cell r="I8" t="str">
            <v>F</v>
          </cell>
          <cell r="J8">
            <v>701</v>
          </cell>
          <cell r="L8">
            <v>4.01</v>
          </cell>
        </row>
        <row r="9">
          <cell r="A9" t="str">
            <v>ABANDONATO, JOSEPH D</v>
          </cell>
          <cell r="B9" t="str">
            <v>101-571</v>
          </cell>
          <cell r="C9">
            <v>510400</v>
          </cell>
          <cell r="D9">
            <v>28290</v>
          </cell>
          <cell r="E9" t="str">
            <v>GROUP SUPERVISOR, SR</v>
          </cell>
          <cell r="F9" t="str">
            <v>D314</v>
          </cell>
          <cell r="G9">
            <v>1</v>
          </cell>
          <cell r="H9" t="str">
            <v>D314-001</v>
          </cell>
          <cell r="I9" t="str">
            <v>F</v>
          </cell>
          <cell r="J9">
            <v>1001</v>
          </cell>
          <cell r="L9">
            <v>10.17</v>
          </cell>
        </row>
        <row r="10">
          <cell r="A10" t="str">
            <v>ABANDONATO, JOSEPH D</v>
          </cell>
          <cell r="B10" t="str">
            <v>101-571</v>
          </cell>
          <cell r="C10">
            <v>510400</v>
          </cell>
          <cell r="D10">
            <v>28290</v>
          </cell>
          <cell r="E10" t="str">
            <v>GROUP SUPERVISOR, SR</v>
          </cell>
          <cell r="F10" t="str">
            <v>D314</v>
          </cell>
          <cell r="G10">
            <v>1</v>
          </cell>
          <cell r="H10" t="str">
            <v>D314-001</v>
          </cell>
          <cell r="I10" t="str">
            <v>F</v>
          </cell>
          <cell r="J10">
            <v>101</v>
          </cell>
          <cell r="L10">
            <v>135.94999999999999</v>
          </cell>
        </row>
        <row r="11">
          <cell r="A11" t="str">
            <v>ABANDONATO, JOSEPH D</v>
          </cell>
          <cell r="B11" t="str">
            <v>101-571</v>
          </cell>
          <cell r="C11">
            <v>510400</v>
          </cell>
          <cell r="D11">
            <v>28290</v>
          </cell>
          <cell r="E11" t="str">
            <v>GROUP SUPERVISOR, SR</v>
          </cell>
          <cell r="F11" t="str">
            <v>D314</v>
          </cell>
          <cell r="G11">
            <v>1</v>
          </cell>
          <cell r="H11" t="str">
            <v>D314-001</v>
          </cell>
          <cell r="I11" t="str">
            <v>F</v>
          </cell>
          <cell r="J11">
            <v>811</v>
          </cell>
          <cell r="L11">
            <v>1.88</v>
          </cell>
        </row>
        <row r="12">
          <cell r="A12" t="str">
            <v>ABANDONATO, JOSEPH D</v>
          </cell>
          <cell r="B12" t="str">
            <v>101-571</v>
          </cell>
          <cell r="C12">
            <v>510400</v>
          </cell>
          <cell r="D12">
            <v>28290</v>
          </cell>
          <cell r="E12" t="str">
            <v>GROUP SUPERVISOR, SR</v>
          </cell>
          <cell r="F12" t="str">
            <v>D314</v>
          </cell>
          <cell r="G12">
            <v>1</v>
          </cell>
          <cell r="H12" t="str">
            <v>D314-001</v>
          </cell>
          <cell r="I12" t="str">
            <v>F</v>
          </cell>
          <cell r="J12">
            <v>601</v>
          </cell>
          <cell r="L12">
            <v>17.149999999999999</v>
          </cell>
        </row>
        <row r="13">
          <cell r="A13" t="str">
            <v>ABANDONATO, JOSEPH D</v>
          </cell>
          <cell r="B13" t="str">
            <v>101-571</v>
          </cell>
          <cell r="C13">
            <v>510400</v>
          </cell>
          <cell r="D13">
            <v>28290</v>
          </cell>
          <cell r="E13" t="str">
            <v>GROUP SUPERVISOR, SR</v>
          </cell>
          <cell r="F13" t="str">
            <v>D314</v>
          </cell>
          <cell r="G13">
            <v>1</v>
          </cell>
          <cell r="H13" t="str">
            <v>D314-001</v>
          </cell>
          <cell r="I13" t="str">
            <v>F</v>
          </cell>
          <cell r="J13">
            <v>30</v>
          </cell>
          <cell r="L13">
            <v>96.34</v>
          </cell>
        </row>
        <row r="14">
          <cell r="A14" t="str">
            <v>ALB, JESSICA B</v>
          </cell>
          <cell r="B14" t="str">
            <v>101-566</v>
          </cell>
          <cell r="C14">
            <v>510100</v>
          </cell>
          <cell r="D14">
            <v>48560</v>
          </cell>
          <cell r="E14" t="str">
            <v>CORRECTIONAL OFFICER I</v>
          </cell>
          <cell r="F14" t="str">
            <v>D228</v>
          </cell>
          <cell r="G14">
            <v>1</v>
          </cell>
          <cell r="H14" t="str">
            <v>D228-001</v>
          </cell>
          <cell r="I14" t="str">
            <v>O</v>
          </cell>
          <cell r="J14">
            <v>1</v>
          </cell>
          <cell r="K14" t="str">
            <v>REGULAR PAY</v>
          </cell>
          <cell r="L14">
            <v>49726.32</v>
          </cell>
        </row>
        <row r="15">
          <cell r="A15" t="str">
            <v>ALB, JESSICA B</v>
          </cell>
          <cell r="B15" t="str">
            <v>101-566</v>
          </cell>
          <cell r="C15">
            <v>510300</v>
          </cell>
          <cell r="D15">
            <v>48560</v>
          </cell>
          <cell r="E15" t="str">
            <v>CORRECTIONAL OFFICER I</v>
          </cell>
          <cell r="F15" t="str">
            <v>D228</v>
          </cell>
          <cell r="G15">
            <v>1</v>
          </cell>
          <cell r="H15" t="str">
            <v>D228-001</v>
          </cell>
          <cell r="I15" t="str">
            <v>F</v>
          </cell>
          <cell r="J15" t="str">
            <v>*FI</v>
          </cell>
          <cell r="K15" t="str">
            <v>FICA</v>
          </cell>
          <cell r="L15">
            <v>3083.03</v>
          </cell>
        </row>
        <row r="16">
          <cell r="A16" t="str">
            <v>ALB, JESSICA B</v>
          </cell>
          <cell r="B16" t="str">
            <v>101-566</v>
          </cell>
          <cell r="C16">
            <v>510300</v>
          </cell>
          <cell r="D16">
            <v>48560</v>
          </cell>
          <cell r="E16" t="str">
            <v>CORRECTIONAL OFFICER I</v>
          </cell>
          <cell r="F16" t="str">
            <v>D228</v>
          </cell>
          <cell r="G16">
            <v>1</v>
          </cell>
          <cell r="H16" t="str">
            <v>D228-001</v>
          </cell>
          <cell r="I16" t="str">
            <v>F</v>
          </cell>
          <cell r="J16">
            <v>8000</v>
          </cell>
          <cell r="L16">
            <v>3476.55</v>
          </cell>
        </row>
        <row r="17">
          <cell r="A17" t="str">
            <v>ALB, JESSICA B</v>
          </cell>
          <cell r="B17" t="str">
            <v>101-566</v>
          </cell>
          <cell r="C17">
            <v>510300</v>
          </cell>
          <cell r="D17">
            <v>48560</v>
          </cell>
          <cell r="E17" t="str">
            <v>CORRECTIONAL OFFICER I</v>
          </cell>
          <cell r="F17" t="str">
            <v>D228</v>
          </cell>
          <cell r="G17">
            <v>1</v>
          </cell>
          <cell r="H17" t="str">
            <v>D228-001</v>
          </cell>
          <cell r="I17" t="str">
            <v>F</v>
          </cell>
          <cell r="J17" t="str">
            <v>*FM</v>
          </cell>
          <cell r="K17" t="str">
            <v>MEDICARE</v>
          </cell>
          <cell r="L17">
            <v>721.03</v>
          </cell>
        </row>
        <row r="18">
          <cell r="A18" t="str">
            <v>ALB, JESSICA B</v>
          </cell>
          <cell r="B18" t="str">
            <v>101-566</v>
          </cell>
          <cell r="C18">
            <v>510300</v>
          </cell>
          <cell r="D18">
            <v>48560</v>
          </cell>
          <cell r="E18" t="str">
            <v>CORRECTIONAL OFFICER I</v>
          </cell>
          <cell r="F18" t="str">
            <v>D228</v>
          </cell>
          <cell r="G18">
            <v>1</v>
          </cell>
          <cell r="H18" t="str">
            <v>D228-001</v>
          </cell>
          <cell r="I18" t="str">
            <v>F</v>
          </cell>
          <cell r="J18">
            <v>7999</v>
          </cell>
          <cell r="L18">
            <v>14912.92</v>
          </cell>
        </row>
        <row r="19">
          <cell r="A19" t="str">
            <v>ALB, JESSICA B</v>
          </cell>
          <cell r="B19" t="str">
            <v>101-566</v>
          </cell>
          <cell r="C19">
            <v>510400</v>
          </cell>
          <cell r="D19">
            <v>48560</v>
          </cell>
          <cell r="E19" t="str">
            <v>CORRECTIONAL OFFICER I</v>
          </cell>
          <cell r="F19" t="str">
            <v>D228</v>
          </cell>
          <cell r="G19">
            <v>1</v>
          </cell>
          <cell r="H19" t="str">
            <v>D228-001</v>
          </cell>
          <cell r="I19" t="str">
            <v>F</v>
          </cell>
          <cell r="J19">
            <v>30</v>
          </cell>
          <cell r="L19">
            <v>124.32</v>
          </cell>
        </row>
        <row r="20">
          <cell r="A20" t="str">
            <v>ALB, JESSICA B</v>
          </cell>
          <cell r="B20" t="str">
            <v>101-566</v>
          </cell>
          <cell r="C20">
            <v>510400</v>
          </cell>
          <cell r="D20">
            <v>48560</v>
          </cell>
          <cell r="E20" t="str">
            <v>CORRECTIONAL OFFICER I</v>
          </cell>
          <cell r="F20" t="str">
            <v>D228</v>
          </cell>
          <cell r="G20">
            <v>1</v>
          </cell>
          <cell r="H20" t="str">
            <v>D228-001</v>
          </cell>
          <cell r="I20" t="str">
            <v>F</v>
          </cell>
          <cell r="J20">
            <v>1001</v>
          </cell>
          <cell r="L20">
            <v>10.17</v>
          </cell>
        </row>
        <row r="21">
          <cell r="A21" t="str">
            <v>ALB, JESSICA B</v>
          </cell>
          <cell r="B21" t="str">
            <v>101-566</v>
          </cell>
          <cell r="C21">
            <v>510400</v>
          </cell>
          <cell r="D21">
            <v>48560</v>
          </cell>
          <cell r="E21" t="str">
            <v>CORRECTIONAL OFFICER I</v>
          </cell>
          <cell r="F21" t="str">
            <v>D228</v>
          </cell>
          <cell r="G21">
            <v>1</v>
          </cell>
          <cell r="H21" t="str">
            <v>D228-001</v>
          </cell>
          <cell r="I21" t="str">
            <v>F</v>
          </cell>
          <cell r="J21">
            <v>810</v>
          </cell>
          <cell r="L21">
            <v>1.71</v>
          </cell>
        </row>
        <row r="22">
          <cell r="A22" t="str">
            <v>ALDRIDGE, PAMELA A</v>
          </cell>
          <cell r="B22" t="str">
            <v>101-822</v>
          </cell>
          <cell r="C22">
            <v>510100</v>
          </cell>
          <cell r="D22">
            <v>37490</v>
          </cell>
          <cell r="E22" t="str">
            <v>RECOVERY HOME COUNSELOR</v>
          </cell>
          <cell r="F22" t="str">
            <v>D442</v>
          </cell>
          <cell r="G22">
            <v>1</v>
          </cell>
          <cell r="H22" t="str">
            <v>D442-001</v>
          </cell>
          <cell r="I22" t="str">
            <v>O</v>
          </cell>
          <cell r="J22">
            <v>1</v>
          </cell>
          <cell r="K22" t="str">
            <v>REGULAR PAY</v>
          </cell>
          <cell r="L22">
            <v>36479.019999999997</v>
          </cell>
        </row>
        <row r="23">
          <cell r="A23" t="str">
            <v>ALDRIDGE, PAMELA A</v>
          </cell>
          <cell r="B23" t="str">
            <v>101-822</v>
          </cell>
          <cell r="C23">
            <v>510300</v>
          </cell>
          <cell r="D23">
            <v>37490</v>
          </cell>
          <cell r="E23" t="str">
            <v>RECOVERY HOME COUNSELOR</v>
          </cell>
          <cell r="F23" t="str">
            <v>D442</v>
          </cell>
          <cell r="G23">
            <v>1</v>
          </cell>
          <cell r="H23" t="str">
            <v>D442-001</v>
          </cell>
          <cell r="I23" t="str">
            <v>F</v>
          </cell>
          <cell r="J23" t="str">
            <v>*FI</v>
          </cell>
          <cell r="K23" t="str">
            <v>FICA</v>
          </cell>
          <cell r="L23">
            <v>2261.6999999999998</v>
          </cell>
        </row>
        <row r="24">
          <cell r="A24" t="str">
            <v>ALDRIDGE, PAMELA A</v>
          </cell>
          <cell r="B24" t="str">
            <v>101-822</v>
          </cell>
          <cell r="C24">
            <v>510300</v>
          </cell>
          <cell r="D24">
            <v>37490</v>
          </cell>
          <cell r="E24" t="str">
            <v>RECOVERY HOME COUNSELOR</v>
          </cell>
          <cell r="F24" t="str">
            <v>D442</v>
          </cell>
          <cell r="G24">
            <v>1</v>
          </cell>
          <cell r="H24" t="str">
            <v>D442-001</v>
          </cell>
          <cell r="I24" t="str">
            <v>F</v>
          </cell>
          <cell r="J24">
            <v>7999</v>
          </cell>
          <cell r="L24">
            <v>10940.06</v>
          </cell>
        </row>
        <row r="25">
          <cell r="A25" t="str">
            <v>ALDRIDGE, PAMELA A</v>
          </cell>
          <cell r="B25" t="str">
            <v>101-822</v>
          </cell>
          <cell r="C25">
            <v>510300</v>
          </cell>
          <cell r="D25">
            <v>37490</v>
          </cell>
          <cell r="E25" t="str">
            <v>RECOVERY HOME COUNSELOR</v>
          </cell>
          <cell r="F25" t="str">
            <v>D442</v>
          </cell>
          <cell r="G25">
            <v>1</v>
          </cell>
          <cell r="H25" t="str">
            <v>D442-001</v>
          </cell>
          <cell r="I25" t="str">
            <v>F</v>
          </cell>
          <cell r="J25" t="str">
            <v>*FM</v>
          </cell>
          <cell r="K25" t="str">
            <v>MEDICARE</v>
          </cell>
          <cell r="L25">
            <v>528.95000000000005</v>
          </cell>
        </row>
        <row r="26">
          <cell r="A26" t="str">
            <v>ALDRIDGE, PAMELA A</v>
          </cell>
          <cell r="B26" t="str">
            <v>101-822</v>
          </cell>
          <cell r="C26">
            <v>510300</v>
          </cell>
          <cell r="D26">
            <v>37490</v>
          </cell>
          <cell r="E26" t="str">
            <v>RECOVERY HOME COUNSELOR</v>
          </cell>
          <cell r="F26" t="str">
            <v>D442</v>
          </cell>
          <cell r="G26">
            <v>1</v>
          </cell>
          <cell r="H26" t="str">
            <v>D442-001</v>
          </cell>
          <cell r="I26" t="str">
            <v>F</v>
          </cell>
          <cell r="J26">
            <v>8000</v>
          </cell>
          <cell r="L26">
            <v>2549.2399999999998</v>
          </cell>
        </row>
        <row r="27">
          <cell r="A27" t="str">
            <v>ALDRIDGE, PAMELA A</v>
          </cell>
          <cell r="B27" t="str">
            <v>101-822</v>
          </cell>
          <cell r="C27">
            <v>510400</v>
          </cell>
          <cell r="D27">
            <v>37490</v>
          </cell>
          <cell r="E27" t="str">
            <v>RECOVERY HOME COUNSELOR</v>
          </cell>
          <cell r="F27" t="str">
            <v>D442</v>
          </cell>
          <cell r="G27">
            <v>1</v>
          </cell>
          <cell r="H27" t="str">
            <v>D442-001</v>
          </cell>
          <cell r="I27" t="str">
            <v>F</v>
          </cell>
          <cell r="J27">
            <v>100</v>
          </cell>
          <cell r="L27">
            <v>135.94999999999999</v>
          </cell>
        </row>
        <row r="28">
          <cell r="A28" t="str">
            <v>ALDRIDGE, PAMELA A</v>
          </cell>
          <cell r="B28" t="str">
            <v>101-822</v>
          </cell>
          <cell r="C28">
            <v>510400</v>
          </cell>
          <cell r="D28">
            <v>37490</v>
          </cell>
          <cell r="E28" t="str">
            <v>RECOVERY HOME COUNSELOR</v>
          </cell>
          <cell r="F28" t="str">
            <v>D442</v>
          </cell>
          <cell r="G28">
            <v>1</v>
          </cell>
          <cell r="H28" t="str">
            <v>D442-001</v>
          </cell>
          <cell r="I28" t="str">
            <v>F</v>
          </cell>
          <cell r="J28">
            <v>701</v>
          </cell>
          <cell r="L28">
            <v>4.01</v>
          </cell>
        </row>
        <row r="29">
          <cell r="A29" t="str">
            <v>ALDRIDGE, PAMELA A</v>
          </cell>
          <cell r="B29" t="str">
            <v>101-822</v>
          </cell>
          <cell r="C29">
            <v>510400</v>
          </cell>
          <cell r="D29">
            <v>37490</v>
          </cell>
          <cell r="E29" t="str">
            <v>RECOVERY HOME COUNSELOR</v>
          </cell>
          <cell r="F29" t="str">
            <v>D442</v>
          </cell>
          <cell r="G29">
            <v>1</v>
          </cell>
          <cell r="H29" t="str">
            <v>D442-001</v>
          </cell>
          <cell r="I29" t="str">
            <v>F</v>
          </cell>
          <cell r="J29">
            <v>1001</v>
          </cell>
          <cell r="L29">
            <v>10.17</v>
          </cell>
        </row>
        <row r="30">
          <cell r="A30" t="str">
            <v>ALDRIDGE, PAMELA A</v>
          </cell>
          <cell r="B30" t="str">
            <v>101-822</v>
          </cell>
          <cell r="C30">
            <v>510400</v>
          </cell>
          <cell r="D30">
            <v>37490</v>
          </cell>
          <cell r="E30" t="str">
            <v>RECOVERY HOME COUNSELOR</v>
          </cell>
          <cell r="F30" t="str">
            <v>D442</v>
          </cell>
          <cell r="G30">
            <v>1</v>
          </cell>
          <cell r="H30" t="str">
            <v>D442-001</v>
          </cell>
          <cell r="I30" t="str">
            <v>F</v>
          </cell>
          <cell r="J30">
            <v>810</v>
          </cell>
          <cell r="L30">
            <v>1.71</v>
          </cell>
        </row>
        <row r="31">
          <cell r="A31" t="str">
            <v>ALDRIDGE, PAMELA A</v>
          </cell>
          <cell r="B31" t="str">
            <v>101-822</v>
          </cell>
          <cell r="C31">
            <v>510400</v>
          </cell>
          <cell r="D31">
            <v>37490</v>
          </cell>
          <cell r="E31" t="str">
            <v>RECOVERY HOME COUNSELOR</v>
          </cell>
          <cell r="F31" t="str">
            <v>D442</v>
          </cell>
          <cell r="G31">
            <v>1</v>
          </cell>
          <cell r="H31" t="str">
            <v>D442-001</v>
          </cell>
          <cell r="I31" t="str">
            <v>F</v>
          </cell>
          <cell r="J31">
            <v>601</v>
          </cell>
          <cell r="L31">
            <v>17.149999999999999</v>
          </cell>
        </row>
        <row r="32">
          <cell r="A32" t="str">
            <v>ALDRIDGE, PAMELA A</v>
          </cell>
          <cell r="B32" t="str">
            <v>101-822</v>
          </cell>
          <cell r="C32">
            <v>510400</v>
          </cell>
          <cell r="D32">
            <v>37490</v>
          </cell>
          <cell r="E32" t="str">
            <v>RECOVERY HOME COUNSELOR</v>
          </cell>
          <cell r="F32" t="str">
            <v>D442</v>
          </cell>
          <cell r="G32">
            <v>1</v>
          </cell>
          <cell r="H32" t="str">
            <v>D442-001</v>
          </cell>
          <cell r="I32" t="str">
            <v>F</v>
          </cell>
          <cell r="J32">
            <v>30</v>
          </cell>
          <cell r="L32">
            <v>91.2</v>
          </cell>
        </row>
        <row r="33">
          <cell r="A33" t="str">
            <v>ALEXANDER, PAMELA J</v>
          </cell>
          <cell r="B33" t="str">
            <v>101-505</v>
          </cell>
          <cell r="C33">
            <v>510100</v>
          </cell>
          <cell r="D33">
            <v>34370</v>
          </cell>
          <cell r="E33" t="str">
            <v>ACCOUNTING TECHNICIAN</v>
          </cell>
          <cell r="F33" t="str">
            <v>D110</v>
          </cell>
          <cell r="G33">
            <v>1</v>
          </cell>
          <cell r="H33" t="str">
            <v>D110-001</v>
          </cell>
          <cell r="I33" t="str">
            <v>O</v>
          </cell>
          <cell r="J33">
            <v>1</v>
          </cell>
          <cell r="K33" t="str">
            <v>REGULAR PAY</v>
          </cell>
          <cell r="L33">
            <v>36479.019999999997</v>
          </cell>
        </row>
        <row r="34">
          <cell r="A34" t="str">
            <v>ALEXANDER, PAMELA J</v>
          </cell>
          <cell r="B34" t="str">
            <v>101-505</v>
          </cell>
          <cell r="C34">
            <v>510300</v>
          </cell>
          <cell r="D34">
            <v>34370</v>
          </cell>
          <cell r="E34" t="str">
            <v>ACCOUNTING TECHNICIAN</v>
          </cell>
          <cell r="F34" t="str">
            <v>D110</v>
          </cell>
          <cell r="G34">
            <v>1</v>
          </cell>
          <cell r="H34" t="str">
            <v>D110-001</v>
          </cell>
          <cell r="I34" t="str">
            <v>F</v>
          </cell>
          <cell r="J34">
            <v>8000</v>
          </cell>
          <cell r="L34">
            <v>2549.2399999999998</v>
          </cell>
        </row>
        <row r="35">
          <cell r="A35" t="str">
            <v>ALEXANDER, PAMELA J</v>
          </cell>
          <cell r="B35" t="str">
            <v>101-505</v>
          </cell>
          <cell r="C35">
            <v>510300</v>
          </cell>
          <cell r="D35">
            <v>34370</v>
          </cell>
          <cell r="E35" t="str">
            <v>ACCOUNTING TECHNICIAN</v>
          </cell>
          <cell r="F35" t="str">
            <v>D110</v>
          </cell>
          <cell r="G35">
            <v>1</v>
          </cell>
          <cell r="H35" t="str">
            <v>D110-001</v>
          </cell>
          <cell r="I35" t="str">
            <v>F</v>
          </cell>
          <cell r="J35" t="str">
            <v>*FI</v>
          </cell>
          <cell r="K35" t="str">
            <v>FICA</v>
          </cell>
          <cell r="L35">
            <v>2261.6999999999998</v>
          </cell>
        </row>
        <row r="36">
          <cell r="A36" t="str">
            <v>ALEXANDER, PAMELA J</v>
          </cell>
          <cell r="B36" t="str">
            <v>101-505</v>
          </cell>
          <cell r="C36">
            <v>510300</v>
          </cell>
          <cell r="D36">
            <v>34370</v>
          </cell>
          <cell r="E36" t="str">
            <v>ACCOUNTING TECHNICIAN</v>
          </cell>
          <cell r="F36" t="str">
            <v>D110</v>
          </cell>
          <cell r="G36">
            <v>1</v>
          </cell>
          <cell r="H36" t="str">
            <v>D110-001</v>
          </cell>
          <cell r="I36" t="str">
            <v>F</v>
          </cell>
          <cell r="J36">
            <v>7999</v>
          </cell>
          <cell r="L36">
            <v>10940.06</v>
          </cell>
        </row>
        <row r="37">
          <cell r="A37" t="str">
            <v>ALEXANDER, PAMELA J</v>
          </cell>
          <cell r="B37" t="str">
            <v>101-505</v>
          </cell>
          <cell r="C37">
            <v>510300</v>
          </cell>
          <cell r="D37">
            <v>34370</v>
          </cell>
          <cell r="E37" t="str">
            <v>ACCOUNTING TECHNICIAN</v>
          </cell>
          <cell r="F37" t="str">
            <v>D110</v>
          </cell>
          <cell r="G37">
            <v>1</v>
          </cell>
          <cell r="H37" t="str">
            <v>D110-001</v>
          </cell>
          <cell r="I37" t="str">
            <v>F</v>
          </cell>
          <cell r="J37" t="str">
            <v>*FM</v>
          </cell>
          <cell r="K37" t="str">
            <v>MEDICARE</v>
          </cell>
          <cell r="L37">
            <v>528.95000000000005</v>
          </cell>
        </row>
        <row r="38">
          <cell r="A38" t="str">
            <v>ALEXANDER, PAMELA J</v>
          </cell>
          <cell r="B38" t="str">
            <v>101-505</v>
          </cell>
          <cell r="C38">
            <v>510400</v>
          </cell>
          <cell r="D38">
            <v>34370</v>
          </cell>
          <cell r="E38" t="str">
            <v>ACCOUNTING TECHNICIAN</v>
          </cell>
          <cell r="F38" t="str">
            <v>D110</v>
          </cell>
          <cell r="G38">
            <v>1</v>
          </cell>
          <cell r="H38" t="str">
            <v>D110-001</v>
          </cell>
          <cell r="I38" t="str">
            <v>F</v>
          </cell>
          <cell r="J38">
            <v>811</v>
          </cell>
          <cell r="L38">
            <v>1.88</v>
          </cell>
        </row>
        <row r="39">
          <cell r="A39" t="str">
            <v>ALEXANDER, PAMELA J</v>
          </cell>
          <cell r="B39" t="str">
            <v>101-505</v>
          </cell>
          <cell r="C39">
            <v>510400</v>
          </cell>
          <cell r="D39">
            <v>34370</v>
          </cell>
          <cell r="E39" t="str">
            <v>ACCOUNTING TECHNICIAN</v>
          </cell>
          <cell r="F39" t="str">
            <v>D110</v>
          </cell>
          <cell r="G39">
            <v>1</v>
          </cell>
          <cell r="H39" t="str">
            <v>D110-001</v>
          </cell>
          <cell r="I39" t="str">
            <v>F</v>
          </cell>
          <cell r="J39">
            <v>1001</v>
          </cell>
          <cell r="L39">
            <v>10.17</v>
          </cell>
        </row>
        <row r="40">
          <cell r="A40" t="str">
            <v>ALEXANDER, PAMELA J</v>
          </cell>
          <cell r="B40" t="str">
            <v>101-505</v>
          </cell>
          <cell r="C40">
            <v>510400</v>
          </cell>
          <cell r="D40">
            <v>34370</v>
          </cell>
          <cell r="E40" t="str">
            <v>ACCOUNTING TECHNICIAN</v>
          </cell>
          <cell r="F40" t="str">
            <v>D110</v>
          </cell>
          <cell r="G40">
            <v>1</v>
          </cell>
          <cell r="H40" t="str">
            <v>D110-001</v>
          </cell>
          <cell r="I40" t="str">
            <v>F</v>
          </cell>
          <cell r="J40">
            <v>605</v>
          </cell>
          <cell r="L40">
            <v>59.1</v>
          </cell>
        </row>
        <row r="41">
          <cell r="A41" t="str">
            <v>ALEXANDER, PAMELA J</v>
          </cell>
          <cell r="B41" t="str">
            <v>101-505</v>
          </cell>
          <cell r="C41">
            <v>510400</v>
          </cell>
          <cell r="D41">
            <v>34370</v>
          </cell>
          <cell r="E41" t="str">
            <v>ACCOUNTING TECHNICIAN</v>
          </cell>
          <cell r="F41" t="str">
            <v>D110</v>
          </cell>
          <cell r="G41">
            <v>1</v>
          </cell>
          <cell r="H41" t="str">
            <v>D110-001</v>
          </cell>
          <cell r="I41" t="str">
            <v>F</v>
          </cell>
          <cell r="J41">
            <v>104</v>
          </cell>
          <cell r="L41">
            <v>283.83999999999997</v>
          </cell>
        </row>
        <row r="42">
          <cell r="A42" t="str">
            <v>ALEXANDER, PAMELA J</v>
          </cell>
          <cell r="B42" t="str">
            <v>101-505</v>
          </cell>
          <cell r="C42">
            <v>510400</v>
          </cell>
          <cell r="D42">
            <v>34370</v>
          </cell>
          <cell r="E42" t="str">
            <v>ACCOUNTING TECHNICIAN</v>
          </cell>
          <cell r="F42" t="str">
            <v>D110</v>
          </cell>
          <cell r="G42">
            <v>1</v>
          </cell>
          <cell r="H42" t="str">
            <v>D110-001</v>
          </cell>
          <cell r="I42" t="str">
            <v>F</v>
          </cell>
          <cell r="J42">
            <v>30</v>
          </cell>
          <cell r="L42">
            <v>91.2</v>
          </cell>
        </row>
        <row r="43">
          <cell r="A43" t="str">
            <v>ALEXANDER, PAMELA J</v>
          </cell>
          <cell r="B43" t="str">
            <v>101-505</v>
          </cell>
          <cell r="C43">
            <v>510400</v>
          </cell>
          <cell r="D43">
            <v>34370</v>
          </cell>
          <cell r="E43" t="str">
            <v>ACCOUNTING TECHNICIAN</v>
          </cell>
          <cell r="F43" t="str">
            <v>D110</v>
          </cell>
          <cell r="G43">
            <v>1</v>
          </cell>
          <cell r="H43" t="str">
            <v>D110-001</v>
          </cell>
          <cell r="I43" t="str">
            <v>F</v>
          </cell>
          <cell r="J43">
            <v>705</v>
          </cell>
          <cell r="L43">
            <v>12.04</v>
          </cell>
        </row>
        <row r="44">
          <cell r="A44" t="str">
            <v>ALEXANDER, RAE E</v>
          </cell>
          <cell r="B44" t="str">
            <v>101-566</v>
          </cell>
          <cell r="C44">
            <v>510100</v>
          </cell>
          <cell r="D44">
            <v>35280</v>
          </cell>
          <cell r="E44" t="str">
            <v>CORRECTIONAL OFFICER II</v>
          </cell>
          <cell r="F44" t="str">
            <v>D230</v>
          </cell>
          <cell r="G44">
            <v>1</v>
          </cell>
          <cell r="H44" t="str">
            <v>D230-004</v>
          </cell>
          <cell r="I44" t="str">
            <v>O</v>
          </cell>
          <cell r="J44">
            <v>1</v>
          </cell>
          <cell r="K44" t="str">
            <v>REGULAR PAY</v>
          </cell>
          <cell r="L44">
            <v>59781.72</v>
          </cell>
        </row>
        <row r="45">
          <cell r="A45" t="str">
            <v>ALEXANDER, RAE E</v>
          </cell>
          <cell r="B45" t="str">
            <v>101-566</v>
          </cell>
          <cell r="C45">
            <v>510300</v>
          </cell>
          <cell r="D45">
            <v>35280</v>
          </cell>
          <cell r="E45" t="str">
            <v>CORRECTIONAL OFFICER II</v>
          </cell>
          <cell r="F45" t="str">
            <v>D230</v>
          </cell>
          <cell r="G45">
            <v>1</v>
          </cell>
          <cell r="H45" t="str">
            <v>D230-004</v>
          </cell>
          <cell r="I45" t="str">
            <v>F</v>
          </cell>
          <cell r="J45" t="str">
            <v>*FI</v>
          </cell>
          <cell r="K45" t="str">
            <v>FICA</v>
          </cell>
          <cell r="L45">
            <v>3706.47</v>
          </cell>
        </row>
        <row r="46">
          <cell r="A46" t="str">
            <v>ALEXANDER, RAE E</v>
          </cell>
          <cell r="B46" t="str">
            <v>101-566</v>
          </cell>
          <cell r="C46">
            <v>510300</v>
          </cell>
          <cell r="D46">
            <v>35280</v>
          </cell>
          <cell r="E46" t="str">
            <v>CORRECTIONAL OFFICER II</v>
          </cell>
          <cell r="F46" t="str">
            <v>D230</v>
          </cell>
          <cell r="G46">
            <v>1</v>
          </cell>
          <cell r="H46" t="str">
            <v>D230-004</v>
          </cell>
          <cell r="I46" t="str">
            <v>F</v>
          </cell>
          <cell r="J46">
            <v>8000</v>
          </cell>
          <cell r="L46">
            <v>4180.43</v>
          </cell>
        </row>
        <row r="47">
          <cell r="A47" t="str">
            <v>ALEXANDER, RAE E</v>
          </cell>
          <cell r="B47" t="str">
            <v>101-566</v>
          </cell>
          <cell r="C47">
            <v>510300</v>
          </cell>
          <cell r="D47">
            <v>35280</v>
          </cell>
          <cell r="E47" t="str">
            <v>CORRECTIONAL OFFICER II</v>
          </cell>
          <cell r="F47" t="str">
            <v>D230</v>
          </cell>
          <cell r="G47">
            <v>1</v>
          </cell>
          <cell r="H47" t="str">
            <v>D230-004</v>
          </cell>
          <cell r="I47" t="str">
            <v>F</v>
          </cell>
          <cell r="J47">
            <v>7999</v>
          </cell>
          <cell r="L47">
            <v>17928.54</v>
          </cell>
        </row>
        <row r="48">
          <cell r="A48" t="str">
            <v>ALEXANDER, RAE E</v>
          </cell>
          <cell r="B48" t="str">
            <v>101-566</v>
          </cell>
          <cell r="C48">
            <v>510300</v>
          </cell>
          <cell r="D48">
            <v>35280</v>
          </cell>
          <cell r="E48" t="str">
            <v>CORRECTIONAL OFFICER II</v>
          </cell>
          <cell r="F48" t="str">
            <v>D230</v>
          </cell>
          <cell r="G48">
            <v>1</v>
          </cell>
          <cell r="H48" t="str">
            <v>D230-004</v>
          </cell>
          <cell r="I48" t="str">
            <v>F</v>
          </cell>
          <cell r="J48" t="str">
            <v>*FM</v>
          </cell>
          <cell r="K48" t="str">
            <v>MEDICARE</v>
          </cell>
          <cell r="L48">
            <v>866.83</v>
          </cell>
        </row>
        <row r="49">
          <cell r="A49" t="str">
            <v>ALEXANDER, RAE E</v>
          </cell>
          <cell r="B49" t="str">
            <v>101-566</v>
          </cell>
          <cell r="C49">
            <v>510400</v>
          </cell>
          <cell r="D49">
            <v>35280</v>
          </cell>
          <cell r="E49" t="str">
            <v>CORRECTIONAL OFFICER II</v>
          </cell>
          <cell r="F49" t="str">
            <v>D230</v>
          </cell>
          <cell r="G49">
            <v>1</v>
          </cell>
          <cell r="H49" t="str">
            <v>D230-004</v>
          </cell>
          <cell r="I49" t="str">
            <v>F</v>
          </cell>
          <cell r="J49">
            <v>30</v>
          </cell>
          <cell r="L49">
            <v>149.44999999999999</v>
          </cell>
        </row>
        <row r="50">
          <cell r="A50" t="str">
            <v>ALEXANDER, RAE E</v>
          </cell>
          <cell r="B50" t="str">
            <v>101-566</v>
          </cell>
          <cell r="C50">
            <v>510400</v>
          </cell>
          <cell r="D50">
            <v>35280</v>
          </cell>
          <cell r="E50" t="str">
            <v>CORRECTIONAL OFFICER II</v>
          </cell>
          <cell r="F50" t="str">
            <v>D230</v>
          </cell>
          <cell r="G50">
            <v>1</v>
          </cell>
          <cell r="H50" t="str">
            <v>D230-004</v>
          </cell>
          <cell r="I50" t="str">
            <v>F</v>
          </cell>
          <cell r="J50">
            <v>1001</v>
          </cell>
          <cell r="L50">
            <v>10.17</v>
          </cell>
        </row>
        <row r="51">
          <cell r="A51" t="str">
            <v>ALEXANDER, RAE E</v>
          </cell>
          <cell r="B51" t="str">
            <v>101-566</v>
          </cell>
          <cell r="C51">
            <v>510400</v>
          </cell>
          <cell r="D51">
            <v>35280</v>
          </cell>
          <cell r="E51" t="str">
            <v>CORRECTIONAL OFFICER II</v>
          </cell>
          <cell r="F51" t="str">
            <v>D230</v>
          </cell>
          <cell r="G51">
            <v>1</v>
          </cell>
          <cell r="H51" t="str">
            <v>D230-004</v>
          </cell>
          <cell r="I51" t="str">
            <v>F</v>
          </cell>
          <cell r="J51">
            <v>811</v>
          </cell>
          <cell r="L51">
            <v>1.88</v>
          </cell>
        </row>
        <row r="52">
          <cell r="A52" t="str">
            <v>ALEXANDER, RAE E</v>
          </cell>
          <cell r="B52" t="str">
            <v>101-566</v>
          </cell>
          <cell r="C52">
            <v>510400</v>
          </cell>
          <cell r="D52">
            <v>35280</v>
          </cell>
          <cell r="E52" t="str">
            <v>CORRECTIONAL OFFICER II</v>
          </cell>
          <cell r="F52" t="str">
            <v>D230</v>
          </cell>
          <cell r="G52">
            <v>1</v>
          </cell>
          <cell r="H52" t="str">
            <v>D230-004</v>
          </cell>
          <cell r="I52" t="str">
            <v>F</v>
          </cell>
          <cell r="J52">
            <v>701</v>
          </cell>
          <cell r="L52">
            <v>4.01</v>
          </cell>
        </row>
        <row r="53">
          <cell r="A53" t="str">
            <v>ALEXANDER, RAE E</v>
          </cell>
          <cell r="B53" t="str">
            <v>101-566</v>
          </cell>
          <cell r="C53">
            <v>510400</v>
          </cell>
          <cell r="D53">
            <v>35280</v>
          </cell>
          <cell r="E53" t="str">
            <v>CORRECTIONAL OFFICER II</v>
          </cell>
          <cell r="F53" t="str">
            <v>D230</v>
          </cell>
          <cell r="G53">
            <v>1</v>
          </cell>
          <cell r="H53" t="str">
            <v>D230-004</v>
          </cell>
          <cell r="I53" t="str">
            <v>F</v>
          </cell>
          <cell r="J53">
            <v>601</v>
          </cell>
          <cell r="L53">
            <v>17.149999999999999</v>
          </cell>
        </row>
        <row r="54">
          <cell r="A54" t="str">
            <v>ALEXANDER, RAE E</v>
          </cell>
          <cell r="B54" t="str">
            <v>101-566</v>
          </cell>
          <cell r="C54">
            <v>510400</v>
          </cell>
          <cell r="D54">
            <v>35280</v>
          </cell>
          <cell r="E54" t="str">
            <v>CORRECTIONAL OFFICER II</v>
          </cell>
          <cell r="F54" t="str">
            <v>D230</v>
          </cell>
          <cell r="G54">
            <v>1</v>
          </cell>
          <cell r="H54" t="str">
            <v>D230-004</v>
          </cell>
          <cell r="I54" t="str">
            <v>F</v>
          </cell>
          <cell r="J54">
            <v>130</v>
          </cell>
          <cell r="L54">
            <v>150.58000000000001</v>
          </cell>
        </row>
        <row r="55">
          <cell r="A55" t="str">
            <v>ALLEN, JENETTE T</v>
          </cell>
          <cell r="B55" t="str">
            <v>101-594</v>
          </cell>
          <cell r="C55">
            <v>510100</v>
          </cell>
          <cell r="D55">
            <v>45530</v>
          </cell>
          <cell r="E55" t="str">
            <v>OFFICE ASSISTANT, SR</v>
          </cell>
          <cell r="F55" t="str">
            <v>D384</v>
          </cell>
          <cell r="G55">
            <v>1</v>
          </cell>
          <cell r="H55" t="str">
            <v>D384-006</v>
          </cell>
          <cell r="I55" t="str">
            <v>O</v>
          </cell>
          <cell r="J55">
            <v>1</v>
          </cell>
          <cell r="K55" t="str">
            <v>REGULAR PAY</v>
          </cell>
          <cell r="L55">
            <v>26757.49</v>
          </cell>
        </row>
        <row r="56">
          <cell r="A56" t="str">
            <v>ALLEN, JENETTE T</v>
          </cell>
          <cell r="B56" t="str">
            <v>101-594</v>
          </cell>
          <cell r="C56">
            <v>510300</v>
          </cell>
          <cell r="D56">
            <v>45530</v>
          </cell>
          <cell r="E56" t="str">
            <v>OFFICE ASSISTANT, SR</v>
          </cell>
          <cell r="F56" t="str">
            <v>D384</v>
          </cell>
          <cell r="G56">
            <v>1</v>
          </cell>
          <cell r="H56" t="str">
            <v>D384-006</v>
          </cell>
          <cell r="I56" t="str">
            <v>F</v>
          </cell>
          <cell r="J56" t="str">
            <v>*FI</v>
          </cell>
          <cell r="K56" t="str">
            <v>FICA</v>
          </cell>
          <cell r="L56">
            <v>1658.96</v>
          </cell>
        </row>
        <row r="57">
          <cell r="A57" t="str">
            <v>ALLEN, JENETTE T</v>
          </cell>
          <cell r="B57" t="str">
            <v>101-594</v>
          </cell>
          <cell r="C57">
            <v>510300</v>
          </cell>
          <cell r="D57">
            <v>45530</v>
          </cell>
          <cell r="E57" t="str">
            <v>OFFICE ASSISTANT, SR</v>
          </cell>
          <cell r="F57" t="str">
            <v>D384</v>
          </cell>
          <cell r="G57">
            <v>1</v>
          </cell>
          <cell r="H57" t="str">
            <v>D384-006</v>
          </cell>
          <cell r="I57" t="str">
            <v>F</v>
          </cell>
          <cell r="J57">
            <v>8000</v>
          </cell>
          <cell r="L57">
            <v>1868.73</v>
          </cell>
        </row>
        <row r="58">
          <cell r="A58" t="str">
            <v>ALLEN, JENETTE T</v>
          </cell>
          <cell r="B58" t="str">
            <v>101-594</v>
          </cell>
          <cell r="C58">
            <v>510300</v>
          </cell>
          <cell r="D58">
            <v>45530</v>
          </cell>
          <cell r="E58" t="str">
            <v>OFFICE ASSISTANT, SR</v>
          </cell>
          <cell r="F58" t="str">
            <v>D384</v>
          </cell>
          <cell r="G58">
            <v>1</v>
          </cell>
          <cell r="H58" t="str">
            <v>D384-006</v>
          </cell>
          <cell r="I58" t="str">
            <v>F</v>
          </cell>
          <cell r="J58" t="str">
            <v>*FM</v>
          </cell>
          <cell r="K58" t="str">
            <v>MEDICARE</v>
          </cell>
          <cell r="L58">
            <v>387.98</v>
          </cell>
        </row>
        <row r="59">
          <cell r="A59" t="str">
            <v>ALLEN, JENETTE T</v>
          </cell>
          <cell r="B59" t="str">
            <v>101-594</v>
          </cell>
          <cell r="C59">
            <v>510300</v>
          </cell>
          <cell r="D59">
            <v>45530</v>
          </cell>
          <cell r="E59" t="str">
            <v>OFFICE ASSISTANT, SR</v>
          </cell>
          <cell r="F59" t="str">
            <v>D384</v>
          </cell>
          <cell r="G59">
            <v>1</v>
          </cell>
          <cell r="H59" t="str">
            <v>D384-006</v>
          </cell>
          <cell r="I59" t="str">
            <v>F</v>
          </cell>
          <cell r="J59">
            <v>7999</v>
          </cell>
          <cell r="L59">
            <v>8024.57</v>
          </cell>
        </row>
        <row r="60">
          <cell r="A60" t="str">
            <v>ALLEN, JENETTE T</v>
          </cell>
          <cell r="B60" t="str">
            <v>101-594</v>
          </cell>
          <cell r="C60">
            <v>510400</v>
          </cell>
          <cell r="D60">
            <v>45530</v>
          </cell>
          <cell r="E60" t="str">
            <v>OFFICE ASSISTANT, SR</v>
          </cell>
          <cell r="F60" t="str">
            <v>D384</v>
          </cell>
          <cell r="G60">
            <v>1</v>
          </cell>
          <cell r="H60" t="str">
            <v>D384-006</v>
          </cell>
          <cell r="I60" t="str">
            <v>F</v>
          </cell>
          <cell r="J60">
            <v>100</v>
          </cell>
          <cell r="L60">
            <v>135.94999999999999</v>
          </cell>
        </row>
        <row r="61">
          <cell r="A61" t="str">
            <v>ALLEN, JENETTE T</v>
          </cell>
          <cell r="B61" t="str">
            <v>101-594</v>
          </cell>
          <cell r="C61">
            <v>510400</v>
          </cell>
          <cell r="D61">
            <v>45530</v>
          </cell>
          <cell r="E61" t="str">
            <v>OFFICE ASSISTANT, SR</v>
          </cell>
          <cell r="F61" t="str">
            <v>D384</v>
          </cell>
          <cell r="G61">
            <v>1</v>
          </cell>
          <cell r="H61" t="str">
            <v>D384-006</v>
          </cell>
          <cell r="I61" t="str">
            <v>F</v>
          </cell>
          <cell r="J61">
            <v>810</v>
          </cell>
          <cell r="L61">
            <v>1.71</v>
          </cell>
        </row>
        <row r="62">
          <cell r="A62" t="str">
            <v>ALLEN, JENETTE T</v>
          </cell>
          <cell r="B62" t="str">
            <v>101-594</v>
          </cell>
          <cell r="C62">
            <v>510400</v>
          </cell>
          <cell r="D62">
            <v>45530</v>
          </cell>
          <cell r="E62" t="str">
            <v>OFFICE ASSISTANT, SR</v>
          </cell>
          <cell r="F62" t="str">
            <v>D384</v>
          </cell>
          <cell r="G62">
            <v>1</v>
          </cell>
          <cell r="H62" t="str">
            <v>D384-006</v>
          </cell>
          <cell r="I62" t="str">
            <v>F</v>
          </cell>
          <cell r="J62">
            <v>701</v>
          </cell>
          <cell r="L62">
            <v>4.01</v>
          </cell>
        </row>
        <row r="63">
          <cell r="A63" t="str">
            <v>ALLEN, JENETTE T</v>
          </cell>
          <cell r="B63" t="str">
            <v>101-594</v>
          </cell>
          <cell r="C63">
            <v>510400</v>
          </cell>
          <cell r="D63">
            <v>45530</v>
          </cell>
          <cell r="E63" t="str">
            <v>OFFICE ASSISTANT, SR</v>
          </cell>
          <cell r="F63" t="str">
            <v>D384</v>
          </cell>
          <cell r="G63">
            <v>1</v>
          </cell>
          <cell r="H63" t="str">
            <v>D384-006</v>
          </cell>
          <cell r="I63" t="str">
            <v>F</v>
          </cell>
          <cell r="J63">
            <v>1001</v>
          </cell>
          <cell r="L63">
            <v>10.17</v>
          </cell>
        </row>
        <row r="64">
          <cell r="A64" t="str">
            <v>ALLEN, JENETTE T</v>
          </cell>
          <cell r="B64" t="str">
            <v>101-594</v>
          </cell>
          <cell r="C64">
            <v>510400</v>
          </cell>
          <cell r="D64">
            <v>45530</v>
          </cell>
          <cell r="E64" t="str">
            <v>OFFICE ASSISTANT, SR</v>
          </cell>
          <cell r="F64" t="str">
            <v>D384</v>
          </cell>
          <cell r="G64">
            <v>1</v>
          </cell>
          <cell r="H64" t="str">
            <v>D384-006</v>
          </cell>
          <cell r="I64" t="str">
            <v>F</v>
          </cell>
          <cell r="J64">
            <v>601</v>
          </cell>
          <cell r="L64">
            <v>17.149999999999999</v>
          </cell>
        </row>
        <row r="65">
          <cell r="A65" t="str">
            <v>ALLEN, JENETTE T</v>
          </cell>
          <cell r="B65" t="str">
            <v>101-594</v>
          </cell>
          <cell r="C65">
            <v>510400</v>
          </cell>
          <cell r="D65">
            <v>45530</v>
          </cell>
          <cell r="E65" t="str">
            <v>OFFICE ASSISTANT, SR</v>
          </cell>
          <cell r="F65" t="str">
            <v>D384</v>
          </cell>
          <cell r="G65">
            <v>1</v>
          </cell>
          <cell r="H65" t="str">
            <v>D384-006</v>
          </cell>
          <cell r="I65" t="str">
            <v>F</v>
          </cell>
          <cell r="J65">
            <v>30</v>
          </cell>
          <cell r="L65">
            <v>66.89</v>
          </cell>
        </row>
        <row r="66">
          <cell r="A66" t="str">
            <v>ALLEN, LARRY N</v>
          </cell>
          <cell r="B66" t="str">
            <v>101-507</v>
          </cell>
          <cell r="C66">
            <v>510100</v>
          </cell>
          <cell r="D66">
            <v>42770</v>
          </cell>
          <cell r="E66" t="str">
            <v>ASSESSMENT STANDARDS MGR</v>
          </cell>
          <cell r="F66" t="str">
            <v>C125</v>
          </cell>
          <cell r="G66">
            <v>1</v>
          </cell>
          <cell r="H66" t="str">
            <v>C125-001</v>
          </cell>
          <cell r="I66" t="str">
            <v>O</v>
          </cell>
          <cell r="J66">
            <v>1</v>
          </cell>
          <cell r="K66" t="str">
            <v>REGULAR PAY</v>
          </cell>
          <cell r="L66">
            <v>53558.68</v>
          </cell>
        </row>
        <row r="67">
          <cell r="A67" t="str">
            <v>ALLEN, LARRY N</v>
          </cell>
          <cell r="B67" t="str">
            <v>101-507</v>
          </cell>
          <cell r="C67">
            <v>510300</v>
          </cell>
          <cell r="D67">
            <v>42770</v>
          </cell>
          <cell r="E67" t="str">
            <v>ASSESSMENT STANDARDS MGR</v>
          </cell>
          <cell r="F67" t="str">
            <v>C125</v>
          </cell>
          <cell r="G67">
            <v>1</v>
          </cell>
          <cell r="H67" t="str">
            <v>C125-001</v>
          </cell>
          <cell r="I67" t="str">
            <v>F</v>
          </cell>
          <cell r="J67">
            <v>8005</v>
          </cell>
          <cell r="L67">
            <v>262.14</v>
          </cell>
        </row>
        <row r="68">
          <cell r="A68" t="str">
            <v>ALLEN, LARRY N</v>
          </cell>
          <cell r="B68" t="str">
            <v>101-507</v>
          </cell>
          <cell r="C68">
            <v>510300</v>
          </cell>
          <cell r="D68">
            <v>42770</v>
          </cell>
          <cell r="E68" t="str">
            <v>ASSESSMENT STANDARDS MGR</v>
          </cell>
          <cell r="F68" t="str">
            <v>C125</v>
          </cell>
          <cell r="G68">
            <v>1</v>
          </cell>
          <cell r="H68" t="str">
            <v>C125-001</v>
          </cell>
          <cell r="I68" t="str">
            <v>F</v>
          </cell>
          <cell r="J68" t="str">
            <v>*FI</v>
          </cell>
          <cell r="K68" t="str">
            <v>FICA</v>
          </cell>
          <cell r="L68">
            <v>3320.64</v>
          </cell>
        </row>
        <row r="69">
          <cell r="A69" t="str">
            <v>ALLEN, LARRY N</v>
          </cell>
          <cell r="B69" t="str">
            <v>101-507</v>
          </cell>
          <cell r="C69">
            <v>510300</v>
          </cell>
          <cell r="D69">
            <v>42770</v>
          </cell>
          <cell r="E69" t="str">
            <v>ASSESSMENT STANDARDS MGR</v>
          </cell>
          <cell r="F69" t="str">
            <v>C125</v>
          </cell>
          <cell r="G69">
            <v>1</v>
          </cell>
          <cell r="H69" t="str">
            <v>C125-001</v>
          </cell>
          <cell r="I69" t="str">
            <v>F</v>
          </cell>
          <cell r="J69" t="str">
            <v>*FM</v>
          </cell>
          <cell r="K69" t="str">
            <v>MEDICARE</v>
          </cell>
          <cell r="L69">
            <v>776.6</v>
          </cell>
        </row>
        <row r="70">
          <cell r="A70" t="str">
            <v>ALLEN, LARRY N</v>
          </cell>
          <cell r="B70" t="str">
            <v>101-507</v>
          </cell>
          <cell r="C70">
            <v>510300</v>
          </cell>
          <cell r="D70">
            <v>42770</v>
          </cell>
          <cell r="E70" t="str">
            <v>ASSESSMENT STANDARDS MGR</v>
          </cell>
          <cell r="F70" t="str">
            <v>C125</v>
          </cell>
          <cell r="G70">
            <v>1</v>
          </cell>
          <cell r="H70" t="str">
            <v>C125-001</v>
          </cell>
          <cell r="I70" t="str">
            <v>F</v>
          </cell>
          <cell r="J70">
            <v>7999</v>
          </cell>
          <cell r="L70">
            <v>16062.25</v>
          </cell>
        </row>
        <row r="71">
          <cell r="A71" t="str">
            <v>ALLEN, LARRY N</v>
          </cell>
          <cell r="B71" t="str">
            <v>101-507</v>
          </cell>
          <cell r="C71">
            <v>510300</v>
          </cell>
          <cell r="D71">
            <v>42770</v>
          </cell>
          <cell r="E71" t="str">
            <v>ASSESSMENT STANDARDS MGR</v>
          </cell>
          <cell r="F71" t="str">
            <v>C125</v>
          </cell>
          <cell r="G71">
            <v>1</v>
          </cell>
          <cell r="H71" t="str">
            <v>C125-001</v>
          </cell>
          <cell r="I71" t="str">
            <v>F</v>
          </cell>
          <cell r="J71">
            <v>8000</v>
          </cell>
          <cell r="L71">
            <v>3744.81</v>
          </cell>
        </row>
        <row r="72">
          <cell r="A72" t="str">
            <v>ALLEN, LARRY N</v>
          </cell>
          <cell r="B72" t="str">
            <v>101-507</v>
          </cell>
          <cell r="C72">
            <v>510400</v>
          </cell>
          <cell r="D72">
            <v>42770</v>
          </cell>
          <cell r="E72" t="str">
            <v>ASSESSMENT STANDARDS MGR</v>
          </cell>
          <cell r="F72" t="str">
            <v>C125</v>
          </cell>
          <cell r="G72">
            <v>1</v>
          </cell>
          <cell r="H72" t="str">
            <v>C125-001</v>
          </cell>
          <cell r="I72" t="str">
            <v>F</v>
          </cell>
          <cell r="J72">
            <v>406</v>
          </cell>
          <cell r="L72">
            <v>0.75</v>
          </cell>
        </row>
        <row r="73">
          <cell r="A73" t="str">
            <v>ALLEN, LARRY N</v>
          </cell>
          <cell r="B73" t="str">
            <v>101-507</v>
          </cell>
          <cell r="C73">
            <v>510400</v>
          </cell>
          <cell r="D73">
            <v>42770</v>
          </cell>
          <cell r="E73" t="str">
            <v>ASSESSMENT STANDARDS MGR</v>
          </cell>
          <cell r="F73" t="str">
            <v>C125</v>
          </cell>
          <cell r="G73">
            <v>1</v>
          </cell>
          <cell r="H73" t="str">
            <v>C125-001</v>
          </cell>
          <cell r="I73" t="str">
            <v>F</v>
          </cell>
          <cell r="J73">
            <v>811</v>
          </cell>
          <cell r="L73">
            <v>1.88</v>
          </cell>
        </row>
        <row r="74">
          <cell r="A74" t="str">
            <v>ALLEN, LARRY N</v>
          </cell>
          <cell r="B74" t="str">
            <v>101-507</v>
          </cell>
          <cell r="C74">
            <v>510400</v>
          </cell>
          <cell r="D74">
            <v>42770</v>
          </cell>
          <cell r="E74" t="str">
            <v>ASSESSMENT STANDARDS MGR</v>
          </cell>
          <cell r="F74" t="str">
            <v>C125</v>
          </cell>
          <cell r="G74">
            <v>1</v>
          </cell>
          <cell r="H74" t="str">
            <v>C125-001</v>
          </cell>
          <cell r="I74" t="str">
            <v>F</v>
          </cell>
          <cell r="J74">
            <v>1001</v>
          </cell>
          <cell r="L74">
            <v>10.17</v>
          </cell>
        </row>
        <row r="75">
          <cell r="A75" t="str">
            <v>ALLEN, LARRY N</v>
          </cell>
          <cell r="B75" t="str">
            <v>101-507</v>
          </cell>
          <cell r="C75">
            <v>510400</v>
          </cell>
          <cell r="D75">
            <v>42770</v>
          </cell>
          <cell r="E75" t="str">
            <v>ASSESSMENT STANDARDS MGR</v>
          </cell>
          <cell r="F75" t="str">
            <v>C125</v>
          </cell>
          <cell r="G75">
            <v>1</v>
          </cell>
          <cell r="H75" t="str">
            <v>C125-001</v>
          </cell>
          <cell r="I75" t="str">
            <v>F</v>
          </cell>
          <cell r="J75">
            <v>30</v>
          </cell>
          <cell r="L75">
            <v>133.9</v>
          </cell>
        </row>
        <row r="76">
          <cell r="A76" t="str">
            <v>ALLEN, SALLEE R</v>
          </cell>
          <cell r="B76" t="str">
            <v>101-594</v>
          </cell>
          <cell r="C76">
            <v>510100</v>
          </cell>
          <cell r="D76">
            <v>8500</v>
          </cell>
          <cell r="E76" t="str">
            <v>CHIEF DEP PUB CONSRVTR</v>
          </cell>
          <cell r="F76" t="str">
            <v>C180</v>
          </cell>
          <cell r="G76">
            <v>1</v>
          </cell>
          <cell r="H76" t="str">
            <v>C180-001</v>
          </cell>
          <cell r="I76" t="str">
            <v>O</v>
          </cell>
          <cell r="J76">
            <v>1</v>
          </cell>
          <cell r="K76" t="str">
            <v>REGULAR PAY</v>
          </cell>
          <cell r="L76">
            <v>55837.8</v>
          </cell>
        </row>
        <row r="77">
          <cell r="A77" t="str">
            <v>ALLEN, SALLEE R</v>
          </cell>
          <cell r="B77" t="str">
            <v>101-594</v>
          </cell>
          <cell r="C77">
            <v>510300</v>
          </cell>
          <cell r="D77">
            <v>8500</v>
          </cell>
          <cell r="E77" t="str">
            <v>CHIEF DEP PUB CONSRVTR</v>
          </cell>
          <cell r="F77" t="str">
            <v>C180</v>
          </cell>
          <cell r="G77">
            <v>1</v>
          </cell>
          <cell r="H77" t="str">
            <v>C180-001</v>
          </cell>
          <cell r="I77" t="str">
            <v>F</v>
          </cell>
          <cell r="J77" t="str">
            <v>*FM</v>
          </cell>
          <cell r="K77" t="str">
            <v>MEDICARE</v>
          </cell>
          <cell r="L77">
            <v>809.65</v>
          </cell>
        </row>
        <row r="78">
          <cell r="A78" t="str">
            <v>ALLEN, SALLEE R</v>
          </cell>
          <cell r="B78" t="str">
            <v>101-594</v>
          </cell>
          <cell r="C78">
            <v>510300</v>
          </cell>
          <cell r="D78">
            <v>8500</v>
          </cell>
          <cell r="E78" t="str">
            <v>CHIEF DEP PUB CONSRVTR</v>
          </cell>
          <cell r="F78" t="str">
            <v>C180</v>
          </cell>
          <cell r="G78">
            <v>1</v>
          </cell>
          <cell r="H78" t="str">
            <v>C180-001</v>
          </cell>
          <cell r="I78" t="str">
            <v>F</v>
          </cell>
          <cell r="J78">
            <v>8005</v>
          </cell>
          <cell r="L78">
            <v>273.3</v>
          </cell>
        </row>
        <row r="79">
          <cell r="A79" t="str">
            <v>ALLEN, SALLEE R</v>
          </cell>
          <cell r="B79" t="str">
            <v>101-594</v>
          </cell>
          <cell r="C79">
            <v>510300</v>
          </cell>
          <cell r="D79">
            <v>8500</v>
          </cell>
          <cell r="E79" t="str">
            <v>CHIEF DEP PUB CONSRVTR</v>
          </cell>
          <cell r="F79" t="str">
            <v>C180</v>
          </cell>
          <cell r="G79">
            <v>1</v>
          </cell>
          <cell r="H79" t="str">
            <v>C180-001</v>
          </cell>
          <cell r="I79" t="str">
            <v>F</v>
          </cell>
          <cell r="J79" t="str">
            <v>*FI</v>
          </cell>
          <cell r="K79" t="str">
            <v>FICA</v>
          </cell>
          <cell r="L79">
            <v>3461.94</v>
          </cell>
        </row>
        <row r="80">
          <cell r="A80" t="str">
            <v>ALLEN, SALLEE R</v>
          </cell>
          <cell r="B80" t="str">
            <v>101-594</v>
          </cell>
          <cell r="C80">
            <v>510300</v>
          </cell>
          <cell r="D80">
            <v>8500</v>
          </cell>
          <cell r="E80" t="str">
            <v>CHIEF DEP PUB CONSRVTR</v>
          </cell>
          <cell r="F80" t="str">
            <v>C180</v>
          </cell>
          <cell r="G80">
            <v>1</v>
          </cell>
          <cell r="H80" t="str">
            <v>C180-001</v>
          </cell>
          <cell r="I80" t="str">
            <v>F</v>
          </cell>
          <cell r="J80">
            <v>7999</v>
          </cell>
          <cell r="L80">
            <v>16745.759999999998</v>
          </cell>
        </row>
        <row r="81">
          <cell r="A81" t="str">
            <v>ALLEN, SALLEE R</v>
          </cell>
          <cell r="B81" t="str">
            <v>101-594</v>
          </cell>
          <cell r="C81">
            <v>510300</v>
          </cell>
          <cell r="D81">
            <v>8500</v>
          </cell>
          <cell r="E81" t="str">
            <v>CHIEF DEP PUB CONSRVTR</v>
          </cell>
          <cell r="F81" t="str">
            <v>C180</v>
          </cell>
          <cell r="G81">
            <v>1</v>
          </cell>
          <cell r="H81" t="str">
            <v>C180-001</v>
          </cell>
          <cell r="I81" t="str">
            <v>F</v>
          </cell>
          <cell r="J81">
            <v>8000</v>
          </cell>
          <cell r="L81">
            <v>3904.35</v>
          </cell>
        </row>
        <row r="82">
          <cell r="A82" t="str">
            <v>ALLEN, SALLEE R</v>
          </cell>
          <cell r="B82" t="str">
            <v>101-594</v>
          </cell>
          <cell r="C82">
            <v>510400</v>
          </cell>
          <cell r="D82">
            <v>8500</v>
          </cell>
          <cell r="E82" t="str">
            <v>CHIEF DEP PUB CONSRVTR</v>
          </cell>
          <cell r="F82" t="str">
            <v>C180</v>
          </cell>
          <cell r="G82">
            <v>1</v>
          </cell>
          <cell r="H82" t="str">
            <v>C180-001</v>
          </cell>
          <cell r="I82" t="str">
            <v>F</v>
          </cell>
          <cell r="J82">
            <v>30</v>
          </cell>
          <cell r="L82">
            <v>139.59</v>
          </cell>
        </row>
        <row r="83">
          <cell r="A83" t="str">
            <v>ALLEN, SALLEE R</v>
          </cell>
          <cell r="B83" t="str">
            <v>101-594</v>
          </cell>
          <cell r="C83">
            <v>510400</v>
          </cell>
          <cell r="D83">
            <v>8500</v>
          </cell>
          <cell r="E83" t="str">
            <v>CHIEF DEP PUB CONSRVTR</v>
          </cell>
          <cell r="F83" t="str">
            <v>C180</v>
          </cell>
          <cell r="G83">
            <v>1</v>
          </cell>
          <cell r="H83" t="str">
            <v>C180-001</v>
          </cell>
          <cell r="I83" t="str">
            <v>F</v>
          </cell>
          <cell r="J83">
            <v>400</v>
          </cell>
          <cell r="L83">
            <v>0.67</v>
          </cell>
        </row>
        <row r="84">
          <cell r="A84" t="str">
            <v>ALLEN, SALLEE R</v>
          </cell>
          <cell r="B84" t="str">
            <v>101-594</v>
          </cell>
          <cell r="C84">
            <v>510400</v>
          </cell>
          <cell r="D84">
            <v>8500</v>
          </cell>
          <cell r="E84" t="str">
            <v>CHIEF DEP PUB CONSRVTR</v>
          </cell>
          <cell r="F84" t="str">
            <v>C180</v>
          </cell>
          <cell r="G84">
            <v>1</v>
          </cell>
          <cell r="H84" t="str">
            <v>C180-001</v>
          </cell>
          <cell r="I84" t="str">
            <v>F</v>
          </cell>
          <cell r="J84">
            <v>811</v>
          </cell>
          <cell r="L84">
            <v>1.88</v>
          </cell>
        </row>
        <row r="85">
          <cell r="A85" t="str">
            <v>ALLEN, SALLEE R</v>
          </cell>
          <cell r="B85" t="str">
            <v>101-594</v>
          </cell>
          <cell r="C85">
            <v>510400</v>
          </cell>
          <cell r="D85">
            <v>8500</v>
          </cell>
          <cell r="E85" t="str">
            <v>CHIEF DEP PUB CONSRVTR</v>
          </cell>
          <cell r="F85" t="str">
            <v>C180</v>
          </cell>
          <cell r="G85">
            <v>1</v>
          </cell>
          <cell r="H85" t="str">
            <v>C180-001</v>
          </cell>
          <cell r="I85" t="str">
            <v>F</v>
          </cell>
          <cell r="J85">
            <v>1001</v>
          </cell>
          <cell r="L85">
            <v>10.17</v>
          </cell>
        </row>
        <row r="86">
          <cell r="A86" t="str">
            <v>ALLEN, TIMOTHY LEE</v>
          </cell>
          <cell r="B86" t="str">
            <v>281-898</v>
          </cell>
          <cell r="C86">
            <v>510100</v>
          </cell>
          <cell r="D86">
            <v>37710</v>
          </cell>
          <cell r="E86" t="str">
            <v>BUS DRIVER</v>
          </cell>
          <cell r="F86" t="str">
            <v>D190</v>
          </cell>
          <cell r="G86">
            <v>1</v>
          </cell>
          <cell r="H86" t="str">
            <v>D190-001</v>
          </cell>
          <cell r="I86" t="str">
            <v>O</v>
          </cell>
          <cell r="J86">
            <v>1</v>
          </cell>
          <cell r="K86" t="str">
            <v>REGULAR PAY</v>
          </cell>
          <cell r="L86">
            <v>29410.99</v>
          </cell>
        </row>
        <row r="87">
          <cell r="A87" t="str">
            <v>ALLEN, TIMOTHY LEE</v>
          </cell>
          <cell r="B87" t="str">
            <v>281-898</v>
          </cell>
          <cell r="C87">
            <v>510300</v>
          </cell>
          <cell r="D87">
            <v>37710</v>
          </cell>
          <cell r="E87" t="str">
            <v>BUS DRIVER</v>
          </cell>
          <cell r="F87" t="str">
            <v>D190</v>
          </cell>
          <cell r="G87">
            <v>1</v>
          </cell>
          <cell r="H87" t="str">
            <v>D190-001</v>
          </cell>
          <cell r="I87" t="str">
            <v>F</v>
          </cell>
          <cell r="J87" t="str">
            <v>*FI</v>
          </cell>
          <cell r="K87" t="str">
            <v>FICA</v>
          </cell>
          <cell r="L87">
            <v>1823.48</v>
          </cell>
        </row>
        <row r="88">
          <cell r="A88" t="str">
            <v>ALLEN, TIMOTHY LEE</v>
          </cell>
          <cell r="B88" t="str">
            <v>281-898</v>
          </cell>
          <cell r="C88">
            <v>510300</v>
          </cell>
          <cell r="D88">
            <v>37710</v>
          </cell>
          <cell r="E88" t="str">
            <v>BUS DRIVER</v>
          </cell>
          <cell r="F88" t="str">
            <v>D190</v>
          </cell>
          <cell r="G88">
            <v>1</v>
          </cell>
          <cell r="H88" t="str">
            <v>D190-001</v>
          </cell>
          <cell r="I88" t="str">
            <v>F</v>
          </cell>
          <cell r="J88">
            <v>7999</v>
          </cell>
          <cell r="L88">
            <v>8820.36</v>
          </cell>
        </row>
        <row r="89">
          <cell r="A89" t="str">
            <v>ALLEN, TIMOTHY LEE</v>
          </cell>
          <cell r="B89" t="str">
            <v>281-898</v>
          </cell>
          <cell r="C89">
            <v>510300</v>
          </cell>
          <cell r="D89">
            <v>37710</v>
          </cell>
          <cell r="E89" t="str">
            <v>BUS DRIVER</v>
          </cell>
          <cell r="F89" t="str">
            <v>D190</v>
          </cell>
          <cell r="G89">
            <v>1</v>
          </cell>
          <cell r="H89" t="str">
            <v>D190-001</v>
          </cell>
          <cell r="I89" t="str">
            <v>F</v>
          </cell>
          <cell r="J89" t="str">
            <v>*FM</v>
          </cell>
          <cell r="K89" t="str">
            <v>MEDICARE</v>
          </cell>
          <cell r="L89">
            <v>426.46</v>
          </cell>
        </row>
        <row r="90">
          <cell r="A90" t="str">
            <v>ALLEN, TIMOTHY LEE</v>
          </cell>
          <cell r="B90" t="str">
            <v>281-898</v>
          </cell>
          <cell r="C90">
            <v>510300</v>
          </cell>
          <cell r="D90">
            <v>37710</v>
          </cell>
          <cell r="E90" t="str">
            <v>BUS DRIVER</v>
          </cell>
          <cell r="F90" t="str">
            <v>D190</v>
          </cell>
          <cell r="G90">
            <v>1</v>
          </cell>
          <cell r="H90" t="str">
            <v>D190-001</v>
          </cell>
          <cell r="I90" t="str">
            <v>F</v>
          </cell>
          <cell r="J90">
            <v>8000</v>
          </cell>
          <cell r="L90">
            <v>2054.48</v>
          </cell>
        </row>
        <row r="91">
          <cell r="A91" t="str">
            <v>ALLEN, TIMOTHY LEE</v>
          </cell>
          <cell r="B91" t="str">
            <v>281-898</v>
          </cell>
          <cell r="C91">
            <v>510400</v>
          </cell>
          <cell r="D91">
            <v>37710</v>
          </cell>
          <cell r="E91" t="str">
            <v>BUS DRIVER</v>
          </cell>
          <cell r="F91" t="str">
            <v>D190</v>
          </cell>
          <cell r="G91">
            <v>1</v>
          </cell>
          <cell r="H91" t="str">
            <v>D190-001</v>
          </cell>
          <cell r="I91" t="str">
            <v>F</v>
          </cell>
          <cell r="J91">
            <v>811</v>
          </cell>
          <cell r="L91">
            <v>1.88</v>
          </cell>
        </row>
        <row r="92">
          <cell r="A92" t="str">
            <v>ALLEN, TIMOTHY LEE</v>
          </cell>
          <cell r="B92" t="str">
            <v>281-898</v>
          </cell>
          <cell r="C92">
            <v>510400</v>
          </cell>
          <cell r="D92">
            <v>37710</v>
          </cell>
          <cell r="E92" t="str">
            <v>BUS DRIVER</v>
          </cell>
          <cell r="F92" t="str">
            <v>D190</v>
          </cell>
          <cell r="G92">
            <v>1</v>
          </cell>
          <cell r="H92" t="str">
            <v>D190-001</v>
          </cell>
          <cell r="I92" t="str">
            <v>F</v>
          </cell>
          <cell r="J92">
            <v>705</v>
          </cell>
          <cell r="L92">
            <v>12.04</v>
          </cell>
        </row>
        <row r="93">
          <cell r="A93" t="str">
            <v>ALLEN, TIMOTHY LEE</v>
          </cell>
          <cell r="B93" t="str">
            <v>281-898</v>
          </cell>
          <cell r="C93">
            <v>510400</v>
          </cell>
          <cell r="D93">
            <v>37710</v>
          </cell>
          <cell r="E93" t="str">
            <v>BUS DRIVER</v>
          </cell>
          <cell r="F93" t="str">
            <v>D190</v>
          </cell>
          <cell r="G93">
            <v>1</v>
          </cell>
          <cell r="H93" t="str">
            <v>D190-001</v>
          </cell>
          <cell r="I93" t="str">
            <v>F</v>
          </cell>
          <cell r="J93">
            <v>30</v>
          </cell>
          <cell r="L93">
            <v>73.53</v>
          </cell>
        </row>
        <row r="94">
          <cell r="A94" t="str">
            <v>ALLEN, TIMOTHY LEE</v>
          </cell>
          <cell r="B94" t="str">
            <v>281-898</v>
          </cell>
          <cell r="C94">
            <v>510400</v>
          </cell>
          <cell r="D94">
            <v>37710</v>
          </cell>
          <cell r="E94" t="str">
            <v>BUS DRIVER</v>
          </cell>
          <cell r="F94" t="str">
            <v>D190</v>
          </cell>
          <cell r="G94">
            <v>1</v>
          </cell>
          <cell r="H94" t="str">
            <v>D190-001</v>
          </cell>
          <cell r="I94" t="str">
            <v>F</v>
          </cell>
          <cell r="J94">
            <v>605</v>
          </cell>
          <cell r="L94">
            <v>59.1</v>
          </cell>
        </row>
        <row r="95">
          <cell r="A95" t="str">
            <v>ALLEN, TIMOTHY LEE</v>
          </cell>
          <cell r="B95" t="str">
            <v>281-898</v>
          </cell>
          <cell r="C95">
            <v>510400</v>
          </cell>
          <cell r="D95">
            <v>37710</v>
          </cell>
          <cell r="E95" t="str">
            <v>BUS DRIVER</v>
          </cell>
          <cell r="F95" t="str">
            <v>D190</v>
          </cell>
          <cell r="G95">
            <v>1</v>
          </cell>
          <cell r="H95" t="str">
            <v>D190-001</v>
          </cell>
          <cell r="I95" t="str">
            <v>F</v>
          </cell>
          <cell r="J95">
            <v>104</v>
          </cell>
          <cell r="L95">
            <v>283.83999999999997</v>
          </cell>
        </row>
        <row r="96">
          <cell r="A96" t="str">
            <v>ALLEN, TIMOTHY LEE</v>
          </cell>
          <cell r="B96" t="str">
            <v>281-898</v>
          </cell>
          <cell r="C96">
            <v>510400</v>
          </cell>
          <cell r="D96">
            <v>37710</v>
          </cell>
          <cell r="E96" t="str">
            <v>BUS DRIVER</v>
          </cell>
          <cell r="F96" t="str">
            <v>D190</v>
          </cell>
          <cell r="G96">
            <v>1</v>
          </cell>
          <cell r="H96" t="str">
            <v>D190-001</v>
          </cell>
          <cell r="I96" t="str">
            <v>F</v>
          </cell>
          <cell r="J96">
            <v>1001</v>
          </cell>
          <cell r="L96">
            <v>10.17</v>
          </cell>
        </row>
        <row r="97">
          <cell r="A97" t="str">
            <v>ALVES, JOSEPH M</v>
          </cell>
          <cell r="B97" t="str">
            <v>114-895</v>
          </cell>
          <cell r="C97">
            <v>510100</v>
          </cell>
          <cell r="D97">
            <v>32230</v>
          </cell>
          <cell r="E97" t="str">
            <v>EQUIPMENT MECHANIC II</v>
          </cell>
          <cell r="F97" t="str">
            <v>D276</v>
          </cell>
          <cell r="G97">
            <v>1</v>
          </cell>
          <cell r="H97" t="str">
            <v>D276-003</v>
          </cell>
          <cell r="I97" t="str">
            <v>O</v>
          </cell>
          <cell r="J97">
            <v>1</v>
          </cell>
          <cell r="K97" t="str">
            <v>REGULAR PAY</v>
          </cell>
          <cell r="L97">
            <v>36181.03</v>
          </cell>
        </row>
        <row r="98">
          <cell r="A98" t="str">
            <v>ALVES, JOSEPH M</v>
          </cell>
          <cell r="B98" t="str">
            <v>114-895</v>
          </cell>
          <cell r="C98">
            <v>510300</v>
          </cell>
          <cell r="D98">
            <v>32230</v>
          </cell>
          <cell r="E98" t="str">
            <v>EQUIPMENT MECHANIC II</v>
          </cell>
          <cell r="F98" t="str">
            <v>D276</v>
          </cell>
          <cell r="G98">
            <v>1</v>
          </cell>
          <cell r="H98" t="str">
            <v>D276-003</v>
          </cell>
          <cell r="I98" t="str">
            <v>F</v>
          </cell>
          <cell r="J98" t="str">
            <v>*FI</v>
          </cell>
          <cell r="K98" t="str">
            <v>FICA</v>
          </cell>
          <cell r="L98">
            <v>2243.2199999999998</v>
          </cell>
        </row>
        <row r="99">
          <cell r="A99" t="str">
            <v>ALVES, JOSEPH M</v>
          </cell>
          <cell r="B99" t="str">
            <v>114-895</v>
          </cell>
          <cell r="C99">
            <v>510300</v>
          </cell>
          <cell r="D99">
            <v>32230</v>
          </cell>
          <cell r="E99" t="str">
            <v>EQUIPMENT MECHANIC II</v>
          </cell>
          <cell r="F99" t="str">
            <v>D276</v>
          </cell>
          <cell r="G99">
            <v>1</v>
          </cell>
          <cell r="H99" t="str">
            <v>D276-003</v>
          </cell>
          <cell r="I99" t="str">
            <v>F</v>
          </cell>
          <cell r="J99" t="str">
            <v>*FM</v>
          </cell>
          <cell r="K99" t="str">
            <v>MEDICARE</v>
          </cell>
          <cell r="L99">
            <v>524.62</v>
          </cell>
        </row>
        <row r="100">
          <cell r="A100" t="str">
            <v>ALVES, JOSEPH M</v>
          </cell>
          <cell r="B100" t="str">
            <v>114-895</v>
          </cell>
          <cell r="C100">
            <v>510300</v>
          </cell>
          <cell r="D100">
            <v>32230</v>
          </cell>
          <cell r="E100" t="str">
            <v>EQUIPMENT MECHANIC II</v>
          </cell>
          <cell r="F100" t="str">
            <v>D276</v>
          </cell>
          <cell r="G100">
            <v>1</v>
          </cell>
          <cell r="H100" t="str">
            <v>D276-003</v>
          </cell>
          <cell r="I100" t="str">
            <v>F</v>
          </cell>
          <cell r="J100">
            <v>7999</v>
          </cell>
          <cell r="L100">
            <v>10850.69</v>
          </cell>
        </row>
        <row r="101">
          <cell r="A101" t="str">
            <v>ALVES, JOSEPH M</v>
          </cell>
          <cell r="B101" t="str">
            <v>114-895</v>
          </cell>
          <cell r="C101">
            <v>510300</v>
          </cell>
          <cell r="D101">
            <v>32230</v>
          </cell>
          <cell r="E101" t="str">
            <v>EQUIPMENT MECHANIC II</v>
          </cell>
          <cell r="F101" t="str">
            <v>D276</v>
          </cell>
          <cell r="G101">
            <v>1</v>
          </cell>
          <cell r="H101" t="str">
            <v>D276-003</v>
          </cell>
          <cell r="I101" t="str">
            <v>F</v>
          </cell>
          <cell r="J101">
            <v>8000</v>
          </cell>
          <cell r="L101">
            <v>2528.38</v>
          </cell>
        </row>
        <row r="102">
          <cell r="A102" t="str">
            <v>ALVES, JOSEPH M</v>
          </cell>
          <cell r="B102" t="str">
            <v>114-895</v>
          </cell>
          <cell r="C102">
            <v>510400</v>
          </cell>
          <cell r="D102">
            <v>32230</v>
          </cell>
          <cell r="E102" t="str">
            <v>EQUIPMENT MECHANIC II</v>
          </cell>
          <cell r="F102" t="str">
            <v>D276</v>
          </cell>
          <cell r="G102">
            <v>1</v>
          </cell>
          <cell r="H102" t="str">
            <v>D276-003</v>
          </cell>
          <cell r="I102" t="str">
            <v>F</v>
          </cell>
          <cell r="J102">
            <v>603</v>
          </cell>
          <cell r="L102">
            <v>31.26</v>
          </cell>
        </row>
        <row r="103">
          <cell r="A103" t="str">
            <v>ALVES, JOSEPH M</v>
          </cell>
          <cell r="B103" t="str">
            <v>114-895</v>
          </cell>
          <cell r="C103">
            <v>510400</v>
          </cell>
          <cell r="D103">
            <v>32230</v>
          </cell>
          <cell r="E103" t="str">
            <v>EQUIPMENT MECHANIC II</v>
          </cell>
          <cell r="F103" t="str">
            <v>D276</v>
          </cell>
          <cell r="G103">
            <v>1</v>
          </cell>
          <cell r="H103" t="str">
            <v>D276-003</v>
          </cell>
          <cell r="I103" t="str">
            <v>F</v>
          </cell>
          <cell r="J103">
            <v>1001</v>
          </cell>
          <cell r="L103">
            <v>10.17</v>
          </cell>
        </row>
        <row r="104">
          <cell r="A104" t="str">
            <v>ALVES, JOSEPH M</v>
          </cell>
          <cell r="B104" t="str">
            <v>114-895</v>
          </cell>
          <cell r="C104">
            <v>510400</v>
          </cell>
          <cell r="D104">
            <v>32230</v>
          </cell>
          <cell r="E104" t="str">
            <v>EQUIPMENT MECHANIC II</v>
          </cell>
          <cell r="F104" t="str">
            <v>D276</v>
          </cell>
          <cell r="G104">
            <v>1</v>
          </cell>
          <cell r="H104" t="str">
            <v>D276-003</v>
          </cell>
          <cell r="I104" t="str">
            <v>F</v>
          </cell>
          <cell r="J104">
            <v>703</v>
          </cell>
          <cell r="L104">
            <v>6.7</v>
          </cell>
        </row>
        <row r="105">
          <cell r="A105" t="str">
            <v>ALVES, JOSEPH M</v>
          </cell>
          <cell r="B105" t="str">
            <v>114-895</v>
          </cell>
          <cell r="C105">
            <v>510400</v>
          </cell>
          <cell r="D105">
            <v>32230</v>
          </cell>
          <cell r="E105" t="str">
            <v>EQUIPMENT MECHANIC II</v>
          </cell>
          <cell r="F105" t="str">
            <v>D276</v>
          </cell>
          <cell r="G105">
            <v>1</v>
          </cell>
          <cell r="H105" t="str">
            <v>D276-003</v>
          </cell>
          <cell r="I105" t="str">
            <v>F</v>
          </cell>
          <cell r="J105">
            <v>102</v>
          </cell>
          <cell r="L105">
            <v>232.19</v>
          </cell>
        </row>
        <row r="106">
          <cell r="A106" t="str">
            <v>ALVES, JOSEPH M</v>
          </cell>
          <cell r="B106" t="str">
            <v>114-895</v>
          </cell>
          <cell r="C106">
            <v>510400</v>
          </cell>
          <cell r="D106">
            <v>32230</v>
          </cell>
          <cell r="E106" t="str">
            <v>EQUIPMENT MECHANIC II</v>
          </cell>
          <cell r="F106" t="str">
            <v>D276</v>
          </cell>
          <cell r="G106">
            <v>1</v>
          </cell>
          <cell r="H106" t="str">
            <v>D276-003</v>
          </cell>
          <cell r="I106" t="str">
            <v>F</v>
          </cell>
          <cell r="J106">
            <v>30</v>
          </cell>
          <cell r="L106">
            <v>90.45</v>
          </cell>
        </row>
        <row r="107">
          <cell r="A107" t="str">
            <v>ALVES, JOSEPH M</v>
          </cell>
          <cell r="B107" t="str">
            <v>114-895</v>
          </cell>
          <cell r="C107">
            <v>510400</v>
          </cell>
          <cell r="D107">
            <v>32230</v>
          </cell>
          <cell r="E107" t="str">
            <v>EQUIPMENT MECHANIC II</v>
          </cell>
          <cell r="F107" t="str">
            <v>D276</v>
          </cell>
          <cell r="G107">
            <v>1</v>
          </cell>
          <cell r="H107" t="str">
            <v>D276-003</v>
          </cell>
          <cell r="I107" t="str">
            <v>F</v>
          </cell>
          <cell r="J107">
            <v>811</v>
          </cell>
          <cell r="L107">
            <v>1.88</v>
          </cell>
        </row>
        <row r="108">
          <cell r="A108" t="str">
            <v>AMARAL, JAMES P</v>
          </cell>
          <cell r="B108" t="str">
            <v>101-570</v>
          </cell>
          <cell r="C108">
            <v>510100</v>
          </cell>
          <cell r="D108">
            <v>49360</v>
          </cell>
          <cell r="E108" t="str">
            <v>CORRECTIONAL OFFICER I</v>
          </cell>
          <cell r="F108" t="str">
            <v>D228</v>
          </cell>
          <cell r="G108">
            <v>1</v>
          </cell>
          <cell r="H108" t="str">
            <v>D228-004</v>
          </cell>
          <cell r="I108" t="str">
            <v>O</v>
          </cell>
          <cell r="J108">
            <v>1</v>
          </cell>
          <cell r="K108" t="str">
            <v>REGULAR PAY</v>
          </cell>
          <cell r="L108">
            <v>50156.86</v>
          </cell>
        </row>
        <row r="109">
          <cell r="A109" t="str">
            <v>AMARAL, JAMES P</v>
          </cell>
          <cell r="B109" t="str">
            <v>101-570</v>
          </cell>
          <cell r="C109">
            <v>510300</v>
          </cell>
          <cell r="D109">
            <v>49360</v>
          </cell>
          <cell r="E109" t="str">
            <v>CORRECTIONAL OFFICER I</v>
          </cell>
          <cell r="F109" t="str">
            <v>D228</v>
          </cell>
          <cell r="G109">
            <v>1</v>
          </cell>
          <cell r="H109" t="str">
            <v>D228-004</v>
          </cell>
          <cell r="I109" t="str">
            <v>F</v>
          </cell>
          <cell r="J109" t="str">
            <v>*FI</v>
          </cell>
          <cell r="K109" t="str">
            <v>FICA</v>
          </cell>
          <cell r="L109">
            <v>3109.73</v>
          </cell>
        </row>
        <row r="110">
          <cell r="A110" t="str">
            <v>AMARAL, JAMES P</v>
          </cell>
          <cell r="B110" t="str">
            <v>101-570</v>
          </cell>
          <cell r="C110">
            <v>510300</v>
          </cell>
          <cell r="D110">
            <v>49360</v>
          </cell>
          <cell r="E110" t="str">
            <v>CORRECTIONAL OFFICER I</v>
          </cell>
          <cell r="F110" t="str">
            <v>D228</v>
          </cell>
          <cell r="G110">
            <v>1</v>
          </cell>
          <cell r="H110" t="str">
            <v>D228-004</v>
          </cell>
          <cell r="I110" t="str">
            <v>F</v>
          </cell>
          <cell r="J110">
            <v>8000</v>
          </cell>
          <cell r="L110">
            <v>3506.69</v>
          </cell>
        </row>
        <row r="111">
          <cell r="A111" t="str">
            <v>AMARAL, JAMES P</v>
          </cell>
          <cell r="B111" t="str">
            <v>101-570</v>
          </cell>
          <cell r="C111">
            <v>510300</v>
          </cell>
          <cell r="D111">
            <v>49360</v>
          </cell>
          <cell r="E111" t="str">
            <v>CORRECTIONAL OFFICER I</v>
          </cell>
          <cell r="F111" t="str">
            <v>D228</v>
          </cell>
          <cell r="G111">
            <v>1</v>
          </cell>
          <cell r="H111" t="str">
            <v>D228-004</v>
          </cell>
          <cell r="I111" t="str">
            <v>F</v>
          </cell>
          <cell r="J111" t="str">
            <v>*FM</v>
          </cell>
          <cell r="K111" t="str">
            <v>MEDICARE</v>
          </cell>
          <cell r="L111">
            <v>727.27</v>
          </cell>
        </row>
        <row r="112">
          <cell r="A112" t="str">
            <v>AMARAL, JAMES P</v>
          </cell>
          <cell r="B112" t="str">
            <v>101-570</v>
          </cell>
          <cell r="C112">
            <v>510300</v>
          </cell>
          <cell r="D112">
            <v>49360</v>
          </cell>
          <cell r="E112" t="str">
            <v>CORRECTIONAL OFFICER I</v>
          </cell>
          <cell r="F112" t="str">
            <v>D228</v>
          </cell>
          <cell r="G112">
            <v>1</v>
          </cell>
          <cell r="H112" t="str">
            <v>D228-004</v>
          </cell>
          <cell r="I112" t="str">
            <v>F</v>
          </cell>
          <cell r="J112">
            <v>7999</v>
          </cell>
          <cell r="L112">
            <v>15042.04</v>
          </cell>
        </row>
        <row r="113">
          <cell r="A113" t="str">
            <v>AMARAL, JAMES P</v>
          </cell>
          <cell r="B113" t="str">
            <v>101-570</v>
          </cell>
          <cell r="C113">
            <v>510400</v>
          </cell>
          <cell r="D113">
            <v>49360</v>
          </cell>
          <cell r="E113" t="str">
            <v>CORRECTIONAL OFFICER I</v>
          </cell>
          <cell r="F113" t="str">
            <v>D228</v>
          </cell>
          <cell r="G113">
            <v>1</v>
          </cell>
          <cell r="H113" t="str">
            <v>D228-004</v>
          </cell>
          <cell r="I113" t="str">
            <v>F</v>
          </cell>
          <cell r="J113">
            <v>811</v>
          </cell>
          <cell r="L113">
            <v>1.88</v>
          </cell>
        </row>
        <row r="114">
          <cell r="A114" t="str">
            <v>AMARAL, JAMES P</v>
          </cell>
          <cell r="B114" t="str">
            <v>101-570</v>
          </cell>
          <cell r="C114">
            <v>510400</v>
          </cell>
          <cell r="D114">
            <v>49360</v>
          </cell>
          <cell r="E114" t="str">
            <v>CORRECTIONAL OFFICER I</v>
          </cell>
          <cell r="F114" t="str">
            <v>D228</v>
          </cell>
          <cell r="G114">
            <v>1</v>
          </cell>
          <cell r="H114" t="str">
            <v>D228-004</v>
          </cell>
          <cell r="I114" t="str">
            <v>F</v>
          </cell>
          <cell r="J114">
            <v>703</v>
          </cell>
          <cell r="L114">
            <v>6.7</v>
          </cell>
        </row>
        <row r="115">
          <cell r="A115" t="str">
            <v>AMARAL, JAMES P</v>
          </cell>
          <cell r="B115" t="str">
            <v>101-570</v>
          </cell>
          <cell r="C115">
            <v>510400</v>
          </cell>
          <cell r="D115">
            <v>49360</v>
          </cell>
          <cell r="E115" t="str">
            <v>CORRECTIONAL OFFICER I</v>
          </cell>
          <cell r="F115" t="str">
            <v>D228</v>
          </cell>
          <cell r="G115">
            <v>1</v>
          </cell>
          <cell r="H115" t="str">
            <v>D228-004</v>
          </cell>
          <cell r="I115" t="str">
            <v>F</v>
          </cell>
          <cell r="J115">
            <v>30</v>
          </cell>
          <cell r="L115">
            <v>125.39</v>
          </cell>
        </row>
        <row r="116">
          <cell r="A116" t="str">
            <v>AMARAL, JAMES P</v>
          </cell>
          <cell r="B116" t="str">
            <v>101-570</v>
          </cell>
          <cell r="C116">
            <v>510400</v>
          </cell>
          <cell r="D116">
            <v>49360</v>
          </cell>
          <cell r="E116" t="str">
            <v>CORRECTIONAL OFFICER I</v>
          </cell>
          <cell r="F116" t="str">
            <v>D228</v>
          </cell>
          <cell r="G116">
            <v>1</v>
          </cell>
          <cell r="H116" t="str">
            <v>D228-004</v>
          </cell>
          <cell r="I116" t="str">
            <v>F</v>
          </cell>
          <cell r="J116">
            <v>1001</v>
          </cell>
          <cell r="L116">
            <v>10.17</v>
          </cell>
        </row>
        <row r="117">
          <cell r="A117" t="str">
            <v>AMARAL, JAMES P</v>
          </cell>
          <cell r="B117" t="str">
            <v>101-570</v>
          </cell>
          <cell r="C117">
            <v>510400</v>
          </cell>
          <cell r="D117">
            <v>49360</v>
          </cell>
          <cell r="E117" t="str">
            <v>CORRECTIONAL OFFICER I</v>
          </cell>
          <cell r="F117" t="str">
            <v>D228</v>
          </cell>
          <cell r="G117">
            <v>1</v>
          </cell>
          <cell r="H117" t="str">
            <v>D228-004</v>
          </cell>
          <cell r="I117" t="str">
            <v>F</v>
          </cell>
          <cell r="J117">
            <v>603</v>
          </cell>
          <cell r="L117">
            <v>31.26</v>
          </cell>
        </row>
        <row r="118">
          <cell r="A118" t="str">
            <v>AMARAL, JAMES P</v>
          </cell>
          <cell r="B118" t="str">
            <v>101-570</v>
          </cell>
          <cell r="C118">
            <v>510400</v>
          </cell>
          <cell r="D118">
            <v>49360</v>
          </cell>
          <cell r="E118" t="str">
            <v>CORRECTIONAL OFFICER I</v>
          </cell>
          <cell r="F118" t="str">
            <v>D228</v>
          </cell>
          <cell r="G118">
            <v>1</v>
          </cell>
          <cell r="H118" t="str">
            <v>D228-004</v>
          </cell>
          <cell r="I118" t="str">
            <v>F</v>
          </cell>
          <cell r="J118">
            <v>102</v>
          </cell>
          <cell r="L118">
            <v>232.19</v>
          </cell>
        </row>
        <row r="119">
          <cell r="A119" t="str">
            <v>AMATO, AINA</v>
          </cell>
          <cell r="B119" t="str">
            <v>101-591</v>
          </cell>
          <cell r="C119">
            <v>510100</v>
          </cell>
          <cell r="D119">
            <v>8220</v>
          </cell>
          <cell r="E119" t="str">
            <v>PUBLIC HEALTH NURSE II</v>
          </cell>
          <cell r="F119" t="str">
            <v>G290</v>
          </cell>
          <cell r="G119">
            <v>0.75</v>
          </cell>
          <cell r="H119" t="str">
            <v>G290-001</v>
          </cell>
          <cell r="I119" t="str">
            <v>O</v>
          </cell>
          <cell r="J119">
            <v>1</v>
          </cell>
          <cell r="K119" t="str">
            <v>REGULAR PAY</v>
          </cell>
          <cell r="L119">
            <v>41983.99</v>
          </cell>
        </row>
        <row r="120">
          <cell r="A120" t="str">
            <v>AMATO, AINA</v>
          </cell>
          <cell r="B120" t="str">
            <v>101-591</v>
          </cell>
          <cell r="C120">
            <v>510300</v>
          </cell>
          <cell r="D120">
            <v>8220</v>
          </cell>
          <cell r="E120" t="str">
            <v>PUBLIC HEALTH NURSE II</v>
          </cell>
          <cell r="F120" t="str">
            <v>G290</v>
          </cell>
          <cell r="G120">
            <v>0.75</v>
          </cell>
          <cell r="H120" t="str">
            <v>G290-001</v>
          </cell>
          <cell r="I120" t="str">
            <v>F</v>
          </cell>
          <cell r="J120">
            <v>8005</v>
          </cell>
          <cell r="L120">
            <v>205.42</v>
          </cell>
        </row>
        <row r="121">
          <cell r="A121" t="str">
            <v>AMATO, AINA</v>
          </cell>
          <cell r="B121" t="str">
            <v>101-591</v>
          </cell>
          <cell r="C121">
            <v>510300</v>
          </cell>
          <cell r="D121">
            <v>8220</v>
          </cell>
          <cell r="E121" t="str">
            <v>PUBLIC HEALTH NURSE II</v>
          </cell>
          <cell r="F121" t="str">
            <v>G290</v>
          </cell>
          <cell r="G121">
            <v>0.75</v>
          </cell>
          <cell r="H121" t="str">
            <v>G290-001</v>
          </cell>
          <cell r="I121" t="str">
            <v>F</v>
          </cell>
          <cell r="J121" t="str">
            <v>*FI</v>
          </cell>
          <cell r="K121" t="str">
            <v>FICA</v>
          </cell>
          <cell r="L121">
            <v>2603.0100000000002</v>
          </cell>
        </row>
        <row r="122">
          <cell r="A122" t="str">
            <v>AMATO, AINA</v>
          </cell>
          <cell r="B122" t="str">
            <v>101-591</v>
          </cell>
          <cell r="C122">
            <v>510300</v>
          </cell>
          <cell r="D122">
            <v>8220</v>
          </cell>
          <cell r="E122" t="str">
            <v>PUBLIC HEALTH NURSE II</v>
          </cell>
          <cell r="F122" t="str">
            <v>G290</v>
          </cell>
          <cell r="G122">
            <v>0.75</v>
          </cell>
          <cell r="H122" t="str">
            <v>G290-001</v>
          </cell>
          <cell r="I122" t="str">
            <v>F</v>
          </cell>
          <cell r="J122" t="str">
            <v>*FM</v>
          </cell>
          <cell r="K122" t="str">
            <v>MEDICARE</v>
          </cell>
          <cell r="L122">
            <v>608.77</v>
          </cell>
        </row>
        <row r="123">
          <cell r="A123" t="str">
            <v>AMATO, AINA</v>
          </cell>
          <cell r="B123" t="str">
            <v>101-591</v>
          </cell>
          <cell r="C123">
            <v>510300</v>
          </cell>
          <cell r="D123">
            <v>8220</v>
          </cell>
          <cell r="E123" t="str">
            <v>PUBLIC HEALTH NURSE II</v>
          </cell>
          <cell r="F123" t="str">
            <v>G290</v>
          </cell>
          <cell r="G123">
            <v>0.75</v>
          </cell>
          <cell r="H123" t="str">
            <v>G290-001</v>
          </cell>
          <cell r="I123" t="str">
            <v>F</v>
          </cell>
          <cell r="J123">
            <v>8000</v>
          </cell>
          <cell r="L123">
            <v>2934.59</v>
          </cell>
        </row>
        <row r="124">
          <cell r="A124" t="str">
            <v>AMATO, AINA</v>
          </cell>
          <cell r="B124" t="str">
            <v>101-591</v>
          </cell>
          <cell r="C124">
            <v>510300</v>
          </cell>
          <cell r="D124">
            <v>8220</v>
          </cell>
          <cell r="E124" t="str">
            <v>PUBLIC HEALTH NURSE II</v>
          </cell>
          <cell r="F124" t="str">
            <v>G290</v>
          </cell>
          <cell r="G124">
            <v>0.75</v>
          </cell>
          <cell r="H124" t="str">
            <v>G290-001</v>
          </cell>
          <cell r="I124" t="str">
            <v>F</v>
          </cell>
          <cell r="J124">
            <v>7999</v>
          </cell>
          <cell r="L124">
            <v>12591</v>
          </cell>
        </row>
        <row r="125">
          <cell r="A125" t="str">
            <v>AMATO, AINA</v>
          </cell>
          <cell r="B125" t="str">
            <v>101-591</v>
          </cell>
          <cell r="C125">
            <v>510400</v>
          </cell>
          <cell r="D125">
            <v>8220</v>
          </cell>
          <cell r="E125" t="str">
            <v>PUBLIC HEALTH NURSE II</v>
          </cell>
          <cell r="F125" t="str">
            <v>G290</v>
          </cell>
          <cell r="G125">
            <v>0.75</v>
          </cell>
          <cell r="H125" t="str">
            <v>G290-001</v>
          </cell>
          <cell r="I125" t="str">
            <v>F</v>
          </cell>
          <cell r="J125">
            <v>811</v>
          </cell>
          <cell r="L125">
            <v>1.41</v>
          </cell>
        </row>
        <row r="126">
          <cell r="A126" t="str">
            <v>AMATO, AINA</v>
          </cell>
          <cell r="B126" t="str">
            <v>101-591</v>
          </cell>
          <cell r="C126">
            <v>510400</v>
          </cell>
          <cell r="D126">
            <v>8220</v>
          </cell>
          <cell r="E126" t="str">
            <v>PUBLIC HEALTH NURSE II</v>
          </cell>
          <cell r="F126" t="str">
            <v>G290</v>
          </cell>
          <cell r="G126">
            <v>0.75</v>
          </cell>
          <cell r="H126" t="str">
            <v>G290-001</v>
          </cell>
          <cell r="I126" t="str">
            <v>F</v>
          </cell>
          <cell r="J126">
            <v>30</v>
          </cell>
          <cell r="L126">
            <v>104.96</v>
          </cell>
        </row>
        <row r="127">
          <cell r="A127" t="str">
            <v>AMATO, AINA</v>
          </cell>
          <cell r="B127" t="str">
            <v>101-591</v>
          </cell>
          <cell r="C127">
            <v>510400</v>
          </cell>
          <cell r="D127">
            <v>8220</v>
          </cell>
          <cell r="E127" t="str">
            <v>PUBLIC HEALTH NURSE II</v>
          </cell>
          <cell r="F127" t="str">
            <v>G290</v>
          </cell>
          <cell r="G127">
            <v>0.75</v>
          </cell>
          <cell r="H127" t="str">
            <v>G290-001</v>
          </cell>
          <cell r="I127" t="str">
            <v>F</v>
          </cell>
          <cell r="J127">
            <v>701</v>
          </cell>
          <cell r="L127">
            <v>3.01</v>
          </cell>
        </row>
        <row r="128">
          <cell r="A128" t="str">
            <v>AMATO, AINA</v>
          </cell>
          <cell r="B128" t="str">
            <v>101-591</v>
          </cell>
          <cell r="C128">
            <v>510400</v>
          </cell>
          <cell r="D128">
            <v>8220</v>
          </cell>
          <cell r="E128" t="str">
            <v>PUBLIC HEALTH NURSE II</v>
          </cell>
          <cell r="F128" t="str">
            <v>G290</v>
          </cell>
          <cell r="G128">
            <v>0.75</v>
          </cell>
          <cell r="H128" t="str">
            <v>G290-001</v>
          </cell>
          <cell r="I128" t="str">
            <v>F</v>
          </cell>
          <cell r="J128">
            <v>601</v>
          </cell>
          <cell r="L128">
            <v>11.69</v>
          </cell>
        </row>
        <row r="129">
          <cell r="A129" t="str">
            <v>AMATO, AINA</v>
          </cell>
          <cell r="B129" t="str">
            <v>101-591</v>
          </cell>
          <cell r="C129">
            <v>510400</v>
          </cell>
          <cell r="D129">
            <v>8220</v>
          </cell>
          <cell r="E129" t="str">
            <v>PUBLIC HEALTH NURSE II</v>
          </cell>
          <cell r="F129" t="str">
            <v>G290</v>
          </cell>
          <cell r="G129">
            <v>0.75</v>
          </cell>
          <cell r="H129" t="str">
            <v>G290-001</v>
          </cell>
          <cell r="I129" t="str">
            <v>F</v>
          </cell>
          <cell r="J129">
            <v>110</v>
          </cell>
          <cell r="L129">
            <v>92.72</v>
          </cell>
        </row>
        <row r="130">
          <cell r="A130" t="str">
            <v>AMATO, AINA</v>
          </cell>
          <cell r="B130" t="str">
            <v>101-591</v>
          </cell>
          <cell r="C130">
            <v>510400</v>
          </cell>
          <cell r="D130">
            <v>8220</v>
          </cell>
          <cell r="E130" t="str">
            <v>PUBLIC HEALTH NURSE II</v>
          </cell>
          <cell r="F130" t="str">
            <v>G290</v>
          </cell>
          <cell r="G130">
            <v>0.75</v>
          </cell>
          <cell r="H130" t="str">
            <v>G290-001</v>
          </cell>
          <cell r="I130" t="str">
            <v>F</v>
          </cell>
          <cell r="J130">
            <v>1001</v>
          </cell>
          <cell r="L130">
            <v>10.17</v>
          </cell>
        </row>
        <row r="131">
          <cell r="A131" t="str">
            <v>ANDERSON, CAROL B</v>
          </cell>
          <cell r="B131" t="str">
            <v>165-622</v>
          </cell>
          <cell r="C131">
            <v>510100</v>
          </cell>
          <cell r="D131">
            <v>45860</v>
          </cell>
          <cell r="E131" t="str">
            <v>LIBRARY TECHNICIAN</v>
          </cell>
          <cell r="F131" t="str">
            <v>D368</v>
          </cell>
          <cell r="G131">
            <v>1</v>
          </cell>
          <cell r="H131" t="str">
            <v>D368-001</v>
          </cell>
          <cell r="I131" t="str">
            <v>O</v>
          </cell>
          <cell r="J131">
            <v>1</v>
          </cell>
          <cell r="K131" t="str">
            <v>REGULAR PAY</v>
          </cell>
          <cell r="L131">
            <v>30829.19</v>
          </cell>
        </row>
        <row r="132">
          <cell r="A132" t="str">
            <v>ANDERSON, CAROL B</v>
          </cell>
          <cell r="B132" t="str">
            <v>165-622</v>
          </cell>
          <cell r="C132">
            <v>510300</v>
          </cell>
          <cell r="D132">
            <v>45860</v>
          </cell>
          <cell r="E132" t="str">
            <v>LIBRARY TECHNICIAN</v>
          </cell>
          <cell r="F132" t="str">
            <v>D368</v>
          </cell>
          <cell r="G132">
            <v>1</v>
          </cell>
          <cell r="H132" t="str">
            <v>D368-001</v>
          </cell>
          <cell r="I132" t="str">
            <v>F</v>
          </cell>
          <cell r="J132" t="str">
            <v>*FI</v>
          </cell>
          <cell r="K132" t="str">
            <v>FICA</v>
          </cell>
          <cell r="L132">
            <v>1911.41</v>
          </cell>
        </row>
        <row r="133">
          <cell r="A133" t="str">
            <v>ANDERSON, CAROL B</v>
          </cell>
          <cell r="B133" t="str">
            <v>165-622</v>
          </cell>
          <cell r="C133">
            <v>510300</v>
          </cell>
          <cell r="D133">
            <v>45860</v>
          </cell>
          <cell r="E133" t="str">
            <v>LIBRARY TECHNICIAN</v>
          </cell>
          <cell r="F133" t="str">
            <v>D368</v>
          </cell>
          <cell r="G133">
            <v>1</v>
          </cell>
          <cell r="H133" t="str">
            <v>D368-001</v>
          </cell>
          <cell r="I133" t="str">
            <v>F</v>
          </cell>
          <cell r="J133" t="str">
            <v>*FM</v>
          </cell>
          <cell r="K133" t="str">
            <v>MEDICARE</v>
          </cell>
          <cell r="L133">
            <v>447.02</v>
          </cell>
        </row>
        <row r="134">
          <cell r="A134" t="str">
            <v>ANDERSON, CAROL B</v>
          </cell>
          <cell r="B134" t="str">
            <v>165-622</v>
          </cell>
          <cell r="C134">
            <v>510300</v>
          </cell>
          <cell r="D134">
            <v>45860</v>
          </cell>
          <cell r="E134" t="str">
            <v>LIBRARY TECHNICIAN</v>
          </cell>
          <cell r="F134" t="str">
            <v>D368</v>
          </cell>
          <cell r="G134">
            <v>1</v>
          </cell>
          <cell r="H134" t="str">
            <v>D368-001</v>
          </cell>
          <cell r="I134" t="str">
            <v>F</v>
          </cell>
          <cell r="J134">
            <v>8000</v>
          </cell>
          <cell r="L134">
            <v>2153.75</v>
          </cell>
        </row>
        <row r="135">
          <cell r="A135" t="str">
            <v>ANDERSON, CAROL B</v>
          </cell>
          <cell r="B135" t="str">
            <v>165-622</v>
          </cell>
          <cell r="C135">
            <v>510300</v>
          </cell>
          <cell r="D135">
            <v>45860</v>
          </cell>
          <cell r="E135" t="str">
            <v>LIBRARY TECHNICIAN</v>
          </cell>
          <cell r="F135" t="str">
            <v>D368</v>
          </cell>
          <cell r="G135">
            <v>1</v>
          </cell>
          <cell r="H135" t="str">
            <v>D368-001</v>
          </cell>
          <cell r="I135" t="str">
            <v>F</v>
          </cell>
          <cell r="J135">
            <v>7999</v>
          </cell>
          <cell r="L135">
            <v>9245.67</v>
          </cell>
        </row>
        <row r="136">
          <cell r="A136" t="str">
            <v>ANDERSON, CAROL B</v>
          </cell>
          <cell r="B136" t="str">
            <v>165-622</v>
          </cell>
          <cell r="C136">
            <v>510400</v>
          </cell>
          <cell r="D136">
            <v>45860</v>
          </cell>
          <cell r="E136" t="str">
            <v>LIBRARY TECHNICIAN</v>
          </cell>
          <cell r="F136" t="str">
            <v>D368</v>
          </cell>
          <cell r="G136">
            <v>1</v>
          </cell>
          <cell r="H136" t="str">
            <v>D368-001</v>
          </cell>
          <cell r="I136" t="str">
            <v>F</v>
          </cell>
          <cell r="J136">
            <v>30</v>
          </cell>
          <cell r="L136">
            <v>77.069999999999993</v>
          </cell>
        </row>
        <row r="137">
          <cell r="A137" t="str">
            <v>ANDERSON, CAROL B</v>
          </cell>
          <cell r="B137" t="str">
            <v>165-622</v>
          </cell>
          <cell r="C137">
            <v>510400</v>
          </cell>
          <cell r="D137">
            <v>45860</v>
          </cell>
          <cell r="E137" t="str">
            <v>LIBRARY TECHNICIAN</v>
          </cell>
          <cell r="F137" t="str">
            <v>D368</v>
          </cell>
          <cell r="G137">
            <v>1</v>
          </cell>
          <cell r="H137" t="str">
            <v>D368-001</v>
          </cell>
          <cell r="I137" t="str">
            <v>F</v>
          </cell>
          <cell r="J137">
            <v>101</v>
          </cell>
          <cell r="L137">
            <v>135.94999999999999</v>
          </cell>
        </row>
        <row r="138">
          <cell r="A138" t="str">
            <v>ANDERSON, CAROL B</v>
          </cell>
          <cell r="B138" t="str">
            <v>165-622</v>
          </cell>
          <cell r="C138">
            <v>510400</v>
          </cell>
          <cell r="D138">
            <v>45860</v>
          </cell>
          <cell r="E138" t="str">
            <v>LIBRARY TECHNICIAN</v>
          </cell>
          <cell r="F138" t="str">
            <v>D368</v>
          </cell>
          <cell r="G138">
            <v>1</v>
          </cell>
          <cell r="H138" t="str">
            <v>D368-001</v>
          </cell>
          <cell r="I138" t="str">
            <v>F</v>
          </cell>
          <cell r="J138">
            <v>1001</v>
          </cell>
          <cell r="L138">
            <v>10.17</v>
          </cell>
        </row>
        <row r="139">
          <cell r="A139" t="str">
            <v>ANDERSON, CAROL B</v>
          </cell>
          <cell r="B139" t="str">
            <v>165-622</v>
          </cell>
          <cell r="C139">
            <v>510400</v>
          </cell>
          <cell r="D139">
            <v>45860</v>
          </cell>
          <cell r="E139" t="str">
            <v>LIBRARY TECHNICIAN</v>
          </cell>
          <cell r="F139" t="str">
            <v>D368</v>
          </cell>
          <cell r="G139">
            <v>1</v>
          </cell>
          <cell r="H139" t="str">
            <v>D368-001</v>
          </cell>
          <cell r="I139" t="str">
            <v>F</v>
          </cell>
          <cell r="J139">
            <v>810</v>
          </cell>
          <cell r="L139">
            <v>1.71</v>
          </cell>
        </row>
        <row r="140">
          <cell r="A140" t="str">
            <v>ANDERSON, CAROL B</v>
          </cell>
          <cell r="B140" t="str">
            <v>165-622</v>
          </cell>
          <cell r="C140">
            <v>510400</v>
          </cell>
          <cell r="D140">
            <v>45860</v>
          </cell>
          <cell r="E140" t="str">
            <v>LIBRARY TECHNICIAN</v>
          </cell>
          <cell r="F140" t="str">
            <v>D368</v>
          </cell>
          <cell r="G140">
            <v>1</v>
          </cell>
          <cell r="H140" t="str">
            <v>D368-001</v>
          </cell>
          <cell r="I140" t="str">
            <v>F</v>
          </cell>
          <cell r="J140">
            <v>701</v>
          </cell>
          <cell r="L140">
            <v>4.01</v>
          </cell>
        </row>
        <row r="141">
          <cell r="A141" t="str">
            <v>ANDERSON, CAROL B</v>
          </cell>
          <cell r="B141" t="str">
            <v>165-622</v>
          </cell>
          <cell r="C141">
            <v>510400</v>
          </cell>
          <cell r="D141">
            <v>45860</v>
          </cell>
          <cell r="E141" t="str">
            <v>LIBRARY TECHNICIAN</v>
          </cell>
          <cell r="F141" t="str">
            <v>D368</v>
          </cell>
          <cell r="G141">
            <v>1</v>
          </cell>
          <cell r="H141" t="str">
            <v>D368-001</v>
          </cell>
          <cell r="I141" t="str">
            <v>F</v>
          </cell>
          <cell r="J141">
            <v>601</v>
          </cell>
          <cell r="L141">
            <v>17.149999999999999</v>
          </cell>
        </row>
        <row r="142">
          <cell r="A142" t="str">
            <v>ANDERSON, ERIC W</v>
          </cell>
          <cell r="B142" t="str">
            <v>101-539</v>
          </cell>
          <cell r="C142">
            <v>510100</v>
          </cell>
          <cell r="D142">
            <v>46500</v>
          </cell>
          <cell r="E142" t="str">
            <v>GIS ANALYST I</v>
          </cell>
          <cell r="F142" t="str">
            <v>D302</v>
          </cell>
          <cell r="G142">
            <v>1</v>
          </cell>
          <cell r="H142" t="str">
            <v>D302-002</v>
          </cell>
          <cell r="I142" t="str">
            <v>O</v>
          </cell>
          <cell r="J142">
            <v>1</v>
          </cell>
          <cell r="K142" t="str">
            <v>REGULAR PAY</v>
          </cell>
          <cell r="L142">
            <v>47595.91</v>
          </cell>
        </row>
        <row r="143">
          <cell r="A143" t="str">
            <v>ANDERSON, ERIC W</v>
          </cell>
          <cell r="B143" t="str">
            <v>101-539</v>
          </cell>
          <cell r="C143">
            <v>510300</v>
          </cell>
          <cell r="D143">
            <v>46500</v>
          </cell>
          <cell r="E143" t="str">
            <v>GIS ANALYST I</v>
          </cell>
          <cell r="F143" t="str">
            <v>D302</v>
          </cell>
          <cell r="G143">
            <v>1</v>
          </cell>
          <cell r="H143" t="str">
            <v>D302-002</v>
          </cell>
          <cell r="I143" t="str">
            <v>F</v>
          </cell>
          <cell r="J143">
            <v>8000</v>
          </cell>
          <cell r="L143">
            <v>3327.42</v>
          </cell>
        </row>
        <row r="144">
          <cell r="A144" t="str">
            <v>ANDERSON, ERIC W</v>
          </cell>
          <cell r="B144" t="str">
            <v>101-539</v>
          </cell>
          <cell r="C144">
            <v>510300</v>
          </cell>
          <cell r="D144">
            <v>46500</v>
          </cell>
          <cell r="E144" t="str">
            <v>GIS ANALYST I</v>
          </cell>
          <cell r="F144" t="str">
            <v>D302</v>
          </cell>
          <cell r="G144">
            <v>1</v>
          </cell>
          <cell r="H144" t="str">
            <v>D302-002</v>
          </cell>
          <cell r="I144" t="str">
            <v>F</v>
          </cell>
          <cell r="J144">
            <v>7999</v>
          </cell>
          <cell r="L144">
            <v>14274.01</v>
          </cell>
        </row>
        <row r="145">
          <cell r="A145" t="str">
            <v>ANDERSON, ERIC W</v>
          </cell>
          <cell r="B145" t="str">
            <v>101-539</v>
          </cell>
          <cell r="C145">
            <v>510300</v>
          </cell>
          <cell r="D145">
            <v>46500</v>
          </cell>
          <cell r="E145" t="str">
            <v>GIS ANALYST I</v>
          </cell>
          <cell r="F145" t="str">
            <v>D302</v>
          </cell>
          <cell r="G145">
            <v>1</v>
          </cell>
          <cell r="H145" t="str">
            <v>D302-002</v>
          </cell>
          <cell r="I145" t="str">
            <v>F</v>
          </cell>
          <cell r="J145" t="str">
            <v>*FM</v>
          </cell>
          <cell r="K145" t="str">
            <v>MEDICARE</v>
          </cell>
          <cell r="L145">
            <v>690.14</v>
          </cell>
        </row>
        <row r="146">
          <cell r="A146" t="str">
            <v>ANDERSON, ERIC W</v>
          </cell>
          <cell r="B146" t="str">
            <v>101-539</v>
          </cell>
          <cell r="C146">
            <v>510300</v>
          </cell>
          <cell r="D146">
            <v>46500</v>
          </cell>
          <cell r="E146" t="str">
            <v>GIS ANALYST I</v>
          </cell>
          <cell r="F146" t="str">
            <v>D302</v>
          </cell>
          <cell r="G146">
            <v>1</v>
          </cell>
          <cell r="H146" t="str">
            <v>D302-002</v>
          </cell>
          <cell r="I146" t="str">
            <v>F</v>
          </cell>
          <cell r="J146" t="str">
            <v>*FI</v>
          </cell>
          <cell r="K146" t="str">
            <v>FICA</v>
          </cell>
          <cell r="L146">
            <v>2950.95</v>
          </cell>
        </row>
        <row r="147">
          <cell r="A147" t="str">
            <v>ANDERSON, ERIC W</v>
          </cell>
          <cell r="B147" t="str">
            <v>101-539</v>
          </cell>
          <cell r="C147">
            <v>510400</v>
          </cell>
          <cell r="D147">
            <v>46500</v>
          </cell>
          <cell r="E147" t="str">
            <v>GIS ANALYST I</v>
          </cell>
          <cell r="F147" t="str">
            <v>D302</v>
          </cell>
          <cell r="G147">
            <v>1</v>
          </cell>
          <cell r="H147" t="str">
            <v>D302-002</v>
          </cell>
          <cell r="I147" t="str">
            <v>F</v>
          </cell>
          <cell r="J147">
            <v>30</v>
          </cell>
          <cell r="L147">
            <v>118.99</v>
          </cell>
        </row>
        <row r="148">
          <cell r="A148" t="str">
            <v>ANDERSON, ERIC W</v>
          </cell>
          <cell r="B148" t="str">
            <v>101-539</v>
          </cell>
          <cell r="C148">
            <v>510400</v>
          </cell>
          <cell r="D148">
            <v>46500</v>
          </cell>
          <cell r="E148" t="str">
            <v>GIS ANALYST I</v>
          </cell>
          <cell r="F148" t="str">
            <v>D302</v>
          </cell>
          <cell r="G148">
            <v>1</v>
          </cell>
          <cell r="H148" t="str">
            <v>D302-002</v>
          </cell>
          <cell r="I148" t="str">
            <v>F</v>
          </cell>
          <cell r="J148">
            <v>101</v>
          </cell>
          <cell r="L148">
            <v>135.94999999999999</v>
          </cell>
        </row>
        <row r="149">
          <cell r="A149" t="str">
            <v>ANDERSON, ERIC W</v>
          </cell>
          <cell r="B149" t="str">
            <v>101-539</v>
          </cell>
          <cell r="C149">
            <v>510400</v>
          </cell>
          <cell r="D149">
            <v>46500</v>
          </cell>
          <cell r="E149" t="str">
            <v>GIS ANALYST I</v>
          </cell>
          <cell r="F149" t="str">
            <v>D302</v>
          </cell>
          <cell r="G149">
            <v>1</v>
          </cell>
          <cell r="H149" t="str">
            <v>D302-002</v>
          </cell>
          <cell r="I149" t="str">
            <v>F</v>
          </cell>
          <cell r="J149">
            <v>810</v>
          </cell>
          <cell r="L149">
            <v>1.71</v>
          </cell>
        </row>
        <row r="150">
          <cell r="A150" t="str">
            <v>ANDERSON, ERIC W</v>
          </cell>
          <cell r="B150" t="str">
            <v>101-539</v>
          </cell>
          <cell r="C150">
            <v>510400</v>
          </cell>
          <cell r="D150">
            <v>46500</v>
          </cell>
          <cell r="E150" t="str">
            <v>GIS ANALYST I</v>
          </cell>
          <cell r="F150" t="str">
            <v>D302</v>
          </cell>
          <cell r="G150">
            <v>1</v>
          </cell>
          <cell r="H150" t="str">
            <v>D302-002</v>
          </cell>
          <cell r="I150" t="str">
            <v>F</v>
          </cell>
          <cell r="J150">
            <v>701</v>
          </cell>
          <cell r="L150">
            <v>4.01</v>
          </cell>
        </row>
        <row r="151">
          <cell r="A151" t="str">
            <v>ANDERSON, ERIC W</v>
          </cell>
          <cell r="B151" t="str">
            <v>101-539</v>
          </cell>
          <cell r="C151">
            <v>510400</v>
          </cell>
          <cell r="D151">
            <v>46500</v>
          </cell>
          <cell r="E151" t="str">
            <v>GIS ANALYST I</v>
          </cell>
          <cell r="F151" t="str">
            <v>D302</v>
          </cell>
          <cell r="G151">
            <v>1</v>
          </cell>
          <cell r="H151" t="str">
            <v>D302-002</v>
          </cell>
          <cell r="I151" t="str">
            <v>F</v>
          </cell>
          <cell r="J151">
            <v>1001</v>
          </cell>
          <cell r="L151">
            <v>10.17</v>
          </cell>
        </row>
        <row r="152">
          <cell r="A152" t="str">
            <v>ANDERSON, ERIC W</v>
          </cell>
          <cell r="B152" t="str">
            <v>101-539</v>
          </cell>
          <cell r="C152">
            <v>510400</v>
          </cell>
          <cell r="D152">
            <v>46500</v>
          </cell>
          <cell r="E152" t="str">
            <v>GIS ANALYST I</v>
          </cell>
          <cell r="F152" t="str">
            <v>D302</v>
          </cell>
          <cell r="G152">
            <v>1</v>
          </cell>
          <cell r="H152" t="str">
            <v>D302-002</v>
          </cell>
          <cell r="I152" t="str">
            <v>F</v>
          </cell>
          <cell r="J152">
            <v>601</v>
          </cell>
          <cell r="L152">
            <v>17.149999999999999</v>
          </cell>
        </row>
        <row r="153">
          <cell r="A153" t="str">
            <v>ANDERSON, HAROLD W</v>
          </cell>
          <cell r="B153" t="str">
            <v>114-895</v>
          </cell>
          <cell r="C153">
            <v>510100</v>
          </cell>
          <cell r="D153">
            <v>5530</v>
          </cell>
          <cell r="E153" t="str">
            <v>HEAVY EQUIP MECHANIC</v>
          </cell>
          <cell r="F153" t="str">
            <v>D324</v>
          </cell>
          <cell r="G153">
            <v>1</v>
          </cell>
          <cell r="H153" t="str">
            <v>D324-001</v>
          </cell>
          <cell r="I153" t="str">
            <v>O</v>
          </cell>
          <cell r="J153">
            <v>1</v>
          </cell>
          <cell r="K153" t="str">
            <v>REGULAR PAY</v>
          </cell>
          <cell r="L153">
            <v>42210.85</v>
          </cell>
        </row>
        <row r="154">
          <cell r="A154" t="str">
            <v>ANDERSON, HAROLD W</v>
          </cell>
          <cell r="B154" t="str">
            <v>114-895</v>
          </cell>
          <cell r="C154">
            <v>510300</v>
          </cell>
          <cell r="D154">
            <v>5530</v>
          </cell>
          <cell r="E154" t="str">
            <v>HEAVY EQUIP MECHANIC</v>
          </cell>
          <cell r="F154" t="str">
            <v>D324</v>
          </cell>
          <cell r="G154">
            <v>1</v>
          </cell>
          <cell r="H154" t="str">
            <v>D324-001</v>
          </cell>
          <cell r="I154" t="str">
            <v>F</v>
          </cell>
          <cell r="J154" t="str">
            <v>*FI</v>
          </cell>
          <cell r="K154" t="str">
            <v>FICA</v>
          </cell>
          <cell r="L154">
            <v>2617.0700000000002</v>
          </cell>
        </row>
        <row r="155">
          <cell r="A155" t="str">
            <v>ANDERSON, HAROLD W</v>
          </cell>
          <cell r="B155" t="str">
            <v>114-895</v>
          </cell>
          <cell r="C155">
            <v>510300</v>
          </cell>
          <cell r="D155">
            <v>5530</v>
          </cell>
          <cell r="E155" t="str">
            <v>HEAVY EQUIP MECHANIC</v>
          </cell>
          <cell r="F155" t="str">
            <v>D324</v>
          </cell>
          <cell r="G155">
            <v>1</v>
          </cell>
          <cell r="H155" t="str">
            <v>D324-001</v>
          </cell>
          <cell r="I155" t="str">
            <v>F</v>
          </cell>
          <cell r="J155">
            <v>8000</v>
          </cell>
          <cell r="L155">
            <v>2950.47</v>
          </cell>
        </row>
        <row r="156">
          <cell r="A156" t="str">
            <v>ANDERSON, HAROLD W</v>
          </cell>
          <cell r="B156" t="str">
            <v>114-895</v>
          </cell>
          <cell r="C156">
            <v>510300</v>
          </cell>
          <cell r="D156">
            <v>5530</v>
          </cell>
          <cell r="E156" t="str">
            <v>HEAVY EQUIP MECHANIC</v>
          </cell>
          <cell r="F156" t="str">
            <v>D324</v>
          </cell>
          <cell r="G156">
            <v>1</v>
          </cell>
          <cell r="H156" t="str">
            <v>D324-001</v>
          </cell>
          <cell r="I156" t="str">
            <v>F</v>
          </cell>
          <cell r="J156" t="str">
            <v>*FM</v>
          </cell>
          <cell r="K156" t="str">
            <v>MEDICARE</v>
          </cell>
          <cell r="L156">
            <v>612.05999999999995</v>
          </cell>
        </row>
        <row r="157">
          <cell r="A157" t="str">
            <v>ANDERSON, HAROLD W</v>
          </cell>
          <cell r="B157" t="str">
            <v>114-895</v>
          </cell>
          <cell r="C157">
            <v>510300</v>
          </cell>
          <cell r="D157">
            <v>5530</v>
          </cell>
          <cell r="E157" t="str">
            <v>HEAVY EQUIP MECHANIC</v>
          </cell>
          <cell r="F157" t="str">
            <v>D324</v>
          </cell>
          <cell r="G157">
            <v>1</v>
          </cell>
          <cell r="H157" t="str">
            <v>D324-001</v>
          </cell>
          <cell r="I157" t="str">
            <v>F</v>
          </cell>
          <cell r="J157">
            <v>7999</v>
          </cell>
          <cell r="L157">
            <v>12659.03</v>
          </cell>
        </row>
        <row r="158">
          <cell r="A158" t="str">
            <v>ANDERSON, HAROLD W</v>
          </cell>
          <cell r="B158" t="str">
            <v>114-895</v>
          </cell>
          <cell r="C158">
            <v>510400</v>
          </cell>
          <cell r="D158">
            <v>5530</v>
          </cell>
          <cell r="E158" t="str">
            <v>HEAVY EQUIP MECHANIC</v>
          </cell>
          <cell r="F158" t="str">
            <v>D324</v>
          </cell>
          <cell r="G158">
            <v>1</v>
          </cell>
          <cell r="H158" t="str">
            <v>D324-001</v>
          </cell>
          <cell r="I158" t="str">
            <v>F</v>
          </cell>
          <cell r="J158">
            <v>102</v>
          </cell>
          <cell r="L158">
            <v>232.19</v>
          </cell>
        </row>
        <row r="159">
          <cell r="A159" t="str">
            <v>ANDERSON, HAROLD W</v>
          </cell>
          <cell r="B159" t="str">
            <v>114-895</v>
          </cell>
          <cell r="C159">
            <v>510400</v>
          </cell>
          <cell r="D159">
            <v>5530</v>
          </cell>
          <cell r="E159" t="str">
            <v>HEAVY EQUIP MECHANIC</v>
          </cell>
          <cell r="F159" t="str">
            <v>D324</v>
          </cell>
          <cell r="G159">
            <v>1</v>
          </cell>
          <cell r="H159" t="str">
            <v>D324-001</v>
          </cell>
          <cell r="I159" t="str">
            <v>F</v>
          </cell>
          <cell r="J159">
            <v>603</v>
          </cell>
          <cell r="L159">
            <v>31.26</v>
          </cell>
        </row>
        <row r="160">
          <cell r="A160" t="str">
            <v>ANDERSON, HAROLD W</v>
          </cell>
          <cell r="B160" t="str">
            <v>114-895</v>
          </cell>
          <cell r="C160">
            <v>510400</v>
          </cell>
          <cell r="D160">
            <v>5530</v>
          </cell>
          <cell r="E160" t="str">
            <v>HEAVY EQUIP MECHANIC</v>
          </cell>
          <cell r="F160" t="str">
            <v>D324</v>
          </cell>
          <cell r="G160">
            <v>1</v>
          </cell>
          <cell r="H160" t="str">
            <v>D324-001</v>
          </cell>
          <cell r="I160" t="str">
            <v>F</v>
          </cell>
          <cell r="J160">
            <v>1001</v>
          </cell>
          <cell r="L160">
            <v>10.17</v>
          </cell>
        </row>
        <row r="161">
          <cell r="A161" t="str">
            <v>ANDERSON, HAROLD W</v>
          </cell>
          <cell r="B161" t="str">
            <v>114-895</v>
          </cell>
          <cell r="C161">
            <v>510400</v>
          </cell>
          <cell r="D161">
            <v>5530</v>
          </cell>
          <cell r="E161" t="str">
            <v>HEAVY EQUIP MECHANIC</v>
          </cell>
          <cell r="F161" t="str">
            <v>D324</v>
          </cell>
          <cell r="G161">
            <v>1</v>
          </cell>
          <cell r="H161" t="str">
            <v>D324-001</v>
          </cell>
          <cell r="I161" t="str">
            <v>F</v>
          </cell>
          <cell r="J161">
            <v>30</v>
          </cell>
          <cell r="L161">
            <v>105.53</v>
          </cell>
        </row>
        <row r="162">
          <cell r="A162" t="str">
            <v>ANDERSON, HAROLD W</v>
          </cell>
          <cell r="B162" t="str">
            <v>114-895</v>
          </cell>
          <cell r="C162">
            <v>510400</v>
          </cell>
          <cell r="D162">
            <v>5530</v>
          </cell>
          <cell r="E162" t="str">
            <v>HEAVY EQUIP MECHANIC</v>
          </cell>
          <cell r="F162" t="str">
            <v>D324</v>
          </cell>
          <cell r="G162">
            <v>1</v>
          </cell>
          <cell r="H162" t="str">
            <v>D324-001</v>
          </cell>
          <cell r="I162" t="str">
            <v>F</v>
          </cell>
          <cell r="J162">
            <v>811</v>
          </cell>
          <cell r="L162">
            <v>1.88</v>
          </cell>
        </row>
        <row r="163">
          <cell r="A163" t="str">
            <v>ANDERSON, HAROLD W</v>
          </cell>
          <cell r="B163" t="str">
            <v>114-895</v>
          </cell>
          <cell r="C163">
            <v>510400</v>
          </cell>
          <cell r="D163">
            <v>5530</v>
          </cell>
          <cell r="E163" t="str">
            <v>HEAVY EQUIP MECHANIC</v>
          </cell>
          <cell r="F163" t="str">
            <v>D324</v>
          </cell>
          <cell r="G163">
            <v>1</v>
          </cell>
          <cell r="H163" t="str">
            <v>D324-001</v>
          </cell>
          <cell r="I163" t="str">
            <v>F</v>
          </cell>
          <cell r="J163">
            <v>703</v>
          </cell>
          <cell r="L163">
            <v>6.7</v>
          </cell>
        </row>
        <row r="164">
          <cell r="A164" t="str">
            <v>ANDERSON, JEANNETTE L</v>
          </cell>
          <cell r="B164" t="str">
            <v>101-570</v>
          </cell>
          <cell r="C164">
            <v>510100</v>
          </cell>
          <cell r="D164">
            <v>33990</v>
          </cell>
          <cell r="E164" t="str">
            <v>CORRECTIONAL OFFICER II</v>
          </cell>
          <cell r="F164" t="str">
            <v>D230</v>
          </cell>
          <cell r="G164">
            <v>1</v>
          </cell>
          <cell r="H164" t="str">
            <v>D230-006</v>
          </cell>
          <cell r="I164" t="str">
            <v>O</v>
          </cell>
          <cell r="J164">
            <v>1</v>
          </cell>
          <cell r="K164" t="str">
            <v>REGULAR PAY</v>
          </cell>
          <cell r="L164">
            <v>54558.79</v>
          </cell>
        </row>
        <row r="165">
          <cell r="A165" t="str">
            <v>ANDERSON, JEANNETTE L</v>
          </cell>
          <cell r="B165" t="str">
            <v>101-570</v>
          </cell>
          <cell r="C165">
            <v>510300</v>
          </cell>
          <cell r="D165">
            <v>33990</v>
          </cell>
          <cell r="E165" t="str">
            <v>CORRECTIONAL OFFICER II</v>
          </cell>
          <cell r="F165" t="str">
            <v>D230</v>
          </cell>
          <cell r="G165">
            <v>1</v>
          </cell>
          <cell r="H165" t="str">
            <v>D230-006</v>
          </cell>
          <cell r="I165" t="str">
            <v>F</v>
          </cell>
          <cell r="J165" t="str">
            <v>*FI</v>
          </cell>
          <cell r="K165" t="str">
            <v>FICA</v>
          </cell>
          <cell r="L165">
            <v>3382.64</v>
          </cell>
        </row>
        <row r="166">
          <cell r="A166" t="str">
            <v>ANDERSON, JEANNETTE L</v>
          </cell>
          <cell r="B166" t="str">
            <v>101-570</v>
          </cell>
          <cell r="C166">
            <v>510300</v>
          </cell>
          <cell r="D166">
            <v>33990</v>
          </cell>
          <cell r="E166" t="str">
            <v>CORRECTIONAL OFFICER II</v>
          </cell>
          <cell r="F166" t="str">
            <v>D230</v>
          </cell>
          <cell r="G166">
            <v>1</v>
          </cell>
          <cell r="H166" t="str">
            <v>D230-006</v>
          </cell>
          <cell r="I166" t="str">
            <v>F</v>
          </cell>
          <cell r="J166">
            <v>8000</v>
          </cell>
          <cell r="L166">
            <v>3814.82</v>
          </cell>
        </row>
        <row r="167">
          <cell r="A167" t="str">
            <v>ANDERSON, JEANNETTE L</v>
          </cell>
          <cell r="B167" t="str">
            <v>101-570</v>
          </cell>
          <cell r="C167">
            <v>510300</v>
          </cell>
          <cell r="D167">
            <v>33990</v>
          </cell>
          <cell r="E167" t="str">
            <v>CORRECTIONAL OFFICER II</v>
          </cell>
          <cell r="F167" t="str">
            <v>D230</v>
          </cell>
          <cell r="G167">
            <v>1</v>
          </cell>
          <cell r="H167" t="str">
            <v>D230-006</v>
          </cell>
          <cell r="I167" t="str">
            <v>F</v>
          </cell>
          <cell r="J167">
            <v>7999</v>
          </cell>
          <cell r="L167">
            <v>16362.18</v>
          </cell>
        </row>
        <row r="168">
          <cell r="A168" t="str">
            <v>ANDERSON, JEANNETTE L</v>
          </cell>
          <cell r="B168" t="str">
            <v>101-570</v>
          </cell>
          <cell r="C168">
            <v>510300</v>
          </cell>
          <cell r="D168">
            <v>33990</v>
          </cell>
          <cell r="E168" t="str">
            <v>CORRECTIONAL OFFICER II</v>
          </cell>
          <cell r="F168" t="str">
            <v>D230</v>
          </cell>
          <cell r="G168">
            <v>1</v>
          </cell>
          <cell r="H168" t="str">
            <v>D230-006</v>
          </cell>
          <cell r="I168" t="str">
            <v>F</v>
          </cell>
          <cell r="J168" t="str">
            <v>*FM</v>
          </cell>
          <cell r="K168" t="str">
            <v>MEDICARE</v>
          </cell>
          <cell r="L168">
            <v>791.1</v>
          </cell>
        </row>
        <row r="169">
          <cell r="A169" t="str">
            <v>ANDERSON, JEANNETTE L</v>
          </cell>
          <cell r="B169" t="str">
            <v>101-570</v>
          </cell>
          <cell r="C169">
            <v>510400</v>
          </cell>
          <cell r="D169">
            <v>33990</v>
          </cell>
          <cell r="E169" t="str">
            <v>CORRECTIONAL OFFICER II</v>
          </cell>
          <cell r="F169" t="str">
            <v>D230</v>
          </cell>
          <cell r="G169">
            <v>1</v>
          </cell>
          <cell r="H169" t="str">
            <v>D230-006</v>
          </cell>
          <cell r="I169" t="str">
            <v>F</v>
          </cell>
          <cell r="J169">
            <v>1001</v>
          </cell>
          <cell r="L169">
            <v>10.17</v>
          </cell>
        </row>
        <row r="170">
          <cell r="A170" t="str">
            <v>ANDERSON, JEANNETTE L</v>
          </cell>
          <cell r="B170" t="str">
            <v>101-570</v>
          </cell>
          <cell r="C170">
            <v>510400</v>
          </cell>
          <cell r="D170">
            <v>33990</v>
          </cell>
          <cell r="E170" t="str">
            <v>CORRECTIONAL OFFICER II</v>
          </cell>
          <cell r="F170" t="str">
            <v>D230</v>
          </cell>
          <cell r="G170">
            <v>1</v>
          </cell>
          <cell r="H170" t="str">
            <v>D230-006</v>
          </cell>
          <cell r="I170" t="str">
            <v>F</v>
          </cell>
          <cell r="J170">
            <v>30</v>
          </cell>
          <cell r="L170">
            <v>136.4</v>
          </cell>
        </row>
        <row r="171">
          <cell r="A171" t="str">
            <v>ANDERSON, JEANNETTE L</v>
          </cell>
          <cell r="B171" t="str">
            <v>101-570</v>
          </cell>
          <cell r="C171">
            <v>510400</v>
          </cell>
          <cell r="D171">
            <v>33990</v>
          </cell>
          <cell r="E171" t="str">
            <v>CORRECTIONAL OFFICER II</v>
          </cell>
          <cell r="F171" t="str">
            <v>D230</v>
          </cell>
          <cell r="G171">
            <v>1</v>
          </cell>
          <cell r="H171" t="str">
            <v>D230-006</v>
          </cell>
          <cell r="I171" t="str">
            <v>F</v>
          </cell>
          <cell r="J171">
            <v>601</v>
          </cell>
          <cell r="L171">
            <v>17.149999999999999</v>
          </cell>
        </row>
        <row r="172">
          <cell r="A172" t="str">
            <v>ANDERSON, JEANNETTE L</v>
          </cell>
          <cell r="B172" t="str">
            <v>101-570</v>
          </cell>
          <cell r="C172">
            <v>510400</v>
          </cell>
          <cell r="D172">
            <v>33990</v>
          </cell>
          <cell r="E172" t="str">
            <v>CORRECTIONAL OFFICER II</v>
          </cell>
          <cell r="F172" t="str">
            <v>D230</v>
          </cell>
          <cell r="G172">
            <v>1</v>
          </cell>
          <cell r="H172" t="str">
            <v>D230-006</v>
          </cell>
          <cell r="I172" t="str">
            <v>F</v>
          </cell>
          <cell r="J172">
            <v>100</v>
          </cell>
          <cell r="L172">
            <v>135.94999999999999</v>
          </cell>
        </row>
        <row r="173">
          <cell r="A173" t="str">
            <v>ANDERSON, JEANNETTE L</v>
          </cell>
          <cell r="B173" t="str">
            <v>101-570</v>
          </cell>
          <cell r="C173">
            <v>510400</v>
          </cell>
          <cell r="D173">
            <v>33990</v>
          </cell>
          <cell r="E173" t="str">
            <v>CORRECTIONAL OFFICER II</v>
          </cell>
          <cell r="F173" t="str">
            <v>D230</v>
          </cell>
          <cell r="G173">
            <v>1</v>
          </cell>
          <cell r="H173" t="str">
            <v>D230-006</v>
          </cell>
          <cell r="I173" t="str">
            <v>F</v>
          </cell>
          <cell r="J173">
            <v>701</v>
          </cell>
          <cell r="L173">
            <v>4.01</v>
          </cell>
        </row>
        <row r="174">
          <cell r="A174" t="str">
            <v>ANDERSON, JEANNETTE L</v>
          </cell>
          <cell r="B174" t="str">
            <v>101-570</v>
          </cell>
          <cell r="C174">
            <v>510400</v>
          </cell>
          <cell r="D174">
            <v>33990</v>
          </cell>
          <cell r="E174" t="str">
            <v>CORRECTIONAL OFFICER II</v>
          </cell>
          <cell r="F174" t="str">
            <v>D230</v>
          </cell>
          <cell r="G174">
            <v>1</v>
          </cell>
          <cell r="H174" t="str">
            <v>D230-006</v>
          </cell>
          <cell r="I174" t="str">
            <v>F</v>
          </cell>
          <cell r="J174">
            <v>811</v>
          </cell>
          <cell r="L174">
            <v>1.88</v>
          </cell>
        </row>
        <row r="175">
          <cell r="A175" t="str">
            <v>ANDERSON, KATHLEEN C</v>
          </cell>
          <cell r="B175" t="str">
            <v>101-565</v>
          </cell>
          <cell r="C175">
            <v>510100</v>
          </cell>
          <cell r="D175">
            <v>14330</v>
          </cell>
          <cell r="E175" t="str">
            <v>EVIDENCE/PROP TECH</v>
          </cell>
          <cell r="F175" t="str">
            <v>D290</v>
          </cell>
          <cell r="G175">
            <v>1</v>
          </cell>
          <cell r="H175" t="str">
            <v>D290-001</v>
          </cell>
          <cell r="I175" t="str">
            <v>O</v>
          </cell>
          <cell r="J175">
            <v>1</v>
          </cell>
          <cell r="K175" t="str">
            <v>REGULAR PAY</v>
          </cell>
          <cell r="L175">
            <v>39117.22</v>
          </cell>
        </row>
        <row r="176">
          <cell r="A176" t="str">
            <v>ANDERSON, KATHLEEN C</v>
          </cell>
          <cell r="B176" t="str">
            <v>101-565</v>
          </cell>
          <cell r="C176">
            <v>510300</v>
          </cell>
          <cell r="D176">
            <v>14330</v>
          </cell>
          <cell r="E176" t="str">
            <v>EVIDENCE/PROP TECH</v>
          </cell>
          <cell r="F176" t="str">
            <v>D290</v>
          </cell>
          <cell r="G176">
            <v>1</v>
          </cell>
          <cell r="H176" t="str">
            <v>D290-001</v>
          </cell>
          <cell r="I176" t="str">
            <v>F</v>
          </cell>
          <cell r="J176">
            <v>8000</v>
          </cell>
          <cell r="L176">
            <v>2733.91</v>
          </cell>
        </row>
        <row r="177">
          <cell r="A177" t="str">
            <v>ANDERSON, KATHLEEN C</v>
          </cell>
          <cell r="B177" t="str">
            <v>101-565</v>
          </cell>
          <cell r="C177">
            <v>510300</v>
          </cell>
          <cell r="D177">
            <v>14330</v>
          </cell>
          <cell r="E177" t="str">
            <v>EVIDENCE/PROP TECH</v>
          </cell>
          <cell r="F177" t="str">
            <v>D290</v>
          </cell>
          <cell r="G177">
            <v>1</v>
          </cell>
          <cell r="H177" t="str">
            <v>D290-001</v>
          </cell>
          <cell r="I177" t="str">
            <v>F</v>
          </cell>
          <cell r="J177" t="str">
            <v>*FM</v>
          </cell>
          <cell r="K177" t="str">
            <v>MEDICARE</v>
          </cell>
          <cell r="L177">
            <v>567.20000000000005</v>
          </cell>
        </row>
        <row r="178">
          <cell r="A178" t="str">
            <v>ANDERSON, KATHLEEN C</v>
          </cell>
          <cell r="B178" t="str">
            <v>101-565</v>
          </cell>
          <cell r="C178">
            <v>510300</v>
          </cell>
          <cell r="D178">
            <v>14330</v>
          </cell>
          <cell r="E178" t="str">
            <v>EVIDENCE/PROP TECH</v>
          </cell>
          <cell r="F178" t="str">
            <v>D290</v>
          </cell>
          <cell r="G178">
            <v>1</v>
          </cell>
          <cell r="H178" t="str">
            <v>D290-001</v>
          </cell>
          <cell r="I178" t="str">
            <v>F</v>
          </cell>
          <cell r="J178" t="str">
            <v>*FI</v>
          </cell>
          <cell r="K178" t="str">
            <v>FICA</v>
          </cell>
          <cell r="L178">
            <v>2425.27</v>
          </cell>
        </row>
        <row r="179">
          <cell r="A179" t="str">
            <v>ANDERSON, KATHLEEN C</v>
          </cell>
          <cell r="B179" t="str">
            <v>101-565</v>
          </cell>
          <cell r="C179">
            <v>510300</v>
          </cell>
          <cell r="D179">
            <v>14330</v>
          </cell>
          <cell r="E179" t="str">
            <v>EVIDENCE/PROP TECH</v>
          </cell>
          <cell r="F179" t="str">
            <v>D290</v>
          </cell>
          <cell r="G179">
            <v>1</v>
          </cell>
          <cell r="H179" t="str">
            <v>D290-001</v>
          </cell>
          <cell r="I179" t="str">
            <v>F</v>
          </cell>
          <cell r="J179">
            <v>7999</v>
          </cell>
          <cell r="L179">
            <v>11731.25</v>
          </cell>
        </row>
        <row r="180">
          <cell r="A180" t="str">
            <v>ANDERSON, KATHLEEN C</v>
          </cell>
          <cell r="B180" t="str">
            <v>101-565</v>
          </cell>
          <cell r="C180">
            <v>510400</v>
          </cell>
          <cell r="D180">
            <v>14330</v>
          </cell>
          <cell r="E180" t="str">
            <v>EVIDENCE/PROP TECH</v>
          </cell>
          <cell r="F180" t="str">
            <v>D290</v>
          </cell>
          <cell r="G180">
            <v>1</v>
          </cell>
          <cell r="H180" t="str">
            <v>D290-001</v>
          </cell>
          <cell r="I180" t="str">
            <v>F</v>
          </cell>
          <cell r="J180">
            <v>114</v>
          </cell>
          <cell r="L180">
            <v>283.91000000000003</v>
          </cell>
        </row>
        <row r="181">
          <cell r="A181" t="str">
            <v>ANDERSON, KATHLEEN C</v>
          </cell>
          <cell r="B181" t="str">
            <v>101-565</v>
          </cell>
          <cell r="C181">
            <v>510400</v>
          </cell>
          <cell r="D181">
            <v>14330</v>
          </cell>
          <cell r="E181" t="str">
            <v>EVIDENCE/PROP TECH</v>
          </cell>
          <cell r="F181" t="str">
            <v>D290</v>
          </cell>
          <cell r="G181">
            <v>1</v>
          </cell>
          <cell r="H181" t="str">
            <v>D290-001</v>
          </cell>
          <cell r="I181" t="str">
            <v>F</v>
          </cell>
          <cell r="J181">
            <v>605</v>
          </cell>
          <cell r="L181">
            <v>59.1</v>
          </cell>
        </row>
        <row r="182">
          <cell r="A182" t="str">
            <v>ANDERSON, KATHLEEN C</v>
          </cell>
          <cell r="B182" t="str">
            <v>101-565</v>
          </cell>
          <cell r="C182">
            <v>510400</v>
          </cell>
          <cell r="D182">
            <v>14330</v>
          </cell>
          <cell r="E182" t="str">
            <v>EVIDENCE/PROP TECH</v>
          </cell>
          <cell r="F182" t="str">
            <v>D290</v>
          </cell>
          <cell r="G182">
            <v>1</v>
          </cell>
          <cell r="H182" t="str">
            <v>D290-001</v>
          </cell>
          <cell r="I182" t="str">
            <v>F</v>
          </cell>
          <cell r="J182">
            <v>811</v>
          </cell>
          <cell r="L182">
            <v>1.88</v>
          </cell>
        </row>
        <row r="183">
          <cell r="A183" t="str">
            <v>ANDERSON, KATHLEEN C</v>
          </cell>
          <cell r="B183" t="str">
            <v>101-565</v>
          </cell>
          <cell r="C183">
            <v>510400</v>
          </cell>
          <cell r="D183">
            <v>14330</v>
          </cell>
          <cell r="E183" t="str">
            <v>EVIDENCE/PROP TECH</v>
          </cell>
          <cell r="F183" t="str">
            <v>D290</v>
          </cell>
          <cell r="G183">
            <v>1</v>
          </cell>
          <cell r="H183" t="str">
            <v>D290-001</v>
          </cell>
          <cell r="I183" t="str">
            <v>F</v>
          </cell>
          <cell r="J183">
            <v>1001</v>
          </cell>
          <cell r="L183">
            <v>10.17</v>
          </cell>
        </row>
        <row r="184">
          <cell r="A184" t="str">
            <v>ANDERSON, KATHLEEN C</v>
          </cell>
          <cell r="B184" t="str">
            <v>101-565</v>
          </cell>
          <cell r="C184">
            <v>510400</v>
          </cell>
          <cell r="D184">
            <v>14330</v>
          </cell>
          <cell r="E184" t="str">
            <v>EVIDENCE/PROP TECH</v>
          </cell>
          <cell r="F184" t="str">
            <v>D290</v>
          </cell>
          <cell r="G184">
            <v>1</v>
          </cell>
          <cell r="H184" t="str">
            <v>D290-001</v>
          </cell>
          <cell r="I184" t="str">
            <v>F</v>
          </cell>
          <cell r="J184">
            <v>30</v>
          </cell>
          <cell r="L184">
            <v>97.79</v>
          </cell>
        </row>
        <row r="185">
          <cell r="A185" t="str">
            <v>ANDERSON, KATHLEEN C</v>
          </cell>
          <cell r="B185" t="str">
            <v>101-565</v>
          </cell>
          <cell r="C185">
            <v>510400</v>
          </cell>
          <cell r="D185">
            <v>14330</v>
          </cell>
          <cell r="E185" t="str">
            <v>EVIDENCE/PROP TECH</v>
          </cell>
          <cell r="F185" t="str">
            <v>D290</v>
          </cell>
          <cell r="G185">
            <v>1</v>
          </cell>
          <cell r="H185" t="str">
            <v>D290-001</v>
          </cell>
          <cell r="I185" t="str">
            <v>F</v>
          </cell>
          <cell r="J185">
            <v>705</v>
          </cell>
          <cell r="L185">
            <v>12.04</v>
          </cell>
        </row>
        <row r="186">
          <cell r="A186" t="str">
            <v>ANDERSON, LINDA L</v>
          </cell>
          <cell r="B186" t="str">
            <v>101-607</v>
          </cell>
          <cell r="C186">
            <v>510100</v>
          </cell>
          <cell r="D186">
            <v>29690</v>
          </cell>
          <cell r="E186" t="str">
            <v>HOUSING &amp; COM SVC REP, SR</v>
          </cell>
          <cell r="F186" t="str">
            <v>D332</v>
          </cell>
          <cell r="G186">
            <v>1</v>
          </cell>
          <cell r="H186" t="str">
            <v>D332-001</v>
          </cell>
          <cell r="I186" t="str">
            <v>O</v>
          </cell>
          <cell r="J186">
            <v>1</v>
          </cell>
          <cell r="K186" t="str">
            <v>REGULAR PAY</v>
          </cell>
          <cell r="L186">
            <v>35832.35</v>
          </cell>
        </row>
        <row r="187">
          <cell r="A187" t="str">
            <v>ANDERSON, LINDA L</v>
          </cell>
          <cell r="B187" t="str">
            <v>101-607</v>
          </cell>
          <cell r="C187">
            <v>510300</v>
          </cell>
          <cell r="D187">
            <v>29690</v>
          </cell>
          <cell r="E187" t="str">
            <v>HOUSING &amp; COM SVC REP, SR</v>
          </cell>
          <cell r="F187" t="str">
            <v>D332</v>
          </cell>
          <cell r="G187">
            <v>1</v>
          </cell>
          <cell r="H187" t="str">
            <v>D332-001</v>
          </cell>
          <cell r="I187" t="str">
            <v>F</v>
          </cell>
          <cell r="J187">
            <v>8000</v>
          </cell>
          <cell r="L187">
            <v>2503.9699999999998</v>
          </cell>
        </row>
        <row r="188">
          <cell r="A188" t="str">
            <v>ANDERSON, LINDA L</v>
          </cell>
          <cell r="B188" t="str">
            <v>101-607</v>
          </cell>
          <cell r="C188">
            <v>510300</v>
          </cell>
          <cell r="D188">
            <v>29690</v>
          </cell>
          <cell r="E188" t="str">
            <v>HOUSING &amp; COM SVC REP, SR</v>
          </cell>
          <cell r="F188" t="str">
            <v>D332</v>
          </cell>
          <cell r="G188">
            <v>1</v>
          </cell>
          <cell r="H188" t="str">
            <v>D332-001</v>
          </cell>
          <cell r="I188" t="str">
            <v>F</v>
          </cell>
          <cell r="J188" t="str">
            <v>*FM</v>
          </cell>
          <cell r="K188" t="str">
            <v>MEDICARE</v>
          </cell>
          <cell r="L188">
            <v>519.57000000000005</v>
          </cell>
        </row>
        <row r="189">
          <cell r="A189" t="str">
            <v>ANDERSON, LINDA L</v>
          </cell>
          <cell r="B189" t="str">
            <v>101-607</v>
          </cell>
          <cell r="C189">
            <v>510300</v>
          </cell>
          <cell r="D189">
            <v>29690</v>
          </cell>
          <cell r="E189" t="str">
            <v>HOUSING &amp; COM SVC REP, SR</v>
          </cell>
          <cell r="F189" t="str">
            <v>D332</v>
          </cell>
          <cell r="G189">
            <v>1</v>
          </cell>
          <cell r="H189" t="str">
            <v>D332-001</v>
          </cell>
          <cell r="I189" t="str">
            <v>F</v>
          </cell>
          <cell r="J189">
            <v>7999</v>
          </cell>
          <cell r="L189">
            <v>10746.12</v>
          </cell>
        </row>
        <row r="190">
          <cell r="A190" t="str">
            <v>ANDERSON, LINDA L</v>
          </cell>
          <cell r="B190" t="str">
            <v>101-607</v>
          </cell>
          <cell r="C190">
            <v>510300</v>
          </cell>
          <cell r="D190">
            <v>29690</v>
          </cell>
          <cell r="E190" t="str">
            <v>HOUSING &amp; COM SVC REP, SR</v>
          </cell>
          <cell r="F190" t="str">
            <v>D332</v>
          </cell>
          <cell r="G190">
            <v>1</v>
          </cell>
          <cell r="H190" t="str">
            <v>D332-001</v>
          </cell>
          <cell r="I190" t="str">
            <v>F</v>
          </cell>
          <cell r="J190" t="str">
            <v>*FI</v>
          </cell>
          <cell r="K190" t="str">
            <v>FICA</v>
          </cell>
          <cell r="L190">
            <v>2221.61</v>
          </cell>
        </row>
        <row r="191">
          <cell r="A191" t="str">
            <v>ANDERSON, LINDA L</v>
          </cell>
          <cell r="B191" t="str">
            <v>101-607</v>
          </cell>
          <cell r="C191">
            <v>510400</v>
          </cell>
          <cell r="D191">
            <v>29690</v>
          </cell>
          <cell r="E191" t="str">
            <v>HOUSING &amp; COM SVC REP, SR</v>
          </cell>
          <cell r="F191" t="str">
            <v>D332</v>
          </cell>
          <cell r="G191">
            <v>1</v>
          </cell>
          <cell r="H191" t="str">
            <v>D332-001</v>
          </cell>
          <cell r="I191" t="str">
            <v>F</v>
          </cell>
          <cell r="J191">
            <v>30</v>
          </cell>
          <cell r="L191">
            <v>89.58</v>
          </cell>
        </row>
        <row r="192">
          <cell r="A192" t="str">
            <v>ANDERSON, LINDA L</v>
          </cell>
          <cell r="B192" t="str">
            <v>101-607</v>
          </cell>
          <cell r="C192">
            <v>510400</v>
          </cell>
          <cell r="D192">
            <v>29690</v>
          </cell>
          <cell r="E192" t="str">
            <v>HOUSING &amp; COM SVC REP, SR</v>
          </cell>
          <cell r="F192" t="str">
            <v>D332</v>
          </cell>
          <cell r="G192">
            <v>1</v>
          </cell>
          <cell r="H192" t="str">
            <v>D332-001</v>
          </cell>
          <cell r="I192" t="str">
            <v>F</v>
          </cell>
          <cell r="J192">
            <v>601</v>
          </cell>
          <cell r="L192">
            <v>17.149999999999999</v>
          </cell>
        </row>
        <row r="193">
          <cell r="A193" t="str">
            <v>ANDERSON, LINDA L</v>
          </cell>
          <cell r="B193" t="str">
            <v>101-607</v>
          </cell>
          <cell r="C193">
            <v>510400</v>
          </cell>
          <cell r="D193">
            <v>29690</v>
          </cell>
          <cell r="E193" t="str">
            <v>HOUSING &amp; COM SVC REP, SR</v>
          </cell>
          <cell r="F193" t="str">
            <v>D332</v>
          </cell>
          <cell r="G193">
            <v>1</v>
          </cell>
          <cell r="H193" t="str">
            <v>D332-001</v>
          </cell>
          <cell r="I193" t="str">
            <v>F</v>
          </cell>
          <cell r="J193">
            <v>101</v>
          </cell>
          <cell r="L193">
            <v>135.94999999999999</v>
          </cell>
        </row>
        <row r="194">
          <cell r="A194" t="str">
            <v>ANDERSON, LINDA L</v>
          </cell>
          <cell r="B194" t="str">
            <v>101-607</v>
          </cell>
          <cell r="C194">
            <v>510400</v>
          </cell>
          <cell r="D194">
            <v>29690</v>
          </cell>
          <cell r="E194" t="str">
            <v>HOUSING &amp; COM SVC REP, SR</v>
          </cell>
          <cell r="F194" t="str">
            <v>D332</v>
          </cell>
          <cell r="G194">
            <v>1</v>
          </cell>
          <cell r="H194" t="str">
            <v>D332-001</v>
          </cell>
          <cell r="I194" t="str">
            <v>F</v>
          </cell>
          <cell r="J194">
            <v>1001</v>
          </cell>
          <cell r="L194">
            <v>10.17</v>
          </cell>
        </row>
        <row r="195">
          <cell r="A195" t="str">
            <v>ANDERSON, LINDA L</v>
          </cell>
          <cell r="B195" t="str">
            <v>101-607</v>
          </cell>
          <cell r="C195">
            <v>510400</v>
          </cell>
          <cell r="D195">
            <v>29690</v>
          </cell>
          <cell r="E195" t="str">
            <v>HOUSING &amp; COM SVC REP, SR</v>
          </cell>
          <cell r="F195" t="str">
            <v>D332</v>
          </cell>
          <cell r="G195">
            <v>1</v>
          </cell>
          <cell r="H195" t="str">
            <v>D332-001</v>
          </cell>
          <cell r="I195" t="str">
            <v>F</v>
          </cell>
          <cell r="J195">
            <v>701</v>
          </cell>
          <cell r="L195">
            <v>4.01</v>
          </cell>
        </row>
        <row r="196">
          <cell r="A196" t="str">
            <v>ANDERSON, LINDA L</v>
          </cell>
          <cell r="B196" t="str">
            <v>101-607</v>
          </cell>
          <cell r="C196">
            <v>510400</v>
          </cell>
          <cell r="D196">
            <v>29690</v>
          </cell>
          <cell r="E196" t="str">
            <v>HOUSING &amp; COM SVC REP, SR</v>
          </cell>
          <cell r="F196" t="str">
            <v>D332</v>
          </cell>
          <cell r="G196">
            <v>1</v>
          </cell>
          <cell r="H196" t="str">
            <v>D332-001</v>
          </cell>
          <cell r="I196" t="str">
            <v>F</v>
          </cell>
          <cell r="J196">
            <v>810</v>
          </cell>
          <cell r="L196">
            <v>1.71</v>
          </cell>
        </row>
        <row r="197">
          <cell r="A197" t="str">
            <v>ANDERSON, LYNN M</v>
          </cell>
          <cell r="B197" t="str">
            <v>101-570</v>
          </cell>
          <cell r="C197">
            <v>510100</v>
          </cell>
          <cell r="D197">
            <v>38070</v>
          </cell>
          <cell r="E197" t="str">
            <v>CORRECTIONAL TECH, SR</v>
          </cell>
          <cell r="F197" t="str">
            <v>D236</v>
          </cell>
          <cell r="G197">
            <v>1</v>
          </cell>
          <cell r="H197" t="str">
            <v>D236-001</v>
          </cell>
          <cell r="I197" t="str">
            <v>O</v>
          </cell>
          <cell r="J197">
            <v>1</v>
          </cell>
          <cell r="K197" t="str">
            <v>REGULAR PAY</v>
          </cell>
          <cell r="L197">
            <v>33513.519999999997</v>
          </cell>
        </row>
        <row r="198">
          <cell r="A198" t="str">
            <v>ANDERSON, LYNN M</v>
          </cell>
          <cell r="B198" t="str">
            <v>101-570</v>
          </cell>
          <cell r="C198">
            <v>510300</v>
          </cell>
          <cell r="D198">
            <v>38070</v>
          </cell>
          <cell r="E198" t="str">
            <v>CORRECTIONAL TECH, SR</v>
          </cell>
          <cell r="F198" t="str">
            <v>D236</v>
          </cell>
          <cell r="G198">
            <v>1</v>
          </cell>
          <cell r="H198" t="str">
            <v>D236-001</v>
          </cell>
          <cell r="I198" t="str">
            <v>F</v>
          </cell>
          <cell r="J198" t="str">
            <v>*FM</v>
          </cell>
          <cell r="K198" t="str">
            <v>MEDICARE</v>
          </cell>
          <cell r="L198">
            <v>485.95</v>
          </cell>
        </row>
        <row r="199">
          <cell r="A199" t="str">
            <v>ANDERSON, LYNN M</v>
          </cell>
          <cell r="B199" t="str">
            <v>101-570</v>
          </cell>
          <cell r="C199">
            <v>510300</v>
          </cell>
          <cell r="D199">
            <v>38070</v>
          </cell>
          <cell r="E199" t="str">
            <v>CORRECTIONAL TECH, SR</v>
          </cell>
          <cell r="F199" t="str">
            <v>D236</v>
          </cell>
          <cell r="G199">
            <v>1</v>
          </cell>
          <cell r="H199" t="str">
            <v>D236-001</v>
          </cell>
          <cell r="I199" t="str">
            <v>F</v>
          </cell>
          <cell r="J199">
            <v>8000</v>
          </cell>
          <cell r="L199">
            <v>2341.65</v>
          </cell>
        </row>
        <row r="200">
          <cell r="A200" t="str">
            <v>ANDERSON, LYNN M</v>
          </cell>
          <cell r="B200" t="str">
            <v>101-570</v>
          </cell>
          <cell r="C200">
            <v>510300</v>
          </cell>
          <cell r="D200">
            <v>38070</v>
          </cell>
          <cell r="E200" t="str">
            <v>CORRECTIONAL TECH, SR</v>
          </cell>
          <cell r="F200" t="str">
            <v>D236</v>
          </cell>
          <cell r="G200">
            <v>1</v>
          </cell>
          <cell r="H200" t="str">
            <v>D236-001</v>
          </cell>
          <cell r="I200" t="str">
            <v>F</v>
          </cell>
          <cell r="J200">
            <v>7999</v>
          </cell>
          <cell r="L200">
            <v>10050.700000000001</v>
          </cell>
        </row>
        <row r="201">
          <cell r="A201" t="str">
            <v>ANDERSON, LYNN M</v>
          </cell>
          <cell r="B201" t="str">
            <v>101-570</v>
          </cell>
          <cell r="C201">
            <v>510300</v>
          </cell>
          <cell r="D201">
            <v>38070</v>
          </cell>
          <cell r="E201" t="str">
            <v>CORRECTIONAL TECH, SR</v>
          </cell>
          <cell r="F201" t="str">
            <v>D236</v>
          </cell>
          <cell r="G201">
            <v>1</v>
          </cell>
          <cell r="H201" t="str">
            <v>D236-001</v>
          </cell>
          <cell r="I201" t="str">
            <v>F</v>
          </cell>
          <cell r="J201" t="str">
            <v>*FI</v>
          </cell>
          <cell r="K201" t="str">
            <v>FICA</v>
          </cell>
          <cell r="L201">
            <v>2077.84</v>
          </cell>
        </row>
        <row r="202">
          <cell r="A202" t="str">
            <v>ANDERSON, LYNN M</v>
          </cell>
          <cell r="B202" t="str">
            <v>101-570</v>
          </cell>
          <cell r="C202">
            <v>510400</v>
          </cell>
          <cell r="D202">
            <v>38070</v>
          </cell>
          <cell r="E202" t="str">
            <v>CORRECTIONAL TECH, SR</v>
          </cell>
          <cell r="F202" t="str">
            <v>D236</v>
          </cell>
          <cell r="G202">
            <v>1</v>
          </cell>
          <cell r="H202" t="str">
            <v>D236-001</v>
          </cell>
          <cell r="I202" t="str">
            <v>F</v>
          </cell>
          <cell r="J202">
            <v>811</v>
          </cell>
          <cell r="L202">
            <v>1.88</v>
          </cell>
        </row>
        <row r="203">
          <cell r="A203" t="str">
            <v>ANDERSON, LYNN M</v>
          </cell>
          <cell r="B203" t="str">
            <v>101-570</v>
          </cell>
          <cell r="C203">
            <v>510400</v>
          </cell>
          <cell r="D203">
            <v>38070</v>
          </cell>
          <cell r="E203" t="str">
            <v>CORRECTIONAL TECH, SR</v>
          </cell>
          <cell r="F203" t="str">
            <v>D236</v>
          </cell>
          <cell r="G203">
            <v>1</v>
          </cell>
          <cell r="H203" t="str">
            <v>D236-001</v>
          </cell>
          <cell r="I203" t="str">
            <v>F</v>
          </cell>
          <cell r="J203">
            <v>104</v>
          </cell>
          <cell r="L203">
            <v>283.83999999999997</v>
          </cell>
        </row>
        <row r="204">
          <cell r="A204" t="str">
            <v>ANDERSON, LYNN M</v>
          </cell>
          <cell r="B204" t="str">
            <v>101-570</v>
          </cell>
          <cell r="C204">
            <v>510400</v>
          </cell>
          <cell r="D204">
            <v>38070</v>
          </cell>
          <cell r="E204" t="str">
            <v>CORRECTIONAL TECH, SR</v>
          </cell>
          <cell r="F204" t="str">
            <v>D236</v>
          </cell>
          <cell r="G204">
            <v>1</v>
          </cell>
          <cell r="H204" t="str">
            <v>D236-001</v>
          </cell>
          <cell r="I204" t="str">
            <v>F</v>
          </cell>
          <cell r="J204">
            <v>705</v>
          </cell>
          <cell r="L204">
            <v>12.04</v>
          </cell>
        </row>
        <row r="205">
          <cell r="A205" t="str">
            <v>ANDERSON, LYNN M</v>
          </cell>
          <cell r="B205" t="str">
            <v>101-570</v>
          </cell>
          <cell r="C205">
            <v>510400</v>
          </cell>
          <cell r="D205">
            <v>38070</v>
          </cell>
          <cell r="E205" t="str">
            <v>CORRECTIONAL TECH, SR</v>
          </cell>
          <cell r="F205" t="str">
            <v>D236</v>
          </cell>
          <cell r="G205">
            <v>1</v>
          </cell>
          <cell r="H205" t="str">
            <v>D236-001</v>
          </cell>
          <cell r="I205" t="str">
            <v>F</v>
          </cell>
          <cell r="J205">
            <v>1001</v>
          </cell>
          <cell r="L205">
            <v>10.17</v>
          </cell>
        </row>
        <row r="206">
          <cell r="A206" t="str">
            <v>ANDERSON, LYNN M</v>
          </cell>
          <cell r="B206" t="str">
            <v>101-570</v>
          </cell>
          <cell r="C206">
            <v>510400</v>
          </cell>
          <cell r="D206">
            <v>38070</v>
          </cell>
          <cell r="E206" t="str">
            <v>CORRECTIONAL TECH, SR</v>
          </cell>
          <cell r="F206" t="str">
            <v>D236</v>
          </cell>
          <cell r="G206">
            <v>1</v>
          </cell>
          <cell r="H206" t="str">
            <v>D236-001</v>
          </cell>
          <cell r="I206" t="str">
            <v>F</v>
          </cell>
          <cell r="J206">
            <v>30</v>
          </cell>
          <cell r="L206">
            <v>83.78</v>
          </cell>
        </row>
        <row r="207">
          <cell r="A207" t="str">
            <v>ANDERSON, LYNN M</v>
          </cell>
          <cell r="B207" t="str">
            <v>101-570</v>
          </cell>
          <cell r="C207">
            <v>510400</v>
          </cell>
          <cell r="D207">
            <v>38070</v>
          </cell>
          <cell r="E207" t="str">
            <v>CORRECTIONAL TECH, SR</v>
          </cell>
          <cell r="F207" t="str">
            <v>D236</v>
          </cell>
          <cell r="G207">
            <v>1</v>
          </cell>
          <cell r="H207" t="str">
            <v>D236-001</v>
          </cell>
          <cell r="I207" t="str">
            <v>F</v>
          </cell>
          <cell r="J207">
            <v>605</v>
          </cell>
          <cell r="L207">
            <v>59.1</v>
          </cell>
        </row>
        <row r="208">
          <cell r="A208" t="str">
            <v>ANDERSON, NANCY H</v>
          </cell>
          <cell r="B208" t="str">
            <v>101-565</v>
          </cell>
          <cell r="C208">
            <v>510100</v>
          </cell>
          <cell r="D208">
            <v>9510</v>
          </cell>
          <cell r="E208" t="str">
            <v>LAW ENFORCE OFC ASSIST II</v>
          </cell>
          <cell r="F208" t="str">
            <v>D342</v>
          </cell>
          <cell r="G208">
            <v>1</v>
          </cell>
          <cell r="H208" t="str">
            <v>D342-001</v>
          </cell>
          <cell r="I208" t="str">
            <v>O</v>
          </cell>
          <cell r="J208">
            <v>1</v>
          </cell>
          <cell r="K208" t="str">
            <v>REGULAR PAY</v>
          </cell>
          <cell r="L208">
            <v>29446.76</v>
          </cell>
        </row>
        <row r="209">
          <cell r="A209" t="str">
            <v>ANDERSON, NANCY H</v>
          </cell>
          <cell r="B209" t="str">
            <v>101-565</v>
          </cell>
          <cell r="C209">
            <v>510300</v>
          </cell>
          <cell r="D209">
            <v>9510</v>
          </cell>
          <cell r="E209" t="str">
            <v>LAW ENFORCE OFC ASSIST II</v>
          </cell>
          <cell r="F209" t="str">
            <v>D342</v>
          </cell>
          <cell r="G209">
            <v>1</v>
          </cell>
          <cell r="H209" t="str">
            <v>D342-001</v>
          </cell>
          <cell r="I209" t="str">
            <v>F</v>
          </cell>
          <cell r="J209">
            <v>8000</v>
          </cell>
          <cell r="L209">
            <v>2056.98</v>
          </cell>
        </row>
        <row r="210">
          <cell r="A210" t="str">
            <v>ANDERSON, NANCY H</v>
          </cell>
          <cell r="B210" t="str">
            <v>101-565</v>
          </cell>
          <cell r="C210">
            <v>510300</v>
          </cell>
          <cell r="D210">
            <v>9510</v>
          </cell>
          <cell r="E210" t="str">
            <v>LAW ENFORCE OFC ASSIST II</v>
          </cell>
          <cell r="F210" t="str">
            <v>D342</v>
          </cell>
          <cell r="G210">
            <v>1</v>
          </cell>
          <cell r="H210" t="str">
            <v>D342-001</v>
          </cell>
          <cell r="I210" t="str">
            <v>F</v>
          </cell>
          <cell r="J210" t="str">
            <v>*FM</v>
          </cell>
          <cell r="K210" t="str">
            <v>MEDICARE</v>
          </cell>
          <cell r="L210">
            <v>426.98</v>
          </cell>
        </row>
        <row r="211">
          <cell r="A211" t="str">
            <v>ANDERSON, NANCY H</v>
          </cell>
          <cell r="B211" t="str">
            <v>101-565</v>
          </cell>
          <cell r="C211">
            <v>510300</v>
          </cell>
          <cell r="D211">
            <v>9510</v>
          </cell>
          <cell r="E211" t="str">
            <v>LAW ENFORCE OFC ASSIST II</v>
          </cell>
          <cell r="F211" t="str">
            <v>D342</v>
          </cell>
          <cell r="G211">
            <v>1</v>
          </cell>
          <cell r="H211" t="str">
            <v>D342-001</v>
          </cell>
          <cell r="I211" t="str">
            <v>F</v>
          </cell>
          <cell r="J211" t="str">
            <v>*FI</v>
          </cell>
          <cell r="K211" t="str">
            <v>FICA</v>
          </cell>
          <cell r="L211">
            <v>1825.7</v>
          </cell>
        </row>
        <row r="212">
          <cell r="A212" t="str">
            <v>ANDERSON, NANCY H</v>
          </cell>
          <cell r="B212" t="str">
            <v>101-565</v>
          </cell>
          <cell r="C212">
            <v>510300</v>
          </cell>
          <cell r="D212">
            <v>9510</v>
          </cell>
          <cell r="E212" t="str">
            <v>LAW ENFORCE OFC ASSIST II</v>
          </cell>
          <cell r="F212" t="str">
            <v>D342</v>
          </cell>
          <cell r="G212">
            <v>1</v>
          </cell>
          <cell r="H212" t="str">
            <v>D342-001</v>
          </cell>
          <cell r="I212" t="str">
            <v>F</v>
          </cell>
          <cell r="J212">
            <v>7999</v>
          </cell>
          <cell r="L212">
            <v>8831.08</v>
          </cell>
        </row>
        <row r="213">
          <cell r="A213" t="str">
            <v>ANDERSON, NANCY H</v>
          </cell>
          <cell r="B213" t="str">
            <v>101-565</v>
          </cell>
          <cell r="C213">
            <v>510400</v>
          </cell>
          <cell r="D213">
            <v>9510</v>
          </cell>
          <cell r="E213" t="str">
            <v>LAW ENFORCE OFC ASSIST II</v>
          </cell>
          <cell r="F213" t="str">
            <v>D342</v>
          </cell>
          <cell r="G213">
            <v>1</v>
          </cell>
          <cell r="H213" t="str">
            <v>D342-001</v>
          </cell>
          <cell r="I213" t="str">
            <v>F</v>
          </cell>
          <cell r="J213">
            <v>103</v>
          </cell>
          <cell r="L213">
            <v>232.19</v>
          </cell>
        </row>
        <row r="214">
          <cell r="A214" t="str">
            <v>ANDERSON, NANCY H</v>
          </cell>
          <cell r="B214" t="str">
            <v>101-565</v>
          </cell>
          <cell r="C214">
            <v>510400</v>
          </cell>
          <cell r="D214">
            <v>9510</v>
          </cell>
          <cell r="E214" t="str">
            <v>LAW ENFORCE OFC ASSIST II</v>
          </cell>
          <cell r="F214" t="str">
            <v>D342</v>
          </cell>
          <cell r="G214">
            <v>1</v>
          </cell>
          <cell r="H214" t="str">
            <v>D342-001</v>
          </cell>
          <cell r="I214" t="str">
            <v>F</v>
          </cell>
          <cell r="J214">
            <v>1001</v>
          </cell>
          <cell r="L214">
            <v>10.17</v>
          </cell>
        </row>
        <row r="215">
          <cell r="A215" t="str">
            <v>ANDERSON, NANCY H</v>
          </cell>
          <cell r="B215" t="str">
            <v>101-565</v>
          </cell>
          <cell r="C215">
            <v>510400</v>
          </cell>
          <cell r="D215">
            <v>9510</v>
          </cell>
          <cell r="E215" t="str">
            <v>LAW ENFORCE OFC ASSIST II</v>
          </cell>
          <cell r="F215" t="str">
            <v>D342</v>
          </cell>
          <cell r="G215">
            <v>1</v>
          </cell>
          <cell r="H215" t="str">
            <v>D342-001</v>
          </cell>
          <cell r="I215" t="str">
            <v>F</v>
          </cell>
          <cell r="J215">
            <v>603</v>
          </cell>
          <cell r="L215">
            <v>31.26</v>
          </cell>
        </row>
        <row r="216">
          <cell r="A216" t="str">
            <v>ANDERSON, NANCY H</v>
          </cell>
          <cell r="B216" t="str">
            <v>101-565</v>
          </cell>
          <cell r="C216">
            <v>510400</v>
          </cell>
          <cell r="D216">
            <v>9510</v>
          </cell>
          <cell r="E216" t="str">
            <v>LAW ENFORCE OFC ASSIST II</v>
          </cell>
          <cell r="F216" t="str">
            <v>D342</v>
          </cell>
          <cell r="G216">
            <v>1</v>
          </cell>
          <cell r="H216" t="str">
            <v>D342-001</v>
          </cell>
          <cell r="I216" t="str">
            <v>F</v>
          </cell>
          <cell r="J216">
            <v>703</v>
          </cell>
          <cell r="L216">
            <v>6.7</v>
          </cell>
        </row>
        <row r="217">
          <cell r="A217" t="str">
            <v>ANDERSON, NANCY H</v>
          </cell>
          <cell r="B217" t="str">
            <v>101-565</v>
          </cell>
          <cell r="C217">
            <v>510400</v>
          </cell>
          <cell r="D217">
            <v>9510</v>
          </cell>
          <cell r="E217" t="str">
            <v>LAW ENFORCE OFC ASSIST II</v>
          </cell>
          <cell r="F217" t="str">
            <v>D342</v>
          </cell>
          <cell r="G217">
            <v>1</v>
          </cell>
          <cell r="H217" t="str">
            <v>D342-001</v>
          </cell>
          <cell r="I217" t="str">
            <v>F</v>
          </cell>
          <cell r="J217">
            <v>30</v>
          </cell>
          <cell r="L217">
            <v>73.62</v>
          </cell>
        </row>
        <row r="218">
          <cell r="A218" t="str">
            <v>ANDERSON, NANCY H</v>
          </cell>
          <cell r="B218" t="str">
            <v>101-565</v>
          </cell>
          <cell r="C218">
            <v>510400</v>
          </cell>
          <cell r="D218">
            <v>9510</v>
          </cell>
          <cell r="E218" t="str">
            <v>LAW ENFORCE OFC ASSIST II</v>
          </cell>
          <cell r="F218" t="str">
            <v>D342</v>
          </cell>
          <cell r="G218">
            <v>1</v>
          </cell>
          <cell r="H218" t="str">
            <v>D342-001</v>
          </cell>
          <cell r="I218" t="str">
            <v>F</v>
          </cell>
          <cell r="J218">
            <v>811</v>
          </cell>
          <cell r="L218">
            <v>1.88</v>
          </cell>
        </row>
        <row r="219">
          <cell r="A219" t="str">
            <v>ANDERSON, THOMAS M</v>
          </cell>
          <cell r="B219" t="str">
            <v>101-558</v>
          </cell>
          <cell r="C219">
            <v>510100</v>
          </cell>
          <cell r="D219">
            <v>42600</v>
          </cell>
          <cell r="E219" t="str">
            <v>PUBLIC DEFENDER</v>
          </cell>
          <cell r="F219" t="str">
            <v>B290</v>
          </cell>
          <cell r="G219">
            <v>1</v>
          </cell>
          <cell r="H219" t="str">
            <v>B290-001</v>
          </cell>
          <cell r="I219" t="str">
            <v>O</v>
          </cell>
          <cell r="J219">
            <v>1</v>
          </cell>
          <cell r="K219" t="str">
            <v>REGULAR PAY</v>
          </cell>
          <cell r="L219">
            <v>99773.42</v>
          </cell>
        </row>
        <row r="220">
          <cell r="A220" t="str">
            <v>ANDERSON, THOMAS M</v>
          </cell>
          <cell r="B220" t="str">
            <v>101-558</v>
          </cell>
          <cell r="C220">
            <v>510300</v>
          </cell>
          <cell r="D220">
            <v>42600</v>
          </cell>
          <cell r="E220" t="str">
            <v>PUBLIC DEFENDER</v>
          </cell>
          <cell r="F220" t="str">
            <v>B290</v>
          </cell>
          <cell r="G220">
            <v>1</v>
          </cell>
          <cell r="H220" t="str">
            <v>B290-001</v>
          </cell>
          <cell r="I220" t="str">
            <v>F</v>
          </cell>
          <cell r="J220">
            <v>8000</v>
          </cell>
          <cell r="L220">
            <v>6979.85</v>
          </cell>
        </row>
        <row r="221">
          <cell r="A221" t="str">
            <v>ANDERSON, THOMAS M</v>
          </cell>
          <cell r="B221" t="str">
            <v>101-558</v>
          </cell>
          <cell r="C221">
            <v>510300</v>
          </cell>
          <cell r="D221">
            <v>42600</v>
          </cell>
          <cell r="E221" t="str">
            <v>PUBLIC DEFENDER</v>
          </cell>
          <cell r="F221" t="str">
            <v>B290</v>
          </cell>
          <cell r="G221">
            <v>1</v>
          </cell>
          <cell r="H221" t="str">
            <v>B290-001</v>
          </cell>
          <cell r="I221" t="str">
            <v>F</v>
          </cell>
          <cell r="J221">
            <v>8005</v>
          </cell>
          <cell r="L221">
            <v>488.59</v>
          </cell>
        </row>
        <row r="222">
          <cell r="A222" t="str">
            <v>ANDERSON, THOMAS M</v>
          </cell>
          <cell r="B222" t="str">
            <v>101-558</v>
          </cell>
          <cell r="C222">
            <v>510300</v>
          </cell>
          <cell r="D222">
            <v>42600</v>
          </cell>
          <cell r="E222" t="str">
            <v>PUBLIC DEFENDER</v>
          </cell>
          <cell r="F222" t="str">
            <v>B290</v>
          </cell>
          <cell r="G222">
            <v>1</v>
          </cell>
          <cell r="H222" t="str">
            <v>B290-001</v>
          </cell>
          <cell r="I222" t="str">
            <v>F</v>
          </cell>
          <cell r="J222" t="str">
            <v>*FM</v>
          </cell>
          <cell r="K222" t="str">
            <v>MEDICARE</v>
          </cell>
          <cell r="L222">
            <v>1446.71</v>
          </cell>
        </row>
        <row r="223">
          <cell r="A223" t="str">
            <v>ANDERSON, THOMAS M</v>
          </cell>
          <cell r="B223" t="str">
            <v>101-558</v>
          </cell>
          <cell r="C223">
            <v>510300</v>
          </cell>
          <cell r="D223">
            <v>42600</v>
          </cell>
          <cell r="E223" t="str">
            <v>PUBLIC DEFENDER</v>
          </cell>
          <cell r="F223" t="str">
            <v>B290</v>
          </cell>
          <cell r="G223">
            <v>1</v>
          </cell>
          <cell r="H223" t="str">
            <v>B290-001</v>
          </cell>
          <cell r="I223" t="str">
            <v>F</v>
          </cell>
          <cell r="J223">
            <v>7999</v>
          </cell>
          <cell r="L223">
            <v>29922.05</v>
          </cell>
        </row>
        <row r="224">
          <cell r="A224" t="str">
            <v>ANDERSON, THOMAS M</v>
          </cell>
          <cell r="B224" t="str">
            <v>101-558</v>
          </cell>
          <cell r="C224">
            <v>510300</v>
          </cell>
          <cell r="D224">
            <v>42600</v>
          </cell>
          <cell r="E224" t="str">
            <v>PUBLIC DEFENDER</v>
          </cell>
          <cell r="F224" t="str">
            <v>B290</v>
          </cell>
          <cell r="G224">
            <v>1</v>
          </cell>
          <cell r="H224" t="str">
            <v>B290-001</v>
          </cell>
          <cell r="I224" t="str">
            <v>F</v>
          </cell>
          <cell r="J224" t="str">
            <v>*FI</v>
          </cell>
          <cell r="K224" t="str">
            <v>FICA</v>
          </cell>
          <cell r="L224">
            <v>5394</v>
          </cell>
        </row>
        <row r="225">
          <cell r="A225" t="str">
            <v>ANDERSON, THOMAS M</v>
          </cell>
          <cell r="B225" t="str">
            <v>101-558</v>
          </cell>
          <cell r="C225">
            <v>510400</v>
          </cell>
          <cell r="D225">
            <v>42600</v>
          </cell>
          <cell r="E225" t="str">
            <v>PUBLIC DEFENDER</v>
          </cell>
          <cell r="F225" t="str">
            <v>B290</v>
          </cell>
          <cell r="G225">
            <v>1</v>
          </cell>
          <cell r="H225" t="str">
            <v>B290-001</v>
          </cell>
          <cell r="I225" t="str">
            <v>F</v>
          </cell>
          <cell r="J225">
            <v>104</v>
          </cell>
          <cell r="L225">
            <v>283.83999999999997</v>
          </cell>
        </row>
        <row r="226">
          <cell r="A226" t="str">
            <v>ANDERSON, THOMAS M</v>
          </cell>
          <cell r="B226" t="str">
            <v>101-558</v>
          </cell>
          <cell r="C226">
            <v>510400</v>
          </cell>
          <cell r="D226">
            <v>42600</v>
          </cell>
          <cell r="E226" t="str">
            <v>PUBLIC DEFENDER</v>
          </cell>
          <cell r="F226" t="str">
            <v>B290</v>
          </cell>
          <cell r="G226">
            <v>1</v>
          </cell>
          <cell r="H226" t="str">
            <v>B290-001</v>
          </cell>
          <cell r="I226" t="str">
            <v>F</v>
          </cell>
          <cell r="J226">
            <v>1001</v>
          </cell>
          <cell r="L226">
            <v>10.17</v>
          </cell>
        </row>
        <row r="227">
          <cell r="A227" t="str">
            <v>ANDERSON, THOMAS M</v>
          </cell>
          <cell r="B227" t="str">
            <v>101-558</v>
          </cell>
          <cell r="C227">
            <v>510400</v>
          </cell>
          <cell r="D227">
            <v>42600</v>
          </cell>
          <cell r="E227" t="str">
            <v>PUBLIC DEFENDER</v>
          </cell>
          <cell r="F227" t="str">
            <v>B290</v>
          </cell>
          <cell r="G227">
            <v>1</v>
          </cell>
          <cell r="H227" t="str">
            <v>B290-001</v>
          </cell>
          <cell r="I227" t="str">
            <v>F</v>
          </cell>
          <cell r="J227">
            <v>705</v>
          </cell>
          <cell r="L227">
            <v>12.04</v>
          </cell>
        </row>
        <row r="228">
          <cell r="A228" t="str">
            <v>ANDERSON, THOMAS M</v>
          </cell>
          <cell r="B228" t="str">
            <v>101-558</v>
          </cell>
          <cell r="C228">
            <v>510400</v>
          </cell>
          <cell r="D228">
            <v>42600</v>
          </cell>
          <cell r="E228" t="str">
            <v>PUBLIC DEFENDER</v>
          </cell>
          <cell r="F228" t="str">
            <v>B290</v>
          </cell>
          <cell r="G228">
            <v>1</v>
          </cell>
          <cell r="H228" t="str">
            <v>B290-001</v>
          </cell>
          <cell r="I228" t="str">
            <v>F</v>
          </cell>
          <cell r="J228">
            <v>30</v>
          </cell>
          <cell r="L228">
            <v>249.43</v>
          </cell>
        </row>
        <row r="229">
          <cell r="A229" t="str">
            <v>ANDERSON, THOMAS M</v>
          </cell>
          <cell r="B229" t="str">
            <v>101-558</v>
          </cell>
          <cell r="C229">
            <v>510400</v>
          </cell>
          <cell r="D229">
            <v>42600</v>
          </cell>
          <cell r="E229" t="str">
            <v>PUBLIC DEFENDER</v>
          </cell>
          <cell r="F229" t="str">
            <v>B290</v>
          </cell>
          <cell r="G229">
            <v>1</v>
          </cell>
          <cell r="H229" t="str">
            <v>B290-001</v>
          </cell>
          <cell r="I229" t="str">
            <v>F</v>
          </cell>
          <cell r="J229">
            <v>831</v>
          </cell>
          <cell r="L229">
            <v>5.3</v>
          </cell>
        </row>
        <row r="230">
          <cell r="A230" t="str">
            <v>ANDERSON, THOMAS M</v>
          </cell>
          <cell r="B230" t="str">
            <v>101-558</v>
          </cell>
          <cell r="C230">
            <v>510400</v>
          </cell>
          <cell r="D230">
            <v>42600</v>
          </cell>
          <cell r="E230" t="str">
            <v>PUBLIC DEFENDER</v>
          </cell>
          <cell r="F230" t="str">
            <v>B290</v>
          </cell>
          <cell r="G230">
            <v>1</v>
          </cell>
          <cell r="H230" t="str">
            <v>B290-001</v>
          </cell>
          <cell r="I230" t="str">
            <v>F</v>
          </cell>
          <cell r="J230">
            <v>605</v>
          </cell>
          <cell r="L230">
            <v>59.1</v>
          </cell>
        </row>
        <row r="231">
          <cell r="A231" t="str">
            <v>ANDERSON-FREYGANG, PATRICIA J</v>
          </cell>
          <cell r="B231" t="str">
            <v>101-557</v>
          </cell>
          <cell r="C231">
            <v>510100</v>
          </cell>
          <cell r="D231">
            <v>22180</v>
          </cell>
          <cell r="E231" t="str">
            <v>LEGAL SECRETARY, SR</v>
          </cell>
          <cell r="F231" t="str">
            <v>D360</v>
          </cell>
          <cell r="G231">
            <v>1</v>
          </cell>
          <cell r="H231" t="str">
            <v>D360-003</v>
          </cell>
          <cell r="I231" t="str">
            <v>O</v>
          </cell>
          <cell r="J231">
            <v>1</v>
          </cell>
          <cell r="K231" t="str">
            <v>REGULAR PAY</v>
          </cell>
          <cell r="L231">
            <v>36163.980000000003</v>
          </cell>
        </row>
        <row r="232">
          <cell r="A232" t="str">
            <v>ANDERSON-FREYGANG, PATRICIA J</v>
          </cell>
          <cell r="B232" t="str">
            <v>101-557</v>
          </cell>
          <cell r="C232">
            <v>510300</v>
          </cell>
          <cell r="D232">
            <v>22180</v>
          </cell>
          <cell r="E232" t="str">
            <v>LEGAL SECRETARY, SR</v>
          </cell>
          <cell r="F232" t="str">
            <v>D360</v>
          </cell>
          <cell r="G232">
            <v>1</v>
          </cell>
          <cell r="H232" t="str">
            <v>D360-003</v>
          </cell>
          <cell r="I232" t="str">
            <v>F</v>
          </cell>
          <cell r="J232" t="str">
            <v>*FM</v>
          </cell>
          <cell r="K232" t="str">
            <v>MEDICARE</v>
          </cell>
          <cell r="L232">
            <v>524.38</v>
          </cell>
        </row>
        <row r="233">
          <cell r="A233" t="str">
            <v>ANDERSON-FREYGANG, PATRICIA J</v>
          </cell>
          <cell r="B233" t="str">
            <v>101-557</v>
          </cell>
          <cell r="C233">
            <v>510300</v>
          </cell>
          <cell r="D233">
            <v>22180</v>
          </cell>
          <cell r="E233" t="str">
            <v>LEGAL SECRETARY, SR</v>
          </cell>
          <cell r="F233" t="str">
            <v>D360</v>
          </cell>
          <cell r="G233">
            <v>1</v>
          </cell>
          <cell r="H233" t="str">
            <v>D360-003</v>
          </cell>
          <cell r="I233" t="str">
            <v>F</v>
          </cell>
          <cell r="J233">
            <v>7999</v>
          </cell>
          <cell r="L233">
            <v>10845.58</v>
          </cell>
        </row>
        <row r="234">
          <cell r="A234" t="str">
            <v>ANDERSON-FREYGANG, PATRICIA J</v>
          </cell>
          <cell r="B234" t="str">
            <v>101-557</v>
          </cell>
          <cell r="C234">
            <v>510300</v>
          </cell>
          <cell r="D234">
            <v>22180</v>
          </cell>
          <cell r="E234" t="str">
            <v>LEGAL SECRETARY, SR</v>
          </cell>
          <cell r="F234" t="str">
            <v>D360</v>
          </cell>
          <cell r="G234">
            <v>1</v>
          </cell>
          <cell r="H234" t="str">
            <v>D360-003</v>
          </cell>
          <cell r="I234" t="str">
            <v>F</v>
          </cell>
          <cell r="J234" t="str">
            <v>*FI</v>
          </cell>
          <cell r="K234" t="str">
            <v>FICA</v>
          </cell>
          <cell r="L234">
            <v>2242.17</v>
          </cell>
        </row>
        <row r="235">
          <cell r="A235" t="str">
            <v>ANDERSON-FREYGANG, PATRICIA J</v>
          </cell>
          <cell r="B235" t="str">
            <v>101-557</v>
          </cell>
          <cell r="C235">
            <v>510300</v>
          </cell>
          <cell r="D235">
            <v>22180</v>
          </cell>
          <cell r="E235" t="str">
            <v>LEGAL SECRETARY, SR</v>
          </cell>
          <cell r="F235" t="str">
            <v>D360</v>
          </cell>
          <cell r="G235">
            <v>1</v>
          </cell>
          <cell r="H235" t="str">
            <v>D360-003</v>
          </cell>
          <cell r="I235" t="str">
            <v>F</v>
          </cell>
          <cell r="J235">
            <v>8000</v>
          </cell>
          <cell r="L235">
            <v>2527.19</v>
          </cell>
        </row>
        <row r="236">
          <cell r="A236" t="str">
            <v>ANDERSON-FREYGANG, PATRICIA J</v>
          </cell>
          <cell r="B236" t="str">
            <v>101-557</v>
          </cell>
          <cell r="C236">
            <v>510400</v>
          </cell>
          <cell r="D236">
            <v>22180</v>
          </cell>
          <cell r="E236" t="str">
            <v>LEGAL SECRETARY, SR</v>
          </cell>
          <cell r="F236" t="str">
            <v>D360</v>
          </cell>
          <cell r="G236">
            <v>1</v>
          </cell>
          <cell r="H236" t="str">
            <v>D360-003</v>
          </cell>
          <cell r="I236" t="str">
            <v>F</v>
          </cell>
          <cell r="J236">
            <v>603</v>
          </cell>
          <cell r="L236">
            <v>31.26</v>
          </cell>
        </row>
        <row r="237">
          <cell r="A237" t="str">
            <v>ANDERSON-FREYGANG, PATRICIA J</v>
          </cell>
          <cell r="B237" t="str">
            <v>101-557</v>
          </cell>
          <cell r="C237">
            <v>510400</v>
          </cell>
          <cell r="D237">
            <v>22180</v>
          </cell>
          <cell r="E237" t="str">
            <v>LEGAL SECRETARY, SR</v>
          </cell>
          <cell r="F237" t="str">
            <v>D360</v>
          </cell>
          <cell r="G237">
            <v>1</v>
          </cell>
          <cell r="H237" t="str">
            <v>D360-003</v>
          </cell>
          <cell r="I237" t="str">
            <v>F</v>
          </cell>
          <cell r="J237">
            <v>811</v>
          </cell>
          <cell r="L237">
            <v>1.88</v>
          </cell>
        </row>
        <row r="238">
          <cell r="A238" t="str">
            <v>ANDERSON-FREYGANG, PATRICIA J</v>
          </cell>
          <cell r="B238" t="str">
            <v>101-557</v>
          </cell>
          <cell r="C238">
            <v>510400</v>
          </cell>
          <cell r="D238">
            <v>22180</v>
          </cell>
          <cell r="E238" t="str">
            <v>LEGAL SECRETARY, SR</v>
          </cell>
          <cell r="F238" t="str">
            <v>D360</v>
          </cell>
          <cell r="G238">
            <v>1</v>
          </cell>
          <cell r="H238" t="str">
            <v>D360-003</v>
          </cell>
          <cell r="I238" t="str">
            <v>F</v>
          </cell>
          <cell r="J238">
            <v>703</v>
          </cell>
          <cell r="L238">
            <v>6.7</v>
          </cell>
        </row>
        <row r="239">
          <cell r="A239" t="str">
            <v>ANDERSON-FREYGANG, PATRICIA J</v>
          </cell>
          <cell r="B239" t="str">
            <v>101-557</v>
          </cell>
          <cell r="C239">
            <v>510400</v>
          </cell>
          <cell r="D239">
            <v>22180</v>
          </cell>
          <cell r="E239" t="str">
            <v>LEGAL SECRETARY, SR</v>
          </cell>
          <cell r="F239" t="str">
            <v>D360</v>
          </cell>
          <cell r="G239">
            <v>1</v>
          </cell>
          <cell r="H239" t="str">
            <v>D360-003</v>
          </cell>
          <cell r="I239" t="str">
            <v>F</v>
          </cell>
          <cell r="J239">
            <v>102</v>
          </cell>
          <cell r="L239">
            <v>232.19</v>
          </cell>
        </row>
        <row r="240">
          <cell r="A240" t="str">
            <v>ANDERSON-FREYGANG, PATRICIA J</v>
          </cell>
          <cell r="B240" t="str">
            <v>101-557</v>
          </cell>
          <cell r="C240">
            <v>510400</v>
          </cell>
          <cell r="D240">
            <v>22180</v>
          </cell>
          <cell r="E240" t="str">
            <v>LEGAL SECRETARY, SR</v>
          </cell>
          <cell r="F240" t="str">
            <v>D360</v>
          </cell>
          <cell r="G240">
            <v>1</v>
          </cell>
          <cell r="H240" t="str">
            <v>D360-003</v>
          </cell>
          <cell r="I240" t="str">
            <v>F</v>
          </cell>
          <cell r="J240">
            <v>1001</v>
          </cell>
          <cell r="L240">
            <v>10.17</v>
          </cell>
        </row>
        <row r="241">
          <cell r="A241" t="str">
            <v>ANDERSON-FREYGANG, PATRICIA J</v>
          </cell>
          <cell r="B241" t="str">
            <v>101-557</v>
          </cell>
          <cell r="C241">
            <v>510400</v>
          </cell>
          <cell r="D241">
            <v>22180</v>
          </cell>
          <cell r="E241" t="str">
            <v>LEGAL SECRETARY, SR</v>
          </cell>
          <cell r="F241" t="str">
            <v>D360</v>
          </cell>
          <cell r="G241">
            <v>1</v>
          </cell>
          <cell r="H241" t="str">
            <v>D360-003</v>
          </cell>
          <cell r="I241" t="str">
            <v>F</v>
          </cell>
          <cell r="J241">
            <v>30</v>
          </cell>
          <cell r="L241">
            <v>90.41</v>
          </cell>
        </row>
        <row r="242">
          <cell r="A242" t="str">
            <v>ANDREWS, BETH K</v>
          </cell>
          <cell r="B242" t="str">
            <v>101-594</v>
          </cell>
          <cell r="C242">
            <v>510100</v>
          </cell>
          <cell r="D242">
            <v>44510</v>
          </cell>
          <cell r="E242" t="str">
            <v>ELIGIBILITY WORKER II</v>
          </cell>
          <cell r="F242" t="str">
            <v>D256</v>
          </cell>
          <cell r="G242">
            <v>1</v>
          </cell>
          <cell r="H242" t="str">
            <v>D256-001</v>
          </cell>
          <cell r="I242" t="str">
            <v>O</v>
          </cell>
          <cell r="J242">
            <v>1</v>
          </cell>
          <cell r="K242" t="str">
            <v>REGULAR PAY</v>
          </cell>
          <cell r="L242">
            <v>32398.89</v>
          </cell>
        </row>
        <row r="243">
          <cell r="A243" t="str">
            <v>ANDREWS, BETH K</v>
          </cell>
          <cell r="B243" t="str">
            <v>101-594</v>
          </cell>
          <cell r="C243">
            <v>510300</v>
          </cell>
          <cell r="D243">
            <v>44510</v>
          </cell>
          <cell r="E243" t="str">
            <v>ELIGIBILITY WORKER II</v>
          </cell>
          <cell r="F243" t="str">
            <v>D256</v>
          </cell>
          <cell r="G243">
            <v>1</v>
          </cell>
          <cell r="H243" t="str">
            <v>D256-001</v>
          </cell>
          <cell r="I243" t="str">
            <v>F</v>
          </cell>
          <cell r="J243">
            <v>8000</v>
          </cell>
          <cell r="L243">
            <v>2263.63</v>
          </cell>
        </row>
        <row r="244">
          <cell r="A244" t="str">
            <v>ANDREWS, BETH K</v>
          </cell>
          <cell r="B244" t="str">
            <v>101-594</v>
          </cell>
          <cell r="C244">
            <v>510300</v>
          </cell>
          <cell r="D244">
            <v>44510</v>
          </cell>
          <cell r="E244" t="str">
            <v>ELIGIBILITY WORKER II</v>
          </cell>
          <cell r="F244" t="str">
            <v>D256</v>
          </cell>
          <cell r="G244">
            <v>1</v>
          </cell>
          <cell r="H244" t="str">
            <v>D256-001</v>
          </cell>
          <cell r="I244" t="str">
            <v>F</v>
          </cell>
          <cell r="J244" t="str">
            <v>*FI</v>
          </cell>
          <cell r="K244" t="str">
            <v>FICA</v>
          </cell>
          <cell r="L244">
            <v>2008.73</v>
          </cell>
        </row>
        <row r="245">
          <cell r="A245" t="str">
            <v>ANDREWS, BETH K</v>
          </cell>
          <cell r="B245" t="str">
            <v>101-594</v>
          </cell>
          <cell r="C245">
            <v>510300</v>
          </cell>
          <cell r="D245">
            <v>44510</v>
          </cell>
          <cell r="E245" t="str">
            <v>ELIGIBILITY WORKER II</v>
          </cell>
          <cell r="F245" t="str">
            <v>D256</v>
          </cell>
          <cell r="G245">
            <v>1</v>
          </cell>
          <cell r="H245" t="str">
            <v>D256-001</v>
          </cell>
          <cell r="I245" t="str">
            <v>F</v>
          </cell>
          <cell r="J245">
            <v>7999</v>
          </cell>
          <cell r="L245">
            <v>9716.43</v>
          </cell>
        </row>
        <row r="246">
          <cell r="A246" t="str">
            <v>ANDREWS, BETH K</v>
          </cell>
          <cell r="B246" t="str">
            <v>101-594</v>
          </cell>
          <cell r="C246">
            <v>510300</v>
          </cell>
          <cell r="D246">
            <v>44510</v>
          </cell>
          <cell r="E246" t="str">
            <v>ELIGIBILITY WORKER II</v>
          </cell>
          <cell r="F246" t="str">
            <v>D256</v>
          </cell>
          <cell r="G246">
            <v>1</v>
          </cell>
          <cell r="H246" t="str">
            <v>D256-001</v>
          </cell>
          <cell r="I246" t="str">
            <v>F</v>
          </cell>
          <cell r="J246" t="str">
            <v>*FM</v>
          </cell>
          <cell r="K246" t="str">
            <v>MEDICARE</v>
          </cell>
          <cell r="L246">
            <v>469.78</v>
          </cell>
        </row>
        <row r="247">
          <cell r="A247" t="str">
            <v>ANDREWS, BETH K</v>
          </cell>
          <cell r="B247" t="str">
            <v>101-594</v>
          </cell>
          <cell r="C247">
            <v>510400</v>
          </cell>
          <cell r="D247">
            <v>44510</v>
          </cell>
          <cell r="E247" t="str">
            <v>ELIGIBILITY WORKER II</v>
          </cell>
          <cell r="F247" t="str">
            <v>D256</v>
          </cell>
          <cell r="G247">
            <v>1</v>
          </cell>
          <cell r="H247" t="str">
            <v>D256-001</v>
          </cell>
          <cell r="I247" t="str">
            <v>F</v>
          </cell>
          <cell r="J247">
            <v>810</v>
          </cell>
          <cell r="L247">
            <v>1.71</v>
          </cell>
        </row>
        <row r="248">
          <cell r="A248" t="str">
            <v>ANDREWS, BETH K</v>
          </cell>
          <cell r="B248" t="str">
            <v>101-594</v>
          </cell>
          <cell r="C248">
            <v>510400</v>
          </cell>
          <cell r="D248">
            <v>44510</v>
          </cell>
          <cell r="E248" t="str">
            <v>ELIGIBILITY WORKER II</v>
          </cell>
          <cell r="F248" t="str">
            <v>D256</v>
          </cell>
          <cell r="G248">
            <v>1</v>
          </cell>
          <cell r="H248" t="str">
            <v>D256-001</v>
          </cell>
          <cell r="I248" t="str">
            <v>F</v>
          </cell>
          <cell r="J248">
            <v>30</v>
          </cell>
          <cell r="L248">
            <v>81</v>
          </cell>
        </row>
        <row r="249">
          <cell r="A249" t="str">
            <v>ANDREWS, BETH K</v>
          </cell>
          <cell r="B249" t="str">
            <v>101-594</v>
          </cell>
          <cell r="C249">
            <v>510400</v>
          </cell>
          <cell r="D249">
            <v>44510</v>
          </cell>
          <cell r="E249" t="str">
            <v>ELIGIBILITY WORKER II</v>
          </cell>
          <cell r="F249" t="str">
            <v>D256</v>
          </cell>
          <cell r="G249">
            <v>1</v>
          </cell>
          <cell r="H249" t="str">
            <v>D256-001</v>
          </cell>
          <cell r="I249" t="str">
            <v>F</v>
          </cell>
          <cell r="J249">
            <v>605</v>
          </cell>
          <cell r="L249">
            <v>59.1</v>
          </cell>
        </row>
        <row r="250">
          <cell r="A250" t="str">
            <v>ANDREWS, BETH K</v>
          </cell>
          <cell r="B250" t="str">
            <v>101-594</v>
          </cell>
          <cell r="C250">
            <v>510400</v>
          </cell>
          <cell r="D250">
            <v>44510</v>
          </cell>
          <cell r="E250" t="str">
            <v>ELIGIBILITY WORKER II</v>
          </cell>
          <cell r="F250" t="str">
            <v>D256</v>
          </cell>
          <cell r="G250">
            <v>1</v>
          </cell>
          <cell r="H250" t="str">
            <v>D256-001</v>
          </cell>
          <cell r="I250" t="str">
            <v>F</v>
          </cell>
          <cell r="J250">
            <v>1001</v>
          </cell>
          <cell r="L250">
            <v>10.17</v>
          </cell>
        </row>
        <row r="251">
          <cell r="A251" t="str">
            <v>ANDREWS, BETH K</v>
          </cell>
          <cell r="B251" t="str">
            <v>101-594</v>
          </cell>
          <cell r="C251">
            <v>510400</v>
          </cell>
          <cell r="D251">
            <v>44510</v>
          </cell>
          <cell r="E251" t="str">
            <v>ELIGIBILITY WORKER II</v>
          </cell>
          <cell r="F251" t="str">
            <v>D256</v>
          </cell>
          <cell r="G251">
            <v>1</v>
          </cell>
          <cell r="H251" t="str">
            <v>D256-001</v>
          </cell>
          <cell r="I251" t="str">
            <v>F</v>
          </cell>
          <cell r="J251">
            <v>104</v>
          </cell>
          <cell r="L251">
            <v>283.83999999999997</v>
          </cell>
        </row>
        <row r="252">
          <cell r="A252" t="str">
            <v>ANDREWS, BETH K</v>
          </cell>
          <cell r="B252" t="str">
            <v>101-594</v>
          </cell>
          <cell r="C252">
            <v>510400</v>
          </cell>
          <cell r="D252">
            <v>44510</v>
          </cell>
          <cell r="E252" t="str">
            <v>ELIGIBILITY WORKER II</v>
          </cell>
          <cell r="F252" t="str">
            <v>D256</v>
          </cell>
          <cell r="G252">
            <v>1</v>
          </cell>
          <cell r="H252" t="str">
            <v>D256-001</v>
          </cell>
          <cell r="I252" t="str">
            <v>F</v>
          </cell>
          <cell r="J252">
            <v>705</v>
          </cell>
          <cell r="L252">
            <v>12.04</v>
          </cell>
        </row>
        <row r="253">
          <cell r="A253" t="str">
            <v>ANTONI, DIANNE M</v>
          </cell>
          <cell r="B253" t="str">
            <v>101-594</v>
          </cell>
          <cell r="C253">
            <v>510100</v>
          </cell>
          <cell r="D253">
            <v>19350</v>
          </cell>
          <cell r="E253" t="str">
            <v>ELIGIBILITY SUPERVISOR</v>
          </cell>
          <cell r="F253" t="str">
            <v>D252</v>
          </cell>
          <cell r="G253">
            <v>1</v>
          </cell>
          <cell r="H253" t="str">
            <v>D252-001</v>
          </cell>
          <cell r="I253" t="str">
            <v>O</v>
          </cell>
          <cell r="J253">
            <v>1</v>
          </cell>
          <cell r="K253" t="str">
            <v>REGULAR PAY</v>
          </cell>
          <cell r="L253">
            <v>43872</v>
          </cell>
        </row>
        <row r="254">
          <cell r="A254" t="str">
            <v>ANTONI, DIANNE M</v>
          </cell>
          <cell r="B254" t="str">
            <v>101-594</v>
          </cell>
          <cell r="C254">
            <v>510300</v>
          </cell>
          <cell r="D254">
            <v>19350</v>
          </cell>
          <cell r="E254" t="str">
            <v>ELIGIBILITY SUPERVISOR</v>
          </cell>
          <cell r="F254" t="str">
            <v>D252</v>
          </cell>
          <cell r="G254">
            <v>1</v>
          </cell>
          <cell r="H254" t="str">
            <v>D252-001</v>
          </cell>
          <cell r="I254" t="str">
            <v>F</v>
          </cell>
          <cell r="J254" t="str">
            <v>*FM</v>
          </cell>
          <cell r="K254" t="str">
            <v>MEDICARE</v>
          </cell>
          <cell r="L254">
            <v>636.14</v>
          </cell>
        </row>
        <row r="255">
          <cell r="A255" t="str">
            <v>ANTONI, DIANNE M</v>
          </cell>
          <cell r="B255" t="str">
            <v>101-594</v>
          </cell>
          <cell r="C255">
            <v>510300</v>
          </cell>
          <cell r="D255">
            <v>19350</v>
          </cell>
          <cell r="E255" t="str">
            <v>ELIGIBILITY SUPERVISOR</v>
          </cell>
          <cell r="F255" t="str">
            <v>D252</v>
          </cell>
          <cell r="G255">
            <v>1</v>
          </cell>
          <cell r="H255" t="str">
            <v>D252-001</v>
          </cell>
          <cell r="I255" t="str">
            <v>F</v>
          </cell>
          <cell r="J255">
            <v>7999</v>
          </cell>
          <cell r="L255">
            <v>13157.21</v>
          </cell>
        </row>
        <row r="256">
          <cell r="A256" t="str">
            <v>ANTONI, DIANNE M</v>
          </cell>
          <cell r="B256" t="str">
            <v>101-594</v>
          </cell>
          <cell r="C256">
            <v>510300</v>
          </cell>
          <cell r="D256">
            <v>19350</v>
          </cell>
          <cell r="E256" t="str">
            <v>ELIGIBILITY SUPERVISOR</v>
          </cell>
          <cell r="F256" t="str">
            <v>D252</v>
          </cell>
          <cell r="G256">
            <v>1</v>
          </cell>
          <cell r="H256" t="str">
            <v>D252-001</v>
          </cell>
          <cell r="I256" t="str">
            <v>F</v>
          </cell>
          <cell r="J256">
            <v>8000</v>
          </cell>
          <cell r="L256">
            <v>3066.75</v>
          </cell>
        </row>
        <row r="257">
          <cell r="A257" t="str">
            <v>ANTONI, DIANNE M</v>
          </cell>
          <cell r="B257" t="str">
            <v>101-594</v>
          </cell>
          <cell r="C257">
            <v>510300</v>
          </cell>
          <cell r="D257">
            <v>19350</v>
          </cell>
          <cell r="E257" t="str">
            <v>ELIGIBILITY SUPERVISOR</v>
          </cell>
          <cell r="F257" t="str">
            <v>D252</v>
          </cell>
          <cell r="G257">
            <v>1</v>
          </cell>
          <cell r="H257" t="str">
            <v>D252-001</v>
          </cell>
          <cell r="I257" t="str">
            <v>F</v>
          </cell>
          <cell r="J257" t="str">
            <v>*FI</v>
          </cell>
          <cell r="K257" t="str">
            <v>FICA</v>
          </cell>
          <cell r="L257">
            <v>2720.06</v>
          </cell>
        </row>
        <row r="258">
          <cell r="A258" t="str">
            <v>ANTONI, DIANNE M</v>
          </cell>
          <cell r="B258" t="str">
            <v>101-594</v>
          </cell>
          <cell r="C258">
            <v>510400</v>
          </cell>
          <cell r="D258">
            <v>19350</v>
          </cell>
          <cell r="E258" t="str">
            <v>ELIGIBILITY SUPERVISOR</v>
          </cell>
          <cell r="F258" t="str">
            <v>D252</v>
          </cell>
          <cell r="G258">
            <v>1</v>
          </cell>
          <cell r="H258" t="str">
            <v>D252-001</v>
          </cell>
          <cell r="I258" t="str">
            <v>F</v>
          </cell>
          <cell r="J258">
            <v>30</v>
          </cell>
          <cell r="L258">
            <v>109.68</v>
          </cell>
        </row>
        <row r="259">
          <cell r="A259" t="str">
            <v>ANTONI, DIANNE M</v>
          </cell>
          <cell r="B259" t="str">
            <v>101-594</v>
          </cell>
          <cell r="C259">
            <v>510400</v>
          </cell>
          <cell r="D259">
            <v>19350</v>
          </cell>
          <cell r="E259" t="str">
            <v>ELIGIBILITY SUPERVISOR</v>
          </cell>
          <cell r="F259" t="str">
            <v>D252</v>
          </cell>
          <cell r="G259">
            <v>1</v>
          </cell>
          <cell r="H259" t="str">
            <v>D252-001</v>
          </cell>
          <cell r="I259" t="str">
            <v>F</v>
          </cell>
          <cell r="J259">
            <v>1001</v>
          </cell>
          <cell r="L259">
            <v>10.17</v>
          </cell>
        </row>
        <row r="260">
          <cell r="A260" t="str">
            <v>ANTONI, DIANNE M</v>
          </cell>
          <cell r="B260" t="str">
            <v>101-594</v>
          </cell>
          <cell r="C260">
            <v>510400</v>
          </cell>
          <cell r="D260">
            <v>19350</v>
          </cell>
          <cell r="E260" t="str">
            <v>ELIGIBILITY SUPERVISOR</v>
          </cell>
          <cell r="F260" t="str">
            <v>D252</v>
          </cell>
          <cell r="G260">
            <v>1</v>
          </cell>
          <cell r="H260" t="str">
            <v>D252-001</v>
          </cell>
          <cell r="I260" t="str">
            <v>F</v>
          </cell>
          <cell r="J260">
            <v>103</v>
          </cell>
          <cell r="L260">
            <v>232.19</v>
          </cell>
        </row>
        <row r="261">
          <cell r="A261" t="str">
            <v>ANTONI, DIANNE M</v>
          </cell>
          <cell r="B261" t="str">
            <v>101-594</v>
          </cell>
          <cell r="C261">
            <v>510400</v>
          </cell>
          <cell r="D261">
            <v>19350</v>
          </cell>
          <cell r="E261" t="str">
            <v>ELIGIBILITY SUPERVISOR</v>
          </cell>
          <cell r="F261" t="str">
            <v>D252</v>
          </cell>
          <cell r="G261">
            <v>1</v>
          </cell>
          <cell r="H261" t="str">
            <v>D252-001</v>
          </cell>
          <cell r="I261" t="str">
            <v>F</v>
          </cell>
          <cell r="J261">
            <v>603</v>
          </cell>
          <cell r="L261">
            <v>31.26</v>
          </cell>
        </row>
        <row r="262">
          <cell r="A262" t="str">
            <v>ANTONI, DIANNE M</v>
          </cell>
          <cell r="B262" t="str">
            <v>101-594</v>
          </cell>
          <cell r="C262">
            <v>510400</v>
          </cell>
          <cell r="D262">
            <v>19350</v>
          </cell>
          <cell r="E262" t="str">
            <v>ELIGIBILITY SUPERVISOR</v>
          </cell>
          <cell r="F262" t="str">
            <v>D252</v>
          </cell>
          <cell r="G262">
            <v>1</v>
          </cell>
          <cell r="H262" t="str">
            <v>D252-001</v>
          </cell>
          <cell r="I262" t="str">
            <v>F</v>
          </cell>
          <cell r="J262">
            <v>811</v>
          </cell>
          <cell r="L262">
            <v>1.88</v>
          </cell>
        </row>
        <row r="263">
          <cell r="A263" t="str">
            <v>ANTONI, DIANNE M</v>
          </cell>
          <cell r="B263" t="str">
            <v>101-594</v>
          </cell>
          <cell r="C263">
            <v>510400</v>
          </cell>
          <cell r="D263">
            <v>19350</v>
          </cell>
          <cell r="E263" t="str">
            <v>ELIGIBILITY SUPERVISOR</v>
          </cell>
          <cell r="F263" t="str">
            <v>D252</v>
          </cell>
          <cell r="G263">
            <v>1</v>
          </cell>
          <cell r="H263" t="str">
            <v>D252-001</v>
          </cell>
          <cell r="I263" t="str">
            <v>F</v>
          </cell>
          <cell r="J263">
            <v>703</v>
          </cell>
          <cell r="L263">
            <v>6.7</v>
          </cell>
        </row>
        <row r="264">
          <cell r="A264" t="str">
            <v>ANTUNES, GABRIEL AGOSTINHO</v>
          </cell>
          <cell r="B264" t="str">
            <v>101-538</v>
          </cell>
          <cell r="C264">
            <v>510100</v>
          </cell>
          <cell r="D264">
            <v>40470</v>
          </cell>
          <cell r="E264" t="str">
            <v>PROGRAMMER-ANALYST III</v>
          </cell>
          <cell r="F264" t="str">
            <v>D422</v>
          </cell>
          <cell r="G264">
            <v>1</v>
          </cell>
          <cell r="H264" t="str">
            <v>D422-001</v>
          </cell>
          <cell r="I264" t="str">
            <v>O</v>
          </cell>
          <cell r="J264">
            <v>1</v>
          </cell>
          <cell r="K264" t="str">
            <v>REGULAR PAY</v>
          </cell>
          <cell r="L264">
            <v>62625</v>
          </cell>
        </row>
        <row r="265">
          <cell r="A265" t="str">
            <v>ANTUNES, GABRIEL AGOSTINHO</v>
          </cell>
          <cell r="B265" t="str">
            <v>101-538</v>
          </cell>
          <cell r="C265">
            <v>510300</v>
          </cell>
          <cell r="D265">
            <v>40470</v>
          </cell>
          <cell r="E265" t="str">
            <v>PROGRAMMER-ANALYST III</v>
          </cell>
          <cell r="F265" t="str">
            <v>D422</v>
          </cell>
          <cell r="G265">
            <v>1</v>
          </cell>
          <cell r="H265" t="str">
            <v>D422-001</v>
          </cell>
          <cell r="I265" t="str">
            <v>F</v>
          </cell>
          <cell r="J265" t="str">
            <v>*FI</v>
          </cell>
          <cell r="K265" t="str">
            <v>FICA</v>
          </cell>
          <cell r="L265">
            <v>3882.75</v>
          </cell>
        </row>
        <row r="266">
          <cell r="A266" t="str">
            <v>ANTUNES, GABRIEL AGOSTINHO</v>
          </cell>
          <cell r="B266" t="str">
            <v>101-538</v>
          </cell>
          <cell r="C266">
            <v>510300</v>
          </cell>
          <cell r="D266">
            <v>40470</v>
          </cell>
          <cell r="E266" t="str">
            <v>PROGRAMMER-ANALYST III</v>
          </cell>
          <cell r="F266" t="str">
            <v>D422</v>
          </cell>
          <cell r="G266">
            <v>1</v>
          </cell>
          <cell r="H266" t="str">
            <v>D422-001</v>
          </cell>
          <cell r="I266" t="str">
            <v>F</v>
          </cell>
          <cell r="J266">
            <v>8000</v>
          </cell>
          <cell r="L266">
            <v>4379.46</v>
          </cell>
        </row>
        <row r="267">
          <cell r="A267" t="str">
            <v>ANTUNES, GABRIEL AGOSTINHO</v>
          </cell>
          <cell r="B267" t="str">
            <v>101-538</v>
          </cell>
          <cell r="C267">
            <v>510300</v>
          </cell>
          <cell r="D267">
            <v>40470</v>
          </cell>
          <cell r="E267" t="str">
            <v>PROGRAMMER-ANALYST III</v>
          </cell>
          <cell r="F267" t="str">
            <v>D422</v>
          </cell>
          <cell r="G267">
            <v>1</v>
          </cell>
          <cell r="H267" t="str">
            <v>D422-001</v>
          </cell>
          <cell r="I267" t="str">
            <v>F</v>
          </cell>
          <cell r="J267" t="str">
            <v>*FM</v>
          </cell>
          <cell r="K267" t="str">
            <v>MEDICARE</v>
          </cell>
          <cell r="L267">
            <v>908.06</v>
          </cell>
        </row>
        <row r="268">
          <cell r="A268" t="str">
            <v>ANTUNES, GABRIEL AGOSTINHO</v>
          </cell>
          <cell r="B268" t="str">
            <v>101-538</v>
          </cell>
          <cell r="C268">
            <v>510300</v>
          </cell>
          <cell r="D268">
            <v>40470</v>
          </cell>
          <cell r="E268" t="str">
            <v>PROGRAMMER-ANALYST III</v>
          </cell>
          <cell r="F268" t="str">
            <v>D422</v>
          </cell>
          <cell r="G268">
            <v>1</v>
          </cell>
          <cell r="H268" t="str">
            <v>D422-001</v>
          </cell>
          <cell r="I268" t="str">
            <v>F</v>
          </cell>
          <cell r="J268">
            <v>7999</v>
          </cell>
          <cell r="L268">
            <v>18781.240000000002</v>
          </cell>
        </row>
        <row r="269">
          <cell r="A269" t="str">
            <v>ANTUNES, GABRIEL AGOSTINHO</v>
          </cell>
          <cell r="B269" t="str">
            <v>101-538</v>
          </cell>
          <cell r="C269">
            <v>510400</v>
          </cell>
          <cell r="D269">
            <v>40470</v>
          </cell>
          <cell r="E269" t="str">
            <v>PROGRAMMER-ANALYST III</v>
          </cell>
          <cell r="F269" t="str">
            <v>D422</v>
          </cell>
          <cell r="G269">
            <v>1</v>
          </cell>
          <cell r="H269" t="str">
            <v>D422-001</v>
          </cell>
          <cell r="I269" t="str">
            <v>F</v>
          </cell>
          <cell r="J269">
            <v>111</v>
          </cell>
          <cell r="L269">
            <v>135.97999999999999</v>
          </cell>
        </row>
        <row r="270">
          <cell r="A270" t="str">
            <v>ANTUNES, GABRIEL AGOSTINHO</v>
          </cell>
          <cell r="B270" t="str">
            <v>101-538</v>
          </cell>
          <cell r="C270">
            <v>510400</v>
          </cell>
          <cell r="D270">
            <v>40470</v>
          </cell>
          <cell r="E270" t="str">
            <v>PROGRAMMER-ANALYST III</v>
          </cell>
          <cell r="F270" t="str">
            <v>D422</v>
          </cell>
          <cell r="G270">
            <v>1</v>
          </cell>
          <cell r="H270" t="str">
            <v>D422-001</v>
          </cell>
          <cell r="I270" t="str">
            <v>F</v>
          </cell>
          <cell r="J270">
            <v>1001</v>
          </cell>
          <cell r="L270">
            <v>10.17</v>
          </cell>
        </row>
        <row r="271">
          <cell r="A271" t="str">
            <v>ANTUNES, GABRIEL AGOSTINHO</v>
          </cell>
          <cell r="B271" t="str">
            <v>101-538</v>
          </cell>
          <cell r="C271">
            <v>510400</v>
          </cell>
          <cell r="D271">
            <v>40470</v>
          </cell>
          <cell r="E271" t="str">
            <v>PROGRAMMER-ANALYST III</v>
          </cell>
          <cell r="F271" t="str">
            <v>D422</v>
          </cell>
          <cell r="G271">
            <v>1</v>
          </cell>
          <cell r="H271" t="str">
            <v>D422-001</v>
          </cell>
          <cell r="I271" t="str">
            <v>F</v>
          </cell>
          <cell r="J271">
            <v>810</v>
          </cell>
          <cell r="L271">
            <v>1.71</v>
          </cell>
        </row>
        <row r="272">
          <cell r="A272" t="str">
            <v>ANTUNES, GABRIEL AGOSTINHO</v>
          </cell>
          <cell r="B272" t="str">
            <v>101-538</v>
          </cell>
          <cell r="C272">
            <v>510400</v>
          </cell>
          <cell r="D272">
            <v>40470</v>
          </cell>
          <cell r="E272" t="str">
            <v>PROGRAMMER-ANALYST III</v>
          </cell>
          <cell r="F272" t="str">
            <v>D422</v>
          </cell>
          <cell r="G272">
            <v>1</v>
          </cell>
          <cell r="H272" t="str">
            <v>D422-001</v>
          </cell>
          <cell r="I272" t="str">
            <v>F</v>
          </cell>
          <cell r="J272">
            <v>30</v>
          </cell>
          <cell r="L272">
            <v>156.56</v>
          </cell>
        </row>
        <row r="273">
          <cell r="A273" t="str">
            <v>ANTUNES, GABRIEL AGOSTINHO</v>
          </cell>
          <cell r="B273" t="str">
            <v>101-538</v>
          </cell>
          <cell r="C273">
            <v>510400</v>
          </cell>
          <cell r="D273">
            <v>40470</v>
          </cell>
          <cell r="E273" t="str">
            <v>PROGRAMMER-ANALYST III</v>
          </cell>
          <cell r="F273" t="str">
            <v>D422</v>
          </cell>
          <cell r="G273">
            <v>1</v>
          </cell>
          <cell r="H273" t="str">
            <v>D422-001</v>
          </cell>
          <cell r="I273" t="str">
            <v>F</v>
          </cell>
          <cell r="J273">
            <v>601</v>
          </cell>
          <cell r="L273">
            <v>17.149999999999999</v>
          </cell>
        </row>
        <row r="274">
          <cell r="A274" t="str">
            <v>ANTUNES, GABRIEL AGOSTINHO</v>
          </cell>
          <cell r="B274" t="str">
            <v>101-538</v>
          </cell>
          <cell r="C274">
            <v>510400</v>
          </cell>
          <cell r="D274">
            <v>40470</v>
          </cell>
          <cell r="E274" t="str">
            <v>PROGRAMMER-ANALYST III</v>
          </cell>
          <cell r="F274" t="str">
            <v>D422</v>
          </cell>
          <cell r="G274">
            <v>1</v>
          </cell>
          <cell r="H274" t="str">
            <v>D422-001</v>
          </cell>
          <cell r="I274" t="str">
            <v>F</v>
          </cell>
          <cell r="J274">
            <v>701</v>
          </cell>
          <cell r="L274">
            <v>4.01</v>
          </cell>
        </row>
        <row r="275">
          <cell r="A275" t="str">
            <v>ARMSTEAD, EUGENE C</v>
          </cell>
          <cell r="B275" t="str">
            <v>101-528</v>
          </cell>
          <cell r="C275">
            <v>510100</v>
          </cell>
          <cell r="D275">
            <v>47560</v>
          </cell>
          <cell r="E275" t="str">
            <v>DIR OF GENERAL SERVICES</v>
          </cell>
          <cell r="F275" t="str">
            <v>B230</v>
          </cell>
          <cell r="G275">
            <v>1</v>
          </cell>
          <cell r="H275" t="str">
            <v>B230-001</v>
          </cell>
          <cell r="I275" t="str">
            <v>O</v>
          </cell>
          <cell r="J275">
            <v>1</v>
          </cell>
          <cell r="K275" t="str">
            <v>REGULAR PAY</v>
          </cell>
          <cell r="L275">
            <v>84885.35</v>
          </cell>
        </row>
        <row r="276">
          <cell r="A276" t="str">
            <v>ARMSTEAD, EUGENE C</v>
          </cell>
          <cell r="B276" t="str">
            <v>101-528</v>
          </cell>
          <cell r="C276">
            <v>510300</v>
          </cell>
          <cell r="D276">
            <v>47560</v>
          </cell>
          <cell r="E276" t="str">
            <v>DIR OF GENERAL SERVICES</v>
          </cell>
          <cell r="F276" t="str">
            <v>B230</v>
          </cell>
          <cell r="G276">
            <v>1</v>
          </cell>
          <cell r="H276" t="str">
            <v>B230-001</v>
          </cell>
          <cell r="I276" t="str">
            <v>F</v>
          </cell>
          <cell r="J276">
            <v>8000</v>
          </cell>
          <cell r="L276">
            <v>5937.68</v>
          </cell>
        </row>
        <row r="277">
          <cell r="A277" t="str">
            <v>ARMSTEAD, EUGENE C</v>
          </cell>
          <cell r="B277" t="str">
            <v>101-528</v>
          </cell>
          <cell r="C277">
            <v>510300</v>
          </cell>
          <cell r="D277">
            <v>47560</v>
          </cell>
          <cell r="E277" t="str">
            <v>DIR OF GENERAL SERVICES</v>
          </cell>
          <cell r="F277" t="str">
            <v>B230</v>
          </cell>
          <cell r="G277">
            <v>1</v>
          </cell>
          <cell r="H277" t="str">
            <v>B230-001</v>
          </cell>
          <cell r="I277" t="str">
            <v>F</v>
          </cell>
          <cell r="J277" t="str">
            <v>*FM</v>
          </cell>
          <cell r="K277" t="str">
            <v>MEDICARE</v>
          </cell>
          <cell r="L277">
            <v>1230.8399999999999</v>
          </cell>
        </row>
        <row r="278">
          <cell r="A278" t="str">
            <v>ARMSTEAD, EUGENE C</v>
          </cell>
          <cell r="B278" t="str">
            <v>101-528</v>
          </cell>
          <cell r="C278">
            <v>510300</v>
          </cell>
          <cell r="D278">
            <v>47560</v>
          </cell>
          <cell r="E278" t="str">
            <v>DIR OF GENERAL SERVICES</v>
          </cell>
          <cell r="F278" t="str">
            <v>B230</v>
          </cell>
          <cell r="G278">
            <v>1</v>
          </cell>
          <cell r="H278" t="str">
            <v>B230-001</v>
          </cell>
          <cell r="I278" t="str">
            <v>F</v>
          </cell>
          <cell r="J278">
            <v>7999</v>
          </cell>
          <cell r="L278">
            <v>25457.119999999999</v>
          </cell>
        </row>
        <row r="279">
          <cell r="A279" t="str">
            <v>ARMSTEAD, EUGENE C</v>
          </cell>
          <cell r="B279" t="str">
            <v>101-528</v>
          </cell>
          <cell r="C279">
            <v>510300</v>
          </cell>
          <cell r="D279">
            <v>47560</v>
          </cell>
          <cell r="E279" t="str">
            <v>DIR OF GENERAL SERVICES</v>
          </cell>
          <cell r="F279" t="str">
            <v>B230</v>
          </cell>
          <cell r="G279">
            <v>1</v>
          </cell>
          <cell r="H279" t="str">
            <v>B230-001</v>
          </cell>
          <cell r="I279" t="str">
            <v>F</v>
          </cell>
          <cell r="J279" t="str">
            <v>*FI</v>
          </cell>
          <cell r="K279" t="str">
            <v>FICA</v>
          </cell>
          <cell r="L279">
            <v>5262.89</v>
          </cell>
        </row>
        <row r="280">
          <cell r="A280" t="str">
            <v>ARMSTEAD, EUGENE C</v>
          </cell>
          <cell r="B280" t="str">
            <v>101-528</v>
          </cell>
          <cell r="C280">
            <v>510300</v>
          </cell>
          <cell r="D280">
            <v>47560</v>
          </cell>
          <cell r="E280" t="str">
            <v>DIR OF GENERAL SERVICES</v>
          </cell>
          <cell r="F280" t="str">
            <v>B230</v>
          </cell>
          <cell r="G280">
            <v>1</v>
          </cell>
          <cell r="H280" t="str">
            <v>B230-001</v>
          </cell>
          <cell r="I280" t="str">
            <v>F</v>
          </cell>
          <cell r="J280">
            <v>8005</v>
          </cell>
          <cell r="L280">
            <v>415.64</v>
          </cell>
        </row>
        <row r="281">
          <cell r="A281" t="str">
            <v>ARMSTEAD, EUGENE C</v>
          </cell>
          <cell r="B281" t="str">
            <v>101-528</v>
          </cell>
          <cell r="C281">
            <v>510400</v>
          </cell>
          <cell r="D281">
            <v>47560</v>
          </cell>
          <cell r="E281" t="str">
            <v>DIR OF GENERAL SERVICES</v>
          </cell>
          <cell r="F281" t="str">
            <v>B230</v>
          </cell>
          <cell r="G281">
            <v>1</v>
          </cell>
          <cell r="H281" t="str">
            <v>B230-001</v>
          </cell>
          <cell r="I281" t="str">
            <v>F</v>
          </cell>
          <cell r="J281">
            <v>605</v>
          </cell>
          <cell r="L281">
            <v>59.1</v>
          </cell>
        </row>
        <row r="282">
          <cell r="A282" t="str">
            <v>ARMSTEAD, EUGENE C</v>
          </cell>
          <cell r="B282" t="str">
            <v>101-528</v>
          </cell>
          <cell r="C282">
            <v>510400</v>
          </cell>
          <cell r="D282">
            <v>47560</v>
          </cell>
          <cell r="E282" t="str">
            <v>DIR OF GENERAL SERVICES</v>
          </cell>
          <cell r="F282" t="str">
            <v>B230</v>
          </cell>
          <cell r="G282">
            <v>1</v>
          </cell>
          <cell r="H282" t="str">
            <v>B230-001</v>
          </cell>
          <cell r="I282" t="str">
            <v>F</v>
          </cell>
          <cell r="J282">
            <v>114</v>
          </cell>
          <cell r="L282">
            <v>283.91000000000003</v>
          </cell>
        </row>
        <row r="283">
          <cell r="A283" t="str">
            <v>ARMSTEAD, EUGENE C</v>
          </cell>
          <cell r="B283" t="str">
            <v>101-528</v>
          </cell>
          <cell r="C283">
            <v>510400</v>
          </cell>
          <cell r="D283">
            <v>47560</v>
          </cell>
          <cell r="E283" t="str">
            <v>DIR OF GENERAL SERVICES</v>
          </cell>
          <cell r="F283" t="str">
            <v>B230</v>
          </cell>
          <cell r="G283">
            <v>1</v>
          </cell>
          <cell r="H283" t="str">
            <v>B230-001</v>
          </cell>
          <cell r="I283" t="str">
            <v>F</v>
          </cell>
          <cell r="J283">
            <v>1001</v>
          </cell>
          <cell r="L283">
            <v>10.17</v>
          </cell>
        </row>
        <row r="284">
          <cell r="A284" t="str">
            <v>ARMSTEAD, EUGENE C</v>
          </cell>
          <cell r="B284" t="str">
            <v>101-528</v>
          </cell>
          <cell r="C284">
            <v>510400</v>
          </cell>
          <cell r="D284">
            <v>47560</v>
          </cell>
          <cell r="E284" t="str">
            <v>DIR OF GENERAL SERVICES</v>
          </cell>
          <cell r="F284" t="str">
            <v>B230</v>
          </cell>
          <cell r="G284">
            <v>1</v>
          </cell>
          <cell r="H284" t="str">
            <v>B230-001</v>
          </cell>
          <cell r="I284" t="str">
            <v>F</v>
          </cell>
          <cell r="J284">
            <v>30</v>
          </cell>
          <cell r="L284">
            <v>212.21</v>
          </cell>
        </row>
        <row r="285">
          <cell r="A285" t="str">
            <v>ARMSTEAD, EUGENE C</v>
          </cell>
          <cell r="B285" t="str">
            <v>101-528</v>
          </cell>
          <cell r="C285">
            <v>510400</v>
          </cell>
          <cell r="D285">
            <v>47560</v>
          </cell>
          <cell r="E285" t="str">
            <v>DIR OF GENERAL SERVICES</v>
          </cell>
          <cell r="F285" t="str">
            <v>B230</v>
          </cell>
          <cell r="G285">
            <v>1</v>
          </cell>
          <cell r="H285" t="str">
            <v>B230-001</v>
          </cell>
          <cell r="I285" t="str">
            <v>F</v>
          </cell>
          <cell r="J285">
            <v>705</v>
          </cell>
          <cell r="L285">
            <v>12.04</v>
          </cell>
        </row>
        <row r="286">
          <cell r="A286" t="str">
            <v>ARMSTEAD, EUGENE C</v>
          </cell>
          <cell r="B286" t="str">
            <v>101-528</v>
          </cell>
          <cell r="C286">
            <v>510400</v>
          </cell>
          <cell r="D286">
            <v>47560</v>
          </cell>
          <cell r="E286" t="str">
            <v>DIR OF GENERAL SERVICES</v>
          </cell>
          <cell r="F286" t="str">
            <v>B230</v>
          </cell>
          <cell r="G286">
            <v>1</v>
          </cell>
          <cell r="H286" t="str">
            <v>B230-001</v>
          </cell>
          <cell r="I286" t="str">
            <v>F</v>
          </cell>
          <cell r="J286">
            <v>831</v>
          </cell>
          <cell r="L286">
            <v>5.3</v>
          </cell>
        </row>
        <row r="287">
          <cell r="A287" t="str">
            <v>ARNOLD, CRYSTAL A</v>
          </cell>
          <cell r="B287" t="str">
            <v>101-594</v>
          </cell>
          <cell r="C287">
            <v>510100</v>
          </cell>
          <cell r="D287">
            <v>31230</v>
          </cell>
          <cell r="E287" t="str">
            <v>SOCIAL SERVICE WORKER III</v>
          </cell>
          <cell r="F287" t="str">
            <v>D474</v>
          </cell>
          <cell r="G287">
            <v>1</v>
          </cell>
          <cell r="H287" t="str">
            <v>D474-001</v>
          </cell>
          <cell r="I287" t="str">
            <v>O</v>
          </cell>
          <cell r="J287">
            <v>1</v>
          </cell>
          <cell r="K287" t="str">
            <v>REGULAR PAY</v>
          </cell>
          <cell r="L287">
            <v>44870.400000000001</v>
          </cell>
        </row>
        <row r="288">
          <cell r="A288" t="str">
            <v>ARNOLD, CRYSTAL A</v>
          </cell>
          <cell r="B288" t="str">
            <v>101-594</v>
          </cell>
          <cell r="C288">
            <v>510300</v>
          </cell>
          <cell r="D288">
            <v>31230</v>
          </cell>
          <cell r="E288" t="str">
            <v>SOCIAL SERVICE WORKER III</v>
          </cell>
          <cell r="F288" t="str">
            <v>D474</v>
          </cell>
          <cell r="G288">
            <v>1</v>
          </cell>
          <cell r="H288" t="str">
            <v>D474-001</v>
          </cell>
          <cell r="I288" t="str">
            <v>F</v>
          </cell>
          <cell r="J288">
            <v>7999</v>
          </cell>
          <cell r="L288">
            <v>13456.63</v>
          </cell>
        </row>
        <row r="289">
          <cell r="A289" t="str">
            <v>ARNOLD, CRYSTAL A</v>
          </cell>
          <cell r="B289" t="str">
            <v>101-594</v>
          </cell>
          <cell r="C289">
            <v>510300</v>
          </cell>
          <cell r="D289">
            <v>31230</v>
          </cell>
          <cell r="E289" t="str">
            <v>SOCIAL SERVICE WORKER III</v>
          </cell>
          <cell r="F289" t="str">
            <v>D474</v>
          </cell>
          <cell r="G289">
            <v>1</v>
          </cell>
          <cell r="H289" t="str">
            <v>D474-001</v>
          </cell>
          <cell r="I289" t="str">
            <v>F</v>
          </cell>
          <cell r="J289">
            <v>8000</v>
          </cell>
          <cell r="L289">
            <v>3136.63</v>
          </cell>
        </row>
        <row r="290">
          <cell r="A290" t="str">
            <v>ARNOLD, CRYSTAL A</v>
          </cell>
          <cell r="B290" t="str">
            <v>101-594</v>
          </cell>
          <cell r="C290">
            <v>510300</v>
          </cell>
          <cell r="D290">
            <v>31230</v>
          </cell>
          <cell r="E290" t="str">
            <v>SOCIAL SERVICE WORKER III</v>
          </cell>
          <cell r="F290" t="str">
            <v>D474</v>
          </cell>
          <cell r="G290">
            <v>1</v>
          </cell>
          <cell r="H290" t="str">
            <v>D474-001</v>
          </cell>
          <cell r="I290" t="str">
            <v>F</v>
          </cell>
          <cell r="J290" t="str">
            <v>*FM</v>
          </cell>
          <cell r="K290" t="str">
            <v>MEDICARE</v>
          </cell>
          <cell r="L290">
            <v>650.62</v>
          </cell>
        </row>
        <row r="291">
          <cell r="A291" t="str">
            <v>ARNOLD, CRYSTAL A</v>
          </cell>
          <cell r="B291" t="str">
            <v>101-594</v>
          </cell>
          <cell r="C291">
            <v>510300</v>
          </cell>
          <cell r="D291">
            <v>31230</v>
          </cell>
          <cell r="E291" t="str">
            <v>SOCIAL SERVICE WORKER III</v>
          </cell>
          <cell r="F291" t="str">
            <v>D474</v>
          </cell>
          <cell r="G291">
            <v>1</v>
          </cell>
          <cell r="H291" t="str">
            <v>D474-001</v>
          </cell>
          <cell r="I291" t="str">
            <v>F</v>
          </cell>
          <cell r="J291" t="str">
            <v>*FI</v>
          </cell>
          <cell r="K291" t="str">
            <v>FICA</v>
          </cell>
          <cell r="L291">
            <v>2781.96</v>
          </cell>
        </row>
        <row r="292">
          <cell r="A292" t="str">
            <v>ARNOLD, CRYSTAL A</v>
          </cell>
          <cell r="B292" t="str">
            <v>101-594</v>
          </cell>
          <cell r="C292">
            <v>510400</v>
          </cell>
          <cell r="D292">
            <v>31230</v>
          </cell>
          <cell r="E292" t="str">
            <v>SOCIAL SERVICE WORKER III</v>
          </cell>
          <cell r="F292" t="str">
            <v>D474</v>
          </cell>
          <cell r="G292">
            <v>1</v>
          </cell>
          <cell r="H292" t="str">
            <v>D474-001</v>
          </cell>
          <cell r="I292" t="str">
            <v>F</v>
          </cell>
          <cell r="J292">
            <v>705</v>
          </cell>
          <cell r="L292">
            <v>12.04</v>
          </cell>
        </row>
        <row r="293">
          <cell r="A293" t="str">
            <v>ARNOLD, CRYSTAL A</v>
          </cell>
          <cell r="B293" t="str">
            <v>101-594</v>
          </cell>
          <cell r="C293">
            <v>510400</v>
          </cell>
          <cell r="D293">
            <v>31230</v>
          </cell>
          <cell r="E293" t="str">
            <v>SOCIAL SERVICE WORKER III</v>
          </cell>
          <cell r="F293" t="str">
            <v>D474</v>
          </cell>
          <cell r="G293">
            <v>1</v>
          </cell>
          <cell r="H293" t="str">
            <v>D474-001</v>
          </cell>
          <cell r="I293" t="str">
            <v>F</v>
          </cell>
          <cell r="J293">
            <v>605</v>
          </cell>
          <cell r="L293">
            <v>59.1</v>
          </cell>
        </row>
        <row r="294">
          <cell r="A294" t="str">
            <v>ARNOLD, CRYSTAL A</v>
          </cell>
          <cell r="B294" t="str">
            <v>101-594</v>
          </cell>
          <cell r="C294">
            <v>510400</v>
          </cell>
          <cell r="D294">
            <v>31230</v>
          </cell>
          <cell r="E294" t="str">
            <v>SOCIAL SERVICE WORKER III</v>
          </cell>
          <cell r="F294" t="str">
            <v>D474</v>
          </cell>
          <cell r="G294">
            <v>1</v>
          </cell>
          <cell r="H294" t="str">
            <v>D474-001</v>
          </cell>
          <cell r="I294" t="str">
            <v>F</v>
          </cell>
          <cell r="J294">
            <v>30</v>
          </cell>
          <cell r="L294">
            <v>112.18</v>
          </cell>
        </row>
        <row r="295">
          <cell r="A295" t="str">
            <v>ARNOLD, CRYSTAL A</v>
          </cell>
          <cell r="B295" t="str">
            <v>101-594</v>
          </cell>
          <cell r="C295">
            <v>510400</v>
          </cell>
          <cell r="D295">
            <v>31230</v>
          </cell>
          <cell r="E295" t="str">
            <v>SOCIAL SERVICE WORKER III</v>
          </cell>
          <cell r="F295" t="str">
            <v>D474</v>
          </cell>
          <cell r="G295">
            <v>1</v>
          </cell>
          <cell r="H295" t="str">
            <v>D474-001</v>
          </cell>
          <cell r="I295" t="str">
            <v>F</v>
          </cell>
          <cell r="J295">
            <v>1001</v>
          </cell>
          <cell r="L295">
            <v>10.17</v>
          </cell>
        </row>
        <row r="296">
          <cell r="A296" t="str">
            <v>ARNOLD, CRYSTAL A</v>
          </cell>
          <cell r="B296" t="str">
            <v>101-594</v>
          </cell>
          <cell r="C296">
            <v>510400</v>
          </cell>
          <cell r="D296">
            <v>31230</v>
          </cell>
          <cell r="E296" t="str">
            <v>SOCIAL SERVICE WORKER III</v>
          </cell>
          <cell r="F296" t="str">
            <v>D474</v>
          </cell>
          <cell r="G296">
            <v>1</v>
          </cell>
          <cell r="H296" t="str">
            <v>D474-001</v>
          </cell>
          <cell r="I296" t="str">
            <v>F</v>
          </cell>
          <cell r="J296">
            <v>811</v>
          </cell>
          <cell r="L296">
            <v>1.88</v>
          </cell>
        </row>
        <row r="297">
          <cell r="A297" t="str">
            <v>ARNOLD, CRYSTAL A</v>
          </cell>
          <cell r="B297" t="str">
            <v>101-594</v>
          </cell>
          <cell r="C297">
            <v>510400</v>
          </cell>
          <cell r="D297">
            <v>31230</v>
          </cell>
          <cell r="E297" t="str">
            <v>SOCIAL SERVICE WORKER III</v>
          </cell>
          <cell r="F297" t="str">
            <v>D474</v>
          </cell>
          <cell r="G297">
            <v>1</v>
          </cell>
          <cell r="H297" t="str">
            <v>D474-001</v>
          </cell>
          <cell r="I297" t="str">
            <v>F</v>
          </cell>
          <cell r="J297">
            <v>104</v>
          </cell>
          <cell r="L297">
            <v>283.83999999999997</v>
          </cell>
        </row>
        <row r="298">
          <cell r="A298" t="str">
            <v>ARNOLD, EDWARD S</v>
          </cell>
          <cell r="B298" t="str">
            <v>117-897</v>
          </cell>
          <cell r="C298">
            <v>510100</v>
          </cell>
          <cell r="D298">
            <v>9870</v>
          </cell>
          <cell r="E298" t="str">
            <v>TRANSFER ST OPS SUPV</v>
          </cell>
          <cell r="F298" t="str">
            <v>D500</v>
          </cell>
          <cell r="G298">
            <v>1</v>
          </cell>
          <cell r="H298" t="str">
            <v>D500-001</v>
          </cell>
          <cell r="I298" t="str">
            <v>O</v>
          </cell>
          <cell r="J298">
            <v>1</v>
          </cell>
          <cell r="K298" t="str">
            <v>REGULAR PAY</v>
          </cell>
          <cell r="L298">
            <v>38875.040000000001</v>
          </cell>
        </row>
        <row r="299">
          <cell r="A299" t="str">
            <v>ARNOLD, EDWARD S</v>
          </cell>
          <cell r="B299" t="str">
            <v>117-897</v>
          </cell>
          <cell r="C299">
            <v>510300</v>
          </cell>
          <cell r="D299">
            <v>9870</v>
          </cell>
          <cell r="E299" t="str">
            <v>TRANSFER ST OPS SUPV</v>
          </cell>
          <cell r="F299" t="str">
            <v>D500</v>
          </cell>
          <cell r="G299">
            <v>1</v>
          </cell>
          <cell r="H299" t="str">
            <v>D500-001</v>
          </cell>
          <cell r="I299" t="str">
            <v>F</v>
          </cell>
          <cell r="J299" t="str">
            <v>*FM</v>
          </cell>
          <cell r="K299" t="str">
            <v>MEDICARE</v>
          </cell>
          <cell r="L299">
            <v>563.69000000000005</v>
          </cell>
        </row>
        <row r="300">
          <cell r="A300" t="str">
            <v>ARNOLD, EDWARD S</v>
          </cell>
          <cell r="B300" t="str">
            <v>117-897</v>
          </cell>
          <cell r="C300">
            <v>510300</v>
          </cell>
          <cell r="D300">
            <v>9870</v>
          </cell>
          <cell r="E300" t="str">
            <v>TRANSFER ST OPS SUPV</v>
          </cell>
          <cell r="F300" t="str">
            <v>D500</v>
          </cell>
          <cell r="G300">
            <v>1</v>
          </cell>
          <cell r="H300" t="str">
            <v>D500-001</v>
          </cell>
          <cell r="I300" t="str">
            <v>F</v>
          </cell>
          <cell r="J300">
            <v>8000</v>
          </cell>
          <cell r="L300">
            <v>2716.96</v>
          </cell>
        </row>
        <row r="301">
          <cell r="A301" t="str">
            <v>ARNOLD, EDWARD S</v>
          </cell>
          <cell r="B301" t="str">
            <v>117-897</v>
          </cell>
          <cell r="C301">
            <v>510300</v>
          </cell>
          <cell r="D301">
            <v>9870</v>
          </cell>
          <cell r="E301" t="str">
            <v>TRANSFER ST OPS SUPV</v>
          </cell>
          <cell r="F301" t="str">
            <v>D500</v>
          </cell>
          <cell r="G301">
            <v>1</v>
          </cell>
          <cell r="H301" t="str">
            <v>D500-001</v>
          </cell>
          <cell r="I301" t="str">
            <v>F</v>
          </cell>
          <cell r="J301">
            <v>7999</v>
          </cell>
          <cell r="L301">
            <v>11658.62</v>
          </cell>
        </row>
        <row r="302">
          <cell r="A302" t="str">
            <v>ARNOLD, EDWARD S</v>
          </cell>
          <cell r="B302" t="str">
            <v>117-897</v>
          </cell>
          <cell r="C302">
            <v>510300</v>
          </cell>
          <cell r="D302">
            <v>9870</v>
          </cell>
          <cell r="E302" t="str">
            <v>TRANSFER ST OPS SUPV</v>
          </cell>
          <cell r="F302" t="str">
            <v>D500</v>
          </cell>
          <cell r="G302">
            <v>1</v>
          </cell>
          <cell r="H302" t="str">
            <v>D500-001</v>
          </cell>
          <cell r="I302" t="str">
            <v>F</v>
          </cell>
          <cell r="J302" t="str">
            <v>*FI</v>
          </cell>
          <cell r="K302" t="str">
            <v>FICA</v>
          </cell>
          <cell r="L302">
            <v>2410.25</v>
          </cell>
        </row>
        <row r="303">
          <cell r="A303" t="str">
            <v>ARNOLD, EDWARD S</v>
          </cell>
          <cell r="B303" t="str">
            <v>117-897</v>
          </cell>
          <cell r="C303">
            <v>510400</v>
          </cell>
          <cell r="D303">
            <v>9870</v>
          </cell>
          <cell r="E303" t="str">
            <v>TRANSFER ST OPS SUPV</v>
          </cell>
          <cell r="F303" t="str">
            <v>D500</v>
          </cell>
          <cell r="G303">
            <v>1</v>
          </cell>
          <cell r="H303" t="str">
            <v>D500-001</v>
          </cell>
          <cell r="I303" t="str">
            <v>F</v>
          </cell>
          <cell r="J303">
            <v>811</v>
          </cell>
          <cell r="L303">
            <v>1.88</v>
          </cell>
        </row>
        <row r="304">
          <cell r="A304" t="str">
            <v>ARNOLD, EDWARD S</v>
          </cell>
          <cell r="B304" t="str">
            <v>117-897</v>
          </cell>
          <cell r="C304">
            <v>510400</v>
          </cell>
          <cell r="D304">
            <v>9870</v>
          </cell>
          <cell r="E304" t="str">
            <v>TRANSFER ST OPS SUPV</v>
          </cell>
          <cell r="F304" t="str">
            <v>D500</v>
          </cell>
          <cell r="G304">
            <v>1</v>
          </cell>
          <cell r="H304" t="str">
            <v>D500-001</v>
          </cell>
          <cell r="I304" t="str">
            <v>F</v>
          </cell>
          <cell r="J304">
            <v>30</v>
          </cell>
          <cell r="L304">
            <v>97.19</v>
          </cell>
        </row>
        <row r="305">
          <cell r="A305" t="str">
            <v>ARNOLD, EDWARD S</v>
          </cell>
          <cell r="B305" t="str">
            <v>117-897</v>
          </cell>
          <cell r="C305">
            <v>510400</v>
          </cell>
          <cell r="D305">
            <v>9870</v>
          </cell>
          <cell r="E305" t="str">
            <v>TRANSFER ST OPS SUPV</v>
          </cell>
          <cell r="F305" t="str">
            <v>D500</v>
          </cell>
          <cell r="G305">
            <v>1</v>
          </cell>
          <cell r="H305" t="str">
            <v>D500-001</v>
          </cell>
          <cell r="I305" t="str">
            <v>F</v>
          </cell>
          <cell r="J305">
            <v>603</v>
          </cell>
          <cell r="L305">
            <v>31.26</v>
          </cell>
        </row>
        <row r="306">
          <cell r="A306" t="str">
            <v>ARNOLD, EDWARD S</v>
          </cell>
          <cell r="B306" t="str">
            <v>117-897</v>
          </cell>
          <cell r="C306">
            <v>510400</v>
          </cell>
          <cell r="D306">
            <v>9870</v>
          </cell>
          <cell r="E306" t="str">
            <v>TRANSFER ST OPS SUPV</v>
          </cell>
          <cell r="F306" t="str">
            <v>D500</v>
          </cell>
          <cell r="G306">
            <v>1</v>
          </cell>
          <cell r="H306" t="str">
            <v>D500-001</v>
          </cell>
          <cell r="I306" t="str">
            <v>F</v>
          </cell>
          <cell r="J306">
            <v>1001</v>
          </cell>
          <cell r="L306">
            <v>10.17</v>
          </cell>
        </row>
        <row r="307">
          <cell r="A307" t="str">
            <v>ARNOLD, EDWARD S</v>
          </cell>
          <cell r="B307" t="str">
            <v>117-897</v>
          </cell>
          <cell r="C307">
            <v>510400</v>
          </cell>
          <cell r="D307">
            <v>9870</v>
          </cell>
          <cell r="E307" t="str">
            <v>TRANSFER ST OPS SUPV</v>
          </cell>
          <cell r="F307" t="str">
            <v>D500</v>
          </cell>
          <cell r="G307">
            <v>1</v>
          </cell>
          <cell r="H307" t="str">
            <v>D500-001</v>
          </cell>
          <cell r="I307" t="str">
            <v>F</v>
          </cell>
          <cell r="J307">
            <v>703</v>
          </cell>
          <cell r="L307">
            <v>6.7</v>
          </cell>
        </row>
        <row r="308">
          <cell r="A308" t="str">
            <v>ARNOLD, EDWARD S</v>
          </cell>
          <cell r="B308" t="str">
            <v>117-897</v>
          </cell>
          <cell r="C308">
            <v>510400</v>
          </cell>
          <cell r="D308">
            <v>9870</v>
          </cell>
          <cell r="E308" t="str">
            <v>TRANSFER ST OPS SUPV</v>
          </cell>
          <cell r="F308" t="str">
            <v>D500</v>
          </cell>
          <cell r="G308">
            <v>1</v>
          </cell>
          <cell r="H308" t="str">
            <v>D500-001</v>
          </cell>
          <cell r="I308" t="str">
            <v>F</v>
          </cell>
          <cell r="J308">
            <v>102</v>
          </cell>
          <cell r="L308">
            <v>232.19</v>
          </cell>
        </row>
        <row r="309">
          <cell r="A309" t="str">
            <v>ASMUS, RENEE L</v>
          </cell>
          <cell r="B309" t="str">
            <v>101-594</v>
          </cell>
          <cell r="C309">
            <v>510100</v>
          </cell>
          <cell r="D309">
            <v>38490</v>
          </cell>
          <cell r="E309" t="str">
            <v>ELIGIBILITY WORKER II</v>
          </cell>
          <cell r="F309" t="str">
            <v>D256</v>
          </cell>
          <cell r="G309">
            <v>1</v>
          </cell>
          <cell r="H309" t="str">
            <v>D256-002</v>
          </cell>
          <cell r="I309" t="str">
            <v>O</v>
          </cell>
          <cell r="J309">
            <v>1</v>
          </cell>
          <cell r="K309" t="str">
            <v>REGULAR PAY</v>
          </cell>
          <cell r="L309">
            <v>34188.839999999997</v>
          </cell>
        </row>
        <row r="310">
          <cell r="A310" t="str">
            <v>ASMUS, RENEE L</v>
          </cell>
          <cell r="B310" t="str">
            <v>101-594</v>
          </cell>
          <cell r="C310">
            <v>510300</v>
          </cell>
          <cell r="D310">
            <v>38490</v>
          </cell>
          <cell r="E310" t="str">
            <v>ELIGIBILITY WORKER II</v>
          </cell>
          <cell r="F310" t="str">
            <v>D256</v>
          </cell>
          <cell r="G310">
            <v>1</v>
          </cell>
          <cell r="H310" t="str">
            <v>D256-002</v>
          </cell>
          <cell r="I310" t="str">
            <v>F</v>
          </cell>
          <cell r="J310">
            <v>7999</v>
          </cell>
          <cell r="L310">
            <v>10253.23</v>
          </cell>
        </row>
        <row r="311">
          <cell r="A311" t="str">
            <v>ASMUS, RENEE L</v>
          </cell>
          <cell r="B311" t="str">
            <v>101-594</v>
          </cell>
          <cell r="C311">
            <v>510300</v>
          </cell>
          <cell r="D311">
            <v>38490</v>
          </cell>
          <cell r="E311" t="str">
            <v>ELIGIBILITY WORKER II</v>
          </cell>
          <cell r="F311" t="str">
            <v>D256</v>
          </cell>
          <cell r="G311">
            <v>1</v>
          </cell>
          <cell r="H311" t="str">
            <v>D256-002</v>
          </cell>
          <cell r="I311" t="str">
            <v>F</v>
          </cell>
          <cell r="J311">
            <v>8000</v>
          </cell>
          <cell r="L311">
            <v>2388.9299999999998</v>
          </cell>
        </row>
        <row r="312">
          <cell r="A312" t="str">
            <v>ASMUS, RENEE L</v>
          </cell>
          <cell r="B312" t="str">
            <v>101-594</v>
          </cell>
          <cell r="C312">
            <v>510300</v>
          </cell>
          <cell r="D312">
            <v>38490</v>
          </cell>
          <cell r="E312" t="str">
            <v>ELIGIBILITY WORKER II</v>
          </cell>
          <cell r="F312" t="str">
            <v>D256</v>
          </cell>
          <cell r="G312">
            <v>1</v>
          </cell>
          <cell r="H312" t="str">
            <v>D256-002</v>
          </cell>
          <cell r="I312" t="str">
            <v>F</v>
          </cell>
          <cell r="J312" t="str">
            <v>*FI</v>
          </cell>
          <cell r="K312" t="str">
            <v>FICA</v>
          </cell>
          <cell r="L312">
            <v>2119.71</v>
          </cell>
        </row>
        <row r="313">
          <cell r="A313" t="str">
            <v>ASMUS, RENEE L</v>
          </cell>
          <cell r="B313" t="str">
            <v>101-594</v>
          </cell>
          <cell r="C313">
            <v>510300</v>
          </cell>
          <cell r="D313">
            <v>38490</v>
          </cell>
          <cell r="E313" t="str">
            <v>ELIGIBILITY WORKER II</v>
          </cell>
          <cell r="F313" t="str">
            <v>D256</v>
          </cell>
          <cell r="G313">
            <v>1</v>
          </cell>
          <cell r="H313" t="str">
            <v>D256-002</v>
          </cell>
          <cell r="I313" t="str">
            <v>F</v>
          </cell>
          <cell r="J313" t="str">
            <v>*FM</v>
          </cell>
          <cell r="K313" t="str">
            <v>MEDICARE</v>
          </cell>
          <cell r="L313">
            <v>495.74</v>
          </cell>
        </row>
        <row r="314">
          <cell r="A314" t="str">
            <v>ASMUS, RENEE L</v>
          </cell>
          <cell r="B314" t="str">
            <v>101-594</v>
          </cell>
          <cell r="C314">
            <v>510400</v>
          </cell>
          <cell r="D314">
            <v>38490</v>
          </cell>
          <cell r="E314" t="str">
            <v>ELIGIBILITY WORKER II</v>
          </cell>
          <cell r="F314" t="str">
            <v>D256</v>
          </cell>
          <cell r="G314">
            <v>1</v>
          </cell>
          <cell r="H314" t="str">
            <v>D256-002</v>
          </cell>
          <cell r="I314" t="str">
            <v>F</v>
          </cell>
          <cell r="J314">
            <v>30</v>
          </cell>
          <cell r="L314">
            <v>85.47</v>
          </cell>
        </row>
        <row r="315">
          <cell r="A315" t="str">
            <v>ASMUS, RENEE L</v>
          </cell>
          <cell r="B315" t="str">
            <v>101-594</v>
          </cell>
          <cell r="C315">
            <v>510400</v>
          </cell>
          <cell r="D315">
            <v>38490</v>
          </cell>
          <cell r="E315" t="str">
            <v>ELIGIBILITY WORKER II</v>
          </cell>
          <cell r="F315" t="str">
            <v>D256</v>
          </cell>
          <cell r="G315">
            <v>1</v>
          </cell>
          <cell r="H315" t="str">
            <v>D256-002</v>
          </cell>
          <cell r="I315" t="str">
            <v>F</v>
          </cell>
          <cell r="J315">
            <v>811</v>
          </cell>
          <cell r="L315">
            <v>1.88</v>
          </cell>
        </row>
        <row r="316">
          <cell r="A316" t="str">
            <v>ASMUS, RENEE L</v>
          </cell>
          <cell r="B316" t="str">
            <v>101-594</v>
          </cell>
          <cell r="C316">
            <v>510400</v>
          </cell>
          <cell r="D316">
            <v>38490</v>
          </cell>
          <cell r="E316" t="str">
            <v>ELIGIBILITY WORKER II</v>
          </cell>
          <cell r="F316" t="str">
            <v>D256</v>
          </cell>
          <cell r="G316">
            <v>1</v>
          </cell>
          <cell r="H316" t="str">
            <v>D256-002</v>
          </cell>
          <cell r="I316" t="str">
            <v>F</v>
          </cell>
          <cell r="J316">
            <v>701</v>
          </cell>
          <cell r="L316">
            <v>4.01</v>
          </cell>
        </row>
        <row r="317">
          <cell r="A317" t="str">
            <v>ASMUS, RENEE L</v>
          </cell>
          <cell r="B317" t="str">
            <v>101-594</v>
          </cell>
          <cell r="C317">
            <v>510400</v>
          </cell>
          <cell r="D317">
            <v>38490</v>
          </cell>
          <cell r="E317" t="str">
            <v>ELIGIBILITY WORKER II</v>
          </cell>
          <cell r="F317" t="str">
            <v>D256</v>
          </cell>
          <cell r="G317">
            <v>1</v>
          </cell>
          <cell r="H317" t="str">
            <v>D256-002</v>
          </cell>
          <cell r="I317" t="str">
            <v>F</v>
          </cell>
          <cell r="J317">
            <v>1001</v>
          </cell>
          <cell r="L317">
            <v>10.17</v>
          </cell>
        </row>
        <row r="318">
          <cell r="A318" t="str">
            <v>ASMUS, RENEE L</v>
          </cell>
          <cell r="B318" t="str">
            <v>101-594</v>
          </cell>
          <cell r="C318">
            <v>510400</v>
          </cell>
          <cell r="D318">
            <v>38490</v>
          </cell>
          <cell r="E318" t="str">
            <v>ELIGIBILITY WORKER II</v>
          </cell>
          <cell r="F318" t="str">
            <v>D256</v>
          </cell>
          <cell r="G318">
            <v>1</v>
          </cell>
          <cell r="H318" t="str">
            <v>D256-002</v>
          </cell>
          <cell r="I318" t="str">
            <v>F</v>
          </cell>
          <cell r="J318">
            <v>601</v>
          </cell>
          <cell r="L318">
            <v>17.149999999999999</v>
          </cell>
        </row>
        <row r="319">
          <cell r="A319" t="str">
            <v>ASMUS, RENEE L</v>
          </cell>
          <cell r="B319" t="str">
            <v>101-594</v>
          </cell>
          <cell r="C319">
            <v>510400</v>
          </cell>
          <cell r="D319">
            <v>38490</v>
          </cell>
          <cell r="E319" t="str">
            <v>ELIGIBILITY WORKER II</v>
          </cell>
          <cell r="F319" t="str">
            <v>D256</v>
          </cell>
          <cell r="G319">
            <v>1</v>
          </cell>
          <cell r="H319" t="str">
            <v>D256-002</v>
          </cell>
          <cell r="I319" t="str">
            <v>F</v>
          </cell>
          <cell r="J319">
            <v>101</v>
          </cell>
          <cell r="L319">
            <v>135.94999999999999</v>
          </cell>
        </row>
        <row r="320">
          <cell r="A320" t="str">
            <v>ASTURIAS, JOY E</v>
          </cell>
          <cell r="B320" t="str">
            <v>101-594</v>
          </cell>
          <cell r="C320">
            <v>510100</v>
          </cell>
          <cell r="D320">
            <v>30290</v>
          </cell>
          <cell r="E320" t="str">
            <v>ELIGIBILITY WORKER III</v>
          </cell>
          <cell r="F320" t="str">
            <v>D258</v>
          </cell>
          <cell r="G320">
            <v>1</v>
          </cell>
          <cell r="H320" t="str">
            <v>D258-001</v>
          </cell>
          <cell r="I320" t="str">
            <v>O</v>
          </cell>
          <cell r="J320">
            <v>1</v>
          </cell>
          <cell r="K320" t="str">
            <v>REGULAR PAY</v>
          </cell>
          <cell r="L320">
            <v>37775.089999999997</v>
          </cell>
        </row>
        <row r="321">
          <cell r="A321" t="str">
            <v>ASTURIAS, JOY E</v>
          </cell>
          <cell r="B321" t="str">
            <v>101-594</v>
          </cell>
          <cell r="C321">
            <v>510300</v>
          </cell>
          <cell r="D321">
            <v>30290</v>
          </cell>
          <cell r="E321" t="str">
            <v>ELIGIBILITY WORKER III</v>
          </cell>
          <cell r="F321" t="str">
            <v>D258</v>
          </cell>
          <cell r="G321">
            <v>1</v>
          </cell>
          <cell r="H321" t="str">
            <v>D258-001</v>
          </cell>
          <cell r="I321" t="str">
            <v>F</v>
          </cell>
          <cell r="J321" t="str">
            <v>*FI</v>
          </cell>
          <cell r="K321" t="str">
            <v>FICA</v>
          </cell>
          <cell r="L321">
            <v>2342.06</v>
          </cell>
        </row>
        <row r="322">
          <cell r="A322" t="str">
            <v>ASTURIAS, JOY E</v>
          </cell>
          <cell r="B322" t="str">
            <v>101-594</v>
          </cell>
          <cell r="C322">
            <v>510300</v>
          </cell>
          <cell r="D322">
            <v>30290</v>
          </cell>
          <cell r="E322" t="str">
            <v>ELIGIBILITY WORKER III</v>
          </cell>
          <cell r="F322" t="str">
            <v>D258</v>
          </cell>
          <cell r="G322">
            <v>1</v>
          </cell>
          <cell r="H322" t="str">
            <v>D258-001</v>
          </cell>
          <cell r="I322" t="str">
            <v>F</v>
          </cell>
          <cell r="J322" t="str">
            <v>*FM</v>
          </cell>
          <cell r="K322" t="str">
            <v>MEDICARE</v>
          </cell>
          <cell r="L322">
            <v>547.74</v>
          </cell>
        </row>
        <row r="323">
          <cell r="A323" t="str">
            <v>ASTURIAS, JOY E</v>
          </cell>
          <cell r="B323" t="str">
            <v>101-594</v>
          </cell>
          <cell r="C323">
            <v>510300</v>
          </cell>
          <cell r="D323">
            <v>30290</v>
          </cell>
          <cell r="E323" t="str">
            <v>ELIGIBILITY WORKER III</v>
          </cell>
          <cell r="F323" t="str">
            <v>D258</v>
          </cell>
          <cell r="G323">
            <v>1</v>
          </cell>
          <cell r="H323" t="str">
            <v>D258-001</v>
          </cell>
          <cell r="I323" t="str">
            <v>F</v>
          </cell>
          <cell r="J323">
            <v>7999</v>
          </cell>
          <cell r="L323">
            <v>11328.75</v>
          </cell>
        </row>
        <row r="324">
          <cell r="A324" t="str">
            <v>ASTURIAS, JOY E</v>
          </cell>
          <cell r="B324" t="str">
            <v>101-594</v>
          </cell>
          <cell r="C324">
            <v>510300</v>
          </cell>
          <cell r="D324">
            <v>30290</v>
          </cell>
          <cell r="E324" t="str">
            <v>ELIGIBILITY WORKER III</v>
          </cell>
          <cell r="F324" t="str">
            <v>D258</v>
          </cell>
          <cell r="G324">
            <v>1</v>
          </cell>
          <cell r="H324" t="str">
            <v>D258-001</v>
          </cell>
          <cell r="I324" t="str">
            <v>F</v>
          </cell>
          <cell r="J324">
            <v>8000</v>
          </cell>
          <cell r="L324">
            <v>2639.96</v>
          </cell>
        </row>
        <row r="325">
          <cell r="A325" t="str">
            <v>ASTURIAS, JOY E</v>
          </cell>
          <cell r="B325" t="str">
            <v>101-594</v>
          </cell>
          <cell r="C325">
            <v>510400</v>
          </cell>
          <cell r="D325">
            <v>30290</v>
          </cell>
          <cell r="E325" t="str">
            <v>ELIGIBILITY WORKER III</v>
          </cell>
          <cell r="F325" t="str">
            <v>D258</v>
          </cell>
          <cell r="G325">
            <v>1</v>
          </cell>
          <cell r="H325" t="str">
            <v>D258-001</v>
          </cell>
          <cell r="I325" t="str">
            <v>F</v>
          </cell>
          <cell r="J325">
            <v>703</v>
          </cell>
          <cell r="L325">
            <v>6.7</v>
          </cell>
        </row>
        <row r="326">
          <cell r="A326" t="str">
            <v>ASTURIAS, JOY E</v>
          </cell>
          <cell r="B326" t="str">
            <v>101-594</v>
          </cell>
          <cell r="C326">
            <v>510400</v>
          </cell>
          <cell r="D326">
            <v>30290</v>
          </cell>
          <cell r="E326" t="str">
            <v>ELIGIBILITY WORKER III</v>
          </cell>
          <cell r="F326" t="str">
            <v>D258</v>
          </cell>
          <cell r="G326">
            <v>1</v>
          </cell>
          <cell r="H326" t="str">
            <v>D258-001</v>
          </cell>
          <cell r="I326" t="str">
            <v>F</v>
          </cell>
          <cell r="J326">
            <v>1001</v>
          </cell>
          <cell r="L326">
            <v>10.17</v>
          </cell>
        </row>
        <row r="327">
          <cell r="A327" t="str">
            <v>ASTURIAS, JOY E</v>
          </cell>
          <cell r="B327" t="str">
            <v>101-594</v>
          </cell>
          <cell r="C327">
            <v>510400</v>
          </cell>
          <cell r="D327">
            <v>30290</v>
          </cell>
          <cell r="E327" t="str">
            <v>ELIGIBILITY WORKER III</v>
          </cell>
          <cell r="F327" t="str">
            <v>D258</v>
          </cell>
          <cell r="G327">
            <v>1</v>
          </cell>
          <cell r="H327" t="str">
            <v>D258-001</v>
          </cell>
          <cell r="I327" t="str">
            <v>F</v>
          </cell>
          <cell r="J327">
            <v>601</v>
          </cell>
          <cell r="L327">
            <v>17.149999999999999</v>
          </cell>
        </row>
        <row r="328">
          <cell r="A328" t="str">
            <v>ASTURIAS, JOY E</v>
          </cell>
          <cell r="B328" t="str">
            <v>101-594</v>
          </cell>
          <cell r="C328">
            <v>510400</v>
          </cell>
          <cell r="D328">
            <v>30290</v>
          </cell>
          <cell r="E328" t="str">
            <v>ELIGIBILITY WORKER III</v>
          </cell>
          <cell r="F328" t="str">
            <v>D258</v>
          </cell>
          <cell r="G328">
            <v>1</v>
          </cell>
          <cell r="H328" t="str">
            <v>D258-001</v>
          </cell>
          <cell r="I328" t="str">
            <v>F</v>
          </cell>
          <cell r="J328">
            <v>100</v>
          </cell>
          <cell r="L328">
            <v>135.94999999999999</v>
          </cell>
        </row>
        <row r="329">
          <cell r="A329" t="str">
            <v>ASTURIAS, JOY E</v>
          </cell>
          <cell r="B329" t="str">
            <v>101-594</v>
          </cell>
          <cell r="C329">
            <v>510400</v>
          </cell>
          <cell r="D329">
            <v>30290</v>
          </cell>
          <cell r="E329" t="str">
            <v>ELIGIBILITY WORKER III</v>
          </cell>
          <cell r="F329" t="str">
            <v>D258</v>
          </cell>
          <cell r="G329">
            <v>1</v>
          </cell>
          <cell r="H329" t="str">
            <v>D258-001</v>
          </cell>
          <cell r="I329" t="str">
            <v>F</v>
          </cell>
          <cell r="J329">
            <v>811</v>
          </cell>
          <cell r="L329">
            <v>1.88</v>
          </cell>
        </row>
        <row r="330">
          <cell r="A330" t="str">
            <v>ASTURIAS, JOY E</v>
          </cell>
          <cell r="B330" t="str">
            <v>101-594</v>
          </cell>
          <cell r="C330">
            <v>510400</v>
          </cell>
          <cell r="D330">
            <v>30290</v>
          </cell>
          <cell r="E330" t="str">
            <v>ELIGIBILITY WORKER III</v>
          </cell>
          <cell r="F330" t="str">
            <v>D258</v>
          </cell>
          <cell r="G330">
            <v>1</v>
          </cell>
          <cell r="H330" t="str">
            <v>D258-001</v>
          </cell>
          <cell r="I330" t="str">
            <v>F</v>
          </cell>
          <cell r="J330">
            <v>30</v>
          </cell>
          <cell r="L330">
            <v>94.44</v>
          </cell>
        </row>
        <row r="331">
          <cell r="A331" t="str">
            <v>AUGUSTINE, BRIAN J</v>
          </cell>
          <cell r="B331" t="str">
            <v>101-609</v>
          </cell>
          <cell r="C331">
            <v>510100</v>
          </cell>
          <cell r="D331">
            <v>35870</v>
          </cell>
          <cell r="E331" t="str">
            <v>BEH HEALTH CLINIC SUPV II</v>
          </cell>
          <cell r="F331" t="str">
            <v>C160</v>
          </cell>
          <cell r="G331">
            <v>1</v>
          </cell>
          <cell r="H331" t="str">
            <v>C160-001</v>
          </cell>
          <cell r="I331" t="str">
            <v>O</v>
          </cell>
          <cell r="J331">
            <v>1</v>
          </cell>
          <cell r="K331" t="str">
            <v>REGULAR PAY</v>
          </cell>
          <cell r="L331">
            <v>58681.81</v>
          </cell>
        </row>
        <row r="332">
          <cell r="A332" t="str">
            <v>AUGUSTINE, BRIAN J</v>
          </cell>
          <cell r="B332" t="str">
            <v>101-609</v>
          </cell>
          <cell r="C332">
            <v>510300</v>
          </cell>
          <cell r="D332">
            <v>35870</v>
          </cell>
          <cell r="E332" t="str">
            <v>BEH HEALTH CLINIC SUPV II</v>
          </cell>
          <cell r="F332" t="str">
            <v>C160</v>
          </cell>
          <cell r="G332">
            <v>1</v>
          </cell>
          <cell r="H332" t="str">
            <v>C160-001</v>
          </cell>
          <cell r="I332" t="str">
            <v>F</v>
          </cell>
          <cell r="J332">
            <v>7999</v>
          </cell>
          <cell r="L332">
            <v>17598.669999999998</v>
          </cell>
        </row>
        <row r="333">
          <cell r="A333" t="str">
            <v>AUGUSTINE, BRIAN J</v>
          </cell>
          <cell r="B333" t="str">
            <v>101-609</v>
          </cell>
          <cell r="C333">
            <v>510300</v>
          </cell>
          <cell r="D333">
            <v>35870</v>
          </cell>
          <cell r="E333" t="str">
            <v>BEH HEALTH CLINIC SUPV II</v>
          </cell>
          <cell r="F333" t="str">
            <v>C160</v>
          </cell>
          <cell r="G333">
            <v>1</v>
          </cell>
          <cell r="H333" t="str">
            <v>C160-001</v>
          </cell>
          <cell r="I333" t="str">
            <v>F</v>
          </cell>
          <cell r="J333">
            <v>8005</v>
          </cell>
          <cell r="L333">
            <v>287.24</v>
          </cell>
        </row>
        <row r="334">
          <cell r="A334" t="str">
            <v>AUGUSTINE, BRIAN J</v>
          </cell>
          <cell r="B334" t="str">
            <v>101-609</v>
          </cell>
          <cell r="C334">
            <v>510300</v>
          </cell>
          <cell r="D334">
            <v>35870</v>
          </cell>
          <cell r="E334" t="str">
            <v>BEH HEALTH CLINIC SUPV II</v>
          </cell>
          <cell r="F334" t="str">
            <v>C160</v>
          </cell>
          <cell r="G334">
            <v>1</v>
          </cell>
          <cell r="H334" t="str">
            <v>C160-001</v>
          </cell>
          <cell r="I334" t="str">
            <v>F</v>
          </cell>
          <cell r="J334" t="str">
            <v>*FM</v>
          </cell>
          <cell r="K334" t="str">
            <v>MEDICARE</v>
          </cell>
          <cell r="L334">
            <v>850.89</v>
          </cell>
        </row>
        <row r="335">
          <cell r="A335" t="str">
            <v>AUGUSTINE, BRIAN J</v>
          </cell>
          <cell r="B335" t="str">
            <v>101-609</v>
          </cell>
          <cell r="C335">
            <v>510300</v>
          </cell>
          <cell r="D335">
            <v>35870</v>
          </cell>
          <cell r="E335" t="str">
            <v>BEH HEALTH CLINIC SUPV II</v>
          </cell>
          <cell r="F335" t="str">
            <v>C160</v>
          </cell>
          <cell r="G335">
            <v>1</v>
          </cell>
          <cell r="H335" t="str">
            <v>C160-001</v>
          </cell>
          <cell r="I335" t="str">
            <v>F</v>
          </cell>
          <cell r="J335">
            <v>8000</v>
          </cell>
          <cell r="L335">
            <v>4103.43</v>
          </cell>
        </row>
        <row r="336">
          <cell r="A336" t="str">
            <v>AUGUSTINE, BRIAN J</v>
          </cell>
          <cell r="B336" t="str">
            <v>101-609</v>
          </cell>
          <cell r="C336">
            <v>510300</v>
          </cell>
          <cell r="D336">
            <v>35870</v>
          </cell>
          <cell r="E336" t="str">
            <v>BEH HEALTH CLINIC SUPV II</v>
          </cell>
          <cell r="F336" t="str">
            <v>C160</v>
          </cell>
          <cell r="G336">
            <v>1</v>
          </cell>
          <cell r="H336" t="str">
            <v>C160-001</v>
          </cell>
          <cell r="I336" t="str">
            <v>F</v>
          </cell>
          <cell r="J336" t="str">
            <v>*FI</v>
          </cell>
          <cell r="K336" t="str">
            <v>FICA</v>
          </cell>
          <cell r="L336">
            <v>3638.27</v>
          </cell>
        </row>
        <row r="337">
          <cell r="A337" t="str">
            <v>AUGUSTINE, BRIAN J</v>
          </cell>
          <cell r="B337" t="str">
            <v>101-609</v>
          </cell>
          <cell r="C337">
            <v>510400</v>
          </cell>
          <cell r="D337">
            <v>35870</v>
          </cell>
          <cell r="E337" t="str">
            <v>BEH HEALTH CLINIC SUPV II</v>
          </cell>
          <cell r="F337" t="str">
            <v>C160</v>
          </cell>
          <cell r="G337">
            <v>1</v>
          </cell>
          <cell r="H337" t="str">
            <v>C160-001</v>
          </cell>
          <cell r="I337" t="str">
            <v>F</v>
          </cell>
          <cell r="J337">
            <v>811</v>
          </cell>
          <cell r="L337">
            <v>1.88</v>
          </cell>
        </row>
        <row r="338">
          <cell r="A338" t="str">
            <v>AUGUSTINE, BRIAN J</v>
          </cell>
          <cell r="B338" t="str">
            <v>101-609</v>
          </cell>
          <cell r="C338">
            <v>510400</v>
          </cell>
          <cell r="D338">
            <v>35870</v>
          </cell>
          <cell r="E338" t="str">
            <v>BEH HEALTH CLINIC SUPV II</v>
          </cell>
          <cell r="F338" t="str">
            <v>C160</v>
          </cell>
          <cell r="G338">
            <v>1</v>
          </cell>
          <cell r="H338" t="str">
            <v>C160-001</v>
          </cell>
          <cell r="I338" t="str">
            <v>F</v>
          </cell>
          <cell r="J338">
            <v>1001</v>
          </cell>
          <cell r="L338">
            <v>10.17</v>
          </cell>
        </row>
        <row r="339">
          <cell r="A339" t="str">
            <v>AUGUSTINE, BRIAN J</v>
          </cell>
          <cell r="B339" t="str">
            <v>101-609</v>
          </cell>
          <cell r="C339">
            <v>510400</v>
          </cell>
          <cell r="D339">
            <v>35870</v>
          </cell>
          <cell r="E339" t="str">
            <v>BEH HEALTH CLINIC SUPV II</v>
          </cell>
          <cell r="F339" t="str">
            <v>C160</v>
          </cell>
          <cell r="G339">
            <v>1</v>
          </cell>
          <cell r="H339" t="str">
            <v>C160-001</v>
          </cell>
          <cell r="I339" t="str">
            <v>F</v>
          </cell>
          <cell r="J339">
            <v>30</v>
          </cell>
          <cell r="L339">
            <v>146.69999999999999</v>
          </cell>
        </row>
        <row r="340">
          <cell r="A340" t="str">
            <v>AURA, VALERIE A</v>
          </cell>
          <cell r="B340" t="str">
            <v>123-592</v>
          </cell>
          <cell r="C340">
            <v>510100</v>
          </cell>
          <cell r="D340">
            <v>43450</v>
          </cell>
          <cell r="E340" t="str">
            <v>ENVIRONMENTAL SPEC I</v>
          </cell>
          <cell r="F340" t="str">
            <v>P155</v>
          </cell>
          <cell r="G340">
            <v>1</v>
          </cell>
          <cell r="H340" t="str">
            <v>P155-001</v>
          </cell>
          <cell r="I340" t="str">
            <v>O</v>
          </cell>
          <cell r="J340">
            <v>1</v>
          </cell>
          <cell r="K340" t="str">
            <v>REGULAR PAY</v>
          </cell>
          <cell r="L340">
            <v>40781.800000000003</v>
          </cell>
        </row>
        <row r="341">
          <cell r="A341" t="str">
            <v>AURA, VALERIE A</v>
          </cell>
          <cell r="B341" t="str">
            <v>123-592</v>
          </cell>
          <cell r="C341">
            <v>510300</v>
          </cell>
          <cell r="D341">
            <v>43450</v>
          </cell>
          <cell r="E341" t="str">
            <v>ENVIRONMENTAL SPEC I</v>
          </cell>
          <cell r="F341" t="str">
            <v>P155</v>
          </cell>
          <cell r="G341">
            <v>1</v>
          </cell>
          <cell r="H341" t="str">
            <v>P155-001</v>
          </cell>
          <cell r="I341" t="str">
            <v>F</v>
          </cell>
          <cell r="J341">
            <v>7999</v>
          </cell>
          <cell r="L341">
            <v>12230.46</v>
          </cell>
        </row>
        <row r="342">
          <cell r="A342" t="str">
            <v>AURA, VALERIE A</v>
          </cell>
          <cell r="B342" t="str">
            <v>123-592</v>
          </cell>
          <cell r="C342">
            <v>510300</v>
          </cell>
          <cell r="D342">
            <v>43450</v>
          </cell>
          <cell r="E342" t="str">
            <v>ENVIRONMENTAL SPEC I</v>
          </cell>
          <cell r="F342" t="str">
            <v>P155</v>
          </cell>
          <cell r="G342">
            <v>1</v>
          </cell>
          <cell r="H342" t="str">
            <v>P155-001</v>
          </cell>
          <cell r="I342" t="str">
            <v>F</v>
          </cell>
          <cell r="J342">
            <v>8005</v>
          </cell>
          <cell r="L342">
            <v>199.53</v>
          </cell>
        </row>
        <row r="343">
          <cell r="A343" t="str">
            <v>AURA, VALERIE A</v>
          </cell>
          <cell r="B343" t="str">
            <v>123-592</v>
          </cell>
          <cell r="C343">
            <v>510300</v>
          </cell>
          <cell r="D343">
            <v>43450</v>
          </cell>
          <cell r="E343" t="str">
            <v>ENVIRONMENTAL SPEC I</v>
          </cell>
          <cell r="F343" t="str">
            <v>P155</v>
          </cell>
          <cell r="G343">
            <v>1</v>
          </cell>
          <cell r="H343" t="str">
            <v>P155-001</v>
          </cell>
          <cell r="I343" t="str">
            <v>F</v>
          </cell>
          <cell r="J343" t="str">
            <v>*FI</v>
          </cell>
          <cell r="K343" t="str">
            <v>FICA</v>
          </cell>
          <cell r="L343">
            <v>2528.4699999999998</v>
          </cell>
        </row>
        <row r="344">
          <cell r="A344" t="str">
            <v>AURA, VALERIE A</v>
          </cell>
          <cell r="B344" t="str">
            <v>123-592</v>
          </cell>
          <cell r="C344">
            <v>510300</v>
          </cell>
          <cell r="D344">
            <v>43450</v>
          </cell>
          <cell r="E344" t="str">
            <v>ENVIRONMENTAL SPEC I</v>
          </cell>
          <cell r="F344" t="str">
            <v>P155</v>
          </cell>
          <cell r="G344">
            <v>1</v>
          </cell>
          <cell r="H344" t="str">
            <v>P155-001</v>
          </cell>
          <cell r="I344" t="str">
            <v>F</v>
          </cell>
          <cell r="J344" t="str">
            <v>*FM</v>
          </cell>
          <cell r="K344" t="str">
            <v>MEDICARE</v>
          </cell>
          <cell r="L344">
            <v>591.34</v>
          </cell>
        </row>
        <row r="345">
          <cell r="A345" t="str">
            <v>AURA, VALERIE A</v>
          </cell>
          <cell r="B345" t="str">
            <v>123-592</v>
          </cell>
          <cell r="C345">
            <v>510300</v>
          </cell>
          <cell r="D345">
            <v>43450</v>
          </cell>
          <cell r="E345" t="str">
            <v>ENVIRONMENTAL SPEC I</v>
          </cell>
          <cell r="F345" t="str">
            <v>P155</v>
          </cell>
          <cell r="G345">
            <v>1</v>
          </cell>
          <cell r="H345" t="str">
            <v>P155-001</v>
          </cell>
          <cell r="I345" t="str">
            <v>F</v>
          </cell>
          <cell r="J345">
            <v>8000</v>
          </cell>
          <cell r="L345">
            <v>2850.43</v>
          </cell>
        </row>
        <row r="346">
          <cell r="A346" t="str">
            <v>AURA, VALERIE A</v>
          </cell>
          <cell r="B346" t="str">
            <v>123-592</v>
          </cell>
          <cell r="C346">
            <v>510400</v>
          </cell>
          <cell r="D346">
            <v>43450</v>
          </cell>
          <cell r="E346" t="str">
            <v>ENVIRONMENTAL SPEC I</v>
          </cell>
          <cell r="F346" t="str">
            <v>P155</v>
          </cell>
          <cell r="G346">
            <v>1</v>
          </cell>
          <cell r="H346" t="str">
            <v>P155-001</v>
          </cell>
          <cell r="I346" t="str">
            <v>F</v>
          </cell>
          <cell r="J346">
            <v>100</v>
          </cell>
          <cell r="L346">
            <v>135.94999999999999</v>
          </cell>
        </row>
        <row r="347">
          <cell r="A347" t="str">
            <v>AURA, VALERIE A</v>
          </cell>
          <cell r="B347" t="str">
            <v>123-592</v>
          </cell>
          <cell r="C347">
            <v>510400</v>
          </cell>
          <cell r="D347">
            <v>43450</v>
          </cell>
          <cell r="E347" t="str">
            <v>ENVIRONMENTAL SPEC I</v>
          </cell>
          <cell r="F347" t="str">
            <v>P155</v>
          </cell>
          <cell r="G347">
            <v>1</v>
          </cell>
          <cell r="H347" t="str">
            <v>P155-001</v>
          </cell>
          <cell r="I347" t="str">
            <v>F</v>
          </cell>
          <cell r="J347">
            <v>30</v>
          </cell>
          <cell r="L347">
            <v>101.95</v>
          </cell>
        </row>
        <row r="348">
          <cell r="A348" t="str">
            <v>AURA, VALERIE A</v>
          </cell>
          <cell r="B348" t="str">
            <v>123-592</v>
          </cell>
          <cell r="C348">
            <v>510400</v>
          </cell>
          <cell r="D348">
            <v>43450</v>
          </cell>
          <cell r="E348" t="str">
            <v>ENVIRONMENTAL SPEC I</v>
          </cell>
          <cell r="F348" t="str">
            <v>P155</v>
          </cell>
          <cell r="G348">
            <v>1</v>
          </cell>
          <cell r="H348" t="str">
            <v>P155-001</v>
          </cell>
          <cell r="I348" t="str">
            <v>F</v>
          </cell>
          <cell r="J348">
            <v>1001</v>
          </cell>
          <cell r="L348">
            <v>10.17</v>
          </cell>
        </row>
        <row r="349">
          <cell r="A349" t="str">
            <v>AURA, VALERIE A</v>
          </cell>
          <cell r="B349" t="str">
            <v>123-592</v>
          </cell>
          <cell r="C349">
            <v>510400</v>
          </cell>
          <cell r="D349">
            <v>43450</v>
          </cell>
          <cell r="E349" t="str">
            <v>ENVIRONMENTAL SPEC I</v>
          </cell>
          <cell r="F349" t="str">
            <v>P155</v>
          </cell>
          <cell r="G349">
            <v>1</v>
          </cell>
          <cell r="H349" t="str">
            <v>P155-001</v>
          </cell>
          <cell r="I349" t="str">
            <v>F</v>
          </cell>
          <cell r="J349">
            <v>701</v>
          </cell>
          <cell r="L349">
            <v>4.01</v>
          </cell>
        </row>
        <row r="350">
          <cell r="A350" t="str">
            <v>AURA, VALERIE A</v>
          </cell>
          <cell r="B350" t="str">
            <v>123-592</v>
          </cell>
          <cell r="C350">
            <v>510400</v>
          </cell>
          <cell r="D350">
            <v>43450</v>
          </cell>
          <cell r="E350" t="str">
            <v>ENVIRONMENTAL SPEC I</v>
          </cell>
          <cell r="F350" t="str">
            <v>P155</v>
          </cell>
          <cell r="G350">
            <v>1</v>
          </cell>
          <cell r="H350" t="str">
            <v>P155-001</v>
          </cell>
          <cell r="I350" t="str">
            <v>F</v>
          </cell>
          <cell r="J350">
            <v>810</v>
          </cell>
          <cell r="L350">
            <v>1.71</v>
          </cell>
        </row>
        <row r="351">
          <cell r="A351" t="str">
            <v>AURA, VALERIE A</v>
          </cell>
          <cell r="B351" t="str">
            <v>123-592</v>
          </cell>
          <cell r="C351">
            <v>510400</v>
          </cell>
          <cell r="D351">
            <v>43450</v>
          </cell>
          <cell r="E351" t="str">
            <v>ENVIRONMENTAL SPEC I</v>
          </cell>
          <cell r="F351" t="str">
            <v>P155</v>
          </cell>
          <cell r="G351">
            <v>1</v>
          </cell>
          <cell r="H351" t="str">
            <v>P155-001</v>
          </cell>
          <cell r="I351" t="str">
            <v>F</v>
          </cell>
          <cell r="J351">
            <v>601</v>
          </cell>
          <cell r="L351">
            <v>17.149999999999999</v>
          </cell>
        </row>
        <row r="352">
          <cell r="A352" t="str">
            <v>AUSTIN, ALISA A</v>
          </cell>
          <cell r="B352" t="str">
            <v>165-622</v>
          </cell>
          <cell r="C352">
            <v>510100</v>
          </cell>
          <cell r="D352">
            <v>43660</v>
          </cell>
          <cell r="E352" t="str">
            <v>LIBRARY ASSISTANT I</v>
          </cell>
          <cell r="F352" t="str">
            <v>D362</v>
          </cell>
          <cell r="G352">
            <v>1</v>
          </cell>
          <cell r="H352" t="str">
            <v>D362-001</v>
          </cell>
          <cell r="I352" t="str">
            <v>O</v>
          </cell>
          <cell r="J352">
            <v>1</v>
          </cell>
          <cell r="K352" t="str">
            <v>REGULAR PAY</v>
          </cell>
          <cell r="L352">
            <v>22375.31</v>
          </cell>
        </row>
        <row r="353">
          <cell r="A353" t="str">
            <v>AUSTIN, ALISA A</v>
          </cell>
          <cell r="B353" t="str">
            <v>165-622</v>
          </cell>
          <cell r="C353">
            <v>510300</v>
          </cell>
          <cell r="D353">
            <v>43660</v>
          </cell>
          <cell r="E353" t="str">
            <v>LIBRARY ASSISTANT I</v>
          </cell>
          <cell r="F353" t="str">
            <v>D362</v>
          </cell>
          <cell r="G353">
            <v>1</v>
          </cell>
          <cell r="H353" t="str">
            <v>D362-001</v>
          </cell>
          <cell r="I353" t="str">
            <v>F</v>
          </cell>
          <cell r="J353">
            <v>7999</v>
          </cell>
          <cell r="L353">
            <v>6710.36</v>
          </cell>
        </row>
        <row r="354">
          <cell r="A354" t="str">
            <v>AUSTIN, ALISA A</v>
          </cell>
          <cell r="B354" t="str">
            <v>165-622</v>
          </cell>
          <cell r="C354">
            <v>510300</v>
          </cell>
          <cell r="D354">
            <v>43660</v>
          </cell>
          <cell r="E354" t="str">
            <v>LIBRARY ASSISTANT I</v>
          </cell>
          <cell r="F354" t="str">
            <v>D362</v>
          </cell>
          <cell r="G354">
            <v>1</v>
          </cell>
          <cell r="H354" t="str">
            <v>D362-001</v>
          </cell>
          <cell r="I354" t="str">
            <v>F</v>
          </cell>
          <cell r="J354" t="str">
            <v>*FM</v>
          </cell>
          <cell r="K354" t="str">
            <v>MEDICARE</v>
          </cell>
          <cell r="L354">
            <v>324.44</v>
          </cell>
        </row>
        <row r="355">
          <cell r="A355" t="str">
            <v>AUSTIN, ALISA A</v>
          </cell>
          <cell r="B355" t="str">
            <v>165-622</v>
          </cell>
          <cell r="C355">
            <v>510300</v>
          </cell>
          <cell r="D355">
            <v>43660</v>
          </cell>
          <cell r="E355" t="str">
            <v>LIBRARY ASSISTANT I</v>
          </cell>
          <cell r="F355" t="str">
            <v>D362</v>
          </cell>
          <cell r="G355">
            <v>1</v>
          </cell>
          <cell r="H355" t="str">
            <v>D362-001</v>
          </cell>
          <cell r="I355" t="str">
            <v>F</v>
          </cell>
          <cell r="J355" t="str">
            <v>*FI</v>
          </cell>
          <cell r="K355" t="str">
            <v>FICA</v>
          </cell>
          <cell r="L355">
            <v>1387.27</v>
          </cell>
        </row>
        <row r="356">
          <cell r="A356" t="str">
            <v>AUSTIN, ALISA A</v>
          </cell>
          <cell r="B356" t="str">
            <v>165-622</v>
          </cell>
          <cell r="C356">
            <v>510300</v>
          </cell>
          <cell r="D356">
            <v>43660</v>
          </cell>
          <cell r="E356" t="str">
            <v>LIBRARY ASSISTANT I</v>
          </cell>
          <cell r="F356" t="str">
            <v>D362</v>
          </cell>
          <cell r="G356">
            <v>1</v>
          </cell>
          <cell r="H356" t="str">
            <v>D362-001</v>
          </cell>
          <cell r="I356" t="str">
            <v>F</v>
          </cell>
          <cell r="J356">
            <v>8000</v>
          </cell>
          <cell r="L356">
            <v>1561.98</v>
          </cell>
        </row>
        <row r="357">
          <cell r="A357" t="str">
            <v>AUSTIN, ALISA A</v>
          </cell>
          <cell r="B357" t="str">
            <v>165-622</v>
          </cell>
          <cell r="C357">
            <v>510400</v>
          </cell>
          <cell r="D357">
            <v>43660</v>
          </cell>
          <cell r="E357" t="str">
            <v>LIBRARY ASSISTANT I</v>
          </cell>
          <cell r="F357" t="str">
            <v>D362</v>
          </cell>
          <cell r="G357">
            <v>1</v>
          </cell>
          <cell r="H357" t="str">
            <v>D362-001</v>
          </cell>
          <cell r="I357" t="str">
            <v>F</v>
          </cell>
          <cell r="J357">
            <v>110</v>
          </cell>
          <cell r="L357">
            <v>135.97999999999999</v>
          </cell>
        </row>
        <row r="358">
          <cell r="A358" t="str">
            <v>AUSTIN, ALISA A</v>
          </cell>
          <cell r="B358" t="str">
            <v>165-622</v>
          </cell>
          <cell r="C358">
            <v>510400</v>
          </cell>
          <cell r="D358">
            <v>43660</v>
          </cell>
          <cell r="E358" t="str">
            <v>LIBRARY ASSISTANT I</v>
          </cell>
          <cell r="F358" t="str">
            <v>D362</v>
          </cell>
          <cell r="G358">
            <v>1</v>
          </cell>
          <cell r="H358" t="str">
            <v>D362-001</v>
          </cell>
          <cell r="I358" t="str">
            <v>F</v>
          </cell>
          <cell r="J358">
            <v>1001</v>
          </cell>
          <cell r="L358">
            <v>10.17</v>
          </cell>
        </row>
        <row r="359">
          <cell r="A359" t="str">
            <v>AUSTIN, ALISA A</v>
          </cell>
          <cell r="B359" t="str">
            <v>165-622</v>
          </cell>
          <cell r="C359">
            <v>510400</v>
          </cell>
          <cell r="D359">
            <v>43660</v>
          </cell>
          <cell r="E359" t="str">
            <v>LIBRARY ASSISTANT I</v>
          </cell>
          <cell r="F359" t="str">
            <v>D362</v>
          </cell>
          <cell r="G359">
            <v>1</v>
          </cell>
          <cell r="H359" t="str">
            <v>D362-001</v>
          </cell>
          <cell r="I359" t="str">
            <v>F</v>
          </cell>
          <cell r="J359">
            <v>30</v>
          </cell>
          <cell r="L359">
            <v>55.94</v>
          </cell>
        </row>
        <row r="360">
          <cell r="A360" t="str">
            <v>AUSTIN, ALISA A</v>
          </cell>
          <cell r="B360" t="str">
            <v>165-622</v>
          </cell>
          <cell r="C360">
            <v>510400</v>
          </cell>
          <cell r="D360">
            <v>43660</v>
          </cell>
          <cell r="E360" t="str">
            <v>LIBRARY ASSISTANT I</v>
          </cell>
          <cell r="F360" t="str">
            <v>D362</v>
          </cell>
          <cell r="G360">
            <v>1</v>
          </cell>
          <cell r="H360" t="str">
            <v>D362-001</v>
          </cell>
          <cell r="I360" t="str">
            <v>F</v>
          </cell>
          <cell r="J360">
            <v>701</v>
          </cell>
          <cell r="L360">
            <v>4.01</v>
          </cell>
        </row>
        <row r="361">
          <cell r="A361" t="str">
            <v>AUSTIN, ALISA A</v>
          </cell>
          <cell r="B361" t="str">
            <v>165-622</v>
          </cell>
          <cell r="C361">
            <v>510400</v>
          </cell>
          <cell r="D361">
            <v>43660</v>
          </cell>
          <cell r="E361" t="str">
            <v>LIBRARY ASSISTANT I</v>
          </cell>
          <cell r="F361" t="str">
            <v>D362</v>
          </cell>
          <cell r="G361">
            <v>1</v>
          </cell>
          <cell r="H361" t="str">
            <v>D362-001</v>
          </cell>
          <cell r="I361" t="str">
            <v>F</v>
          </cell>
          <cell r="J361">
            <v>810</v>
          </cell>
          <cell r="L361">
            <v>1.71</v>
          </cell>
        </row>
        <row r="362">
          <cell r="A362" t="str">
            <v>AUSTIN, ALISA A</v>
          </cell>
          <cell r="B362" t="str">
            <v>165-622</v>
          </cell>
          <cell r="C362">
            <v>510400</v>
          </cell>
          <cell r="D362">
            <v>43660</v>
          </cell>
          <cell r="E362" t="str">
            <v>LIBRARY ASSISTANT I</v>
          </cell>
          <cell r="F362" t="str">
            <v>D362</v>
          </cell>
          <cell r="G362">
            <v>1</v>
          </cell>
          <cell r="H362" t="str">
            <v>D362-001</v>
          </cell>
          <cell r="I362" t="str">
            <v>F</v>
          </cell>
          <cell r="J362">
            <v>601</v>
          </cell>
          <cell r="L362">
            <v>17.149999999999999</v>
          </cell>
        </row>
        <row r="363">
          <cell r="A363" t="str">
            <v>BABSON, CAROLE L</v>
          </cell>
          <cell r="B363" t="str">
            <v>101-557</v>
          </cell>
          <cell r="C363">
            <v>510100</v>
          </cell>
          <cell r="D363">
            <v>15370</v>
          </cell>
          <cell r="E363" t="str">
            <v>LEGAL SECRETARY II</v>
          </cell>
          <cell r="F363" t="str">
            <v>J220</v>
          </cell>
          <cell r="G363">
            <v>1</v>
          </cell>
          <cell r="H363" t="str">
            <v>J220-005</v>
          </cell>
          <cell r="I363" t="str">
            <v>O</v>
          </cell>
          <cell r="J363">
            <v>1</v>
          </cell>
          <cell r="K363" t="str">
            <v>REGULAR PAY</v>
          </cell>
          <cell r="L363">
            <v>32042.44</v>
          </cell>
        </row>
        <row r="364">
          <cell r="A364" t="str">
            <v>BABSON, CAROLE L</v>
          </cell>
          <cell r="B364" t="str">
            <v>101-557</v>
          </cell>
          <cell r="C364">
            <v>510300</v>
          </cell>
          <cell r="D364">
            <v>15370</v>
          </cell>
          <cell r="E364" t="str">
            <v>LEGAL SECRETARY II</v>
          </cell>
          <cell r="F364" t="str">
            <v>J220</v>
          </cell>
          <cell r="G364">
            <v>1</v>
          </cell>
          <cell r="H364" t="str">
            <v>J220-005</v>
          </cell>
          <cell r="I364" t="str">
            <v>F</v>
          </cell>
          <cell r="J364" t="str">
            <v>*FM</v>
          </cell>
          <cell r="K364" t="str">
            <v>MEDICARE</v>
          </cell>
          <cell r="L364">
            <v>464.62</v>
          </cell>
        </row>
        <row r="365">
          <cell r="A365" t="str">
            <v>BABSON, CAROLE L</v>
          </cell>
          <cell r="B365" t="str">
            <v>101-557</v>
          </cell>
          <cell r="C365">
            <v>510300</v>
          </cell>
          <cell r="D365">
            <v>15370</v>
          </cell>
          <cell r="E365" t="str">
            <v>LEGAL SECRETARY II</v>
          </cell>
          <cell r="F365" t="str">
            <v>J220</v>
          </cell>
          <cell r="G365">
            <v>1</v>
          </cell>
          <cell r="H365" t="str">
            <v>J220-005</v>
          </cell>
          <cell r="I365" t="str">
            <v>F</v>
          </cell>
          <cell r="J365">
            <v>8000</v>
          </cell>
          <cell r="L365">
            <v>2238.6799999999998</v>
          </cell>
        </row>
        <row r="366">
          <cell r="A366" t="str">
            <v>BABSON, CAROLE L</v>
          </cell>
          <cell r="B366" t="str">
            <v>101-557</v>
          </cell>
          <cell r="C366">
            <v>510300</v>
          </cell>
          <cell r="D366">
            <v>15370</v>
          </cell>
          <cell r="E366" t="str">
            <v>LEGAL SECRETARY II</v>
          </cell>
          <cell r="F366" t="str">
            <v>J220</v>
          </cell>
          <cell r="G366">
            <v>1</v>
          </cell>
          <cell r="H366" t="str">
            <v>J220-005</v>
          </cell>
          <cell r="I366" t="str">
            <v>F</v>
          </cell>
          <cell r="J366" t="str">
            <v>*FI</v>
          </cell>
          <cell r="K366" t="str">
            <v>FICA</v>
          </cell>
          <cell r="L366">
            <v>1986.63</v>
          </cell>
        </row>
        <row r="367">
          <cell r="A367" t="str">
            <v>BABSON, CAROLE L</v>
          </cell>
          <cell r="B367" t="str">
            <v>101-557</v>
          </cell>
          <cell r="C367">
            <v>510300</v>
          </cell>
          <cell r="D367">
            <v>15370</v>
          </cell>
          <cell r="E367" t="str">
            <v>LEGAL SECRETARY II</v>
          </cell>
          <cell r="F367" t="str">
            <v>J220</v>
          </cell>
          <cell r="G367">
            <v>1</v>
          </cell>
          <cell r="H367" t="str">
            <v>J220-005</v>
          </cell>
          <cell r="I367" t="str">
            <v>F</v>
          </cell>
          <cell r="J367">
            <v>7999</v>
          </cell>
          <cell r="L367">
            <v>9609.5300000000007</v>
          </cell>
        </row>
        <row r="368">
          <cell r="A368" t="str">
            <v>BABSON, CAROLE L</v>
          </cell>
          <cell r="B368" t="str">
            <v>101-557</v>
          </cell>
          <cell r="C368">
            <v>510400</v>
          </cell>
          <cell r="D368">
            <v>15370</v>
          </cell>
          <cell r="E368" t="str">
            <v>LEGAL SECRETARY II</v>
          </cell>
          <cell r="F368" t="str">
            <v>J220</v>
          </cell>
          <cell r="G368">
            <v>1</v>
          </cell>
          <cell r="H368" t="str">
            <v>J220-005</v>
          </cell>
          <cell r="I368" t="str">
            <v>F</v>
          </cell>
          <cell r="J368">
            <v>30</v>
          </cell>
          <cell r="L368">
            <v>80.11</v>
          </cell>
        </row>
        <row r="369">
          <cell r="A369" t="str">
            <v>BABSON, CAROLE L</v>
          </cell>
          <cell r="B369" t="str">
            <v>101-557</v>
          </cell>
          <cell r="C369">
            <v>510400</v>
          </cell>
          <cell r="D369">
            <v>15370</v>
          </cell>
          <cell r="E369" t="str">
            <v>LEGAL SECRETARY II</v>
          </cell>
          <cell r="F369" t="str">
            <v>J220</v>
          </cell>
          <cell r="G369">
            <v>1</v>
          </cell>
          <cell r="H369" t="str">
            <v>J220-005</v>
          </cell>
          <cell r="I369" t="str">
            <v>F</v>
          </cell>
          <cell r="J369">
            <v>601</v>
          </cell>
          <cell r="L369">
            <v>17.149999999999999</v>
          </cell>
        </row>
        <row r="370">
          <cell r="A370" t="str">
            <v>BABSON, CAROLE L</v>
          </cell>
          <cell r="B370" t="str">
            <v>101-557</v>
          </cell>
          <cell r="C370">
            <v>510400</v>
          </cell>
          <cell r="D370">
            <v>15370</v>
          </cell>
          <cell r="E370" t="str">
            <v>LEGAL SECRETARY II</v>
          </cell>
          <cell r="F370" t="str">
            <v>J220</v>
          </cell>
          <cell r="G370">
            <v>1</v>
          </cell>
          <cell r="H370" t="str">
            <v>J220-005</v>
          </cell>
          <cell r="I370" t="str">
            <v>F</v>
          </cell>
          <cell r="J370">
            <v>810</v>
          </cell>
          <cell r="L370">
            <v>1.71</v>
          </cell>
        </row>
        <row r="371">
          <cell r="A371" t="str">
            <v>BABSON, CAROLE L</v>
          </cell>
          <cell r="B371" t="str">
            <v>101-557</v>
          </cell>
          <cell r="C371">
            <v>510400</v>
          </cell>
          <cell r="D371">
            <v>15370</v>
          </cell>
          <cell r="E371" t="str">
            <v>LEGAL SECRETARY II</v>
          </cell>
          <cell r="F371" t="str">
            <v>J220</v>
          </cell>
          <cell r="G371">
            <v>1</v>
          </cell>
          <cell r="H371" t="str">
            <v>J220-005</v>
          </cell>
          <cell r="I371" t="str">
            <v>F</v>
          </cell>
          <cell r="J371">
            <v>1001</v>
          </cell>
          <cell r="L371">
            <v>10.17</v>
          </cell>
        </row>
        <row r="372">
          <cell r="A372" t="str">
            <v>BABSON, CAROLE L</v>
          </cell>
          <cell r="B372" t="str">
            <v>101-557</v>
          </cell>
          <cell r="C372">
            <v>510400</v>
          </cell>
          <cell r="D372">
            <v>15370</v>
          </cell>
          <cell r="E372" t="str">
            <v>LEGAL SECRETARY II</v>
          </cell>
          <cell r="F372" t="str">
            <v>J220</v>
          </cell>
          <cell r="G372">
            <v>1</v>
          </cell>
          <cell r="H372" t="str">
            <v>J220-005</v>
          </cell>
          <cell r="I372" t="str">
            <v>F</v>
          </cell>
          <cell r="J372">
            <v>101</v>
          </cell>
          <cell r="L372">
            <v>135.94999999999999</v>
          </cell>
        </row>
        <row r="373">
          <cell r="A373" t="str">
            <v>BABSON, CAROLE L</v>
          </cell>
          <cell r="B373" t="str">
            <v>101-557</v>
          </cell>
          <cell r="C373">
            <v>510400</v>
          </cell>
          <cell r="D373">
            <v>15370</v>
          </cell>
          <cell r="E373" t="str">
            <v>LEGAL SECRETARY II</v>
          </cell>
          <cell r="F373" t="str">
            <v>J220</v>
          </cell>
          <cell r="G373">
            <v>1</v>
          </cell>
          <cell r="H373" t="str">
            <v>J220-005</v>
          </cell>
          <cell r="I373" t="str">
            <v>F</v>
          </cell>
          <cell r="J373">
            <v>701</v>
          </cell>
          <cell r="L373">
            <v>4.01</v>
          </cell>
        </row>
        <row r="374">
          <cell r="A374" t="str">
            <v>BABULA, CHRISTOPHER A</v>
          </cell>
          <cell r="B374" t="str">
            <v>123-592</v>
          </cell>
          <cell r="C374">
            <v>510100</v>
          </cell>
          <cell r="D374">
            <v>45410</v>
          </cell>
          <cell r="E374" t="str">
            <v>ENVIRONMENTAL SPEC III</v>
          </cell>
          <cell r="F374" t="str">
            <v>P165</v>
          </cell>
          <cell r="G374">
            <v>1</v>
          </cell>
          <cell r="H374" t="str">
            <v>P165-001</v>
          </cell>
          <cell r="I374" t="str">
            <v>O</v>
          </cell>
          <cell r="J374">
            <v>1</v>
          </cell>
          <cell r="K374" t="str">
            <v>REGULAR PAY</v>
          </cell>
          <cell r="L374">
            <v>47840.39</v>
          </cell>
        </row>
        <row r="375">
          <cell r="A375" t="str">
            <v>BABULA, CHRISTOPHER A</v>
          </cell>
          <cell r="B375" t="str">
            <v>123-592</v>
          </cell>
          <cell r="C375">
            <v>510300</v>
          </cell>
          <cell r="D375">
            <v>45410</v>
          </cell>
          <cell r="E375" t="str">
            <v>ENVIRONMENTAL SPEC III</v>
          </cell>
          <cell r="F375" t="str">
            <v>P165</v>
          </cell>
          <cell r="G375">
            <v>1</v>
          </cell>
          <cell r="H375" t="str">
            <v>P165-001</v>
          </cell>
          <cell r="I375" t="str">
            <v>F</v>
          </cell>
          <cell r="J375" t="str">
            <v>*FI</v>
          </cell>
          <cell r="K375" t="str">
            <v>FICA</v>
          </cell>
          <cell r="L375">
            <v>2966.1</v>
          </cell>
        </row>
        <row r="376">
          <cell r="A376" t="str">
            <v>BABULA, CHRISTOPHER A</v>
          </cell>
          <cell r="B376" t="str">
            <v>123-592</v>
          </cell>
          <cell r="C376">
            <v>510300</v>
          </cell>
          <cell r="D376">
            <v>45410</v>
          </cell>
          <cell r="E376" t="str">
            <v>ENVIRONMENTAL SPEC III</v>
          </cell>
          <cell r="F376" t="str">
            <v>P165</v>
          </cell>
          <cell r="G376">
            <v>1</v>
          </cell>
          <cell r="H376" t="str">
            <v>P165-001</v>
          </cell>
          <cell r="I376" t="str">
            <v>F</v>
          </cell>
          <cell r="J376">
            <v>7999</v>
          </cell>
          <cell r="L376">
            <v>14347.33</v>
          </cell>
        </row>
        <row r="377">
          <cell r="A377" t="str">
            <v>BABULA, CHRISTOPHER A</v>
          </cell>
          <cell r="B377" t="str">
            <v>123-592</v>
          </cell>
          <cell r="C377">
            <v>510300</v>
          </cell>
          <cell r="D377">
            <v>45410</v>
          </cell>
          <cell r="E377" t="str">
            <v>ENVIRONMENTAL SPEC III</v>
          </cell>
          <cell r="F377" t="str">
            <v>P165</v>
          </cell>
          <cell r="G377">
            <v>1</v>
          </cell>
          <cell r="H377" t="str">
            <v>P165-001</v>
          </cell>
          <cell r="I377" t="str">
            <v>F</v>
          </cell>
          <cell r="J377">
            <v>8005</v>
          </cell>
          <cell r="L377">
            <v>234.12</v>
          </cell>
        </row>
        <row r="378">
          <cell r="A378" t="str">
            <v>BABULA, CHRISTOPHER A</v>
          </cell>
          <cell r="B378" t="str">
            <v>123-592</v>
          </cell>
          <cell r="C378">
            <v>510300</v>
          </cell>
          <cell r="D378">
            <v>45410</v>
          </cell>
          <cell r="E378" t="str">
            <v>ENVIRONMENTAL SPEC III</v>
          </cell>
          <cell r="F378" t="str">
            <v>P165</v>
          </cell>
          <cell r="G378">
            <v>1</v>
          </cell>
          <cell r="H378" t="str">
            <v>P165-001</v>
          </cell>
          <cell r="I378" t="str">
            <v>F</v>
          </cell>
          <cell r="J378">
            <v>8000</v>
          </cell>
          <cell r="L378">
            <v>3344.53</v>
          </cell>
        </row>
        <row r="379">
          <cell r="A379" t="str">
            <v>BABULA, CHRISTOPHER A</v>
          </cell>
          <cell r="B379" t="str">
            <v>123-592</v>
          </cell>
          <cell r="C379">
            <v>510300</v>
          </cell>
          <cell r="D379">
            <v>45410</v>
          </cell>
          <cell r="E379" t="str">
            <v>ENVIRONMENTAL SPEC III</v>
          </cell>
          <cell r="F379" t="str">
            <v>P165</v>
          </cell>
          <cell r="G379">
            <v>1</v>
          </cell>
          <cell r="H379" t="str">
            <v>P165-001</v>
          </cell>
          <cell r="I379" t="str">
            <v>F</v>
          </cell>
          <cell r="J379" t="str">
            <v>*FM</v>
          </cell>
          <cell r="K379" t="str">
            <v>MEDICARE</v>
          </cell>
          <cell r="L379">
            <v>693.69</v>
          </cell>
        </row>
        <row r="380">
          <cell r="A380" t="str">
            <v>BABULA, CHRISTOPHER A</v>
          </cell>
          <cell r="B380" t="str">
            <v>123-592</v>
          </cell>
          <cell r="C380">
            <v>510400</v>
          </cell>
          <cell r="D380">
            <v>45410</v>
          </cell>
          <cell r="E380" t="str">
            <v>ENVIRONMENTAL SPEC III</v>
          </cell>
          <cell r="F380" t="str">
            <v>P165</v>
          </cell>
          <cell r="G380">
            <v>1</v>
          </cell>
          <cell r="H380" t="str">
            <v>P165-001</v>
          </cell>
          <cell r="I380" t="str">
            <v>F</v>
          </cell>
          <cell r="J380">
            <v>601</v>
          </cell>
          <cell r="L380">
            <v>17.149999999999999</v>
          </cell>
        </row>
        <row r="381">
          <cell r="A381" t="str">
            <v>BABULA, CHRISTOPHER A</v>
          </cell>
          <cell r="B381" t="str">
            <v>123-592</v>
          </cell>
          <cell r="C381">
            <v>510400</v>
          </cell>
          <cell r="D381">
            <v>45410</v>
          </cell>
          <cell r="E381" t="str">
            <v>ENVIRONMENTAL SPEC III</v>
          </cell>
          <cell r="F381" t="str">
            <v>P165</v>
          </cell>
          <cell r="G381">
            <v>1</v>
          </cell>
          <cell r="H381" t="str">
            <v>P165-001</v>
          </cell>
          <cell r="I381" t="str">
            <v>F</v>
          </cell>
          <cell r="J381">
            <v>30</v>
          </cell>
          <cell r="L381">
            <v>119.6</v>
          </cell>
        </row>
        <row r="382">
          <cell r="A382" t="str">
            <v>BABULA, CHRISTOPHER A</v>
          </cell>
          <cell r="B382" t="str">
            <v>123-592</v>
          </cell>
          <cell r="C382">
            <v>510400</v>
          </cell>
          <cell r="D382">
            <v>45410</v>
          </cell>
          <cell r="E382" t="str">
            <v>ENVIRONMENTAL SPEC III</v>
          </cell>
          <cell r="F382" t="str">
            <v>P165</v>
          </cell>
          <cell r="G382">
            <v>1</v>
          </cell>
          <cell r="H382" t="str">
            <v>P165-001</v>
          </cell>
          <cell r="I382" t="str">
            <v>F</v>
          </cell>
          <cell r="J382">
            <v>810</v>
          </cell>
          <cell r="L382">
            <v>1.71</v>
          </cell>
        </row>
        <row r="383">
          <cell r="A383" t="str">
            <v>BABULA, CHRISTOPHER A</v>
          </cell>
          <cell r="B383" t="str">
            <v>123-592</v>
          </cell>
          <cell r="C383">
            <v>510400</v>
          </cell>
          <cell r="D383">
            <v>45410</v>
          </cell>
          <cell r="E383" t="str">
            <v>ENVIRONMENTAL SPEC III</v>
          </cell>
          <cell r="F383" t="str">
            <v>P165</v>
          </cell>
          <cell r="G383">
            <v>1</v>
          </cell>
          <cell r="H383" t="str">
            <v>P165-001</v>
          </cell>
          <cell r="I383" t="str">
            <v>F</v>
          </cell>
          <cell r="J383">
            <v>1001</v>
          </cell>
          <cell r="L383">
            <v>10.17</v>
          </cell>
        </row>
        <row r="384">
          <cell r="A384" t="str">
            <v>BABULA, CHRISTOPHER A</v>
          </cell>
          <cell r="B384" t="str">
            <v>123-592</v>
          </cell>
          <cell r="C384">
            <v>510400</v>
          </cell>
          <cell r="D384">
            <v>45410</v>
          </cell>
          <cell r="E384" t="str">
            <v>ENVIRONMENTAL SPEC III</v>
          </cell>
          <cell r="F384" t="str">
            <v>P165</v>
          </cell>
          <cell r="G384">
            <v>1</v>
          </cell>
          <cell r="H384" t="str">
            <v>P165-001</v>
          </cell>
          <cell r="I384" t="str">
            <v>F</v>
          </cell>
          <cell r="J384">
            <v>101</v>
          </cell>
          <cell r="L384">
            <v>135.94999999999999</v>
          </cell>
        </row>
        <row r="385">
          <cell r="A385" t="str">
            <v>BABULA, CHRISTOPHER A</v>
          </cell>
          <cell r="B385" t="str">
            <v>123-592</v>
          </cell>
          <cell r="C385">
            <v>510400</v>
          </cell>
          <cell r="D385">
            <v>45410</v>
          </cell>
          <cell r="E385" t="str">
            <v>ENVIRONMENTAL SPEC III</v>
          </cell>
          <cell r="F385" t="str">
            <v>P165</v>
          </cell>
          <cell r="G385">
            <v>1</v>
          </cell>
          <cell r="H385" t="str">
            <v>P165-001</v>
          </cell>
          <cell r="I385" t="str">
            <v>F</v>
          </cell>
          <cell r="J385">
            <v>701</v>
          </cell>
          <cell r="L385">
            <v>4.01</v>
          </cell>
        </row>
        <row r="386">
          <cell r="A386" t="str">
            <v>BACH, DANIEL A</v>
          </cell>
          <cell r="B386" t="str">
            <v>101-594</v>
          </cell>
          <cell r="C386">
            <v>510100</v>
          </cell>
          <cell r="D386">
            <v>34980</v>
          </cell>
          <cell r="E386" t="str">
            <v>SOCIAL SERVICE SUPV II</v>
          </cell>
          <cell r="F386" t="str">
            <v>C325</v>
          </cell>
          <cell r="G386">
            <v>1</v>
          </cell>
          <cell r="H386" t="str">
            <v>C325-001</v>
          </cell>
          <cell r="I386" t="str">
            <v>O</v>
          </cell>
          <cell r="J386">
            <v>1</v>
          </cell>
          <cell r="K386" t="str">
            <v>REGULAR PAY</v>
          </cell>
          <cell r="L386">
            <v>63773.760000000002</v>
          </cell>
        </row>
        <row r="387">
          <cell r="A387" t="str">
            <v>BACH, DANIEL A</v>
          </cell>
          <cell r="B387" t="str">
            <v>101-594</v>
          </cell>
          <cell r="C387">
            <v>510300</v>
          </cell>
          <cell r="D387">
            <v>34980</v>
          </cell>
          <cell r="E387" t="str">
            <v>SOCIAL SERVICE SUPV II</v>
          </cell>
          <cell r="F387" t="str">
            <v>C325</v>
          </cell>
          <cell r="G387">
            <v>1</v>
          </cell>
          <cell r="H387" t="str">
            <v>C325-001</v>
          </cell>
          <cell r="I387" t="str">
            <v>F</v>
          </cell>
          <cell r="J387">
            <v>7999</v>
          </cell>
          <cell r="L387">
            <v>19125.75</v>
          </cell>
        </row>
        <row r="388">
          <cell r="A388" t="str">
            <v>BACH, DANIEL A</v>
          </cell>
          <cell r="B388" t="str">
            <v>101-594</v>
          </cell>
          <cell r="C388">
            <v>510300</v>
          </cell>
          <cell r="D388">
            <v>34980</v>
          </cell>
          <cell r="E388" t="str">
            <v>SOCIAL SERVICE SUPV II</v>
          </cell>
          <cell r="F388" t="str">
            <v>C325</v>
          </cell>
          <cell r="G388">
            <v>1</v>
          </cell>
          <cell r="H388" t="str">
            <v>C325-001</v>
          </cell>
          <cell r="I388" t="str">
            <v>F</v>
          </cell>
          <cell r="J388">
            <v>8005</v>
          </cell>
          <cell r="L388">
            <v>312.19</v>
          </cell>
        </row>
        <row r="389">
          <cell r="A389" t="str">
            <v>BACH, DANIEL A</v>
          </cell>
          <cell r="B389" t="str">
            <v>101-594</v>
          </cell>
          <cell r="C389">
            <v>510300</v>
          </cell>
          <cell r="D389">
            <v>34980</v>
          </cell>
          <cell r="E389" t="str">
            <v>SOCIAL SERVICE SUPV II</v>
          </cell>
          <cell r="F389" t="str">
            <v>C325</v>
          </cell>
          <cell r="G389">
            <v>1</v>
          </cell>
          <cell r="H389" t="str">
            <v>C325-001</v>
          </cell>
          <cell r="I389" t="str">
            <v>F</v>
          </cell>
          <cell r="J389">
            <v>8000</v>
          </cell>
          <cell r="L389">
            <v>4459.87</v>
          </cell>
        </row>
        <row r="390">
          <cell r="A390" t="str">
            <v>BACH, DANIEL A</v>
          </cell>
          <cell r="B390" t="str">
            <v>101-594</v>
          </cell>
          <cell r="C390">
            <v>510300</v>
          </cell>
          <cell r="D390">
            <v>34980</v>
          </cell>
          <cell r="E390" t="str">
            <v>SOCIAL SERVICE SUPV II</v>
          </cell>
          <cell r="F390" t="str">
            <v>C325</v>
          </cell>
          <cell r="G390">
            <v>1</v>
          </cell>
          <cell r="H390" t="str">
            <v>C325-001</v>
          </cell>
          <cell r="I390" t="str">
            <v>F</v>
          </cell>
          <cell r="J390" t="str">
            <v>*FI</v>
          </cell>
          <cell r="K390" t="str">
            <v>FICA</v>
          </cell>
          <cell r="L390">
            <v>3953.97</v>
          </cell>
        </row>
        <row r="391">
          <cell r="A391" t="str">
            <v>BACH, DANIEL A</v>
          </cell>
          <cell r="B391" t="str">
            <v>101-594</v>
          </cell>
          <cell r="C391">
            <v>510300</v>
          </cell>
          <cell r="D391">
            <v>34980</v>
          </cell>
          <cell r="E391" t="str">
            <v>SOCIAL SERVICE SUPV II</v>
          </cell>
          <cell r="F391" t="str">
            <v>C325</v>
          </cell>
          <cell r="G391">
            <v>1</v>
          </cell>
          <cell r="H391" t="str">
            <v>C325-001</v>
          </cell>
          <cell r="I391" t="str">
            <v>F</v>
          </cell>
          <cell r="J391" t="str">
            <v>*FM</v>
          </cell>
          <cell r="K391" t="str">
            <v>MEDICARE</v>
          </cell>
          <cell r="L391">
            <v>924.72</v>
          </cell>
        </row>
        <row r="392">
          <cell r="A392" t="str">
            <v>BACH, DANIEL A</v>
          </cell>
          <cell r="B392" t="str">
            <v>101-594</v>
          </cell>
          <cell r="C392">
            <v>510400</v>
          </cell>
          <cell r="D392">
            <v>34980</v>
          </cell>
          <cell r="E392" t="str">
            <v>SOCIAL SERVICE SUPV II</v>
          </cell>
          <cell r="F392" t="str">
            <v>C325</v>
          </cell>
          <cell r="G392">
            <v>1</v>
          </cell>
          <cell r="H392" t="str">
            <v>C325-001</v>
          </cell>
          <cell r="I392" t="str">
            <v>F</v>
          </cell>
          <cell r="J392">
            <v>810</v>
          </cell>
          <cell r="L392">
            <v>1.71</v>
          </cell>
        </row>
        <row r="393">
          <cell r="A393" t="str">
            <v>BACH, DANIEL A</v>
          </cell>
          <cell r="B393" t="str">
            <v>101-594</v>
          </cell>
          <cell r="C393">
            <v>510400</v>
          </cell>
          <cell r="D393">
            <v>34980</v>
          </cell>
          <cell r="E393" t="str">
            <v>SOCIAL SERVICE SUPV II</v>
          </cell>
          <cell r="F393" t="str">
            <v>C325</v>
          </cell>
          <cell r="G393">
            <v>1</v>
          </cell>
          <cell r="H393" t="str">
            <v>C325-001</v>
          </cell>
          <cell r="I393" t="str">
            <v>F</v>
          </cell>
          <cell r="J393">
            <v>400</v>
          </cell>
          <cell r="L393">
            <v>0.67</v>
          </cell>
        </row>
        <row r="394">
          <cell r="A394" t="str">
            <v>BACH, DANIEL A</v>
          </cell>
          <cell r="B394" t="str">
            <v>101-594</v>
          </cell>
          <cell r="C394">
            <v>510400</v>
          </cell>
          <cell r="D394">
            <v>34980</v>
          </cell>
          <cell r="E394" t="str">
            <v>SOCIAL SERVICE SUPV II</v>
          </cell>
          <cell r="F394" t="str">
            <v>C325</v>
          </cell>
          <cell r="G394">
            <v>1</v>
          </cell>
          <cell r="H394" t="str">
            <v>C325-001</v>
          </cell>
          <cell r="I394" t="str">
            <v>F</v>
          </cell>
          <cell r="J394">
            <v>1001</v>
          </cell>
          <cell r="L394">
            <v>10.17</v>
          </cell>
        </row>
        <row r="395">
          <cell r="A395" t="str">
            <v>BACH, DANIEL A</v>
          </cell>
          <cell r="B395" t="str">
            <v>101-594</v>
          </cell>
          <cell r="C395">
            <v>510400</v>
          </cell>
          <cell r="D395">
            <v>34980</v>
          </cell>
          <cell r="E395" t="str">
            <v>SOCIAL SERVICE SUPV II</v>
          </cell>
          <cell r="F395" t="str">
            <v>C325</v>
          </cell>
          <cell r="G395">
            <v>1</v>
          </cell>
          <cell r="H395" t="str">
            <v>C325-001</v>
          </cell>
          <cell r="I395" t="str">
            <v>F</v>
          </cell>
          <cell r="J395">
            <v>30</v>
          </cell>
          <cell r="L395">
            <v>159.43</v>
          </cell>
        </row>
        <row r="396">
          <cell r="A396" t="str">
            <v>BACH, NANCY C</v>
          </cell>
          <cell r="B396" t="str">
            <v>101-523</v>
          </cell>
          <cell r="C396">
            <v>510100</v>
          </cell>
          <cell r="D396">
            <v>36140</v>
          </cell>
          <cell r="E396" t="str">
            <v>PERSONNEL TECHNICIAN</v>
          </cell>
          <cell r="F396" t="str">
            <v>J300</v>
          </cell>
          <cell r="G396">
            <v>1</v>
          </cell>
          <cell r="H396" t="str">
            <v>J300-001</v>
          </cell>
          <cell r="I396" t="str">
            <v>O</v>
          </cell>
          <cell r="J396">
            <v>1</v>
          </cell>
          <cell r="K396" t="str">
            <v>REGULAR PAY</v>
          </cell>
          <cell r="L396">
            <v>35323.67</v>
          </cell>
        </row>
        <row r="397">
          <cell r="A397" t="str">
            <v>BACH, NANCY C</v>
          </cell>
          <cell r="B397" t="str">
            <v>101-523</v>
          </cell>
          <cell r="C397">
            <v>510100</v>
          </cell>
          <cell r="D397">
            <v>36140</v>
          </cell>
          <cell r="E397" t="str">
            <v>PERSONNEL TECHNICIAN</v>
          </cell>
          <cell r="F397" t="str">
            <v>Z006</v>
          </cell>
          <cell r="G397">
            <v>1</v>
          </cell>
          <cell r="H397" t="str">
            <v>J300-001</v>
          </cell>
          <cell r="I397" t="str">
            <v>O</v>
          </cell>
          <cell r="J397">
            <v>6</v>
          </cell>
          <cell r="K397" t="str">
            <v>INTERIM PAY</v>
          </cell>
          <cell r="L397">
            <v>4256.07</v>
          </cell>
        </row>
        <row r="398">
          <cell r="A398" t="str">
            <v>BACH, NANCY C</v>
          </cell>
          <cell r="B398" t="str">
            <v>101-523</v>
          </cell>
          <cell r="C398">
            <v>510300</v>
          </cell>
          <cell r="D398">
            <v>36140</v>
          </cell>
          <cell r="E398" t="str">
            <v>PERSONNEL TECHNICIAN</v>
          </cell>
          <cell r="F398" t="str">
            <v>J300</v>
          </cell>
          <cell r="G398">
            <v>1</v>
          </cell>
          <cell r="H398" t="str">
            <v>J300-001</v>
          </cell>
          <cell r="I398" t="str">
            <v>F</v>
          </cell>
          <cell r="J398">
            <v>8002</v>
          </cell>
          <cell r="L398">
            <v>297.92</v>
          </cell>
        </row>
        <row r="399">
          <cell r="A399" t="str">
            <v>BACH, NANCY C</v>
          </cell>
          <cell r="B399" t="str">
            <v>101-523</v>
          </cell>
          <cell r="C399">
            <v>510300</v>
          </cell>
          <cell r="D399">
            <v>36140</v>
          </cell>
          <cell r="E399" t="str">
            <v>PERSONNEL TECHNICIAN</v>
          </cell>
          <cell r="F399" t="str">
            <v>J300</v>
          </cell>
          <cell r="G399">
            <v>1</v>
          </cell>
          <cell r="H399" t="str">
            <v>J300-001</v>
          </cell>
          <cell r="I399" t="str">
            <v>F</v>
          </cell>
          <cell r="J399">
            <v>7999</v>
          </cell>
          <cell r="L399">
            <v>11869.96</v>
          </cell>
        </row>
        <row r="400">
          <cell r="A400" t="str">
            <v>BACH, NANCY C</v>
          </cell>
          <cell r="B400" t="str">
            <v>101-523</v>
          </cell>
          <cell r="C400">
            <v>510300</v>
          </cell>
          <cell r="D400">
            <v>36140</v>
          </cell>
          <cell r="E400" t="str">
            <v>PERSONNEL TECHNICIAN</v>
          </cell>
          <cell r="F400" t="str">
            <v>J300</v>
          </cell>
          <cell r="G400">
            <v>1</v>
          </cell>
          <cell r="H400" t="str">
            <v>J300-001</v>
          </cell>
          <cell r="I400" t="str">
            <v>F</v>
          </cell>
          <cell r="J400" t="str">
            <v>*FM</v>
          </cell>
          <cell r="K400" t="str">
            <v>MEDICARE</v>
          </cell>
          <cell r="L400">
            <v>512.19000000000005</v>
          </cell>
        </row>
        <row r="401">
          <cell r="A401" t="str">
            <v>BACH, NANCY C</v>
          </cell>
          <cell r="B401" t="str">
            <v>101-523</v>
          </cell>
          <cell r="C401">
            <v>510300</v>
          </cell>
          <cell r="D401">
            <v>36140</v>
          </cell>
          <cell r="E401" t="str">
            <v>PERSONNEL TECHNICIAN</v>
          </cell>
          <cell r="F401" t="str">
            <v>J300</v>
          </cell>
          <cell r="G401">
            <v>1</v>
          </cell>
          <cell r="H401" t="str">
            <v>J300-001</v>
          </cell>
          <cell r="I401" t="str">
            <v>F</v>
          </cell>
          <cell r="J401" t="str">
            <v>*FI</v>
          </cell>
          <cell r="K401" t="str">
            <v>FICA</v>
          </cell>
          <cell r="L401">
            <v>2190.0700000000002</v>
          </cell>
        </row>
        <row r="402">
          <cell r="A402" t="str">
            <v>BACH, NANCY C</v>
          </cell>
          <cell r="B402" t="str">
            <v>101-523</v>
          </cell>
          <cell r="C402">
            <v>510300</v>
          </cell>
          <cell r="D402">
            <v>36140</v>
          </cell>
          <cell r="E402" t="str">
            <v>PERSONNEL TECHNICIAN</v>
          </cell>
          <cell r="F402" t="str">
            <v>J300</v>
          </cell>
          <cell r="G402">
            <v>1</v>
          </cell>
          <cell r="H402" t="str">
            <v>J300-001</v>
          </cell>
          <cell r="I402" t="str">
            <v>F</v>
          </cell>
          <cell r="J402">
            <v>8005</v>
          </cell>
          <cell r="L402">
            <v>193.64</v>
          </cell>
        </row>
        <row r="403">
          <cell r="A403" t="str">
            <v>BACH, NANCY C</v>
          </cell>
          <cell r="B403" t="str">
            <v>101-523</v>
          </cell>
          <cell r="C403">
            <v>510300</v>
          </cell>
          <cell r="D403">
            <v>36140</v>
          </cell>
          <cell r="E403" t="str">
            <v>PERSONNEL TECHNICIAN</v>
          </cell>
          <cell r="F403" t="str">
            <v>J300</v>
          </cell>
          <cell r="G403">
            <v>1</v>
          </cell>
          <cell r="H403" t="str">
            <v>J300-001</v>
          </cell>
          <cell r="I403" t="str">
            <v>F</v>
          </cell>
          <cell r="J403">
            <v>8000</v>
          </cell>
          <cell r="L403">
            <v>2468.36</v>
          </cell>
        </row>
        <row r="404">
          <cell r="A404" t="str">
            <v>BACH, NANCY C</v>
          </cell>
          <cell r="B404" t="str">
            <v>101-523</v>
          </cell>
          <cell r="C404">
            <v>510300</v>
          </cell>
          <cell r="D404">
            <v>36140</v>
          </cell>
          <cell r="E404" t="str">
            <v>PERSONNEL TECHNICIAN</v>
          </cell>
          <cell r="F404" t="str">
            <v>Z006</v>
          </cell>
          <cell r="G404">
            <v>1</v>
          </cell>
          <cell r="H404" t="str">
            <v>J300-001</v>
          </cell>
          <cell r="I404" t="str">
            <v>F</v>
          </cell>
          <cell r="J404" t="str">
            <v>*FI</v>
          </cell>
          <cell r="K404" t="str">
            <v>FICA</v>
          </cell>
          <cell r="L404">
            <v>263.88</v>
          </cell>
        </row>
        <row r="405">
          <cell r="A405" t="str">
            <v>BACH, NANCY C</v>
          </cell>
          <cell r="B405" t="str">
            <v>101-523</v>
          </cell>
          <cell r="C405">
            <v>510300</v>
          </cell>
          <cell r="D405">
            <v>36140</v>
          </cell>
          <cell r="E405" t="str">
            <v>PERSONNEL TECHNICIAN</v>
          </cell>
          <cell r="F405" t="str">
            <v>Z006</v>
          </cell>
          <cell r="G405">
            <v>1</v>
          </cell>
          <cell r="H405" t="str">
            <v>J300-001</v>
          </cell>
          <cell r="I405" t="str">
            <v>F</v>
          </cell>
          <cell r="J405" t="str">
            <v>*FM</v>
          </cell>
          <cell r="K405" t="str">
            <v>MEDICARE</v>
          </cell>
          <cell r="L405">
            <v>61.71</v>
          </cell>
        </row>
        <row r="406">
          <cell r="A406" t="str">
            <v>BACH, NANCY C</v>
          </cell>
          <cell r="B406" t="str">
            <v>101-523</v>
          </cell>
          <cell r="C406">
            <v>510400</v>
          </cell>
          <cell r="D406">
            <v>36140</v>
          </cell>
          <cell r="E406" t="str">
            <v>PERSONNEL TECHNICIAN</v>
          </cell>
          <cell r="F406" t="str">
            <v>J300</v>
          </cell>
          <cell r="G406">
            <v>1</v>
          </cell>
          <cell r="H406" t="str">
            <v>J300-001</v>
          </cell>
          <cell r="I406" t="str">
            <v>F</v>
          </cell>
          <cell r="J406">
            <v>703</v>
          </cell>
          <cell r="L406">
            <v>6.7</v>
          </cell>
        </row>
        <row r="407">
          <cell r="A407" t="str">
            <v>BACH, NANCY C</v>
          </cell>
          <cell r="B407" t="str">
            <v>101-523</v>
          </cell>
          <cell r="C407">
            <v>510400</v>
          </cell>
          <cell r="D407">
            <v>36140</v>
          </cell>
          <cell r="E407" t="str">
            <v>PERSONNEL TECHNICIAN</v>
          </cell>
          <cell r="F407" t="str">
            <v>J300</v>
          </cell>
          <cell r="G407">
            <v>1</v>
          </cell>
          <cell r="H407" t="str">
            <v>J300-001</v>
          </cell>
          <cell r="I407" t="str">
            <v>F</v>
          </cell>
          <cell r="J407">
            <v>30</v>
          </cell>
          <cell r="L407">
            <v>88.31</v>
          </cell>
        </row>
        <row r="408">
          <cell r="A408" t="str">
            <v>BACH, NANCY C</v>
          </cell>
          <cell r="B408" t="str">
            <v>101-523</v>
          </cell>
          <cell r="C408">
            <v>510400</v>
          </cell>
          <cell r="D408">
            <v>36140</v>
          </cell>
          <cell r="E408" t="str">
            <v>PERSONNEL TECHNICIAN</v>
          </cell>
          <cell r="F408" t="str">
            <v>J300</v>
          </cell>
          <cell r="G408">
            <v>1</v>
          </cell>
          <cell r="H408" t="str">
            <v>J300-001</v>
          </cell>
          <cell r="I408" t="str">
            <v>F</v>
          </cell>
          <cell r="J408">
            <v>811</v>
          </cell>
          <cell r="L408">
            <v>1.88</v>
          </cell>
        </row>
        <row r="409">
          <cell r="A409" t="str">
            <v>BACH, NANCY C</v>
          </cell>
          <cell r="B409" t="str">
            <v>101-523</v>
          </cell>
          <cell r="C409">
            <v>510400</v>
          </cell>
          <cell r="D409">
            <v>36140</v>
          </cell>
          <cell r="E409" t="str">
            <v>PERSONNEL TECHNICIAN</v>
          </cell>
          <cell r="F409" t="str">
            <v>J300</v>
          </cell>
          <cell r="G409">
            <v>1</v>
          </cell>
          <cell r="H409" t="str">
            <v>J300-001</v>
          </cell>
          <cell r="I409" t="str">
            <v>F</v>
          </cell>
          <cell r="J409">
            <v>603</v>
          </cell>
          <cell r="L409">
            <v>31.26</v>
          </cell>
        </row>
        <row r="410">
          <cell r="A410" t="str">
            <v>BACH, NANCY C</v>
          </cell>
          <cell r="B410" t="str">
            <v>101-523</v>
          </cell>
          <cell r="C410">
            <v>510400</v>
          </cell>
          <cell r="D410">
            <v>36140</v>
          </cell>
          <cell r="E410" t="str">
            <v>PERSONNEL TECHNICIAN</v>
          </cell>
          <cell r="F410" t="str">
            <v>J300</v>
          </cell>
          <cell r="G410">
            <v>1</v>
          </cell>
          <cell r="H410" t="str">
            <v>J300-001</v>
          </cell>
          <cell r="I410" t="str">
            <v>F</v>
          </cell>
          <cell r="J410">
            <v>1001</v>
          </cell>
          <cell r="L410">
            <v>10.17</v>
          </cell>
        </row>
        <row r="411">
          <cell r="A411" t="str">
            <v>BACH, NANCY C</v>
          </cell>
          <cell r="B411" t="str">
            <v>101-523</v>
          </cell>
          <cell r="C411">
            <v>510400</v>
          </cell>
          <cell r="D411">
            <v>36140</v>
          </cell>
          <cell r="E411" t="str">
            <v>PERSONNEL TECHNICIAN</v>
          </cell>
          <cell r="F411" t="str">
            <v>J300</v>
          </cell>
          <cell r="G411">
            <v>1</v>
          </cell>
          <cell r="H411" t="str">
            <v>J300-001</v>
          </cell>
          <cell r="I411" t="str">
            <v>F</v>
          </cell>
          <cell r="J411">
            <v>102</v>
          </cell>
          <cell r="L411">
            <v>232.19</v>
          </cell>
        </row>
        <row r="412">
          <cell r="A412" t="str">
            <v>BACH, NANCY C</v>
          </cell>
          <cell r="B412" t="str">
            <v>101-523</v>
          </cell>
          <cell r="C412">
            <v>510400</v>
          </cell>
          <cell r="D412">
            <v>36140</v>
          </cell>
          <cell r="E412" t="str">
            <v>PERSONNEL TECHNICIAN</v>
          </cell>
          <cell r="F412" t="str">
            <v>Z006</v>
          </cell>
          <cell r="G412">
            <v>1</v>
          </cell>
          <cell r="H412" t="str">
            <v>J300-001</v>
          </cell>
          <cell r="I412" t="str">
            <v>F</v>
          </cell>
          <cell r="J412">
            <v>30</v>
          </cell>
          <cell r="L412">
            <v>10.64</v>
          </cell>
        </row>
        <row r="413">
          <cell r="A413" t="str">
            <v>BADGETT, STACIE M</v>
          </cell>
          <cell r="B413" t="str">
            <v>123-592</v>
          </cell>
          <cell r="C413">
            <v>510100</v>
          </cell>
          <cell r="D413">
            <v>24040</v>
          </cell>
          <cell r="E413" t="str">
            <v>ENVIRONMENTAL SPEC IV</v>
          </cell>
          <cell r="F413" t="str">
            <v>P170</v>
          </cell>
          <cell r="G413">
            <v>1</v>
          </cell>
          <cell r="H413" t="str">
            <v>P170-001</v>
          </cell>
          <cell r="I413" t="str">
            <v>O</v>
          </cell>
          <cell r="J413">
            <v>1</v>
          </cell>
          <cell r="K413" t="str">
            <v>REGULAR PAY</v>
          </cell>
          <cell r="L413">
            <v>54366.09</v>
          </cell>
        </row>
        <row r="414">
          <cell r="A414" t="str">
            <v>BADGETT, STACIE M</v>
          </cell>
          <cell r="B414" t="str">
            <v>123-592</v>
          </cell>
          <cell r="C414">
            <v>510300</v>
          </cell>
          <cell r="D414">
            <v>24040</v>
          </cell>
          <cell r="E414" t="str">
            <v>ENVIRONMENTAL SPEC IV</v>
          </cell>
          <cell r="F414" t="str">
            <v>P170</v>
          </cell>
          <cell r="G414">
            <v>1</v>
          </cell>
          <cell r="H414" t="str">
            <v>P170-001</v>
          </cell>
          <cell r="I414" t="str">
            <v>F</v>
          </cell>
          <cell r="J414" t="str">
            <v>*FM</v>
          </cell>
          <cell r="K414" t="str">
            <v>MEDICARE</v>
          </cell>
          <cell r="L414">
            <v>788.31</v>
          </cell>
        </row>
        <row r="415">
          <cell r="A415" t="str">
            <v>BADGETT, STACIE M</v>
          </cell>
          <cell r="B415" t="str">
            <v>123-592</v>
          </cell>
          <cell r="C415">
            <v>510300</v>
          </cell>
          <cell r="D415">
            <v>24040</v>
          </cell>
          <cell r="E415" t="str">
            <v>ENVIRONMENTAL SPEC IV</v>
          </cell>
          <cell r="F415" t="str">
            <v>P170</v>
          </cell>
          <cell r="G415">
            <v>1</v>
          </cell>
          <cell r="H415" t="str">
            <v>P170-001</v>
          </cell>
          <cell r="I415" t="str">
            <v>F</v>
          </cell>
          <cell r="J415" t="str">
            <v>*FI</v>
          </cell>
          <cell r="K415" t="str">
            <v>FICA</v>
          </cell>
          <cell r="L415">
            <v>3370.7</v>
          </cell>
        </row>
        <row r="416">
          <cell r="A416" t="str">
            <v>BADGETT, STACIE M</v>
          </cell>
          <cell r="B416" t="str">
            <v>123-592</v>
          </cell>
          <cell r="C416">
            <v>510300</v>
          </cell>
          <cell r="D416">
            <v>24040</v>
          </cell>
          <cell r="E416" t="str">
            <v>ENVIRONMENTAL SPEC IV</v>
          </cell>
          <cell r="F416" t="str">
            <v>P170</v>
          </cell>
          <cell r="G416">
            <v>1</v>
          </cell>
          <cell r="H416" t="str">
            <v>P170-001</v>
          </cell>
          <cell r="I416" t="str">
            <v>F</v>
          </cell>
          <cell r="J416">
            <v>8000</v>
          </cell>
          <cell r="L416">
            <v>3801.33</v>
          </cell>
        </row>
        <row r="417">
          <cell r="A417" t="str">
            <v>BADGETT, STACIE M</v>
          </cell>
          <cell r="B417" t="str">
            <v>123-592</v>
          </cell>
          <cell r="C417">
            <v>510300</v>
          </cell>
          <cell r="D417">
            <v>24040</v>
          </cell>
          <cell r="E417" t="str">
            <v>ENVIRONMENTAL SPEC IV</v>
          </cell>
          <cell r="F417" t="str">
            <v>P170</v>
          </cell>
          <cell r="G417">
            <v>1</v>
          </cell>
          <cell r="H417" t="str">
            <v>P170-001</v>
          </cell>
          <cell r="I417" t="str">
            <v>F</v>
          </cell>
          <cell r="J417">
            <v>8005</v>
          </cell>
          <cell r="L417">
            <v>266.08999999999997</v>
          </cell>
        </row>
        <row r="418">
          <cell r="A418" t="str">
            <v>BADGETT, STACIE M</v>
          </cell>
          <cell r="B418" t="str">
            <v>123-592</v>
          </cell>
          <cell r="C418">
            <v>510300</v>
          </cell>
          <cell r="D418">
            <v>24040</v>
          </cell>
          <cell r="E418" t="str">
            <v>ENVIRONMENTAL SPEC IV</v>
          </cell>
          <cell r="F418" t="str">
            <v>P170</v>
          </cell>
          <cell r="G418">
            <v>1</v>
          </cell>
          <cell r="H418" t="str">
            <v>P170-001</v>
          </cell>
          <cell r="I418" t="str">
            <v>F</v>
          </cell>
          <cell r="J418">
            <v>7999</v>
          </cell>
          <cell r="L418">
            <v>16304.39</v>
          </cell>
        </row>
        <row r="419">
          <cell r="A419" t="str">
            <v>BADGETT, STACIE M</v>
          </cell>
          <cell r="B419" t="str">
            <v>123-592</v>
          </cell>
          <cell r="C419">
            <v>510400</v>
          </cell>
          <cell r="D419">
            <v>24040</v>
          </cell>
          <cell r="E419" t="str">
            <v>ENVIRONMENTAL SPEC IV</v>
          </cell>
          <cell r="F419" t="str">
            <v>P170</v>
          </cell>
          <cell r="G419">
            <v>1</v>
          </cell>
          <cell r="H419" t="str">
            <v>P170-001</v>
          </cell>
          <cell r="I419" t="str">
            <v>F</v>
          </cell>
          <cell r="J419">
            <v>810</v>
          </cell>
          <cell r="L419">
            <v>1.71</v>
          </cell>
        </row>
        <row r="420">
          <cell r="A420" t="str">
            <v>BADGETT, STACIE M</v>
          </cell>
          <cell r="B420" t="str">
            <v>123-592</v>
          </cell>
          <cell r="C420">
            <v>510400</v>
          </cell>
          <cell r="D420">
            <v>24040</v>
          </cell>
          <cell r="E420" t="str">
            <v>ENVIRONMENTAL SPEC IV</v>
          </cell>
          <cell r="F420" t="str">
            <v>P170</v>
          </cell>
          <cell r="G420">
            <v>1</v>
          </cell>
          <cell r="H420" t="str">
            <v>P170-001</v>
          </cell>
          <cell r="I420" t="str">
            <v>F</v>
          </cell>
          <cell r="J420">
            <v>601</v>
          </cell>
          <cell r="L420">
            <v>17.149999999999999</v>
          </cell>
        </row>
        <row r="421">
          <cell r="A421" t="str">
            <v>BADGETT, STACIE M</v>
          </cell>
          <cell r="B421" t="str">
            <v>123-592</v>
          </cell>
          <cell r="C421">
            <v>510400</v>
          </cell>
          <cell r="D421">
            <v>24040</v>
          </cell>
          <cell r="E421" t="str">
            <v>ENVIRONMENTAL SPEC IV</v>
          </cell>
          <cell r="F421" t="str">
            <v>P170</v>
          </cell>
          <cell r="G421">
            <v>1</v>
          </cell>
          <cell r="H421" t="str">
            <v>P170-001</v>
          </cell>
          <cell r="I421" t="str">
            <v>F</v>
          </cell>
          <cell r="J421">
            <v>1001</v>
          </cell>
          <cell r="L421">
            <v>10.17</v>
          </cell>
        </row>
        <row r="422">
          <cell r="A422" t="str">
            <v>BADGETT, STACIE M</v>
          </cell>
          <cell r="B422" t="str">
            <v>123-592</v>
          </cell>
          <cell r="C422">
            <v>510400</v>
          </cell>
          <cell r="D422">
            <v>24040</v>
          </cell>
          <cell r="E422" t="str">
            <v>ENVIRONMENTAL SPEC IV</v>
          </cell>
          <cell r="F422" t="str">
            <v>P170</v>
          </cell>
          <cell r="G422">
            <v>1</v>
          </cell>
          <cell r="H422" t="str">
            <v>P170-001</v>
          </cell>
          <cell r="I422" t="str">
            <v>F</v>
          </cell>
          <cell r="J422">
            <v>100</v>
          </cell>
          <cell r="L422">
            <v>135.94999999999999</v>
          </cell>
        </row>
        <row r="423">
          <cell r="A423" t="str">
            <v>BADGETT, STACIE M</v>
          </cell>
          <cell r="B423" t="str">
            <v>123-592</v>
          </cell>
          <cell r="C423">
            <v>510400</v>
          </cell>
          <cell r="D423">
            <v>24040</v>
          </cell>
          <cell r="E423" t="str">
            <v>ENVIRONMENTAL SPEC IV</v>
          </cell>
          <cell r="F423" t="str">
            <v>P170</v>
          </cell>
          <cell r="G423">
            <v>1</v>
          </cell>
          <cell r="H423" t="str">
            <v>P170-001</v>
          </cell>
          <cell r="I423" t="str">
            <v>F</v>
          </cell>
          <cell r="J423">
            <v>30</v>
          </cell>
          <cell r="L423">
            <v>135.91999999999999</v>
          </cell>
        </row>
        <row r="424">
          <cell r="A424" t="str">
            <v>BADGETT, STACIE M</v>
          </cell>
          <cell r="B424" t="str">
            <v>123-592</v>
          </cell>
          <cell r="C424">
            <v>510400</v>
          </cell>
          <cell r="D424">
            <v>24040</v>
          </cell>
          <cell r="E424" t="str">
            <v>ENVIRONMENTAL SPEC IV</v>
          </cell>
          <cell r="F424" t="str">
            <v>P170</v>
          </cell>
          <cell r="G424">
            <v>1</v>
          </cell>
          <cell r="H424" t="str">
            <v>P170-001</v>
          </cell>
          <cell r="I424" t="str">
            <v>F</v>
          </cell>
          <cell r="J424">
            <v>701</v>
          </cell>
          <cell r="L424">
            <v>4.01</v>
          </cell>
        </row>
        <row r="425">
          <cell r="A425" t="str">
            <v>BAGGETT, BRUCE W</v>
          </cell>
          <cell r="B425" t="str">
            <v>101-597</v>
          </cell>
          <cell r="C425">
            <v>510100</v>
          </cell>
          <cell r="D425">
            <v>14770</v>
          </cell>
          <cell r="E425" t="str">
            <v>ANIMAL CONTROL OFFICER II</v>
          </cell>
          <cell r="F425" t="str">
            <v>D132</v>
          </cell>
          <cell r="G425">
            <v>1</v>
          </cell>
          <cell r="H425" t="str">
            <v>D132-001</v>
          </cell>
          <cell r="I425" t="str">
            <v>O</v>
          </cell>
          <cell r="J425">
            <v>1</v>
          </cell>
          <cell r="K425" t="str">
            <v>REGULAR PAY</v>
          </cell>
          <cell r="L425">
            <v>31948.9</v>
          </cell>
        </row>
        <row r="426">
          <cell r="A426" t="str">
            <v>BAGGETT, BRUCE W</v>
          </cell>
          <cell r="B426" t="str">
            <v>101-597</v>
          </cell>
          <cell r="C426">
            <v>510300</v>
          </cell>
          <cell r="D426">
            <v>14770</v>
          </cell>
          <cell r="E426" t="str">
            <v>ANIMAL CONTROL OFFICER II</v>
          </cell>
          <cell r="F426" t="str">
            <v>D132</v>
          </cell>
          <cell r="G426">
            <v>1</v>
          </cell>
          <cell r="H426" t="str">
            <v>D132-001</v>
          </cell>
          <cell r="I426" t="str">
            <v>F</v>
          </cell>
          <cell r="J426" t="str">
            <v>*FM</v>
          </cell>
          <cell r="K426" t="str">
            <v>MEDICARE</v>
          </cell>
          <cell r="L426">
            <v>463.26</v>
          </cell>
        </row>
        <row r="427">
          <cell r="A427" t="str">
            <v>BAGGETT, BRUCE W</v>
          </cell>
          <cell r="B427" t="str">
            <v>101-597</v>
          </cell>
          <cell r="C427">
            <v>510300</v>
          </cell>
          <cell r="D427">
            <v>14770</v>
          </cell>
          <cell r="E427" t="str">
            <v>ANIMAL CONTROL OFFICER II</v>
          </cell>
          <cell r="F427" t="str">
            <v>D132</v>
          </cell>
          <cell r="G427">
            <v>1</v>
          </cell>
          <cell r="H427" t="str">
            <v>D132-001</v>
          </cell>
          <cell r="I427" t="str">
            <v>F</v>
          </cell>
          <cell r="J427">
            <v>7999</v>
          </cell>
          <cell r="L427">
            <v>9581.48</v>
          </cell>
        </row>
        <row r="428">
          <cell r="A428" t="str">
            <v>BAGGETT, BRUCE W</v>
          </cell>
          <cell r="B428" t="str">
            <v>101-597</v>
          </cell>
          <cell r="C428">
            <v>510300</v>
          </cell>
          <cell r="D428">
            <v>14770</v>
          </cell>
          <cell r="E428" t="str">
            <v>ANIMAL CONTROL OFFICER II</v>
          </cell>
          <cell r="F428" t="str">
            <v>D132</v>
          </cell>
          <cell r="G428">
            <v>1</v>
          </cell>
          <cell r="H428" t="str">
            <v>D132-001</v>
          </cell>
          <cell r="I428" t="str">
            <v>F</v>
          </cell>
          <cell r="J428" t="str">
            <v>*FI</v>
          </cell>
          <cell r="K428" t="str">
            <v>FICA</v>
          </cell>
          <cell r="L428">
            <v>1980.83</v>
          </cell>
        </row>
        <row r="429">
          <cell r="A429" t="str">
            <v>BAGGETT, BRUCE W</v>
          </cell>
          <cell r="B429" t="str">
            <v>101-597</v>
          </cell>
          <cell r="C429">
            <v>510300</v>
          </cell>
          <cell r="D429">
            <v>14770</v>
          </cell>
          <cell r="E429" t="str">
            <v>ANIMAL CONTROL OFFICER II</v>
          </cell>
          <cell r="F429" t="str">
            <v>D132</v>
          </cell>
          <cell r="G429">
            <v>1</v>
          </cell>
          <cell r="H429" t="str">
            <v>D132-001</v>
          </cell>
          <cell r="I429" t="str">
            <v>F</v>
          </cell>
          <cell r="J429">
            <v>8000</v>
          </cell>
          <cell r="L429">
            <v>2232.13</v>
          </cell>
        </row>
        <row r="430">
          <cell r="A430" t="str">
            <v>BAGGETT, BRUCE W</v>
          </cell>
          <cell r="B430" t="str">
            <v>101-597</v>
          </cell>
          <cell r="C430">
            <v>510400</v>
          </cell>
          <cell r="D430">
            <v>14770</v>
          </cell>
          <cell r="E430" t="str">
            <v>ANIMAL CONTROL OFFICER II</v>
          </cell>
          <cell r="F430" t="str">
            <v>D132</v>
          </cell>
          <cell r="G430">
            <v>1</v>
          </cell>
          <cell r="H430" t="str">
            <v>D132-001</v>
          </cell>
          <cell r="I430" t="str">
            <v>F</v>
          </cell>
          <cell r="J430">
            <v>30</v>
          </cell>
          <cell r="L430">
            <v>79.87</v>
          </cell>
        </row>
        <row r="431">
          <cell r="A431" t="str">
            <v>BAGGETT, BRUCE W</v>
          </cell>
          <cell r="B431" t="str">
            <v>101-597</v>
          </cell>
          <cell r="C431">
            <v>510400</v>
          </cell>
          <cell r="D431">
            <v>14770</v>
          </cell>
          <cell r="E431" t="str">
            <v>ANIMAL CONTROL OFFICER II</v>
          </cell>
          <cell r="F431" t="str">
            <v>D132</v>
          </cell>
          <cell r="G431">
            <v>1</v>
          </cell>
          <cell r="H431" t="str">
            <v>D132-001</v>
          </cell>
          <cell r="I431" t="str">
            <v>F</v>
          </cell>
          <cell r="J431">
            <v>605</v>
          </cell>
          <cell r="L431">
            <v>59.1</v>
          </cell>
        </row>
        <row r="432">
          <cell r="A432" t="str">
            <v>BAGGETT, BRUCE W</v>
          </cell>
          <cell r="B432" t="str">
            <v>101-597</v>
          </cell>
          <cell r="C432">
            <v>510400</v>
          </cell>
          <cell r="D432">
            <v>14770</v>
          </cell>
          <cell r="E432" t="str">
            <v>ANIMAL CONTROL OFFICER II</v>
          </cell>
          <cell r="F432" t="str">
            <v>D132</v>
          </cell>
          <cell r="G432">
            <v>1</v>
          </cell>
          <cell r="H432" t="str">
            <v>D132-001</v>
          </cell>
          <cell r="I432" t="str">
            <v>F</v>
          </cell>
          <cell r="J432">
            <v>1001</v>
          </cell>
          <cell r="L432">
            <v>10.17</v>
          </cell>
        </row>
        <row r="433">
          <cell r="A433" t="str">
            <v>BAGGETT, BRUCE W</v>
          </cell>
          <cell r="B433" t="str">
            <v>101-597</v>
          </cell>
          <cell r="C433">
            <v>510400</v>
          </cell>
          <cell r="D433">
            <v>14770</v>
          </cell>
          <cell r="E433" t="str">
            <v>ANIMAL CONTROL OFFICER II</v>
          </cell>
          <cell r="F433" t="str">
            <v>D132</v>
          </cell>
          <cell r="G433">
            <v>1</v>
          </cell>
          <cell r="H433" t="str">
            <v>D132-001</v>
          </cell>
          <cell r="I433" t="str">
            <v>F</v>
          </cell>
          <cell r="J433">
            <v>705</v>
          </cell>
          <cell r="L433">
            <v>12.04</v>
          </cell>
        </row>
        <row r="434">
          <cell r="A434" t="str">
            <v>BAGGETT, BRUCE W</v>
          </cell>
          <cell r="B434" t="str">
            <v>101-597</v>
          </cell>
          <cell r="C434">
            <v>510400</v>
          </cell>
          <cell r="D434">
            <v>14770</v>
          </cell>
          <cell r="E434" t="str">
            <v>ANIMAL CONTROL OFFICER II</v>
          </cell>
          <cell r="F434" t="str">
            <v>D132</v>
          </cell>
          <cell r="G434">
            <v>1</v>
          </cell>
          <cell r="H434" t="str">
            <v>D132-001</v>
          </cell>
          <cell r="I434" t="str">
            <v>F</v>
          </cell>
          <cell r="J434">
            <v>811</v>
          </cell>
          <cell r="L434">
            <v>1.88</v>
          </cell>
        </row>
        <row r="435">
          <cell r="A435" t="str">
            <v>BAGGETT, BRUCE W</v>
          </cell>
          <cell r="B435" t="str">
            <v>101-597</v>
          </cell>
          <cell r="C435">
            <v>510400</v>
          </cell>
          <cell r="D435">
            <v>14770</v>
          </cell>
          <cell r="E435" t="str">
            <v>ANIMAL CONTROL OFFICER II</v>
          </cell>
          <cell r="F435" t="str">
            <v>D132</v>
          </cell>
          <cell r="G435">
            <v>1</v>
          </cell>
          <cell r="H435" t="str">
            <v>D132-001</v>
          </cell>
          <cell r="I435" t="str">
            <v>F</v>
          </cell>
          <cell r="J435">
            <v>104</v>
          </cell>
          <cell r="L435">
            <v>283.83999999999997</v>
          </cell>
        </row>
        <row r="436">
          <cell r="A436" t="str">
            <v>BAKER, DAVID L</v>
          </cell>
          <cell r="B436" t="str">
            <v>101-572</v>
          </cell>
          <cell r="C436">
            <v>510100</v>
          </cell>
          <cell r="D436">
            <v>14050</v>
          </cell>
          <cell r="E436" t="str">
            <v>DEP PROBATION OFFICER II</v>
          </cell>
          <cell r="F436" t="str">
            <v>P140</v>
          </cell>
          <cell r="G436">
            <v>1</v>
          </cell>
          <cell r="H436" t="str">
            <v>P140-001</v>
          </cell>
          <cell r="I436" t="str">
            <v>O</v>
          </cell>
          <cell r="J436">
            <v>1</v>
          </cell>
          <cell r="K436" t="str">
            <v>REGULAR PAY</v>
          </cell>
          <cell r="L436">
            <v>44533.37</v>
          </cell>
        </row>
        <row r="437">
          <cell r="A437" t="str">
            <v>BAKER, DAVID L</v>
          </cell>
          <cell r="B437" t="str">
            <v>101-572</v>
          </cell>
          <cell r="C437">
            <v>510300</v>
          </cell>
          <cell r="D437">
            <v>14050</v>
          </cell>
          <cell r="E437" t="str">
            <v>DEP PROBATION OFFICER II</v>
          </cell>
          <cell r="F437" t="str">
            <v>P140</v>
          </cell>
          <cell r="G437">
            <v>1</v>
          </cell>
          <cell r="H437" t="str">
            <v>P140-001</v>
          </cell>
          <cell r="I437" t="str">
            <v>F</v>
          </cell>
          <cell r="J437">
            <v>8005</v>
          </cell>
          <cell r="L437">
            <v>217.91</v>
          </cell>
        </row>
        <row r="438">
          <cell r="A438" t="str">
            <v>BAKER, DAVID L</v>
          </cell>
          <cell r="B438" t="str">
            <v>101-572</v>
          </cell>
          <cell r="C438">
            <v>510300</v>
          </cell>
          <cell r="D438">
            <v>14050</v>
          </cell>
          <cell r="E438" t="str">
            <v>DEP PROBATION OFFICER II</v>
          </cell>
          <cell r="F438" t="str">
            <v>P140</v>
          </cell>
          <cell r="G438">
            <v>1</v>
          </cell>
          <cell r="H438" t="str">
            <v>P140-001</v>
          </cell>
          <cell r="I438" t="str">
            <v>F</v>
          </cell>
          <cell r="J438">
            <v>7999</v>
          </cell>
          <cell r="L438">
            <v>13355.56</v>
          </cell>
        </row>
        <row r="439">
          <cell r="A439" t="str">
            <v>BAKER, DAVID L</v>
          </cell>
          <cell r="B439" t="str">
            <v>101-572</v>
          </cell>
          <cell r="C439">
            <v>510300</v>
          </cell>
          <cell r="D439">
            <v>14050</v>
          </cell>
          <cell r="E439" t="str">
            <v>DEP PROBATION OFFICER II</v>
          </cell>
          <cell r="F439" t="str">
            <v>P140</v>
          </cell>
          <cell r="G439">
            <v>1</v>
          </cell>
          <cell r="H439" t="str">
            <v>P140-001</v>
          </cell>
          <cell r="I439" t="str">
            <v>F</v>
          </cell>
          <cell r="J439" t="str">
            <v>*FM</v>
          </cell>
          <cell r="K439" t="str">
            <v>MEDICARE</v>
          </cell>
          <cell r="L439">
            <v>645.73</v>
          </cell>
        </row>
        <row r="440">
          <cell r="A440" t="str">
            <v>BAKER, DAVID L</v>
          </cell>
          <cell r="B440" t="str">
            <v>101-572</v>
          </cell>
          <cell r="C440">
            <v>510300</v>
          </cell>
          <cell r="D440">
            <v>14050</v>
          </cell>
          <cell r="E440" t="str">
            <v>DEP PROBATION OFFICER II</v>
          </cell>
          <cell r="F440" t="str">
            <v>P140</v>
          </cell>
          <cell r="G440">
            <v>1</v>
          </cell>
          <cell r="H440" t="str">
            <v>P140-001</v>
          </cell>
          <cell r="I440" t="str">
            <v>F</v>
          </cell>
          <cell r="J440">
            <v>8000</v>
          </cell>
          <cell r="L440">
            <v>3113.04</v>
          </cell>
        </row>
        <row r="441">
          <cell r="A441" t="str">
            <v>BAKER, DAVID L</v>
          </cell>
          <cell r="B441" t="str">
            <v>101-572</v>
          </cell>
          <cell r="C441">
            <v>510300</v>
          </cell>
          <cell r="D441">
            <v>14050</v>
          </cell>
          <cell r="E441" t="str">
            <v>DEP PROBATION OFFICER II</v>
          </cell>
          <cell r="F441" t="str">
            <v>P140</v>
          </cell>
          <cell r="G441">
            <v>1</v>
          </cell>
          <cell r="H441" t="str">
            <v>P140-001</v>
          </cell>
          <cell r="I441" t="str">
            <v>F</v>
          </cell>
          <cell r="J441" t="str">
            <v>*FI</v>
          </cell>
          <cell r="K441" t="str">
            <v>FICA</v>
          </cell>
          <cell r="L441">
            <v>2761.07</v>
          </cell>
        </row>
        <row r="442">
          <cell r="A442" t="str">
            <v>BAKER, DAVID L</v>
          </cell>
          <cell r="B442" t="str">
            <v>101-572</v>
          </cell>
          <cell r="C442">
            <v>510400</v>
          </cell>
          <cell r="D442">
            <v>14050</v>
          </cell>
          <cell r="E442" t="str">
            <v>DEP PROBATION OFFICER II</v>
          </cell>
          <cell r="F442" t="str">
            <v>P140</v>
          </cell>
          <cell r="G442">
            <v>1</v>
          </cell>
          <cell r="H442" t="str">
            <v>P140-001</v>
          </cell>
          <cell r="I442" t="str">
            <v>F</v>
          </cell>
          <cell r="J442">
            <v>810</v>
          </cell>
          <cell r="L442">
            <v>1.71</v>
          </cell>
        </row>
        <row r="443">
          <cell r="A443" t="str">
            <v>BAKER, DAVID L</v>
          </cell>
          <cell r="B443" t="str">
            <v>101-572</v>
          </cell>
          <cell r="C443">
            <v>510400</v>
          </cell>
          <cell r="D443">
            <v>14050</v>
          </cell>
          <cell r="E443" t="str">
            <v>DEP PROBATION OFFICER II</v>
          </cell>
          <cell r="F443" t="str">
            <v>P140</v>
          </cell>
          <cell r="G443">
            <v>1</v>
          </cell>
          <cell r="H443" t="str">
            <v>P140-001</v>
          </cell>
          <cell r="I443" t="str">
            <v>F</v>
          </cell>
          <cell r="J443">
            <v>30</v>
          </cell>
          <cell r="L443">
            <v>111.33</v>
          </cell>
        </row>
        <row r="444">
          <cell r="A444" t="str">
            <v>BAKER, DAVID L</v>
          </cell>
          <cell r="B444" t="str">
            <v>101-572</v>
          </cell>
          <cell r="C444">
            <v>510400</v>
          </cell>
          <cell r="D444">
            <v>14050</v>
          </cell>
          <cell r="E444" t="str">
            <v>DEP PROBATION OFFICER II</v>
          </cell>
          <cell r="F444" t="str">
            <v>P140</v>
          </cell>
          <cell r="G444">
            <v>1</v>
          </cell>
          <cell r="H444" t="str">
            <v>P140-001</v>
          </cell>
          <cell r="I444" t="str">
            <v>F</v>
          </cell>
          <cell r="J444">
            <v>1001</v>
          </cell>
          <cell r="L444">
            <v>10.17</v>
          </cell>
        </row>
        <row r="445">
          <cell r="A445" t="str">
            <v>BALDERAMA, PUANANI M</v>
          </cell>
          <cell r="B445" t="str">
            <v>125-556</v>
          </cell>
          <cell r="C445">
            <v>510100</v>
          </cell>
          <cell r="D445">
            <v>17140</v>
          </cell>
          <cell r="E445" t="str">
            <v>CHILD SUPPORT OFCR, SR</v>
          </cell>
          <cell r="F445" t="str">
            <v>D200</v>
          </cell>
          <cell r="G445">
            <v>1</v>
          </cell>
          <cell r="H445" t="str">
            <v>D200-001</v>
          </cell>
          <cell r="I445" t="str">
            <v>O</v>
          </cell>
          <cell r="J445">
            <v>1</v>
          </cell>
          <cell r="K445" t="str">
            <v>REGULAR PAY</v>
          </cell>
          <cell r="L445">
            <v>36635.93</v>
          </cell>
        </row>
        <row r="446">
          <cell r="A446" t="str">
            <v>BALDERAMA, PUANANI M</v>
          </cell>
          <cell r="B446" t="str">
            <v>125-556</v>
          </cell>
          <cell r="C446">
            <v>510300</v>
          </cell>
          <cell r="D446">
            <v>17140</v>
          </cell>
          <cell r="E446" t="str">
            <v>CHILD SUPPORT OFCR, SR</v>
          </cell>
          <cell r="F446" t="str">
            <v>D200</v>
          </cell>
          <cell r="G446">
            <v>1</v>
          </cell>
          <cell r="H446" t="str">
            <v>D200-001</v>
          </cell>
          <cell r="I446" t="str">
            <v>F</v>
          </cell>
          <cell r="J446">
            <v>8000</v>
          </cell>
          <cell r="L446">
            <v>2560.2199999999998</v>
          </cell>
        </row>
        <row r="447">
          <cell r="A447" t="str">
            <v>BALDERAMA, PUANANI M</v>
          </cell>
          <cell r="B447" t="str">
            <v>125-556</v>
          </cell>
          <cell r="C447">
            <v>510300</v>
          </cell>
          <cell r="D447">
            <v>17140</v>
          </cell>
          <cell r="E447" t="str">
            <v>CHILD SUPPORT OFCR, SR</v>
          </cell>
          <cell r="F447" t="str">
            <v>D200</v>
          </cell>
          <cell r="G447">
            <v>1</v>
          </cell>
          <cell r="H447" t="str">
            <v>D200-001</v>
          </cell>
          <cell r="I447" t="str">
            <v>F</v>
          </cell>
          <cell r="J447" t="str">
            <v>*FI</v>
          </cell>
          <cell r="K447" t="str">
            <v>FICA</v>
          </cell>
          <cell r="L447">
            <v>2271.4299999999998</v>
          </cell>
        </row>
        <row r="448">
          <cell r="A448" t="str">
            <v>BALDERAMA, PUANANI M</v>
          </cell>
          <cell r="B448" t="str">
            <v>125-556</v>
          </cell>
          <cell r="C448">
            <v>510300</v>
          </cell>
          <cell r="D448">
            <v>17140</v>
          </cell>
          <cell r="E448" t="str">
            <v>CHILD SUPPORT OFCR, SR</v>
          </cell>
          <cell r="F448" t="str">
            <v>D200</v>
          </cell>
          <cell r="G448">
            <v>1</v>
          </cell>
          <cell r="H448" t="str">
            <v>D200-001</v>
          </cell>
          <cell r="I448" t="str">
            <v>F</v>
          </cell>
          <cell r="J448">
            <v>7999</v>
          </cell>
          <cell r="L448">
            <v>10987.12</v>
          </cell>
        </row>
        <row r="449">
          <cell r="A449" t="str">
            <v>BALDERAMA, PUANANI M</v>
          </cell>
          <cell r="B449" t="str">
            <v>125-556</v>
          </cell>
          <cell r="C449">
            <v>510300</v>
          </cell>
          <cell r="D449">
            <v>17140</v>
          </cell>
          <cell r="E449" t="str">
            <v>CHILD SUPPORT OFCR, SR</v>
          </cell>
          <cell r="F449" t="str">
            <v>D200</v>
          </cell>
          <cell r="G449">
            <v>1</v>
          </cell>
          <cell r="H449" t="str">
            <v>D200-001</v>
          </cell>
          <cell r="I449" t="str">
            <v>F</v>
          </cell>
          <cell r="J449" t="str">
            <v>*FM</v>
          </cell>
          <cell r="K449" t="str">
            <v>MEDICARE</v>
          </cell>
          <cell r="L449">
            <v>531.22</v>
          </cell>
        </row>
        <row r="450">
          <cell r="A450" t="str">
            <v>BALDERAMA, PUANANI M</v>
          </cell>
          <cell r="B450" t="str">
            <v>125-556</v>
          </cell>
          <cell r="C450">
            <v>510400</v>
          </cell>
          <cell r="D450">
            <v>17140</v>
          </cell>
          <cell r="E450" t="str">
            <v>CHILD SUPPORT OFCR, SR</v>
          </cell>
          <cell r="F450" t="str">
            <v>D200</v>
          </cell>
          <cell r="G450">
            <v>1</v>
          </cell>
          <cell r="H450" t="str">
            <v>D200-001</v>
          </cell>
          <cell r="I450" t="str">
            <v>F</v>
          </cell>
          <cell r="J450">
            <v>30</v>
          </cell>
          <cell r="L450">
            <v>91.59</v>
          </cell>
        </row>
        <row r="451">
          <cell r="A451" t="str">
            <v>BALDERAMA, PUANANI M</v>
          </cell>
          <cell r="B451" t="str">
            <v>125-556</v>
          </cell>
          <cell r="C451">
            <v>510400</v>
          </cell>
          <cell r="D451">
            <v>17140</v>
          </cell>
          <cell r="E451" t="str">
            <v>CHILD SUPPORT OFCR, SR</v>
          </cell>
          <cell r="F451" t="str">
            <v>D200</v>
          </cell>
          <cell r="G451">
            <v>1</v>
          </cell>
          <cell r="H451" t="str">
            <v>D200-001</v>
          </cell>
          <cell r="I451" t="str">
            <v>F</v>
          </cell>
          <cell r="J451">
            <v>811</v>
          </cell>
          <cell r="L451">
            <v>1.88</v>
          </cell>
        </row>
        <row r="452">
          <cell r="A452" t="str">
            <v>BALDERAMA, PUANANI M</v>
          </cell>
          <cell r="B452" t="str">
            <v>125-556</v>
          </cell>
          <cell r="C452">
            <v>510400</v>
          </cell>
          <cell r="D452">
            <v>17140</v>
          </cell>
          <cell r="E452" t="str">
            <v>CHILD SUPPORT OFCR, SR</v>
          </cell>
          <cell r="F452" t="str">
            <v>D200</v>
          </cell>
          <cell r="G452">
            <v>1</v>
          </cell>
          <cell r="H452" t="str">
            <v>D200-001</v>
          </cell>
          <cell r="I452" t="str">
            <v>F</v>
          </cell>
          <cell r="J452">
            <v>1001</v>
          </cell>
          <cell r="L452">
            <v>10.17</v>
          </cell>
        </row>
        <row r="453">
          <cell r="A453" t="str">
            <v>BALISTRERI, JENNIFER L</v>
          </cell>
          <cell r="B453" t="str">
            <v>101-571</v>
          </cell>
          <cell r="C453">
            <v>510100</v>
          </cell>
          <cell r="D453">
            <v>48660</v>
          </cell>
          <cell r="E453" t="str">
            <v>GROUP SUPERVISOR I</v>
          </cell>
          <cell r="F453" t="str">
            <v>D310</v>
          </cell>
          <cell r="G453">
            <v>1</v>
          </cell>
          <cell r="H453" t="str">
            <v>D310-001</v>
          </cell>
          <cell r="I453" t="str">
            <v>O</v>
          </cell>
          <cell r="J453">
            <v>1</v>
          </cell>
          <cell r="K453" t="str">
            <v>REGULAR PAY</v>
          </cell>
          <cell r="L453">
            <v>27638.44</v>
          </cell>
        </row>
        <row r="454">
          <cell r="A454" t="str">
            <v>BALISTRERI, JENNIFER L</v>
          </cell>
          <cell r="B454" t="str">
            <v>101-571</v>
          </cell>
          <cell r="C454">
            <v>510300</v>
          </cell>
          <cell r="D454">
            <v>48660</v>
          </cell>
          <cell r="E454" t="str">
            <v>GROUP SUPERVISOR I</v>
          </cell>
          <cell r="F454" t="str">
            <v>D310</v>
          </cell>
          <cell r="G454">
            <v>1</v>
          </cell>
          <cell r="H454" t="str">
            <v>D310-001</v>
          </cell>
          <cell r="I454" t="str">
            <v>F</v>
          </cell>
          <cell r="J454">
            <v>7999</v>
          </cell>
          <cell r="L454">
            <v>8288.77</v>
          </cell>
        </row>
        <row r="455">
          <cell r="A455" t="str">
            <v>BALISTRERI, JENNIFER L</v>
          </cell>
          <cell r="B455" t="str">
            <v>101-571</v>
          </cell>
          <cell r="C455">
            <v>510300</v>
          </cell>
          <cell r="D455">
            <v>48660</v>
          </cell>
          <cell r="E455" t="str">
            <v>GROUP SUPERVISOR I</v>
          </cell>
          <cell r="F455" t="str">
            <v>D310</v>
          </cell>
          <cell r="G455">
            <v>1</v>
          </cell>
          <cell r="H455" t="str">
            <v>D310-001</v>
          </cell>
          <cell r="I455" t="str">
            <v>F</v>
          </cell>
          <cell r="J455" t="str">
            <v>*FI</v>
          </cell>
          <cell r="K455" t="str">
            <v>FICA</v>
          </cell>
          <cell r="L455">
            <v>1713.58</v>
          </cell>
        </row>
        <row r="456">
          <cell r="A456" t="str">
            <v>BALISTRERI, JENNIFER L</v>
          </cell>
          <cell r="B456" t="str">
            <v>101-571</v>
          </cell>
          <cell r="C456">
            <v>510300</v>
          </cell>
          <cell r="D456">
            <v>48660</v>
          </cell>
          <cell r="E456" t="str">
            <v>GROUP SUPERVISOR I</v>
          </cell>
          <cell r="F456" t="str">
            <v>D310</v>
          </cell>
          <cell r="G456">
            <v>1</v>
          </cell>
          <cell r="H456" t="str">
            <v>D310-001</v>
          </cell>
          <cell r="I456" t="str">
            <v>F</v>
          </cell>
          <cell r="J456">
            <v>8000</v>
          </cell>
          <cell r="L456">
            <v>1930.4</v>
          </cell>
        </row>
        <row r="457">
          <cell r="A457" t="str">
            <v>BALISTRERI, JENNIFER L</v>
          </cell>
          <cell r="B457" t="str">
            <v>101-571</v>
          </cell>
          <cell r="C457">
            <v>510300</v>
          </cell>
          <cell r="D457">
            <v>48660</v>
          </cell>
          <cell r="E457" t="str">
            <v>GROUP SUPERVISOR I</v>
          </cell>
          <cell r="F457" t="str">
            <v>D310</v>
          </cell>
          <cell r="G457">
            <v>1</v>
          </cell>
          <cell r="H457" t="str">
            <v>D310-001</v>
          </cell>
          <cell r="I457" t="str">
            <v>F</v>
          </cell>
          <cell r="J457" t="str">
            <v>*FM</v>
          </cell>
          <cell r="K457" t="str">
            <v>MEDICARE</v>
          </cell>
          <cell r="L457">
            <v>400.76</v>
          </cell>
        </row>
        <row r="458">
          <cell r="A458" t="str">
            <v>BALISTRERI, JENNIFER L</v>
          </cell>
          <cell r="B458" t="str">
            <v>101-571</v>
          </cell>
          <cell r="C458">
            <v>510400</v>
          </cell>
          <cell r="D458">
            <v>48660</v>
          </cell>
          <cell r="E458" t="str">
            <v>GROUP SUPERVISOR I</v>
          </cell>
          <cell r="F458" t="str">
            <v>D310</v>
          </cell>
          <cell r="G458">
            <v>1</v>
          </cell>
          <cell r="H458" t="str">
            <v>D310-001</v>
          </cell>
          <cell r="I458" t="str">
            <v>F</v>
          </cell>
          <cell r="J458">
            <v>104</v>
          </cell>
          <cell r="L458">
            <v>283.83999999999997</v>
          </cell>
        </row>
        <row r="459">
          <cell r="A459" t="str">
            <v>BALISTRERI, JENNIFER L</v>
          </cell>
          <cell r="B459" t="str">
            <v>101-571</v>
          </cell>
          <cell r="C459">
            <v>510400</v>
          </cell>
          <cell r="D459">
            <v>48660</v>
          </cell>
          <cell r="E459" t="str">
            <v>GROUP SUPERVISOR I</v>
          </cell>
          <cell r="F459" t="str">
            <v>D310</v>
          </cell>
          <cell r="G459">
            <v>1</v>
          </cell>
          <cell r="H459" t="str">
            <v>D310-001</v>
          </cell>
          <cell r="I459" t="str">
            <v>F</v>
          </cell>
          <cell r="J459">
            <v>30</v>
          </cell>
          <cell r="L459">
            <v>69.099999999999994</v>
          </cell>
        </row>
        <row r="460">
          <cell r="A460" t="str">
            <v>BALISTRERI, JENNIFER L</v>
          </cell>
          <cell r="B460" t="str">
            <v>101-571</v>
          </cell>
          <cell r="C460">
            <v>510400</v>
          </cell>
          <cell r="D460">
            <v>48660</v>
          </cell>
          <cell r="E460" t="str">
            <v>GROUP SUPERVISOR I</v>
          </cell>
          <cell r="F460" t="str">
            <v>D310</v>
          </cell>
          <cell r="G460">
            <v>1</v>
          </cell>
          <cell r="H460" t="str">
            <v>D310-001</v>
          </cell>
          <cell r="I460" t="str">
            <v>F</v>
          </cell>
          <cell r="J460">
            <v>605</v>
          </cell>
          <cell r="L460">
            <v>59.1</v>
          </cell>
        </row>
        <row r="461">
          <cell r="A461" t="str">
            <v>BALISTRERI, JENNIFER L</v>
          </cell>
          <cell r="B461" t="str">
            <v>101-571</v>
          </cell>
          <cell r="C461">
            <v>510400</v>
          </cell>
          <cell r="D461">
            <v>48660</v>
          </cell>
          <cell r="E461" t="str">
            <v>GROUP SUPERVISOR I</v>
          </cell>
          <cell r="F461" t="str">
            <v>D310</v>
          </cell>
          <cell r="G461">
            <v>1</v>
          </cell>
          <cell r="H461" t="str">
            <v>D310-001</v>
          </cell>
          <cell r="I461" t="str">
            <v>F</v>
          </cell>
          <cell r="J461">
            <v>811</v>
          </cell>
          <cell r="L461">
            <v>1.88</v>
          </cell>
        </row>
        <row r="462">
          <cell r="A462" t="str">
            <v>BALISTRERI, JENNIFER L</v>
          </cell>
          <cell r="B462" t="str">
            <v>101-571</v>
          </cell>
          <cell r="C462">
            <v>510400</v>
          </cell>
          <cell r="D462">
            <v>48660</v>
          </cell>
          <cell r="E462" t="str">
            <v>GROUP SUPERVISOR I</v>
          </cell>
          <cell r="F462" t="str">
            <v>D310</v>
          </cell>
          <cell r="G462">
            <v>1</v>
          </cell>
          <cell r="H462" t="str">
            <v>D310-001</v>
          </cell>
          <cell r="I462" t="str">
            <v>F</v>
          </cell>
          <cell r="J462">
            <v>705</v>
          </cell>
          <cell r="L462">
            <v>12.04</v>
          </cell>
        </row>
        <row r="463">
          <cell r="A463" t="str">
            <v>BALISTRERI, JENNIFER L</v>
          </cell>
          <cell r="B463" t="str">
            <v>101-571</v>
          </cell>
          <cell r="C463">
            <v>510400</v>
          </cell>
          <cell r="D463">
            <v>48660</v>
          </cell>
          <cell r="E463" t="str">
            <v>GROUP SUPERVISOR I</v>
          </cell>
          <cell r="F463" t="str">
            <v>D310</v>
          </cell>
          <cell r="G463">
            <v>1</v>
          </cell>
          <cell r="H463" t="str">
            <v>D310-001</v>
          </cell>
          <cell r="I463" t="str">
            <v>F</v>
          </cell>
          <cell r="J463">
            <v>1001</v>
          </cell>
          <cell r="L463">
            <v>10.17</v>
          </cell>
        </row>
        <row r="464">
          <cell r="A464" t="str">
            <v>BALL, CHARLES O</v>
          </cell>
          <cell r="B464" t="str">
            <v>101-538</v>
          </cell>
          <cell r="C464">
            <v>510100</v>
          </cell>
          <cell r="D464">
            <v>33060</v>
          </cell>
          <cell r="E464" t="str">
            <v>PROGRAMMER-ANALYST III</v>
          </cell>
          <cell r="F464" t="str">
            <v>D422</v>
          </cell>
          <cell r="G464">
            <v>1</v>
          </cell>
          <cell r="H464" t="str">
            <v>D422-002</v>
          </cell>
          <cell r="I464" t="str">
            <v>O</v>
          </cell>
          <cell r="J464">
            <v>1</v>
          </cell>
          <cell r="K464" t="str">
            <v>REGULAR PAY</v>
          </cell>
          <cell r="L464">
            <v>60836.59</v>
          </cell>
        </row>
        <row r="465">
          <cell r="A465" t="str">
            <v>BALL, CHARLES O</v>
          </cell>
          <cell r="B465" t="str">
            <v>101-538</v>
          </cell>
          <cell r="C465">
            <v>510300</v>
          </cell>
          <cell r="D465">
            <v>33060</v>
          </cell>
          <cell r="E465" t="str">
            <v>PROGRAMMER-ANALYST III</v>
          </cell>
          <cell r="F465" t="str">
            <v>D422</v>
          </cell>
          <cell r="G465">
            <v>1</v>
          </cell>
          <cell r="H465" t="str">
            <v>D422-002</v>
          </cell>
          <cell r="I465" t="str">
            <v>F</v>
          </cell>
          <cell r="J465">
            <v>7999</v>
          </cell>
          <cell r="L465">
            <v>18244.89</v>
          </cell>
        </row>
        <row r="466">
          <cell r="A466" t="str">
            <v>BALL, CHARLES O</v>
          </cell>
          <cell r="B466" t="str">
            <v>101-538</v>
          </cell>
          <cell r="C466">
            <v>510300</v>
          </cell>
          <cell r="D466">
            <v>33060</v>
          </cell>
          <cell r="E466" t="str">
            <v>PROGRAMMER-ANALYST III</v>
          </cell>
          <cell r="F466" t="str">
            <v>D422</v>
          </cell>
          <cell r="G466">
            <v>1</v>
          </cell>
          <cell r="H466" t="str">
            <v>D422-002</v>
          </cell>
          <cell r="I466" t="str">
            <v>F</v>
          </cell>
          <cell r="J466" t="str">
            <v>*FM</v>
          </cell>
          <cell r="K466" t="str">
            <v>MEDICARE</v>
          </cell>
          <cell r="L466">
            <v>882.13</v>
          </cell>
        </row>
        <row r="467">
          <cell r="A467" t="str">
            <v>BALL, CHARLES O</v>
          </cell>
          <cell r="B467" t="str">
            <v>101-538</v>
          </cell>
          <cell r="C467">
            <v>510300</v>
          </cell>
          <cell r="D467">
            <v>33060</v>
          </cell>
          <cell r="E467" t="str">
            <v>PROGRAMMER-ANALYST III</v>
          </cell>
          <cell r="F467" t="str">
            <v>D422</v>
          </cell>
          <cell r="G467">
            <v>1</v>
          </cell>
          <cell r="H467" t="str">
            <v>D422-002</v>
          </cell>
          <cell r="I467" t="str">
            <v>F</v>
          </cell>
          <cell r="J467">
            <v>8000</v>
          </cell>
          <cell r="L467">
            <v>4254.2700000000004</v>
          </cell>
        </row>
        <row r="468">
          <cell r="A468" t="str">
            <v>BALL, CHARLES O</v>
          </cell>
          <cell r="B468" t="str">
            <v>101-538</v>
          </cell>
          <cell r="C468">
            <v>510300</v>
          </cell>
          <cell r="D468">
            <v>33060</v>
          </cell>
          <cell r="E468" t="str">
            <v>PROGRAMMER-ANALYST III</v>
          </cell>
          <cell r="F468" t="str">
            <v>D422</v>
          </cell>
          <cell r="G468">
            <v>1</v>
          </cell>
          <cell r="H468" t="str">
            <v>D422-002</v>
          </cell>
          <cell r="I468" t="str">
            <v>F</v>
          </cell>
          <cell r="J468" t="str">
            <v>*FI</v>
          </cell>
          <cell r="K468" t="str">
            <v>FICA</v>
          </cell>
          <cell r="L468">
            <v>3771.87</v>
          </cell>
        </row>
        <row r="469">
          <cell r="A469" t="str">
            <v>BALL, CHARLES O</v>
          </cell>
          <cell r="B469" t="str">
            <v>101-538</v>
          </cell>
          <cell r="C469">
            <v>510400</v>
          </cell>
          <cell r="D469">
            <v>33060</v>
          </cell>
          <cell r="E469" t="str">
            <v>PROGRAMMER-ANALYST III</v>
          </cell>
          <cell r="F469" t="str">
            <v>D422</v>
          </cell>
          <cell r="G469">
            <v>1</v>
          </cell>
          <cell r="H469" t="str">
            <v>D422-002</v>
          </cell>
          <cell r="I469" t="str">
            <v>F</v>
          </cell>
          <cell r="J469">
            <v>104</v>
          </cell>
          <cell r="L469">
            <v>283.83999999999997</v>
          </cell>
        </row>
        <row r="470">
          <cell r="A470" t="str">
            <v>BALL, CHARLES O</v>
          </cell>
          <cell r="B470" t="str">
            <v>101-538</v>
          </cell>
          <cell r="C470">
            <v>510400</v>
          </cell>
          <cell r="D470">
            <v>33060</v>
          </cell>
          <cell r="E470" t="str">
            <v>PROGRAMMER-ANALYST III</v>
          </cell>
          <cell r="F470" t="str">
            <v>D422</v>
          </cell>
          <cell r="G470">
            <v>1</v>
          </cell>
          <cell r="H470" t="str">
            <v>D422-002</v>
          </cell>
          <cell r="I470" t="str">
            <v>F</v>
          </cell>
          <cell r="J470">
            <v>705</v>
          </cell>
          <cell r="L470">
            <v>12.04</v>
          </cell>
        </row>
        <row r="471">
          <cell r="A471" t="str">
            <v>BALL, CHARLES O</v>
          </cell>
          <cell r="B471" t="str">
            <v>101-538</v>
          </cell>
          <cell r="C471">
            <v>510400</v>
          </cell>
          <cell r="D471">
            <v>33060</v>
          </cell>
          <cell r="E471" t="str">
            <v>PROGRAMMER-ANALYST III</v>
          </cell>
          <cell r="F471" t="str">
            <v>D422</v>
          </cell>
          <cell r="G471">
            <v>1</v>
          </cell>
          <cell r="H471" t="str">
            <v>D422-002</v>
          </cell>
          <cell r="I471" t="str">
            <v>F</v>
          </cell>
          <cell r="J471">
            <v>605</v>
          </cell>
          <cell r="L471">
            <v>59.1</v>
          </cell>
        </row>
        <row r="472">
          <cell r="A472" t="str">
            <v>BALL, CHARLES O</v>
          </cell>
          <cell r="B472" t="str">
            <v>101-538</v>
          </cell>
          <cell r="C472">
            <v>510400</v>
          </cell>
          <cell r="D472">
            <v>33060</v>
          </cell>
          <cell r="E472" t="str">
            <v>PROGRAMMER-ANALYST III</v>
          </cell>
          <cell r="F472" t="str">
            <v>D422</v>
          </cell>
          <cell r="G472">
            <v>1</v>
          </cell>
          <cell r="H472" t="str">
            <v>D422-002</v>
          </cell>
          <cell r="I472" t="str">
            <v>F</v>
          </cell>
          <cell r="J472">
            <v>30</v>
          </cell>
          <cell r="L472">
            <v>152.09</v>
          </cell>
        </row>
        <row r="473">
          <cell r="A473" t="str">
            <v>BALL, CHARLES O</v>
          </cell>
          <cell r="B473" t="str">
            <v>101-538</v>
          </cell>
          <cell r="C473">
            <v>510400</v>
          </cell>
          <cell r="D473">
            <v>33060</v>
          </cell>
          <cell r="E473" t="str">
            <v>PROGRAMMER-ANALYST III</v>
          </cell>
          <cell r="F473" t="str">
            <v>D422</v>
          </cell>
          <cell r="G473">
            <v>1</v>
          </cell>
          <cell r="H473" t="str">
            <v>D422-002</v>
          </cell>
          <cell r="I473" t="str">
            <v>F</v>
          </cell>
          <cell r="J473">
            <v>811</v>
          </cell>
          <cell r="L473">
            <v>1.88</v>
          </cell>
        </row>
        <row r="474">
          <cell r="A474" t="str">
            <v>BALL, CHARLES O</v>
          </cell>
          <cell r="B474" t="str">
            <v>101-538</v>
          </cell>
          <cell r="C474">
            <v>510400</v>
          </cell>
          <cell r="D474">
            <v>33060</v>
          </cell>
          <cell r="E474" t="str">
            <v>PROGRAMMER-ANALYST III</v>
          </cell>
          <cell r="F474" t="str">
            <v>D422</v>
          </cell>
          <cell r="G474">
            <v>1</v>
          </cell>
          <cell r="H474" t="str">
            <v>D422-002</v>
          </cell>
          <cell r="I474" t="str">
            <v>F</v>
          </cell>
          <cell r="J474">
            <v>1001</v>
          </cell>
          <cell r="L474">
            <v>10.17</v>
          </cell>
        </row>
        <row r="475">
          <cell r="A475" t="str">
            <v>BALLARD, MICHAEL S</v>
          </cell>
          <cell r="B475" t="str">
            <v>101-594</v>
          </cell>
          <cell r="C475">
            <v>510100</v>
          </cell>
          <cell r="D475">
            <v>45770</v>
          </cell>
          <cell r="E475" t="str">
            <v>ACCOUNTING ASSIST, SR</v>
          </cell>
          <cell r="F475" t="str">
            <v>D106</v>
          </cell>
          <cell r="G475">
            <v>1</v>
          </cell>
          <cell r="H475" t="str">
            <v>D106-015</v>
          </cell>
          <cell r="I475" t="str">
            <v>O</v>
          </cell>
          <cell r="J475">
            <v>1</v>
          </cell>
          <cell r="K475" t="str">
            <v>REGULAR PAY</v>
          </cell>
          <cell r="L475">
            <v>29771.43</v>
          </cell>
        </row>
        <row r="476">
          <cell r="A476" t="str">
            <v>BALLARD, MICHAEL S</v>
          </cell>
          <cell r="B476" t="str">
            <v>101-594</v>
          </cell>
          <cell r="C476">
            <v>510300</v>
          </cell>
          <cell r="D476">
            <v>45770</v>
          </cell>
          <cell r="E476" t="str">
            <v>ACCOUNTING ASSIST, SR</v>
          </cell>
          <cell r="F476" t="str">
            <v>D106</v>
          </cell>
          <cell r="G476">
            <v>1</v>
          </cell>
          <cell r="H476" t="str">
            <v>D106-015</v>
          </cell>
          <cell r="I476" t="str">
            <v>F</v>
          </cell>
          <cell r="J476" t="str">
            <v>*FM</v>
          </cell>
          <cell r="K476" t="str">
            <v>MEDICARE</v>
          </cell>
          <cell r="L476">
            <v>431.69</v>
          </cell>
        </row>
        <row r="477">
          <cell r="A477" t="str">
            <v>BALLARD, MICHAEL S</v>
          </cell>
          <cell r="B477" t="str">
            <v>101-594</v>
          </cell>
          <cell r="C477">
            <v>510300</v>
          </cell>
          <cell r="D477">
            <v>45770</v>
          </cell>
          <cell r="E477" t="str">
            <v>ACCOUNTING ASSIST, SR</v>
          </cell>
          <cell r="F477" t="str">
            <v>D106</v>
          </cell>
          <cell r="G477">
            <v>1</v>
          </cell>
          <cell r="H477" t="str">
            <v>D106-015</v>
          </cell>
          <cell r="I477" t="str">
            <v>F</v>
          </cell>
          <cell r="J477" t="str">
            <v>*FI</v>
          </cell>
          <cell r="K477" t="str">
            <v>FICA</v>
          </cell>
          <cell r="L477">
            <v>1845.83</v>
          </cell>
        </row>
        <row r="478">
          <cell r="A478" t="str">
            <v>BALLARD, MICHAEL S</v>
          </cell>
          <cell r="B478" t="str">
            <v>101-594</v>
          </cell>
          <cell r="C478">
            <v>510300</v>
          </cell>
          <cell r="D478">
            <v>45770</v>
          </cell>
          <cell r="E478" t="str">
            <v>ACCOUNTING ASSIST, SR</v>
          </cell>
          <cell r="F478" t="str">
            <v>D106</v>
          </cell>
          <cell r="G478">
            <v>1</v>
          </cell>
          <cell r="H478" t="str">
            <v>D106-015</v>
          </cell>
          <cell r="I478" t="str">
            <v>F</v>
          </cell>
          <cell r="J478">
            <v>8000</v>
          </cell>
          <cell r="L478">
            <v>2079.71</v>
          </cell>
        </row>
        <row r="479">
          <cell r="A479" t="str">
            <v>BALLARD, MICHAEL S</v>
          </cell>
          <cell r="B479" t="str">
            <v>101-594</v>
          </cell>
          <cell r="C479">
            <v>510300</v>
          </cell>
          <cell r="D479">
            <v>45770</v>
          </cell>
          <cell r="E479" t="str">
            <v>ACCOUNTING ASSIST, SR</v>
          </cell>
          <cell r="F479" t="str">
            <v>D106</v>
          </cell>
          <cell r="G479">
            <v>1</v>
          </cell>
          <cell r="H479" t="str">
            <v>D106-015</v>
          </cell>
          <cell r="I479" t="str">
            <v>F</v>
          </cell>
          <cell r="J479">
            <v>7999</v>
          </cell>
          <cell r="L479">
            <v>8928.4500000000007</v>
          </cell>
        </row>
        <row r="480">
          <cell r="A480" t="str">
            <v>BALLARD, MICHAEL S</v>
          </cell>
          <cell r="B480" t="str">
            <v>101-594</v>
          </cell>
          <cell r="C480">
            <v>510400</v>
          </cell>
          <cell r="D480">
            <v>45770</v>
          </cell>
          <cell r="E480" t="str">
            <v>ACCOUNTING ASSIST, SR</v>
          </cell>
          <cell r="F480" t="str">
            <v>D106</v>
          </cell>
          <cell r="G480">
            <v>1</v>
          </cell>
          <cell r="H480" t="str">
            <v>D106-015</v>
          </cell>
          <cell r="I480" t="str">
            <v>F</v>
          </cell>
          <cell r="J480">
            <v>1001</v>
          </cell>
          <cell r="L480">
            <v>10.17</v>
          </cell>
        </row>
        <row r="481">
          <cell r="A481" t="str">
            <v>BALLARD, MICHAEL S</v>
          </cell>
          <cell r="B481" t="str">
            <v>101-594</v>
          </cell>
          <cell r="C481">
            <v>510400</v>
          </cell>
          <cell r="D481">
            <v>45770</v>
          </cell>
          <cell r="E481" t="str">
            <v>ACCOUNTING ASSIST, SR</v>
          </cell>
          <cell r="F481" t="str">
            <v>D106</v>
          </cell>
          <cell r="G481">
            <v>1</v>
          </cell>
          <cell r="H481" t="str">
            <v>D106-015</v>
          </cell>
          <cell r="I481" t="str">
            <v>F</v>
          </cell>
          <cell r="J481">
            <v>30</v>
          </cell>
          <cell r="L481">
            <v>74.430000000000007</v>
          </cell>
        </row>
        <row r="482">
          <cell r="A482" t="str">
            <v>BALLARD, MICHAEL S</v>
          </cell>
          <cell r="B482" t="str">
            <v>101-594</v>
          </cell>
          <cell r="C482">
            <v>510400</v>
          </cell>
          <cell r="D482">
            <v>45770</v>
          </cell>
          <cell r="E482" t="str">
            <v>ACCOUNTING ASSIST, SR</v>
          </cell>
          <cell r="F482" t="str">
            <v>D106</v>
          </cell>
          <cell r="G482">
            <v>1</v>
          </cell>
          <cell r="H482" t="str">
            <v>D106-015</v>
          </cell>
          <cell r="I482" t="str">
            <v>F</v>
          </cell>
          <cell r="J482">
            <v>605</v>
          </cell>
          <cell r="L482">
            <v>59.1</v>
          </cell>
        </row>
        <row r="483">
          <cell r="A483" t="str">
            <v>BALLARD, MICHAEL S</v>
          </cell>
          <cell r="B483" t="str">
            <v>101-594</v>
          </cell>
          <cell r="C483">
            <v>510400</v>
          </cell>
          <cell r="D483">
            <v>45770</v>
          </cell>
          <cell r="E483" t="str">
            <v>ACCOUNTING ASSIST, SR</v>
          </cell>
          <cell r="F483" t="str">
            <v>D106</v>
          </cell>
          <cell r="G483">
            <v>1</v>
          </cell>
          <cell r="H483" t="str">
            <v>D106-015</v>
          </cell>
          <cell r="I483" t="str">
            <v>F</v>
          </cell>
          <cell r="J483">
            <v>705</v>
          </cell>
          <cell r="L483">
            <v>12.04</v>
          </cell>
        </row>
        <row r="484">
          <cell r="A484" t="str">
            <v>BALLARD, MICHAEL S</v>
          </cell>
          <cell r="B484" t="str">
            <v>101-594</v>
          </cell>
          <cell r="C484">
            <v>510400</v>
          </cell>
          <cell r="D484">
            <v>45770</v>
          </cell>
          <cell r="E484" t="str">
            <v>ACCOUNTING ASSIST, SR</v>
          </cell>
          <cell r="F484" t="str">
            <v>D106</v>
          </cell>
          <cell r="G484">
            <v>1</v>
          </cell>
          <cell r="H484" t="str">
            <v>D106-015</v>
          </cell>
          <cell r="I484" t="str">
            <v>F</v>
          </cell>
          <cell r="J484">
            <v>104</v>
          </cell>
          <cell r="L484">
            <v>283.83999999999997</v>
          </cell>
        </row>
        <row r="485">
          <cell r="A485" t="str">
            <v>BALLARD, MICHAEL S</v>
          </cell>
          <cell r="B485" t="str">
            <v>101-594</v>
          </cell>
          <cell r="C485">
            <v>510400</v>
          </cell>
          <cell r="D485">
            <v>45770</v>
          </cell>
          <cell r="E485" t="str">
            <v>ACCOUNTING ASSIST, SR</v>
          </cell>
          <cell r="F485" t="str">
            <v>D106</v>
          </cell>
          <cell r="G485">
            <v>1</v>
          </cell>
          <cell r="H485" t="str">
            <v>D106-015</v>
          </cell>
          <cell r="I485" t="str">
            <v>F</v>
          </cell>
          <cell r="J485">
            <v>811</v>
          </cell>
          <cell r="L485">
            <v>1.88</v>
          </cell>
        </row>
        <row r="486">
          <cell r="A486" t="str">
            <v>BALLARD, ROBERT DONALD</v>
          </cell>
          <cell r="B486" t="str">
            <v>281-898</v>
          </cell>
          <cell r="C486">
            <v>510100</v>
          </cell>
          <cell r="D486">
            <v>37720</v>
          </cell>
          <cell r="E486" t="str">
            <v>BUS DRIVER</v>
          </cell>
          <cell r="F486" t="str">
            <v>D190</v>
          </cell>
          <cell r="G486">
            <v>0.5</v>
          </cell>
          <cell r="H486" t="str">
            <v>D190-002</v>
          </cell>
          <cell r="I486" t="str">
            <v>O</v>
          </cell>
          <cell r="J486">
            <v>1</v>
          </cell>
          <cell r="K486" t="str">
            <v>REGULAR PAY</v>
          </cell>
          <cell r="L486">
            <v>14524.45</v>
          </cell>
        </row>
        <row r="487">
          <cell r="A487" t="str">
            <v>BALLARD, ROBERT DONALD</v>
          </cell>
          <cell r="B487" t="str">
            <v>281-898</v>
          </cell>
          <cell r="C487">
            <v>510300</v>
          </cell>
          <cell r="D487">
            <v>37720</v>
          </cell>
          <cell r="E487" t="str">
            <v>BUS DRIVER</v>
          </cell>
          <cell r="F487" t="str">
            <v>D190</v>
          </cell>
          <cell r="G487">
            <v>0.5</v>
          </cell>
          <cell r="H487" t="str">
            <v>D190-002</v>
          </cell>
          <cell r="I487" t="str">
            <v>F</v>
          </cell>
          <cell r="J487">
            <v>7999</v>
          </cell>
          <cell r="L487">
            <v>4355.88</v>
          </cell>
        </row>
        <row r="488">
          <cell r="A488" t="str">
            <v>BALLARD, ROBERT DONALD</v>
          </cell>
          <cell r="B488" t="str">
            <v>281-898</v>
          </cell>
          <cell r="C488">
            <v>510300</v>
          </cell>
          <cell r="D488">
            <v>37720</v>
          </cell>
          <cell r="E488" t="str">
            <v>BUS DRIVER</v>
          </cell>
          <cell r="F488" t="str">
            <v>D190</v>
          </cell>
          <cell r="G488">
            <v>0.5</v>
          </cell>
          <cell r="H488" t="str">
            <v>D190-002</v>
          </cell>
          <cell r="I488" t="str">
            <v>F</v>
          </cell>
          <cell r="J488" t="str">
            <v>*FM</v>
          </cell>
          <cell r="K488" t="str">
            <v>MEDICARE</v>
          </cell>
          <cell r="L488">
            <v>210.6</v>
          </cell>
        </row>
        <row r="489">
          <cell r="A489" t="str">
            <v>BALLARD, ROBERT DONALD</v>
          </cell>
          <cell r="B489" t="str">
            <v>281-898</v>
          </cell>
          <cell r="C489">
            <v>510300</v>
          </cell>
          <cell r="D489">
            <v>37720</v>
          </cell>
          <cell r="E489" t="str">
            <v>BUS DRIVER</v>
          </cell>
          <cell r="F489" t="str">
            <v>D190</v>
          </cell>
          <cell r="G489">
            <v>0.5</v>
          </cell>
          <cell r="H489" t="str">
            <v>D190-002</v>
          </cell>
          <cell r="I489" t="str">
            <v>F</v>
          </cell>
          <cell r="J489" t="str">
            <v>*FI</v>
          </cell>
          <cell r="K489" t="str">
            <v>FICA</v>
          </cell>
          <cell r="L489">
            <v>900.52</v>
          </cell>
        </row>
        <row r="490">
          <cell r="A490" t="str">
            <v>BALLARD, ROBERT DONALD</v>
          </cell>
          <cell r="B490" t="str">
            <v>281-898</v>
          </cell>
          <cell r="C490">
            <v>510300</v>
          </cell>
          <cell r="D490">
            <v>37720</v>
          </cell>
          <cell r="E490" t="str">
            <v>BUS DRIVER</v>
          </cell>
          <cell r="F490" t="str">
            <v>D190</v>
          </cell>
          <cell r="G490">
            <v>0.5</v>
          </cell>
          <cell r="H490" t="str">
            <v>D190-002</v>
          </cell>
          <cell r="I490" t="str">
            <v>F</v>
          </cell>
          <cell r="J490">
            <v>8000</v>
          </cell>
          <cell r="L490">
            <v>1012.42</v>
          </cell>
        </row>
        <row r="491">
          <cell r="A491" t="str">
            <v>BALLARD, ROBERT DONALD</v>
          </cell>
          <cell r="B491" t="str">
            <v>281-898</v>
          </cell>
          <cell r="C491">
            <v>510400</v>
          </cell>
          <cell r="D491">
            <v>37720</v>
          </cell>
          <cell r="E491" t="str">
            <v>BUS DRIVER</v>
          </cell>
          <cell r="F491" t="str">
            <v>D190</v>
          </cell>
          <cell r="G491">
            <v>0.5</v>
          </cell>
          <cell r="H491" t="str">
            <v>D190-002</v>
          </cell>
          <cell r="I491" t="str">
            <v>F</v>
          </cell>
          <cell r="J491">
            <v>811</v>
          </cell>
          <cell r="L491">
            <v>0.94</v>
          </cell>
        </row>
        <row r="492">
          <cell r="A492" t="str">
            <v>BALLARD, ROBERT DONALD</v>
          </cell>
          <cell r="B492" t="str">
            <v>281-898</v>
          </cell>
          <cell r="C492">
            <v>510400</v>
          </cell>
          <cell r="D492">
            <v>37720</v>
          </cell>
          <cell r="E492" t="str">
            <v>BUS DRIVER</v>
          </cell>
          <cell r="F492" t="str">
            <v>D190</v>
          </cell>
          <cell r="G492">
            <v>0.5</v>
          </cell>
          <cell r="H492" t="str">
            <v>D190-002</v>
          </cell>
          <cell r="I492" t="str">
            <v>F</v>
          </cell>
          <cell r="J492">
            <v>30</v>
          </cell>
          <cell r="L492">
            <v>36.31</v>
          </cell>
        </row>
        <row r="493">
          <cell r="A493" t="str">
            <v>BALLARD, ROBERT DONALD</v>
          </cell>
          <cell r="B493" t="str">
            <v>281-898</v>
          </cell>
          <cell r="C493">
            <v>510400</v>
          </cell>
          <cell r="D493">
            <v>37720</v>
          </cell>
          <cell r="E493" t="str">
            <v>BUS DRIVER</v>
          </cell>
          <cell r="F493" t="str">
            <v>D190</v>
          </cell>
          <cell r="G493">
            <v>0.5</v>
          </cell>
          <cell r="H493" t="str">
            <v>D190-002</v>
          </cell>
          <cell r="I493" t="str">
            <v>F</v>
          </cell>
          <cell r="J493">
            <v>1001</v>
          </cell>
          <cell r="L493">
            <v>10.17</v>
          </cell>
        </row>
        <row r="494">
          <cell r="A494" t="str">
            <v>BARALE, KATHLEEN M</v>
          </cell>
          <cell r="B494" t="str">
            <v>101-538</v>
          </cell>
          <cell r="C494">
            <v>510100</v>
          </cell>
          <cell r="D494">
            <v>34230</v>
          </cell>
          <cell r="E494" t="str">
            <v>PROGRAMMER-ANALYST III</v>
          </cell>
          <cell r="F494" t="str">
            <v>D422</v>
          </cell>
          <cell r="G494">
            <v>1</v>
          </cell>
          <cell r="H494" t="str">
            <v>D422-003</v>
          </cell>
          <cell r="I494" t="str">
            <v>O</v>
          </cell>
          <cell r="J494">
            <v>1</v>
          </cell>
          <cell r="K494" t="str">
            <v>REGULAR PAY</v>
          </cell>
          <cell r="L494">
            <v>62625</v>
          </cell>
        </row>
        <row r="495">
          <cell r="A495" t="str">
            <v>BARALE, KATHLEEN M</v>
          </cell>
          <cell r="B495" t="str">
            <v>101-538</v>
          </cell>
          <cell r="C495">
            <v>510300</v>
          </cell>
          <cell r="D495">
            <v>34230</v>
          </cell>
          <cell r="E495" t="str">
            <v>PROGRAMMER-ANALYST III</v>
          </cell>
          <cell r="F495" t="str">
            <v>D422</v>
          </cell>
          <cell r="G495">
            <v>1</v>
          </cell>
          <cell r="H495" t="str">
            <v>D422-003</v>
          </cell>
          <cell r="I495" t="str">
            <v>F</v>
          </cell>
          <cell r="J495" t="str">
            <v>*FI</v>
          </cell>
          <cell r="K495" t="str">
            <v>FICA</v>
          </cell>
          <cell r="L495">
            <v>3882.75</v>
          </cell>
        </row>
        <row r="496">
          <cell r="A496" t="str">
            <v>BARALE, KATHLEEN M</v>
          </cell>
          <cell r="B496" t="str">
            <v>101-538</v>
          </cell>
          <cell r="C496">
            <v>510300</v>
          </cell>
          <cell r="D496">
            <v>34230</v>
          </cell>
          <cell r="E496" t="str">
            <v>PROGRAMMER-ANALYST III</v>
          </cell>
          <cell r="F496" t="str">
            <v>D422</v>
          </cell>
          <cell r="G496">
            <v>1</v>
          </cell>
          <cell r="H496" t="str">
            <v>D422-003</v>
          </cell>
          <cell r="I496" t="str">
            <v>F</v>
          </cell>
          <cell r="J496">
            <v>8000</v>
          </cell>
          <cell r="L496">
            <v>4379.46</v>
          </cell>
        </row>
        <row r="497">
          <cell r="A497" t="str">
            <v>BARALE, KATHLEEN M</v>
          </cell>
          <cell r="B497" t="str">
            <v>101-538</v>
          </cell>
          <cell r="C497">
            <v>510300</v>
          </cell>
          <cell r="D497">
            <v>34230</v>
          </cell>
          <cell r="E497" t="str">
            <v>PROGRAMMER-ANALYST III</v>
          </cell>
          <cell r="F497" t="str">
            <v>D422</v>
          </cell>
          <cell r="G497">
            <v>1</v>
          </cell>
          <cell r="H497" t="str">
            <v>D422-003</v>
          </cell>
          <cell r="I497" t="str">
            <v>F</v>
          </cell>
          <cell r="J497">
            <v>7999</v>
          </cell>
          <cell r="L497">
            <v>18781.240000000002</v>
          </cell>
        </row>
        <row r="498">
          <cell r="A498" t="str">
            <v>BARALE, KATHLEEN M</v>
          </cell>
          <cell r="B498" t="str">
            <v>101-538</v>
          </cell>
          <cell r="C498">
            <v>510300</v>
          </cell>
          <cell r="D498">
            <v>34230</v>
          </cell>
          <cell r="E498" t="str">
            <v>PROGRAMMER-ANALYST III</v>
          </cell>
          <cell r="F498" t="str">
            <v>D422</v>
          </cell>
          <cell r="G498">
            <v>1</v>
          </cell>
          <cell r="H498" t="str">
            <v>D422-003</v>
          </cell>
          <cell r="I498" t="str">
            <v>F</v>
          </cell>
          <cell r="J498" t="str">
            <v>*FM</v>
          </cell>
          <cell r="K498" t="str">
            <v>MEDICARE</v>
          </cell>
          <cell r="L498">
            <v>908.06</v>
          </cell>
        </row>
        <row r="499">
          <cell r="A499" t="str">
            <v>BARALE, KATHLEEN M</v>
          </cell>
          <cell r="B499" t="str">
            <v>101-538</v>
          </cell>
          <cell r="C499">
            <v>510400</v>
          </cell>
          <cell r="D499">
            <v>34230</v>
          </cell>
          <cell r="E499" t="str">
            <v>PROGRAMMER-ANALYST III</v>
          </cell>
          <cell r="F499" t="str">
            <v>D422</v>
          </cell>
          <cell r="G499">
            <v>1</v>
          </cell>
          <cell r="H499" t="str">
            <v>D422-003</v>
          </cell>
          <cell r="I499" t="str">
            <v>F</v>
          </cell>
          <cell r="J499">
            <v>30</v>
          </cell>
          <cell r="L499">
            <v>156.56</v>
          </cell>
        </row>
        <row r="500">
          <cell r="A500" t="str">
            <v>BARALE, KATHLEEN M</v>
          </cell>
          <cell r="B500" t="str">
            <v>101-538</v>
          </cell>
          <cell r="C500">
            <v>510400</v>
          </cell>
          <cell r="D500">
            <v>34230</v>
          </cell>
          <cell r="E500" t="str">
            <v>PROGRAMMER-ANALYST III</v>
          </cell>
          <cell r="F500" t="str">
            <v>D422</v>
          </cell>
          <cell r="G500">
            <v>1</v>
          </cell>
          <cell r="H500" t="str">
            <v>D422-003</v>
          </cell>
          <cell r="I500" t="str">
            <v>F</v>
          </cell>
          <cell r="J500">
            <v>1001</v>
          </cell>
          <cell r="L500">
            <v>10.17</v>
          </cell>
        </row>
        <row r="501">
          <cell r="A501" t="str">
            <v>BARALE, KATHLEEN M</v>
          </cell>
          <cell r="B501" t="str">
            <v>101-538</v>
          </cell>
          <cell r="C501">
            <v>510400</v>
          </cell>
          <cell r="D501">
            <v>34230</v>
          </cell>
          <cell r="E501" t="str">
            <v>PROGRAMMER-ANALYST III</v>
          </cell>
          <cell r="F501" t="str">
            <v>D422</v>
          </cell>
          <cell r="G501">
            <v>1</v>
          </cell>
          <cell r="H501" t="str">
            <v>D422-003</v>
          </cell>
          <cell r="I501" t="str">
            <v>F</v>
          </cell>
          <cell r="J501">
            <v>810</v>
          </cell>
          <cell r="L501">
            <v>1.71</v>
          </cell>
        </row>
        <row r="502">
          <cell r="A502" t="str">
            <v>BARGSTEN, JODI M</v>
          </cell>
          <cell r="B502" t="str">
            <v>114-894</v>
          </cell>
          <cell r="C502">
            <v>510100</v>
          </cell>
          <cell r="D502">
            <v>34200</v>
          </cell>
          <cell r="E502" t="str">
            <v>ENGINEERING TECH III</v>
          </cell>
          <cell r="F502" t="str">
            <v>D272</v>
          </cell>
          <cell r="G502">
            <v>1</v>
          </cell>
          <cell r="H502" t="str">
            <v>D272-001</v>
          </cell>
          <cell r="I502" t="str">
            <v>O</v>
          </cell>
          <cell r="J502">
            <v>1</v>
          </cell>
          <cell r="K502" t="str">
            <v>REGULAR PAY</v>
          </cell>
          <cell r="L502">
            <v>50447.21</v>
          </cell>
        </row>
        <row r="503">
          <cell r="A503" t="str">
            <v>BARGSTEN, JODI M</v>
          </cell>
          <cell r="B503" t="str">
            <v>114-894</v>
          </cell>
          <cell r="C503">
            <v>510300</v>
          </cell>
          <cell r="D503">
            <v>34200</v>
          </cell>
          <cell r="E503" t="str">
            <v>ENGINEERING TECH III</v>
          </cell>
          <cell r="F503" t="str">
            <v>D272</v>
          </cell>
          <cell r="G503">
            <v>1</v>
          </cell>
          <cell r="H503" t="str">
            <v>D272-001</v>
          </cell>
          <cell r="I503" t="str">
            <v>F</v>
          </cell>
          <cell r="J503" t="str">
            <v>*FI</v>
          </cell>
          <cell r="K503" t="str">
            <v>FICA</v>
          </cell>
          <cell r="L503">
            <v>3127.73</v>
          </cell>
        </row>
        <row r="504">
          <cell r="A504" t="str">
            <v>BARGSTEN, JODI M</v>
          </cell>
          <cell r="B504" t="str">
            <v>114-894</v>
          </cell>
          <cell r="C504">
            <v>510300</v>
          </cell>
          <cell r="D504">
            <v>34200</v>
          </cell>
          <cell r="E504" t="str">
            <v>ENGINEERING TECH III</v>
          </cell>
          <cell r="F504" t="str">
            <v>D272</v>
          </cell>
          <cell r="G504">
            <v>1</v>
          </cell>
          <cell r="H504" t="str">
            <v>D272-001</v>
          </cell>
          <cell r="I504" t="str">
            <v>F</v>
          </cell>
          <cell r="J504" t="str">
            <v>*FM</v>
          </cell>
          <cell r="K504" t="str">
            <v>MEDICARE</v>
          </cell>
          <cell r="L504">
            <v>731.48</v>
          </cell>
        </row>
        <row r="505">
          <cell r="A505" t="str">
            <v>BARGSTEN, JODI M</v>
          </cell>
          <cell r="B505" t="str">
            <v>114-894</v>
          </cell>
          <cell r="C505">
            <v>510300</v>
          </cell>
          <cell r="D505">
            <v>34200</v>
          </cell>
          <cell r="E505" t="str">
            <v>ENGINEERING TECH III</v>
          </cell>
          <cell r="F505" t="str">
            <v>D272</v>
          </cell>
          <cell r="G505">
            <v>1</v>
          </cell>
          <cell r="H505" t="str">
            <v>D272-001</v>
          </cell>
          <cell r="I505" t="str">
            <v>F</v>
          </cell>
          <cell r="J505">
            <v>8000</v>
          </cell>
          <cell r="L505">
            <v>3527.01</v>
          </cell>
        </row>
        <row r="506">
          <cell r="A506" t="str">
            <v>BARGSTEN, JODI M</v>
          </cell>
          <cell r="B506" t="str">
            <v>114-894</v>
          </cell>
          <cell r="C506">
            <v>510300</v>
          </cell>
          <cell r="D506">
            <v>34200</v>
          </cell>
          <cell r="E506" t="str">
            <v>ENGINEERING TECH III</v>
          </cell>
          <cell r="F506" t="str">
            <v>D272</v>
          </cell>
          <cell r="G506">
            <v>1</v>
          </cell>
          <cell r="H506" t="str">
            <v>D272-001</v>
          </cell>
          <cell r="I506" t="str">
            <v>F</v>
          </cell>
          <cell r="J506">
            <v>7999</v>
          </cell>
          <cell r="L506">
            <v>15129.12</v>
          </cell>
        </row>
        <row r="507">
          <cell r="A507" t="str">
            <v>BARGSTEN, JODI M</v>
          </cell>
          <cell r="B507" t="str">
            <v>114-894</v>
          </cell>
          <cell r="C507">
            <v>510400</v>
          </cell>
          <cell r="D507">
            <v>34200</v>
          </cell>
          <cell r="E507" t="str">
            <v>ENGINEERING TECH III</v>
          </cell>
          <cell r="F507" t="str">
            <v>D272</v>
          </cell>
          <cell r="G507">
            <v>1</v>
          </cell>
          <cell r="H507" t="str">
            <v>D272-001</v>
          </cell>
          <cell r="I507" t="str">
            <v>F</v>
          </cell>
          <cell r="J507">
            <v>1001</v>
          </cell>
          <cell r="L507">
            <v>10.17</v>
          </cell>
        </row>
        <row r="508">
          <cell r="A508" t="str">
            <v>BARGSTEN, JODI M</v>
          </cell>
          <cell r="B508" t="str">
            <v>114-894</v>
          </cell>
          <cell r="C508">
            <v>510400</v>
          </cell>
          <cell r="D508">
            <v>34200</v>
          </cell>
          <cell r="E508" t="str">
            <v>ENGINEERING TECH III</v>
          </cell>
          <cell r="F508" t="str">
            <v>D272</v>
          </cell>
          <cell r="G508">
            <v>1</v>
          </cell>
          <cell r="H508" t="str">
            <v>D272-001</v>
          </cell>
          <cell r="I508" t="str">
            <v>F</v>
          </cell>
          <cell r="J508">
            <v>603</v>
          </cell>
          <cell r="L508">
            <v>31.26</v>
          </cell>
        </row>
        <row r="509">
          <cell r="A509" t="str">
            <v>BARGSTEN, JODI M</v>
          </cell>
          <cell r="B509" t="str">
            <v>114-894</v>
          </cell>
          <cell r="C509">
            <v>510400</v>
          </cell>
          <cell r="D509">
            <v>34200</v>
          </cell>
          <cell r="E509" t="str">
            <v>ENGINEERING TECH III</v>
          </cell>
          <cell r="F509" t="str">
            <v>D272</v>
          </cell>
          <cell r="G509">
            <v>1</v>
          </cell>
          <cell r="H509" t="str">
            <v>D272-001</v>
          </cell>
          <cell r="I509" t="str">
            <v>F</v>
          </cell>
          <cell r="J509">
            <v>810</v>
          </cell>
          <cell r="L509">
            <v>1.71</v>
          </cell>
        </row>
        <row r="510">
          <cell r="A510" t="str">
            <v>BARGSTEN, JODI M</v>
          </cell>
          <cell r="B510" t="str">
            <v>114-894</v>
          </cell>
          <cell r="C510">
            <v>510400</v>
          </cell>
          <cell r="D510">
            <v>34200</v>
          </cell>
          <cell r="E510" t="str">
            <v>ENGINEERING TECH III</v>
          </cell>
          <cell r="F510" t="str">
            <v>D272</v>
          </cell>
          <cell r="G510">
            <v>1</v>
          </cell>
          <cell r="H510" t="str">
            <v>D272-001</v>
          </cell>
          <cell r="I510" t="str">
            <v>F</v>
          </cell>
          <cell r="J510">
            <v>102</v>
          </cell>
          <cell r="L510">
            <v>232.19</v>
          </cell>
        </row>
        <row r="511">
          <cell r="A511" t="str">
            <v>BARGSTEN, JODI M</v>
          </cell>
          <cell r="B511" t="str">
            <v>114-894</v>
          </cell>
          <cell r="C511">
            <v>510400</v>
          </cell>
          <cell r="D511">
            <v>34200</v>
          </cell>
          <cell r="E511" t="str">
            <v>ENGINEERING TECH III</v>
          </cell>
          <cell r="F511" t="str">
            <v>D272</v>
          </cell>
          <cell r="G511">
            <v>1</v>
          </cell>
          <cell r="H511" t="str">
            <v>D272-001</v>
          </cell>
          <cell r="I511" t="str">
            <v>F</v>
          </cell>
          <cell r="J511">
            <v>703</v>
          </cell>
          <cell r="L511">
            <v>6.7</v>
          </cell>
        </row>
        <row r="512">
          <cell r="A512" t="str">
            <v>BARGSTEN, JODI M</v>
          </cell>
          <cell r="B512" t="str">
            <v>114-894</v>
          </cell>
          <cell r="C512">
            <v>510400</v>
          </cell>
          <cell r="D512">
            <v>34200</v>
          </cell>
          <cell r="E512" t="str">
            <v>ENGINEERING TECH III</v>
          </cell>
          <cell r="F512" t="str">
            <v>D272</v>
          </cell>
          <cell r="G512">
            <v>1</v>
          </cell>
          <cell r="H512" t="str">
            <v>D272-001</v>
          </cell>
          <cell r="I512" t="str">
            <v>F</v>
          </cell>
          <cell r="J512">
            <v>30</v>
          </cell>
          <cell r="L512">
            <v>126.12</v>
          </cell>
        </row>
        <row r="513">
          <cell r="A513" t="str">
            <v>BARNETT, DAWN M</v>
          </cell>
          <cell r="B513" t="str">
            <v>125-556</v>
          </cell>
          <cell r="C513">
            <v>510100</v>
          </cell>
          <cell r="D513">
            <v>31600</v>
          </cell>
          <cell r="E513" t="str">
            <v>CHILD SUPPORT OFCR II</v>
          </cell>
          <cell r="F513" t="str">
            <v>D204</v>
          </cell>
          <cell r="G513">
            <v>1</v>
          </cell>
          <cell r="H513" t="str">
            <v>D204-001</v>
          </cell>
          <cell r="I513" t="str">
            <v>O</v>
          </cell>
          <cell r="J513">
            <v>1</v>
          </cell>
          <cell r="K513" t="str">
            <v>REGULAR PAY</v>
          </cell>
          <cell r="L513">
            <v>33553.07</v>
          </cell>
        </row>
        <row r="514">
          <cell r="A514" t="str">
            <v>BARNETT, DAWN M</v>
          </cell>
          <cell r="B514" t="str">
            <v>125-556</v>
          </cell>
          <cell r="C514">
            <v>510300</v>
          </cell>
          <cell r="D514">
            <v>31600</v>
          </cell>
          <cell r="E514" t="str">
            <v>CHILD SUPPORT OFCR II</v>
          </cell>
          <cell r="F514" t="str">
            <v>D204</v>
          </cell>
          <cell r="G514">
            <v>1</v>
          </cell>
          <cell r="H514" t="str">
            <v>D204-001</v>
          </cell>
          <cell r="I514" t="str">
            <v>F</v>
          </cell>
          <cell r="J514" t="str">
            <v>*FM</v>
          </cell>
          <cell r="K514" t="str">
            <v>MEDICARE</v>
          </cell>
          <cell r="L514">
            <v>486.52</v>
          </cell>
        </row>
        <row r="515">
          <cell r="A515" t="str">
            <v>BARNETT, DAWN M</v>
          </cell>
          <cell r="B515" t="str">
            <v>125-556</v>
          </cell>
          <cell r="C515">
            <v>510300</v>
          </cell>
          <cell r="D515">
            <v>31600</v>
          </cell>
          <cell r="E515" t="str">
            <v>CHILD SUPPORT OFCR II</v>
          </cell>
          <cell r="F515" t="str">
            <v>D204</v>
          </cell>
          <cell r="G515">
            <v>1</v>
          </cell>
          <cell r="H515" t="str">
            <v>D204-001</v>
          </cell>
          <cell r="I515" t="str">
            <v>F</v>
          </cell>
          <cell r="J515" t="str">
            <v>*FI</v>
          </cell>
          <cell r="K515" t="str">
            <v>FICA</v>
          </cell>
          <cell r="L515">
            <v>2080.29</v>
          </cell>
        </row>
        <row r="516">
          <cell r="A516" t="str">
            <v>BARNETT, DAWN M</v>
          </cell>
          <cell r="B516" t="str">
            <v>125-556</v>
          </cell>
          <cell r="C516">
            <v>510300</v>
          </cell>
          <cell r="D516">
            <v>31600</v>
          </cell>
          <cell r="E516" t="str">
            <v>CHILD SUPPORT OFCR II</v>
          </cell>
          <cell r="F516" t="str">
            <v>D204</v>
          </cell>
          <cell r="G516">
            <v>1</v>
          </cell>
          <cell r="H516" t="str">
            <v>D204-001</v>
          </cell>
          <cell r="I516" t="str">
            <v>F</v>
          </cell>
          <cell r="J516">
            <v>7999</v>
          </cell>
          <cell r="L516">
            <v>10062.57</v>
          </cell>
        </row>
        <row r="517">
          <cell r="A517" t="str">
            <v>BARNETT, DAWN M</v>
          </cell>
          <cell r="B517" t="str">
            <v>125-556</v>
          </cell>
          <cell r="C517">
            <v>510300</v>
          </cell>
          <cell r="D517">
            <v>31600</v>
          </cell>
          <cell r="E517" t="str">
            <v>CHILD SUPPORT OFCR II</v>
          </cell>
          <cell r="F517" t="str">
            <v>D204</v>
          </cell>
          <cell r="G517">
            <v>1</v>
          </cell>
          <cell r="H517" t="str">
            <v>D204-001</v>
          </cell>
          <cell r="I517" t="str">
            <v>F</v>
          </cell>
          <cell r="J517">
            <v>8000</v>
          </cell>
          <cell r="L517">
            <v>2344.42</v>
          </cell>
        </row>
        <row r="518">
          <cell r="A518" t="str">
            <v>BARNETT, DAWN M</v>
          </cell>
          <cell r="B518" t="str">
            <v>125-556</v>
          </cell>
          <cell r="C518">
            <v>510400</v>
          </cell>
          <cell r="D518">
            <v>31600</v>
          </cell>
          <cell r="E518" t="str">
            <v>CHILD SUPPORT OFCR II</v>
          </cell>
          <cell r="F518" t="str">
            <v>D204</v>
          </cell>
          <cell r="G518">
            <v>1</v>
          </cell>
          <cell r="H518" t="str">
            <v>D204-001</v>
          </cell>
          <cell r="I518" t="str">
            <v>F</v>
          </cell>
          <cell r="J518">
            <v>1001</v>
          </cell>
          <cell r="L518">
            <v>10.17</v>
          </cell>
        </row>
        <row r="519">
          <cell r="A519" t="str">
            <v>BARNETT, DAWN M</v>
          </cell>
          <cell r="B519" t="str">
            <v>125-556</v>
          </cell>
          <cell r="C519">
            <v>510400</v>
          </cell>
          <cell r="D519">
            <v>31600</v>
          </cell>
          <cell r="E519" t="str">
            <v>CHILD SUPPORT OFCR II</v>
          </cell>
          <cell r="F519" t="str">
            <v>D204</v>
          </cell>
          <cell r="G519">
            <v>1</v>
          </cell>
          <cell r="H519" t="str">
            <v>D204-001</v>
          </cell>
          <cell r="I519" t="str">
            <v>F</v>
          </cell>
          <cell r="J519">
            <v>30</v>
          </cell>
          <cell r="L519">
            <v>83.88</v>
          </cell>
        </row>
        <row r="520">
          <cell r="A520" t="str">
            <v>BARNETT, DAWN M</v>
          </cell>
          <cell r="B520" t="str">
            <v>125-556</v>
          </cell>
          <cell r="C520">
            <v>510400</v>
          </cell>
          <cell r="D520">
            <v>31600</v>
          </cell>
          <cell r="E520" t="str">
            <v>CHILD SUPPORT OFCR II</v>
          </cell>
          <cell r="F520" t="str">
            <v>D204</v>
          </cell>
          <cell r="G520">
            <v>1</v>
          </cell>
          <cell r="H520" t="str">
            <v>D204-001</v>
          </cell>
          <cell r="I520" t="str">
            <v>F</v>
          </cell>
          <cell r="J520">
            <v>603</v>
          </cell>
          <cell r="L520">
            <v>31.26</v>
          </cell>
        </row>
        <row r="521">
          <cell r="A521" t="str">
            <v>BARNETT, DAWN M</v>
          </cell>
          <cell r="B521" t="str">
            <v>125-556</v>
          </cell>
          <cell r="C521">
            <v>510400</v>
          </cell>
          <cell r="D521">
            <v>31600</v>
          </cell>
          <cell r="E521" t="str">
            <v>CHILD SUPPORT OFCR II</v>
          </cell>
          <cell r="F521" t="str">
            <v>D204</v>
          </cell>
          <cell r="G521">
            <v>1</v>
          </cell>
          <cell r="H521" t="str">
            <v>D204-001</v>
          </cell>
          <cell r="I521" t="str">
            <v>F</v>
          </cell>
          <cell r="J521">
            <v>811</v>
          </cell>
          <cell r="L521">
            <v>1.88</v>
          </cell>
        </row>
        <row r="522">
          <cell r="A522" t="str">
            <v>BARNETT, DAWN M</v>
          </cell>
          <cell r="B522" t="str">
            <v>125-556</v>
          </cell>
          <cell r="C522">
            <v>510400</v>
          </cell>
          <cell r="D522">
            <v>31600</v>
          </cell>
          <cell r="E522" t="str">
            <v>CHILD SUPPORT OFCR II</v>
          </cell>
          <cell r="F522" t="str">
            <v>D204</v>
          </cell>
          <cell r="G522">
            <v>1</v>
          </cell>
          <cell r="H522" t="str">
            <v>D204-001</v>
          </cell>
          <cell r="I522" t="str">
            <v>F</v>
          </cell>
          <cell r="J522">
            <v>102</v>
          </cell>
          <cell r="L522">
            <v>232.19</v>
          </cell>
        </row>
        <row r="523">
          <cell r="A523" t="str">
            <v>BARNETT, DAWN M</v>
          </cell>
          <cell r="B523" t="str">
            <v>125-556</v>
          </cell>
          <cell r="C523">
            <v>510400</v>
          </cell>
          <cell r="D523">
            <v>31600</v>
          </cell>
          <cell r="E523" t="str">
            <v>CHILD SUPPORT OFCR II</v>
          </cell>
          <cell r="F523" t="str">
            <v>D204</v>
          </cell>
          <cell r="G523">
            <v>1</v>
          </cell>
          <cell r="H523" t="str">
            <v>D204-001</v>
          </cell>
          <cell r="I523" t="str">
            <v>F</v>
          </cell>
          <cell r="J523">
            <v>703</v>
          </cell>
          <cell r="L523">
            <v>6.7</v>
          </cell>
        </row>
        <row r="524">
          <cell r="A524" t="str">
            <v>BARTELS, TERRANCE J</v>
          </cell>
          <cell r="B524" t="str">
            <v>117-897</v>
          </cell>
          <cell r="C524">
            <v>510100</v>
          </cell>
          <cell r="D524">
            <v>49190</v>
          </cell>
          <cell r="E524" t="str">
            <v>ACCOUNTING ASSIST, SR</v>
          </cell>
          <cell r="F524" t="str">
            <v>D106</v>
          </cell>
          <cell r="G524">
            <v>1</v>
          </cell>
          <cell r="H524" t="str">
            <v>D106-024</v>
          </cell>
          <cell r="I524" t="str">
            <v>O</v>
          </cell>
          <cell r="J524">
            <v>1</v>
          </cell>
          <cell r="K524" t="str">
            <v>REGULAR PAY</v>
          </cell>
          <cell r="L524">
            <v>27452.91</v>
          </cell>
        </row>
        <row r="525">
          <cell r="A525" t="str">
            <v>BARTELS, TERRANCE J</v>
          </cell>
          <cell r="B525" t="str">
            <v>117-897</v>
          </cell>
          <cell r="C525">
            <v>510300</v>
          </cell>
          <cell r="D525">
            <v>49190</v>
          </cell>
          <cell r="E525" t="str">
            <v>ACCOUNTING ASSIST, SR</v>
          </cell>
          <cell r="F525" t="str">
            <v>D106</v>
          </cell>
          <cell r="G525">
            <v>1</v>
          </cell>
          <cell r="H525" t="str">
            <v>D106-024</v>
          </cell>
          <cell r="I525" t="str">
            <v>F</v>
          </cell>
          <cell r="J525">
            <v>7999</v>
          </cell>
          <cell r="L525">
            <v>8233.1299999999992</v>
          </cell>
        </row>
        <row r="526">
          <cell r="A526" t="str">
            <v>BARTELS, TERRANCE J</v>
          </cell>
          <cell r="B526" t="str">
            <v>117-897</v>
          </cell>
          <cell r="C526">
            <v>510300</v>
          </cell>
          <cell r="D526">
            <v>49190</v>
          </cell>
          <cell r="E526" t="str">
            <v>ACCOUNTING ASSIST, SR</v>
          </cell>
          <cell r="F526" t="str">
            <v>D106</v>
          </cell>
          <cell r="G526">
            <v>1</v>
          </cell>
          <cell r="H526" t="str">
            <v>D106-024</v>
          </cell>
          <cell r="I526" t="str">
            <v>F</v>
          </cell>
          <cell r="J526">
            <v>8000</v>
          </cell>
          <cell r="L526">
            <v>1917.41</v>
          </cell>
        </row>
        <row r="527">
          <cell r="A527" t="str">
            <v>BARTELS, TERRANCE J</v>
          </cell>
          <cell r="B527" t="str">
            <v>117-897</v>
          </cell>
          <cell r="C527">
            <v>510300</v>
          </cell>
          <cell r="D527">
            <v>49190</v>
          </cell>
          <cell r="E527" t="str">
            <v>ACCOUNTING ASSIST, SR</v>
          </cell>
          <cell r="F527" t="str">
            <v>D106</v>
          </cell>
          <cell r="G527">
            <v>1</v>
          </cell>
          <cell r="H527" t="str">
            <v>D106-024</v>
          </cell>
          <cell r="I527" t="str">
            <v>F</v>
          </cell>
          <cell r="J527" t="str">
            <v>*FM</v>
          </cell>
          <cell r="K527" t="str">
            <v>MEDICARE</v>
          </cell>
          <cell r="L527">
            <v>398.07</v>
          </cell>
        </row>
        <row r="528">
          <cell r="A528" t="str">
            <v>BARTELS, TERRANCE J</v>
          </cell>
          <cell r="B528" t="str">
            <v>117-897</v>
          </cell>
          <cell r="C528">
            <v>510300</v>
          </cell>
          <cell r="D528">
            <v>49190</v>
          </cell>
          <cell r="E528" t="str">
            <v>ACCOUNTING ASSIST, SR</v>
          </cell>
          <cell r="F528" t="str">
            <v>D106</v>
          </cell>
          <cell r="G528">
            <v>1</v>
          </cell>
          <cell r="H528" t="str">
            <v>D106-024</v>
          </cell>
          <cell r="I528" t="str">
            <v>F</v>
          </cell>
          <cell r="J528" t="str">
            <v>*FI</v>
          </cell>
          <cell r="K528" t="str">
            <v>FICA</v>
          </cell>
          <cell r="L528">
            <v>1702.08</v>
          </cell>
        </row>
        <row r="529">
          <cell r="A529" t="str">
            <v>BARTELS, TERRANCE J</v>
          </cell>
          <cell r="B529" t="str">
            <v>117-897</v>
          </cell>
          <cell r="C529">
            <v>510400</v>
          </cell>
          <cell r="D529">
            <v>49190</v>
          </cell>
          <cell r="E529" t="str">
            <v>ACCOUNTING ASSIST, SR</v>
          </cell>
          <cell r="F529" t="str">
            <v>D106</v>
          </cell>
          <cell r="G529">
            <v>1</v>
          </cell>
          <cell r="H529" t="str">
            <v>D106-024</v>
          </cell>
          <cell r="I529" t="str">
            <v>F</v>
          </cell>
          <cell r="J529">
            <v>30</v>
          </cell>
          <cell r="L529">
            <v>68.63</v>
          </cell>
        </row>
        <row r="530">
          <cell r="A530" t="str">
            <v>BARTELS, TERRANCE J</v>
          </cell>
          <cell r="B530" t="str">
            <v>117-897</v>
          </cell>
          <cell r="C530">
            <v>510400</v>
          </cell>
          <cell r="D530">
            <v>49190</v>
          </cell>
          <cell r="E530" t="str">
            <v>ACCOUNTING ASSIST, SR</v>
          </cell>
          <cell r="F530" t="str">
            <v>D106</v>
          </cell>
          <cell r="G530">
            <v>1</v>
          </cell>
          <cell r="H530" t="str">
            <v>D106-024</v>
          </cell>
          <cell r="I530" t="str">
            <v>F</v>
          </cell>
          <cell r="J530">
            <v>811</v>
          </cell>
          <cell r="L530">
            <v>1.88</v>
          </cell>
        </row>
        <row r="531">
          <cell r="A531" t="str">
            <v>BARTELS, TERRANCE J</v>
          </cell>
          <cell r="B531" t="str">
            <v>117-897</v>
          </cell>
          <cell r="C531">
            <v>510400</v>
          </cell>
          <cell r="D531">
            <v>49190</v>
          </cell>
          <cell r="E531" t="str">
            <v>ACCOUNTING ASSIST, SR</v>
          </cell>
          <cell r="F531" t="str">
            <v>D106</v>
          </cell>
          <cell r="G531">
            <v>1</v>
          </cell>
          <cell r="H531" t="str">
            <v>D106-024</v>
          </cell>
          <cell r="I531" t="str">
            <v>F</v>
          </cell>
          <cell r="J531">
            <v>1001</v>
          </cell>
          <cell r="L531">
            <v>10.17</v>
          </cell>
        </row>
        <row r="532">
          <cell r="A532" t="str">
            <v>BARTHOLOME, DAVID L</v>
          </cell>
          <cell r="B532" t="str">
            <v>101-507</v>
          </cell>
          <cell r="C532">
            <v>510100</v>
          </cell>
          <cell r="D532">
            <v>32090</v>
          </cell>
          <cell r="E532" t="str">
            <v>MAPPING TECHNICIAN</v>
          </cell>
          <cell r="F532" t="str">
            <v>D370</v>
          </cell>
          <cell r="G532">
            <v>1</v>
          </cell>
          <cell r="H532" t="str">
            <v>D370-001</v>
          </cell>
          <cell r="I532" t="str">
            <v>O</v>
          </cell>
          <cell r="J532">
            <v>1</v>
          </cell>
          <cell r="K532" t="str">
            <v>REGULAR PAY</v>
          </cell>
          <cell r="L532">
            <v>34798.94</v>
          </cell>
        </row>
        <row r="533">
          <cell r="A533" t="str">
            <v>BARTHOLOME, DAVID L</v>
          </cell>
          <cell r="B533" t="str">
            <v>101-507</v>
          </cell>
          <cell r="C533">
            <v>510300</v>
          </cell>
          <cell r="D533">
            <v>32090</v>
          </cell>
          <cell r="E533" t="str">
            <v>MAPPING TECHNICIAN</v>
          </cell>
          <cell r="F533" t="str">
            <v>D370</v>
          </cell>
          <cell r="G533">
            <v>1</v>
          </cell>
          <cell r="H533" t="str">
            <v>D370-001</v>
          </cell>
          <cell r="I533" t="str">
            <v>F</v>
          </cell>
          <cell r="J533">
            <v>7999</v>
          </cell>
          <cell r="L533">
            <v>10436.200000000001</v>
          </cell>
        </row>
        <row r="534">
          <cell r="A534" t="str">
            <v>BARTHOLOME, DAVID L</v>
          </cell>
          <cell r="B534" t="str">
            <v>101-507</v>
          </cell>
          <cell r="C534">
            <v>510300</v>
          </cell>
          <cell r="D534">
            <v>32090</v>
          </cell>
          <cell r="E534" t="str">
            <v>MAPPING TECHNICIAN</v>
          </cell>
          <cell r="F534" t="str">
            <v>D370</v>
          </cell>
          <cell r="G534">
            <v>1</v>
          </cell>
          <cell r="H534" t="str">
            <v>D370-001</v>
          </cell>
          <cell r="I534" t="str">
            <v>F</v>
          </cell>
          <cell r="J534">
            <v>8000</v>
          </cell>
          <cell r="L534">
            <v>2431.63</v>
          </cell>
        </row>
        <row r="535">
          <cell r="A535" t="str">
            <v>BARTHOLOME, DAVID L</v>
          </cell>
          <cell r="B535" t="str">
            <v>101-507</v>
          </cell>
          <cell r="C535">
            <v>510300</v>
          </cell>
          <cell r="D535">
            <v>32090</v>
          </cell>
          <cell r="E535" t="str">
            <v>MAPPING TECHNICIAN</v>
          </cell>
          <cell r="F535" t="str">
            <v>D370</v>
          </cell>
          <cell r="G535">
            <v>1</v>
          </cell>
          <cell r="H535" t="str">
            <v>D370-001</v>
          </cell>
          <cell r="I535" t="str">
            <v>F</v>
          </cell>
          <cell r="J535" t="str">
            <v>*FI</v>
          </cell>
          <cell r="K535" t="str">
            <v>FICA</v>
          </cell>
          <cell r="L535">
            <v>2157.5300000000002</v>
          </cell>
        </row>
        <row r="536">
          <cell r="A536" t="str">
            <v>BARTHOLOME, DAVID L</v>
          </cell>
          <cell r="B536" t="str">
            <v>101-507</v>
          </cell>
          <cell r="C536">
            <v>510300</v>
          </cell>
          <cell r="D536">
            <v>32090</v>
          </cell>
          <cell r="E536" t="str">
            <v>MAPPING TECHNICIAN</v>
          </cell>
          <cell r="F536" t="str">
            <v>D370</v>
          </cell>
          <cell r="G536">
            <v>1</v>
          </cell>
          <cell r="H536" t="str">
            <v>D370-001</v>
          </cell>
          <cell r="I536" t="str">
            <v>F</v>
          </cell>
          <cell r="J536" t="str">
            <v>*FM</v>
          </cell>
          <cell r="K536" t="str">
            <v>MEDICARE</v>
          </cell>
          <cell r="L536">
            <v>504.58</v>
          </cell>
        </row>
        <row r="537">
          <cell r="A537" t="str">
            <v>BARTHOLOME, DAVID L</v>
          </cell>
          <cell r="B537" t="str">
            <v>101-507</v>
          </cell>
          <cell r="C537">
            <v>510400</v>
          </cell>
          <cell r="D537">
            <v>32090</v>
          </cell>
          <cell r="E537" t="str">
            <v>MAPPING TECHNICIAN</v>
          </cell>
          <cell r="F537" t="str">
            <v>D370</v>
          </cell>
          <cell r="G537">
            <v>1</v>
          </cell>
          <cell r="H537" t="str">
            <v>D370-001</v>
          </cell>
          <cell r="I537" t="str">
            <v>F</v>
          </cell>
          <cell r="J537">
            <v>1001</v>
          </cell>
          <cell r="L537">
            <v>10.17</v>
          </cell>
        </row>
        <row r="538">
          <cell r="A538" t="str">
            <v>BARTHOLOME, DAVID L</v>
          </cell>
          <cell r="B538" t="str">
            <v>101-507</v>
          </cell>
          <cell r="C538">
            <v>510400</v>
          </cell>
          <cell r="D538">
            <v>32090</v>
          </cell>
          <cell r="E538" t="str">
            <v>MAPPING TECHNICIAN</v>
          </cell>
          <cell r="F538" t="str">
            <v>D370</v>
          </cell>
          <cell r="G538">
            <v>1</v>
          </cell>
          <cell r="H538" t="str">
            <v>D370-001</v>
          </cell>
          <cell r="I538" t="str">
            <v>F</v>
          </cell>
          <cell r="J538">
            <v>701</v>
          </cell>
          <cell r="L538">
            <v>4.01</v>
          </cell>
        </row>
        <row r="539">
          <cell r="A539" t="str">
            <v>BARTHOLOME, DAVID L</v>
          </cell>
          <cell r="B539" t="str">
            <v>101-507</v>
          </cell>
          <cell r="C539">
            <v>510400</v>
          </cell>
          <cell r="D539">
            <v>32090</v>
          </cell>
          <cell r="E539" t="str">
            <v>MAPPING TECHNICIAN</v>
          </cell>
          <cell r="F539" t="str">
            <v>D370</v>
          </cell>
          <cell r="G539">
            <v>1</v>
          </cell>
          <cell r="H539" t="str">
            <v>D370-001</v>
          </cell>
          <cell r="I539" t="str">
            <v>F</v>
          </cell>
          <cell r="J539">
            <v>810</v>
          </cell>
          <cell r="L539">
            <v>1.71</v>
          </cell>
        </row>
        <row r="540">
          <cell r="A540" t="str">
            <v>BARTHOLOME, DAVID L</v>
          </cell>
          <cell r="B540" t="str">
            <v>101-507</v>
          </cell>
          <cell r="C540">
            <v>510400</v>
          </cell>
          <cell r="D540">
            <v>32090</v>
          </cell>
          <cell r="E540" t="str">
            <v>MAPPING TECHNICIAN</v>
          </cell>
          <cell r="F540" t="str">
            <v>D370</v>
          </cell>
          <cell r="G540">
            <v>1</v>
          </cell>
          <cell r="H540" t="str">
            <v>D370-001</v>
          </cell>
          <cell r="I540" t="str">
            <v>F</v>
          </cell>
          <cell r="J540">
            <v>101</v>
          </cell>
          <cell r="L540">
            <v>135.94999999999999</v>
          </cell>
        </row>
        <row r="541">
          <cell r="A541" t="str">
            <v>BARTHOLOME, DAVID L</v>
          </cell>
          <cell r="B541" t="str">
            <v>101-507</v>
          </cell>
          <cell r="C541">
            <v>510400</v>
          </cell>
          <cell r="D541">
            <v>32090</v>
          </cell>
          <cell r="E541" t="str">
            <v>MAPPING TECHNICIAN</v>
          </cell>
          <cell r="F541" t="str">
            <v>D370</v>
          </cell>
          <cell r="G541">
            <v>1</v>
          </cell>
          <cell r="H541" t="str">
            <v>D370-001</v>
          </cell>
          <cell r="I541" t="str">
            <v>F</v>
          </cell>
          <cell r="J541">
            <v>30</v>
          </cell>
          <cell r="L541">
            <v>87</v>
          </cell>
        </row>
        <row r="542">
          <cell r="A542" t="str">
            <v>BARTHOLOME, DAVID L</v>
          </cell>
          <cell r="B542" t="str">
            <v>101-507</v>
          </cell>
          <cell r="C542">
            <v>510400</v>
          </cell>
          <cell r="D542">
            <v>32090</v>
          </cell>
          <cell r="E542" t="str">
            <v>MAPPING TECHNICIAN</v>
          </cell>
          <cell r="F542" t="str">
            <v>D370</v>
          </cell>
          <cell r="G542">
            <v>1</v>
          </cell>
          <cell r="H542" t="str">
            <v>D370-001</v>
          </cell>
          <cell r="I542" t="str">
            <v>F</v>
          </cell>
          <cell r="J542">
            <v>601</v>
          </cell>
          <cell r="L542">
            <v>17.149999999999999</v>
          </cell>
        </row>
        <row r="543">
          <cell r="A543" t="str">
            <v>BASTIAN, THEODORE A</v>
          </cell>
          <cell r="B543" t="str">
            <v>101-557</v>
          </cell>
          <cell r="C543">
            <v>510100</v>
          </cell>
          <cell r="D543">
            <v>49640</v>
          </cell>
          <cell r="E543" t="str">
            <v>ATTORNEY II-CRIMINAL</v>
          </cell>
          <cell r="F543" t="str">
            <v>N110</v>
          </cell>
          <cell r="G543">
            <v>1</v>
          </cell>
          <cell r="H543" t="str">
            <v>N110-003</v>
          </cell>
          <cell r="I543" t="str">
            <v>O</v>
          </cell>
          <cell r="J543">
            <v>1</v>
          </cell>
          <cell r="K543" t="str">
            <v>REGULAR PAY</v>
          </cell>
          <cell r="L543">
            <v>66111.48</v>
          </cell>
        </row>
        <row r="544">
          <cell r="A544" t="str">
            <v>BASTIAN, THEODORE A</v>
          </cell>
          <cell r="B544" t="str">
            <v>101-557</v>
          </cell>
          <cell r="C544">
            <v>510300</v>
          </cell>
          <cell r="D544">
            <v>49640</v>
          </cell>
          <cell r="E544" t="str">
            <v>ATTORNEY II-CRIMINAL</v>
          </cell>
          <cell r="F544" t="str">
            <v>N110</v>
          </cell>
          <cell r="G544">
            <v>1</v>
          </cell>
          <cell r="H544" t="str">
            <v>N110-003</v>
          </cell>
          <cell r="I544" t="str">
            <v>F</v>
          </cell>
          <cell r="J544">
            <v>8005</v>
          </cell>
          <cell r="L544">
            <v>323.64999999999998</v>
          </cell>
        </row>
        <row r="545">
          <cell r="A545" t="str">
            <v>BASTIAN, THEODORE A</v>
          </cell>
          <cell r="B545" t="str">
            <v>101-557</v>
          </cell>
          <cell r="C545">
            <v>510300</v>
          </cell>
          <cell r="D545">
            <v>49640</v>
          </cell>
          <cell r="E545" t="str">
            <v>ATTORNEY II-CRIMINAL</v>
          </cell>
          <cell r="F545" t="str">
            <v>N110</v>
          </cell>
          <cell r="G545">
            <v>1</v>
          </cell>
          <cell r="H545" t="str">
            <v>N110-003</v>
          </cell>
          <cell r="I545" t="str">
            <v>F</v>
          </cell>
          <cell r="J545" t="str">
            <v>*FI</v>
          </cell>
          <cell r="K545" t="str">
            <v>FICA</v>
          </cell>
          <cell r="L545">
            <v>4098.91</v>
          </cell>
        </row>
        <row r="546">
          <cell r="A546" t="str">
            <v>BASTIAN, THEODORE A</v>
          </cell>
          <cell r="B546" t="str">
            <v>101-557</v>
          </cell>
          <cell r="C546">
            <v>510300</v>
          </cell>
          <cell r="D546">
            <v>49640</v>
          </cell>
          <cell r="E546" t="str">
            <v>ATTORNEY II-CRIMINAL</v>
          </cell>
          <cell r="F546" t="str">
            <v>N110</v>
          </cell>
          <cell r="G546">
            <v>1</v>
          </cell>
          <cell r="H546" t="str">
            <v>N110-003</v>
          </cell>
          <cell r="I546" t="str">
            <v>F</v>
          </cell>
          <cell r="J546" t="str">
            <v>*FM</v>
          </cell>
          <cell r="K546" t="str">
            <v>MEDICARE</v>
          </cell>
          <cell r="L546">
            <v>958.62</v>
          </cell>
        </row>
        <row r="547">
          <cell r="A547" t="str">
            <v>BASTIAN, THEODORE A</v>
          </cell>
          <cell r="B547" t="str">
            <v>101-557</v>
          </cell>
          <cell r="C547">
            <v>510300</v>
          </cell>
          <cell r="D547">
            <v>49640</v>
          </cell>
          <cell r="E547" t="str">
            <v>ATTORNEY II-CRIMINAL</v>
          </cell>
          <cell r="F547" t="str">
            <v>N110</v>
          </cell>
          <cell r="G547">
            <v>1</v>
          </cell>
          <cell r="H547" t="str">
            <v>N110-003</v>
          </cell>
          <cell r="I547" t="str">
            <v>F</v>
          </cell>
          <cell r="J547">
            <v>7999</v>
          </cell>
          <cell r="L547">
            <v>19826.830000000002</v>
          </cell>
        </row>
        <row r="548">
          <cell r="A548" t="str">
            <v>BASTIAN, THEODORE A</v>
          </cell>
          <cell r="B548" t="str">
            <v>101-557</v>
          </cell>
          <cell r="C548">
            <v>510300</v>
          </cell>
          <cell r="D548">
            <v>49640</v>
          </cell>
          <cell r="E548" t="str">
            <v>ATTORNEY II-CRIMINAL</v>
          </cell>
          <cell r="F548" t="str">
            <v>N110</v>
          </cell>
          <cell r="G548">
            <v>1</v>
          </cell>
          <cell r="H548" t="str">
            <v>N110-003</v>
          </cell>
          <cell r="I548" t="str">
            <v>F</v>
          </cell>
          <cell r="J548">
            <v>8004</v>
          </cell>
          <cell r="L548">
            <v>4627.8</v>
          </cell>
        </row>
        <row r="549">
          <cell r="A549" t="str">
            <v>BASTIAN, THEODORE A</v>
          </cell>
          <cell r="B549" t="str">
            <v>101-557</v>
          </cell>
          <cell r="C549">
            <v>510300</v>
          </cell>
          <cell r="D549">
            <v>49640</v>
          </cell>
          <cell r="E549" t="str">
            <v>ATTORNEY II-CRIMINAL</v>
          </cell>
          <cell r="F549" t="str">
            <v>N110</v>
          </cell>
          <cell r="G549">
            <v>1</v>
          </cell>
          <cell r="H549" t="str">
            <v>N110-003</v>
          </cell>
          <cell r="I549" t="str">
            <v>F</v>
          </cell>
          <cell r="J549">
            <v>8000</v>
          </cell>
          <cell r="L549">
            <v>4623.51</v>
          </cell>
        </row>
        <row r="550">
          <cell r="A550" t="str">
            <v>BASTIAN, THEODORE A</v>
          </cell>
          <cell r="B550" t="str">
            <v>101-557</v>
          </cell>
          <cell r="C550">
            <v>510400</v>
          </cell>
          <cell r="D550">
            <v>49640</v>
          </cell>
          <cell r="E550" t="str">
            <v>ATTORNEY II-CRIMINAL</v>
          </cell>
          <cell r="F550" t="str">
            <v>N110</v>
          </cell>
          <cell r="G550">
            <v>1</v>
          </cell>
          <cell r="H550" t="str">
            <v>N110-003</v>
          </cell>
          <cell r="I550" t="str">
            <v>F</v>
          </cell>
          <cell r="J550">
            <v>30</v>
          </cell>
          <cell r="L550">
            <v>165.28</v>
          </cell>
        </row>
        <row r="551">
          <cell r="A551" t="str">
            <v>BASTIAN, THEODORE A</v>
          </cell>
          <cell r="B551" t="str">
            <v>101-557</v>
          </cell>
          <cell r="C551">
            <v>510400</v>
          </cell>
          <cell r="D551">
            <v>49640</v>
          </cell>
          <cell r="E551" t="str">
            <v>ATTORNEY II-CRIMINAL</v>
          </cell>
          <cell r="F551" t="str">
            <v>N110</v>
          </cell>
          <cell r="G551">
            <v>1</v>
          </cell>
          <cell r="H551" t="str">
            <v>N110-003</v>
          </cell>
          <cell r="I551" t="str">
            <v>F</v>
          </cell>
          <cell r="J551">
            <v>111</v>
          </cell>
          <cell r="L551">
            <v>135.97999999999999</v>
          </cell>
        </row>
        <row r="552">
          <cell r="A552" t="str">
            <v>BASTIAN, THEODORE A</v>
          </cell>
          <cell r="B552" t="str">
            <v>101-557</v>
          </cell>
          <cell r="C552">
            <v>510400</v>
          </cell>
          <cell r="D552">
            <v>49640</v>
          </cell>
          <cell r="E552" t="str">
            <v>ATTORNEY II-CRIMINAL</v>
          </cell>
          <cell r="F552" t="str">
            <v>N110</v>
          </cell>
          <cell r="G552">
            <v>1</v>
          </cell>
          <cell r="H552" t="str">
            <v>N110-003</v>
          </cell>
          <cell r="I552" t="str">
            <v>F</v>
          </cell>
          <cell r="J552">
            <v>601</v>
          </cell>
          <cell r="L552">
            <v>17.149999999999999</v>
          </cell>
        </row>
        <row r="553">
          <cell r="A553" t="str">
            <v>BASTIAN, THEODORE A</v>
          </cell>
          <cell r="B553" t="str">
            <v>101-557</v>
          </cell>
          <cell r="C553">
            <v>510400</v>
          </cell>
          <cell r="D553">
            <v>49640</v>
          </cell>
          <cell r="E553" t="str">
            <v>ATTORNEY II-CRIMINAL</v>
          </cell>
          <cell r="F553" t="str">
            <v>N110</v>
          </cell>
          <cell r="G553">
            <v>1</v>
          </cell>
          <cell r="H553" t="str">
            <v>N110-003</v>
          </cell>
          <cell r="I553" t="str">
            <v>F</v>
          </cell>
          <cell r="J553">
            <v>810</v>
          </cell>
          <cell r="L553">
            <v>1.71</v>
          </cell>
        </row>
        <row r="554">
          <cell r="A554" t="str">
            <v>BASTIAN, THEODORE A</v>
          </cell>
          <cell r="B554" t="str">
            <v>101-557</v>
          </cell>
          <cell r="C554">
            <v>510400</v>
          </cell>
          <cell r="D554">
            <v>49640</v>
          </cell>
          <cell r="E554" t="str">
            <v>ATTORNEY II-CRIMINAL</v>
          </cell>
          <cell r="F554" t="str">
            <v>N110</v>
          </cell>
          <cell r="G554">
            <v>1</v>
          </cell>
          <cell r="H554" t="str">
            <v>N110-003</v>
          </cell>
          <cell r="I554" t="str">
            <v>F</v>
          </cell>
          <cell r="J554">
            <v>701</v>
          </cell>
          <cell r="L554">
            <v>4.01</v>
          </cell>
        </row>
        <row r="555">
          <cell r="A555" t="str">
            <v>BAXLEY, JOHN D</v>
          </cell>
          <cell r="B555" t="str">
            <v>101-565</v>
          </cell>
          <cell r="C555">
            <v>510100</v>
          </cell>
          <cell r="D555">
            <v>4580</v>
          </cell>
          <cell r="E555" t="str">
            <v>SHERIFF'S CAPTAIN</v>
          </cell>
          <cell r="F555" t="str">
            <v>L100</v>
          </cell>
          <cell r="G555">
            <v>1</v>
          </cell>
          <cell r="H555" t="str">
            <v>L100-002</v>
          </cell>
          <cell r="I555" t="str">
            <v>O</v>
          </cell>
          <cell r="J555">
            <v>1</v>
          </cell>
          <cell r="K555" t="str">
            <v>REGULAR PAY</v>
          </cell>
          <cell r="L555">
            <v>69444</v>
          </cell>
        </row>
        <row r="556">
          <cell r="A556" t="str">
            <v>BAXLEY, JOHN D</v>
          </cell>
          <cell r="B556" t="str">
            <v>101-565</v>
          </cell>
          <cell r="C556">
            <v>510300</v>
          </cell>
          <cell r="D556">
            <v>4580</v>
          </cell>
          <cell r="E556" t="str">
            <v>SHERIFF'S CAPTAIN</v>
          </cell>
          <cell r="F556" t="str">
            <v>L100</v>
          </cell>
          <cell r="G556">
            <v>1</v>
          </cell>
          <cell r="H556" t="str">
            <v>L100-002</v>
          </cell>
          <cell r="I556" t="str">
            <v>F</v>
          </cell>
          <cell r="J556" t="str">
            <v>*FI</v>
          </cell>
          <cell r="K556" t="str">
            <v>FICA</v>
          </cell>
          <cell r="L556">
            <v>4305.53</v>
          </cell>
        </row>
        <row r="557">
          <cell r="A557" t="str">
            <v>BAXLEY, JOHN D</v>
          </cell>
          <cell r="B557" t="str">
            <v>101-565</v>
          </cell>
          <cell r="C557">
            <v>510300</v>
          </cell>
          <cell r="D557">
            <v>4580</v>
          </cell>
          <cell r="E557" t="str">
            <v>SHERIFF'S CAPTAIN</v>
          </cell>
          <cell r="F557" t="str">
            <v>L100</v>
          </cell>
          <cell r="G557">
            <v>1</v>
          </cell>
          <cell r="H557" t="str">
            <v>L100-002</v>
          </cell>
          <cell r="I557" t="str">
            <v>F</v>
          </cell>
          <cell r="J557">
            <v>8014</v>
          </cell>
          <cell r="L557">
            <v>562</v>
          </cell>
        </row>
        <row r="558">
          <cell r="A558" t="str">
            <v>BAXLEY, JOHN D</v>
          </cell>
          <cell r="B558" t="str">
            <v>101-565</v>
          </cell>
          <cell r="C558">
            <v>510300</v>
          </cell>
          <cell r="D558">
            <v>4580</v>
          </cell>
          <cell r="E558" t="str">
            <v>SHERIFF'S CAPTAIN</v>
          </cell>
          <cell r="F558" t="str">
            <v>L100</v>
          </cell>
          <cell r="G558">
            <v>1</v>
          </cell>
          <cell r="H558" t="str">
            <v>L100-002</v>
          </cell>
          <cell r="I558" t="str">
            <v>F</v>
          </cell>
          <cell r="J558">
            <v>8010</v>
          </cell>
          <cell r="L558">
            <v>6244.44</v>
          </cell>
        </row>
        <row r="559">
          <cell r="A559" t="str">
            <v>BAXLEY, JOHN D</v>
          </cell>
          <cell r="B559" t="str">
            <v>101-565</v>
          </cell>
          <cell r="C559">
            <v>510300</v>
          </cell>
          <cell r="D559">
            <v>4580</v>
          </cell>
          <cell r="E559" t="str">
            <v>SHERIFF'S CAPTAIN</v>
          </cell>
          <cell r="F559" t="str">
            <v>L100</v>
          </cell>
          <cell r="G559">
            <v>1</v>
          </cell>
          <cell r="H559" t="str">
            <v>L100-002</v>
          </cell>
          <cell r="I559" t="str">
            <v>F</v>
          </cell>
          <cell r="J559">
            <v>8009</v>
          </cell>
          <cell r="L559">
            <v>8000.99</v>
          </cell>
        </row>
        <row r="560">
          <cell r="A560" t="str">
            <v>BAXLEY, JOHN D</v>
          </cell>
          <cell r="B560" t="str">
            <v>101-565</v>
          </cell>
          <cell r="C560">
            <v>510300</v>
          </cell>
          <cell r="D560">
            <v>4580</v>
          </cell>
          <cell r="E560" t="str">
            <v>SHERIFF'S CAPTAIN</v>
          </cell>
          <cell r="F560" t="str">
            <v>L100</v>
          </cell>
          <cell r="G560">
            <v>1</v>
          </cell>
          <cell r="H560" t="str">
            <v>L100-002</v>
          </cell>
          <cell r="I560" t="str">
            <v>F</v>
          </cell>
          <cell r="J560" t="str">
            <v>*FM</v>
          </cell>
          <cell r="K560" t="str">
            <v>MEDICARE</v>
          </cell>
          <cell r="L560">
            <v>1006.94</v>
          </cell>
        </row>
        <row r="561">
          <cell r="A561" t="str">
            <v>BAXLEY, JOHN D</v>
          </cell>
          <cell r="B561" t="str">
            <v>101-565</v>
          </cell>
          <cell r="C561">
            <v>510400</v>
          </cell>
          <cell r="D561">
            <v>4580</v>
          </cell>
          <cell r="E561" t="str">
            <v>SHERIFF'S CAPTAIN</v>
          </cell>
          <cell r="F561" t="str">
            <v>L100</v>
          </cell>
          <cell r="G561">
            <v>1</v>
          </cell>
          <cell r="H561" t="str">
            <v>L100-002</v>
          </cell>
          <cell r="I561" t="str">
            <v>F</v>
          </cell>
          <cell r="J561">
            <v>1001</v>
          </cell>
          <cell r="L561">
            <v>10.17</v>
          </cell>
        </row>
        <row r="562">
          <cell r="A562" t="str">
            <v>BAXLEY, JOHN D</v>
          </cell>
          <cell r="B562" t="str">
            <v>101-565</v>
          </cell>
          <cell r="C562">
            <v>510400</v>
          </cell>
          <cell r="D562">
            <v>4580</v>
          </cell>
          <cell r="E562" t="str">
            <v>SHERIFF'S CAPTAIN</v>
          </cell>
          <cell r="F562" t="str">
            <v>L100</v>
          </cell>
          <cell r="G562">
            <v>1</v>
          </cell>
          <cell r="H562" t="str">
            <v>L100-002</v>
          </cell>
          <cell r="I562" t="str">
            <v>F</v>
          </cell>
          <cell r="J562">
            <v>402</v>
          </cell>
          <cell r="L562">
            <v>1.36</v>
          </cell>
        </row>
        <row r="563">
          <cell r="A563" t="str">
            <v>BAXLEY, JOHN D</v>
          </cell>
          <cell r="B563" t="str">
            <v>101-565</v>
          </cell>
          <cell r="C563">
            <v>510400</v>
          </cell>
          <cell r="D563">
            <v>4580</v>
          </cell>
          <cell r="E563" t="str">
            <v>SHERIFF'S CAPTAIN</v>
          </cell>
          <cell r="F563" t="str">
            <v>L100</v>
          </cell>
          <cell r="G563">
            <v>1</v>
          </cell>
          <cell r="H563" t="str">
            <v>L100-002</v>
          </cell>
          <cell r="I563" t="str">
            <v>F</v>
          </cell>
          <cell r="J563">
            <v>30</v>
          </cell>
          <cell r="L563">
            <v>173.61</v>
          </cell>
        </row>
        <row r="564">
          <cell r="A564" t="str">
            <v>BAXLEY, JOHN D</v>
          </cell>
          <cell r="B564" t="str">
            <v>101-565</v>
          </cell>
          <cell r="C564">
            <v>510400</v>
          </cell>
          <cell r="D564">
            <v>4580</v>
          </cell>
          <cell r="E564" t="str">
            <v>SHERIFF'S CAPTAIN</v>
          </cell>
          <cell r="F564" t="str">
            <v>L100</v>
          </cell>
          <cell r="G564">
            <v>1</v>
          </cell>
          <cell r="H564" t="str">
            <v>L100-002</v>
          </cell>
          <cell r="I564" t="str">
            <v>F</v>
          </cell>
          <cell r="J564">
            <v>811</v>
          </cell>
          <cell r="L564">
            <v>1.88</v>
          </cell>
        </row>
        <row r="565">
          <cell r="A565" t="str">
            <v>BAXTER, SHERRI R</v>
          </cell>
          <cell r="B565" t="str">
            <v>281-898</v>
          </cell>
          <cell r="C565">
            <v>510100</v>
          </cell>
          <cell r="D565">
            <v>40750</v>
          </cell>
          <cell r="E565" t="str">
            <v>BUS DRIVER</v>
          </cell>
          <cell r="F565" t="str">
            <v>D190</v>
          </cell>
          <cell r="G565">
            <v>0.5</v>
          </cell>
          <cell r="H565" t="str">
            <v>D190-015</v>
          </cell>
          <cell r="I565" t="str">
            <v>O</v>
          </cell>
          <cell r="J565">
            <v>1</v>
          </cell>
          <cell r="K565" t="str">
            <v>REGULAR PAY</v>
          </cell>
          <cell r="L565">
            <v>14705.49</v>
          </cell>
        </row>
        <row r="566">
          <cell r="A566" t="str">
            <v>BAXTER, SHERRI R</v>
          </cell>
          <cell r="B566" t="str">
            <v>281-898</v>
          </cell>
          <cell r="C566">
            <v>510300</v>
          </cell>
          <cell r="D566">
            <v>40750</v>
          </cell>
          <cell r="E566" t="str">
            <v>BUS DRIVER</v>
          </cell>
          <cell r="F566" t="str">
            <v>D190</v>
          </cell>
          <cell r="G566">
            <v>0.5</v>
          </cell>
          <cell r="H566" t="str">
            <v>D190-015</v>
          </cell>
          <cell r="I566" t="str">
            <v>F</v>
          </cell>
          <cell r="J566" t="str">
            <v>*FI</v>
          </cell>
          <cell r="K566" t="str">
            <v>FICA</v>
          </cell>
          <cell r="L566">
            <v>911.74</v>
          </cell>
        </row>
        <row r="567">
          <cell r="A567" t="str">
            <v>BAXTER, SHERRI R</v>
          </cell>
          <cell r="B567" t="str">
            <v>281-898</v>
          </cell>
          <cell r="C567">
            <v>510300</v>
          </cell>
          <cell r="D567">
            <v>40750</v>
          </cell>
          <cell r="E567" t="str">
            <v>BUS DRIVER</v>
          </cell>
          <cell r="F567" t="str">
            <v>D190</v>
          </cell>
          <cell r="G567">
            <v>0.5</v>
          </cell>
          <cell r="H567" t="str">
            <v>D190-015</v>
          </cell>
          <cell r="I567" t="str">
            <v>F</v>
          </cell>
          <cell r="J567" t="str">
            <v>*FM</v>
          </cell>
          <cell r="K567" t="str">
            <v>MEDICARE</v>
          </cell>
          <cell r="L567">
            <v>213.23</v>
          </cell>
        </row>
        <row r="568">
          <cell r="A568" t="str">
            <v>BAXTER, SHERRI R</v>
          </cell>
          <cell r="B568" t="str">
            <v>281-898</v>
          </cell>
          <cell r="C568">
            <v>510300</v>
          </cell>
          <cell r="D568">
            <v>40750</v>
          </cell>
          <cell r="E568" t="str">
            <v>BUS DRIVER</v>
          </cell>
          <cell r="F568" t="str">
            <v>D190</v>
          </cell>
          <cell r="G568">
            <v>0.5</v>
          </cell>
          <cell r="H568" t="str">
            <v>D190-015</v>
          </cell>
          <cell r="I568" t="str">
            <v>F</v>
          </cell>
          <cell r="J568">
            <v>7999</v>
          </cell>
          <cell r="L568">
            <v>4410.18</v>
          </cell>
        </row>
        <row r="569">
          <cell r="A569" t="str">
            <v>BAXTER, SHERRI R</v>
          </cell>
          <cell r="B569" t="str">
            <v>281-898</v>
          </cell>
          <cell r="C569">
            <v>510300</v>
          </cell>
          <cell r="D569">
            <v>40750</v>
          </cell>
          <cell r="E569" t="str">
            <v>BUS DRIVER</v>
          </cell>
          <cell r="F569" t="str">
            <v>D190</v>
          </cell>
          <cell r="G569">
            <v>0.5</v>
          </cell>
          <cell r="H569" t="str">
            <v>D190-015</v>
          </cell>
          <cell r="I569" t="str">
            <v>F</v>
          </cell>
          <cell r="J569">
            <v>8000</v>
          </cell>
          <cell r="L569">
            <v>1025.0899999999999</v>
          </cell>
        </row>
        <row r="570">
          <cell r="A570" t="str">
            <v>BAXTER, SHERRI R</v>
          </cell>
          <cell r="B570" t="str">
            <v>281-898</v>
          </cell>
          <cell r="C570">
            <v>510400</v>
          </cell>
          <cell r="D570">
            <v>40750</v>
          </cell>
          <cell r="E570" t="str">
            <v>BUS DRIVER</v>
          </cell>
          <cell r="F570" t="str">
            <v>D190</v>
          </cell>
          <cell r="G570">
            <v>0.5</v>
          </cell>
          <cell r="H570" t="str">
            <v>D190-015</v>
          </cell>
          <cell r="I570" t="str">
            <v>F</v>
          </cell>
          <cell r="J570">
            <v>811</v>
          </cell>
          <cell r="L570">
            <v>1.88</v>
          </cell>
        </row>
        <row r="571">
          <cell r="A571" t="str">
            <v>BAXTER, SHERRI R</v>
          </cell>
          <cell r="B571" t="str">
            <v>281-898</v>
          </cell>
          <cell r="C571">
            <v>510400</v>
          </cell>
          <cell r="D571">
            <v>40750</v>
          </cell>
          <cell r="E571" t="str">
            <v>BUS DRIVER</v>
          </cell>
          <cell r="F571" t="str">
            <v>D190</v>
          </cell>
          <cell r="G571">
            <v>0.5</v>
          </cell>
          <cell r="H571" t="str">
            <v>D190-015</v>
          </cell>
          <cell r="I571" t="str">
            <v>F</v>
          </cell>
          <cell r="J571">
            <v>30</v>
          </cell>
          <cell r="L571">
            <v>36.76</v>
          </cell>
        </row>
        <row r="572">
          <cell r="A572" t="str">
            <v>BAXTER, SHERRI R</v>
          </cell>
          <cell r="B572" t="str">
            <v>281-898</v>
          </cell>
          <cell r="C572">
            <v>510400</v>
          </cell>
          <cell r="D572">
            <v>40750</v>
          </cell>
          <cell r="E572" t="str">
            <v>BUS DRIVER</v>
          </cell>
          <cell r="F572" t="str">
            <v>D190</v>
          </cell>
          <cell r="G572">
            <v>0.5</v>
          </cell>
          <cell r="H572" t="str">
            <v>D190-015</v>
          </cell>
          <cell r="I572" t="str">
            <v>F</v>
          </cell>
          <cell r="J572">
            <v>1001</v>
          </cell>
          <cell r="L572">
            <v>10.17</v>
          </cell>
        </row>
        <row r="573">
          <cell r="A573" t="str">
            <v>BAYNE, ANGIE L</v>
          </cell>
          <cell r="B573" t="str">
            <v>101-582</v>
          </cell>
          <cell r="C573">
            <v>510100</v>
          </cell>
          <cell r="D573">
            <v>33460</v>
          </cell>
          <cell r="E573" t="str">
            <v>RECORDER ASSISTANT II</v>
          </cell>
          <cell r="F573" t="str">
            <v>D434</v>
          </cell>
          <cell r="G573">
            <v>1</v>
          </cell>
          <cell r="H573" t="str">
            <v>D434-003</v>
          </cell>
          <cell r="I573" t="str">
            <v>O</v>
          </cell>
          <cell r="J573">
            <v>1</v>
          </cell>
          <cell r="K573" t="str">
            <v>REGULAR PAY</v>
          </cell>
          <cell r="L573">
            <v>26757.49</v>
          </cell>
        </row>
        <row r="574">
          <cell r="A574" t="str">
            <v>BAYNE, ANGIE L</v>
          </cell>
          <cell r="B574" t="str">
            <v>101-582</v>
          </cell>
          <cell r="C574">
            <v>510300</v>
          </cell>
          <cell r="D574">
            <v>33460</v>
          </cell>
          <cell r="E574" t="str">
            <v>RECORDER ASSISTANT II</v>
          </cell>
          <cell r="F574" t="str">
            <v>D434</v>
          </cell>
          <cell r="G574">
            <v>1</v>
          </cell>
          <cell r="H574" t="str">
            <v>D434-003</v>
          </cell>
          <cell r="I574" t="str">
            <v>F</v>
          </cell>
          <cell r="J574">
            <v>7999</v>
          </cell>
          <cell r="L574">
            <v>8024.57</v>
          </cell>
        </row>
        <row r="575">
          <cell r="A575" t="str">
            <v>BAYNE, ANGIE L</v>
          </cell>
          <cell r="B575" t="str">
            <v>101-582</v>
          </cell>
          <cell r="C575">
            <v>510300</v>
          </cell>
          <cell r="D575">
            <v>33460</v>
          </cell>
          <cell r="E575" t="str">
            <v>RECORDER ASSISTANT II</v>
          </cell>
          <cell r="F575" t="str">
            <v>D434</v>
          </cell>
          <cell r="G575">
            <v>1</v>
          </cell>
          <cell r="H575" t="str">
            <v>D434-003</v>
          </cell>
          <cell r="I575" t="str">
            <v>F</v>
          </cell>
          <cell r="J575" t="str">
            <v>*FM</v>
          </cell>
          <cell r="K575" t="str">
            <v>MEDICARE</v>
          </cell>
          <cell r="L575">
            <v>387.98</v>
          </cell>
        </row>
        <row r="576">
          <cell r="A576" t="str">
            <v>BAYNE, ANGIE L</v>
          </cell>
          <cell r="B576" t="str">
            <v>101-582</v>
          </cell>
          <cell r="C576">
            <v>510300</v>
          </cell>
          <cell r="D576">
            <v>33460</v>
          </cell>
          <cell r="E576" t="str">
            <v>RECORDER ASSISTANT II</v>
          </cell>
          <cell r="F576" t="str">
            <v>D434</v>
          </cell>
          <cell r="G576">
            <v>1</v>
          </cell>
          <cell r="H576" t="str">
            <v>D434-003</v>
          </cell>
          <cell r="I576" t="str">
            <v>F</v>
          </cell>
          <cell r="J576">
            <v>8000</v>
          </cell>
          <cell r="L576">
            <v>1868.73</v>
          </cell>
        </row>
        <row r="577">
          <cell r="A577" t="str">
            <v>BAYNE, ANGIE L</v>
          </cell>
          <cell r="B577" t="str">
            <v>101-582</v>
          </cell>
          <cell r="C577">
            <v>510300</v>
          </cell>
          <cell r="D577">
            <v>33460</v>
          </cell>
          <cell r="E577" t="str">
            <v>RECORDER ASSISTANT II</v>
          </cell>
          <cell r="F577" t="str">
            <v>D434</v>
          </cell>
          <cell r="G577">
            <v>1</v>
          </cell>
          <cell r="H577" t="str">
            <v>D434-003</v>
          </cell>
          <cell r="I577" t="str">
            <v>F</v>
          </cell>
          <cell r="J577" t="str">
            <v>*FI</v>
          </cell>
          <cell r="K577" t="str">
            <v>FICA</v>
          </cell>
          <cell r="L577">
            <v>1658.96</v>
          </cell>
        </row>
        <row r="578">
          <cell r="A578" t="str">
            <v>BAYNE, ANGIE L</v>
          </cell>
          <cell r="B578" t="str">
            <v>101-582</v>
          </cell>
          <cell r="C578">
            <v>510400</v>
          </cell>
          <cell r="D578">
            <v>33460</v>
          </cell>
          <cell r="E578" t="str">
            <v>RECORDER ASSISTANT II</v>
          </cell>
          <cell r="F578" t="str">
            <v>D434</v>
          </cell>
          <cell r="G578">
            <v>1</v>
          </cell>
          <cell r="H578" t="str">
            <v>D434-003</v>
          </cell>
          <cell r="I578" t="str">
            <v>F</v>
          </cell>
          <cell r="J578">
            <v>1001</v>
          </cell>
          <cell r="L578">
            <v>10.17</v>
          </cell>
        </row>
        <row r="579">
          <cell r="A579" t="str">
            <v>BAYNE, ANGIE L</v>
          </cell>
          <cell r="B579" t="str">
            <v>101-582</v>
          </cell>
          <cell r="C579">
            <v>510400</v>
          </cell>
          <cell r="D579">
            <v>33460</v>
          </cell>
          <cell r="E579" t="str">
            <v>RECORDER ASSISTANT II</v>
          </cell>
          <cell r="F579" t="str">
            <v>D434</v>
          </cell>
          <cell r="G579">
            <v>1</v>
          </cell>
          <cell r="H579" t="str">
            <v>D434-003</v>
          </cell>
          <cell r="I579" t="str">
            <v>F</v>
          </cell>
          <cell r="J579">
            <v>811</v>
          </cell>
          <cell r="L579">
            <v>1.88</v>
          </cell>
        </row>
        <row r="580">
          <cell r="A580" t="str">
            <v>BAYNE, ANGIE L</v>
          </cell>
          <cell r="B580" t="str">
            <v>101-582</v>
          </cell>
          <cell r="C580">
            <v>510400</v>
          </cell>
          <cell r="D580">
            <v>33460</v>
          </cell>
          <cell r="E580" t="str">
            <v>RECORDER ASSISTANT II</v>
          </cell>
          <cell r="F580" t="str">
            <v>D434</v>
          </cell>
          <cell r="G580">
            <v>1</v>
          </cell>
          <cell r="H580" t="str">
            <v>D434-003</v>
          </cell>
          <cell r="I580" t="str">
            <v>F</v>
          </cell>
          <cell r="J580">
            <v>30</v>
          </cell>
          <cell r="L580">
            <v>66.89</v>
          </cell>
        </row>
        <row r="581">
          <cell r="A581" t="str">
            <v>BAYNE, ANGIE L</v>
          </cell>
          <cell r="B581" t="str">
            <v>101-582</v>
          </cell>
          <cell r="C581">
            <v>510400</v>
          </cell>
          <cell r="D581">
            <v>33460</v>
          </cell>
          <cell r="E581" t="str">
            <v>RECORDER ASSISTANT II</v>
          </cell>
          <cell r="F581" t="str">
            <v>D434</v>
          </cell>
          <cell r="G581">
            <v>1</v>
          </cell>
          <cell r="H581" t="str">
            <v>D434-003</v>
          </cell>
          <cell r="I581" t="str">
            <v>F</v>
          </cell>
          <cell r="J581">
            <v>102</v>
          </cell>
          <cell r="L581">
            <v>232.19</v>
          </cell>
        </row>
        <row r="582">
          <cell r="A582" t="str">
            <v>BAYNE, ANGIE L</v>
          </cell>
          <cell r="B582" t="str">
            <v>101-582</v>
          </cell>
          <cell r="C582">
            <v>510400</v>
          </cell>
          <cell r="D582">
            <v>33460</v>
          </cell>
          <cell r="E582" t="str">
            <v>RECORDER ASSISTANT II</v>
          </cell>
          <cell r="F582" t="str">
            <v>D434</v>
          </cell>
          <cell r="G582">
            <v>1</v>
          </cell>
          <cell r="H582" t="str">
            <v>D434-003</v>
          </cell>
          <cell r="I582" t="str">
            <v>F</v>
          </cell>
          <cell r="J582">
            <v>603</v>
          </cell>
          <cell r="L582">
            <v>31.26</v>
          </cell>
        </row>
        <row r="583">
          <cell r="A583" t="str">
            <v>BAYNE, ANGIE L</v>
          </cell>
          <cell r="B583" t="str">
            <v>101-582</v>
          </cell>
          <cell r="C583">
            <v>510400</v>
          </cell>
          <cell r="D583">
            <v>33460</v>
          </cell>
          <cell r="E583" t="str">
            <v>RECORDER ASSISTANT II</v>
          </cell>
          <cell r="F583" t="str">
            <v>D434</v>
          </cell>
          <cell r="G583">
            <v>1</v>
          </cell>
          <cell r="H583" t="str">
            <v>D434-003</v>
          </cell>
          <cell r="I583" t="str">
            <v>F</v>
          </cell>
          <cell r="J583">
            <v>703</v>
          </cell>
          <cell r="L583">
            <v>6.7</v>
          </cell>
        </row>
        <row r="584">
          <cell r="A584" t="str">
            <v>BEAVERS, WARD D</v>
          </cell>
          <cell r="B584" t="str">
            <v>101-570</v>
          </cell>
          <cell r="C584">
            <v>510100</v>
          </cell>
          <cell r="D584">
            <v>39580</v>
          </cell>
          <cell r="E584" t="str">
            <v>CORRECTIONAL OFFICER II</v>
          </cell>
          <cell r="F584" t="str">
            <v>D230</v>
          </cell>
          <cell r="G584">
            <v>1</v>
          </cell>
          <cell r="H584" t="str">
            <v>D230-007</v>
          </cell>
          <cell r="I584" t="str">
            <v>O</v>
          </cell>
          <cell r="J584">
            <v>1</v>
          </cell>
          <cell r="K584" t="str">
            <v>REGULAR PAY</v>
          </cell>
          <cell r="L584">
            <v>55893.83</v>
          </cell>
        </row>
        <row r="585">
          <cell r="A585" t="str">
            <v>BEAVERS, WARD D</v>
          </cell>
          <cell r="B585" t="str">
            <v>101-570</v>
          </cell>
          <cell r="C585">
            <v>510300</v>
          </cell>
          <cell r="D585">
            <v>39580</v>
          </cell>
          <cell r="E585" t="str">
            <v>CORRECTIONAL OFFICER II</v>
          </cell>
          <cell r="F585" t="str">
            <v>D230</v>
          </cell>
          <cell r="G585">
            <v>1</v>
          </cell>
          <cell r="H585" t="str">
            <v>D230-007</v>
          </cell>
          <cell r="I585" t="str">
            <v>F</v>
          </cell>
          <cell r="J585" t="str">
            <v>*FM</v>
          </cell>
          <cell r="K585" t="str">
            <v>MEDICARE</v>
          </cell>
          <cell r="L585">
            <v>810.46</v>
          </cell>
        </row>
        <row r="586">
          <cell r="A586" t="str">
            <v>BEAVERS, WARD D</v>
          </cell>
          <cell r="B586" t="str">
            <v>101-570</v>
          </cell>
          <cell r="C586">
            <v>510300</v>
          </cell>
          <cell r="D586">
            <v>39580</v>
          </cell>
          <cell r="E586" t="str">
            <v>CORRECTIONAL OFFICER II</v>
          </cell>
          <cell r="F586" t="str">
            <v>D230</v>
          </cell>
          <cell r="G586">
            <v>1</v>
          </cell>
          <cell r="H586" t="str">
            <v>D230-007</v>
          </cell>
          <cell r="I586" t="str">
            <v>F</v>
          </cell>
          <cell r="J586">
            <v>7999</v>
          </cell>
          <cell r="L586">
            <v>16762.560000000001</v>
          </cell>
        </row>
        <row r="587">
          <cell r="A587" t="str">
            <v>BEAVERS, WARD D</v>
          </cell>
          <cell r="B587" t="str">
            <v>101-570</v>
          </cell>
          <cell r="C587">
            <v>510300</v>
          </cell>
          <cell r="D587">
            <v>39580</v>
          </cell>
          <cell r="E587" t="str">
            <v>CORRECTIONAL OFFICER II</v>
          </cell>
          <cell r="F587" t="str">
            <v>D230</v>
          </cell>
          <cell r="G587">
            <v>1</v>
          </cell>
          <cell r="H587" t="str">
            <v>D230-007</v>
          </cell>
          <cell r="I587" t="str">
            <v>F</v>
          </cell>
          <cell r="J587" t="str">
            <v>*FI</v>
          </cell>
          <cell r="K587" t="str">
            <v>FICA</v>
          </cell>
          <cell r="L587">
            <v>3465.42</v>
          </cell>
        </row>
        <row r="588">
          <cell r="A588" t="str">
            <v>BEAVERS, WARD D</v>
          </cell>
          <cell r="B588" t="str">
            <v>101-570</v>
          </cell>
          <cell r="C588">
            <v>510300</v>
          </cell>
          <cell r="D588">
            <v>39580</v>
          </cell>
          <cell r="E588" t="str">
            <v>CORRECTIONAL OFFICER II</v>
          </cell>
          <cell r="F588" t="str">
            <v>D230</v>
          </cell>
          <cell r="G588">
            <v>1</v>
          </cell>
          <cell r="H588" t="str">
            <v>D230-007</v>
          </cell>
          <cell r="I588" t="str">
            <v>F</v>
          </cell>
          <cell r="J588">
            <v>8000</v>
          </cell>
          <cell r="L588">
            <v>3908.28</v>
          </cell>
        </row>
        <row r="589">
          <cell r="A589" t="str">
            <v>BEAVERS, WARD D</v>
          </cell>
          <cell r="B589" t="str">
            <v>101-570</v>
          </cell>
          <cell r="C589">
            <v>510400</v>
          </cell>
          <cell r="D589">
            <v>39580</v>
          </cell>
          <cell r="E589" t="str">
            <v>CORRECTIONAL OFFICER II</v>
          </cell>
          <cell r="F589" t="str">
            <v>D230</v>
          </cell>
          <cell r="G589">
            <v>1</v>
          </cell>
          <cell r="H589" t="str">
            <v>D230-007</v>
          </cell>
          <cell r="I589" t="str">
            <v>F</v>
          </cell>
          <cell r="J589">
            <v>102</v>
          </cell>
          <cell r="L589">
            <v>232.19</v>
          </cell>
        </row>
        <row r="590">
          <cell r="A590" t="str">
            <v>BEAVERS, WARD D</v>
          </cell>
          <cell r="B590" t="str">
            <v>101-570</v>
          </cell>
          <cell r="C590">
            <v>510400</v>
          </cell>
          <cell r="D590">
            <v>39580</v>
          </cell>
          <cell r="E590" t="str">
            <v>CORRECTIONAL OFFICER II</v>
          </cell>
          <cell r="F590" t="str">
            <v>D230</v>
          </cell>
          <cell r="G590">
            <v>1</v>
          </cell>
          <cell r="H590" t="str">
            <v>D230-007</v>
          </cell>
          <cell r="I590" t="str">
            <v>F</v>
          </cell>
          <cell r="J590">
            <v>30</v>
          </cell>
          <cell r="L590">
            <v>139.72999999999999</v>
          </cell>
        </row>
        <row r="591">
          <cell r="A591" t="str">
            <v>BEAVERS, WARD D</v>
          </cell>
          <cell r="B591" t="str">
            <v>101-570</v>
          </cell>
          <cell r="C591">
            <v>510400</v>
          </cell>
          <cell r="D591">
            <v>39580</v>
          </cell>
          <cell r="E591" t="str">
            <v>CORRECTIONAL OFFICER II</v>
          </cell>
          <cell r="F591" t="str">
            <v>D230</v>
          </cell>
          <cell r="G591">
            <v>1</v>
          </cell>
          <cell r="H591" t="str">
            <v>D230-007</v>
          </cell>
          <cell r="I591" t="str">
            <v>F</v>
          </cell>
          <cell r="J591">
            <v>603</v>
          </cell>
          <cell r="L591">
            <v>31.26</v>
          </cell>
        </row>
        <row r="592">
          <cell r="A592" t="str">
            <v>BEAVERS, WARD D</v>
          </cell>
          <cell r="B592" t="str">
            <v>101-570</v>
          </cell>
          <cell r="C592">
            <v>510400</v>
          </cell>
          <cell r="D592">
            <v>39580</v>
          </cell>
          <cell r="E592" t="str">
            <v>CORRECTIONAL OFFICER II</v>
          </cell>
          <cell r="F592" t="str">
            <v>D230</v>
          </cell>
          <cell r="G592">
            <v>1</v>
          </cell>
          <cell r="H592" t="str">
            <v>D230-007</v>
          </cell>
          <cell r="I592" t="str">
            <v>F</v>
          </cell>
          <cell r="J592">
            <v>811</v>
          </cell>
          <cell r="L592">
            <v>1.88</v>
          </cell>
        </row>
        <row r="593">
          <cell r="A593" t="str">
            <v>BEAVERS, WARD D</v>
          </cell>
          <cell r="B593" t="str">
            <v>101-570</v>
          </cell>
          <cell r="C593">
            <v>510400</v>
          </cell>
          <cell r="D593">
            <v>39580</v>
          </cell>
          <cell r="E593" t="str">
            <v>CORRECTIONAL OFFICER II</v>
          </cell>
          <cell r="F593" t="str">
            <v>D230</v>
          </cell>
          <cell r="G593">
            <v>1</v>
          </cell>
          <cell r="H593" t="str">
            <v>D230-007</v>
          </cell>
          <cell r="I593" t="str">
            <v>F</v>
          </cell>
          <cell r="J593">
            <v>703</v>
          </cell>
          <cell r="L593">
            <v>6.7</v>
          </cell>
        </row>
        <row r="594">
          <cell r="A594" t="str">
            <v>BEAVERS, WARD D</v>
          </cell>
          <cell r="B594" t="str">
            <v>101-570</v>
          </cell>
          <cell r="C594">
            <v>510400</v>
          </cell>
          <cell r="D594">
            <v>39580</v>
          </cell>
          <cell r="E594" t="str">
            <v>CORRECTIONAL OFFICER II</v>
          </cell>
          <cell r="F594" t="str">
            <v>D230</v>
          </cell>
          <cell r="G594">
            <v>1</v>
          </cell>
          <cell r="H594" t="str">
            <v>D230-007</v>
          </cell>
          <cell r="I594" t="str">
            <v>F</v>
          </cell>
          <cell r="J594">
            <v>1001</v>
          </cell>
          <cell r="L594">
            <v>10.17</v>
          </cell>
        </row>
        <row r="595">
          <cell r="A595" t="str">
            <v>BECKER, FRANK E</v>
          </cell>
          <cell r="B595" t="str">
            <v>101-570</v>
          </cell>
          <cell r="C595">
            <v>510100</v>
          </cell>
          <cell r="D595">
            <v>22910</v>
          </cell>
          <cell r="E595" t="str">
            <v>CORRECTIONAL OFFICER II</v>
          </cell>
          <cell r="F595" t="str">
            <v>D230</v>
          </cell>
          <cell r="G595">
            <v>1</v>
          </cell>
          <cell r="H595" t="str">
            <v>D230-008</v>
          </cell>
          <cell r="I595" t="str">
            <v>O</v>
          </cell>
          <cell r="J595">
            <v>1</v>
          </cell>
          <cell r="K595" t="str">
            <v>REGULAR PAY</v>
          </cell>
          <cell r="L595">
            <v>59928.79</v>
          </cell>
        </row>
        <row r="596">
          <cell r="A596" t="str">
            <v>BECKER, FRANK E</v>
          </cell>
          <cell r="B596" t="str">
            <v>101-570</v>
          </cell>
          <cell r="C596">
            <v>510300</v>
          </cell>
          <cell r="D596">
            <v>22910</v>
          </cell>
          <cell r="E596" t="str">
            <v>CORRECTIONAL OFFICER II</v>
          </cell>
          <cell r="F596" t="str">
            <v>D230</v>
          </cell>
          <cell r="G596">
            <v>1</v>
          </cell>
          <cell r="H596" t="str">
            <v>D230-008</v>
          </cell>
          <cell r="I596" t="str">
            <v>F</v>
          </cell>
          <cell r="J596" t="str">
            <v>*FM</v>
          </cell>
          <cell r="K596" t="str">
            <v>MEDICARE</v>
          </cell>
          <cell r="L596">
            <v>868.97</v>
          </cell>
        </row>
        <row r="597">
          <cell r="A597" t="str">
            <v>BECKER, FRANK E</v>
          </cell>
          <cell r="B597" t="str">
            <v>101-570</v>
          </cell>
          <cell r="C597">
            <v>510300</v>
          </cell>
          <cell r="D597">
            <v>22910</v>
          </cell>
          <cell r="E597" t="str">
            <v>CORRECTIONAL OFFICER II</v>
          </cell>
          <cell r="F597" t="str">
            <v>D230</v>
          </cell>
          <cell r="G597">
            <v>1</v>
          </cell>
          <cell r="H597" t="str">
            <v>D230-008</v>
          </cell>
          <cell r="I597" t="str">
            <v>F</v>
          </cell>
          <cell r="J597">
            <v>7999</v>
          </cell>
          <cell r="L597">
            <v>17972.64</v>
          </cell>
        </row>
        <row r="598">
          <cell r="A598" t="str">
            <v>BECKER, FRANK E</v>
          </cell>
          <cell r="B598" t="str">
            <v>101-570</v>
          </cell>
          <cell r="C598">
            <v>510300</v>
          </cell>
          <cell r="D598">
            <v>22910</v>
          </cell>
          <cell r="E598" t="str">
            <v>CORRECTIONAL OFFICER II</v>
          </cell>
          <cell r="F598" t="str">
            <v>D230</v>
          </cell>
          <cell r="G598">
            <v>1</v>
          </cell>
          <cell r="H598" t="str">
            <v>D230-008</v>
          </cell>
          <cell r="I598" t="str">
            <v>F</v>
          </cell>
          <cell r="J598" t="str">
            <v>*FI</v>
          </cell>
          <cell r="K598" t="str">
            <v>FICA</v>
          </cell>
          <cell r="L598">
            <v>3715.58</v>
          </cell>
        </row>
        <row r="599">
          <cell r="A599" t="str">
            <v>BECKER, FRANK E</v>
          </cell>
          <cell r="B599" t="str">
            <v>101-570</v>
          </cell>
          <cell r="C599">
            <v>510300</v>
          </cell>
          <cell r="D599">
            <v>22910</v>
          </cell>
          <cell r="E599" t="str">
            <v>CORRECTIONAL OFFICER II</v>
          </cell>
          <cell r="F599" t="str">
            <v>D230</v>
          </cell>
          <cell r="G599">
            <v>1</v>
          </cell>
          <cell r="H599" t="str">
            <v>D230-008</v>
          </cell>
          <cell r="I599" t="str">
            <v>F</v>
          </cell>
          <cell r="J599">
            <v>8000</v>
          </cell>
          <cell r="L599">
            <v>4190.72</v>
          </cell>
        </row>
        <row r="600">
          <cell r="A600" t="str">
            <v>BECKER, FRANK E</v>
          </cell>
          <cell r="B600" t="str">
            <v>101-570</v>
          </cell>
          <cell r="C600">
            <v>510400</v>
          </cell>
          <cell r="D600">
            <v>22910</v>
          </cell>
          <cell r="E600" t="str">
            <v>CORRECTIONAL OFFICER II</v>
          </cell>
          <cell r="F600" t="str">
            <v>D230</v>
          </cell>
          <cell r="G600">
            <v>1</v>
          </cell>
          <cell r="H600" t="str">
            <v>D230-008</v>
          </cell>
          <cell r="I600" t="str">
            <v>F</v>
          </cell>
          <cell r="J600">
            <v>100</v>
          </cell>
          <cell r="L600">
            <v>135.94999999999999</v>
          </cell>
        </row>
        <row r="601">
          <cell r="A601" t="str">
            <v>BECKER, FRANK E</v>
          </cell>
          <cell r="B601" t="str">
            <v>101-570</v>
          </cell>
          <cell r="C601">
            <v>510400</v>
          </cell>
          <cell r="D601">
            <v>22910</v>
          </cell>
          <cell r="E601" t="str">
            <v>CORRECTIONAL OFFICER II</v>
          </cell>
          <cell r="F601" t="str">
            <v>D230</v>
          </cell>
          <cell r="G601">
            <v>1</v>
          </cell>
          <cell r="H601" t="str">
            <v>D230-008</v>
          </cell>
          <cell r="I601" t="str">
            <v>F</v>
          </cell>
          <cell r="J601">
            <v>811</v>
          </cell>
          <cell r="L601">
            <v>1.88</v>
          </cell>
        </row>
        <row r="602">
          <cell r="A602" t="str">
            <v>BECKER, FRANK E</v>
          </cell>
          <cell r="B602" t="str">
            <v>101-570</v>
          </cell>
          <cell r="C602">
            <v>510400</v>
          </cell>
          <cell r="D602">
            <v>22910</v>
          </cell>
          <cell r="E602" t="str">
            <v>CORRECTIONAL OFFICER II</v>
          </cell>
          <cell r="F602" t="str">
            <v>D230</v>
          </cell>
          <cell r="G602">
            <v>1</v>
          </cell>
          <cell r="H602" t="str">
            <v>D230-008</v>
          </cell>
          <cell r="I602" t="str">
            <v>F</v>
          </cell>
          <cell r="J602">
            <v>701</v>
          </cell>
          <cell r="L602">
            <v>4.01</v>
          </cell>
        </row>
        <row r="603">
          <cell r="A603" t="str">
            <v>BECKER, FRANK E</v>
          </cell>
          <cell r="B603" t="str">
            <v>101-570</v>
          </cell>
          <cell r="C603">
            <v>510400</v>
          </cell>
          <cell r="D603">
            <v>22910</v>
          </cell>
          <cell r="E603" t="str">
            <v>CORRECTIONAL OFFICER II</v>
          </cell>
          <cell r="F603" t="str">
            <v>D230</v>
          </cell>
          <cell r="G603">
            <v>1</v>
          </cell>
          <cell r="H603" t="str">
            <v>D230-008</v>
          </cell>
          <cell r="I603" t="str">
            <v>F</v>
          </cell>
          <cell r="J603">
            <v>601</v>
          </cell>
          <cell r="L603">
            <v>17.149999999999999</v>
          </cell>
        </row>
        <row r="604">
          <cell r="A604" t="str">
            <v>BECKER, FRANK E</v>
          </cell>
          <cell r="B604" t="str">
            <v>101-570</v>
          </cell>
          <cell r="C604">
            <v>510400</v>
          </cell>
          <cell r="D604">
            <v>22910</v>
          </cell>
          <cell r="E604" t="str">
            <v>CORRECTIONAL OFFICER II</v>
          </cell>
          <cell r="F604" t="str">
            <v>D230</v>
          </cell>
          <cell r="G604">
            <v>1</v>
          </cell>
          <cell r="H604" t="str">
            <v>D230-008</v>
          </cell>
          <cell r="I604" t="str">
            <v>F</v>
          </cell>
          <cell r="J604">
            <v>1001</v>
          </cell>
          <cell r="L604">
            <v>10.17</v>
          </cell>
        </row>
        <row r="605">
          <cell r="A605" t="str">
            <v>BECKER, FRANK E</v>
          </cell>
          <cell r="B605" t="str">
            <v>101-570</v>
          </cell>
          <cell r="C605">
            <v>510400</v>
          </cell>
          <cell r="D605">
            <v>22910</v>
          </cell>
          <cell r="E605" t="str">
            <v>CORRECTIONAL OFFICER II</v>
          </cell>
          <cell r="F605" t="str">
            <v>D230</v>
          </cell>
          <cell r="G605">
            <v>1</v>
          </cell>
          <cell r="H605" t="str">
            <v>D230-008</v>
          </cell>
          <cell r="I605" t="str">
            <v>F</v>
          </cell>
          <cell r="J605">
            <v>30</v>
          </cell>
          <cell r="L605">
            <v>149.82</v>
          </cell>
        </row>
        <row r="606">
          <cell r="A606" t="str">
            <v>BEDWELL, LLOYD A</v>
          </cell>
          <cell r="B606" t="str">
            <v>101-501</v>
          </cell>
          <cell r="C606">
            <v>510100</v>
          </cell>
          <cell r="D606">
            <v>1049710</v>
          </cell>
          <cell r="E606" t="str">
            <v>BOARD OF SUPVRS, MEMBER</v>
          </cell>
          <cell r="F606" t="str">
            <v>M110</v>
          </cell>
          <cell r="G606">
            <v>1</v>
          </cell>
          <cell r="H606" t="str">
            <v>M110-002</v>
          </cell>
          <cell r="I606" t="str">
            <v>O</v>
          </cell>
          <cell r="J606">
            <v>4</v>
          </cell>
          <cell r="K606" t="str">
            <v>REGULAR PAY-ELECTED</v>
          </cell>
          <cell r="L606">
            <v>37185.72</v>
          </cell>
        </row>
        <row r="607">
          <cell r="A607" t="str">
            <v>BEDWELL, LLOYD A</v>
          </cell>
          <cell r="B607" t="str">
            <v>101-501</v>
          </cell>
          <cell r="C607">
            <v>510300</v>
          </cell>
          <cell r="D607">
            <v>1049710</v>
          </cell>
          <cell r="E607" t="str">
            <v>BOARD OF SUPVRS, MEMBER</v>
          </cell>
          <cell r="F607" t="str">
            <v>M110</v>
          </cell>
          <cell r="G607">
            <v>1</v>
          </cell>
          <cell r="H607" t="str">
            <v>M110-002</v>
          </cell>
          <cell r="I607" t="str">
            <v>F</v>
          </cell>
          <cell r="J607">
            <v>8000</v>
          </cell>
          <cell r="L607">
            <v>2593.67</v>
          </cell>
        </row>
        <row r="608">
          <cell r="A608" t="str">
            <v>BEDWELL, LLOYD A</v>
          </cell>
          <cell r="B608" t="str">
            <v>101-501</v>
          </cell>
          <cell r="C608">
            <v>510300</v>
          </cell>
          <cell r="D608">
            <v>1049710</v>
          </cell>
          <cell r="E608" t="str">
            <v>BOARD OF SUPVRS, MEMBER</v>
          </cell>
          <cell r="F608" t="str">
            <v>M110</v>
          </cell>
          <cell r="G608">
            <v>1</v>
          </cell>
          <cell r="H608" t="str">
            <v>M110-002</v>
          </cell>
          <cell r="I608" t="str">
            <v>F</v>
          </cell>
          <cell r="J608" t="str">
            <v>*FM</v>
          </cell>
          <cell r="K608" t="str">
            <v>MEDICARE</v>
          </cell>
          <cell r="L608">
            <v>539.19000000000005</v>
          </cell>
        </row>
        <row r="609">
          <cell r="A609" t="str">
            <v>BEDWELL, LLOYD A</v>
          </cell>
          <cell r="B609" t="str">
            <v>101-501</v>
          </cell>
          <cell r="C609">
            <v>510300</v>
          </cell>
          <cell r="D609">
            <v>1049710</v>
          </cell>
          <cell r="E609" t="str">
            <v>BOARD OF SUPVRS, MEMBER</v>
          </cell>
          <cell r="F609" t="str">
            <v>M110</v>
          </cell>
          <cell r="G609">
            <v>1</v>
          </cell>
          <cell r="H609" t="str">
            <v>M110-002</v>
          </cell>
          <cell r="I609" t="str">
            <v>F</v>
          </cell>
          <cell r="J609">
            <v>7999</v>
          </cell>
          <cell r="L609">
            <v>11152</v>
          </cell>
        </row>
        <row r="610">
          <cell r="A610" t="str">
            <v>BEDWELL, LLOYD A</v>
          </cell>
          <cell r="B610" t="str">
            <v>101-501</v>
          </cell>
          <cell r="C610">
            <v>510300</v>
          </cell>
          <cell r="D610">
            <v>1049710</v>
          </cell>
          <cell r="E610" t="str">
            <v>BOARD OF SUPVRS, MEMBER</v>
          </cell>
          <cell r="F610" t="str">
            <v>M110</v>
          </cell>
          <cell r="G610">
            <v>1</v>
          </cell>
          <cell r="H610" t="str">
            <v>M110-002</v>
          </cell>
          <cell r="I610" t="str">
            <v>F</v>
          </cell>
          <cell r="J610">
            <v>8005</v>
          </cell>
          <cell r="L610">
            <v>181.56</v>
          </cell>
        </row>
        <row r="611">
          <cell r="A611" t="str">
            <v>BEDWELL, LLOYD A</v>
          </cell>
          <cell r="B611" t="str">
            <v>101-501</v>
          </cell>
          <cell r="C611">
            <v>510300</v>
          </cell>
          <cell r="D611">
            <v>1049710</v>
          </cell>
          <cell r="E611" t="str">
            <v>BOARD OF SUPVRS, MEMBER</v>
          </cell>
          <cell r="F611" t="str">
            <v>M110</v>
          </cell>
          <cell r="G611">
            <v>1</v>
          </cell>
          <cell r="H611" t="str">
            <v>M110-002</v>
          </cell>
          <cell r="I611" t="str">
            <v>F</v>
          </cell>
          <cell r="J611" t="str">
            <v>*FI</v>
          </cell>
          <cell r="K611" t="str">
            <v>FICA</v>
          </cell>
          <cell r="L611">
            <v>2305.5100000000002</v>
          </cell>
        </row>
        <row r="612">
          <cell r="A612" t="str">
            <v>BEESON, ALFRED E</v>
          </cell>
          <cell r="B612" t="str">
            <v>101-570</v>
          </cell>
          <cell r="C612">
            <v>510100</v>
          </cell>
          <cell r="D612">
            <v>16600</v>
          </cell>
          <cell r="E612" t="str">
            <v>CORRECTIONAL OFFICER II</v>
          </cell>
          <cell r="F612" t="str">
            <v>D230</v>
          </cell>
          <cell r="G612">
            <v>1</v>
          </cell>
          <cell r="H612" t="str">
            <v>D230-009</v>
          </cell>
          <cell r="I612" t="str">
            <v>O</v>
          </cell>
          <cell r="J612">
            <v>1</v>
          </cell>
          <cell r="K612" t="str">
            <v>REGULAR PAY</v>
          </cell>
          <cell r="L612">
            <v>39854.480000000003</v>
          </cell>
        </row>
        <row r="613">
          <cell r="A613" t="str">
            <v>BEESON, ALFRED E</v>
          </cell>
          <cell r="B613" t="str">
            <v>101-570</v>
          </cell>
          <cell r="C613">
            <v>510300</v>
          </cell>
          <cell r="D613">
            <v>16600</v>
          </cell>
          <cell r="E613" t="str">
            <v>CORRECTIONAL OFFICER II</v>
          </cell>
          <cell r="F613" t="str">
            <v>D230</v>
          </cell>
          <cell r="G613">
            <v>1</v>
          </cell>
          <cell r="H613" t="str">
            <v>D230-009</v>
          </cell>
          <cell r="I613" t="str">
            <v>F</v>
          </cell>
          <cell r="J613" t="str">
            <v>*FM</v>
          </cell>
          <cell r="K613" t="str">
            <v>MEDICARE</v>
          </cell>
          <cell r="L613">
            <v>577.89</v>
          </cell>
        </row>
        <row r="614">
          <cell r="A614" t="str">
            <v>BEESON, ALFRED E</v>
          </cell>
          <cell r="B614" t="str">
            <v>101-570</v>
          </cell>
          <cell r="C614">
            <v>510300</v>
          </cell>
          <cell r="D614">
            <v>16600</v>
          </cell>
          <cell r="E614" t="str">
            <v>CORRECTIONAL OFFICER II</v>
          </cell>
          <cell r="F614" t="str">
            <v>D230</v>
          </cell>
          <cell r="G614">
            <v>1</v>
          </cell>
          <cell r="H614" t="str">
            <v>D230-009</v>
          </cell>
          <cell r="I614" t="str">
            <v>F</v>
          </cell>
          <cell r="J614" t="str">
            <v>*FI</v>
          </cell>
          <cell r="K614" t="str">
            <v>FICA</v>
          </cell>
          <cell r="L614">
            <v>2470.98</v>
          </cell>
        </row>
        <row r="615">
          <cell r="A615" t="str">
            <v>BEESON, ALFRED E</v>
          </cell>
          <cell r="B615" t="str">
            <v>101-570</v>
          </cell>
          <cell r="C615">
            <v>510300</v>
          </cell>
          <cell r="D615">
            <v>16600</v>
          </cell>
          <cell r="E615" t="str">
            <v>CORRECTIONAL OFFICER II</v>
          </cell>
          <cell r="F615" t="str">
            <v>D230</v>
          </cell>
          <cell r="G615">
            <v>1</v>
          </cell>
          <cell r="H615" t="str">
            <v>D230-009</v>
          </cell>
          <cell r="I615" t="str">
            <v>F</v>
          </cell>
          <cell r="J615">
            <v>7999</v>
          </cell>
          <cell r="L615">
            <v>11952.36</v>
          </cell>
        </row>
        <row r="616">
          <cell r="A616" t="str">
            <v>BEESON, ALFRED E</v>
          </cell>
          <cell r="B616" t="str">
            <v>101-570</v>
          </cell>
          <cell r="C616">
            <v>510300</v>
          </cell>
          <cell r="D616">
            <v>16600</v>
          </cell>
          <cell r="E616" t="str">
            <v>CORRECTIONAL OFFICER II</v>
          </cell>
          <cell r="F616" t="str">
            <v>D230</v>
          </cell>
          <cell r="G616">
            <v>1</v>
          </cell>
          <cell r="H616" t="str">
            <v>D230-009</v>
          </cell>
          <cell r="I616" t="str">
            <v>F</v>
          </cell>
          <cell r="J616">
            <v>8000</v>
          </cell>
          <cell r="L616">
            <v>2785.52</v>
          </cell>
        </row>
        <row r="617">
          <cell r="A617" t="str">
            <v>BEESON, ALFRED E</v>
          </cell>
          <cell r="B617" t="str">
            <v>101-570</v>
          </cell>
          <cell r="C617">
            <v>510400</v>
          </cell>
          <cell r="D617">
            <v>16600</v>
          </cell>
          <cell r="E617" t="str">
            <v>CORRECTIONAL OFFICER II</v>
          </cell>
          <cell r="F617" t="str">
            <v>D230</v>
          </cell>
          <cell r="G617">
            <v>1</v>
          </cell>
          <cell r="H617" t="str">
            <v>D230-009</v>
          </cell>
          <cell r="I617" t="str">
            <v>F</v>
          </cell>
          <cell r="J617">
            <v>811</v>
          </cell>
          <cell r="L617">
            <v>1.88</v>
          </cell>
        </row>
        <row r="618">
          <cell r="A618" t="str">
            <v>BEESON, ALFRED E</v>
          </cell>
          <cell r="B618" t="str">
            <v>101-570</v>
          </cell>
          <cell r="C618">
            <v>510400</v>
          </cell>
          <cell r="D618">
            <v>16600</v>
          </cell>
          <cell r="E618" t="str">
            <v>CORRECTIONAL OFFICER II</v>
          </cell>
          <cell r="F618" t="str">
            <v>D230</v>
          </cell>
          <cell r="G618">
            <v>1</v>
          </cell>
          <cell r="H618" t="str">
            <v>D230-009</v>
          </cell>
          <cell r="I618" t="str">
            <v>F</v>
          </cell>
          <cell r="J618">
            <v>30</v>
          </cell>
          <cell r="L618">
            <v>99.64</v>
          </cell>
        </row>
        <row r="619">
          <cell r="A619" t="str">
            <v>BEESON, ALFRED E</v>
          </cell>
          <cell r="B619" t="str">
            <v>101-570</v>
          </cell>
          <cell r="C619">
            <v>510400</v>
          </cell>
          <cell r="D619">
            <v>16600</v>
          </cell>
          <cell r="E619" t="str">
            <v>CORRECTIONAL OFFICER II</v>
          </cell>
          <cell r="F619" t="str">
            <v>D230</v>
          </cell>
          <cell r="G619">
            <v>1</v>
          </cell>
          <cell r="H619" t="str">
            <v>D230-009</v>
          </cell>
          <cell r="I619" t="str">
            <v>F</v>
          </cell>
          <cell r="J619">
            <v>1001</v>
          </cell>
          <cell r="L619">
            <v>10.17</v>
          </cell>
        </row>
        <row r="620">
          <cell r="A620" t="str">
            <v>BEESON, ALFRED E</v>
          </cell>
          <cell r="B620" t="str">
            <v>101-570</v>
          </cell>
          <cell r="C620">
            <v>510400</v>
          </cell>
          <cell r="D620">
            <v>16600</v>
          </cell>
          <cell r="E620" t="str">
            <v>CORRECTIONAL OFFICER II</v>
          </cell>
          <cell r="F620" t="str">
            <v>D230</v>
          </cell>
          <cell r="G620">
            <v>1</v>
          </cell>
          <cell r="H620" t="str">
            <v>D230-009</v>
          </cell>
          <cell r="I620" t="str">
            <v>F</v>
          </cell>
          <cell r="J620">
            <v>703</v>
          </cell>
          <cell r="L620">
            <v>6.7</v>
          </cell>
        </row>
        <row r="621">
          <cell r="A621" t="str">
            <v>BEESON, ALFRED E</v>
          </cell>
          <cell r="B621" t="str">
            <v>101-570</v>
          </cell>
          <cell r="C621">
            <v>510400</v>
          </cell>
          <cell r="D621">
            <v>16600</v>
          </cell>
          <cell r="E621" t="str">
            <v>CORRECTIONAL OFFICER II</v>
          </cell>
          <cell r="F621" t="str">
            <v>D230</v>
          </cell>
          <cell r="G621">
            <v>1</v>
          </cell>
          <cell r="H621" t="str">
            <v>D230-009</v>
          </cell>
          <cell r="I621" t="str">
            <v>F</v>
          </cell>
          <cell r="J621">
            <v>102</v>
          </cell>
          <cell r="L621">
            <v>232.19</v>
          </cell>
        </row>
        <row r="622">
          <cell r="A622" t="str">
            <v>BEESON, ALFRED E</v>
          </cell>
          <cell r="B622" t="str">
            <v>101-570</v>
          </cell>
          <cell r="C622">
            <v>510400</v>
          </cell>
          <cell r="D622">
            <v>16600</v>
          </cell>
          <cell r="E622" t="str">
            <v>CORRECTIONAL OFFICER II</v>
          </cell>
          <cell r="F622" t="str">
            <v>D230</v>
          </cell>
          <cell r="G622">
            <v>1</v>
          </cell>
          <cell r="H622" t="str">
            <v>D230-009</v>
          </cell>
          <cell r="I622" t="str">
            <v>F</v>
          </cell>
          <cell r="J622">
            <v>603</v>
          </cell>
          <cell r="L622">
            <v>31.26</v>
          </cell>
        </row>
        <row r="623">
          <cell r="A623" t="str">
            <v>BELL, LINDA K</v>
          </cell>
          <cell r="B623" t="str">
            <v>101-591</v>
          </cell>
          <cell r="C623">
            <v>510100</v>
          </cell>
          <cell r="D623">
            <v>40660</v>
          </cell>
          <cell r="E623" t="str">
            <v>HEALTH TECHNICIAN II</v>
          </cell>
          <cell r="F623" t="str">
            <v>D318</v>
          </cell>
          <cell r="G623">
            <v>1</v>
          </cell>
          <cell r="H623" t="str">
            <v>D318-001</v>
          </cell>
          <cell r="I623" t="str">
            <v>O</v>
          </cell>
          <cell r="J623">
            <v>1</v>
          </cell>
          <cell r="K623" t="str">
            <v>REGULAR PAY</v>
          </cell>
          <cell r="L623">
            <v>27427.4</v>
          </cell>
        </row>
        <row r="624">
          <cell r="A624" t="str">
            <v>BELL, LINDA K</v>
          </cell>
          <cell r="B624" t="str">
            <v>101-591</v>
          </cell>
          <cell r="C624">
            <v>510300</v>
          </cell>
          <cell r="D624">
            <v>40660</v>
          </cell>
          <cell r="E624" t="str">
            <v>HEALTH TECHNICIAN II</v>
          </cell>
          <cell r="F624" t="str">
            <v>D318</v>
          </cell>
          <cell r="G624">
            <v>1</v>
          </cell>
          <cell r="H624" t="str">
            <v>D318-001</v>
          </cell>
          <cell r="I624" t="str">
            <v>F</v>
          </cell>
          <cell r="J624" t="str">
            <v>*FI</v>
          </cell>
          <cell r="K624" t="str">
            <v>FICA</v>
          </cell>
          <cell r="L624">
            <v>1700.5</v>
          </cell>
        </row>
        <row r="625">
          <cell r="A625" t="str">
            <v>BELL, LINDA K</v>
          </cell>
          <cell r="B625" t="str">
            <v>101-591</v>
          </cell>
          <cell r="C625">
            <v>510300</v>
          </cell>
          <cell r="D625">
            <v>40660</v>
          </cell>
          <cell r="E625" t="str">
            <v>HEALTH TECHNICIAN II</v>
          </cell>
          <cell r="F625" t="str">
            <v>D318</v>
          </cell>
          <cell r="G625">
            <v>1</v>
          </cell>
          <cell r="H625" t="str">
            <v>D318-001</v>
          </cell>
          <cell r="I625" t="str">
            <v>F</v>
          </cell>
          <cell r="J625">
            <v>7999</v>
          </cell>
          <cell r="L625">
            <v>8225.48</v>
          </cell>
        </row>
        <row r="626">
          <cell r="A626" t="str">
            <v>BELL, LINDA K</v>
          </cell>
          <cell r="B626" t="str">
            <v>101-591</v>
          </cell>
          <cell r="C626">
            <v>510300</v>
          </cell>
          <cell r="D626">
            <v>40660</v>
          </cell>
          <cell r="E626" t="str">
            <v>HEALTH TECHNICIAN II</v>
          </cell>
          <cell r="F626" t="str">
            <v>D318</v>
          </cell>
          <cell r="G626">
            <v>1</v>
          </cell>
          <cell r="H626" t="str">
            <v>D318-001</v>
          </cell>
          <cell r="I626" t="str">
            <v>F</v>
          </cell>
          <cell r="J626" t="str">
            <v>*FM</v>
          </cell>
          <cell r="K626" t="str">
            <v>MEDICARE</v>
          </cell>
          <cell r="L626">
            <v>397.7</v>
          </cell>
        </row>
        <row r="627">
          <cell r="A627" t="str">
            <v>BELL, LINDA K</v>
          </cell>
          <cell r="B627" t="str">
            <v>101-591</v>
          </cell>
          <cell r="C627">
            <v>510300</v>
          </cell>
          <cell r="D627">
            <v>40660</v>
          </cell>
          <cell r="E627" t="str">
            <v>HEALTH TECHNICIAN II</v>
          </cell>
          <cell r="F627" t="str">
            <v>D318</v>
          </cell>
          <cell r="G627">
            <v>1</v>
          </cell>
          <cell r="H627" t="str">
            <v>D318-001</v>
          </cell>
          <cell r="I627" t="str">
            <v>F</v>
          </cell>
          <cell r="J627">
            <v>8000</v>
          </cell>
          <cell r="L627">
            <v>1915.62</v>
          </cell>
        </row>
        <row r="628">
          <cell r="A628" t="str">
            <v>BELL, LINDA K</v>
          </cell>
          <cell r="B628" t="str">
            <v>101-591</v>
          </cell>
          <cell r="C628">
            <v>510400</v>
          </cell>
          <cell r="D628">
            <v>40660</v>
          </cell>
          <cell r="E628" t="str">
            <v>HEALTH TECHNICIAN II</v>
          </cell>
          <cell r="F628" t="str">
            <v>D318</v>
          </cell>
          <cell r="G628">
            <v>1</v>
          </cell>
          <cell r="H628" t="str">
            <v>D318-001</v>
          </cell>
          <cell r="I628" t="str">
            <v>F</v>
          </cell>
          <cell r="J628">
            <v>810</v>
          </cell>
          <cell r="L628">
            <v>1.71</v>
          </cell>
        </row>
        <row r="629">
          <cell r="A629" t="str">
            <v>BELL, LINDA K</v>
          </cell>
          <cell r="B629" t="str">
            <v>101-591</v>
          </cell>
          <cell r="C629">
            <v>510400</v>
          </cell>
          <cell r="D629">
            <v>40660</v>
          </cell>
          <cell r="E629" t="str">
            <v>HEALTH TECHNICIAN II</v>
          </cell>
          <cell r="F629" t="str">
            <v>D318</v>
          </cell>
          <cell r="G629">
            <v>1</v>
          </cell>
          <cell r="H629" t="str">
            <v>D318-001</v>
          </cell>
          <cell r="I629" t="str">
            <v>F</v>
          </cell>
          <cell r="J629">
            <v>111</v>
          </cell>
          <cell r="L629">
            <v>135.97999999999999</v>
          </cell>
        </row>
        <row r="630">
          <cell r="A630" t="str">
            <v>BELL, LINDA K</v>
          </cell>
          <cell r="B630" t="str">
            <v>101-591</v>
          </cell>
          <cell r="C630">
            <v>510400</v>
          </cell>
          <cell r="D630">
            <v>40660</v>
          </cell>
          <cell r="E630" t="str">
            <v>HEALTH TECHNICIAN II</v>
          </cell>
          <cell r="F630" t="str">
            <v>D318</v>
          </cell>
          <cell r="G630">
            <v>1</v>
          </cell>
          <cell r="H630" t="str">
            <v>D318-001</v>
          </cell>
          <cell r="I630" t="str">
            <v>F</v>
          </cell>
          <cell r="J630">
            <v>1001</v>
          </cell>
          <cell r="L630">
            <v>10.17</v>
          </cell>
        </row>
        <row r="631">
          <cell r="A631" t="str">
            <v>BELL, LINDA K</v>
          </cell>
          <cell r="B631" t="str">
            <v>101-591</v>
          </cell>
          <cell r="C631">
            <v>510400</v>
          </cell>
          <cell r="D631">
            <v>40660</v>
          </cell>
          <cell r="E631" t="str">
            <v>HEALTH TECHNICIAN II</v>
          </cell>
          <cell r="F631" t="str">
            <v>D318</v>
          </cell>
          <cell r="G631">
            <v>1</v>
          </cell>
          <cell r="H631" t="str">
            <v>D318-001</v>
          </cell>
          <cell r="I631" t="str">
            <v>F</v>
          </cell>
          <cell r="J631">
            <v>601</v>
          </cell>
          <cell r="L631">
            <v>17.149999999999999</v>
          </cell>
        </row>
        <row r="632">
          <cell r="A632" t="str">
            <v>BELL, LINDA K</v>
          </cell>
          <cell r="B632" t="str">
            <v>101-591</v>
          </cell>
          <cell r="C632">
            <v>510400</v>
          </cell>
          <cell r="D632">
            <v>40660</v>
          </cell>
          <cell r="E632" t="str">
            <v>HEALTH TECHNICIAN II</v>
          </cell>
          <cell r="F632" t="str">
            <v>D318</v>
          </cell>
          <cell r="G632">
            <v>1</v>
          </cell>
          <cell r="H632" t="str">
            <v>D318-001</v>
          </cell>
          <cell r="I632" t="str">
            <v>F</v>
          </cell>
          <cell r="J632">
            <v>701</v>
          </cell>
          <cell r="L632">
            <v>4.01</v>
          </cell>
        </row>
        <row r="633">
          <cell r="A633" t="str">
            <v>BELL, LINDA K</v>
          </cell>
          <cell r="B633" t="str">
            <v>101-591</v>
          </cell>
          <cell r="C633">
            <v>510400</v>
          </cell>
          <cell r="D633">
            <v>40660</v>
          </cell>
          <cell r="E633" t="str">
            <v>HEALTH TECHNICIAN II</v>
          </cell>
          <cell r="F633" t="str">
            <v>D318</v>
          </cell>
          <cell r="G633">
            <v>1</v>
          </cell>
          <cell r="H633" t="str">
            <v>D318-001</v>
          </cell>
          <cell r="I633" t="str">
            <v>F</v>
          </cell>
          <cell r="J633">
            <v>30</v>
          </cell>
          <cell r="L633">
            <v>68.569999999999993</v>
          </cell>
        </row>
        <row r="634">
          <cell r="A634" t="str">
            <v>BENNETT, JAMES G</v>
          </cell>
          <cell r="B634" t="str">
            <v>101-565</v>
          </cell>
          <cell r="C634">
            <v>510100</v>
          </cell>
          <cell r="D634">
            <v>42640</v>
          </cell>
          <cell r="E634" t="str">
            <v>DEPUTY SHERIFF II</v>
          </cell>
          <cell r="F634" t="str">
            <v>E120</v>
          </cell>
          <cell r="G634">
            <v>1</v>
          </cell>
          <cell r="H634" t="str">
            <v>E120-006</v>
          </cell>
          <cell r="I634" t="str">
            <v>O</v>
          </cell>
          <cell r="J634">
            <v>1</v>
          </cell>
          <cell r="K634" t="str">
            <v>REGULAR PAY</v>
          </cell>
          <cell r="L634">
            <v>41964</v>
          </cell>
        </row>
        <row r="635">
          <cell r="A635" t="str">
            <v>BENNETT, JAMES G</v>
          </cell>
          <cell r="B635" t="str">
            <v>101-565</v>
          </cell>
          <cell r="C635">
            <v>510300</v>
          </cell>
          <cell r="D635">
            <v>42640</v>
          </cell>
          <cell r="E635" t="str">
            <v>DEPUTY SHERIFF II</v>
          </cell>
          <cell r="F635" t="str">
            <v>E120</v>
          </cell>
          <cell r="G635">
            <v>1</v>
          </cell>
          <cell r="H635" t="str">
            <v>E120-006</v>
          </cell>
          <cell r="I635" t="str">
            <v>F</v>
          </cell>
          <cell r="J635" t="str">
            <v>*FI</v>
          </cell>
          <cell r="K635" t="str">
            <v>FICA</v>
          </cell>
          <cell r="L635">
            <v>2601.77</v>
          </cell>
        </row>
        <row r="636">
          <cell r="A636" t="str">
            <v>BENNETT, JAMES G</v>
          </cell>
          <cell r="B636" t="str">
            <v>101-565</v>
          </cell>
          <cell r="C636">
            <v>510300</v>
          </cell>
          <cell r="D636">
            <v>42640</v>
          </cell>
          <cell r="E636" t="str">
            <v>DEPUTY SHERIFF II</v>
          </cell>
          <cell r="F636" t="str">
            <v>E120</v>
          </cell>
          <cell r="G636">
            <v>1</v>
          </cell>
          <cell r="H636" t="str">
            <v>E120-006</v>
          </cell>
          <cell r="I636" t="str">
            <v>F</v>
          </cell>
          <cell r="J636">
            <v>8010</v>
          </cell>
          <cell r="L636">
            <v>3771.24</v>
          </cell>
        </row>
        <row r="637">
          <cell r="A637" t="str">
            <v>BENNETT, JAMES G</v>
          </cell>
          <cell r="B637" t="str">
            <v>101-565</v>
          </cell>
          <cell r="C637">
            <v>510300</v>
          </cell>
          <cell r="D637">
            <v>42640</v>
          </cell>
          <cell r="E637" t="str">
            <v>DEPUTY SHERIFF II</v>
          </cell>
          <cell r="F637" t="str">
            <v>E120</v>
          </cell>
          <cell r="G637">
            <v>1</v>
          </cell>
          <cell r="H637" t="str">
            <v>E120-006</v>
          </cell>
          <cell r="I637" t="str">
            <v>F</v>
          </cell>
          <cell r="J637" t="str">
            <v>*FM</v>
          </cell>
          <cell r="K637" t="str">
            <v>MEDICARE</v>
          </cell>
          <cell r="L637">
            <v>608.48</v>
          </cell>
        </row>
        <row r="638">
          <cell r="A638" t="str">
            <v>BENNETT, JAMES G</v>
          </cell>
          <cell r="B638" t="str">
            <v>101-565</v>
          </cell>
          <cell r="C638">
            <v>510300</v>
          </cell>
          <cell r="D638">
            <v>42640</v>
          </cell>
          <cell r="E638" t="str">
            <v>DEPUTY SHERIFF II</v>
          </cell>
          <cell r="F638" t="str">
            <v>E120</v>
          </cell>
          <cell r="G638">
            <v>1</v>
          </cell>
          <cell r="H638" t="str">
            <v>E120-006</v>
          </cell>
          <cell r="I638" t="str">
            <v>F</v>
          </cell>
          <cell r="J638">
            <v>8009</v>
          </cell>
          <cell r="L638">
            <v>4834.88</v>
          </cell>
        </row>
        <row r="639">
          <cell r="A639" t="str">
            <v>BENNETT, JAMES G</v>
          </cell>
          <cell r="B639" t="str">
            <v>101-565</v>
          </cell>
          <cell r="C639">
            <v>510400</v>
          </cell>
          <cell r="D639">
            <v>42640</v>
          </cell>
          <cell r="E639" t="str">
            <v>DEPUTY SHERIFF II</v>
          </cell>
          <cell r="F639" t="str">
            <v>E120</v>
          </cell>
          <cell r="G639">
            <v>1</v>
          </cell>
          <cell r="H639" t="str">
            <v>E120-006</v>
          </cell>
          <cell r="I639" t="str">
            <v>F</v>
          </cell>
          <cell r="J639">
            <v>30</v>
          </cell>
          <cell r="L639">
            <v>104.91</v>
          </cell>
        </row>
        <row r="640">
          <cell r="A640" t="str">
            <v>BENNETT, JAMES G</v>
          </cell>
          <cell r="B640" t="str">
            <v>101-565</v>
          </cell>
          <cell r="C640">
            <v>510400</v>
          </cell>
          <cell r="D640">
            <v>42640</v>
          </cell>
          <cell r="E640" t="str">
            <v>DEPUTY SHERIFF II</v>
          </cell>
          <cell r="F640" t="str">
            <v>E120</v>
          </cell>
          <cell r="G640">
            <v>1</v>
          </cell>
          <cell r="H640" t="str">
            <v>E120-006</v>
          </cell>
          <cell r="I640" t="str">
            <v>F</v>
          </cell>
          <cell r="J640">
            <v>811</v>
          </cell>
          <cell r="L640">
            <v>1.88</v>
          </cell>
        </row>
        <row r="641">
          <cell r="A641" t="str">
            <v>BENNETT, JAMES G</v>
          </cell>
          <cell r="B641" t="str">
            <v>101-565</v>
          </cell>
          <cell r="C641">
            <v>510400</v>
          </cell>
          <cell r="D641">
            <v>42640</v>
          </cell>
          <cell r="E641" t="str">
            <v>DEPUTY SHERIFF II</v>
          </cell>
          <cell r="F641" t="str">
            <v>E120</v>
          </cell>
          <cell r="G641">
            <v>1</v>
          </cell>
          <cell r="H641" t="str">
            <v>E120-006</v>
          </cell>
          <cell r="I641" t="str">
            <v>F</v>
          </cell>
          <cell r="J641">
            <v>212</v>
          </cell>
          <cell r="L641">
            <v>192.08</v>
          </cell>
        </row>
        <row r="642">
          <cell r="A642" t="str">
            <v>BENNETT, JAMES G</v>
          </cell>
          <cell r="B642" t="str">
            <v>101-565</v>
          </cell>
          <cell r="C642">
            <v>510400</v>
          </cell>
          <cell r="D642">
            <v>42640</v>
          </cell>
          <cell r="E642" t="str">
            <v>DEPUTY SHERIFF II</v>
          </cell>
          <cell r="F642" t="str">
            <v>E120</v>
          </cell>
          <cell r="G642">
            <v>1</v>
          </cell>
          <cell r="H642" t="str">
            <v>E120-006</v>
          </cell>
          <cell r="I642" t="str">
            <v>F</v>
          </cell>
          <cell r="J642">
            <v>1001</v>
          </cell>
          <cell r="L642">
            <v>10.17</v>
          </cell>
        </row>
        <row r="643">
          <cell r="A643" t="str">
            <v>BENNETT, JAMES G</v>
          </cell>
          <cell r="B643" t="str">
            <v>101-565</v>
          </cell>
          <cell r="C643">
            <v>510400</v>
          </cell>
          <cell r="D643">
            <v>42640</v>
          </cell>
          <cell r="E643" t="str">
            <v>DEPUTY SHERIFF II</v>
          </cell>
          <cell r="F643" t="str">
            <v>E120</v>
          </cell>
          <cell r="G643">
            <v>1</v>
          </cell>
          <cell r="H643" t="str">
            <v>E120-006</v>
          </cell>
          <cell r="I643" t="str">
            <v>F</v>
          </cell>
          <cell r="J643">
            <v>603</v>
          </cell>
          <cell r="L643">
            <v>31.26</v>
          </cell>
        </row>
        <row r="644">
          <cell r="A644" t="str">
            <v>BENNETT, JAMES G</v>
          </cell>
          <cell r="B644" t="str">
            <v>101-565</v>
          </cell>
          <cell r="C644">
            <v>510400</v>
          </cell>
          <cell r="D644">
            <v>42640</v>
          </cell>
          <cell r="E644" t="str">
            <v>DEPUTY SHERIFF II</v>
          </cell>
          <cell r="F644" t="str">
            <v>E120</v>
          </cell>
          <cell r="G644">
            <v>1</v>
          </cell>
          <cell r="H644" t="str">
            <v>E120-006</v>
          </cell>
          <cell r="I644" t="str">
            <v>F</v>
          </cell>
          <cell r="J644">
            <v>703</v>
          </cell>
          <cell r="L644">
            <v>6.7</v>
          </cell>
        </row>
        <row r="645">
          <cell r="A645" t="str">
            <v>BENNETT, LAURA A</v>
          </cell>
          <cell r="B645" t="str">
            <v>101-506</v>
          </cell>
          <cell r="C645">
            <v>510100</v>
          </cell>
          <cell r="D645">
            <v>36960</v>
          </cell>
          <cell r="E645" t="str">
            <v>TREASURY MANAGER</v>
          </cell>
          <cell r="F645" t="str">
            <v>C360</v>
          </cell>
          <cell r="G645">
            <v>1</v>
          </cell>
          <cell r="H645" t="str">
            <v>C360-001</v>
          </cell>
          <cell r="I645" t="str">
            <v>O</v>
          </cell>
          <cell r="J645">
            <v>1</v>
          </cell>
          <cell r="K645" t="str">
            <v>REGULAR PAY</v>
          </cell>
          <cell r="L645">
            <v>53558.68</v>
          </cell>
        </row>
        <row r="646">
          <cell r="A646" t="str">
            <v>BENNETT, LAURA A</v>
          </cell>
          <cell r="B646" t="str">
            <v>101-506</v>
          </cell>
          <cell r="C646">
            <v>510300</v>
          </cell>
          <cell r="D646">
            <v>36960</v>
          </cell>
          <cell r="E646" t="str">
            <v>TREASURY MANAGER</v>
          </cell>
          <cell r="F646" t="str">
            <v>C360</v>
          </cell>
          <cell r="G646">
            <v>1</v>
          </cell>
          <cell r="H646" t="str">
            <v>C360-001</v>
          </cell>
          <cell r="I646" t="str">
            <v>F</v>
          </cell>
          <cell r="J646" t="str">
            <v>*FI</v>
          </cell>
          <cell r="K646" t="str">
            <v>FICA</v>
          </cell>
          <cell r="L646">
            <v>3320.64</v>
          </cell>
        </row>
        <row r="647">
          <cell r="A647" t="str">
            <v>BENNETT, LAURA A</v>
          </cell>
          <cell r="B647" t="str">
            <v>101-506</v>
          </cell>
          <cell r="C647">
            <v>510300</v>
          </cell>
          <cell r="D647">
            <v>36960</v>
          </cell>
          <cell r="E647" t="str">
            <v>TREASURY MANAGER</v>
          </cell>
          <cell r="F647" t="str">
            <v>C360</v>
          </cell>
          <cell r="G647">
            <v>1</v>
          </cell>
          <cell r="H647" t="str">
            <v>C360-001</v>
          </cell>
          <cell r="I647" t="str">
            <v>F</v>
          </cell>
          <cell r="J647" t="str">
            <v>*FM</v>
          </cell>
          <cell r="K647" t="str">
            <v>MEDICARE</v>
          </cell>
          <cell r="L647">
            <v>776.6</v>
          </cell>
        </row>
        <row r="648">
          <cell r="A648" t="str">
            <v>BENNETT, LAURA A</v>
          </cell>
          <cell r="B648" t="str">
            <v>101-506</v>
          </cell>
          <cell r="C648">
            <v>510300</v>
          </cell>
          <cell r="D648">
            <v>36960</v>
          </cell>
          <cell r="E648" t="str">
            <v>TREASURY MANAGER</v>
          </cell>
          <cell r="F648" t="str">
            <v>C360</v>
          </cell>
          <cell r="G648">
            <v>1</v>
          </cell>
          <cell r="H648" t="str">
            <v>C360-001</v>
          </cell>
          <cell r="I648" t="str">
            <v>F</v>
          </cell>
          <cell r="J648">
            <v>7999</v>
          </cell>
          <cell r="L648">
            <v>16062.25</v>
          </cell>
        </row>
        <row r="649">
          <cell r="A649" t="str">
            <v>BENNETT, LAURA A</v>
          </cell>
          <cell r="B649" t="str">
            <v>101-506</v>
          </cell>
          <cell r="C649">
            <v>510300</v>
          </cell>
          <cell r="D649">
            <v>36960</v>
          </cell>
          <cell r="E649" t="str">
            <v>TREASURY MANAGER</v>
          </cell>
          <cell r="F649" t="str">
            <v>C360</v>
          </cell>
          <cell r="G649">
            <v>1</v>
          </cell>
          <cell r="H649" t="str">
            <v>C360-001</v>
          </cell>
          <cell r="I649" t="str">
            <v>F</v>
          </cell>
          <cell r="J649">
            <v>8005</v>
          </cell>
          <cell r="L649">
            <v>262.14</v>
          </cell>
        </row>
        <row r="650">
          <cell r="A650" t="str">
            <v>BENNETT, LAURA A</v>
          </cell>
          <cell r="B650" t="str">
            <v>101-506</v>
          </cell>
          <cell r="C650">
            <v>510300</v>
          </cell>
          <cell r="D650">
            <v>36960</v>
          </cell>
          <cell r="E650" t="str">
            <v>TREASURY MANAGER</v>
          </cell>
          <cell r="F650" t="str">
            <v>C360</v>
          </cell>
          <cell r="G650">
            <v>1</v>
          </cell>
          <cell r="H650" t="str">
            <v>C360-001</v>
          </cell>
          <cell r="I650" t="str">
            <v>F</v>
          </cell>
          <cell r="J650">
            <v>8000</v>
          </cell>
          <cell r="L650">
            <v>3744.81</v>
          </cell>
        </row>
        <row r="651">
          <cell r="A651" t="str">
            <v>BENNETT, LAURA A</v>
          </cell>
          <cell r="B651" t="str">
            <v>101-506</v>
          </cell>
          <cell r="C651">
            <v>510400</v>
          </cell>
          <cell r="D651">
            <v>36960</v>
          </cell>
          <cell r="E651" t="str">
            <v>TREASURY MANAGER</v>
          </cell>
          <cell r="F651" t="str">
            <v>C360</v>
          </cell>
          <cell r="G651">
            <v>1</v>
          </cell>
          <cell r="H651" t="str">
            <v>C360-001</v>
          </cell>
          <cell r="I651" t="str">
            <v>F</v>
          </cell>
          <cell r="J651">
            <v>811</v>
          </cell>
          <cell r="L651">
            <v>1.88</v>
          </cell>
        </row>
        <row r="652">
          <cell r="A652" t="str">
            <v>BENNETT, LAURA A</v>
          </cell>
          <cell r="B652" t="str">
            <v>101-506</v>
          </cell>
          <cell r="C652">
            <v>510400</v>
          </cell>
          <cell r="D652">
            <v>36960</v>
          </cell>
          <cell r="E652" t="str">
            <v>TREASURY MANAGER</v>
          </cell>
          <cell r="F652" t="str">
            <v>C360</v>
          </cell>
          <cell r="G652">
            <v>1</v>
          </cell>
          <cell r="H652" t="str">
            <v>C360-001</v>
          </cell>
          <cell r="I652" t="str">
            <v>F</v>
          </cell>
          <cell r="J652">
            <v>1001</v>
          </cell>
          <cell r="L652">
            <v>10.17</v>
          </cell>
        </row>
        <row r="653">
          <cell r="A653" t="str">
            <v>BENNETT, LAURA A</v>
          </cell>
          <cell r="B653" t="str">
            <v>101-506</v>
          </cell>
          <cell r="C653">
            <v>510400</v>
          </cell>
          <cell r="D653">
            <v>36960</v>
          </cell>
          <cell r="E653" t="str">
            <v>TREASURY MANAGER</v>
          </cell>
          <cell r="F653" t="str">
            <v>C360</v>
          </cell>
          <cell r="G653">
            <v>1</v>
          </cell>
          <cell r="H653" t="str">
            <v>C360-001</v>
          </cell>
          <cell r="I653" t="str">
            <v>F</v>
          </cell>
          <cell r="J653">
            <v>30</v>
          </cell>
          <cell r="L653">
            <v>133.9</v>
          </cell>
        </row>
        <row r="654">
          <cell r="A654" t="str">
            <v>BENNETT, LAURA A</v>
          </cell>
          <cell r="B654" t="str">
            <v>101-506</v>
          </cell>
          <cell r="C654">
            <v>510400</v>
          </cell>
          <cell r="D654">
            <v>36960</v>
          </cell>
          <cell r="E654" t="str">
            <v>TREASURY MANAGER</v>
          </cell>
          <cell r="F654" t="str">
            <v>C360</v>
          </cell>
          <cell r="G654">
            <v>1</v>
          </cell>
          <cell r="H654" t="str">
            <v>C360-001</v>
          </cell>
          <cell r="I654" t="str">
            <v>F</v>
          </cell>
          <cell r="J654">
            <v>400</v>
          </cell>
          <cell r="L654">
            <v>0.67</v>
          </cell>
        </row>
        <row r="655">
          <cell r="A655" t="str">
            <v>BEVAN, MARK E</v>
          </cell>
          <cell r="B655" t="str">
            <v>101-572</v>
          </cell>
          <cell r="C655">
            <v>510100</v>
          </cell>
          <cell r="D655">
            <v>3540</v>
          </cell>
          <cell r="E655" t="str">
            <v>PROBATION PROG MANAGER</v>
          </cell>
          <cell r="F655" t="str">
            <v>C285</v>
          </cell>
          <cell r="G655">
            <v>1</v>
          </cell>
          <cell r="H655" t="str">
            <v>C285-001</v>
          </cell>
          <cell r="I655" t="str">
            <v>O</v>
          </cell>
          <cell r="J655">
            <v>1</v>
          </cell>
          <cell r="K655" t="str">
            <v>REGULAR PAY</v>
          </cell>
          <cell r="L655">
            <v>63539.11</v>
          </cell>
        </row>
        <row r="656">
          <cell r="A656" t="str">
            <v>BEVAN, MARK E</v>
          </cell>
          <cell r="B656" t="str">
            <v>101-572</v>
          </cell>
          <cell r="C656">
            <v>510300</v>
          </cell>
          <cell r="D656">
            <v>3540</v>
          </cell>
          <cell r="E656" t="str">
            <v>PROBATION PROG MANAGER</v>
          </cell>
          <cell r="F656" t="str">
            <v>C285</v>
          </cell>
          <cell r="G656">
            <v>1</v>
          </cell>
          <cell r="H656" t="str">
            <v>C285-001</v>
          </cell>
          <cell r="I656" t="str">
            <v>F</v>
          </cell>
          <cell r="J656" t="str">
            <v>*FI</v>
          </cell>
          <cell r="K656" t="str">
            <v>FICA</v>
          </cell>
          <cell r="L656">
            <v>3939.42</v>
          </cell>
        </row>
        <row r="657">
          <cell r="A657" t="str">
            <v>BEVAN, MARK E</v>
          </cell>
          <cell r="B657" t="str">
            <v>101-572</v>
          </cell>
          <cell r="C657">
            <v>510300</v>
          </cell>
          <cell r="D657">
            <v>3540</v>
          </cell>
          <cell r="E657" t="str">
            <v>PROBATION PROG MANAGER</v>
          </cell>
          <cell r="F657" t="str">
            <v>C285</v>
          </cell>
          <cell r="G657">
            <v>1</v>
          </cell>
          <cell r="H657" t="str">
            <v>C285-001</v>
          </cell>
          <cell r="I657" t="str">
            <v>F</v>
          </cell>
          <cell r="J657" t="str">
            <v>*FM</v>
          </cell>
          <cell r="K657" t="str">
            <v>MEDICARE</v>
          </cell>
          <cell r="L657">
            <v>921.32</v>
          </cell>
        </row>
        <row r="658">
          <cell r="A658" t="str">
            <v>BEVAN, MARK E</v>
          </cell>
          <cell r="B658" t="str">
            <v>101-572</v>
          </cell>
          <cell r="C658">
            <v>510300</v>
          </cell>
          <cell r="D658">
            <v>3540</v>
          </cell>
          <cell r="E658" t="str">
            <v>PROBATION PROG MANAGER</v>
          </cell>
          <cell r="F658" t="str">
            <v>C285</v>
          </cell>
          <cell r="G658">
            <v>1</v>
          </cell>
          <cell r="H658" t="str">
            <v>C285-001</v>
          </cell>
          <cell r="I658" t="str">
            <v>F</v>
          </cell>
          <cell r="J658">
            <v>8000</v>
          </cell>
          <cell r="L658">
            <v>4443.4399999999996</v>
          </cell>
        </row>
        <row r="659">
          <cell r="A659" t="str">
            <v>BEVAN, MARK E</v>
          </cell>
          <cell r="B659" t="str">
            <v>101-572</v>
          </cell>
          <cell r="C659">
            <v>510300</v>
          </cell>
          <cell r="D659">
            <v>3540</v>
          </cell>
          <cell r="E659" t="str">
            <v>PROBATION PROG MANAGER</v>
          </cell>
          <cell r="F659" t="str">
            <v>C285</v>
          </cell>
          <cell r="G659">
            <v>1</v>
          </cell>
          <cell r="H659" t="str">
            <v>C285-001</v>
          </cell>
          <cell r="I659" t="str">
            <v>F</v>
          </cell>
          <cell r="J659">
            <v>8005</v>
          </cell>
          <cell r="L659">
            <v>311.04000000000002</v>
          </cell>
        </row>
        <row r="660">
          <cell r="A660" t="str">
            <v>BEVAN, MARK E</v>
          </cell>
          <cell r="B660" t="str">
            <v>101-572</v>
          </cell>
          <cell r="C660">
            <v>510300</v>
          </cell>
          <cell r="D660">
            <v>3540</v>
          </cell>
          <cell r="E660" t="str">
            <v>PROBATION PROG MANAGER</v>
          </cell>
          <cell r="F660" t="str">
            <v>C285</v>
          </cell>
          <cell r="G660">
            <v>1</v>
          </cell>
          <cell r="H660" t="str">
            <v>C285-001</v>
          </cell>
          <cell r="I660" t="str">
            <v>F</v>
          </cell>
          <cell r="J660">
            <v>7999</v>
          </cell>
          <cell r="L660">
            <v>19055.38</v>
          </cell>
        </row>
        <row r="661">
          <cell r="A661" t="str">
            <v>BEVAN, MARK E</v>
          </cell>
          <cell r="B661" t="str">
            <v>101-572</v>
          </cell>
          <cell r="C661">
            <v>510400</v>
          </cell>
          <cell r="D661">
            <v>3540</v>
          </cell>
          <cell r="E661" t="str">
            <v>PROBATION PROG MANAGER</v>
          </cell>
          <cell r="F661" t="str">
            <v>C285</v>
          </cell>
          <cell r="G661">
            <v>1</v>
          </cell>
          <cell r="H661" t="str">
            <v>C285-001</v>
          </cell>
          <cell r="I661" t="str">
            <v>F</v>
          </cell>
          <cell r="J661">
            <v>30</v>
          </cell>
          <cell r="L661">
            <v>158.85</v>
          </cell>
        </row>
        <row r="662">
          <cell r="A662" t="str">
            <v>BEVAN, MARK E</v>
          </cell>
          <cell r="B662" t="str">
            <v>101-572</v>
          </cell>
          <cell r="C662">
            <v>510400</v>
          </cell>
          <cell r="D662">
            <v>3540</v>
          </cell>
          <cell r="E662" t="str">
            <v>PROBATION PROG MANAGER</v>
          </cell>
          <cell r="F662" t="str">
            <v>C285</v>
          </cell>
          <cell r="G662">
            <v>1</v>
          </cell>
          <cell r="H662" t="str">
            <v>C285-001</v>
          </cell>
          <cell r="I662" t="str">
            <v>F</v>
          </cell>
          <cell r="J662">
            <v>810</v>
          </cell>
          <cell r="L662">
            <v>1.71</v>
          </cell>
        </row>
        <row r="663">
          <cell r="A663" t="str">
            <v>BEVAN, MARK E</v>
          </cell>
          <cell r="B663" t="str">
            <v>101-572</v>
          </cell>
          <cell r="C663">
            <v>510400</v>
          </cell>
          <cell r="D663">
            <v>3540</v>
          </cell>
          <cell r="E663" t="str">
            <v>PROBATION PROG MANAGER</v>
          </cell>
          <cell r="F663" t="str">
            <v>C285</v>
          </cell>
          <cell r="G663">
            <v>1</v>
          </cell>
          <cell r="H663" t="str">
            <v>C285-001</v>
          </cell>
          <cell r="I663" t="str">
            <v>F</v>
          </cell>
          <cell r="J663">
            <v>1001</v>
          </cell>
          <cell r="L663">
            <v>10.17</v>
          </cell>
        </row>
        <row r="664">
          <cell r="A664" t="str">
            <v>BEVAN, MARK E</v>
          </cell>
          <cell r="B664" t="str">
            <v>101-572</v>
          </cell>
          <cell r="C664">
            <v>510400</v>
          </cell>
          <cell r="D664">
            <v>3540</v>
          </cell>
          <cell r="E664" t="str">
            <v>PROBATION PROG MANAGER</v>
          </cell>
          <cell r="F664" t="str">
            <v>C285</v>
          </cell>
          <cell r="G664">
            <v>1</v>
          </cell>
          <cell r="H664" t="str">
            <v>C285-001</v>
          </cell>
          <cell r="I664" t="str">
            <v>F</v>
          </cell>
          <cell r="J664">
            <v>400</v>
          </cell>
          <cell r="L664">
            <v>0.67</v>
          </cell>
        </row>
        <row r="665">
          <cell r="A665" t="str">
            <v>BIELEFELT, BRUCE A</v>
          </cell>
          <cell r="B665" t="str">
            <v>101-505</v>
          </cell>
          <cell r="C665">
            <v>510100</v>
          </cell>
          <cell r="D665">
            <v>1000530</v>
          </cell>
          <cell r="E665" t="str">
            <v>AUDITOR-CONTROLLER</v>
          </cell>
          <cell r="F665" t="str">
            <v>A110</v>
          </cell>
          <cell r="G665">
            <v>1</v>
          </cell>
          <cell r="H665" t="str">
            <v>A110-001</v>
          </cell>
          <cell r="I665" t="str">
            <v>O</v>
          </cell>
          <cell r="J665">
            <v>4</v>
          </cell>
          <cell r="K665" t="str">
            <v>REGULAR PAY-ELECTED</v>
          </cell>
          <cell r="L665">
            <v>99408.05</v>
          </cell>
        </row>
        <row r="666">
          <cell r="A666" t="str">
            <v>BIELEFELT, BRUCE A</v>
          </cell>
          <cell r="B666" t="str">
            <v>101-505</v>
          </cell>
          <cell r="C666">
            <v>510300</v>
          </cell>
          <cell r="D666">
            <v>1000530</v>
          </cell>
          <cell r="E666" t="str">
            <v>AUDITOR-CONTROLLER</v>
          </cell>
          <cell r="F666" t="str">
            <v>A110</v>
          </cell>
          <cell r="G666">
            <v>1</v>
          </cell>
          <cell r="H666" t="str">
            <v>A110-001</v>
          </cell>
          <cell r="I666" t="str">
            <v>F</v>
          </cell>
          <cell r="J666">
            <v>7999</v>
          </cell>
          <cell r="L666">
            <v>29812.47</v>
          </cell>
        </row>
        <row r="667">
          <cell r="A667" t="str">
            <v>BIELEFELT, BRUCE A</v>
          </cell>
          <cell r="B667" t="str">
            <v>101-505</v>
          </cell>
          <cell r="C667">
            <v>510300</v>
          </cell>
          <cell r="D667">
            <v>1000530</v>
          </cell>
          <cell r="E667" t="str">
            <v>AUDITOR-CONTROLLER</v>
          </cell>
          <cell r="F667" t="str">
            <v>A110</v>
          </cell>
          <cell r="G667">
            <v>1</v>
          </cell>
          <cell r="H667" t="str">
            <v>A110-001</v>
          </cell>
          <cell r="I667" t="str">
            <v>F</v>
          </cell>
          <cell r="J667">
            <v>8000</v>
          </cell>
          <cell r="L667">
            <v>6949.23</v>
          </cell>
        </row>
        <row r="668">
          <cell r="A668" t="str">
            <v>BIELEFELT, BRUCE A</v>
          </cell>
          <cell r="B668" t="str">
            <v>101-505</v>
          </cell>
          <cell r="C668">
            <v>510300</v>
          </cell>
          <cell r="D668">
            <v>1000530</v>
          </cell>
          <cell r="E668" t="str">
            <v>AUDITOR-CONTROLLER</v>
          </cell>
          <cell r="F668" t="str">
            <v>A110</v>
          </cell>
          <cell r="G668">
            <v>1</v>
          </cell>
          <cell r="H668" t="str">
            <v>A110-001</v>
          </cell>
          <cell r="I668" t="str">
            <v>F</v>
          </cell>
          <cell r="J668">
            <v>8005</v>
          </cell>
          <cell r="L668">
            <v>486.45</v>
          </cell>
        </row>
        <row r="669">
          <cell r="A669" t="str">
            <v>BIELEFELT, BRUCE A</v>
          </cell>
          <cell r="B669" t="str">
            <v>101-505</v>
          </cell>
          <cell r="C669">
            <v>510300</v>
          </cell>
          <cell r="D669">
            <v>1000530</v>
          </cell>
          <cell r="E669" t="str">
            <v>AUDITOR-CONTROLLER</v>
          </cell>
          <cell r="F669" t="str">
            <v>A110</v>
          </cell>
          <cell r="G669">
            <v>1</v>
          </cell>
          <cell r="H669" t="str">
            <v>A110-001</v>
          </cell>
          <cell r="I669" t="str">
            <v>F</v>
          </cell>
          <cell r="J669" t="str">
            <v>*FM</v>
          </cell>
          <cell r="K669" t="str">
            <v>MEDICARE</v>
          </cell>
          <cell r="L669">
            <v>1441.42</v>
          </cell>
        </row>
        <row r="670">
          <cell r="A670" t="str">
            <v>BIELEFELT, BRUCE A</v>
          </cell>
          <cell r="B670" t="str">
            <v>101-505</v>
          </cell>
          <cell r="C670">
            <v>510300</v>
          </cell>
          <cell r="D670">
            <v>1000530</v>
          </cell>
          <cell r="E670" t="str">
            <v>AUDITOR-CONTROLLER</v>
          </cell>
          <cell r="F670" t="str">
            <v>A110</v>
          </cell>
          <cell r="G670">
            <v>1</v>
          </cell>
          <cell r="H670" t="str">
            <v>A110-001</v>
          </cell>
          <cell r="I670" t="str">
            <v>F</v>
          </cell>
          <cell r="J670" t="str">
            <v>*FI</v>
          </cell>
          <cell r="K670" t="str">
            <v>FICA</v>
          </cell>
          <cell r="L670">
            <v>5394</v>
          </cell>
        </row>
        <row r="671">
          <cell r="A671" t="str">
            <v>BIELEFELT, BRUCE A</v>
          </cell>
          <cell r="B671" t="str">
            <v>101-505</v>
          </cell>
          <cell r="C671">
            <v>510400</v>
          </cell>
          <cell r="D671">
            <v>1000530</v>
          </cell>
          <cell r="E671" t="str">
            <v>AUDITOR-CONTROLLER</v>
          </cell>
          <cell r="F671" t="str">
            <v>A110</v>
          </cell>
          <cell r="G671">
            <v>1</v>
          </cell>
          <cell r="H671" t="str">
            <v>A110-001</v>
          </cell>
          <cell r="I671" t="str">
            <v>F</v>
          </cell>
          <cell r="J671">
            <v>450</v>
          </cell>
          <cell r="L671">
            <v>1.47</v>
          </cell>
        </row>
        <row r="672">
          <cell r="A672" t="str">
            <v>BIELEFELT, BRUCE A</v>
          </cell>
          <cell r="B672" t="str">
            <v>101-505</v>
          </cell>
          <cell r="C672">
            <v>510400</v>
          </cell>
          <cell r="D672">
            <v>1000530</v>
          </cell>
          <cell r="E672" t="str">
            <v>AUDITOR-CONTROLLER</v>
          </cell>
          <cell r="F672" t="str">
            <v>A110</v>
          </cell>
          <cell r="G672">
            <v>1</v>
          </cell>
          <cell r="H672" t="str">
            <v>A110-001</v>
          </cell>
          <cell r="I672" t="str">
            <v>F</v>
          </cell>
          <cell r="J672">
            <v>840</v>
          </cell>
          <cell r="L672">
            <v>11.1</v>
          </cell>
        </row>
        <row r="673">
          <cell r="A673" t="str">
            <v>BIELEFELT, BRUCE A</v>
          </cell>
          <cell r="B673" t="str">
            <v>101-505</v>
          </cell>
          <cell r="C673">
            <v>510400</v>
          </cell>
          <cell r="D673">
            <v>1000530</v>
          </cell>
          <cell r="E673" t="str">
            <v>AUDITOR-CONTROLLER</v>
          </cell>
          <cell r="F673" t="str">
            <v>A110</v>
          </cell>
          <cell r="G673">
            <v>1</v>
          </cell>
          <cell r="H673" t="str">
            <v>A110-001</v>
          </cell>
          <cell r="I673" t="str">
            <v>F</v>
          </cell>
          <cell r="J673">
            <v>1001</v>
          </cell>
          <cell r="L673">
            <v>10.17</v>
          </cell>
        </row>
        <row r="674">
          <cell r="A674" t="str">
            <v>BILADEAU, DENNIS H</v>
          </cell>
          <cell r="B674" t="str">
            <v>700-777</v>
          </cell>
          <cell r="C674">
            <v>510100</v>
          </cell>
          <cell r="D674">
            <v>6050</v>
          </cell>
          <cell r="E674" t="str">
            <v>W/W TREATMENT SYS OPR III</v>
          </cell>
          <cell r="F674" t="str">
            <v>D534</v>
          </cell>
          <cell r="G674">
            <v>1</v>
          </cell>
          <cell r="H674" t="str">
            <v>D534-001</v>
          </cell>
          <cell r="I674" t="str">
            <v>O</v>
          </cell>
          <cell r="J674">
            <v>1</v>
          </cell>
          <cell r="K674" t="str">
            <v>REGULAR PAY</v>
          </cell>
          <cell r="L674">
            <v>46705.21</v>
          </cell>
        </row>
        <row r="675">
          <cell r="A675" t="str">
            <v>BILADEAU, DENNIS H</v>
          </cell>
          <cell r="B675" t="str">
            <v>700-777</v>
          </cell>
          <cell r="C675">
            <v>510100</v>
          </cell>
          <cell r="D675">
            <v>6050</v>
          </cell>
          <cell r="E675" t="str">
            <v>W/W TREATMENT SYS OPR III</v>
          </cell>
          <cell r="F675" t="str">
            <v>Z006</v>
          </cell>
          <cell r="G675">
            <v>1</v>
          </cell>
          <cell r="H675" t="str">
            <v>D534-001</v>
          </cell>
          <cell r="I675" t="str">
            <v>O</v>
          </cell>
          <cell r="J675">
            <v>6</v>
          </cell>
          <cell r="K675" t="str">
            <v>INTERIM PAY</v>
          </cell>
          <cell r="L675">
            <v>3205.73</v>
          </cell>
        </row>
        <row r="676">
          <cell r="A676" t="str">
            <v>BILADEAU, DENNIS H</v>
          </cell>
          <cell r="B676" t="str">
            <v>700-777</v>
          </cell>
          <cell r="C676">
            <v>510300</v>
          </cell>
          <cell r="D676">
            <v>6050</v>
          </cell>
          <cell r="E676" t="str">
            <v>W/W TREATMENT SYS OPR III</v>
          </cell>
          <cell r="F676" t="str">
            <v>D534</v>
          </cell>
          <cell r="G676">
            <v>1</v>
          </cell>
          <cell r="H676" t="str">
            <v>D534-001</v>
          </cell>
          <cell r="I676" t="str">
            <v>F</v>
          </cell>
          <cell r="J676" t="str">
            <v>*FM</v>
          </cell>
          <cell r="K676" t="str">
            <v>MEDICARE</v>
          </cell>
          <cell r="L676">
            <v>677.23</v>
          </cell>
        </row>
        <row r="677">
          <cell r="A677" t="str">
            <v>BILADEAU, DENNIS H</v>
          </cell>
          <cell r="B677" t="str">
            <v>700-777</v>
          </cell>
          <cell r="C677">
            <v>510300</v>
          </cell>
          <cell r="D677">
            <v>6050</v>
          </cell>
          <cell r="E677" t="str">
            <v>W/W TREATMENT SYS OPR III</v>
          </cell>
          <cell r="F677" t="str">
            <v>Z006</v>
          </cell>
          <cell r="G677">
            <v>1</v>
          </cell>
          <cell r="H677" t="str">
            <v>D534-001</v>
          </cell>
          <cell r="I677" t="str">
            <v>F</v>
          </cell>
          <cell r="J677" t="str">
            <v>*FI</v>
          </cell>
          <cell r="K677" t="str">
            <v>FICA</v>
          </cell>
          <cell r="L677">
            <v>198.76</v>
          </cell>
        </row>
        <row r="678">
          <cell r="A678" t="str">
            <v>BILADEAU, DENNIS H</v>
          </cell>
          <cell r="B678" t="str">
            <v>700-777</v>
          </cell>
          <cell r="C678">
            <v>510300</v>
          </cell>
          <cell r="D678">
            <v>6050</v>
          </cell>
          <cell r="E678" t="str">
            <v>W/W TREATMENT SYS OPR III</v>
          </cell>
          <cell r="F678" t="str">
            <v>Z006</v>
          </cell>
          <cell r="G678">
            <v>1</v>
          </cell>
          <cell r="H678" t="str">
            <v>D534-001</v>
          </cell>
          <cell r="I678" t="str">
            <v>F</v>
          </cell>
          <cell r="J678" t="str">
            <v>*FM</v>
          </cell>
          <cell r="K678" t="str">
            <v>MEDICARE</v>
          </cell>
          <cell r="L678">
            <v>46.48</v>
          </cell>
        </row>
        <row r="679">
          <cell r="A679" t="str">
            <v>BILADEAU, DENNIS H</v>
          </cell>
          <cell r="B679" t="str">
            <v>700-777</v>
          </cell>
          <cell r="C679">
            <v>510300</v>
          </cell>
          <cell r="D679">
            <v>6050</v>
          </cell>
          <cell r="E679" t="str">
            <v>W/W TREATMENT SYS OPR III</v>
          </cell>
          <cell r="F679" t="str">
            <v>D534</v>
          </cell>
          <cell r="G679">
            <v>1</v>
          </cell>
          <cell r="H679" t="str">
            <v>D534-001</v>
          </cell>
          <cell r="I679" t="str">
            <v>F</v>
          </cell>
          <cell r="J679" t="str">
            <v>*FI</v>
          </cell>
          <cell r="K679" t="str">
            <v>FICA</v>
          </cell>
          <cell r="L679">
            <v>2895.72</v>
          </cell>
        </row>
        <row r="680">
          <cell r="A680" t="str">
            <v>BILADEAU, DENNIS H</v>
          </cell>
          <cell r="B680" t="str">
            <v>700-777</v>
          </cell>
          <cell r="C680">
            <v>510300</v>
          </cell>
          <cell r="D680">
            <v>6050</v>
          </cell>
          <cell r="E680" t="str">
            <v>W/W TREATMENT SYS OPR III</v>
          </cell>
          <cell r="F680" t="str">
            <v>D534</v>
          </cell>
          <cell r="G680">
            <v>1</v>
          </cell>
          <cell r="H680" t="str">
            <v>D534-001</v>
          </cell>
          <cell r="I680" t="str">
            <v>F</v>
          </cell>
          <cell r="J680">
            <v>8000</v>
          </cell>
          <cell r="L680">
            <v>3265.07</v>
          </cell>
        </row>
        <row r="681">
          <cell r="A681" t="str">
            <v>BILADEAU, DENNIS H</v>
          </cell>
          <cell r="B681" t="str">
            <v>700-777</v>
          </cell>
          <cell r="C681">
            <v>510300</v>
          </cell>
          <cell r="D681">
            <v>6050</v>
          </cell>
          <cell r="E681" t="str">
            <v>W/W TREATMENT SYS OPR III</v>
          </cell>
          <cell r="F681" t="str">
            <v>D534</v>
          </cell>
          <cell r="G681">
            <v>1</v>
          </cell>
          <cell r="H681" t="str">
            <v>D534-001</v>
          </cell>
          <cell r="I681" t="str">
            <v>F</v>
          </cell>
          <cell r="J681">
            <v>7999</v>
          </cell>
          <cell r="L681">
            <v>14968.29</v>
          </cell>
        </row>
        <row r="682">
          <cell r="A682" t="str">
            <v>BILADEAU, DENNIS H</v>
          </cell>
          <cell r="B682" t="str">
            <v>700-777</v>
          </cell>
          <cell r="C682">
            <v>510400</v>
          </cell>
          <cell r="D682">
            <v>6050</v>
          </cell>
          <cell r="E682" t="str">
            <v>W/W TREATMENT SYS OPR III</v>
          </cell>
          <cell r="F682" t="str">
            <v>D534</v>
          </cell>
          <cell r="G682">
            <v>1</v>
          </cell>
          <cell r="H682" t="str">
            <v>D534-001</v>
          </cell>
          <cell r="I682" t="str">
            <v>F</v>
          </cell>
          <cell r="J682">
            <v>601</v>
          </cell>
          <cell r="L682">
            <v>17.149999999999999</v>
          </cell>
        </row>
        <row r="683">
          <cell r="A683" t="str">
            <v>BILADEAU, DENNIS H</v>
          </cell>
          <cell r="B683" t="str">
            <v>700-777</v>
          </cell>
          <cell r="C683">
            <v>510400</v>
          </cell>
          <cell r="D683">
            <v>6050</v>
          </cell>
          <cell r="E683" t="str">
            <v>W/W TREATMENT SYS OPR III</v>
          </cell>
          <cell r="F683" t="str">
            <v>D534</v>
          </cell>
          <cell r="G683">
            <v>1</v>
          </cell>
          <cell r="H683" t="str">
            <v>D534-001</v>
          </cell>
          <cell r="I683" t="str">
            <v>F</v>
          </cell>
          <cell r="J683">
            <v>810</v>
          </cell>
          <cell r="L683">
            <v>1.71</v>
          </cell>
        </row>
        <row r="684">
          <cell r="A684" t="str">
            <v>BILADEAU, DENNIS H</v>
          </cell>
          <cell r="B684" t="str">
            <v>700-777</v>
          </cell>
          <cell r="C684">
            <v>510400</v>
          </cell>
          <cell r="D684">
            <v>6050</v>
          </cell>
          <cell r="E684" t="str">
            <v>W/W TREATMENT SYS OPR III</v>
          </cell>
          <cell r="F684" t="str">
            <v>D534</v>
          </cell>
          <cell r="G684">
            <v>1</v>
          </cell>
          <cell r="H684" t="str">
            <v>D534-001</v>
          </cell>
          <cell r="I684" t="str">
            <v>F</v>
          </cell>
          <cell r="J684">
            <v>101</v>
          </cell>
          <cell r="L684">
            <v>135.94999999999999</v>
          </cell>
        </row>
        <row r="685">
          <cell r="A685" t="str">
            <v>BILADEAU, DENNIS H</v>
          </cell>
          <cell r="B685" t="str">
            <v>700-777</v>
          </cell>
          <cell r="C685">
            <v>510400</v>
          </cell>
          <cell r="D685">
            <v>6050</v>
          </cell>
          <cell r="E685" t="str">
            <v>W/W TREATMENT SYS OPR III</v>
          </cell>
          <cell r="F685" t="str">
            <v>Z006</v>
          </cell>
          <cell r="G685">
            <v>1</v>
          </cell>
          <cell r="H685" t="str">
            <v>D534-001</v>
          </cell>
          <cell r="I685" t="str">
            <v>F</v>
          </cell>
          <cell r="J685">
            <v>30</v>
          </cell>
          <cell r="L685">
            <v>8.01</v>
          </cell>
        </row>
        <row r="686">
          <cell r="A686" t="str">
            <v>BILADEAU, DENNIS H</v>
          </cell>
          <cell r="B686" t="str">
            <v>700-777</v>
          </cell>
          <cell r="C686">
            <v>510400</v>
          </cell>
          <cell r="D686">
            <v>6050</v>
          </cell>
          <cell r="E686" t="str">
            <v>W/W TREATMENT SYS OPR III</v>
          </cell>
          <cell r="F686" t="str">
            <v>D534</v>
          </cell>
          <cell r="G686">
            <v>1</v>
          </cell>
          <cell r="H686" t="str">
            <v>D534-001</v>
          </cell>
          <cell r="I686" t="str">
            <v>F</v>
          </cell>
          <cell r="J686">
            <v>1001</v>
          </cell>
          <cell r="L686">
            <v>10.17</v>
          </cell>
        </row>
        <row r="687">
          <cell r="A687" t="str">
            <v>BILADEAU, DENNIS H</v>
          </cell>
          <cell r="B687" t="str">
            <v>700-777</v>
          </cell>
          <cell r="C687">
            <v>510400</v>
          </cell>
          <cell r="D687">
            <v>6050</v>
          </cell>
          <cell r="E687" t="str">
            <v>W/W TREATMENT SYS OPR III</v>
          </cell>
          <cell r="F687" t="str">
            <v>D534</v>
          </cell>
          <cell r="G687">
            <v>1</v>
          </cell>
          <cell r="H687" t="str">
            <v>D534-001</v>
          </cell>
          <cell r="I687" t="str">
            <v>F</v>
          </cell>
          <cell r="J687">
            <v>30</v>
          </cell>
          <cell r="L687">
            <v>116.76</v>
          </cell>
        </row>
        <row r="688">
          <cell r="A688" t="str">
            <v>BILADEAU, DENNIS H</v>
          </cell>
          <cell r="B688" t="str">
            <v>700-777</v>
          </cell>
          <cell r="C688">
            <v>510400</v>
          </cell>
          <cell r="D688">
            <v>6050</v>
          </cell>
          <cell r="E688" t="str">
            <v>W/W TREATMENT SYS OPR III</v>
          </cell>
          <cell r="F688" t="str">
            <v>D534</v>
          </cell>
          <cell r="G688">
            <v>1</v>
          </cell>
          <cell r="H688" t="str">
            <v>D534-001</v>
          </cell>
          <cell r="I688" t="str">
            <v>F</v>
          </cell>
          <cell r="J688">
            <v>701</v>
          </cell>
          <cell r="L688">
            <v>4.01</v>
          </cell>
        </row>
        <row r="689">
          <cell r="A689" t="str">
            <v>BISIAUX,IV, A.PAUL</v>
          </cell>
          <cell r="B689" t="str">
            <v>290-533</v>
          </cell>
          <cell r="C689">
            <v>510100</v>
          </cell>
          <cell r="D689">
            <v>19600</v>
          </cell>
          <cell r="E689" t="str">
            <v>EQUIPMENT MECHANIC II</v>
          </cell>
          <cell r="F689" t="str">
            <v>D276</v>
          </cell>
          <cell r="G689">
            <v>1</v>
          </cell>
          <cell r="H689" t="str">
            <v>D276-001</v>
          </cell>
          <cell r="I689" t="str">
            <v>O</v>
          </cell>
          <cell r="J689">
            <v>1</v>
          </cell>
          <cell r="K689" t="str">
            <v>REGULAR PAY</v>
          </cell>
          <cell r="L689">
            <v>37878.32</v>
          </cell>
        </row>
        <row r="690">
          <cell r="A690" t="str">
            <v>BISIAUX,IV, A.PAUL</v>
          </cell>
          <cell r="B690" t="str">
            <v>290-533</v>
          </cell>
          <cell r="C690">
            <v>510300</v>
          </cell>
          <cell r="D690">
            <v>19600</v>
          </cell>
          <cell r="E690" t="str">
            <v>EQUIPMENT MECHANIC II</v>
          </cell>
          <cell r="F690" t="str">
            <v>D276</v>
          </cell>
          <cell r="G690">
            <v>1</v>
          </cell>
          <cell r="H690" t="str">
            <v>D276-001</v>
          </cell>
          <cell r="I690" t="str">
            <v>F</v>
          </cell>
          <cell r="J690">
            <v>7999</v>
          </cell>
          <cell r="L690">
            <v>11359.71</v>
          </cell>
        </row>
        <row r="691">
          <cell r="A691" t="str">
            <v>BISIAUX,IV, A.PAUL</v>
          </cell>
          <cell r="B691" t="str">
            <v>290-533</v>
          </cell>
          <cell r="C691">
            <v>510300</v>
          </cell>
          <cell r="D691">
            <v>19600</v>
          </cell>
          <cell r="E691" t="str">
            <v>EQUIPMENT MECHANIC II</v>
          </cell>
          <cell r="F691" t="str">
            <v>D276</v>
          </cell>
          <cell r="G691">
            <v>1</v>
          </cell>
          <cell r="H691" t="str">
            <v>D276-001</v>
          </cell>
          <cell r="I691" t="str">
            <v>F</v>
          </cell>
          <cell r="J691" t="str">
            <v>*FM</v>
          </cell>
          <cell r="K691" t="str">
            <v>MEDICARE</v>
          </cell>
          <cell r="L691">
            <v>549.24</v>
          </cell>
        </row>
        <row r="692">
          <cell r="A692" t="str">
            <v>BISIAUX,IV, A.PAUL</v>
          </cell>
          <cell r="B692" t="str">
            <v>290-533</v>
          </cell>
          <cell r="C692">
            <v>510300</v>
          </cell>
          <cell r="D692">
            <v>19600</v>
          </cell>
          <cell r="E692" t="str">
            <v>EQUIPMENT MECHANIC II</v>
          </cell>
          <cell r="F692" t="str">
            <v>D276</v>
          </cell>
          <cell r="G692">
            <v>1</v>
          </cell>
          <cell r="H692" t="str">
            <v>D276-001</v>
          </cell>
          <cell r="I692" t="str">
            <v>F</v>
          </cell>
          <cell r="J692">
            <v>8000</v>
          </cell>
          <cell r="L692">
            <v>2647.19</v>
          </cell>
        </row>
        <row r="693">
          <cell r="A693" t="str">
            <v>BISIAUX,IV, A.PAUL</v>
          </cell>
          <cell r="B693" t="str">
            <v>290-533</v>
          </cell>
          <cell r="C693">
            <v>510300</v>
          </cell>
          <cell r="D693">
            <v>19600</v>
          </cell>
          <cell r="E693" t="str">
            <v>EQUIPMENT MECHANIC II</v>
          </cell>
          <cell r="F693" t="str">
            <v>D276</v>
          </cell>
          <cell r="G693">
            <v>1</v>
          </cell>
          <cell r="H693" t="str">
            <v>D276-001</v>
          </cell>
          <cell r="I693" t="str">
            <v>F</v>
          </cell>
          <cell r="J693" t="str">
            <v>*FI</v>
          </cell>
          <cell r="K693" t="str">
            <v>FICA</v>
          </cell>
          <cell r="L693">
            <v>2348.46</v>
          </cell>
        </row>
        <row r="694">
          <cell r="A694" t="str">
            <v>BISIAUX,IV, A.PAUL</v>
          </cell>
          <cell r="B694" t="str">
            <v>290-533</v>
          </cell>
          <cell r="C694">
            <v>510400</v>
          </cell>
          <cell r="D694">
            <v>19600</v>
          </cell>
          <cell r="E694" t="str">
            <v>EQUIPMENT MECHANIC II</v>
          </cell>
          <cell r="F694" t="str">
            <v>D276</v>
          </cell>
          <cell r="G694">
            <v>1</v>
          </cell>
          <cell r="H694" t="str">
            <v>D276-001</v>
          </cell>
          <cell r="I694" t="str">
            <v>F</v>
          </cell>
          <cell r="J694">
            <v>101</v>
          </cell>
          <cell r="L694">
            <v>135.94999999999999</v>
          </cell>
        </row>
        <row r="695">
          <cell r="A695" t="str">
            <v>BISIAUX,IV, A.PAUL</v>
          </cell>
          <cell r="B695" t="str">
            <v>290-533</v>
          </cell>
          <cell r="C695">
            <v>510400</v>
          </cell>
          <cell r="D695">
            <v>19600</v>
          </cell>
          <cell r="E695" t="str">
            <v>EQUIPMENT MECHANIC II</v>
          </cell>
          <cell r="F695" t="str">
            <v>D276</v>
          </cell>
          <cell r="G695">
            <v>1</v>
          </cell>
          <cell r="H695" t="str">
            <v>D276-001</v>
          </cell>
          <cell r="I695" t="str">
            <v>F</v>
          </cell>
          <cell r="J695">
            <v>601</v>
          </cell>
          <cell r="L695">
            <v>17.149999999999999</v>
          </cell>
        </row>
        <row r="696">
          <cell r="A696" t="str">
            <v>BISIAUX,IV, A.PAUL</v>
          </cell>
          <cell r="B696" t="str">
            <v>290-533</v>
          </cell>
          <cell r="C696">
            <v>510400</v>
          </cell>
          <cell r="D696">
            <v>19600</v>
          </cell>
          <cell r="E696" t="str">
            <v>EQUIPMENT MECHANIC II</v>
          </cell>
          <cell r="F696" t="str">
            <v>D276</v>
          </cell>
          <cell r="G696">
            <v>1</v>
          </cell>
          <cell r="H696" t="str">
            <v>D276-001</v>
          </cell>
          <cell r="I696" t="str">
            <v>F</v>
          </cell>
          <cell r="J696">
            <v>30</v>
          </cell>
          <cell r="L696">
            <v>94.7</v>
          </cell>
        </row>
        <row r="697">
          <cell r="A697" t="str">
            <v>BISIAUX,IV, A.PAUL</v>
          </cell>
          <cell r="B697" t="str">
            <v>290-533</v>
          </cell>
          <cell r="C697">
            <v>510400</v>
          </cell>
          <cell r="D697">
            <v>19600</v>
          </cell>
          <cell r="E697" t="str">
            <v>EQUIPMENT MECHANIC II</v>
          </cell>
          <cell r="F697" t="str">
            <v>D276</v>
          </cell>
          <cell r="G697">
            <v>1</v>
          </cell>
          <cell r="H697" t="str">
            <v>D276-001</v>
          </cell>
          <cell r="I697" t="str">
            <v>F</v>
          </cell>
          <cell r="J697">
            <v>701</v>
          </cell>
          <cell r="L697">
            <v>4.01</v>
          </cell>
        </row>
        <row r="698">
          <cell r="A698" t="str">
            <v>BISIAUX,IV, A.PAUL</v>
          </cell>
          <cell r="B698" t="str">
            <v>290-533</v>
          </cell>
          <cell r="C698">
            <v>510400</v>
          </cell>
          <cell r="D698">
            <v>19600</v>
          </cell>
          <cell r="E698" t="str">
            <v>EQUIPMENT MECHANIC II</v>
          </cell>
          <cell r="F698" t="str">
            <v>D276</v>
          </cell>
          <cell r="G698">
            <v>1</v>
          </cell>
          <cell r="H698" t="str">
            <v>D276-001</v>
          </cell>
          <cell r="I698" t="str">
            <v>F</v>
          </cell>
          <cell r="J698">
            <v>810</v>
          </cell>
          <cell r="L698">
            <v>1.71</v>
          </cell>
        </row>
        <row r="699">
          <cell r="A699" t="str">
            <v>BISIAUX,IV, A.PAUL</v>
          </cell>
          <cell r="B699" t="str">
            <v>290-533</v>
          </cell>
          <cell r="C699">
            <v>510400</v>
          </cell>
          <cell r="D699">
            <v>19600</v>
          </cell>
          <cell r="E699" t="str">
            <v>EQUIPMENT MECHANIC II</v>
          </cell>
          <cell r="F699" t="str">
            <v>D276</v>
          </cell>
          <cell r="G699">
            <v>1</v>
          </cell>
          <cell r="H699" t="str">
            <v>D276-001</v>
          </cell>
          <cell r="I699" t="str">
            <v>F</v>
          </cell>
          <cell r="J699">
            <v>1001</v>
          </cell>
          <cell r="L699">
            <v>10.17</v>
          </cell>
        </row>
        <row r="700">
          <cell r="A700" t="str">
            <v>BIXLER, CATHERINE A</v>
          </cell>
          <cell r="B700" t="str">
            <v>165-622</v>
          </cell>
          <cell r="C700">
            <v>510100</v>
          </cell>
          <cell r="D700">
            <v>45150</v>
          </cell>
          <cell r="E700" t="str">
            <v>LIBRARY ASSISTANT II</v>
          </cell>
          <cell r="F700" t="str">
            <v>D364</v>
          </cell>
          <cell r="G700">
            <v>1</v>
          </cell>
          <cell r="H700" t="str">
            <v>D364-001</v>
          </cell>
          <cell r="I700" t="str">
            <v>O</v>
          </cell>
          <cell r="J700">
            <v>1</v>
          </cell>
          <cell r="K700" t="str">
            <v>REGULAR PAY</v>
          </cell>
          <cell r="L700">
            <v>25657.97</v>
          </cell>
        </row>
        <row r="701">
          <cell r="A701" t="str">
            <v>BIXLER, CATHERINE A</v>
          </cell>
          <cell r="B701" t="str">
            <v>165-622</v>
          </cell>
          <cell r="C701">
            <v>510300</v>
          </cell>
          <cell r="D701">
            <v>45150</v>
          </cell>
          <cell r="E701" t="str">
            <v>LIBRARY ASSISTANT II</v>
          </cell>
          <cell r="F701" t="str">
            <v>D364</v>
          </cell>
          <cell r="G701">
            <v>1</v>
          </cell>
          <cell r="H701" t="str">
            <v>D364-001</v>
          </cell>
          <cell r="I701" t="str">
            <v>F</v>
          </cell>
          <cell r="J701">
            <v>8000</v>
          </cell>
          <cell r="L701">
            <v>1791.76</v>
          </cell>
        </row>
        <row r="702">
          <cell r="A702" t="str">
            <v>BIXLER, CATHERINE A</v>
          </cell>
          <cell r="B702" t="str">
            <v>165-622</v>
          </cell>
          <cell r="C702">
            <v>510300</v>
          </cell>
          <cell r="D702">
            <v>45150</v>
          </cell>
          <cell r="E702" t="str">
            <v>LIBRARY ASSISTANT II</v>
          </cell>
          <cell r="F702" t="str">
            <v>D364</v>
          </cell>
          <cell r="G702">
            <v>1</v>
          </cell>
          <cell r="H702" t="str">
            <v>D364-001</v>
          </cell>
          <cell r="I702" t="str">
            <v>F</v>
          </cell>
          <cell r="J702" t="str">
            <v>*FM</v>
          </cell>
          <cell r="K702" t="str">
            <v>MEDICARE</v>
          </cell>
          <cell r="L702">
            <v>372.04</v>
          </cell>
        </row>
        <row r="703">
          <cell r="A703" t="str">
            <v>BIXLER, CATHERINE A</v>
          </cell>
          <cell r="B703" t="str">
            <v>165-622</v>
          </cell>
          <cell r="C703">
            <v>510300</v>
          </cell>
          <cell r="D703">
            <v>45150</v>
          </cell>
          <cell r="E703" t="str">
            <v>LIBRARY ASSISTANT II</v>
          </cell>
          <cell r="F703" t="str">
            <v>D364</v>
          </cell>
          <cell r="G703">
            <v>1</v>
          </cell>
          <cell r="H703" t="str">
            <v>D364-001</v>
          </cell>
          <cell r="I703" t="str">
            <v>F</v>
          </cell>
          <cell r="J703">
            <v>7999</v>
          </cell>
          <cell r="L703">
            <v>7694.83</v>
          </cell>
        </row>
        <row r="704">
          <cell r="A704" t="str">
            <v>BIXLER, CATHERINE A</v>
          </cell>
          <cell r="B704" t="str">
            <v>165-622</v>
          </cell>
          <cell r="C704">
            <v>510300</v>
          </cell>
          <cell r="D704">
            <v>45150</v>
          </cell>
          <cell r="E704" t="str">
            <v>LIBRARY ASSISTANT II</v>
          </cell>
          <cell r="F704" t="str">
            <v>D364</v>
          </cell>
          <cell r="G704">
            <v>1</v>
          </cell>
          <cell r="H704" t="str">
            <v>D364-001</v>
          </cell>
          <cell r="I704" t="str">
            <v>F</v>
          </cell>
          <cell r="J704" t="str">
            <v>*FI</v>
          </cell>
          <cell r="K704" t="str">
            <v>FICA</v>
          </cell>
          <cell r="L704">
            <v>1590.79</v>
          </cell>
        </row>
        <row r="705">
          <cell r="A705" t="str">
            <v>BIXLER, CATHERINE A</v>
          </cell>
          <cell r="B705" t="str">
            <v>165-622</v>
          </cell>
          <cell r="C705">
            <v>510400</v>
          </cell>
          <cell r="D705">
            <v>45150</v>
          </cell>
          <cell r="E705" t="str">
            <v>LIBRARY ASSISTANT II</v>
          </cell>
          <cell r="F705" t="str">
            <v>D364</v>
          </cell>
          <cell r="G705">
            <v>1</v>
          </cell>
          <cell r="H705" t="str">
            <v>D364-001</v>
          </cell>
          <cell r="I705" t="str">
            <v>F</v>
          </cell>
          <cell r="J705">
            <v>30</v>
          </cell>
          <cell r="L705">
            <v>64.14</v>
          </cell>
        </row>
        <row r="706">
          <cell r="A706" t="str">
            <v>BIXLER, CATHERINE A</v>
          </cell>
          <cell r="B706" t="str">
            <v>165-622</v>
          </cell>
          <cell r="C706">
            <v>510400</v>
          </cell>
          <cell r="D706">
            <v>45150</v>
          </cell>
          <cell r="E706" t="str">
            <v>LIBRARY ASSISTANT II</v>
          </cell>
          <cell r="F706" t="str">
            <v>D364</v>
          </cell>
          <cell r="G706">
            <v>1</v>
          </cell>
          <cell r="H706" t="str">
            <v>D364-001</v>
          </cell>
          <cell r="I706" t="str">
            <v>F</v>
          </cell>
          <cell r="J706">
            <v>131</v>
          </cell>
          <cell r="L706">
            <v>150.58000000000001</v>
          </cell>
        </row>
        <row r="707">
          <cell r="A707" t="str">
            <v>BIXLER, CATHERINE A</v>
          </cell>
          <cell r="B707" t="str">
            <v>165-622</v>
          </cell>
          <cell r="C707">
            <v>510400</v>
          </cell>
          <cell r="D707">
            <v>45150</v>
          </cell>
          <cell r="E707" t="str">
            <v>LIBRARY ASSISTANT II</v>
          </cell>
          <cell r="F707" t="str">
            <v>D364</v>
          </cell>
          <cell r="G707">
            <v>1</v>
          </cell>
          <cell r="H707" t="str">
            <v>D364-001</v>
          </cell>
          <cell r="I707" t="str">
            <v>F</v>
          </cell>
          <cell r="J707">
            <v>1001</v>
          </cell>
          <cell r="L707">
            <v>10.17</v>
          </cell>
        </row>
        <row r="708">
          <cell r="A708" t="str">
            <v>BIXLER, CATHERINE A</v>
          </cell>
          <cell r="B708" t="str">
            <v>165-622</v>
          </cell>
          <cell r="C708">
            <v>510400</v>
          </cell>
          <cell r="D708">
            <v>45150</v>
          </cell>
          <cell r="E708" t="str">
            <v>LIBRARY ASSISTANT II</v>
          </cell>
          <cell r="F708" t="str">
            <v>D364</v>
          </cell>
          <cell r="G708">
            <v>1</v>
          </cell>
          <cell r="H708" t="str">
            <v>D364-001</v>
          </cell>
          <cell r="I708" t="str">
            <v>F</v>
          </cell>
          <cell r="J708">
            <v>701</v>
          </cell>
          <cell r="L708">
            <v>4.01</v>
          </cell>
        </row>
        <row r="709">
          <cell r="A709" t="str">
            <v>BIXLER, CATHERINE A</v>
          </cell>
          <cell r="B709" t="str">
            <v>165-622</v>
          </cell>
          <cell r="C709">
            <v>510400</v>
          </cell>
          <cell r="D709">
            <v>45150</v>
          </cell>
          <cell r="E709" t="str">
            <v>LIBRARY ASSISTANT II</v>
          </cell>
          <cell r="F709" t="str">
            <v>D364</v>
          </cell>
          <cell r="G709">
            <v>1</v>
          </cell>
          <cell r="H709" t="str">
            <v>D364-001</v>
          </cell>
          <cell r="I709" t="str">
            <v>F</v>
          </cell>
          <cell r="J709">
            <v>601</v>
          </cell>
          <cell r="L709">
            <v>17.149999999999999</v>
          </cell>
        </row>
        <row r="710">
          <cell r="A710" t="str">
            <v>BIXLER, CATHERINE A</v>
          </cell>
          <cell r="B710" t="str">
            <v>165-622</v>
          </cell>
          <cell r="C710">
            <v>510400</v>
          </cell>
          <cell r="D710">
            <v>45150</v>
          </cell>
          <cell r="E710" t="str">
            <v>LIBRARY ASSISTANT II</v>
          </cell>
          <cell r="F710" t="str">
            <v>D364</v>
          </cell>
          <cell r="G710">
            <v>1</v>
          </cell>
          <cell r="H710" t="str">
            <v>D364-001</v>
          </cell>
          <cell r="I710" t="str">
            <v>F</v>
          </cell>
          <cell r="J710">
            <v>810</v>
          </cell>
          <cell r="L710">
            <v>1.71</v>
          </cell>
        </row>
        <row r="711">
          <cell r="A711" t="str">
            <v>BLACK, GARY C</v>
          </cell>
          <cell r="B711" t="str">
            <v>101-572</v>
          </cell>
          <cell r="C711">
            <v>510100</v>
          </cell>
          <cell r="D711">
            <v>1130</v>
          </cell>
          <cell r="E711" t="str">
            <v>DEP PROBATION OFFICER III</v>
          </cell>
          <cell r="F711" t="str">
            <v>P145</v>
          </cell>
          <cell r="G711">
            <v>1</v>
          </cell>
          <cell r="H711" t="str">
            <v>P145-001</v>
          </cell>
          <cell r="I711" t="str">
            <v>O</v>
          </cell>
          <cell r="J711">
            <v>1</v>
          </cell>
          <cell r="K711" t="str">
            <v>REGULAR PAY</v>
          </cell>
          <cell r="L711">
            <v>49204.73</v>
          </cell>
        </row>
        <row r="712">
          <cell r="A712" t="str">
            <v>BLACK, GARY C</v>
          </cell>
          <cell r="B712" t="str">
            <v>101-572</v>
          </cell>
          <cell r="C712">
            <v>510300</v>
          </cell>
          <cell r="D712">
            <v>1130</v>
          </cell>
          <cell r="E712" t="str">
            <v>DEP PROBATION OFFICER III</v>
          </cell>
          <cell r="F712" t="str">
            <v>P145</v>
          </cell>
          <cell r="G712">
            <v>1</v>
          </cell>
          <cell r="H712" t="str">
            <v>P145-001</v>
          </cell>
          <cell r="I712" t="str">
            <v>F</v>
          </cell>
          <cell r="J712">
            <v>7999</v>
          </cell>
          <cell r="L712">
            <v>14756.5</v>
          </cell>
        </row>
        <row r="713">
          <cell r="A713" t="str">
            <v>BLACK, GARY C</v>
          </cell>
          <cell r="B713" t="str">
            <v>101-572</v>
          </cell>
          <cell r="C713">
            <v>510300</v>
          </cell>
          <cell r="D713">
            <v>1130</v>
          </cell>
          <cell r="E713" t="str">
            <v>DEP PROBATION OFFICER III</v>
          </cell>
          <cell r="F713" t="str">
            <v>P145</v>
          </cell>
          <cell r="G713">
            <v>1</v>
          </cell>
          <cell r="H713" t="str">
            <v>P145-001</v>
          </cell>
          <cell r="I713" t="str">
            <v>F</v>
          </cell>
          <cell r="J713">
            <v>8000</v>
          </cell>
          <cell r="L713">
            <v>3440.04</v>
          </cell>
        </row>
        <row r="714">
          <cell r="A714" t="str">
            <v>BLACK, GARY C</v>
          </cell>
          <cell r="B714" t="str">
            <v>101-572</v>
          </cell>
          <cell r="C714">
            <v>510300</v>
          </cell>
          <cell r="D714">
            <v>1130</v>
          </cell>
          <cell r="E714" t="str">
            <v>DEP PROBATION OFFICER III</v>
          </cell>
          <cell r="F714" t="str">
            <v>P145</v>
          </cell>
          <cell r="G714">
            <v>1</v>
          </cell>
          <cell r="H714" t="str">
            <v>P145-001</v>
          </cell>
          <cell r="I714" t="str">
            <v>F</v>
          </cell>
          <cell r="J714" t="str">
            <v>*FI</v>
          </cell>
          <cell r="K714" t="str">
            <v>FICA</v>
          </cell>
          <cell r="L714">
            <v>3050.69</v>
          </cell>
        </row>
        <row r="715">
          <cell r="A715" t="str">
            <v>BLACK, GARY C</v>
          </cell>
          <cell r="B715" t="str">
            <v>101-572</v>
          </cell>
          <cell r="C715">
            <v>510300</v>
          </cell>
          <cell r="D715">
            <v>1130</v>
          </cell>
          <cell r="E715" t="str">
            <v>DEP PROBATION OFFICER III</v>
          </cell>
          <cell r="F715" t="str">
            <v>P145</v>
          </cell>
          <cell r="G715">
            <v>1</v>
          </cell>
          <cell r="H715" t="str">
            <v>P145-001</v>
          </cell>
          <cell r="I715" t="str">
            <v>F</v>
          </cell>
          <cell r="J715" t="str">
            <v>*FM</v>
          </cell>
          <cell r="K715" t="str">
            <v>MEDICARE</v>
          </cell>
          <cell r="L715">
            <v>713.47</v>
          </cell>
        </row>
        <row r="716">
          <cell r="A716" t="str">
            <v>BLACK, GARY C</v>
          </cell>
          <cell r="B716" t="str">
            <v>101-572</v>
          </cell>
          <cell r="C716">
            <v>510300</v>
          </cell>
          <cell r="D716">
            <v>1130</v>
          </cell>
          <cell r="E716" t="str">
            <v>DEP PROBATION OFFICER III</v>
          </cell>
          <cell r="F716" t="str">
            <v>P145</v>
          </cell>
          <cell r="G716">
            <v>1</v>
          </cell>
          <cell r="H716" t="str">
            <v>P145-001</v>
          </cell>
          <cell r="I716" t="str">
            <v>F</v>
          </cell>
          <cell r="J716">
            <v>8005</v>
          </cell>
          <cell r="L716">
            <v>240.8</v>
          </cell>
        </row>
        <row r="717">
          <cell r="A717" t="str">
            <v>BLACK, GARY C</v>
          </cell>
          <cell r="B717" t="str">
            <v>101-572</v>
          </cell>
          <cell r="C717">
            <v>510400</v>
          </cell>
          <cell r="D717">
            <v>1130</v>
          </cell>
          <cell r="E717" t="str">
            <v>DEP PROBATION OFFICER III</v>
          </cell>
          <cell r="F717" t="str">
            <v>P145</v>
          </cell>
          <cell r="G717">
            <v>1</v>
          </cell>
          <cell r="H717" t="str">
            <v>P145-001</v>
          </cell>
          <cell r="I717" t="str">
            <v>F</v>
          </cell>
          <cell r="J717">
            <v>30</v>
          </cell>
          <cell r="L717">
            <v>123.01</v>
          </cell>
        </row>
        <row r="718">
          <cell r="A718" t="str">
            <v>BLACK, GARY C</v>
          </cell>
          <cell r="B718" t="str">
            <v>101-572</v>
          </cell>
          <cell r="C718">
            <v>510400</v>
          </cell>
          <cell r="D718">
            <v>1130</v>
          </cell>
          <cell r="E718" t="str">
            <v>DEP PROBATION OFFICER III</v>
          </cell>
          <cell r="F718" t="str">
            <v>P145</v>
          </cell>
          <cell r="G718">
            <v>1</v>
          </cell>
          <cell r="H718" t="str">
            <v>P145-001</v>
          </cell>
          <cell r="I718" t="str">
            <v>F</v>
          </cell>
          <cell r="J718">
            <v>603</v>
          </cell>
          <cell r="L718">
            <v>31.26</v>
          </cell>
        </row>
        <row r="719">
          <cell r="A719" t="str">
            <v>BLACK, GARY C</v>
          </cell>
          <cell r="B719" t="str">
            <v>101-572</v>
          </cell>
          <cell r="C719">
            <v>510400</v>
          </cell>
          <cell r="D719">
            <v>1130</v>
          </cell>
          <cell r="E719" t="str">
            <v>DEP PROBATION OFFICER III</v>
          </cell>
          <cell r="F719" t="str">
            <v>P145</v>
          </cell>
          <cell r="G719">
            <v>1</v>
          </cell>
          <cell r="H719" t="str">
            <v>P145-001</v>
          </cell>
          <cell r="I719" t="str">
            <v>F</v>
          </cell>
          <cell r="J719">
            <v>811</v>
          </cell>
          <cell r="L719">
            <v>1.88</v>
          </cell>
        </row>
        <row r="720">
          <cell r="A720" t="str">
            <v>BLACK, GARY C</v>
          </cell>
          <cell r="B720" t="str">
            <v>101-572</v>
          </cell>
          <cell r="C720">
            <v>510400</v>
          </cell>
          <cell r="D720">
            <v>1130</v>
          </cell>
          <cell r="E720" t="str">
            <v>DEP PROBATION OFFICER III</v>
          </cell>
          <cell r="F720" t="str">
            <v>P145</v>
          </cell>
          <cell r="G720">
            <v>1</v>
          </cell>
          <cell r="H720" t="str">
            <v>P145-001</v>
          </cell>
          <cell r="I720" t="str">
            <v>F</v>
          </cell>
          <cell r="J720">
            <v>112</v>
          </cell>
          <cell r="L720">
            <v>232.24</v>
          </cell>
        </row>
        <row r="721">
          <cell r="A721" t="str">
            <v>BLACK, GARY C</v>
          </cell>
          <cell r="B721" t="str">
            <v>101-572</v>
          </cell>
          <cell r="C721">
            <v>510400</v>
          </cell>
          <cell r="D721">
            <v>1130</v>
          </cell>
          <cell r="E721" t="str">
            <v>DEP PROBATION OFFICER III</v>
          </cell>
          <cell r="F721" t="str">
            <v>P145</v>
          </cell>
          <cell r="G721">
            <v>1</v>
          </cell>
          <cell r="H721" t="str">
            <v>P145-001</v>
          </cell>
          <cell r="I721" t="str">
            <v>F</v>
          </cell>
          <cell r="J721">
            <v>1001</v>
          </cell>
          <cell r="L721">
            <v>10.17</v>
          </cell>
        </row>
        <row r="722">
          <cell r="A722" t="str">
            <v>BLACK, GARY C</v>
          </cell>
          <cell r="B722" t="str">
            <v>101-572</v>
          </cell>
          <cell r="C722">
            <v>510400</v>
          </cell>
          <cell r="D722">
            <v>1130</v>
          </cell>
          <cell r="E722" t="str">
            <v>DEP PROBATION OFFICER III</v>
          </cell>
          <cell r="F722" t="str">
            <v>P145</v>
          </cell>
          <cell r="G722">
            <v>1</v>
          </cell>
          <cell r="H722" t="str">
            <v>P145-001</v>
          </cell>
          <cell r="I722" t="str">
            <v>F</v>
          </cell>
          <cell r="J722">
            <v>703</v>
          </cell>
          <cell r="L722">
            <v>6.7</v>
          </cell>
        </row>
        <row r="723">
          <cell r="A723" t="str">
            <v>BLACKWELL, WILLIAM M</v>
          </cell>
          <cell r="B723" t="str">
            <v>101-571</v>
          </cell>
          <cell r="C723">
            <v>510100</v>
          </cell>
          <cell r="D723">
            <v>27290</v>
          </cell>
          <cell r="E723" t="str">
            <v>GROUP SUPERVISOR II</v>
          </cell>
          <cell r="F723" t="str">
            <v>Z006</v>
          </cell>
          <cell r="G723">
            <v>1</v>
          </cell>
          <cell r="H723" t="str">
            <v>D312-001</v>
          </cell>
          <cell r="I723" t="str">
            <v>O</v>
          </cell>
          <cell r="J723">
            <v>6</v>
          </cell>
          <cell r="K723" t="str">
            <v>INTERIM PAY</v>
          </cell>
          <cell r="L723">
            <v>2869.3</v>
          </cell>
        </row>
        <row r="724">
          <cell r="A724" t="str">
            <v>BLACKWELL, WILLIAM M</v>
          </cell>
          <cell r="B724" t="str">
            <v>101-571</v>
          </cell>
          <cell r="C724">
            <v>510100</v>
          </cell>
          <cell r="D724">
            <v>27290</v>
          </cell>
          <cell r="E724" t="str">
            <v>GROUP SUPERVISOR II</v>
          </cell>
          <cell r="F724" t="str">
            <v>D312</v>
          </cell>
          <cell r="G724">
            <v>1</v>
          </cell>
          <cell r="H724" t="str">
            <v>D312-001</v>
          </cell>
          <cell r="I724" t="str">
            <v>O</v>
          </cell>
          <cell r="J724">
            <v>1</v>
          </cell>
          <cell r="K724" t="str">
            <v>REGULAR PAY</v>
          </cell>
          <cell r="L724">
            <v>34877.760000000002</v>
          </cell>
        </row>
        <row r="725">
          <cell r="A725" t="str">
            <v>BLACKWELL, WILLIAM M</v>
          </cell>
          <cell r="B725" t="str">
            <v>101-571</v>
          </cell>
          <cell r="C725">
            <v>510300</v>
          </cell>
          <cell r="D725">
            <v>27290</v>
          </cell>
          <cell r="E725" t="str">
            <v>GROUP SUPERVISOR II</v>
          </cell>
          <cell r="F725" t="str">
            <v>Z006</v>
          </cell>
          <cell r="G725">
            <v>1</v>
          </cell>
          <cell r="H725" t="str">
            <v>D312-001</v>
          </cell>
          <cell r="I725" t="str">
            <v>F</v>
          </cell>
          <cell r="J725" t="str">
            <v>*FI</v>
          </cell>
          <cell r="K725" t="str">
            <v>FICA</v>
          </cell>
          <cell r="L725">
            <v>177.9</v>
          </cell>
        </row>
        <row r="726">
          <cell r="A726" t="str">
            <v>BLACKWELL, WILLIAM M</v>
          </cell>
          <cell r="B726" t="str">
            <v>101-571</v>
          </cell>
          <cell r="C726">
            <v>510300</v>
          </cell>
          <cell r="D726">
            <v>27290</v>
          </cell>
          <cell r="E726" t="str">
            <v>GROUP SUPERVISOR II</v>
          </cell>
          <cell r="F726" t="str">
            <v>D312</v>
          </cell>
          <cell r="G726">
            <v>1</v>
          </cell>
          <cell r="H726" t="str">
            <v>D312-001</v>
          </cell>
          <cell r="I726" t="str">
            <v>F</v>
          </cell>
          <cell r="J726">
            <v>7999</v>
          </cell>
          <cell r="L726">
            <v>11320.34</v>
          </cell>
        </row>
        <row r="727">
          <cell r="A727" t="str">
            <v>BLACKWELL, WILLIAM M</v>
          </cell>
          <cell r="B727" t="str">
            <v>101-571</v>
          </cell>
          <cell r="C727">
            <v>510300</v>
          </cell>
          <cell r="D727">
            <v>27290</v>
          </cell>
          <cell r="E727" t="str">
            <v>GROUP SUPERVISOR II</v>
          </cell>
          <cell r="F727" t="str">
            <v>D312</v>
          </cell>
          <cell r="G727">
            <v>1</v>
          </cell>
          <cell r="H727" t="str">
            <v>D312-001</v>
          </cell>
          <cell r="I727" t="str">
            <v>F</v>
          </cell>
          <cell r="J727">
            <v>8000</v>
          </cell>
          <cell r="L727">
            <v>2437.15</v>
          </cell>
        </row>
        <row r="728">
          <cell r="A728" t="str">
            <v>BLACKWELL, WILLIAM M</v>
          </cell>
          <cell r="B728" t="str">
            <v>101-571</v>
          </cell>
          <cell r="C728">
            <v>510300</v>
          </cell>
          <cell r="D728">
            <v>27290</v>
          </cell>
          <cell r="E728" t="str">
            <v>GROUP SUPERVISOR II</v>
          </cell>
          <cell r="F728" t="str">
            <v>D312</v>
          </cell>
          <cell r="G728">
            <v>1</v>
          </cell>
          <cell r="H728" t="str">
            <v>D312-001</v>
          </cell>
          <cell r="I728" t="str">
            <v>F</v>
          </cell>
          <cell r="J728" t="str">
            <v>*FM</v>
          </cell>
          <cell r="K728" t="str">
            <v>MEDICARE</v>
          </cell>
          <cell r="L728">
            <v>505.73</v>
          </cell>
        </row>
        <row r="729">
          <cell r="A729" t="str">
            <v>BLACKWELL, WILLIAM M</v>
          </cell>
          <cell r="B729" t="str">
            <v>101-571</v>
          </cell>
          <cell r="C729">
            <v>510300</v>
          </cell>
          <cell r="D729">
            <v>27290</v>
          </cell>
          <cell r="E729" t="str">
            <v>GROUP SUPERVISOR II</v>
          </cell>
          <cell r="F729" t="str">
            <v>Z006</v>
          </cell>
          <cell r="G729">
            <v>1</v>
          </cell>
          <cell r="H729" t="str">
            <v>D312-001</v>
          </cell>
          <cell r="I729" t="str">
            <v>F</v>
          </cell>
          <cell r="J729" t="str">
            <v>*FM</v>
          </cell>
          <cell r="K729" t="str">
            <v>MEDICARE</v>
          </cell>
          <cell r="L729">
            <v>41.6</v>
          </cell>
        </row>
        <row r="730">
          <cell r="A730" t="str">
            <v>BLACKWELL, WILLIAM M</v>
          </cell>
          <cell r="B730" t="str">
            <v>101-571</v>
          </cell>
          <cell r="C730">
            <v>510300</v>
          </cell>
          <cell r="D730">
            <v>27290</v>
          </cell>
          <cell r="E730" t="str">
            <v>GROUP SUPERVISOR II</v>
          </cell>
          <cell r="F730" t="str">
            <v>D312</v>
          </cell>
          <cell r="G730">
            <v>1</v>
          </cell>
          <cell r="H730" t="str">
            <v>D312-001</v>
          </cell>
          <cell r="I730" t="str">
            <v>F</v>
          </cell>
          <cell r="J730" t="str">
            <v>*FI</v>
          </cell>
          <cell r="K730" t="str">
            <v>FICA</v>
          </cell>
          <cell r="L730">
            <v>2162.42</v>
          </cell>
        </row>
        <row r="731">
          <cell r="A731" t="str">
            <v>BLACKWELL, WILLIAM M</v>
          </cell>
          <cell r="B731" t="str">
            <v>101-571</v>
          </cell>
          <cell r="C731">
            <v>510400</v>
          </cell>
          <cell r="D731">
            <v>27290</v>
          </cell>
          <cell r="E731" t="str">
            <v>GROUP SUPERVISOR II</v>
          </cell>
          <cell r="F731" t="str">
            <v>D312</v>
          </cell>
          <cell r="G731">
            <v>1</v>
          </cell>
          <cell r="H731" t="str">
            <v>D312-001</v>
          </cell>
          <cell r="I731" t="str">
            <v>F</v>
          </cell>
          <cell r="J731">
            <v>703</v>
          </cell>
          <cell r="L731">
            <v>6.7</v>
          </cell>
        </row>
        <row r="732">
          <cell r="A732" t="str">
            <v>BLACKWELL, WILLIAM M</v>
          </cell>
          <cell r="B732" t="str">
            <v>101-571</v>
          </cell>
          <cell r="C732">
            <v>510400</v>
          </cell>
          <cell r="D732">
            <v>27290</v>
          </cell>
          <cell r="E732" t="str">
            <v>GROUP SUPERVISOR II</v>
          </cell>
          <cell r="F732" t="str">
            <v>D312</v>
          </cell>
          <cell r="G732">
            <v>1</v>
          </cell>
          <cell r="H732" t="str">
            <v>D312-001</v>
          </cell>
          <cell r="I732" t="str">
            <v>F</v>
          </cell>
          <cell r="J732">
            <v>603</v>
          </cell>
          <cell r="L732">
            <v>31.26</v>
          </cell>
        </row>
        <row r="733">
          <cell r="A733" t="str">
            <v>BLACKWELL, WILLIAM M</v>
          </cell>
          <cell r="B733" t="str">
            <v>101-571</v>
          </cell>
          <cell r="C733">
            <v>510400</v>
          </cell>
          <cell r="D733">
            <v>27290</v>
          </cell>
          <cell r="E733" t="str">
            <v>GROUP SUPERVISOR II</v>
          </cell>
          <cell r="F733" t="str">
            <v>D312</v>
          </cell>
          <cell r="G733">
            <v>1</v>
          </cell>
          <cell r="H733" t="str">
            <v>D312-001</v>
          </cell>
          <cell r="I733" t="str">
            <v>F</v>
          </cell>
          <cell r="J733">
            <v>1001</v>
          </cell>
          <cell r="L733">
            <v>10.17</v>
          </cell>
        </row>
        <row r="734">
          <cell r="A734" t="str">
            <v>BLACKWELL, WILLIAM M</v>
          </cell>
          <cell r="B734" t="str">
            <v>101-571</v>
          </cell>
          <cell r="C734">
            <v>510400</v>
          </cell>
          <cell r="D734">
            <v>27290</v>
          </cell>
          <cell r="E734" t="str">
            <v>GROUP SUPERVISOR II</v>
          </cell>
          <cell r="F734" t="str">
            <v>Z006</v>
          </cell>
          <cell r="G734">
            <v>1</v>
          </cell>
          <cell r="H734" t="str">
            <v>D312-001</v>
          </cell>
          <cell r="I734" t="str">
            <v>F</v>
          </cell>
          <cell r="J734">
            <v>30</v>
          </cell>
          <cell r="L734">
            <v>7.17</v>
          </cell>
        </row>
        <row r="735">
          <cell r="A735" t="str">
            <v>BLACKWELL, WILLIAM M</v>
          </cell>
          <cell r="B735" t="str">
            <v>101-571</v>
          </cell>
          <cell r="C735">
            <v>510400</v>
          </cell>
          <cell r="D735">
            <v>27290</v>
          </cell>
          <cell r="E735" t="str">
            <v>GROUP SUPERVISOR II</v>
          </cell>
          <cell r="F735" t="str">
            <v>D312</v>
          </cell>
          <cell r="G735">
            <v>1</v>
          </cell>
          <cell r="H735" t="str">
            <v>D312-001</v>
          </cell>
          <cell r="I735" t="str">
            <v>F</v>
          </cell>
          <cell r="J735">
            <v>811</v>
          </cell>
          <cell r="L735">
            <v>1.88</v>
          </cell>
        </row>
        <row r="736">
          <cell r="A736" t="str">
            <v>BLACKWELL, WILLIAM M</v>
          </cell>
          <cell r="B736" t="str">
            <v>101-571</v>
          </cell>
          <cell r="C736">
            <v>510400</v>
          </cell>
          <cell r="D736">
            <v>27290</v>
          </cell>
          <cell r="E736" t="str">
            <v>GROUP SUPERVISOR II</v>
          </cell>
          <cell r="F736" t="str">
            <v>D312</v>
          </cell>
          <cell r="G736">
            <v>1</v>
          </cell>
          <cell r="H736" t="str">
            <v>D312-001</v>
          </cell>
          <cell r="I736" t="str">
            <v>F</v>
          </cell>
          <cell r="J736">
            <v>30</v>
          </cell>
          <cell r="L736">
            <v>87.19</v>
          </cell>
        </row>
        <row r="737">
          <cell r="A737" t="str">
            <v>BLACKWELL, WILLIAM M</v>
          </cell>
          <cell r="B737" t="str">
            <v>101-571</v>
          </cell>
          <cell r="C737">
            <v>510400</v>
          </cell>
          <cell r="D737">
            <v>27290</v>
          </cell>
          <cell r="E737" t="str">
            <v>GROUP SUPERVISOR II</v>
          </cell>
          <cell r="F737" t="str">
            <v>D312</v>
          </cell>
          <cell r="G737">
            <v>1</v>
          </cell>
          <cell r="H737" t="str">
            <v>D312-001</v>
          </cell>
          <cell r="I737" t="str">
            <v>F</v>
          </cell>
          <cell r="J737">
            <v>102</v>
          </cell>
          <cell r="L737">
            <v>232.19</v>
          </cell>
        </row>
        <row r="738">
          <cell r="A738" t="str">
            <v>BLAGG, MICHAEL R</v>
          </cell>
          <cell r="B738" t="str">
            <v>101-505</v>
          </cell>
          <cell r="C738">
            <v>510100</v>
          </cell>
          <cell r="D738">
            <v>27340</v>
          </cell>
          <cell r="E738" t="str">
            <v>ACCOUNTANT AUDITOR, SR</v>
          </cell>
          <cell r="F738" t="str">
            <v>G105</v>
          </cell>
          <cell r="G738">
            <v>1</v>
          </cell>
          <cell r="H738" t="str">
            <v>G105-001</v>
          </cell>
          <cell r="I738" t="str">
            <v>O</v>
          </cell>
          <cell r="J738">
            <v>1</v>
          </cell>
          <cell r="K738" t="str">
            <v>REGULAR PAY</v>
          </cell>
          <cell r="L738">
            <v>48318.39</v>
          </cell>
        </row>
        <row r="739">
          <cell r="A739" t="str">
            <v>BLAGG, MICHAEL R</v>
          </cell>
          <cell r="B739" t="str">
            <v>101-505</v>
          </cell>
          <cell r="C739">
            <v>510300</v>
          </cell>
          <cell r="D739">
            <v>27340</v>
          </cell>
          <cell r="E739" t="str">
            <v>ACCOUNTANT AUDITOR, SR</v>
          </cell>
          <cell r="F739" t="str">
            <v>G105</v>
          </cell>
          <cell r="G739">
            <v>1</v>
          </cell>
          <cell r="H739" t="str">
            <v>G105-001</v>
          </cell>
          <cell r="I739" t="str">
            <v>F</v>
          </cell>
          <cell r="J739" t="str">
            <v>*FM</v>
          </cell>
          <cell r="K739" t="str">
            <v>MEDICARE</v>
          </cell>
          <cell r="L739">
            <v>700.62</v>
          </cell>
        </row>
        <row r="740">
          <cell r="A740" t="str">
            <v>BLAGG, MICHAEL R</v>
          </cell>
          <cell r="B740" t="str">
            <v>101-505</v>
          </cell>
          <cell r="C740">
            <v>510300</v>
          </cell>
          <cell r="D740">
            <v>27340</v>
          </cell>
          <cell r="E740" t="str">
            <v>ACCOUNTANT AUDITOR, SR</v>
          </cell>
          <cell r="F740" t="str">
            <v>G105</v>
          </cell>
          <cell r="G740">
            <v>1</v>
          </cell>
          <cell r="H740" t="str">
            <v>G105-001</v>
          </cell>
          <cell r="I740" t="str">
            <v>F</v>
          </cell>
          <cell r="J740">
            <v>8005</v>
          </cell>
          <cell r="L740">
            <v>236.46</v>
          </cell>
        </row>
        <row r="741">
          <cell r="A741" t="str">
            <v>BLAGG, MICHAEL R</v>
          </cell>
          <cell r="B741" t="str">
            <v>101-505</v>
          </cell>
          <cell r="C741">
            <v>510300</v>
          </cell>
          <cell r="D741">
            <v>27340</v>
          </cell>
          <cell r="E741" t="str">
            <v>ACCOUNTANT AUDITOR, SR</v>
          </cell>
          <cell r="F741" t="str">
            <v>G105</v>
          </cell>
          <cell r="G741">
            <v>1</v>
          </cell>
          <cell r="H741" t="str">
            <v>G105-001</v>
          </cell>
          <cell r="I741" t="str">
            <v>F</v>
          </cell>
          <cell r="J741" t="str">
            <v>*FI</v>
          </cell>
          <cell r="K741" t="str">
            <v>FICA</v>
          </cell>
          <cell r="L741">
            <v>2995.74</v>
          </cell>
        </row>
        <row r="742">
          <cell r="A742" t="str">
            <v>BLAGG, MICHAEL R</v>
          </cell>
          <cell r="B742" t="str">
            <v>101-505</v>
          </cell>
          <cell r="C742">
            <v>510300</v>
          </cell>
          <cell r="D742">
            <v>27340</v>
          </cell>
          <cell r="E742" t="str">
            <v>ACCOUNTANT AUDITOR, SR</v>
          </cell>
          <cell r="F742" t="str">
            <v>G105</v>
          </cell>
          <cell r="G742">
            <v>1</v>
          </cell>
          <cell r="H742" t="str">
            <v>G105-001</v>
          </cell>
          <cell r="I742" t="str">
            <v>F</v>
          </cell>
          <cell r="J742">
            <v>8000</v>
          </cell>
          <cell r="L742">
            <v>3377.99</v>
          </cell>
        </row>
        <row r="743">
          <cell r="A743" t="str">
            <v>BLAGG, MICHAEL R</v>
          </cell>
          <cell r="B743" t="str">
            <v>101-505</v>
          </cell>
          <cell r="C743">
            <v>510300</v>
          </cell>
          <cell r="D743">
            <v>27340</v>
          </cell>
          <cell r="E743" t="str">
            <v>ACCOUNTANT AUDITOR, SR</v>
          </cell>
          <cell r="F743" t="str">
            <v>G105</v>
          </cell>
          <cell r="G743">
            <v>1</v>
          </cell>
          <cell r="H743" t="str">
            <v>G105-001</v>
          </cell>
          <cell r="I743" t="str">
            <v>F</v>
          </cell>
          <cell r="J743">
            <v>7999</v>
          </cell>
          <cell r="L743">
            <v>14490.69</v>
          </cell>
        </row>
        <row r="744">
          <cell r="A744" t="str">
            <v>BLAGG, MICHAEL R</v>
          </cell>
          <cell r="B744" t="str">
            <v>101-505</v>
          </cell>
          <cell r="C744">
            <v>510400</v>
          </cell>
          <cell r="D744">
            <v>27340</v>
          </cell>
          <cell r="E744" t="str">
            <v>ACCOUNTANT AUDITOR, SR</v>
          </cell>
          <cell r="F744" t="str">
            <v>G105</v>
          </cell>
          <cell r="G744">
            <v>1</v>
          </cell>
          <cell r="H744" t="str">
            <v>G105-001</v>
          </cell>
          <cell r="I744" t="str">
            <v>F</v>
          </cell>
          <cell r="J744">
            <v>1001</v>
          </cell>
          <cell r="L744">
            <v>10.17</v>
          </cell>
        </row>
        <row r="745">
          <cell r="A745" t="str">
            <v>BLAGG, MICHAEL R</v>
          </cell>
          <cell r="B745" t="str">
            <v>101-505</v>
          </cell>
          <cell r="C745">
            <v>510400</v>
          </cell>
          <cell r="D745">
            <v>27340</v>
          </cell>
          <cell r="E745" t="str">
            <v>ACCOUNTANT AUDITOR, SR</v>
          </cell>
          <cell r="F745" t="str">
            <v>G105</v>
          </cell>
          <cell r="G745">
            <v>1</v>
          </cell>
          <cell r="H745" t="str">
            <v>G105-001</v>
          </cell>
          <cell r="I745" t="str">
            <v>F</v>
          </cell>
          <cell r="J745">
            <v>30</v>
          </cell>
          <cell r="L745">
            <v>120.8</v>
          </cell>
        </row>
        <row r="746">
          <cell r="A746" t="str">
            <v>BLAGG, MICHAEL R</v>
          </cell>
          <cell r="B746" t="str">
            <v>101-505</v>
          </cell>
          <cell r="C746">
            <v>510400</v>
          </cell>
          <cell r="D746">
            <v>27340</v>
          </cell>
          <cell r="E746" t="str">
            <v>ACCOUNTANT AUDITOR, SR</v>
          </cell>
          <cell r="F746" t="str">
            <v>G105</v>
          </cell>
          <cell r="G746">
            <v>1</v>
          </cell>
          <cell r="H746" t="str">
            <v>G105-001</v>
          </cell>
          <cell r="I746" t="str">
            <v>F</v>
          </cell>
          <cell r="J746">
            <v>811</v>
          </cell>
          <cell r="L746">
            <v>1.88</v>
          </cell>
        </row>
        <row r="747">
          <cell r="A747" t="str">
            <v>BLOCH, DAVID C</v>
          </cell>
          <cell r="B747" t="str">
            <v>101-538</v>
          </cell>
          <cell r="C747">
            <v>510100</v>
          </cell>
          <cell r="D747">
            <v>44300</v>
          </cell>
          <cell r="E747" t="str">
            <v>PROGRAMMER-ANALYST II</v>
          </cell>
          <cell r="F747" t="str">
            <v>D420</v>
          </cell>
          <cell r="G747">
            <v>1</v>
          </cell>
          <cell r="H747" t="str">
            <v>D420-002</v>
          </cell>
          <cell r="I747" t="str">
            <v>O</v>
          </cell>
          <cell r="J747">
            <v>1</v>
          </cell>
          <cell r="K747" t="str">
            <v>REGULAR PAY</v>
          </cell>
          <cell r="L747">
            <v>55187.03</v>
          </cell>
        </row>
        <row r="748">
          <cell r="A748" t="str">
            <v>BLOCH, DAVID C</v>
          </cell>
          <cell r="B748" t="str">
            <v>101-538</v>
          </cell>
          <cell r="C748">
            <v>510300</v>
          </cell>
          <cell r="D748">
            <v>44300</v>
          </cell>
          <cell r="E748" t="str">
            <v>PROGRAMMER-ANALYST II</v>
          </cell>
          <cell r="F748" t="str">
            <v>D420</v>
          </cell>
          <cell r="G748">
            <v>1</v>
          </cell>
          <cell r="H748" t="str">
            <v>D420-002</v>
          </cell>
          <cell r="I748" t="str">
            <v>F</v>
          </cell>
          <cell r="J748" t="str">
            <v>*FM</v>
          </cell>
          <cell r="K748" t="str">
            <v>MEDICARE</v>
          </cell>
          <cell r="L748">
            <v>800.21</v>
          </cell>
        </row>
        <row r="749">
          <cell r="A749" t="str">
            <v>BLOCH, DAVID C</v>
          </cell>
          <cell r="B749" t="str">
            <v>101-538</v>
          </cell>
          <cell r="C749">
            <v>510300</v>
          </cell>
          <cell r="D749">
            <v>44300</v>
          </cell>
          <cell r="E749" t="str">
            <v>PROGRAMMER-ANALYST II</v>
          </cell>
          <cell r="F749" t="str">
            <v>D420</v>
          </cell>
          <cell r="G749">
            <v>1</v>
          </cell>
          <cell r="H749" t="str">
            <v>D420-002</v>
          </cell>
          <cell r="I749" t="str">
            <v>F</v>
          </cell>
          <cell r="J749" t="str">
            <v>*FI</v>
          </cell>
          <cell r="K749" t="str">
            <v>FICA</v>
          </cell>
          <cell r="L749">
            <v>3421.6</v>
          </cell>
        </row>
        <row r="750">
          <cell r="A750" t="str">
            <v>BLOCH, DAVID C</v>
          </cell>
          <cell r="B750" t="str">
            <v>101-538</v>
          </cell>
          <cell r="C750">
            <v>510300</v>
          </cell>
          <cell r="D750">
            <v>44300</v>
          </cell>
          <cell r="E750" t="str">
            <v>PROGRAMMER-ANALYST II</v>
          </cell>
          <cell r="F750" t="str">
            <v>D420</v>
          </cell>
          <cell r="G750">
            <v>1</v>
          </cell>
          <cell r="H750" t="str">
            <v>D420-002</v>
          </cell>
          <cell r="I750" t="str">
            <v>F</v>
          </cell>
          <cell r="J750">
            <v>8000</v>
          </cell>
          <cell r="L750">
            <v>3858.8</v>
          </cell>
        </row>
        <row r="751">
          <cell r="A751" t="str">
            <v>BLOCH, DAVID C</v>
          </cell>
          <cell r="B751" t="str">
            <v>101-538</v>
          </cell>
          <cell r="C751">
            <v>510300</v>
          </cell>
          <cell r="D751">
            <v>44300</v>
          </cell>
          <cell r="E751" t="str">
            <v>PROGRAMMER-ANALYST II</v>
          </cell>
          <cell r="F751" t="str">
            <v>D420</v>
          </cell>
          <cell r="G751">
            <v>1</v>
          </cell>
          <cell r="H751" t="str">
            <v>D420-002</v>
          </cell>
          <cell r="I751" t="str">
            <v>F</v>
          </cell>
          <cell r="J751">
            <v>7999</v>
          </cell>
          <cell r="L751">
            <v>16550.59</v>
          </cell>
        </row>
        <row r="752">
          <cell r="A752" t="str">
            <v>BLOCH, DAVID C</v>
          </cell>
          <cell r="B752" t="str">
            <v>101-538</v>
          </cell>
          <cell r="C752">
            <v>510400</v>
          </cell>
          <cell r="D752">
            <v>44300</v>
          </cell>
          <cell r="E752" t="str">
            <v>PROGRAMMER-ANALYST II</v>
          </cell>
          <cell r="F752" t="str">
            <v>D420</v>
          </cell>
          <cell r="G752">
            <v>1</v>
          </cell>
          <cell r="H752" t="str">
            <v>D420-002</v>
          </cell>
          <cell r="I752" t="str">
            <v>F</v>
          </cell>
          <cell r="J752">
            <v>30</v>
          </cell>
          <cell r="L752">
            <v>137.97</v>
          </cell>
        </row>
        <row r="753">
          <cell r="A753" t="str">
            <v>BOCH, PAUL</v>
          </cell>
          <cell r="B753" t="str">
            <v>101-575</v>
          </cell>
          <cell r="C753">
            <v>510100</v>
          </cell>
          <cell r="D753">
            <v>24020</v>
          </cell>
          <cell r="E753" t="str">
            <v>AG COMMISSIONER</v>
          </cell>
          <cell r="F753" t="str">
            <v>B100</v>
          </cell>
          <cell r="G753">
            <v>1</v>
          </cell>
          <cell r="H753" t="str">
            <v>B100-001</v>
          </cell>
          <cell r="I753" t="str">
            <v>O</v>
          </cell>
          <cell r="J753">
            <v>1</v>
          </cell>
          <cell r="K753" t="str">
            <v>REGULAR PAY</v>
          </cell>
          <cell r="L753">
            <v>75185.279999999999</v>
          </cell>
        </row>
        <row r="754">
          <cell r="A754" t="str">
            <v>BOCH, PAUL</v>
          </cell>
          <cell r="B754" t="str">
            <v>101-575</v>
          </cell>
          <cell r="C754">
            <v>510300</v>
          </cell>
          <cell r="D754">
            <v>24020</v>
          </cell>
          <cell r="E754" t="str">
            <v>AG COMMISSIONER</v>
          </cell>
          <cell r="F754" t="str">
            <v>B100</v>
          </cell>
          <cell r="G754">
            <v>1</v>
          </cell>
          <cell r="H754" t="str">
            <v>B100-001</v>
          </cell>
          <cell r="I754" t="str">
            <v>F</v>
          </cell>
          <cell r="J754" t="str">
            <v>*FI</v>
          </cell>
          <cell r="K754" t="str">
            <v>FICA</v>
          </cell>
          <cell r="L754">
            <v>4661.49</v>
          </cell>
        </row>
        <row r="755">
          <cell r="A755" t="str">
            <v>BOCH, PAUL</v>
          </cell>
          <cell r="B755" t="str">
            <v>101-575</v>
          </cell>
          <cell r="C755">
            <v>510300</v>
          </cell>
          <cell r="D755">
            <v>24020</v>
          </cell>
          <cell r="E755" t="str">
            <v>AG COMMISSIONER</v>
          </cell>
          <cell r="F755" t="str">
            <v>B100</v>
          </cell>
          <cell r="G755">
            <v>1</v>
          </cell>
          <cell r="H755" t="str">
            <v>B100-001</v>
          </cell>
          <cell r="I755" t="str">
            <v>F</v>
          </cell>
          <cell r="J755">
            <v>8005</v>
          </cell>
          <cell r="L755">
            <v>368.11</v>
          </cell>
        </row>
        <row r="756">
          <cell r="A756" t="str">
            <v>BOCH, PAUL</v>
          </cell>
          <cell r="B756" t="str">
            <v>101-575</v>
          </cell>
          <cell r="C756">
            <v>510300</v>
          </cell>
          <cell r="D756">
            <v>24020</v>
          </cell>
          <cell r="E756" t="str">
            <v>AG COMMISSIONER</v>
          </cell>
          <cell r="F756" t="str">
            <v>B100</v>
          </cell>
          <cell r="G756">
            <v>1</v>
          </cell>
          <cell r="H756" t="str">
            <v>B100-001</v>
          </cell>
          <cell r="I756" t="str">
            <v>F</v>
          </cell>
          <cell r="J756">
            <v>8000</v>
          </cell>
          <cell r="L756">
            <v>5258.68</v>
          </cell>
        </row>
        <row r="757">
          <cell r="A757" t="str">
            <v>BOCH, PAUL</v>
          </cell>
          <cell r="B757" t="str">
            <v>101-575</v>
          </cell>
          <cell r="C757">
            <v>510300</v>
          </cell>
          <cell r="D757">
            <v>24020</v>
          </cell>
          <cell r="E757" t="str">
            <v>AG COMMISSIONER</v>
          </cell>
          <cell r="F757" t="str">
            <v>B100</v>
          </cell>
          <cell r="G757">
            <v>1</v>
          </cell>
          <cell r="H757" t="str">
            <v>B100-001</v>
          </cell>
          <cell r="I757" t="str">
            <v>F</v>
          </cell>
          <cell r="J757" t="str">
            <v>*FM</v>
          </cell>
          <cell r="K757" t="str">
            <v>MEDICARE</v>
          </cell>
          <cell r="L757">
            <v>1090.19</v>
          </cell>
        </row>
        <row r="758">
          <cell r="A758" t="str">
            <v>BOCH, PAUL</v>
          </cell>
          <cell r="B758" t="str">
            <v>101-575</v>
          </cell>
          <cell r="C758">
            <v>510300</v>
          </cell>
          <cell r="D758">
            <v>24020</v>
          </cell>
          <cell r="E758" t="str">
            <v>AG COMMISSIONER</v>
          </cell>
          <cell r="F758" t="str">
            <v>B100</v>
          </cell>
          <cell r="G758">
            <v>1</v>
          </cell>
          <cell r="H758" t="str">
            <v>B100-001</v>
          </cell>
          <cell r="I758" t="str">
            <v>F</v>
          </cell>
          <cell r="J758">
            <v>7999</v>
          </cell>
          <cell r="L758">
            <v>22548.07</v>
          </cell>
        </row>
        <row r="759">
          <cell r="A759" t="str">
            <v>BOCH, PAUL</v>
          </cell>
          <cell r="B759" t="str">
            <v>101-575</v>
          </cell>
          <cell r="C759">
            <v>510400</v>
          </cell>
          <cell r="D759">
            <v>24020</v>
          </cell>
          <cell r="E759" t="str">
            <v>AG COMMISSIONER</v>
          </cell>
          <cell r="F759" t="str">
            <v>B100</v>
          </cell>
          <cell r="G759">
            <v>1</v>
          </cell>
          <cell r="H759" t="str">
            <v>B100-001</v>
          </cell>
          <cell r="I759" t="str">
            <v>F</v>
          </cell>
          <cell r="J759">
            <v>30</v>
          </cell>
          <cell r="L759">
            <v>187.96</v>
          </cell>
        </row>
        <row r="760">
          <cell r="A760" t="str">
            <v>BOCH, PAUL</v>
          </cell>
          <cell r="B760" t="str">
            <v>101-575</v>
          </cell>
          <cell r="C760">
            <v>510400</v>
          </cell>
          <cell r="D760">
            <v>24020</v>
          </cell>
          <cell r="E760" t="str">
            <v>AG COMMISSIONER</v>
          </cell>
          <cell r="F760" t="str">
            <v>B100</v>
          </cell>
          <cell r="G760">
            <v>1</v>
          </cell>
          <cell r="H760" t="str">
            <v>B100-001</v>
          </cell>
          <cell r="I760" t="str">
            <v>F</v>
          </cell>
          <cell r="J760">
            <v>1001</v>
          </cell>
          <cell r="L760">
            <v>10.17</v>
          </cell>
        </row>
        <row r="761">
          <cell r="A761" t="str">
            <v>BOCH, PAUL</v>
          </cell>
          <cell r="B761" t="str">
            <v>101-575</v>
          </cell>
          <cell r="C761">
            <v>510400</v>
          </cell>
          <cell r="D761">
            <v>24020</v>
          </cell>
          <cell r="E761" t="str">
            <v>AG COMMISSIONER</v>
          </cell>
          <cell r="F761" t="str">
            <v>B100</v>
          </cell>
          <cell r="G761">
            <v>1</v>
          </cell>
          <cell r="H761" t="str">
            <v>B100-001</v>
          </cell>
          <cell r="I761" t="str">
            <v>F</v>
          </cell>
          <cell r="J761">
            <v>831</v>
          </cell>
          <cell r="L761">
            <v>5.3</v>
          </cell>
        </row>
        <row r="762">
          <cell r="A762" t="str">
            <v>BOCK, LOUISE A</v>
          </cell>
          <cell r="B762" t="str">
            <v>101-527</v>
          </cell>
          <cell r="C762">
            <v>510100</v>
          </cell>
          <cell r="D762">
            <v>24120</v>
          </cell>
          <cell r="E762" t="str">
            <v>ADMINISTRATIVE ANALYST I</v>
          </cell>
          <cell r="F762" t="str">
            <v>H120</v>
          </cell>
          <cell r="G762">
            <v>1</v>
          </cell>
          <cell r="H762" t="str">
            <v>H120-002</v>
          </cell>
          <cell r="I762" t="str">
            <v>O</v>
          </cell>
          <cell r="J762">
            <v>1</v>
          </cell>
          <cell r="K762" t="str">
            <v>REGULAR PAY</v>
          </cell>
          <cell r="L762">
            <v>45328.25</v>
          </cell>
        </row>
        <row r="763">
          <cell r="A763" t="str">
            <v>BOCK, LOUISE A</v>
          </cell>
          <cell r="B763" t="str">
            <v>101-527</v>
          </cell>
          <cell r="C763">
            <v>510300</v>
          </cell>
          <cell r="D763">
            <v>24120</v>
          </cell>
          <cell r="E763" t="str">
            <v>ADMINISTRATIVE ANALYST I</v>
          </cell>
          <cell r="F763" t="str">
            <v>H120</v>
          </cell>
          <cell r="G763">
            <v>1</v>
          </cell>
          <cell r="H763" t="str">
            <v>H120-002</v>
          </cell>
          <cell r="I763" t="str">
            <v>F</v>
          </cell>
          <cell r="J763">
            <v>8000</v>
          </cell>
          <cell r="L763">
            <v>3168.68</v>
          </cell>
        </row>
        <row r="764">
          <cell r="A764" t="str">
            <v>BOCK, LOUISE A</v>
          </cell>
          <cell r="B764" t="str">
            <v>101-527</v>
          </cell>
          <cell r="C764">
            <v>510300</v>
          </cell>
          <cell r="D764">
            <v>24120</v>
          </cell>
          <cell r="E764" t="str">
            <v>ADMINISTRATIVE ANALYST I</v>
          </cell>
          <cell r="F764" t="str">
            <v>H120</v>
          </cell>
          <cell r="G764">
            <v>1</v>
          </cell>
          <cell r="H764" t="str">
            <v>H120-002</v>
          </cell>
          <cell r="I764" t="str">
            <v>F</v>
          </cell>
          <cell r="J764">
            <v>7999</v>
          </cell>
          <cell r="L764">
            <v>13593.94</v>
          </cell>
        </row>
        <row r="765">
          <cell r="A765" t="str">
            <v>BOCK, LOUISE A</v>
          </cell>
          <cell r="B765" t="str">
            <v>101-527</v>
          </cell>
          <cell r="C765">
            <v>510300</v>
          </cell>
          <cell r="D765">
            <v>24120</v>
          </cell>
          <cell r="E765" t="str">
            <v>ADMINISTRATIVE ANALYST I</v>
          </cell>
          <cell r="F765" t="str">
            <v>H120</v>
          </cell>
          <cell r="G765">
            <v>1</v>
          </cell>
          <cell r="H765" t="str">
            <v>H120-002</v>
          </cell>
          <cell r="I765" t="str">
            <v>F</v>
          </cell>
          <cell r="J765" t="str">
            <v>*FM</v>
          </cell>
          <cell r="K765" t="str">
            <v>MEDICARE</v>
          </cell>
          <cell r="L765">
            <v>657.26</v>
          </cell>
        </row>
        <row r="766">
          <cell r="A766" t="str">
            <v>BOCK, LOUISE A</v>
          </cell>
          <cell r="B766" t="str">
            <v>101-527</v>
          </cell>
          <cell r="C766">
            <v>510300</v>
          </cell>
          <cell r="D766">
            <v>24120</v>
          </cell>
          <cell r="E766" t="str">
            <v>ADMINISTRATIVE ANALYST I</v>
          </cell>
          <cell r="F766" t="str">
            <v>H120</v>
          </cell>
          <cell r="G766">
            <v>1</v>
          </cell>
          <cell r="H766" t="str">
            <v>H120-002</v>
          </cell>
          <cell r="I766" t="str">
            <v>F</v>
          </cell>
          <cell r="J766">
            <v>8005</v>
          </cell>
          <cell r="L766">
            <v>221.81</v>
          </cell>
        </row>
        <row r="767">
          <cell r="A767" t="str">
            <v>BOCK, LOUISE A</v>
          </cell>
          <cell r="B767" t="str">
            <v>101-527</v>
          </cell>
          <cell r="C767">
            <v>510300</v>
          </cell>
          <cell r="D767">
            <v>24120</v>
          </cell>
          <cell r="E767" t="str">
            <v>ADMINISTRATIVE ANALYST I</v>
          </cell>
          <cell r="F767" t="str">
            <v>H120</v>
          </cell>
          <cell r="G767">
            <v>1</v>
          </cell>
          <cell r="H767" t="str">
            <v>H120-002</v>
          </cell>
          <cell r="I767" t="str">
            <v>F</v>
          </cell>
          <cell r="J767" t="str">
            <v>*FI</v>
          </cell>
          <cell r="K767" t="str">
            <v>FICA</v>
          </cell>
          <cell r="L767">
            <v>2810.35</v>
          </cell>
        </row>
        <row r="768">
          <cell r="A768" t="str">
            <v>BOCK, LOUISE A</v>
          </cell>
          <cell r="B768" t="str">
            <v>101-527</v>
          </cell>
          <cell r="C768">
            <v>510400</v>
          </cell>
          <cell r="D768">
            <v>24120</v>
          </cell>
          <cell r="E768" t="str">
            <v>ADMINISTRATIVE ANALYST I</v>
          </cell>
          <cell r="F768" t="str">
            <v>H120</v>
          </cell>
          <cell r="G768">
            <v>1</v>
          </cell>
          <cell r="H768" t="str">
            <v>H120-002</v>
          </cell>
          <cell r="I768" t="str">
            <v>F</v>
          </cell>
          <cell r="J768">
            <v>811</v>
          </cell>
          <cell r="L768">
            <v>1.88</v>
          </cell>
        </row>
        <row r="769">
          <cell r="A769" t="str">
            <v>BOCK, LOUISE A</v>
          </cell>
          <cell r="B769" t="str">
            <v>101-527</v>
          </cell>
          <cell r="C769">
            <v>510400</v>
          </cell>
          <cell r="D769">
            <v>24120</v>
          </cell>
          <cell r="E769" t="str">
            <v>ADMINISTRATIVE ANALYST I</v>
          </cell>
          <cell r="F769" t="str">
            <v>H120</v>
          </cell>
          <cell r="G769">
            <v>1</v>
          </cell>
          <cell r="H769" t="str">
            <v>H120-002</v>
          </cell>
          <cell r="I769" t="str">
            <v>F</v>
          </cell>
          <cell r="J769">
            <v>1001</v>
          </cell>
          <cell r="L769">
            <v>10.17</v>
          </cell>
        </row>
        <row r="770">
          <cell r="A770" t="str">
            <v>BOCK, LOUISE A</v>
          </cell>
          <cell r="B770" t="str">
            <v>101-527</v>
          </cell>
          <cell r="C770">
            <v>510400</v>
          </cell>
          <cell r="D770">
            <v>24120</v>
          </cell>
          <cell r="E770" t="str">
            <v>ADMINISTRATIVE ANALYST I</v>
          </cell>
          <cell r="F770" t="str">
            <v>H120</v>
          </cell>
          <cell r="G770">
            <v>1</v>
          </cell>
          <cell r="H770" t="str">
            <v>H120-002</v>
          </cell>
          <cell r="I770" t="str">
            <v>F</v>
          </cell>
          <cell r="J770">
            <v>30</v>
          </cell>
          <cell r="L770">
            <v>113.32</v>
          </cell>
        </row>
        <row r="771">
          <cell r="A771" t="str">
            <v>BODINE, CAITLIN C</v>
          </cell>
          <cell r="B771" t="str">
            <v>101-565</v>
          </cell>
          <cell r="C771">
            <v>510100</v>
          </cell>
          <cell r="D771">
            <v>46890</v>
          </cell>
          <cell r="E771" t="str">
            <v>SHERIFF'S DISPATCHER II</v>
          </cell>
          <cell r="F771" t="str">
            <v>D466</v>
          </cell>
          <cell r="G771">
            <v>1</v>
          </cell>
          <cell r="H771" t="str">
            <v>D466-001</v>
          </cell>
          <cell r="I771" t="str">
            <v>O</v>
          </cell>
          <cell r="J771">
            <v>1</v>
          </cell>
          <cell r="K771" t="str">
            <v>REGULAR PAY</v>
          </cell>
          <cell r="L771">
            <v>35548.39</v>
          </cell>
        </row>
        <row r="772">
          <cell r="A772" t="str">
            <v>BODINE, CAITLIN C</v>
          </cell>
          <cell r="B772" t="str">
            <v>101-565</v>
          </cell>
          <cell r="C772">
            <v>510300</v>
          </cell>
          <cell r="D772">
            <v>46890</v>
          </cell>
          <cell r="E772" t="str">
            <v>SHERIFF'S DISPATCHER II</v>
          </cell>
          <cell r="F772" t="str">
            <v>D466</v>
          </cell>
          <cell r="G772">
            <v>1</v>
          </cell>
          <cell r="H772" t="str">
            <v>D466-001</v>
          </cell>
          <cell r="I772" t="str">
            <v>F</v>
          </cell>
          <cell r="J772" t="str">
            <v>*FM</v>
          </cell>
          <cell r="K772" t="str">
            <v>MEDICARE</v>
          </cell>
          <cell r="L772">
            <v>515.45000000000005</v>
          </cell>
        </row>
        <row r="773">
          <cell r="A773" t="str">
            <v>BODINE, CAITLIN C</v>
          </cell>
          <cell r="B773" t="str">
            <v>101-565</v>
          </cell>
          <cell r="C773">
            <v>510300</v>
          </cell>
          <cell r="D773">
            <v>46890</v>
          </cell>
          <cell r="E773" t="str">
            <v>SHERIFF'S DISPATCHER II</v>
          </cell>
          <cell r="F773" t="str">
            <v>D466</v>
          </cell>
          <cell r="G773">
            <v>1</v>
          </cell>
          <cell r="H773" t="str">
            <v>D466-001</v>
          </cell>
          <cell r="I773" t="str">
            <v>F</v>
          </cell>
          <cell r="J773">
            <v>7999</v>
          </cell>
          <cell r="L773">
            <v>10660.96</v>
          </cell>
        </row>
        <row r="774">
          <cell r="A774" t="str">
            <v>BODINE, CAITLIN C</v>
          </cell>
          <cell r="B774" t="str">
            <v>101-565</v>
          </cell>
          <cell r="C774">
            <v>510300</v>
          </cell>
          <cell r="D774">
            <v>46890</v>
          </cell>
          <cell r="E774" t="str">
            <v>SHERIFF'S DISPATCHER II</v>
          </cell>
          <cell r="F774" t="str">
            <v>D466</v>
          </cell>
          <cell r="G774">
            <v>1</v>
          </cell>
          <cell r="H774" t="str">
            <v>D466-001</v>
          </cell>
          <cell r="I774" t="str">
            <v>F</v>
          </cell>
          <cell r="J774">
            <v>8000</v>
          </cell>
          <cell r="L774">
            <v>2484.09</v>
          </cell>
        </row>
        <row r="775">
          <cell r="A775" t="str">
            <v>BODINE, CAITLIN C</v>
          </cell>
          <cell r="B775" t="str">
            <v>101-565</v>
          </cell>
          <cell r="C775">
            <v>510300</v>
          </cell>
          <cell r="D775">
            <v>46890</v>
          </cell>
          <cell r="E775" t="str">
            <v>SHERIFF'S DISPATCHER II</v>
          </cell>
          <cell r="F775" t="str">
            <v>D466</v>
          </cell>
          <cell r="G775">
            <v>1</v>
          </cell>
          <cell r="H775" t="str">
            <v>D466-001</v>
          </cell>
          <cell r="I775" t="str">
            <v>F</v>
          </cell>
          <cell r="J775" t="str">
            <v>*FI</v>
          </cell>
          <cell r="K775" t="str">
            <v>FICA</v>
          </cell>
          <cell r="L775">
            <v>2204</v>
          </cell>
        </row>
        <row r="776">
          <cell r="A776" t="str">
            <v>BODINE, CAITLIN C</v>
          </cell>
          <cell r="B776" t="str">
            <v>101-565</v>
          </cell>
          <cell r="C776">
            <v>510400</v>
          </cell>
          <cell r="D776">
            <v>46890</v>
          </cell>
          <cell r="E776" t="str">
            <v>SHERIFF'S DISPATCHER II</v>
          </cell>
          <cell r="F776" t="str">
            <v>D466</v>
          </cell>
          <cell r="G776">
            <v>1</v>
          </cell>
          <cell r="H776" t="str">
            <v>D466-001</v>
          </cell>
          <cell r="I776" t="str">
            <v>F</v>
          </cell>
          <cell r="J776">
            <v>30</v>
          </cell>
          <cell r="L776">
            <v>88.87</v>
          </cell>
        </row>
        <row r="777">
          <cell r="A777" t="str">
            <v>BODINE, CAITLIN C</v>
          </cell>
          <cell r="B777" t="str">
            <v>101-565</v>
          </cell>
          <cell r="C777">
            <v>510400</v>
          </cell>
          <cell r="D777">
            <v>46890</v>
          </cell>
          <cell r="E777" t="str">
            <v>SHERIFF'S DISPATCHER II</v>
          </cell>
          <cell r="F777" t="str">
            <v>D466</v>
          </cell>
          <cell r="G777">
            <v>1</v>
          </cell>
          <cell r="H777" t="str">
            <v>D466-001</v>
          </cell>
          <cell r="I777" t="str">
            <v>F</v>
          </cell>
          <cell r="J777">
            <v>1001</v>
          </cell>
          <cell r="L777">
            <v>10.17</v>
          </cell>
        </row>
        <row r="778">
          <cell r="A778" t="str">
            <v>BODINE, CAITLIN C</v>
          </cell>
          <cell r="B778" t="str">
            <v>101-565</v>
          </cell>
          <cell r="C778">
            <v>510400</v>
          </cell>
          <cell r="D778">
            <v>46890</v>
          </cell>
          <cell r="E778" t="str">
            <v>SHERIFF'S DISPATCHER II</v>
          </cell>
          <cell r="F778" t="str">
            <v>D466</v>
          </cell>
          <cell r="G778">
            <v>1</v>
          </cell>
          <cell r="H778" t="str">
            <v>D466-001</v>
          </cell>
          <cell r="I778" t="str">
            <v>F</v>
          </cell>
          <cell r="J778">
            <v>601</v>
          </cell>
          <cell r="L778">
            <v>17.149999999999999</v>
          </cell>
        </row>
        <row r="779">
          <cell r="A779" t="str">
            <v>BODINE, CAITLIN C</v>
          </cell>
          <cell r="B779" t="str">
            <v>101-565</v>
          </cell>
          <cell r="C779">
            <v>510400</v>
          </cell>
          <cell r="D779">
            <v>46890</v>
          </cell>
          <cell r="E779" t="str">
            <v>SHERIFF'S DISPATCHER II</v>
          </cell>
          <cell r="F779" t="str">
            <v>D466</v>
          </cell>
          <cell r="G779">
            <v>1</v>
          </cell>
          <cell r="H779" t="str">
            <v>D466-001</v>
          </cell>
          <cell r="I779" t="str">
            <v>F</v>
          </cell>
          <cell r="J779">
            <v>701</v>
          </cell>
          <cell r="L779">
            <v>4.01</v>
          </cell>
        </row>
        <row r="780">
          <cell r="A780" t="str">
            <v>BODINE, CAITLIN C</v>
          </cell>
          <cell r="B780" t="str">
            <v>101-565</v>
          </cell>
          <cell r="C780">
            <v>510400</v>
          </cell>
          <cell r="D780">
            <v>46890</v>
          </cell>
          <cell r="E780" t="str">
            <v>SHERIFF'S DISPATCHER II</v>
          </cell>
          <cell r="F780" t="str">
            <v>D466</v>
          </cell>
          <cell r="G780">
            <v>1</v>
          </cell>
          <cell r="H780" t="str">
            <v>D466-001</v>
          </cell>
          <cell r="I780" t="str">
            <v>F</v>
          </cell>
          <cell r="J780">
            <v>810</v>
          </cell>
          <cell r="L780">
            <v>1.71</v>
          </cell>
        </row>
        <row r="781">
          <cell r="A781" t="str">
            <v>BODINE, CAITLIN C</v>
          </cell>
          <cell r="B781" t="str">
            <v>101-565</v>
          </cell>
          <cell r="C781">
            <v>510400</v>
          </cell>
          <cell r="D781">
            <v>46890</v>
          </cell>
          <cell r="E781" t="str">
            <v>SHERIFF'S DISPATCHER II</v>
          </cell>
          <cell r="F781" t="str">
            <v>D466</v>
          </cell>
          <cell r="G781">
            <v>1</v>
          </cell>
          <cell r="H781" t="str">
            <v>D466-001</v>
          </cell>
          <cell r="I781" t="str">
            <v>F</v>
          </cell>
          <cell r="J781">
            <v>101</v>
          </cell>
          <cell r="L781">
            <v>135.94999999999999</v>
          </cell>
        </row>
        <row r="782">
          <cell r="A782" t="str">
            <v>BOKELMAN, MARINA</v>
          </cell>
          <cell r="B782" t="str">
            <v>165-622</v>
          </cell>
          <cell r="C782">
            <v>510100</v>
          </cell>
          <cell r="D782">
            <v>47280</v>
          </cell>
          <cell r="E782" t="str">
            <v>LIBRARY ASSISTANT II</v>
          </cell>
          <cell r="F782" t="str">
            <v>D364</v>
          </cell>
          <cell r="G782">
            <v>1</v>
          </cell>
          <cell r="H782" t="str">
            <v>D364-002</v>
          </cell>
          <cell r="I782" t="str">
            <v>O</v>
          </cell>
          <cell r="J782">
            <v>1</v>
          </cell>
          <cell r="K782" t="str">
            <v>REGULAR PAY</v>
          </cell>
          <cell r="L782">
            <v>24650.21</v>
          </cell>
        </row>
        <row r="783">
          <cell r="A783" t="str">
            <v>BOKELMAN, MARINA</v>
          </cell>
          <cell r="B783" t="str">
            <v>165-622</v>
          </cell>
          <cell r="C783">
            <v>510300</v>
          </cell>
          <cell r="D783">
            <v>47280</v>
          </cell>
          <cell r="E783" t="str">
            <v>LIBRARY ASSISTANT II</v>
          </cell>
          <cell r="F783" t="str">
            <v>D364</v>
          </cell>
          <cell r="G783">
            <v>1</v>
          </cell>
          <cell r="H783" t="str">
            <v>D364-002</v>
          </cell>
          <cell r="I783" t="str">
            <v>F</v>
          </cell>
          <cell r="J783">
            <v>7999</v>
          </cell>
          <cell r="L783">
            <v>7392.6</v>
          </cell>
        </row>
        <row r="784">
          <cell r="A784" t="str">
            <v>BOKELMAN, MARINA</v>
          </cell>
          <cell r="B784" t="str">
            <v>165-622</v>
          </cell>
          <cell r="C784">
            <v>510300</v>
          </cell>
          <cell r="D784">
            <v>47280</v>
          </cell>
          <cell r="E784" t="str">
            <v>LIBRARY ASSISTANT II</v>
          </cell>
          <cell r="F784" t="str">
            <v>D364</v>
          </cell>
          <cell r="G784">
            <v>1</v>
          </cell>
          <cell r="H784" t="str">
            <v>D364-002</v>
          </cell>
          <cell r="I784" t="str">
            <v>F</v>
          </cell>
          <cell r="J784" t="str">
            <v>*FM</v>
          </cell>
          <cell r="K784" t="str">
            <v>MEDICARE</v>
          </cell>
          <cell r="L784">
            <v>357.43</v>
          </cell>
        </row>
        <row r="785">
          <cell r="A785" t="str">
            <v>BOKELMAN, MARINA</v>
          </cell>
          <cell r="B785" t="str">
            <v>165-622</v>
          </cell>
          <cell r="C785">
            <v>510300</v>
          </cell>
          <cell r="D785">
            <v>47280</v>
          </cell>
          <cell r="E785" t="str">
            <v>LIBRARY ASSISTANT II</v>
          </cell>
          <cell r="F785" t="str">
            <v>D364</v>
          </cell>
          <cell r="G785">
            <v>1</v>
          </cell>
          <cell r="H785" t="str">
            <v>D364-002</v>
          </cell>
          <cell r="I785" t="str">
            <v>F</v>
          </cell>
          <cell r="J785">
            <v>8000</v>
          </cell>
          <cell r="L785">
            <v>1721.22</v>
          </cell>
        </row>
        <row r="786">
          <cell r="A786" t="str">
            <v>BOKELMAN, MARINA</v>
          </cell>
          <cell r="B786" t="str">
            <v>165-622</v>
          </cell>
          <cell r="C786">
            <v>510300</v>
          </cell>
          <cell r="D786">
            <v>47280</v>
          </cell>
          <cell r="E786" t="str">
            <v>LIBRARY ASSISTANT II</v>
          </cell>
          <cell r="F786" t="str">
            <v>D364</v>
          </cell>
          <cell r="G786">
            <v>1</v>
          </cell>
          <cell r="H786" t="str">
            <v>D364-002</v>
          </cell>
          <cell r="I786" t="str">
            <v>F</v>
          </cell>
          <cell r="J786" t="str">
            <v>*FI</v>
          </cell>
          <cell r="K786" t="str">
            <v>FICA</v>
          </cell>
          <cell r="L786">
            <v>1528.31</v>
          </cell>
        </row>
        <row r="787">
          <cell r="A787" t="str">
            <v>BOKELMAN, MARINA</v>
          </cell>
          <cell r="B787" t="str">
            <v>165-622</v>
          </cell>
          <cell r="C787">
            <v>510400</v>
          </cell>
          <cell r="D787">
            <v>47280</v>
          </cell>
          <cell r="E787" t="str">
            <v>LIBRARY ASSISTANT II</v>
          </cell>
          <cell r="F787" t="str">
            <v>D364</v>
          </cell>
          <cell r="G787">
            <v>1</v>
          </cell>
          <cell r="H787" t="str">
            <v>D364-002</v>
          </cell>
          <cell r="I787" t="str">
            <v>F</v>
          </cell>
          <cell r="J787">
            <v>601</v>
          </cell>
          <cell r="L787">
            <v>17.149999999999999</v>
          </cell>
        </row>
        <row r="788">
          <cell r="A788" t="str">
            <v>BOKELMAN, MARINA</v>
          </cell>
          <cell r="B788" t="str">
            <v>165-622</v>
          </cell>
          <cell r="C788">
            <v>510400</v>
          </cell>
          <cell r="D788">
            <v>47280</v>
          </cell>
          <cell r="E788" t="str">
            <v>LIBRARY ASSISTANT II</v>
          </cell>
          <cell r="F788" t="str">
            <v>D364</v>
          </cell>
          <cell r="G788">
            <v>1</v>
          </cell>
          <cell r="H788" t="str">
            <v>D364-002</v>
          </cell>
          <cell r="I788" t="str">
            <v>F</v>
          </cell>
          <cell r="J788">
            <v>810</v>
          </cell>
          <cell r="L788">
            <v>1.71</v>
          </cell>
        </row>
        <row r="789">
          <cell r="A789" t="str">
            <v>BOKELMAN, MARINA</v>
          </cell>
          <cell r="B789" t="str">
            <v>165-622</v>
          </cell>
          <cell r="C789">
            <v>510400</v>
          </cell>
          <cell r="D789">
            <v>47280</v>
          </cell>
          <cell r="E789" t="str">
            <v>LIBRARY ASSISTANT II</v>
          </cell>
          <cell r="F789" t="str">
            <v>D364</v>
          </cell>
          <cell r="G789">
            <v>1</v>
          </cell>
          <cell r="H789" t="str">
            <v>D364-002</v>
          </cell>
          <cell r="I789" t="str">
            <v>F</v>
          </cell>
          <cell r="J789">
            <v>101</v>
          </cell>
          <cell r="L789">
            <v>135.94999999999999</v>
          </cell>
        </row>
        <row r="790">
          <cell r="A790" t="str">
            <v>BOKELMAN, MARINA</v>
          </cell>
          <cell r="B790" t="str">
            <v>165-622</v>
          </cell>
          <cell r="C790">
            <v>510400</v>
          </cell>
          <cell r="D790">
            <v>47280</v>
          </cell>
          <cell r="E790" t="str">
            <v>LIBRARY ASSISTANT II</v>
          </cell>
          <cell r="F790" t="str">
            <v>D364</v>
          </cell>
          <cell r="G790">
            <v>1</v>
          </cell>
          <cell r="H790" t="str">
            <v>D364-002</v>
          </cell>
          <cell r="I790" t="str">
            <v>F</v>
          </cell>
          <cell r="J790">
            <v>30</v>
          </cell>
          <cell r="L790">
            <v>61.63</v>
          </cell>
        </row>
        <row r="791">
          <cell r="A791" t="str">
            <v>BOKELMAN, MARINA</v>
          </cell>
          <cell r="B791" t="str">
            <v>165-622</v>
          </cell>
          <cell r="C791">
            <v>510400</v>
          </cell>
          <cell r="D791">
            <v>47280</v>
          </cell>
          <cell r="E791" t="str">
            <v>LIBRARY ASSISTANT II</v>
          </cell>
          <cell r="F791" t="str">
            <v>D364</v>
          </cell>
          <cell r="G791">
            <v>1</v>
          </cell>
          <cell r="H791" t="str">
            <v>D364-002</v>
          </cell>
          <cell r="I791" t="str">
            <v>F</v>
          </cell>
          <cell r="J791">
            <v>701</v>
          </cell>
          <cell r="L791">
            <v>4.01</v>
          </cell>
        </row>
        <row r="792">
          <cell r="A792" t="str">
            <v>BOKELMAN, MARINA</v>
          </cell>
          <cell r="B792" t="str">
            <v>165-622</v>
          </cell>
          <cell r="C792">
            <v>510400</v>
          </cell>
          <cell r="D792">
            <v>47280</v>
          </cell>
          <cell r="E792" t="str">
            <v>LIBRARY ASSISTANT II</v>
          </cell>
          <cell r="F792" t="str">
            <v>D364</v>
          </cell>
          <cell r="G792">
            <v>1</v>
          </cell>
          <cell r="H792" t="str">
            <v>D364-002</v>
          </cell>
          <cell r="I792" t="str">
            <v>F</v>
          </cell>
          <cell r="J792">
            <v>1001</v>
          </cell>
          <cell r="L792">
            <v>10.17</v>
          </cell>
        </row>
        <row r="793">
          <cell r="A793" t="str">
            <v>BOLELLI, LINDA L</v>
          </cell>
          <cell r="B793" t="str">
            <v>101-594</v>
          </cell>
          <cell r="C793">
            <v>510100</v>
          </cell>
          <cell r="D793">
            <v>34950</v>
          </cell>
          <cell r="E793" t="str">
            <v>ELIGIBILITY WORKER II</v>
          </cell>
          <cell r="F793" t="str">
            <v>D256</v>
          </cell>
          <cell r="G793">
            <v>1</v>
          </cell>
          <cell r="H793" t="str">
            <v>D256-003</v>
          </cell>
          <cell r="I793" t="str">
            <v>O</v>
          </cell>
          <cell r="J793">
            <v>1</v>
          </cell>
          <cell r="K793" t="str">
            <v>REGULAR PAY</v>
          </cell>
          <cell r="L793">
            <v>34188.839999999997</v>
          </cell>
        </row>
        <row r="794">
          <cell r="A794" t="str">
            <v>BOLELLI, LINDA L</v>
          </cell>
          <cell r="B794" t="str">
            <v>101-594</v>
          </cell>
          <cell r="C794">
            <v>510300</v>
          </cell>
          <cell r="D794">
            <v>34950</v>
          </cell>
          <cell r="E794" t="str">
            <v>ELIGIBILITY WORKER II</v>
          </cell>
          <cell r="F794" t="str">
            <v>D256</v>
          </cell>
          <cell r="G794">
            <v>1</v>
          </cell>
          <cell r="H794" t="str">
            <v>D256-003</v>
          </cell>
          <cell r="I794" t="str">
            <v>F</v>
          </cell>
          <cell r="J794">
            <v>7999</v>
          </cell>
          <cell r="L794">
            <v>10253.23</v>
          </cell>
        </row>
        <row r="795">
          <cell r="A795" t="str">
            <v>BOLELLI, LINDA L</v>
          </cell>
          <cell r="B795" t="str">
            <v>101-594</v>
          </cell>
          <cell r="C795">
            <v>510300</v>
          </cell>
          <cell r="D795">
            <v>34950</v>
          </cell>
          <cell r="E795" t="str">
            <v>ELIGIBILITY WORKER II</v>
          </cell>
          <cell r="F795" t="str">
            <v>D256</v>
          </cell>
          <cell r="G795">
            <v>1</v>
          </cell>
          <cell r="H795" t="str">
            <v>D256-003</v>
          </cell>
          <cell r="I795" t="str">
            <v>F</v>
          </cell>
          <cell r="J795" t="str">
            <v>*FM</v>
          </cell>
          <cell r="K795" t="str">
            <v>MEDICARE</v>
          </cell>
          <cell r="L795">
            <v>495.74</v>
          </cell>
        </row>
        <row r="796">
          <cell r="A796" t="str">
            <v>BOLELLI, LINDA L</v>
          </cell>
          <cell r="B796" t="str">
            <v>101-594</v>
          </cell>
          <cell r="C796">
            <v>510300</v>
          </cell>
          <cell r="D796">
            <v>34950</v>
          </cell>
          <cell r="E796" t="str">
            <v>ELIGIBILITY WORKER II</v>
          </cell>
          <cell r="F796" t="str">
            <v>D256</v>
          </cell>
          <cell r="G796">
            <v>1</v>
          </cell>
          <cell r="H796" t="str">
            <v>D256-003</v>
          </cell>
          <cell r="I796" t="str">
            <v>F</v>
          </cell>
          <cell r="J796">
            <v>8000</v>
          </cell>
          <cell r="L796">
            <v>2388.9299999999998</v>
          </cell>
        </row>
        <row r="797">
          <cell r="A797" t="str">
            <v>BOLELLI, LINDA L</v>
          </cell>
          <cell r="B797" t="str">
            <v>101-594</v>
          </cell>
          <cell r="C797">
            <v>510300</v>
          </cell>
          <cell r="D797">
            <v>34950</v>
          </cell>
          <cell r="E797" t="str">
            <v>ELIGIBILITY WORKER II</v>
          </cell>
          <cell r="F797" t="str">
            <v>D256</v>
          </cell>
          <cell r="G797">
            <v>1</v>
          </cell>
          <cell r="H797" t="str">
            <v>D256-003</v>
          </cell>
          <cell r="I797" t="str">
            <v>F</v>
          </cell>
          <cell r="J797" t="str">
            <v>*FI</v>
          </cell>
          <cell r="K797" t="str">
            <v>FICA</v>
          </cell>
          <cell r="L797">
            <v>2119.71</v>
          </cell>
        </row>
        <row r="798">
          <cell r="A798" t="str">
            <v>BOLELLI, LINDA L</v>
          </cell>
          <cell r="B798" t="str">
            <v>101-594</v>
          </cell>
          <cell r="C798">
            <v>510400</v>
          </cell>
          <cell r="D798">
            <v>34950</v>
          </cell>
          <cell r="E798" t="str">
            <v>ELIGIBILITY WORKER II</v>
          </cell>
          <cell r="F798" t="str">
            <v>D256</v>
          </cell>
          <cell r="G798">
            <v>1</v>
          </cell>
          <cell r="H798" t="str">
            <v>D256-003</v>
          </cell>
          <cell r="I798" t="str">
            <v>F</v>
          </cell>
          <cell r="J798">
            <v>1001</v>
          </cell>
          <cell r="L798">
            <v>10.17</v>
          </cell>
        </row>
        <row r="799">
          <cell r="A799" t="str">
            <v>BOLELLI, LINDA L</v>
          </cell>
          <cell r="B799" t="str">
            <v>101-594</v>
          </cell>
          <cell r="C799">
            <v>510400</v>
          </cell>
          <cell r="D799">
            <v>34950</v>
          </cell>
          <cell r="E799" t="str">
            <v>ELIGIBILITY WORKER II</v>
          </cell>
          <cell r="F799" t="str">
            <v>D256</v>
          </cell>
          <cell r="G799">
            <v>1</v>
          </cell>
          <cell r="H799" t="str">
            <v>D256-003</v>
          </cell>
          <cell r="I799" t="str">
            <v>F</v>
          </cell>
          <cell r="J799">
            <v>811</v>
          </cell>
          <cell r="L799">
            <v>1.88</v>
          </cell>
        </row>
        <row r="800">
          <cell r="A800" t="str">
            <v>BOLELLI, LINDA L</v>
          </cell>
          <cell r="B800" t="str">
            <v>101-594</v>
          </cell>
          <cell r="C800">
            <v>510400</v>
          </cell>
          <cell r="D800">
            <v>34950</v>
          </cell>
          <cell r="E800" t="str">
            <v>ELIGIBILITY WORKER II</v>
          </cell>
          <cell r="F800" t="str">
            <v>D256</v>
          </cell>
          <cell r="G800">
            <v>1</v>
          </cell>
          <cell r="H800" t="str">
            <v>D256-003</v>
          </cell>
          <cell r="I800" t="str">
            <v>F</v>
          </cell>
          <cell r="J800">
            <v>603</v>
          </cell>
          <cell r="L800">
            <v>31.26</v>
          </cell>
        </row>
        <row r="801">
          <cell r="A801" t="str">
            <v>BOLELLI, LINDA L</v>
          </cell>
          <cell r="B801" t="str">
            <v>101-594</v>
          </cell>
          <cell r="C801">
            <v>510400</v>
          </cell>
          <cell r="D801">
            <v>34950</v>
          </cell>
          <cell r="E801" t="str">
            <v>ELIGIBILITY WORKER II</v>
          </cell>
          <cell r="F801" t="str">
            <v>D256</v>
          </cell>
          <cell r="G801">
            <v>1</v>
          </cell>
          <cell r="H801" t="str">
            <v>D256-003</v>
          </cell>
          <cell r="I801" t="str">
            <v>F</v>
          </cell>
          <cell r="J801">
            <v>30</v>
          </cell>
          <cell r="L801">
            <v>85.47</v>
          </cell>
        </row>
        <row r="802">
          <cell r="A802" t="str">
            <v>BOLELLI, LINDA L</v>
          </cell>
          <cell r="B802" t="str">
            <v>101-594</v>
          </cell>
          <cell r="C802">
            <v>510400</v>
          </cell>
          <cell r="D802">
            <v>34950</v>
          </cell>
          <cell r="E802" t="str">
            <v>ELIGIBILITY WORKER II</v>
          </cell>
          <cell r="F802" t="str">
            <v>D256</v>
          </cell>
          <cell r="G802">
            <v>1</v>
          </cell>
          <cell r="H802" t="str">
            <v>D256-003</v>
          </cell>
          <cell r="I802" t="str">
            <v>F</v>
          </cell>
          <cell r="J802">
            <v>703</v>
          </cell>
          <cell r="L802">
            <v>6.7</v>
          </cell>
        </row>
        <row r="803">
          <cell r="A803" t="str">
            <v>BOLELLI, LINDA L</v>
          </cell>
          <cell r="B803" t="str">
            <v>101-594</v>
          </cell>
          <cell r="C803">
            <v>510400</v>
          </cell>
          <cell r="D803">
            <v>34950</v>
          </cell>
          <cell r="E803" t="str">
            <v>ELIGIBILITY WORKER II</v>
          </cell>
          <cell r="F803" t="str">
            <v>D256</v>
          </cell>
          <cell r="G803">
            <v>1</v>
          </cell>
          <cell r="H803" t="str">
            <v>D256-003</v>
          </cell>
          <cell r="I803" t="str">
            <v>F</v>
          </cell>
          <cell r="J803">
            <v>102</v>
          </cell>
          <cell r="L803">
            <v>232.19</v>
          </cell>
        </row>
        <row r="804">
          <cell r="A804" t="str">
            <v>BOLING, WILLIAM J</v>
          </cell>
          <cell r="B804" t="str">
            <v>700-777</v>
          </cell>
          <cell r="C804">
            <v>510100</v>
          </cell>
          <cell r="D804">
            <v>20050</v>
          </cell>
          <cell r="E804" t="str">
            <v>W/W ELEC/MECH WORKER II</v>
          </cell>
          <cell r="F804" t="str">
            <v>D518</v>
          </cell>
          <cell r="G804">
            <v>1</v>
          </cell>
          <cell r="H804" t="str">
            <v>D518-001</v>
          </cell>
          <cell r="I804" t="str">
            <v>O</v>
          </cell>
          <cell r="J804">
            <v>1</v>
          </cell>
          <cell r="K804" t="str">
            <v>REGULAR PAY</v>
          </cell>
          <cell r="L804">
            <v>40722.230000000003</v>
          </cell>
        </row>
        <row r="805">
          <cell r="A805" t="str">
            <v>BOLING, WILLIAM J</v>
          </cell>
          <cell r="B805" t="str">
            <v>700-777</v>
          </cell>
          <cell r="C805">
            <v>510300</v>
          </cell>
          <cell r="D805">
            <v>20050</v>
          </cell>
          <cell r="E805" t="str">
            <v>W/W ELEC/MECH WORKER II</v>
          </cell>
          <cell r="F805" t="str">
            <v>D518</v>
          </cell>
          <cell r="G805">
            <v>1</v>
          </cell>
          <cell r="H805" t="str">
            <v>D518-001</v>
          </cell>
          <cell r="I805" t="str">
            <v>F</v>
          </cell>
          <cell r="J805" t="str">
            <v>*FM</v>
          </cell>
          <cell r="K805" t="str">
            <v>MEDICARE</v>
          </cell>
          <cell r="L805">
            <v>590.47</v>
          </cell>
        </row>
        <row r="806">
          <cell r="A806" t="str">
            <v>BOLING, WILLIAM J</v>
          </cell>
          <cell r="B806" t="str">
            <v>700-777</v>
          </cell>
          <cell r="C806">
            <v>510300</v>
          </cell>
          <cell r="D806">
            <v>20050</v>
          </cell>
          <cell r="E806" t="str">
            <v>W/W ELEC/MECH WORKER II</v>
          </cell>
          <cell r="F806" t="str">
            <v>D518</v>
          </cell>
          <cell r="G806">
            <v>1</v>
          </cell>
          <cell r="H806" t="str">
            <v>D518-001</v>
          </cell>
          <cell r="I806" t="str">
            <v>F</v>
          </cell>
          <cell r="J806" t="str">
            <v>*FI</v>
          </cell>
          <cell r="K806" t="str">
            <v>FICA</v>
          </cell>
          <cell r="L806">
            <v>2524.7800000000002</v>
          </cell>
        </row>
        <row r="807">
          <cell r="A807" t="str">
            <v>BOLING, WILLIAM J</v>
          </cell>
          <cell r="B807" t="str">
            <v>700-777</v>
          </cell>
          <cell r="C807">
            <v>510300</v>
          </cell>
          <cell r="D807">
            <v>20050</v>
          </cell>
          <cell r="E807" t="str">
            <v>W/W ELEC/MECH WORKER II</v>
          </cell>
          <cell r="F807" t="str">
            <v>D518</v>
          </cell>
          <cell r="G807">
            <v>1</v>
          </cell>
          <cell r="H807" t="str">
            <v>D518-001</v>
          </cell>
          <cell r="I807" t="str">
            <v>F</v>
          </cell>
          <cell r="J807">
            <v>7999</v>
          </cell>
          <cell r="L807">
            <v>12212.6</v>
          </cell>
        </row>
        <row r="808">
          <cell r="A808" t="str">
            <v>BOLING, WILLIAM J</v>
          </cell>
          <cell r="B808" t="str">
            <v>700-777</v>
          </cell>
          <cell r="C808">
            <v>510300</v>
          </cell>
          <cell r="D808">
            <v>20050</v>
          </cell>
          <cell r="E808" t="str">
            <v>W/W ELEC/MECH WORKER II</v>
          </cell>
          <cell r="F808" t="str">
            <v>D518</v>
          </cell>
          <cell r="G808">
            <v>1</v>
          </cell>
          <cell r="H808" t="str">
            <v>D518-001</v>
          </cell>
          <cell r="I808" t="str">
            <v>F</v>
          </cell>
          <cell r="J808">
            <v>8000</v>
          </cell>
          <cell r="L808">
            <v>2846.26</v>
          </cell>
        </row>
        <row r="809">
          <cell r="A809" t="str">
            <v>BOLING, WILLIAM J</v>
          </cell>
          <cell r="B809" t="str">
            <v>700-777</v>
          </cell>
          <cell r="C809">
            <v>510400</v>
          </cell>
          <cell r="D809">
            <v>20050</v>
          </cell>
          <cell r="E809" t="str">
            <v>W/W ELEC/MECH WORKER II</v>
          </cell>
          <cell r="F809" t="str">
            <v>D518</v>
          </cell>
          <cell r="G809">
            <v>1</v>
          </cell>
          <cell r="H809" t="str">
            <v>D518-001</v>
          </cell>
          <cell r="I809" t="str">
            <v>F</v>
          </cell>
          <cell r="J809">
            <v>705</v>
          </cell>
          <cell r="L809">
            <v>12.04</v>
          </cell>
        </row>
        <row r="810">
          <cell r="A810" t="str">
            <v>BOLING, WILLIAM J</v>
          </cell>
          <cell r="B810" t="str">
            <v>700-777</v>
          </cell>
          <cell r="C810">
            <v>510400</v>
          </cell>
          <cell r="D810">
            <v>20050</v>
          </cell>
          <cell r="E810" t="str">
            <v>W/W ELEC/MECH WORKER II</v>
          </cell>
          <cell r="F810" t="str">
            <v>D518</v>
          </cell>
          <cell r="G810">
            <v>1</v>
          </cell>
          <cell r="H810" t="str">
            <v>D518-001</v>
          </cell>
          <cell r="I810" t="str">
            <v>F</v>
          </cell>
          <cell r="J810">
            <v>30</v>
          </cell>
          <cell r="L810">
            <v>101.81</v>
          </cell>
        </row>
        <row r="811">
          <cell r="A811" t="str">
            <v>BOLING, WILLIAM J</v>
          </cell>
          <cell r="B811" t="str">
            <v>700-777</v>
          </cell>
          <cell r="C811">
            <v>510400</v>
          </cell>
          <cell r="D811">
            <v>20050</v>
          </cell>
          <cell r="E811" t="str">
            <v>W/W ELEC/MECH WORKER II</v>
          </cell>
          <cell r="F811" t="str">
            <v>D518</v>
          </cell>
          <cell r="G811">
            <v>1</v>
          </cell>
          <cell r="H811" t="str">
            <v>D518-001</v>
          </cell>
          <cell r="I811" t="str">
            <v>F</v>
          </cell>
          <cell r="J811">
            <v>811</v>
          </cell>
          <cell r="L811">
            <v>1.88</v>
          </cell>
        </row>
        <row r="812">
          <cell r="A812" t="str">
            <v>BOLING, WILLIAM J</v>
          </cell>
          <cell r="B812" t="str">
            <v>700-777</v>
          </cell>
          <cell r="C812">
            <v>510400</v>
          </cell>
          <cell r="D812">
            <v>20050</v>
          </cell>
          <cell r="E812" t="str">
            <v>W/W ELEC/MECH WORKER II</v>
          </cell>
          <cell r="F812" t="str">
            <v>D518</v>
          </cell>
          <cell r="G812">
            <v>1</v>
          </cell>
          <cell r="H812" t="str">
            <v>D518-001</v>
          </cell>
          <cell r="I812" t="str">
            <v>F</v>
          </cell>
          <cell r="J812">
            <v>104</v>
          </cell>
          <cell r="L812">
            <v>283.83999999999997</v>
          </cell>
        </row>
        <row r="813">
          <cell r="A813" t="str">
            <v>BOLING, WILLIAM J</v>
          </cell>
          <cell r="B813" t="str">
            <v>700-777</v>
          </cell>
          <cell r="C813">
            <v>510400</v>
          </cell>
          <cell r="D813">
            <v>20050</v>
          </cell>
          <cell r="E813" t="str">
            <v>W/W ELEC/MECH WORKER II</v>
          </cell>
          <cell r="F813" t="str">
            <v>D518</v>
          </cell>
          <cell r="G813">
            <v>1</v>
          </cell>
          <cell r="H813" t="str">
            <v>D518-001</v>
          </cell>
          <cell r="I813" t="str">
            <v>F</v>
          </cell>
          <cell r="J813">
            <v>605</v>
          </cell>
          <cell r="L813">
            <v>59.1</v>
          </cell>
        </row>
        <row r="814">
          <cell r="A814" t="str">
            <v>BOLING, WILLIAM J</v>
          </cell>
          <cell r="B814" t="str">
            <v>700-777</v>
          </cell>
          <cell r="C814">
            <v>510400</v>
          </cell>
          <cell r="D814">
            <v>20050</v>
          </cell>
          <cell r="E814" t="str">
            <v>W/W ELEC/MECH WORKER II</v>
          </cell>
          <cell r="F814" t="str">
            <v>D518</v>
          </cell>
          <cell r="G814">
            <v>1</v>
          </cell>
          <cell r="H814" t="str">
            <v>D518-001</v>
          </cell>
          <cell r="I814" t="str">
            <v>F</v>
          </cell>
          <cell r="J814">
            <v>1001</v>
          </cell>
          <cell r="L814">
            <v>10.17</v>
          </cell>
        </row>
        <row r="815">
          <cell r="A815" t="str">
            <v>BOMBERG, ANNE L</v>
          </cell>
          <cell r="B815" t="str">
            <v>101-594</v>
          </cell>
          <cell r="C815">
            <v>510100</v>
          </cell>
          <cell r="D815">
            <v>44060</v>
          </cell>
          <cell r="E815" t="str">
            <v>AREA 4 PROJECT NURSE, SR</v>
          </cell>
          <cell r="F815" t="str">
            <v>G125</v>
          </cell>
          <cell r="G815">
            <v>1</v>
          </cell>
          <cell r="H815" t="str">
            <v>G125-001</v>
          </cell>
          <cell r="I815" t="str">
            <v>O</v>
          </cell>
          <cell r="J815">
            <v>1</v>
          </cell>
          <cell r="K815" t="str">
            <v>REGULAR PAY</v>
          </cell>
          <cell r="L815">
            <v>34898.699999999997</v>
          </cell>
        </row>
        <row r="816">
          <cell r="A816" t="str">
            <v>BOMBERG, ANNE L</v>
          </cell>
          <cell r="B816" t="str">
            <v>101-594</v>
          </cell>
          <cell r="C816">
            <v>510300</v>
          </cell>
          <cell r="D816">
            <v>44060</v>
          </cell>
          <cell r="E816" t="str">
            <v>AREA 4 PROJECT NURSE, SR</v>
          </cell>
          <cell r="F816" t="str">
            <v>G125</v>
          </cell>
          <cell r="G816">
            <v>1</v>
          </cell>
          <cell r="H816" t="str">
            <v>G125-001</v>
          </cell>
          <cell r="I816" t="str">
            <v>F</v>
          </cell>
          <cell r="J816">
            <v>8000</v>
          </cell>
          <cell r="L816">
            <v>2438.62</v>
          </cell>
        </row>
        <row r="817">
          <cell r="A817" t="str">
            <v>BOMBERG, ANNE L</v>
          </cell>
          <cell r="B817" t="str">
            <v>101-594</v>
          </cell>
          <cell r="C817">
            <v>510300</v>
          </cell>
          <cell r="D817">
            <v>44060</v>
          </cell>
          <cell r="E817" t="str">
            <v>AREA 4 PROJECT NURSE, SR</v>
          </cell>
          <cell r="F817" t="str">
            <v>G125</v>
          </cell>
          <cell r="G817">
            <v>1</v>
          </cell>
          <cell r="H817" t="str">
            <v>G125-001</v>
          </cell>
          <cell r="I817" t="str">
            <v>F</v>
          </cell>
          <cell r="J817">
            <v>7999</v>
          </cell>
          <cell r="L817">
            <v>10466.120000000001</v>
          </cell>
        </row>
        <row r="818">
          <cell r="A818" t="str">
            <v>BOMBERG, ANNE L</v>
          </cell>
          <cell r="B818" t="str">
            <v>101-594</v>
          </cell>
          <cell r="C818">
            <v>510300</v>
          </cell>
          <cell r="D818">
            <v>44060</v>
          </cell>
          <cell r="E818" t="str">
            <v>AREA 4 PROJECT NURSE, SR</v>
          </cell>
          <cell r="F818" t="str">
            <v>G125</v>
          </cell>
          <cell r="G818">
            <v>1</v>
          </cell>
          <cell r="H818" t="str">
            <v>G125-001</v>
          </cell>
          <cell r="I818" t="str">
            <v>F</v>
          </cell>
          <cell r="J818" t="str">
            <v>*FM</v>
          </cell>
          <cell r="K818" t="str">
            <v>MEDICARE</v>
          </cell>
          <cell r="L818">
            <v>506.03</v>
          </cell>
        </row>
        <row r="819">
          <cell r="A819" t="str">
            <v>BOMBERG, ANNE L</v>
          </cell>
          <cell r="B819" t="str">
            <v>101-594</v>
          </cell>
          <cell r="C819">
            <v>510300</v>
          </cell>
          <cell r="D819">
            <v>44060</v>
          </cell>
          <cell r="E819" t="str">
            <v>AREA 4 PROJECT NURSE, SR</v>
          </cell>
          <cell r="F819" t="str">
            <v>G125</v>
          </cell>
          <cell r="G819">
            <v>1</v>
          </cell>
          <cell r="H819" t="str">
            <v>G125-001</v>
          </cell>
          <cell r="I819" t="str">
            <v>F</v>
          </cell>
          <cell r="J819" t="str">
            <v>*FI</v>
          </cell>
          <cell r="K819" t="str">
            <v>FICA</v>
          </cell>
          <cell r="L819">
            <v>2163.7199999999998</v>
          </cell>
        </row>
        <row r="820">
          <cell r="A820" t="str">
            <v>BOMBERG, ANNE L</v>
          </cell>
          <cell r="B820" t="str">
            <v>101-594</v>
          </cell>
          <cell r="C820">
            <v>510300</v>
          </cell>
          <cell r="D820">
            <v>44060</v>
          </cell>
          <cell r="E820" t="str">
            <v>AREA 4 PROJECT NURSE, SR</v>
          </cell>
          <cell r="F820" t="str">
            <v>G125</v>
          </cell>
          <cell r="G820">
            <v>1</v>
          </cell>
          <cell r="H820" t="str">
            <v>G125-001</v>
          </cell>
          <cell r="I820" t="str">
            <v>F</v>
          </cell>
          <cell r="J820">
            <v>8005</v>
          </cell>
          <cell r="L820">
            <v>170.7</v>
          </cell>
        </row>
        <row r="821">
          <cell r="A821" t="str">
            <v>BOMBERG, ANNE L</v>
          </cell>
          <cell r="B821" t="str">
            <v>101-594</v>
          </cell>
          <cell r="C821">
            <v>510400</v>
          </cell>
          <cell r="D821">
            <v>44060</v>
          </cell>
          <cell r="E821" t="str">
            <v>AREA 4 PROJECT NURSE, SR</v>
          </cell>
          <cell r="F821" t="str">
            <v>G125</v>
          </cell>
          <cell r="G821">
            <v>1</v>
          </cell>
          <cell r="H821" t="str">
            <v>G125-001</v>
          </cell>
          <cell r="I821" t="str">
            <v>F</v>
          </cell>
          <cell r="J821">
            <v>30</v>
          </cell>
          <cell r="L821">
            <v>87.25</v>
          </cell>
        </row>
        <row r="822">
          <cell r="A822" t="str">
            <v>BOMBERG, ANNE L</v>
          </cell>
          <cell r="B822" t="str">
            <v>101-594</v>
          </cell>
          <cell r="C822">
            <v>510400</v>
          </cell>
          <cell r="D822">
            <v>44060</v>
          </cell>
          <cell r="E822" t="str">
            <v>AREA 4 PROJECT NURSE, SR</v>
          </cell>
          <cell r="F822" t="str">
            <v>G125</v>
          </cell>
          <cell r="G822">
            <v>1</v>
          </cell>
          <cell r="H822" t="str">
            <v>G125-001</v>
          </cell>
          <cell r="I822" t="str">
            <v>F</v>
          </cell>
          <cell r="J822">
            <v>1001</v>
          </cell>
          <cell r="L822">
            <v>10.17</v>
          </cell>
        </row>
        <row r="823">
          <cell r="A823" t="str">
            <v>BOMBERG, ANNE L</v>
          </cell>
          <cell r="B823" t="str">
            <v>101-594</v>
          </cell>
          <cell r="C823">
            <v>510400</v>
          </cell>
          <cell r="D823">
            <v>44060</v>
          </cell>
          <cell r="E823" t="str">
            <v>AREA 4 PROJECT NURSE, SR</v>
          </cell>
          <cell r="F823" t="str">
            <v>G125</v>
          </cell>
          <cell r="G823">
            <v>1</v>
          </cell>
          <cell r="H823" t="str">
            <v>G125-001</v>
          </cell>
          <cell r="I823" t="str">
            <v>F</v>
          </cell>
          <cell r="J823">
            <v>701</v>
          </cell>
          <cell r="L823">
            <v>3.21</v>
          </cell>
        </row>
        <row r="824">
          <cell r="A824" t="str">
            <v>BOMBERG, ANNE L</v>
          </cell>
          <cell r="B824" t="str">
            <v>101-594</v>
          </cell>
          <cell r="C824">
            <v>510400</v>
          </cell>
          <cell r="D824">
            <v>44060</v>
          </cell>
          <cell r="E824" t="str">
            <v>AREA 4 PROJECT NURSE, SR</v>
          </cell>
          <cell r="F824" t="str">
            <v>G125</v>
          </cell>
          <cell r="G824">
            <v>1</v>
          </cell>
          <cell r="H824" t="str">
            <v>G125-001</v>
          </cell>
          <cell r="I824" t="str">
            <v>F</v>
          </cell>
          <cell r="J824">
            <v>100</v>
          </cell>
          <cell r="L824">
            <v>98.87</v>
          </cell>
        </row>
        <row r="825">
          <cell r="A825" t="str">
            <v>BOMBERG, ANNE L</v>
          </cell>
          <cell r="B825" t="str">
            <v>101-594</v>
          </cell>
          <cell r="C825">
            <v>510400</v>
          </cell>
          <cell r="D825">
            <v>44060</v>
          </cell>
          <cell r="E825" t="str">
            <v>AREA 4 PROJECT NURSE, SR</v>
          </cell>
          <cell r="F825" t="str">
            <v>G125</v>
          </cell>
          <cell r="G825">
            <v>1</v>
          </cell>
          <cell r="H825" t="str">
            <v>G125-001</v>
          </cell>
          <cell r="I825" t="str">
            <v>F</v>
          </cell>
          <cell r="J825">
            <v>810</v>
          </cell>
          <cell r="L825">
            <v>1.37</v>
          </cell>
        </row>
        <row r="826">
          <cell r="A826" t="str">
            <v>BOND, CORY J</v>
          </cell>
          <cell r="B826" t="str">
            <v>165-622</v>
          </cell>
          <cell r="C826">
            <v>510100</v>
          </cell>
          <cell r="D826">
            <v>40220</v>
          </cell>
          <cell r="E826" t="str">
            <v>LIBRARY ASSISTANT I</v>
          </cell>
          <cell r="F826" t="str">
            <v>D362</v>
          </cell>
          <cell r="G826">
            <v>0.5</v>
          </cell>
          <cell r="H826" t="str">
            <v>D362-002</v>
          </cell>
          <cell r="I826" t="str">
            <v>O</v>
          </cell>
          <cell r="J826">
            <v>1</v>
          </cell>
          <cell r="K826" t="str">
            <v>REGULAR PAY</v>
          </cell>
          <cell r="L826">
            <v>11376.46</v>
          </cell>
        </row>
        <row r="827">
          <cell r="A827" t="str">
            <v>BOND, CORY J</v>
          </cell>
          <cell r="B827" t="str">
            <v>165-622</v>
          </cell>
          <cell r="C827">
            <v>510300</v>
          </cell>
          <cell r="D827">
            <v>40220</v>
          </cell>
          <cell r="E827" t="str">
            <v>LIBRARY ASSISTANT I</v>
          </cell>
          <cell r="F827" t="str">
            <v>D362</v>
          </cell>
          <cell r="G827">
            <v>0.5</v>
          </cell>
          <cell r="H827" t="str">
            <v>D362-002</v>
          </cell>
          <cell r="I827" t="str">
            <v>F</v>
          </cell>
          <cell r="J827" t="str">
            <v>*FM</v>
          </cell>
          <cell r="K827" t="str">
            <v>MEDICARE</v>
          </cell>
          <cell r="L827">
            <v>164.96</v>
          </cell>
        </row>
        <row r="828">
          <cell r="A828" t="str">
            <v>BOND, CORY J</v>
          </cell>
          <cell r="B828" t="str">
            <v>165-622</v>
          </cell>
          <cell r="C828">
            <v>510300</v>
          </cell>
          <cell r="D828">
            <v>40220</v>
          </cell>
          <cell r="E828" t="str">
            <v>LIBRARY ASSISTANT I</v>
          </cell>
          <cell r="F828" t="str">
            <v>D362</v>
          </cell>
          <cell r="G828">
            <v>0.5</v>
          </cell>
          <cell r="H828" t="str">
            <v>D362-002</v>
          </cell>
          <cell r="I828" t="str">
            <v>F</v>
          </cell>
          <cell r="J828" t="str">
            <v>*FI</v>
          </cell>
          <cell r="K828" t="str">
            <v>FICA</v>
          </cell>
          <cell r="L828">
            <v>705.34</v>
          </cell>
        </row>
        <row r="829">
          <cell r="A829" t="str">
            <v>BOND, CORY J</v>
          </cell>
          <cell r="B829" t="str">
            <v>165-622</v>
          </cell>
          <cell r="C829">
            <v>510300</v>
          </cell>
          <cell r="D829">
            <v>40220</v>
          </cell>
          <cell r="E829" t="str">
            <v>LIBRARY ASSISTANT I</v>
          </cell>
          <cell r="F829" t="str">
            <v>D362</v>
          </cell>
          <cell r="G829">
            <v>0.5</v>
          </cell>
          <cell r="H829" t="str">
            <v>D362-002</v>
          </cell>
          <cell r="I829" t="str">
            <v>F</v>
          </cell>
          <cell r="J829">
            <v>8000</v>
          </cell>
          <cell r="L829">
            <v>792.06</v>
          </cell>
        </row>
        <row r="830">
          <cell r="A830" t="str">
            <v>BOND, CORY J</v>
          </cell>
          <cell r="B830" t="str">
            <v>165-622</v>
          </cell>
          <cell r="C830">
            <v>510300</v>
          </cell>
          <cell r="D830">
            <v>40220</v>
          </cell>
          <cell r="E830" t="str">
            <v>LIBRARY ASSISTANT I</v>
          </cell>
          <cell r="F830" t="str">
            <v>D362</v>
          </cell>
          <cell r="G830">
            <v>0.5</v>
          </cell>
          <cell r="H830" t="str">
            <v>D362-002</v>
          </cell>
          <cell r="I830" t="str">
            <v>F</v>
          </cell>
          <cell r="J830">
            <v>7999</v>
          </cell>
          <cell r="L830">
            <v>3411.8</v>
          </cell>
        </row>
        <row r="831">
          <cell r="A831" t="str">
            <v>BOND, CORY J</v>
          </cell>
          <cell r="B831" t="str">
            <v>165-622</v>
          </cell>
          <cell r="C831">
            <v>510400</v>
          </cell>
          <cell r="D831">
            <v>40220</v>
          </cell>
          <cell r="E831" t="str">
            <v>LIBRARY ASSISTANT I</v>
          </cell>
          <cell r="F831" t="str">
            <v>D362</v>
          </cell>
          <cell r="G831">
            <v>0.5</v>
          </cell>
          <cell r="H831" t="str">
            <v>D362-002</v>
          </cell>
          <cell r="I831" t="str">
            <v>F</v>
          </cell>
          <cell r="J831">
            <v>810</v>
          </cell>
          <cell r="L831">
            <v>0.86</v>
          </cell>
        </row>
        <row r="832">
          <cell r="A832" t="str">
            <v>BOND, CORY J</v>
          </cell>
          <cell r="B832" t="str">
            <v>165-622</v>
          </cell>
          <cell r="C832">
            <v>510400</v>
          </cell>
          <cell r="D832">
            <v>40220</v>
          </cell>
          <cell r="E832" t="str">
            <v>LIBRARY ASSISTANT I</v>
          </cell>
          <cell r="F832" t="str">
            <v>D362</v>
          </cell>
          <cell r="G832">
            <v>0.5</v>
          </cell>
          <cell r="H832" t="str">
            <v>D362-002</v>
          </cell>
          <cell r="I832" t="str">
            <v>F</v>
          </cell>
          <cell r="J832">
            <v>1001</v>
          </cell>
          <cell r="L832">
            <v>10.17</v>
          </cell>
        </row>
        <row r="833">
          <cell r="A833" t="str">
            <v>BOND, CORY J</v>
          </cell>
          <cell r="B833" t="str">
            <v>165-622</v>
          </cell>
          <cell r="C833">
            <v>510400</v>
          </cell>
          <cell r="D833">
            <v>40220</v>
          </cell>
          <cell r="E833" t="str">
            <v>LIBRARY ASSISTANT I</v>
          </cell>
          <cell r="F833" t="str">
            <v>D362</v>
          </cell>
          <cell r="G833">
            <v>0.5</v>
          </cell>
          <cell r="H833" t="str">
            <v>D362-002</v>
          </cell>
          <cell r="I833" t="str">
            <v>F</v>
          </cell>
          <cell r="J833">
            <v>30</v>
          </cell>
          <cell r="L833">
            <v>28.44</v>
          </cell>
        </row>
        <row r="834">
          <cell r="A834" t="str">
            <v>BOND, DOUGLAS W</v>
          </cell>
          <cell r="B834" t="str">
            <v>101-614</v>
          </cell>
          <cell r="C834">
            <v>510100</v>
          </cell>
          <cell r="D834">
            <v>26320</v>
          </cell>
          <cell r="E834" t="str">
            <v>MANAGED CARE PROG CHIEF</v>
          </cell>
          <cell r="F834" t="str">
            <v>C265</v>
          </cell>
          <cell r="G834">
            <v>1</v>
          </cell>
          <cell r="H834" t="str">
            <v>C265-001</v>
          </cell>
          <cell r="I834" t="str">
            <v>O</v>
          </cell>
          <cell r="J834">
            <v>1</v>
          </cell>
          <cell r="K834" t="str">
            <v>REGULAR PAY</v>
          </cell>
          <cell r="L834">
            <v>71883.22</v>
          </cell>
        </row>
        <row r="835">
          <cell r="A835" t="str">
            <v>BOND, DOUGLAS W</v>
          </cell>
          <cell r="B835" t="str">
            <v>101-614</v>
          </cell>
          <cell r="C835">
            <v>510300</v>
          </cell>
          <cell r="D835">
            <v>26320</v>
          </cell>
          <cell r="E835" t="str">
            <v>MANAGED CARE PROG CHIEF</v>
          </cell>
          <cell r="F835" t="str">
            <v>C265</v>
          </cell>
          <cell r="G835">
            <v>1</v>
          </cell>
          <cell r="H835" t="str">
            <v>C265-001</v>
          </cell>
          <cell r="I835" t="str">
            <v>F</v>
          </cell>
          <cell r="J835">
            <v>7999</v>
          </cell>
          <cell r="L835">
            <v>21557.78</v>
          </cell>
        </row>
        <row r="836">
          <cell r="A836" t="str">
            <v>BOND, DOUGLAS W</v>
          </cell>
          <cell r="B836" t="str">
            <v>101-614</v>
          </cell>
          <cell r="C836">
            <v>510300</v>
          </cell>
          <cell r="D836">
            <v>26320</v>
          </cell>
          <cell r="E836" t="str">
            <v>MANAGED CARE PROG CHIEF</v>
          </cell>
          <cell r="F836" t="str">
            <v>C265</v>
          </cell>
          <cell r="G836">
            <v>1</v>
          </cell>
          <cell r="H836" t="str">
            <v>C265-001</v>
          </cell>
          <cell r="I836" t="str">
            <v>F</v>
          </cell>
          <cell r="J836">
            <v>8005</v>
          </cell>
          <cell r="L836">
            <v>351.93</v>
          </cell>
        </row>
        <row r="837">
          <cell r="A837" t="str">
            <v>BOND, DOUGLAS W</v>
          </cell>
          <cell r="B837" t="str">
            <v>101-614</v>
          </cell>
          <cell r="C837">
            <v>510300</v>
          </cell>
          <cell r="D837">
            <v>26320</v>
          </cell>
          <cell r="E837" t="str">
            <v>MANAGED CARE PROG CHIEF</v>
          </cell>
          <cell r="F837" t="str">
            <v>C265</v>
          </cell>
          <cell r="G837">
            <v>1</v>
          </cell>
          <cell r="H837" t="str">
            <v>C265-001</v>
          </cell>
          <cell r="I837" t="str">
            <v>F</v>
          </cell>
          <cell r="J837">
            <v>8000</v>
          </cell>
          <cell r="L837">
            <v>5027.53</v>
          </cell>
        </row>
        <row r="838">
          <cell r="A838" t="str">
            <v>BOND, DOUGLAS W</v>
          </cell>
          <cell r="B838" t="str">
            <v>101-614</v>
          </cell>
          <cell r="C838">
            <v>510300</v>
          </cell>
          <cell r="D838">
            <v>26320</v>
          </cell>
          <cell r="E838" t="str">
            <v>MANAGED CARE PROG CHIEF</v>
          </cell>
          <cell r="F838" t="str">
            <v>C265</v>
          </cell>
          <cell r="G838">
            <v>1</v>
          </cell>
          <cell r="H838" t="str">
            <v>C265-001</v>
          </cell>
          <cell r="I838" t="str">
            <v>F</v>
          </cell>
          <cell r="J838" t="str">
            <v>*FM</v>
          </cell>
          <cell r="K838" t="str">
            <v>MEDICARE</v>
          </cell>
          <cell r="L838">
            <v>1042.31</v>
          </cell>
        </row>
        <row r="839">
          <cell r="A839" t="str">
            <v>BOND, DOUGLAS W</v>
          </cell>
          <cell r="B839" t="str">
            <v>101-614</v>
          </cell>
          <cell r="C839">
            <v>510300</v>
          </cell>
          <cell r="D839">
            <v>26320</v>
          </cell>
          <cell r="E839" t="str">
            <v>MANAGED CARE PROG CHIEF</v>
          </cell>
          <cell r="F839" t="str">
            <v>C265</v>
          </cell>
          <cell r="G839">
            <v>1</v>
          </cell>
          <cell r="H839" t="str">
            <v>C265-001</v>
          </cell>
          <cell r="I839" t="str">
            <v>F</v>
          </cell>
          <cell r="J839" t="str">
            <v>*FI</v>
          </cell>
          <cell r="K839" t="str">
            <v>FICA</v>
          </cell>
          <cell r="L839">
            <v>4456.76</v>
          </cell>
        </row>
        <row r="840">
          <cell r="A840" t="str">
            <v>BOND, DOUGLAS W</v>
          </cell>
          <cell r="B840" t="str">
            <v>101-614</v>
          </cell>
          <cell r="C840">
            <v>510400</v>
          </cell>
          <cell r="D840">
            <v>26320</v>
          </cell>
          <cell r="E840" t="str">
            <v>MANAGED CARE PROG CHIEF</v>
          </cell>
          <cell r="F840" t="str">
            <v>C265</v>
          </cell>
          <cell r="G840">
            <v>1</v>
          </cell>
          <cell r="H840" t="str">
            <v>C265-001</v>
          </cell>
          <cell r="I840" t="str">
            <v>F</v>
          </cell>
          <cell r="J840">
            <v>30</v>
          </cell>
          <cell r="L840">
            <v>179.71</v>
          </cell>
        </row>
        <row r="841">
          <cell r="A841" t="str">
            <v>BOND, DOUGLAS W</v>
          </cell>
          <cell r="B841" t="str">
            <v>101-614</v>
          </cell>
          <cell r="C841">
            <v>510400</v>
          </cell>
          <cell r="D841">
            <v>26320</v>
          </cell>
          <cell r="E841" t="str">
            <v>MANAGED CARE PROG CHIEF</v>
          </cell>
          <cell r="F841" t="str">
            <v>C265</v>
          </cell>
          <cell r="G841">
            <v>1</v>
          </cell>
          <cell r="H841" t="str">
            <v>C265-001</v>
          </cell>
          <cell r="I841" t="str">
            <v>F</v>
          </cell>
          <cell r="J841">
            <v>811</v>
          </cell>
          <cell r="L841">
            <v>1.88</v>
          </cell>
        </row>
        <row r="842">
          <cell r="A842" t="str">
            <v>BOND, DOUGLAS W</v>
          </cell>
          <cell r="B842" t="str">
            <v>101-614</v>
          </cell>
          <cell r="C842">
            <v>510400</v>
          </cell>
          <cell r="D842">
            <v>26320</v>
          </cell>
          <cell r="E842" t="str">
            <v>MANAGED CARE PROG CHIEF</v>
          </cell>
          <cell r="F842" t="str">
            <v>C265</v>
          </cell>
          <cell r="G842">
            <v>1</v>
          </cell>
          <cell r="H842" t="str">
            <v>C265-001</v>
          </cell>
          <cell r="I842" t="str">
            <v>F</v>
          </cell>
          <cell r="J842">
            <v>1001</v>
          </cell>
          <cell r="L842">
            <v>10.17</v>
          </cell>
        </row>
        <row r="843">
          <cell r="A843" t="str">
            <v>BONEY, DOUGLAS N</v>
          </cell>
          <cell r="B843" t="str">
            <v>114-894</v>
          </cell>
          <cell r="C843">
            <v>510100</v>
          </cell>
          <cell r="D843">
            <v>49270</v>
          </cell>
          <cell r="E843" t="str">
            <v>ENGINEERING TECH II</v>
          </cell>
          <cell r="F843" t="str">
            <v>D270</v>
          </cell>
          <cell r="G843">
            <v>1</v>
          </cell>
          <cell r="H843" t="str">
            <v>D270-001</v>
          </cell>
          <cell r="I843" t="str">
            <v>O</v>
          </cell>
          <cell r="J843">
            <v>1</v>
          </cell>
          <cell r="K843" t="str">
            <v>REGULAR PAY</v>
          </cell>
          <cell r="L843">
            <v>42908.23</v>
          </cell>
        </row>
        <row r="844">
          <cell r="A844" t="str">
            <v>BONEY, DOUGLAS N</v>
          </cell>
          <cell r="B844" t="str">
            <v>114-894</v>
          </cell>
          <cell r="C844">
            <v>510300</v>
          </cell>
          <cell r="D844">
            <v>49270</v>
          </cell>
          <cell r="E844" t="str">
            <v>ENGINEERING TECH II</v>
          </cell>
          <cell r="F844" t="str">
            <v>D270</v>
          </cell>
          <cell r="G844">
            <v>1</v>
          </cell>
          <cell r="H844" t="str">
            <v>D270-001</v>
          </cell>
          <cell r="I844" t="str">
            <v>F</v>
          </cell>
          <cell r="J844">
            <v>7999</v>
          </cell>
          <cell r="L844">
            <v>12868.18</v>
          </cell>
        </row>
        <row r="845">
          <cell r="A845" t="str">
            <v>BONEY, DOUGLAS N</v>
          </cell>
          <cell r="B845" t="str">
            <v>114-894</v>
          </cell>
          <cell r="C845">
            <v>510300</v>
          </cell>
          <cell r="D845">
            <v>49270</v>
          </cell>
          <cell r="E845" t="str">
            <v>ENGINEERING TECH II</v>
          </cell>
          <cell r="F845" t="str">
            <v>D270</v>
          </cell>
          <cell r="G845">
            <v>1</v>
          </cell>
          <cell r="H845" t="str">
            <v>D270-001</v>
          </cell>
          <cell r="I845" t="str">
            <v>F</v>
          </cell>
          <cell r="J845" t="str">
            <v>*FM</v>
          </cell>
          <cell r="K845" t="str">
            <v>MEDICARE</v>
          </cell>
          <cell r="L845">
            <v>622.16999999999996</v>
          </cell>
        </row>
        <row r="846">
          <cell r="A846" t="str">
            <v>BONEY, DOUGLAS N</v>
          </cell>
          <cell r="B846" t="str">
            <v>114-894</v>
          </cell>
          <cell r="C846">
            <v>510300</v>
          </cell>
          <cell r="D846">
            <v>49270</v>
          </cell>
          <cell r="E846" t="str">
            <v>ENGINEERING TECH II</v>
          </cell>
          <cell r="F846" t="str">
            <v>D270</v>
          </cell>
          <cell r="G846">
            <v>1</v>
          </cell>
          <cell r="H846" t="str">
            <v>D270-001</v>
          </cell>
          <cell r="I846" t="str">
            <v>F</v>
          </cell>
          <cell r="J846" t="str">
            <v>*FI</v>
          </cell>
          <cell r="K846" t="str">
            <v>FICA</v>
          </cell>
          <cell r="L846">
            <v>2660.31</v>
          </cell>
        </row>
        <row r="847">
          <cell r="A847" t="str">
            <v>BONEY, DOUGLAS N</v>
          </cell>
          <cell r="B847" t="str">
            <v>114-894</v>
          </cell>
          <cell r="C847">
            <v>510300</v>
          </cell>
          <cell r="D847">
            <v>49270</v>
          </cell>
          <cell r="E847" t="str">
            <v>ENGINEERING TECH II</v>
          </cell>
          <cell r="F847" t="str">
            <v>D270</v>
          </cell>
          <cell r="G847">
            <v>1</v>
          </cell>
          <cell r="H847" t="str">
            <v>D270-001</v>
          </cell>
          <cell r="I847" t="str">
            <v>F</v>
          </cell>
          <cell r="J847">
            <v>8000</v>
          </cell>
          <cell r="L847">
            <v>2999.28</v>
          </cell>
        </row>
        <row r="848">
          <cell r="A848" t="str">
            <v>BONEY, DOUGLAS N</v>
          </cell>
          <cell r="B848" t="str">
            <v>114-894</v>
          </cell>
          <cell r="C848">
            <v>510400</v>
          </cell>
          <cell r="D848">
            <v>49270</v>
          </cell>
          <cell r="E848" t="str">
            <v>ENGINEERING TECH II</v>
          </cell>
          <cell r="F848" t="str">
            <v>D270</v>
          </cell>
          <cell r="G848">
            <v>1</v>
          </cell>
          <cell r="H848" t="str">
            <v>D270-001</v>
          </cell>
          <cell r="I848" t="str">
            <v>F</v>
          </cell>
          <cell r="J848">
            <v>703</v>
          </cell>
          <cell r="L848">
            <v>6.7</v>
          </cell>
        </row>
        <row r="849">
          <cell r="A849" t="str">
            <v>BONEY, DOUGLAS N</v>
          </cell>
          <cell r="B849" t="str">
            <v>114-894</v>
          </cell>
          <cell r="C849">
            <v>510400</v>
          </cell>
          <cell r="D849">
            <v>49270</v>
          </cell>
          <cell r="E849" t="str">
            <v>ENGINEERING TECH II</v>
          </cell>
          <cell r="F849" t="str">
            <v>D270</v>
          </cell>
          <cell r="G849">
            <v>1</v>
          </cell>
          <cell r="H849" t="str">
            <v>D270-001</v>
          </cell>
          <cell r="I849" t="str">
            <v>F</v>
          </cell>
          <cell r="J849">
            <v>1001</v>
          </cell>
          <cell r="L849">
            <v>10.17</v>
          </cell>
        </row>
        <row r="850">
          <cell r="A850" t="str">
            <v>BONEY, DOUGLAS N</v>
          </cell>
          <cell r="B850" t="str">
            <v>114-894</v>
          </cell>
          <cell r="C850">
            <v>510400</v>
          </cell>
          <cell r="D850">
            <v>49270</v>
          </cell>
          <cell r="E850" t="str">
            <v>ENGINEERING TECH II</v>
          </cell>
          <cell r="F850" t="str">
            <v>D270</v>
          </cell>
          <cell r="G850">
            <v>1</v>
          </cell>
          <cell r="H850" t="str">
            <v>D270-001</v>
          </cell>
          <cell r="I850" t="str">
            <v>F</v>
          </cell>
          <cell r="J850">
            <v>102</v>
          </cell>
          <cell r="L850">
            <v>232.19</v>
          </cell>
        </row>
        <row r="851">
          <cell r="A851" t="str">
            <v>BONEY, DOUGLAS N</v>
          </cell>
          <cell r="B851" t="str">
            <v>114-894</v>
          </cell>
          <cell r="C851">
            <v>510400</v>
          </cell>
          <cell r="D851">
            <v>49270</v>
          </cell>
          <cell r="E851" t="str">
            <v>ENGINEERING TECH II</v>
          </cell>
          <cell r="F851" t="str">
            <v>D270</v>
          </cell>
          <cell r="G851">
            <v>1</v>
          </cell>
          <cell r="H851" t="str">
            <v>D270-001</v>
          </cell>
          <cell r="I851" t="str">
            <v>F</v>
          </cell>
          <cell r="J851">
            <v>810</v>
          </cell>
          <cell r="L851">
            <v>1.71</v>
          </cell>
        </row>
        <row r="852">
          <cell r="A852" t="str">
            <v>BONEY, DOUGLAS N</v>
          </cell>
          <cell r="B852" t="str">
            <v>114-894</v>
          </cell>
          <cell r="C852">
            <v>510400</v>
          </cell>
          <cell r="D852">
            <v>49270</v>
          </cell>
          <cell r="E852" t="str">
            <v>ENGINEERING TECH II</v>
          </cell>
          <cell r="F852" t="str">
            <v>D270</v>
          </cell>
          <cell r="G852">
            <v>1</v>
          </cell>
          <cell r="H852" t="str">
            <v>D270-001</v>
          </cell>
          <cell r="I852" t="str">
            <v>F</v>
          </cell>
          <cell r="J852">
            <v>603</v>
          </cell>
          <cell r="L852">
            <v>31.26</v>
          </cell>
        </row>
        <row r="853">
          <cell r="A853" t="str">
            <v>BONEY, DOUGLAS N</v>
          </cell>
          <cell r="B853" t="str">
            <v>114-894</v>
          </cell>
          <cell r="C853">
            <v>510400</v>
          </cell>
          <cell r="D853">
            <v>49270</v>
          </cell>
          <cell r="E853" t="str">
            <v>ENGINEERING TECH II</v>
          </cell>
          <cell r="F853" t="str">
            <v>D270</v>
          </cell>
          <cell r="G853">
            <v>1</v>
          </cell>
          <cell r="H853" t="str">
            <v>D270-001</v>
          </cell>
          <cell r="I853" t="str">
            <v>F</v>
          </cell>
          <cell r="J853">
            <v>30</v>
          </cell>
          <cell r="L853">
            <v>107.27</v>
          </cell>
        </row>
        <row r="854">
          <cell r="A854" t="str">
            <v>BONIVERT, SYLVIA P</v>
          </cell>
          <cell r="B854" t="str">
            <v>101-565</v>
          </cell>
          <cell r="C854">
            <v>510100</v>
          </cell>
          <cell r="D854">
            <v>6510</v>
          </cell>
          <cell r="E854" t="str">
            <v>RECORDS SUPERVISOR</v>
          </cell>
          <cell r="F854" t="str">
            <v>D440</v>
          </cell>
          <cell r="G854">
            <v>1</v>
          </cell>
          <cell r="H854" t="str">
            <v>D440-001</v>
          </cell>
          <cell r="I854" t="str">
            <v>O</v>
          </cell>
          <cell r="J854">
            <v>1</v>
          </cell>
          <cell r="K854" t="str">
            <v>REGULAR PAY</v>
          </cell>
          <cell r="L854">
            <v>36306.949999999997</v>
          </cell>
        </row>
        <row r="855">
          <cell r="A855" t="str">
            <v>BONIVERT, SYLVIA P</v>
          </cell>
          <cell r="B855" t="str">
            <v>101-565</v>
          </cell>
          <cell r="C855">
            <v>510300</v>
          </cell>
          <cell r="D855">
            <v>6510</v>
          </cell>
          <cell r="E855" t="str">
            <v>RECORDS SUPERVISOR</v>
          </cell>
          <cell r="F855" t="str">
            <v>D440</v>
          </cell>
          <cell r="G855">
            <v>1</v>
          </cell>
          <cell r="H855" t="str">
            <v>D440-001</v>
          </cell>
          <cell r="I855" t="str">
            <v>F</v>
          </cell>
          <cell r="J855">
            <v>8000</v>
          </cell>
          <cell r="L855">
            <v>2537.19</v>
          </cell>
        </row>
        <row r="856">
          <cell r="A856" t="str">
            <v>BONIVERT, SYLVIA P</v>
          </cell>
          <cell r="B856" t="str">
            <v>101-565</v>
          </cell>
          <cell r="C856">
            <v>510300</v>
          </cell>
          <cell r="D856">
            <v>6510</v>
          </cell>
          <cell r="E856" t="str">
            <v>RECORDS SUPERVISOR</v>
          </cell>
          <cell r="F856" t="str">
            <v>D440</v>
          </cell>
          <cell r="G856">
            <v>1</v>
          </cell>
          <cell r="H856" t="str">
            <v>D440-001</v>
          </cell>
          <cell r="I856" t="str">
            <v>F</v>
          </cell>
          <cell r="J856" t="str">
            <v>*FI</v>
          </cell>
          <cell r="K856" t="str">
            <v>FICA</v>
          </cell>
          <cell r="L856">
            <v>2251.0300000000002</v>
          </cell>
        </row>
        <row r="857">
          <cell r="A857" t="str">
            <v>BONIVERT, SYLVIA P</v>
          </cell>
          <cell r="B857" t="str">
            <v>101-565</v>
          </cell>
          <cell r="C857">
            <v>510300</v>
          </cell>
          <cell r="D857">
            <v>6510</v>
          </cell>
          <cell r="E857" t="str">
            <v>RECORDS SUPERVISOR</v>
          </cell>
          <cell r="F857" t="str">
            <v>D440</v>
          </cell>
          <cell r="G857">
            <v>1</v>
          </cell>
          <cell r="H857" t="str">
            <v>D440-001</v>
          </cell>
          <cell r="I857" t="str">
            <v>F</v>
          </cell>
          <cell r="J857">
            <v>7999</v>
          </cell>
          <cell r="L857">
            <v>10888.45</v>
          </cell>
        </row>
        <row r="858">
          <cell r="A858" t="str">
            <v>BONIVERT, SYLVIA P</v>
          </cell>
          <cell r="B858" t="str">
            <v>101-565</v>
          </cell>
          <cell r="C858">
            <v>510300</v>
          </cell>
          <cell r="D858">
            <v>6510</v>
          </cell>
          <cell r="E858" t="str">
            <v>RECORDS SUPERVISOR</v>
          </cell>
          <cell r="F858" t="str">
            <v>D440</v>
          </cell>
          <cell r="G858">
            <v>1</v>
          </cell>
          <cell r="H858" t="str">
            <v>D440-001</v>
          </cell>
          <cell r="I858" t="str">
            <v>F</v>
          </cell>
          <cell r="J858" t="str">
            <v>*FM</v>
          </cell>
          <cell r="K858" t="str">
            <v>MEDICARE</v>
          </cell>
          <cell r="L858">
            <v>526.45000000000005</v>
          </cell>
        </row>
        <row r="859">
          <cell r="A859" t="str">
            <v>BONIVERT, SYLVIA P</v>
          </cell>
          <cell r="B859" t="str">
            <v>101-565</v>
          </cell>
          <cell r="C859">
            <v>510400</v>
          </cell>
          <cell r="D859">
            <v>6510</v>
          </cell>
          <cell r="E859" t="str">
            <v>RECORDS SUPERVISOR</v>
          </cell>
          <cell r="F859" t="str">
            <v>D440</v>
          </cell>
          <cell r="G859">
            <v>1</v>
          </cell>
          <cell r="H859" t="str">
            <v>D440-001</v>
          </cell>
          <cell r="I859" t="str">
            <v>F</v>
          </cell>
          <cell r="J859">
            <v>701</v>
          </cell>
          <cell r="L859">
            <v>4.01</v>
          </cell>
        </row>
        <row r="860">
          <cell r="A860" t="str">
            <v>BONIVERT, SYLVIA P</v>
          </cell>
          <cell r="B860" t="str">
            <v>101-565</v>
          </cell>
          <cell r="C860">
            <v>510400</v>
          </cell>
          <cell r="D860">
            <v>6510</v>
          </cell>
          <cell r="E860" t="str">
            <v>RECORDS SUPERVISOR</v>
          </cell>
          <cell r="F860" t="str">
            <v>D440</v>
          </cell>
          <cell r="G860">
            <v>1</v>
          </cell>
          <cell r="H860" t="str">
            <v>D440-001</v>
          </cell>
          <cell r="I860" t="str">
            <v>F</v>
          </cell>
          <cell r="J860">
            <v>30</v>
          </cell>
          <cell r="L860">
            <v>90.77</v>
          </cell>
        </row>
        <row r="861">
          <cell r="A861" t="str">
            <v>BONIVERT, SYLVIA P</v>
          </cell>
          <cell r="B861" t="str">
            <v>101-565</v>
          </cell>
          <cell r="C861">
            <v>510400</v>
          </cell>
          <cell r="D861">
            <v>6510</v>
          </cell>
          <cell r="E861" t="str">
            <v>RECORDS SUPERVISOR</v>
          </cell>
          <cell r="F861" t="str">
            <v>D440</v>
          </cell>
          <cell r="G861">
            <v>1</v>
          </cell>
          <cell r="H861" t="str">
            <v>D440-001</v>
          </cell>
          <cell r="I861" t="str">
            <v>F</v>
          </cell>
          <cell r="J861">
            <v>810</v>
          </cell>
          <cell r="L861">
            <v>1.71</v>
          </cell>
        </row>
        <row r="862">
          <cell r="A862" t="str">
            <v>BONIVERT, SYLVIA P</v>
          </cell>
          <cell r="B862" t="str">
            <v>101-565</v>
          </cell>
          <cell r="C862">
            <v>510400</v>
          </cell>
          <cell r="D862">
            <v>6510</v>
          </cell>
          <cell r="E862" t="str">
            <v>RECORDS SUPERVISOR</v>
          </cell>
          <cell r="F862" t="str">
            <v>D440</v>
          </cell>
          <cell r="G862">
            <v>1</v>
          </cell>
          <cell r="H862" t="str">
            <v>D440-001</v>
          </cell>
          <cell r="I862" t="str">
            <v>F</v>
          </cell>
          <cell r="J862">
            <v>101</v>
          </cell>
          <cell r="L862">
            <v>135.94999999999999</v>
          </cell>
        </row>
        <row r="863">
          <cell r="A863" t="str">
            <v>BONIVERT, SYLVIA P</v>
          </cell>
          <cell r="B863" t="str">
            <v>101-565</v>
          </cell>
          <cell r="C863">
            <v>510400</v>
          </cell>
          <cell r="D863">
            <v>6510</v>
          </cell>
          <cell r="E863" t="str">
            <v>RECORDS SUPERVISOR</v>
          </cell>
          <cell r="F863" t="str">
            <v>D440</v>
          </cell>
          <cell r="G863">
            <v>1</v>
          </cell>
          <cell r="H863" t="str">
            <v>D440-001</v>
          </cell>
          <cell r="I863" t="str">
            <v>F</v>
          </cell>
          <cell r="J863">
            <v>601</v>
          </cell>
          <cell r="L863">
            <v>17.149999999999999</v>
          </cell>
        </row>
        <row r="864">
          <cell r="A864" t="str">
            <v>BONIVERT, SYLVIA P</v>
          </cell>
          <cell r="B864" t="str">
            <v>101-565</v>
          </cell>
          <cell r="C864">
            <v>510400</v>
          </cell>
          <cell r="D864">
            <v>6510</v>
          </cell>
          <cell r="E864" t="str">
            <v>RECORDS SUPERVISOR</v>
          </cell>
          <cell r="F864" t="str">
            <v>D440</v>
          </cell>
          <cell r="G864">
            <v>1</v>
          </cell>
          <cell r="H864" t="str">
            <v>D440-001</v>
          </cell>
          <cell r="I864" t="str">
            <v>F</v>
          </cell>
          <cell r="J864">
            <v>1001</v>
          </cell>
          <cell r="L864">
            <v>10.17</v>
          </cell>
        </row>
        <row r="865">
          <cell r="A865" t="str">
            <v>BOONE, MARK W</v>
          </cell>
          <cell r="B865" t="str">
            <v>700-777</v>
          </cell>
          <cell r="C865">
            <v>510100</v>
          </cell>
          <cell r="D865">
            <v>25380</v>
          </cell>
          <cell r="E865" t="str">
            <v>W/W TREATMENT SYS OPR II</v>
          </cell>
          <cell r="F865" t="str">
            <v>D532</v>
          </cell>
          <cell r="G865">
            <v>1</v>
          </cell>
          <cell r="H865" t="str">
            <v>D532-001</v>
          </cell>
          <cell r="I865" t="str">
            <v>O</v>
          </cell>
          <cell r="J865">
            <v>1</v>
          </cell>
          <cell r="K865" t="str">
            <v>REGULAR PAY</v>
          </cell>
          <cell r="L865">
            <v>43701.24</v>
          </cell>
        </row>
        <row r="866">
          <cell r="A866" t="str">
            <v>BOONE, MARK W</v>
          </cell>
          <cell r="B866" t="str">
            <v>700-777</v>
          </cell>
          <cell r="C866">
            <v>510300</v>
          </cell>
          <cell r="D866">
            <v>25380</v>
          </cell>
          <cell r="E866" t="str">
            <v>W/W TREATMENT SYS OPR II</v>
          </cell>
          <cell r="F866" t="str">
            <v>D532</v>
          </cell>
          <cell r="G866">
            <v>1</v>
          </cell>
          <cell r="H866" t="str">
            <v>D532-001</v>
          </cell>
          <cell r="I866" t="str">
            <v>F</v>
          </cell>
          <cell r="J866">
            <v>8000</v>
          </cell>
          <cell r="L866">
            <v>3054.79</v>
          </cell>
        </row>
        <row r="867">
          <cell r="A867" t="str">
            <v>BOONE, MARK W</v>
          </cell>
          <cell r="B867" t="str">
            <v>700-777</v>
          </cell>
          <cell r="C867">
            <v>510300</v>
          </cell>
          <cell r="D867">
            <v>25380</v>
          </cell>
          <cell r="E867" t="str">
            <v>W/W TREATMENT SYS OPR II</v>
          </cell>
          <cell r="F867" t="str">
            <v>D532</v>
          </cell>
          <cell r="G867">
            <v>1</v>
          </cell>
          <cell r="H867" t="str">
            <v>D532-001</v>
          </cell>
          <cell r="I867" t="str">
            <v>F</v>
          </cell>
          <cell r="J867">
            <v>7999</v>
          </cell>
          <cell r="L867">
            <v>13106</v>
          </cell>
        </row>
        <row r="868">
          <cell r="A868" t="str">
            <v>BOONE, MARK W</v>
          </cell>
          <cell r="B868" t="str">
            <v>700-777</v>
          </cell>
          <cell r="C868">
            <v>510300</v>
          </cell>
          <cell r="D868">
            <v>25380</v>
          </cell>
          <cell r="E868" t="str">
            <v>W/W TREATMENT SYS OPR II</v>
          </cell>
          <cell r="F868" t="str">
            <v>D532</v>
          </cell>
          <cell r="G868">
            <v>1</v>
          </cell>
          <cell r="H868" t="str">
            <v>D532-001</v>
          </cell>
          <cell r="I868" t="str">
            <v>F</v>
          </cell>
          <cell r="J868" t="str">
            <v>*FM</v>
          </cell>
          <cell r="K868" t="str">
            <v>MEDICARE</v>
          </cell>
          <cell r="L868">
            <v>633.66999999999996</v>
          </cell>
        </row>
        <row r="869">
          <cell r="A869" t="str">
            <v>BOONE, MARK W</v>
          </cell>
          <cell r="B869" t="str">
            <v>700-777</v>
          </cell>
          <cell r="C869">
            <v>510300</v>
          </cell>
          <cell r="D869">
            <v>25380</v>
          </cell>
          <cell r="E869" t="str">
            <v>W/W TREATMENT SYS OPR II</v>
          </cell>
          <cell r="F869" t="str">
            <v>D532</v>
          </cell>
          <cell r="G869">
            <v>1</v>
          </cell>
          <cell r="H869" t="str">
            <v>D532-001</v>
          </cell>
          <cell r="I869" t="str">
            <v>F</v>
          </cell>
          <cell r="J869" t="str">
            <v>*FI</v>
          </cell>
          <cell r="K869" t="str">
            <v>FICA</v>
          </cell>
          <cell r="L869">
            <v>2709.48</v>
          </cell>
        </row>
        <row r="870">
          <cell r="A870" t="str">
            <v>BOONE, MARK W</v>
          </cell>
          <cell r="B870" t="str">
            <v>700-777</v>
          </cell>
          <cell r="C870">
            <v>510400</v>
          </cell>
          <cell r="D870">
            <v>25380</v>
          </cell>
          <cell r="E870" t="str">
            <v>W/W TREATMENT SYS OPR II</v>
          </cell>
          <cell r="F870" t="str">
            <v>D532</v>
          </cell>
          <cell r="G870">
            <v>1</v>
          </cell>
          <cell r="H870" t="str">
            <v>D532-001</v>
          </cell>
          <cell r="I870" t="str">
            <v>F</v>
          </cell>
          <cell r="J870">
            <v>701</v>
          </cell>
          <cell r="L870">
            <v>4.01</v>
          </cell>
        </row>
        <row r="871">
          <cell r="A871" t="str">
            <v>BOONE, MARK W</v>
          </cell>
          <cell r="B871" t="str">
            <v>700-777</v>
          </cell>
          <cell r="C871">
            <v>510400</v>
          </cell>
          <cell r="D871">
            <v>25380</v>
          </cell>
          <cell r="E871" t="str">
            <v>W/W TREATMENT SYS OPR II</v>
          </cell>
          <cell r="F871" t="str">
            <v>D532</v>
          </cell>
          <cell r="G871">
            <v>1</v>
          </cell>
          <cell r="H871" t="str">
            <v>D532-001</v>
          </cell>
          <cell r="I871" t="str">
            <v>F</v>
          </cell>
          <cell r="J871">
            <v>1001</v>
          </cell>
          <cell r="L871">
            <v>10.17</v>
          </cell>
        </row>
        <row r="872">
          <cell r="A872" t="str">
            <v>BOONE, MARK W</v>
          </cell>
          <cell r="B872" t="str">
            <v>700-777</v>
          </cell>
          <cell r="C872">
            <v>510400</v>
          </cell>
          <cell r="D872">
            <v>25380</v>
          </cell>
          <cell r="E872" t="str">
            <v>W/W TREATMENT SYS OPR II</v>
          </cell>
          <cell r="F872" t="str">
            <v>D532</v>
          </cell>
          <cell r="G872">
            <v>1</v>
          </cell>
          <cell r="H872" t="str">
            <v>D532-001</v>
          </cell>
          <cell r="I872" t="str">
            <v>F</v>
          </cell>
          <cell r="J872">
            <v>30</v>
          </cell>
          <cell r="L872">
            <v>109.25</v>
          </cell>
        </row>
        <row r="873">
          <cell r="A873" t="str">
            <v>BOONE, MARK W</v>
          </cell>
          <cell r="B873" t="str">
            <v>700-777</v>
          </cell>
          <cell r="C873">
            <v>510400</v>
          </cell>
          <cell r="D873">
            <v>25380</v>
          </cell>
          <cell r="E873" t="str">
            <v>W/W TREATMENT SYS OPR II</v>
          </cell>
          <cell r="F873" t="str">
            <v>D532</v>
          </cell>
          <cell r="G873">
            <v>1</v>
          </cell>
          <cell r="H873" t="str">
            <v>D532-001</v>
          </cell>
          <cell r="I873" t="str">
            <v>F</v>
          </cell>
          <cell r="J873">
            <v>601</v>
          </cell>
          <cell r="L873">
            <v>17.149999999999999</v>
          </cell>
        </row>
        <row r="874">
          <cell r="A874" t="str">
            <v>BOONE, MARK W</v>
          </cell>
          <cell r="B874" t="str">
            <v>700-777</v>
          </cell>
          <cell r="C874">
            <v>510400</v>
          </cell>
          <cell r="D874">
            <v>25380</v>
          </cell>
          <cell r="E874" t="str">
            <v>W/W TREATMENT SYS OPR II</v>
          </cell>
          <cell r="F874" t="str">
            <v>D532</v>
          </cell>
          <cell r="G874">
            <v>1</v>
          </cell>
          <cell r="H874" t="str">
            <v>D532-001</v>
          </cell>
          <cell r="I874" t="str">
            <v>F</v>
          </cell>
          <cell r="J874">
            <v>101</v>
          </cell>
          <cell r="L874">
            <v>135.94999999999999</v>
          </cell>
        </row>
        <row r="875">
          <cell r="A875" t="str">
            <v>BOONE, MARK W</v>
          </cell>
          <cell r="B875" t="str">
            <v>700-777</v>
          </cell>
          <cell r="C875">
            <v>510400</v>
          </cell>
          <cell r="D875">
            <v>25380</v>
          </cell>
          <cell r="E875" t="str">
            <v>W/W TREATMENT SYS OPR II</v>
          </cell>
          <cell r="F875" t="str">
            <v>D532</v>
          </cell>
          <cell r="G875">
            <v>1</v>
          </cell>
          <cell r="H875" t="str">
            <v>D532-001</v>
          </cell>
          <cell r="I875" t="str">
            <v>F</v>
          </cell>
          <cell r="J875">
            <v>810</v>
          </cell>
          <cell r="L875">
            <v>1.71</v>
          </cell>
        </row>
        <row r="876">
          <cell r="A876" t="str">
            <v>BORGMEYER, DAVID G</v>
          </cell>
          <cell r="B876" t="str">
            <v>101-525</v>
          </cell>
          <cell r="C876">
            <v>510100</v>
          </cell>
          <cell r="D876">
            <v>40240</v>
          </cell>
          <cell r="E876" t="str">
            <v>BUILDING MAINT SPECIALIST</v>
          </cell>
          <cell r="F876" t="str">
            <v>D186</v>
          </cell>
          <cell r="G876">
            <v>1</v>
          </cell>
          <cell r="H876" t="str">
            <v>D186-001</v>
          </cell>
          <cell r="I876" t="str">
            <v>O</v>
          </cell>
          <cell r="J876">
            <v>1</v>
          </cell>
          <cell r="K876" t="str">
            <v>REGULAR PAY</v>
          </cell>
          <cell r="L876">
            <v>34450.97</v>
          </cell>
        </row>
        <row r="877">
          <cell r="A877" t="str">
            <v>BORGMEYER, DAVID G</v>
          </cell>
          <cell r="B877" t="str">
            <v>101-525</v>
          </cell>
          <cell r="C877">
            <v>510300</v>
          </cell>
          <cell r="D877">
            <v>40240</v>
          </cell>
          <cell r="E877" t="str">
            <v>BUILDING MAINT SPECIALIST</v>
          </cell>
          <cell r="F877" t="str">
            <v>D186</v>
          </cell>
          <cell r="G877">
            <v>1</v>
          </cell>
          <cell r="H877" t="str">
            <v>D186-001</v>
          </cell>
          <cell r="I877" t="str">
            <v>F</v>
          </cell>
          <cell r="J877" t="str">
            <v>*FI</v>
          </cell>
          <cell r="K877" t="str">
            <v>FICA</v>
          </cell>
          <cell r="L877">
            <v>2135.96</v>
          </cell>
        </row>
        <row r="878">
          <cell r="A878" t="str">
            <v>BORGMEYER, DAVID G</v>
          </cell>
          <cell r="B878" t="str">
            <v>101-525</v>
          </cell>
          <cell r="C878">
            <v>510300</v>
          </cell>
          <cell r="D878">
            <v>40240</v>
          </cell>
          <cell r="E878" t="str">
            <v>BUILDING MAINT SPECIALIST</v>
          </cell>
          <cell r="F878" t="str">
            <v>D186</v>
          </cell>
          <cell r="G878">
            <v>1</v>
          </cell>
          <cell r="H878" t="str">
            <v>D186-001</v>
          </cell>
          <cell r="I878" t="str">
            <v>F</v>
          </cell>
          <cell r="J878" t="str">
            <v>*FM</v>
          </cell>
          <cell r="K878" t="str">
            <v>MEDICARE</v>
          </cell>
          <cell r="L878">
            <v>499.54</v>
          </cell>
        </row>
        <row r="879">
          <cell r="A879" t="str">
            <v>BORGMEYER, DAVID G</v>
          </cell>
          <cell r="B879" t="str">
            <v>101-525</v>
          </cell>
          <cell r="C879">
            <v>510300</v>
          </cell>
          <cell r="D879">
            <v>40240</v>
          </cell>
          <cell r="E879" t="str">
            <v>BUILDING MAINT SPECIALIST</v>
          </cell>
          <cell r="F879" t="str">
            <v>D186</v>
          </cell>
          <cell r="G879">
            <v>1</v>
          </cell>
          <cell r="H879" t="str">
            <v>D186-001</v>
          </cell>
          <cell r="I879" t="str">
            <v>F</v>
          </cell>
          <cell r="J879">
            <v>8000</v>
          </cell>
          <cell r="L879">
            <v>2407.27</v>
          </cell>
        </row>
        <row r="880">
          <cell r="A880" t="str">
            <v>BORGMEYER, DAVID G</v>
          </cell>
          <cell r="B880" t="str">
            <v>101-525</v>
          </cell>
          <cell r="C880">
            <v>510300</v>
          </cell>
          <cell r="D880">
            <v>40240</v>
          </cell>
          <cell r="E880" t="str">
            <v>BUILDING MAINT SPECIALIST</v>
          </cell>
          <cell r="F880" t="str">
            <v>D186</v>
          </cell>
          <cell r="G880">
            <v>1</v>
          </cell>
          <cell r="H880" t="str">
            <v>D186-001</v>
          </cell>
          <cell r="I880" t="str">
            <v>F</v>
          </cell>
          <cell r="J880">
            <v>7999</v>
          </cell>
          <cell r="L880">
            <v>10331.85</v>
          </cell>
        </row>
        <row r="881">
          <cell r="A881" t="str">
            <v>BORGMEYER, DAVID G</v>
          </cell>
          <cell r="B881" t="str">
            <v>101-525</v>
          </cell>
          <cell r="C881">
            <v>510400</v>
          </cell>
          <cell r="D881">
            <v>40240</v>
          </cell>
          <cell r="E881" t="str">
            <v>BUILDING MAINT SPECIALIST</v>
          </cell>
          <cell r="F881" t="str">
            <v>D186</v>
          </cell>
          <cell r="G881">
            <v>1</v>
          </cell>
          <cell r="H881" t="str">
            <v>D186-001</v>
          </cell>
          <cell r="I881" t="str">
            <v>F</v>
          </cell>
          <cell r="J881">
            <v>30</v>
          </cell>
          <cell r="L881">
            <v>86.13</v>
          </cell>
        </row>
        <row r="882">
          <cell r="A882" t="str">
            <v>BORGMEYER, DAVID G</v>
          </cell>
          <cell r="B882" t="str">
            <v>101-525</v>
          </cell>
          <cell r="C882">
            <v>510400</v>
          </cell>
          <cell r="D882">
            <v>40240</v>
          </cell>
          <cell r="E882" t="str">
            <v>BUILDING MAINT SPECIALIST</v>
          </cell>
          <cell r="F882" t="str">
            <v>D186</v>
          </cell>
          <cell r="G882">
            <v>1</v>
          </cell>
          <cell r="H882" t="str">
            <v>D186-001</v>
          </cell>
          <cell r="I882" t="str">
            <v>F</v>
          </cell>
          <cell r="J882">
            <v>811</v>
          </cell>
          <cell r="L882">
            <v>1.88</v>
          </cell>
        </row>
        <row r="883">
          <cell r="A883" t="str">
            <v>BORGMEYER, DAVID G</v>
          </cell>
          <cell r="B883" t="str">
            <v>101-525</v>
          </cell>
          <cell r="C883">
            <v>510400</v>
          </cell>
          <cell r="D883">
            <v>40240</v>
          </cell>
          <cell r="E883" t="str">
            <v>BUILDING MAINT SPECIALIST</v>
          </cell>
          <cell r="F883" t="str">
            <v>D186</v>
          </cell>
          <cell r="G883">
            <v>1</v>
          </cell>
          <cell r="H883" t="str">
            <v>D186-001</v>
          </cell>
          <cell r="I883" t="str">
            <v>F</v>
          </cell>
          <cell r="J883">
            <v>1001</v>
          </cell>
          <cell r="L883">
            <v>10.17</v>
          </cell>
        </row>
        <row r="884">
          <cell r="A884" t="str">
            <v>BOSWELL, PAMELA J</v>
          </cell>
          <cell r="B884" t="str">
            <v>101-506</v>
          </cell>
          <cell r="C884">
            <v>510100</v>
          </cell>
          <cell r="D884">
            <v>25180</v>
          </cell>
          <cell r="E884" t="str">
            <v>REVENUE&amp;TAX COL ENFR OFCR</v>
          </cell>
          <cell r="F884" t="str">
            <v>D448</v>
          </cell>
          <cell r="G884">
            <v>1</v>
          </cell>
          <cell r="H884" t="str">
            <v>D448-001</v>
          </cell>
          <cell r="I884" t="str">
            <v>O</v>
          </cell>
          <cell r="J884">
            <v>1</v>
          </cell>
          <cell r="K884" t="str">
            <v>REGULAR PAY</v>
          </cell>
          <cell r="L884">
            <v>33724.94</v>
          </cell>
        </row>
        <row r="885">
          <cell r="A885" t="str">
            <v>BOSWELL, PAMELA J</v>
          </cell>
          <cell r="B885" t="str">
            <v>101-506</v>
          </cell>
          <cell r="C885">
            <v>510300</v>
          </cell>
          <cell r="D885">
            <v>25180</v>
          </cell>
          <cell r="E885" t="str">
            <v>REVENUE&amp;TAX COL ENFR OFCR</v>
          </cell>
          <cell r="F885" t="str">
            <v>D448</v>
          </cell>
          <cell r="G885">
            <v>1</v>
          </cell>
          <cell r="H885" t="str">
            <v>D448-001</v>
          </cell>
          <cell r="I885" t="str">
            <v>F</v>
          </cell>
          <cell r="J885">
            <v>7999</v>
          </cell>
          <cell r="L885">
            <v>10114.11</v>
          </cell>
        </row>
        <row r="886">
          <cell r="A886" t="str">
            <v>BOSWELL, PAMELA J</v>
          </cell>
          <cell r="B886" t="str">
            <v>101-506</v>
          </cell>
          <cell r="C886">
            <v>510300</v>
          </cell>
          <cell r="D886">
            <v>25180</v>
          </cell>
          <cell r="E886" t="str">
            <v>REVENUE&amp;TAX COL ENFR OFCR</v>
          </cell>
          <cell r="F886" t="str">
            <v>D448</v>
          </cell>
          <cell r="G886">
            <v>1</v>
          </cell>
          <cell r="H886" t="str">
            <v>D448-001</v>
          </cell>
          <cell r="I886" t="str">
            <v>F</v>
          </cell>
          <cell r="J886">
            <v>8000</v>
          </cell>
          <cell r="L886">
            <v>2356.4499999999998</v>
          </cell>
        </row>
        <row r="887">
          <cell r="A887" t="str">
            <v>BOSWELL, PAMELA J</v>
          </cell>
          <cell r="B887" t="str">
            <v>101-506</v>
          </cell>
          <cell r="C887">
            <v>510300</v>
          </cell>
          <cell r="D887">
            <v>25180</v>
          </cell>
          <cell r="E887" t="str">
            <v>REVENUE&amp;TAX COL ENFR OFCR</v>
          </cell>
          <cell r="F887" t="str">
            <v>D448</v>
          </cell>
          <cell r="G887">
            <v>1</v>
          </cell>
          <cell r="H887" t="str">
            <v>D448-001</v>
          </cell>
          <cell r="I887" t="str">
            <v>F</v>
          </cell>
          <cell r="J887" t="str">
            <v>*FI</v>
          </cell>
          <cell r="K887" t="str">
            <v>FICA</v>
          </cell>
          <cell r="L887">
            <v>2090.9499999999998</v>
          </cell>
        </row>
        <row r="888">
          <cell r="A888" t="str">
            <v>BOSWELL, PAMELA J</v>
          </cell>
          <cell r="B888" t="str">
            <v>101-506</v>
          </cell>
          <cell r="C888">
            <v>510300</v>
          </cell>
          <cell r="D888">
            <v>25180</v>
          </cell>
          <cell r="E888" t="str">
            <v>REVENUE&amp;TAX COL ENFR OFCR</v>
          </cell>
          <cell r="F888" t="str">
            <v>D448</v>
          </cell>
          <cell r="G888">
            <v>1</v>
          </cell>
          <cell r="H888" t="str">
            <v>D448-001</v>
          </cell>
          <cell r="I888" t="str">
            <v>F</v>
          </cell>
          <cell r="J888" t="str">
            <v>*FM</v>
          </cell>
          <cell r="K888" t="str">
            <v>MEDICARE</v>
          </cell>
          <cell r="L888">
            <v>489.01</v>
          </cell>
        </row>
        <row r="889">
          <cell r="A889" t="str">
            <v>BOSWELL, PAMELA J</v>
          </cell>
          <cell r="B889" t="str">
            <v>101-506</v>
          </cell>
          <cell r="C889">
            <v>510400</v>
          </cell>
          <cell r="D889">
            <v>25180</v>
          </cell>
          <cell r="E889" t="str">
            <v>REVENUE&amp;TAX COL ENFR OFCR</v>
          </cell>
          <cell r="F889" t="str">
            <v>D448</v>
          </cell>
          <cell r="G889">
            <v>1</v>
          </cell>
          <cell r="H889" t="str">
            <v>D448-001</v>
          </cell>
          <cell r="I889" t="str">
            <v>F</v>
          </cell>
          <cell r="J889">
            <v>30</v>
          </cell>
          <cell r="L889">
            <v>84.31</v>
          </cell>
        </row>
        <row r="890">
          <cell r="A890" t="str">
            <v>BOSWELL, PAMELA J</v>
          </cell>
          <cell r="B890" t="str">
            <v>101-506</v>
          </cell>
          <cell r="C890">
            <v>510400</v>
          </cell>
          <cell r="D890">
            <v>25180</v>
          </cell>
          <cell r="E890" t="str">
            <v>REVENUE&amp;TAX COL ENFR OFCR</v>
          </cell>
          <cell r="F890" t="str">
            <v>D448</v>
          </cell>
          <cell r="G890">
            <v>1</v>
          </cell>
          <cell r="H890" t="str">
            <v>D448-001</v>
          </cell>
          <cell r="I890" t="str">
            <v>F</v>
          </cell>
          <cell r="J890">
            <v>101</v>
          </cell>
          <cell r="L890">
            <v>135.94999999999999</v>
          </cell>
        </row>
        <row r="891">
          <cell r="A891" t="str">
            <v>BOSWELL, PAMELA J</v>
          </cell>
          <cell r="B891" t="str">
            <v>101-506</v>
          </cell>
          <cell r="C891">
            <v>510400</v>
          </cell>
          <cell r="D891">
            <v>25180</v>
          </cell>
          <cell r="E891" t="str">
            <v>REVENUE&amp;TAX COL ENFR OFCR</v>
          </cell>
          <cell r="F891" t="str">
            <v>D448</v>
          </cell>
          <cell r="G891">
            <v>1</v>
          </cell>
          <cell r="H891" t="str">
            <v>D448-001</v>
          </cell>
          <cell r="I891" t="str">
            <v>F</v>
          </cell>
          <cell r="J891">
            <v>1001</v>
          </cell>
          <cell r="L891">
            <v>10.17</v>
          </cell>
        </row>
        <row r="892">
          <cell r="A892" t="str">
            <v>BOSWELL, PAMELA J</v>
          </cell>
          <cell r="B892" t="str">
            <v>101-506</v>
          </cell>
          <cell r="C892">
            <v>510400</v>
          </cell>
          <cell r="D892">
            <v>25180</v>
          </cell>
          <cell r="E892" t="str">
            <v>REVENUE&amp;TAX COL ENFR OFCR</v>
          </cell>
          <cell r="F892" t="str">
            <v>D448</v>
          </cell>
          <cell r="G892">
            <v>1</v>
          </cell>
          <cell r="H892" t="str">
            <v>D448-001</v>
          </cell>
          <cell r="I892" t="str">
            <v>F</v>
          </cell>
          <cell r="J892">
            <v>601</v>
          </cell>
          <cell r="L892">
            <v>17.149999999999999</v>
          </cell>
        </row>
        <row r="893">
          <cell r="A893" t="str">
            <v>BOSWELL, PAMELA J</v>
          </cell>
          <cell r="B893" t="str">
            <v>101-506</v>
          </cell>
          <cell r="C893">
            <v>510400</v>
          </cell>
          <cell r="D893">
            <v>25180</v>
          </cell>
          <cell r="E893" t="str">
            <v>REVENUE&amp;TAX COL ENFR OFCR</v>
          </cell>
          <cell r="F893" t="str">
            <v>D448</v>
          </cell>
          <cell r="G893">
            <v>1</v>
          </cell>
          <cell r="H893" t="str">
            <v>D448-001</v>
          </cell>
          <cell r="I893" t="str">
            <v>F</v>
          </cell>
          <cell r="J893">
            <v>701</v>
          </cell>
          <cell r="L893">
            <v>4.01</v>
          </cell>
        </row>
        <row r="894">
          <cell r="A894" t="str">
            <v>BOSWELL, PAMELA J</v>
          </cell>
          <cell r="B894" t="str">
            <v>101-506</v>
          </cell>
          <cell r="C894">
            <v>510400</v>
          </cell>
          <cell r="D894">
            <v>25180</v>
          </cell>
          <cell r="E894" t="str">
            <v>REVENUE&amp;TAX COL ENFR OFCR</v>
          </cell>
          <cell r="F894" t="str">
            <v>D448</v>
          </cell>
          <cell r="G894">
            <v>1</v>
          </cell>
          <cell r="H894" t="str">
            <v>D448-001</v>
          </cell>
          <cell r="I894" t="str">
            <v>F</v>
          </cell>
          <cell r="J894">
            <v>810</v>
          </cell>
          <cell r="L894">
            <v>1.71</v>
          </cell>
        </row>
        <row r="895">
          <cell r="A895" t="str">
            <v>BRANCO, MARGARET A</v>
          </cell>
          <cell r="B895" t="str">
            <v>125-562</v>
          </cell>
          <cell r="C895">
            <v>510100</v>
          </cell>
          <cell r="D895">
            <v>28710</v>
          </cell>
          <cell r="E895" t="str">
            <v>ACCOUNTING TECHNICIAN</v>
          </cell>
          <cell r="F895" t="str">
            <v>D110</v>
          </cell>
          <cell r="G895">
            <v>1</v>
          </cell>
          <cell r="H895" t="str">
            <v>D110-008</v>
          </cell>
          <cell r="I895" t="str">
            <v>O</v>
          </cell>
          <cell r="J895">
            <v>1</v>
          </cell>
          <cell r="K895" t="str">
            <v>REGULAR PAY</v>
          </cell>
          <cell r="L895">
            <v>36479.019999999997</v>
          </cell>
        </row>
        <row r="896">
          <cell r="A896" t="str">
            <v>BRANCO, MARGARET A</v>
          </cell>
          <cell r="B896" t="str">
            <v>125-562</v>
          </cell>
          <cell r="C896">
            <v>510300</v>
          </cell>
          <cell r="D896">
            <v>28710</v>
          </cell>
          <cell r="E896" t="str">
            <v>ACCOUNTING TECHNICIAN</v>
          </cell>
          <cell r="F896" t="str">
            <v>D110</v>
          </cell>
          <cell r="G896">
            <v>1</v>
          </cell>
          <cell r="H896" t="str">
            <v>D110-008</v>
          </cell>
          <cell r="I896" t="str">
            <v>F</v>
          </cell>
          <cell r="J896">
            <v>8000</v>
          </cell>
          <cell r="L896">
            <v>2549.2399999999998</v>
          </cell>
        </row>
        <row r="897">
          <cell r="A897" t="str">
            <v>BRANCO, MARGARET A</v>
          </cell>
          <cell r="B897" t="str">
            <v>125-562</v>
          </cell>
          <cell r="C897">
            <v>510300</v>
          </cell>
          <cell r="D897">
            <v>28710</v>
          </cell>
          <cell r="E897" t="str">
            <v>ACCOUNTING TECHNICIAN</v>
          </cell>
          <cell r="F897" t="str">
            <v>D110</v>
          </cell>
          <cell r="G897">
            <v>1</v>
          </cell>
          <cell r="H897" t="str">
            <v>D110-008</v>
          </cell>
          <cell r="I897" t="str">
            <v>F</v>
          </cell>
          <cell r="J897" t="str">
            <v>*FM</v>
          </cell>
          <cell r="K897" t="str">
            <v>MEDICARE</v>
          </cell>
          <cell r="L897">
            <v>528.95000000000005</v>
          </cell>
        </row>
        <row r="898">
          <cell r="A898" t="str">
            <v>BRANCO, MARGARET A</v>
          </cell>
          <cell r="B898" t="str">
            <v>125-562</v>
          </cell>
          <cell r="C898">
            <v>510300</v>
          </cell>
          <cell r="D898">
            <v>28710</v>
          </cell>
          <cell r="E898" t="str">
            <v>ACCOUNTING TECHNICIAN</v>
          </cell>
          <cell r="F898" t="str">
            <v>D110</v>
          </cell>
          <cell r="G898">
            <v>1</v>
          </cell>
          <cell r="H898" t="str">
            <v>D110-008</v>
          </cell>
          <cell r="I898" t="str">
            <v>F</v>
          </cell>
          <cell r="J898">
            <v>7999</v>
          </cell>
          <cell r="L898">
            <v>10940.06</v>
          </cell>
        </row>
        <row r="899">
          <cell r="A899" t="str">
            <v>BRANCO, MARGARET A</v>
          </cell>
          <cell r="B899" t="str">
            <v>125-562</v>
          </cell>
          <cell r="C899">
            <v>510300</v>
          </cell>
          <cell r="D899">
            <v>28710</v>
          </cell>
          <cell r="E899" t="str">
            <v>ACCOUNTING TECHNICIAN</v>
          </cell>
          <cell r="F899" t="str">
            <v>D110</v>
          </cell>
          <cell r="G899">
            <v>1</v>
          </cell>
          <cell r="H899" t="str">
            <v>D110-008</v>
          </cell>
          <cell r="I899" t="str">
            <v>F</v>
          </cell>
          <cell r="J899" t="str">
            <v>*FI</v>
          </cell>
          <cell r="K899" t="str">
            <v>FICA</v>
          </cell>
          <cell r="L899">
            <v>2261.6999999999998</v>
          </cell>
        </row>
        <row r="900">
          <cell r="A900" t="str">
            <v>BRANCO, MARGARET A</v>
          </cell>
          <cell r="B900" t="str">
            <v>125-562</v>
          </cell>
          <cell r="C900">
            <v>510400</v>
          </cell>
          <cell r="D900">
            <v>28710</v>
          </cell>
          <cell r="E900" t="str">
            <v>ACCOUNTING TECHNICIAN</v>
          </cell>
          <cell r="F900" t="str">
            <v>D110</v>
          </cell>
          <cell r="G900">
            <v>1</v>
          </cell>
          <cell r="H900" t="str">
            <v>D110-008</v>
          </cell>
          <cell r="I900" t="str">
            <v>F</v>
          </cell>
          <cell r="J900">
            <v>603</v>
          </cell>
          <cell r="L900">
            <v>31.26</v>
          </cell>
        </row>
        <row r="901">
          <cell r="A901" t="str">
            <v>BRANCO, MARGARET A</v>
          </cell>
          <cell r="B901" t="str">
            <v>125-562</v>
          </cell>
          <cell r="C901">
            <v>510400</v>
          </cell>
          <cell r="D901">
            <v>28710</v>
          </cell>
          <cell r="E901" t="str">
            <v>ACCOUNTING TECHNICIAN</v>
          </cell>
          <cell r="F901" t="str">
            <v>D110</v>
          </cell>
          <cell r="G901">
            <v>1</v>
          </cell>
          <cell r="H901" t="str">
            <v>D110-008</v>
          </cell>
          <cell r="I901" t="str">
            <v>F</v>
          </cell>
          <cell r="J901">
            <v>1001</v>
          </cell>
          <cell r="L901">
            <v>10.17</v>
          </cell>
        </row>
        <row r="902">
          <cell r="A902" t="str">
            <v>BRANCO, MARGARET A</v>
          </cell>
          <cell r="B902" t="str">
            <v>125-562</v>
          </cell>
          <cell r="C902">
            <v>510400</v>
          </cell>
          <cell r="D902">
            <v>28710</v>
          </cell>
          <cell r="E902" t="str">
            <v>ACCOUNTING TECHNICIAN</v>
          </cell>
          <cell r="F902" t="str">
            <v>D110</v>
          </cell>
          <cell r="G902">
            <v>1</v>
          </cell>
          <cell r="H902" t="str">
            <v>D110-008</v>
          </cell>
          <cell r="I902" t="str">
            <v>F</v>
          </cell>
          <cell r="J902">
            <v>811</v>
          </cell>
          <cell r="L902">
            <v>1.88</v>
          </cell>
        </row>
        <row r="903">
          <cell r="A903" t="str">
            <v>BRANCO, MARGARET A</v>
          </cell>
          <cell r="B903" t="str">
            <v>125-562</v>
          </cell>
          <cell r="C903">
            <v>510400</v>
          </cell>
          <cell r="D903">
            <v>28710</v>
          </cell>
          <cell r="E903" t="str">
            <v>ACCOUNTING TECHNICIAN</v>
          </cell>
          <cell r="F903" t="str">
            <v>D110</v>
          </cell>
          <cell r="G903">
            <v>1</v>
          </cell>
          <cell r="H903" t="str">
            <v>D110-008</v>
          </cell>
          <cell r="I903" t="str">
            <v>F</v>
          </cell>
          <cell r="J903">
            <v>102</v>
          </cell>
          <cell r="L903">
            <v>232.19</v>
          </cell>
        </row>
        <row r="904">
          <cell r="A904" t="str">
            <v>BRANCO, MARGARET A</v>
          </cell>
          <cell r="B904" t="str">
            <v>125-562</v>
          </cell>
          <cell r="C904">
            <v>510400</v>
          </cell>
          <cell r="D904">
            <v>28710</v>
          </cell>
          <cell r="E904" t="str">
            <v>ACCOUNTING TECHNICIAN</v>
          </cell>
          <cell r="F904" t="str">
            <v>D110</v>
          </cell>
          <cell r="G904">
            <v>1</v>
          </cell>
          <cell r="H904" t="str">
            <v>D110-008</v>
          </cell>
          <cell r="I904" t="str">
            <v>F</v>
          </cell>
          <cell r="J904">
            <v>703</v>
          </cell>
          <cell r="L904">
            <v>6.7</v>
          </cell>
        </row>
        <row r="905">
          <cell r="A905" t="str">
            <v>BRANCO, MARGARET A</v>
          </cell>
          <cell r="B905" t="str">
            <v>125-562</v>
          </cell>
          <cell r="C905">
            <v>510400</v>
          </cell>
          <cell r="D905">
            <v>28710</v>
          </cell>
          <cell r="E905" t="str">
            <v>ACCOUNTING TECHNICIAN</v>
          </cell>
          <cell r="F905" t="str">
            <v>D110</v>
          </cell>
          <cell r="G905">
            <v>1</v>
          </cell>
          <cell r="H905" t="str">
            <v>D110-008</v>
          </cell>
          <cell r="I905" t="str">
            <v>F</v>
          </cell>
          <cell r="J905">
            <v>30</v>
          </cell>
          <cell r="L905">
            <v>91.2</v>
          </cell>
        </row>
        <row r="906">
          <cell r="A906" t="str">
            <v>BRANDENBURG, ROBERT L</v>
          </cell>
          <cell r="B906" t="str">
            <v>101-609</v>
          </cell>
          <cell r="C906">
            <v>510100</v>
          </cell>
          <cell r="D906">
            <v>46920</v>
          </cell>
          <cell r="E906" t="str">
            <v>BEH HEALTH THERAPIST-LIC</v>
          </cell>
          <cell r="F906" t="str">
            <v>G165</v>
          </cell>
          <cell r="G906">
            <v>1</v>
          </cell>
          <cell r="H906" t="str">
            <v>G165-011</v>
          </cell>
          <cell r="I906" t="str">
            <v>O</v>
          </cell>
          <cell r="J906">
            <v>1</v>
          </cell>
          <cell r="K906" t="str">
            <v>REGULAR PAY</v>
          </cell>
          <cell r="L906">
            <v>45305.75</v>
          </cell>
        </row>
        <row r="907">
          <cell r="A907" t="str">
            <v>BRANDENBURG, ROBERT L</v>
          </cell>
          <cell r="B907" t="str">
            <v>101-609</v>
          </cell>
          <cell r="C907">
            <v>510300</v>
          </cell>
          <cell r="D907">
            <v>46920</v>
          </cell>
          <cell r="E907" t="str">
            <v>BEH HEALTH THERAPIST-LIC</v>
          </cell>
          <cell r="F907" t="str">
            <v>G165</v>
          </cell>
          <cell r="G907">
            <v>1</v>
          </cell>
          <cell r="H907" t="str">
            <v>G165-011</v>
          </cell>
          <cell r="I907" t="str">
            <v>F</v>
          </cell>
          <cell r="J907">
            <v>8000</v>
          </cell>
          <cell r="L907">
            <v>3167.11</v>
          </cell>
        </row>
        <row r="908">
          <cell r="A908" t="str">
            <v>BRANDENBURG, ROBERT L</v>
          </cell>
          <cell r="B908" t="str">
            <v>101-609</v>
          </cell>
          <cell r="C908">
            <v>510300</v>
          </cell>
          <cell r="D908">
            <v>46920</v>
          </cell>
          <cell r="E908" t="str">
            <v>BEH HEALTH THERAPIST-LIC</v>
          </cell>
          <cell r="F908" t="str">
            <v>G165</v>
          </cell>
          <cell r="G908">
            <v>1</v>
          </cell>
          <cell r="H908" t="str">
            <v>G165-011</v>
          </cell>
          <cell r="I908" t="str">
            <v>F</v>
          </cell>
          <cell r="J908" t="str">
            <v>*FI</v>
          </cell>
          <cell r="K908" t="str">
            <v>FICA</v>
          </cell>
          <cell r="L908">
            <v>2808.96</v>
          </cell>
        </row>
        <row r="909">
          <cell r="A909" t="str">
            <v>BRANDENBURG, ROBERT L</v>
          </cell>
          <cell r="B909" t="str">
            <v>101-609</v>
          </cell>
          <cell r="C909">
            <v>510300</v>
          </cell>
          <cell r="D909">
            <v>46920</v>
          </cell>
          <cell r="E909" t="str">
            <v>BEH HEALTH THERAPIST-LIC</v>
          </cell>
          <cell r="F909" t="str">
            <v>G165</v>
          </cell>
          <cell r="G909">
            <v>1</v>
          </cell>
          <cell r="H909" t="str">
            <v>G165-011</v>
          </cell>
          <cell r="I909" t="str">
            <v>F</v>
          </cell>
          <cell r="J909" t="str">
            <v>*FM</v>
          </cell>
          <cell r="K909" t="str">
            <v>MEDICARE</v>
          </cell>
          <cell r="L909">
            <v>656.93</v>
          </cell>
        </row>
        <row r="910">
          <cell r="A910" t="str">
            <v>BRANDENBURG, ROBERT L</v>
          </cell>
          <cell r="B910" t="str">
            <v>101-609</v>
          </cell>
          <cell r="C910">
            <v>510300</v>
          </cell>
          <cell r="D910">
            <v>46920</v>
          </cell>
          <cell r="E910" t="str">
            <v>BEH HEALTH THERAPIST-LIC</v>
          </cell>
          <cell r="F910" t="str">
            <v>G165</v>
          </cell>
          <cell r="G910">
            <v>1</v>
          </cell>
          <cell r="H910" t="str">
            <v>G165-011</v>
          </cell>
          <cell r="I910" t="str">
            <v>F</v>
          </cell>
          <cell r="J910">
            <v>7999</v>
          </cell>
          <cell r="L910">
            <v>13587.19</v>
          </cell>
        </row>
        <row r="911">
          <cell r="A911" t="str">
            <v>BRANDENBURG, ROBERT L</v>
          </cell>
          <cell r="B911" t="str">
            <v>101-609</v>
          </cell>
          <cell r="C911">
            <v>510300</v>
          </cell>
          <cell r="D911">
            <v>46920</v>
          </cell>
          <cell r="E911" t="str">
            <v>BEH HEALTH THERAPIST-LIC</v>
          </cell>
          <cell r="F911" t="str">
            <v>G165</v>
          </cell>
          <cell r="G911">
            <v>1</v>
          </cell>
          <cell r="H911" t="str">
            <v>G165-011</v>
          </cell>
          <cell r="I911" t="str">
            <v>F</v>
          </cell>
          <cell r="J911">
            <v>8005</v>
          </cell>
          <cell r="L911">
            <v>221.7</v>
          </cell>
        </row>
        <row r="912">
          <cell r="A912" t="str">
            <v>BRANDENBURG, ROBERT L</v>
          </cell>
          <cell r="B912" t="str">
            <v>101-609</v>
          </cell>
          <cell r="C912">
            <v>510400</v>
          </cell>
          <cell r="D912">
            <v>46920</v>
          </cell>
          <cell r="E912" t="str">
            <v>BEH HEALTH THERAPIST-LIC</v>
          </cell>
          <cell r="F912" t="str">
            <v>G165</v>
          </cell>
          <cell r="G912">
            <v>1</v>
          </cell>
          <cell r="H912" t="str">
            <v>G165-011</v>
          </cell>
          <cell r="I912" t="str">
            <v>F</v>
          </cell>
          <cell r="J912">
            <v>130</v>
          </cell>
          <cell r="L912">
            <v>150.58000000000001</v>
          </cell>
        </row>
        <row r="913">
          <cell r="A913" t="str">
            <v>BRANDENBURG, ROBERT L</v>
          </cell>
          <cell r="B913" t="str">
            <v>101-609</v>
          </cell>
          <cell r="C913">
            <v>510400</v>
          </cell>
          <cell r="D913">
            <v>46920</v>
          </cell>
          <cell r="E913" t="str">
            <v>BEH HEALTH THERAPIST-LIC</v>
          </cell>
          <cell r="F913" t="str">
            <v>G165</v>
          </cell>
          <cell r="G913">
            <v>1</v>
          </cell>
          <cell r="H913" t="str">
            <v>G165-011</v>
          </cell>
          <cell r="I913" t="str">
            <v>F</v>
          </cell>
          <cell r="J913">
            <v>30</v>
          </cell>
          <cell r="L913">
            <v>113.26</v>
          </cell>
        </row>
        <row r="914">
          <cell r="A914" t="str">
            <v>BRANDENBURG, ROBERT L</v>
          </cell>
          <cell r="B914" t="str">
            <v>101-609</v>
          </cell>
          <cell r="C914">
            <v>510400</v>
          </cell>
          <cell r="D914">
            <v>46920</v>
          </cell>
          <cell r="E914" t="str">
            <v>BEH HEALTH THERAPIST-LIC</v>
          </cell>
          <cell r="F914" t="str">
            <v>G165</v>
          </cell>
          <cell r="G914">
            <v>1</v>
          </cell>
          <cell r="H914" t="str">
            <v>G165-011</v>
          </cell>
          <cell r="I914" t="str">
            <v>F</v>
          </cell>
          <cell r="J914">
            <v>601</v>
          </cell>
          <cell r="L914">
            <v>17.149999999999999</v>
          </cell>
        </row>
        <row r="915">
          <cell r="A915" t="str">
            <v>BRANDENBURG, ROBERT L</v>
          </cell>
          <cell r="B915" t="str">
            <v>101-609</v>
          </cell>
          <cell r="C915">
            <v>510400</v>
          </cell>
          <cell r="D915">
            <v>46920</v>
          </cell>
          <cell r="E915" t="str">
            <v>BEH HEALTH THERAPIST-LIC</v>
          </cell>
          <cell r="F915" t="str">
            <v>G165</v>
          </cell>
          <cell r="G915">
            <v>1</v>
          </cell>
          <cell r="H915" t="str">
            <v>G165-011</v>
          </cell>
          <cell r="I915" t="str">
            <v>F</v>
          </cell>
          <cell r="J915">
            <v>701</v>
          </cell>
          <cell r="L915">
            <v>4.01</v>
          </cell>
        </row>
        <row r="916">
          <cell r="A916" t="str">
            <v>BRANDENBURG, ROBERT L</v>
          </cell>
          <cell r="B916" t="str">
            <v>101-609</v>
          </cell>
          <cell r="C916">
            <v>510400</v>
          </cell>
          <cell r="D916">
            <v>46920</v>
          </cell>
          <cell r="E916" t="str">
            <v>BEH HEALTH THERAPIST-LIC</v>
          </cell>
          <cell r="F916" t="str">
            <v>G165</v>
          </cell>
          <cell r="G916">
            <v>1</v>
          </cell>
          <cell r="H916" t="str">
            <v>G165-011</v>
          </cell>
          <cell r="I916" t="str">
            <v>F</v>
          </cell>
          <cell r="J916">
            <v>810</v>
          </cell>
          <cell r="L916">
            <v>1.71</v>
          </cell>
        </row>
        <row r="917">
          <cell r="A917" t="str">
            <v>BRANDENBURG, ROBERT L</v>
          </cell>
          <cell r="B917" t="str">
            <v>101-609</v>
          </cell>
          <cell r="C917">
            <v>510400</v>
          </cell>
          <cell r="D917">
            <v>46920</v>
          </cell>
          <cell r="E917" t="str">
            <v>BEH HEALTH THERAPIST-LIC</v>
          </cell>
          <cell r="F917" t="str">
            <v>G165</v>
          </cell>
          <cell r="G917">
            <v>1</v>
          </cell>
          <cell r="H917" t="str">
            <v>G165-011</v>
          </cell>
          <cell r="I917" t="str">
            <v>F</v>
          </cell>
          <cell r="J917">
            <v>1001</v>
          </cell>
          <cell r="L917">
            <v>10.17</v>
          </cell>
        </row>
        <row r="918">
          <cell r="A918" t="str">
            <v>BRAVARD, SUZANNE M</v>
          </cell>
          <cell r="B918" t="str">
            <v>125-556</v>
          </cell>
          <cell r="C918">
            <v>510100</v>
          </cell>
          <cell r="D918">
            <v>21400</v>
          </cell>
          <cell r="E918" t="str">
            <v>CHILD SUPPORT OFCR, SR</v>
          </cell>
          <cell r="F918" t="str">
            <v>D200</v>
          </cell>
          <cell r="G918">
            <v>1</v>
          </cell>
          <cell r="H918" t="str">
            <v>D200-002</v>
          </cell>
          <cell r="I918" t="str">
            <v>O</v>
          </cell>
          <cell r="J918">
            <v>1</v>
          </cell>
          <cell r="K918" t="str">
            <v>REGULAR PAY</v>
          </cell>
          <cell r="L918">
            <v>37400.160000000003</v>
          </cell>
        </row>
        <row r="919">
          <cell r="A919" t="str">
            <v>BRAVARD, SUZANNE M</v>
          </cell>
          <cell r="B919" t="str">
            <v>125-556</v>
          </cell>
          <cell r="C919">
            <v>510300</v>
          </cell>
          <cell r="D919">
            <v>21400</v>
          </cell>
          <cell r="E919" t="str">
            <v>CHILD SUPPORT OFCR, SR</v>
          </cell>
          <cell r="F919" t="str">
            <v>D200</v>
          </cell>
          <cell r="G919">
            <v>1</v>
          </cell>
          <cell r="H919" t="str">
            <v>D200-002</v>
          </cell>
          <cell r="I919" t="str">
            <v>F</v>
          </cell>
          <cell r="J919" t="str">
            <v>*FI</v>
          </cell>
          <cell r="K919" t="str">
            <v>FICA</v>
          </cell>
          <cell r="L919">
            <v>2318.81</v>
          </cell>
        </row>
        <row r="920">
          <cell r="A920" t="str">
            <v>BRAVARD, SUZANNE M</v>
          </cell>
          <cell r="B920" t="str">
            <v>125-556</v>
          </cell>
          <cell r="C920">
            <v>510300</v>
          </cell>
          <cell r="D920">
            <v>21400</v>
          </cell>
          <cell r="E920" t="str">
            <v>CHILD SUPPORT OFCR, SR</v>
          </cell>
          <cell r="F920" t="str">
            <v>D200</v>
          </cell>
          <cell r="G920">
            <v>1</v>
          </cell>
          <cell r="H920" t="str">
            <v>D200-002</v>
          </cell>
          <cell r="I920" t="str">
            <v>F</v>
          </cell>
          <cell r="J920">
            <v>7999</v>
          </cell>
          <cell r="L920">
            <v>11216.31</v>
          </cell>
        </row>
        <row r="921">
          <cell r="A921" t="str">
            <v>BRAVARD, SUZANNE M</v>
          </cell>
          <cell r="B921" t="str">
            <v>125-556</v>
          </cell>
          <cell r="C921">
            <v>510300</v>
          </cell>
          <cell r="D921">
            <v>21400</v>
          </cell>
          <cell r="E921" t="str">
            <v>CHILD SUPPORT OFCR, SR</v>
          </cell>
          <cell r="F921" t="str">
            <v>D200</v>
          </cell>
          <cell r="G921">
            <v>1</v>
          </cell>
          <cell r="H921" t="str">
            <v>D200-002</v>
          </cell>
          <cell r="I921" t="str">
            <v>F</v>
          </cell>
          <cell r="J921">
            <v>8000</v>
          </cell>
          <cell r="L921">
            <v>2613.7199999999998</v>
          </cell>
        </row>
        <row r="922">
          <cell r="A922" t="str">
            <v>BRAVARD, SUZANNE M</v>
          </cell>
          <cell r="B922" t="str">
            <v>125-556</v>
          </cell>
          <cell r="C922">
            <v>510300</v>
          </cell>
          <cell r="D922">
            <v>21400</v>
          </cell>
          <cell r="E922" t="str">
            <v>CHILD SUPPORT OFCR, SR</v>
          </cell>
          <cell r="F922" t="str">
            <v>D200</v>
          </cell>
          <cell r="G922">
            <v>1</v>
          </cell>
          <cell r="H922" t="str">
            <v>D200-002</v>
          </cell>
          <cell r="I922" t="str">
            <v>F</v>
          </cell>
          <cell r="J922" t="str">
            <v>*FM</v>
          </cell>
          <cell r="K922" t="str">
            <v>MEDICARE</v>
          </cell>
          <cell r="L922">
            <v>542.29999999999995</v>
          </cell>
        </row>
        <row r="923">
          <cell r="A923" t="str">
            <v>BRAVARD, SUZANNE M</v>
          </cell>
          <cell r="B923" t="str">
            <v>125-556</v>
          </cell>
          <cell r="C923">
            <v>510400</v>
          </cell>
          <cell r="D923">
            <v>21400</v>
          </cell>
          <cell r="E923" t="str">
            <v>CHILD SUPPORT OFCR, SR</v>
          </cell>
          <cell r="F923" t="str">
            <v>D200</v>
          </cell>
          <cell r="G923">
            <v>1</v>
          </cell>
          <cell r="H923" t="str">
            <v>D200-002</v>
          </cell>
          <cell r="I923" t="str">
            <v>F</v>
          </cell>
          <cell r="J923">
            <v>701</v>
          </cell>
          <cell r="L923">
            <v>4.01</v>
          </cell>
        </row>
        <row r="924">
          <cell r="A924" t="str">
            <v>BRAVARD, SUZANNE M</v>
          </cell>
          <cell r="B924" t="str">
            <v>125-556</v>
          </cell>
          <cell r="C924">
            <v>510400</v>
          </cell>
          <cell r="D924">
            <v>21400</v>
          </cell>
          <cell r="E924" t="str">
            <v>CHILD SUPPORT OFCR, SR</v>
          </cell>
          <cell r="F924" t="str">
            <v>D200</v>
          </cell>
          <cell r="G924">
            <v>1</v>
          </cell>
          <cell r="H924" t="str">
            <v>D200-002</v>
          </cell>
          <cell r="I924" t="str">
            <v>F</v>
          </cell>
          <cell r="J924">
            <v>601</v>
          </cell>
          <cell r="L924">
            <v>17.149999999999999</v>
          </cell>
        </row>
        <row r="925">
          <cell r="A925" t="str">
            <v>BRAVARD, SUZANNE M</v>
          </cell>
          <cell r="B925" t="str">
            <v>125-556</v>
          </cell>
          <cell r="C925">
            <v>510400</v>
          </cell>
          <cell r="D925">
            <v>21400</v>
          </cell>
          <cell r="E925" t="str">
            <v>CHILD SUPPORT OFCR, SR</v>
          </cell>
          <cell r="F925" t="str">
            <v>D200</v>
          </cell>
          <cell r="G925">
            <v>1</v>
          </cell>
          <cell r="H925" t="str">
            <v>D200-002</v>
          </cell>
          <cell r="I925" t="str">
            <v>F</v>
          </cell>
          <cell r="J925">
            <v>811</v>
          </cell>
          <cell r="L925">
            <v>1.88</v>
          </cell>
        </row>
        <row r="926">
          <cell r="A926" t="str">
            <v>BRAVARD, SUZANNE M</v>
          </cell>
          <cell r="B926" t="str">
            <v>125-556</v>
          </cell>
          <cell r="C926">
            <v>510400</v>
          </cell>
          <cell r="D926">
            <v>21400</v>
          </cell>
          <cell r="E926" t="str">
            <v>CHILD SUPPORT OFCR, SR</v>
          </cell>
          <cell r="F926" t="str">
            <v>D200</v>
          </cell>
          <cell r="G926">
            <v>1</v>
          </cell>
          <cell r="H926" t="str">
            <v>D200-002</v>
          </cell>
          <cell r="I926" t="str">
            <v>F</v>
          </cell>
          <cell r="J926">
            <v>1001</v>
          </cell>
          <cell r="L926">
            <v>10.17</v>
          </cell>
        </row>
        <row r="927">
          <cell r="A927" t="str">
            <v>BRAVARD, SUZANNE M</v>
          </cell>
          <cell r="B927" t="str">
            <v>125-556</v>
          </cell>
          <cell r="C927">
            <v>510400</v>
          </cell>
          <cell r="D927">
            <v>21400</v>
          </cell>
          <cell r="E927" t="str">
            <v>CHILD SUPPORT OFCR, SR</v>
          </cell>
          <cell r="F927" t="str">
            <v>D200</v>
          </cell>
          <cell r="G927">
            <v>1</v>
          </cell>
          <cell r="H927" t="str">
            <v>D200-002</v>
          </cell>
          <cell r="I927" t="str">
            <v>F</v>
          </cell>
          <cell r="J927">
            <v>30</v>
          </cell>
          <cell r="L927">
            <v>93.5</v>
          </cell>
        </row>
        <row r="928">
          <cell r="A928" t="str">
            <v>BRAVARD, SUZANNE M</v>
          </cell>
          <cell r="B928" t="str">
            <v>125-556</v>
          </cell>
          <cell r="C928">
            <v>510400</v>
          </cell>
          <cell r="D928">
            <v>21400</v>
          </cell>
          <cell r="E928" t="str">
            <v>CHILD SUPPORT OFCR, SR</v>
          </cell>
          <cell r="F928" t="str">
            <v>D200</v>
          </cell>
          <cell r="G928">
            <v>1</v>
          </cell>
          <cell r="H928" t="str">
            <v>D200-002</v>
          </cell>
          <cell r="I928" t="str">
            <v>F</v>
          </cell>
          <cell r="J928">
            <v>100</v>
          </cell>
          <cell r="L928">
            <v>135.94999999999999</v>
          </cell>
        </row>
        <row r="929">
          <cell r="A929" t="str">
            <v>BRIGGS, HOPE T</v>
          </cell>
          <cell r="B929" t="str">
            <v>101-571</v>
          </cell>
          <cell r="C929">
            <v>510100</v>
          </cell>
          <cell r="D929">
            <v>46130</v>
          </cell>
          <cell r="E929" t="str">
            <v>GROUP SUPERVISOR I</v>
          </cell>
          <cell r="F929" t="str">
            <v>D310</v>
          </cell>
          <cell r="G929">
            <v>1</v>
          </cell>
          <cell r="H929" t="str">
            <v>D310-002</v>
          </cell>
          <cell r="I929" t="str">
            <v>O</v>
          </cell>
          <cell r="J929">
            <v>1</v>
          </cell>
          <cell r="K929" t="str">
            <v>REGULAR PAY</v>
          </cell>
          <cell r="L929">
            <v>27874.74</v>
          </cell>
        </row>
        <row r="930">
          <cell r="A930" t="str">
            <v>BRIGGS, HOPE T</v>
          </cell>
          <cell r="B930" t="str">
            <v>101-571</v>
          </cell>
          <cell r="C930">
            <v>510300</v>
          </cell>
          <cell r="D930">
            <v>46130</v>
          </cell>
          <cell r="E930" t="str">
            <v>GROUP SUPERVISOR I</v>
          </cell>
          <cell r="F930" t="str">
            <v>D310</v>
          </cell>
          <cell r="G930">
            <v>1</v>
          </cell>
          <cell r="H930" t="str">
            <v>D310-002</v>
          </cell>
          <cell r="I930" t="str">
            <v>F</v>
          </cell>
          <cell r="J930">
            <v>7999</v>
          </cell>
          <cell r="L930">
            <v>8359.6299999999992</v>
          </cell>
        </row>
        <row r="931">
          <cell r="A931" t="str">
            <v>BRIGGS, HOPE T</v>
          </cell>
          <cell r="B931" t="str">
            <v>101-571</v>
          </cell>
          <cell r="C931">
            <v>510300</v>
          </cell>
          <cell r="D931">
            <v>46130</v>
          </cell>
          <cell r="E931" t="str">
            <v>GROUP SUPERVISOR I</v>
          </cell>
          <cell r="F931" t="str">
            <v>D310</v>
          </cell>
          <cell r="G931">
            <v>1</v>
          </cell>
          <cell r="H931" t="str">
            <v>D310-002</v>
          </cell>
          <cell r="I931" t="str">
            <v>F</v>
          </cell>
          <cell r="J931" t="str">
            <v>*FM</v>
          </cell>
          <cell r="K931" t="str">
            <v>MEDICARE</v>
          </cell>
          <cell r="L931">
            <v>404.18</v>
          </cell>
        </row>
        <row r="932">
          <cell r="A932" t="str">
            <v>BRIGGS, HOPE T</v>
          </cell>
          <cell r="B932" t="str">
            <v>101-571</v>
          </cell>
          <cell r="C932">
            <v>510300</v>
          </cell>
          <cell r="D932">
            <v>46130</v>
          </cell>
          <cell r="E932" t="str">
            <v>GROUP SUPERVISOR I</v>
          </cell>
          <cell r="F932" t="str">
            <v>D310</v>
          </cell>
          <cell r="G932">
            <v>1</v>
          </cell>
          <cell r="H932" t="str">
            <v>D310-002</v>
          </cell>
          <cell r="I932" t="str">
            <v>F</v>
          </cell>
          <cell r="J932" t="str">
            <v>*FI</v>
          </cell>
          <cell r="K932" t="str">
            <v>FICA</v>
          </cell>
          <cell r="L932">
            <v>1728.23</v>
          </cell>
        </row>
        <row r="933">
          <cell r="A933" t="str">
            <v>BRIGGS, HOPE T</v>
          </cell>
          <cell r="B933" t="str">
            <v>101-571</v>
          </cell>
          <cell r="C933">
            <v>510300</v>
          </cell>
          <cell r="D933">
            <v>46130</v>
          </cell>
          <cell r="E933" t="str">
            <v>GROUP SUPERVISOR I</v>
          </cell>
          <cell r="F933" t="str">
            <v>D310</v>
          </cell>
          <cell r="G933">
            <v>1</v>
          </cell>
          <cell r="H933" t="str">
            <v>D310-002</v>
          </cell>
          <cell r="I933" t="str">
            <v>F</v>
          </cell>
          <cell r="J933">
            <v>8000</v>
          </cell>
          <cell r="L933">
            <v>1946.94</v>
          </cell>
        </row>
        <row r="934">
          <cell r="A934" t="str">
            <v>BRIGGS, HOPE T</v>
          </cell>
          <cell r="B934" t="str">
            <v>101-571</v>
          </cell>
          <cell r="C934">
            <v>510400</v>
          </cell>
          <cell r="D934">
            <v>46130</v>
          </cell>
          <cell r="E934" t="str">
            <v>GROUP SUPERVISOR I</v>
          </cell>
          <cell r="F934" t="str">
            <v>D310</v>
          </cell>
          <cell r="G934">
            <v>1</v>
          </cell>
          <cell r="H934" t="str">
            <v>D310-002</v>
          </cell>
          <cell r="I934" t="str">
            <v>F</v>
          </cell>
          <cell r="J934">
            <v>810</v>
          </cell>
          <cell r="L934">
            <v>1.71</v>
          </cell>
        </row>
        <row r="935">
          <cell r="A935" t="str">
            <v>BRIGGS, HOPE T</v>
          </cell>
          <cell r="B935" t="str">
            <v>101-571</v>
          </cell>
          <cell r="C935">
            <v>510400</v>
          </cell>
          <cell r="D935">
            <v>46130</v>
          </cell>
          <cell r="E935" t="str">
            <v>GROUP SUPERVISOR I</v>
          </cell>
          <cell r="F935" t="str">
            <v>D310</v>
          </cell>
          <cell r="G935">
            <v>1</v>
          </cell>
          <cell r="H935" t="str">
            <v>D310-002</v>
          </cell>
          <cell r="I935" t="str">
            <v>F</v>
          </cell>
          <cell r="J935">
            <v>601</v>
          </cell>
          <cell r="L935">
            <v>17.149999999999999</v>
          </cell>
        </row>
        <row r="936">
          <cell r="A936" t="str">
            <v>BRIGGS, HOPE T</v>
          </cell>
          <cell r="B936" t="str">
            <v>101-571</v>
          </cell>
          <cell r="C936">
            <v>510400</v>
          </cell>
          <cell r="D936">
            <v>46130</v>
          </cell>
          <cell r="E936" t="str">
            <v>GROUP SUPERVISOR I</v>
          </cell>
          <cell r="F936" t="str">
            <v>D310</v>
          </cell>
          <cell r="G936">
            <v>1</v>
          </cell>
          <cell r="H936" t="str">
            <v>D310-002</v>
          </cell>
          <cell r="I936" t="str">
            <v>F</v>
          </cell>
          <cell r="J936">
            <v>1001</v>
          </cell>
          <cell r="L936">
            <v>10.17</v>
          </cell>
        </row>
        <row r="937">
          <cell r="A937" t="str">
            <v>BRIGGS, HOPE T</v>
          </cell>
          <cell r="B937" t="str">
            <v>101-571</v>
          </cell>
          <cell r="C937">
            <v>510400</v>
          </cell>
          <cell r="D937">
            <v>46130</v>
          </cell>
          <cell r="E937" t="str">
            <v>GROUP SUPERVISOR I</v>
          </cell>
          <cell r="F937" t="str">
            <v>D310</v>
          </cell>
          <cell r="G937">
            <v>1</v>
          </cell>
          <cell r="H937" t="str">
            <v>D310-002</v>
          </cell>
          <cell r="I937" t="str">
            <v>F</v>
          </cell>
          <cell r="J937">
            <v>701</v>
          </cell>
          <cell r="L937">
            <v>4.01</v>
          </cell>
        </row>
        <row r="938">
          <cell r="A938" t="str">
            <v>BRIGGS, HOPE T</v>
          </cell>
          <cell r="B938" t="str">
            <v>101-571</v>
          </cell>
          <cell r="C938">
            <v>510400</v>
          </cell>
          <cell r="D938">
            <v>46130</v>
          </cell>
          <cell r="E938" t="str">
            <v>GROUP SUPERVISOR I</v>
          </cell>
          <cell r="F938" t="str">
            <v>D310</v>
          </cell>
          <cell r="G938">
            <v>1</v>
          </cell>
          <cell r="H938" t="str">
            <v>D310-002</v>
          </cell>
          <cell r="I938" t="str">
            <v>F</v>
          </cell>
          <cell r="J938">
            <v>30</v>
          </cell>
          <cell r="L938">
            <v>69.69</v>
          </cell>
        </row>
        <row r="939">
          <cell r="A939" t="str">
            <v>BRIGGS, HOPE T</v>
          </cell>
          <cell r="B939" t="str">
            <v>101-571</v>
          </cell>
          <cell r="C939">
            <v>510400</v>
          </cell>
          <cell r="D939">
            <v>46130</v>
          </cell>
          <cell r="E939" t="str">
            <v>GROUP SUPERVISOR I</v>
          </cell>
          <cell r="F939" t="str">
            <v>D310</v>
          </cell>
          <cell r="G939">
            <v>1</v>
          </cell>
          <cell r="H939" t="str">
            <v>D310-002</v>
          </cell>
          <cell r="I939" t="str">
            <v>F</v>
          </cell>
          <cell r="J939">
            <v>101</v>
          </cell>
          <cell r="L939">
            <v>135.94999999999999</v>
          </cell>
        </row>
        <row r="940">
          <cell r="A940" t="str">
            <v>BRINGMAN, CHARLEEN M</v>
          </cell>
          <cell r="B940" t="str">
            <v>125-556</v>
          </cell>
          <cell r="C940">
            <v>510100</v>
          </cell>
          <cell r="D940">
            <v>31710</v>
          </cell>
          <cell r="E940" t="str">
            <v>LEGAL SECRETARY, SR</v>
          </cell>
          <cell r="F940" t="str">
            <v>D360</v>
          </cell>
          <cell r="G940">
            <v>1</v>
          </cell>
          <cell r="H940" t="str">
            <v>D360-001</v>
          </cell>
          <cell r="I940" t="str">
            <v>O</v>
          </cell>
          <cell r="J940">
            <v>1</v>
          </cell>
          <cell r="K940" t="str">
            <v>REGULAR PAY</v>
          </cell>
          <cell r="L940">
            <v>36001.03</v>
          </cell>
        </row>
        <row r="941">
          <cell r="A941" t="str">
            <v>BRINGMAN, CHARLEEN M</v>
          </cell>
          <cell r="B941" t="str">
            <v>125-556</v>
          </cell>
          <cell r="C941">
            <v>510300</v>
          </cell>
          <cell r="D941">
            <v>31710</v>
          </cell>
          <cell r="E941" t="str">
            <v>LEGAL SECRETARY, SR</v>
          </cell>
          <cell r="F941" t="str">
            <v>D360</v>
          </cell>
          <cell r="G941">
            <v>1</v>
          </cell>
          <cell r="H941" t="str">
            <v>D360-001</v>
          </cell>
          <cell r="I941" t="str">
            <v>F</v>
          </cell>
          <cell r="J941">
            <v>8000</v>
          </cell>
          <cell r="L941">
            <v>2515.7800000000002</v>
          </cell>
        </row>
        <row r="942">
          <cell r="A942" t="str">
            <v>BRINGMAN, CHARLEEN M</v>
          </cell>
          <cell r="B942" t="str">
            <v>125-556</v>
          </cell>
          <cell r="C942">
            <v>510300</v>
          </cell>
          <cell r="D942">
            <v>31710</v>
          </cell>
          <cell r="E942" t="str">
            <v>LEGAL SECRETARY, SR</v>
          </cell>
          <cell r="F942" t="str">
            <v>D360</v>
          </cell>
          <cell r="G942">
            <v>1</v>
          </cell>
          <cell r="H942" t="str">
            <v>D360-001</v>
          </cell>
          <cell r="I942" t="str">
            <v>F</v>
          </cell>
          <cell r="J942" t="str">
            <v>*FI</v>
          </cell>
          <cell r="K942" t="str">
            <v>FICA</v>
          </cell>
          <cell r="L942">
            <v>2232.06</v>
          </cell>
        </row>
        <row r="943">
          <cell r="A943" t="str">
            <v>BRINGMAN, CHARLEEN M</v>
          </cell>
          <cell r="B943" t="str">
            <v>125-556</v>
          </cell>
          <cell r="C943">
            <v>510300</v>
          </cell>
          <cell r="D943">
            <v>31710</v>
          </cell>
          <cell r="E943" t="str">
            <v>LEGAL SECRETARY, SR</v>
          </cell>
          <cell r="F943" t="str">
            <v>D360</v>
          </cell>
          <cell r="G943">
            <v>1</v>
          </cell>
          <cell r="H943" t="str">
            <v>D360-001</v>
          </cell>
          <cell r="I943" t="str">
            <v>F</v>
          </cell>
          <cell r="J943">
            <v>7999</v>
          </cell>
          <cell r="L943">
            <v>10796.71</v>
          </cell>
        </row>
        <row r="944">
          <cell r="A944" t="str">
            <v>BRINGMAN, CHARLEEN M</v>
          </cell>
          <cell r="B944" t="str">
            <v>125-556</v>
          </cell>
          <cell r="C944">
            <v>510300</v>
          </cell>
          <cell r="D944">
            <v>31710</v>
          </cell>
          <cell r="E944" t="str">
            <v>LEGAL SECRETARY, SR</v>
          </cell>
          <cell r="F944" t="str">
            <v>D360</v>
          </cell>
          <cell r="G944">
            <v>1</v>
          </cell>
          <cell r="H944" t="str">
            <v>D360-001</v>
          </cell>
          <cell r="I944" t="str">
            <v>F</v>
          </cell>
          <cell r="J944" t="str">
            <v>*FM</v>
          </cell>
          <cell r="K944" t="str">
            <v>MEDICARE</v>
          </cell>
          <cell r="L944">
            <v>522.01</v>
          </cell>
        </row>
        <row r="945">
          <cell r="A945" t="str">
            <v>BRINGMAN, CHARLEEN M</v>
          </cell>
          <cell r="B945" t="str">
            <v>125-556</v>
          </cell>
          <cell r="C945">
            <v>510400</v>
          </cell>
          <cell r="D945">
            <v>31710</v>
          </cell>
          <cell r="E945" t="str">
            <v>LEGAL SECRETARY, SR</v>
          </cell>
          <cell r="F945" t="str">
            <v>D360</v>
          </cell>
          <cell r="G945">
            <v>1</v>
          </cell>
          <cell r="H945" t="str">
            <v>D360-001</v>
          </cell>
          <cell r="I945" t="str">
            <v>F</v>
          </cell>
          <cell r="J945">
            <v>811</v>
          </cell>
          <cell r="L945">
            <v>1.88</v>
          </cell>
        </row>
        <row r="946">
          <cell r="A946" t="str">
            <v>BRINGMAN, CHARLEEN M</v>
          </cell>
          <cell r="B946" t="str">
            <v>125-556</v>
          </cell>
          <cell r="C946">
            <v>510400</v>
          </cell>
          <cell r="D946">
            <v>31710</v>
          </cell>
          <cell r="E946" t="str">
            <v>LEGAL SECRETARY, SR</v>
          </cell>
          <cell r="F946" t="str">
            <v>D360</v>
          </cell>
          <cell r="G946">
            <v>1</v>
          </cell>
          <cell r="H946" t="str">
            <v>D360-001</v>
          </cell>
          <cell r="I946" t="str">
            <v>F</v>
          </cell>
          <cell r="J946">
            <v>30</v>
          </cell>
          <cell r="L946">
            <v>90</v>
          </cell>
        </row>
        <row r="947">
          <cell r="A947" t="str">
            <v>BRINGMAN, CHARLEEN M</v>
          </cell>
          <cell r="B947" t="str">
            <v>125-556</v>
          </cell>
          <cell r="C947">
            <v>510400</v>
          </cell>
          <cell r="D947">
            <v>31710</v>
          </cell>
          <cell r="E947" t="str">
            <v>LEGAL SECRETARY, SR</v>
          </cell>
          <cell r="F947" t="str">
            <v>D360</v>
          </cell>
          <cell r="G947">
            <v>1</v>
          </cell>
          <cell r="H947" t="str">
            <v>D360-001</v>
          </cell>
          <cell r="I947" t="str">
            <v>F</v>
          </cell>
          <cell r="J947">
            <v>605</v>
          </cell>
          <cell r="L947">
            <v>59.1</v>
          </cell>
        </row>
        <row r="948">
          <cell r="A948" t="str">
            <v>BRINGMAN, CHARLEEN M</v>
          </cell>
          <cell r="B948" t="str">
            <v>125-556</v>
          </cell>
          <cell r="C948">
            <v>510400</v>
          </cell>
          <cell r="D948">
            <v>31710</v>
          </cell>
          <cell r="E948" t="str">
            <v>LEGAL SECRETARY, SR</v>
          </cell>
          <cell r="F948" t="str">
            <v>D360</v>
          </cell>
          <cell r="G948">
            <v>1</v>
          </cell>
          <cell r="H948" t="str">
            <v>D360-001</v>
          </cell>
          <cell r="I948" t="str">
            <v>F</v>
          </cell>
          <cell r="J948">
            <v>1001</v>
          </cell>
          <cell r="L948">
            <v>10.17</v>
          </cell>
        </row>
        <row r="949">
          <cell r="A949" t="str">
            <v>BRINGMAN, CHARLEEN M</v>
          </cell>
          <cell r="B949" t="str">
            <v>125-556</v>
          </cell>
          <cell r="C949">
            <v>510400</v>
          </cell>
          <cell r="D949">
            <v>31710</v>
          </cell>
          <cell r="E949" t="str">
            <v>LEGAL SECRETARY, SR</v>
          </cell>
          <cell r="F949" t="str">
            <v>D360</v>
          </cell>
          <cell r="G949">
            <v>1</v>
          </cell>
          <cell r="H949" t="str">
            <v>D360-001</v>
          </cell>
          <cell r="I949" t="str">
            <v>F</v>
          </cell>
          <cell r="J949">
            <v>705</v>
          </cell>
          <cell r="L949">
            <v>12.04</v>
          </cell>
        </row>
        <row r="950">
          <cell r="A950" t="str">
            <v>BRINGMAN, CHARLEEN M</v>
          </cell>
          <cell r="B950" t="str">
            <v>125-556</v>
          </cell>
          <cell r="C950">
            <v>510400</v>
          </cell>
          <cell r="D950">
            <v>31710</v>
          </cell>
          <cell r="E950" t="str">
            <v>LEGAL SECRETARY, SR</v>
          </cell>
          <cell r="F950" t="str">
            <v>D360</v>
          </cell>
          <cell r="G950">
            <v>1</v>
          </cell>
          <cell r="H950" t="str">
            <v>D360-001</v>
          </cell>
          <cell r="I950" t="str">
            <v>F</v>
          </cell>
          <cell r="J950">
            <v>104</v>
          </cell>
          <cell r="L950">
            <v>283.83999999999997</v>
          </cell>
        </row>
        <row r="951">
          <cell r="A951" t="str">
            <v>BRISLANE, JAMES M</v>
          </cell>
          <cell r="B951" t="str">
            <v>114-894</v>
          </cell>
          <cell r="C951">
            <v>510100</v>
          </cell>
          <cell r="D951">
            <v>15600</v>
          </cell>
          <cell r="E951" t="str">
            <v>ASSISTANT ENGINEER</v>
          </cell>
          <cell r="F951" t="str">
            <v>G130</v>
          </cell>
          <cell r="G951">
            <v>1</v>
          </cell>
          <cell r="H951" t="str">
            <v>G130-001</v>
          </cell>
          <cell r="I951" t="str">
            <v>O</v>
          </cell>
          <cell r="J951">
            <v>1</v>
          </cell>
          <cell r="K951" t="str">
            <v>REGULAR PAY</v>
          </cell>
          <cell r="L951">
            <v>61359.06</v>
          </cell>
        </row>
        <row r="952">
          <cell r="A952" t="str">
            <v>BRISLANE, JAMES M</v>
          </cell>
          <cell r="B952" t="str">
            <v>114-894</v>
          </cell>
          <cell r="C952">
            <v>510300</v>
          </cell>
          <cell r="D952">
            <v>15600</v>
          </cell>
          <cell r="E952" t="str">
            <v>ASSISTANT ENGINEER</v>
          </cell>
          <cell r="F952" t="str">
            <v>G130</v>
          </cell>
          <cell r="G952">
            <v>1</v>
          </cell>
          <cell r="H952" t="str">
            <v>G130-001</v>
          </cell>
          <cell r="I952" t="str">
            <v>F</v>
          </cell>
          <cell r="J952">
            <v>8000</v>
          </cell>
          <cell r="L952">
            <v>4290.84</v>
          </cell>
        </row>
        <row r="953">
          <cell r="A953" t="str">
            <v>BRISLANE, JAMES M</v>
          </cell>
          <cell r="B953" t="str">
            <v>114-894</v>
          </cell>
          <cell r="C953">
            <v>510300</v>
          </cell>
          <cell r="D953">
            <v>15600</v>
          </cell>
          <cell r="E953" t="str">
            <v>ASSISTANT ENGINEER</v>
          </cell>
          <cell r="F953" t="str">
            <v>G130</v>
          </cell>
          <cell r="G953">
            <v>1</v>
          </cell>
          <cell r="H953" t="str">
            <v>G130-001</v>
          </cell>
          <cell r="I953" t="str">
            <v>F</v>
          </cell>
          <cell r="J953">
            <v>8005</v>
          </cell>
          <cell r="L953">
            <v>300.36</v>
          </cell>
        </row>
        <row r="954">
          <cell r="A954" t="str">
            <v>BRISLANE, JAMES M</v>
          </cell>
          <cell r="B954" t="str">
            <v>114-894</v>
          </cell>
          <cell r="C954">
            <v>510300</v>
          </cell>
          <cell r="D954">
            <v>15600</v>
          </cell>
          <cell r="E954" t="str">
            <v>ASSISTANT ENGINEER</v>
          </cell>
          <cell r="F954" t="str">
            <v>G130</v>
          </cell>
          <cell r="G954">
            <v>1</v>
          </cell>
          <cell r="H954" t="str">
            <v>G130-001</v>
          </cell>
          <cell r="I954" t="str">
            <v>F</v>
          </cell>
          <cell r="J954" t="str">
            <v>*FI</v>
          </cell>
          <cell r="K954" t="str">
            <v>FICA</v>
          </cell>
          <cell r="L954">
            <v>3804.26</v>
          </cell>
        </row>
        <row r="955">
          <cell r="A955" t="str">
            <v>BRISLANE, JAMES M</v>
          </cell>
          <cell r="B955" t="str">
            <v>114-894</v>
          </cell>
          <cell r="C955">
            <v>510300</v>
          </cell>
          <cell r="D955">
            <v>15600</v>
          </cell>
          <cell r="E955" t="str">
            <v>ASSISTANT ENGINEER</v>
          </cell>
          <cell r="F955" t="str">
            <v>G130</v>
          </cell>
          <cell r="G955">
            <v>1</v>
          </cell>
          <cell r="H955" t="str">
            <v>G130-001</v>
          </cell>
          <cell r="I955" t="str">
            <v>F</v>
          </cell>
          <cell r="J955">
            <v>7999</v>
          </cell>
          <cell r="L955">
            <v>18401.580000000002</v>
          </cell>
        </row>
        <row r="956">
          <cell r="A956" t="str">
            <v>BRISLANE, JAMES M</v>
          </cell>
          <cell r="B956" t="str">
            <v>114-894</v>
          </cell>
          <cell r="C956">
            <v>510300</v>
          </cell>
          <cell r="D956">
            <v>15600</v>
          </cell>
          <cell r="E956" t="str">
            <v>ASSISTANT ENGINEER</v>
          </cell>
          <cell r="F956" t="str">
            <v>G130</v>
          </cell>
          <cell r="G956">
            <v>1</v>
          </cell>
          <cell r="H956" t="str">
            <v>G130-001</v>
          </cell>
          <cell r="I956" t="str">
            <v>F</v>
          </cell>
          <cell r="J956" t="str">
            <v>*FM</v>
          </cell>
          <cell r="K956" t="str">
            <v>MEDICARE</v>
          </cell>
          <cell r="L956">
            <v>889.71</v>
          </cell>
        </row>
        <row r="957">
          <cell r="A957" t="str">
            <v>BRISLANE, JAMES M</v>
          </cell>
          <cell r="B957" t="str">
            <v>114-894</v>
          </cell>
          <cell r="C957">
            <v>510400</v>
          </cell>
          <cell r="D957">
            <v>15600</v>
          </cell>
          <cell r="E957" t="str">
            <v>ASSISTANT ENGINEER</v>
          </cell>
          <cell r="F957" t="str">
            <v>G130</v>
          </cell>
          <cell r="G957">
            <v>1</v>
          </cell>
          <cell r="H957" t="str">
            <v>G130-001</v>
          </cell>
          <cell r="I957" t="str">
            <v>F</v>
          </cell>
          <cell r="J957">
            <v>701</v>
          </cell>
          <cell r="L957">
            <v>4.01</v>
          </cell>
        </row>
        <row r="958">
          <cell r="A958" t="str">
            <v>BRISLANE, JAMES M</v>
          </cell>
          <cell r="B958" t="str">
            <v>114-894</v>
          </cell>
          <cell r="C958">
            <v>510400</v>
          </cell>
          <cell r="D958">
            <v>15600</v>
          </cell>
          <cell r="E958" t="str">
            <v>ASSISTANT ENGINEER</v>
          </cell>
          <cell r="F958" t="str">
            <v>G130</v>
          </cell>
          <cell r="G958">
            <v>1</v>
          </cell>
          <cell r="H958" t="str">
            <v>G130-001</v>
          </cell>
          <cell r="I958" t="str">
            <v>F</v>
          </cell>
          <cell r="J958">
            <v>1001</v>
          </cell>
          <cell r="L958">
            <v>10.17</v>
          </cell>
        </row>
        <row r="959">
          <cell r="A959" t="str">
            <v>BRISLANE, JAMES M</v>
          </cell>
          <cell r="B959" t="str">
            <v>114-894</v>
          </cell>
          <cell r="C959">
            <v>510400</v>
          </cell>
          <cell r="D959">
            <v>15600</v>
          </cell>
          <cell r="E959" t="str">
            <v>ASSISTANT ENGINEER</v>
          </cell>
          <cell r="F959" t="str">
            <v>G130</v>
          </cell>
          <cell r="G959">
            <v>1</v>
          </cell>
          <cell r="H959" t="str">
            <v>G130-001</v>
          </cell>
          <cell r="I959" t="str">
            <v>F</v>
          </cell>
          <cell r="J959">
            <v>100</v>
          </cell>
          <cell r="L959">
            <v>135.94999999999999</v>
          </cell>
        </row>
        <row r="960">
          <cell r="A960" t="str">
            <v>BRISLANE, JAMES M</v>
          </cell>
          <cell r="B960" t="str">
            <v>114-894</v>
          </cell>
          <cell r="C960">
            <v>510400</v>
          </cell>
          <cell r="D960">
            <v>15600</v>
          </cell>
          <cell r="E960" t="str">
            <v>ASSISTANT ENGINEER</v>
          </cell>
          <cell r="F960" t="str">
            <v>G130</v>
          </cell>
          <cell r="G960">
            <v>1</v>
          </cell>
          <cell r="H960" t="str">
            <v>G130-001</v>
          </cell>
          <cell r="I960" t="str">
            <v>F</v>
          </cell>
          <cell r="J960">
            <v>30</v>
          </cell>
          <cell r="L960">
            <v>153.4</v>
          </cell>
        </row>
        <row r="961">
          <cell r="A961" t="str">
            <v>BRISLANE, JAMES M</v>
          </cell>
          <cell r="B961" t="str">
            <v>114-894</v>
          </cell>
          <cell r="C961">
            <v>510400</v>
          </cell>
          <cell r="D961">
            <v>15600</v>
          </cell>
          <cell r="E961" t="str">
            <v>ASSISTANT ENGINEER</v>
          </cell>
          <cell r="F961" t="str">
            <v>G130</v>
          </cell>
          <cell r="G961">
            <v>1</v>
          </cell>
          <cell r="H961" t="str">
            <v>G130-001</v>
          </cell>
          <cell r="I961" t="str">
            <v>F</v>
          </cell>
          <cell r="J961">
            <v>811</v>
          </cell>
          <cell r="L961">
            <v>1.88</v>
          </cell>
        </row>
        <row r="962">
          <cell r="A962" t="str">
            <v>BRISLANE, JAMES M</v>
          </cell>
          <cell r="B962" t="str">
            <v>114-894</v>
          </cell>
          <cell r="C962">
            <v>510400</v>
          </cell>
          <cell r="D962">
            <v>15600</v>
          </cell>
          <cell r="E962" t="str">
            <v>ASSISTANT ENGINEER</v>
          </cell>
          <cell r="F962" t="str">
            <v>G130</v>
          </cell>
          <cell r="G962">
            <v>1</v>
          </cell>
          <cell r="H962" t="str">
            <v>G130-001</v>
          </cell>
          <cell r="I962" t="str">
            <v>F</v>
          </cell>
          <cell r="J962">
            <v>601</v>
          </cell>
          <cell r="L962">
            <v>17.149999999999999</v>
          </cell>
        </row>
        <row r="963">
          <cell r="A963" t="str">
            <v>BROOKMAN, DORIS A</v>
          </cell>
          <cell r="B963" t="str">
            <v>101-570</v>
          </cell>
          <cell r="C963">
            <v>510100</v>
          </cell>
          <cell r="D963">
            <v>36180</v>
          </cell>
          <cell r="E963" t="str">
            <v>CORRECTIONAL OFFICER II</v>
          </cell>
          <cell r="F963" t="str">
            <v>D230</v>
          </cell>
          <cell r="G963">
            <v>1</v>
          </cell>
          <cell r="H963" t="str">
            <v>D230-011</v>
          </cell>
          <cell r="I963" t="str">
            <v>O</v>
          </cell>
          <cell r="J963">
            <v>1</v>
          </cell>
          <cell r="K963" t="str">
            <v>REGULAR PAY</v>
          </cell>
          <cell r="L963">
            <v>58487.5</v>
          </cell>
        </row>
        <row r="964">
          <cell r="A964" t="str">
            <v>BROOKMAN, DORIS A</v>
          </cell>
          <cell r="B964" t="str">
            <v>101-570</v>
          </cell>
          <cell r="C964">
            <v>510300</v>
          </cell>
          <cell r="D964">
            <v>36180</v>
          </cell>
          <cell r="E964" t="str">
            <v>CORRECTIONAL OFFICER II</v>
          </cell>
          <cell r="F964" t="str">
            <v>D230</v>
          </cell>
          <cell r="G964">
            <v>1</v>
          </cell>
          <cell r="H964" t="str">
            <v>D230-011</v>
          </cell>
          <cell r="I964" t="str">
            <v>F</v>
          </cell>
          <cell r="J964">
            <v>7999</v>
          </cell>
          <cell r="L964">
            <v>17540.400000000001</v>
          </cell>
        </row>
        <row r="965">
          <cell r="A965" t="str">
            <v>BROOKMAN, DORIS A</v>
          </cell>
          <cell r="B965" t="str">
            <v>101-570</v>
          </cell>
          <cell r="C965">
            <v>510300</v>
          </cell>
          <cell r="D965">
            <v>36180</v>
          </cell>
          <cell r="E965" t="str">
            <v>CORRECTIONAL OFFICER II</v>
          </cell>
          <cell r="F965" t="str">
            <v>D230</v>
          </cell>
          <cell r="G965">
            <v>1</v>
          </cell>
          <cell r="H965" t="str">
            <v>D230-011</v>
          </cell>
          <cell r="I965" t="str">
            <v>F</v>
          </cell>
          <cell r="J965" t="str">
            <v>*FI</v>
          </cell>
          <cell r="K965" t="str">
            <v>FICA</v>
          </cell>
          <cell r="L965">
            <v>3626.23</v>
          </cell>
        </row>
        <row r="966">
          <cell r="A966" t="str">
            <v>BROOKMAN, DORIS A</v>
          </cell>
          <cell r="B966" t="str">
            <v>101-570</v>
          </cell>
          <cell r="C966">
            <v>510300</v>
          </cell>
          <cell r="D966">
            <v>36180</v>
          </cell>
          <cell r="E966" t="str">
            <v>CORRECTIONAL OFFICER II</v>
          </cell>
          <cell r="F966" t="str">
            <v>D230</v>
          </cell>
          <cell r="G966">
            <v>1</v>
          </cell>
          <cell r="H966" t="str">
            <v>D230-011</v>
          </cell>
          <cell r="I966" t="str">
            <v>F</v>
          </cell>
          <cell r="J966" t="str">
            <v>*FM</v>
          </cell>
          <cell r="K966" t="str">
            <v>MEDICARE</v>
          </cell>
          <cell r="L966">
            <v>848.07</v>
          </cell>
        </row>
        <row r="967">
          <cell r="A967" t="str">
            <v>BROOKMAN, DORIS A</v>
          </cell>
          <cell r="B967" t="str">
            <v>101-570</v>
          </cell>
          <cell r="C967">
            <v>510300</v>
          </cell>
          <cell r="D967">
            <v>36180</v>
          </cell>
          <cell r="E967" t="str">
            <v>CORRECTIONAL OFFICER II</v>
          </cell>
          <cell r="F967" t="str">
            <v>D230</v>
          </cell>
          <cell r="G967">
            <v>1</v>
          </cell>
          <cell r="H967" t="str">
            <v>D230-011</v>
          </cell>
          <cell r="I967" t="str">
            <v>F</v>
          </cell>
          <cell r="J967">
            <v>8000</v>
          </cell>
          <cell r="L967">
            <v>4089.83</v>
          </cell>
        </row>
        <row r="968">
          <cell r="A968" t="str">
            <v>BROOKMAN, DORIS A</v>
          </cell>
          <cell r="B968" t="str">
            <v>101-570</v>
          </cell>
          <cell r="C968">
            <v>510400</v>
          </cell>
          <cell r="D968">
            <v>36180</v>
          </cell>
          <cell r="E968" t="str">
            <v>CORRECTIONAL OFFICER II</v>
          </cell>
          <cell r="F968" t="str">
            <v>D230</v>
          </cell>
          <cell r="G968">
            <v>1</v>
          </cell>
          <cell r="H968" t="str">
            <v>D230-011</v>
          </cell>
          <cell r="I968" t="str">
            <v>F</v>
          </cell>
          <cell r="J968">
            <v>1001</v>
          </cell>
          <cell r="L968">
            <v>10.17</v>
          </cell>
        </row>
        <row r="969">
          <cell r="A969" t="str">
            <v>BROOKMAN, DORIS A</v>
          </cell>
          <cell r="B969" t="str">
            <v>101-570</v>
          </cell>
          <cell r="C969">
            <v>510400</v>
          </cell>
          <cell r="D969">
            <v>36180</v>
          </cell>
          <cell r="E969" t="str">
            <v>CORRECTIONAL OFFICER II</v>
          </cell>
          <cell r="F969" t="str">
            <v>D230</v>
          </cell>
          <cell r="G969">
            <v>1</v>
          </cell>
          <cell r="H969" t="str">
            <v>D230-011</v>
          </cell>
          <cell r="I969" t="str">
            <v>F</v>
          </cell>
          <cell r="J969">
            <v>601</v>
          </cell>
          <cell r="L969">
            <v>17.149999999999999</v>
          </cell>
        </row>
        <row r="970">
          <cell r="A970" t="str">
            <v>BROOKMAN, DORIS A</v>
          </cell>
          <cell r="B970" t="str">
            <v>101-570</v>
          </cell>
          <cell r="C970">
            <v>510400</v>
          </cell>
          <cell r="D970">
            <v>36180</v>
          </cell>
          <cell r="E970" t="str">
            <v>CORRECTIONAL OFFICER II</v>
          </cell>
          <cell r="F970" t="str">
            <v>D230</v>
          </cell>
          <cell r="G970">
            <v>1</v>
          </cell>
          <cell r="H970" t="str">
            <v>D230-011</v>
          </cell>
          <cell r="I970" t="str">
            <v>F</v>
          </cell>
          <cell r="J970">
            <v>810</v>
          </cell>
          <cell r="L970">
            <v>1.71</v>
          </cell>
        </row>
        <row r="971">
          <cell r="A971" t="str">
            <v>BROOKMAN, DORIS A</v>
          </cell>
          <cell r="B971" t="str">
            <v>101-570</v>
          </cell>
          <cell r="C971">
            <v>510400</v>
          </cell>
          <cell r="D971">
            <v>36180</v>
          </cell>
          <cell r="E971" t="str">
            <v>CORRECTIONAL OFFICER II</v>
          </cell>
          <cell r="F971" t="str">
            <v>D230</v>
          </cell>
          <cell r="G971">
            <v>1</v>
          </cell>
          <cell r="H971" t="str">
            <v>D230-011</v>
          </cell>
          <cell r="I971" t="str">
            <v>F</v>
          </cell>
          <cell r="J971">
            <v>30</v>
          </cell>
          <cell r="L971">
            <v>146.22</v>
          </cell>
        </row>
        <row r="972">
          <cell r="A972" t="str">
            <v>BROOKMAN, DORIS A</v>
          </cell>
          <cell r="B972" t="str">
            <v>101-570</v>
          </cell>
          <cell r="C972">
            <v>510400</v>
          </cell>
          <cell r="D972">
            <v>36180</v>
          </cell>
          <cell r="E972" t="str">
            <v>CORRECTIONAL OFFICER II</v>
          </cell>
          <cell r="F972" t="str">
            <v>D230</v>
          </cell>
          <cell r="G972">
            <v>1</v>
          </cell>
          <cell r="H972" t="str">
            <v>D230-011</v>
          </cell>
          <cell r="I972" t="str">
            <v>F</v>
          </cell>
          <cell r="J972">
            <v>701</v>
          </cell>
          <cell r="L972">
            <v>4.01</v>
          </cell>
        </row>
        <row r="973">
          <cell r="A973" t="str">
            <v>BROOKMAN, DORIS A</v>
          </cell>
          <cell r="B973" t="str">
            <v>101-570</v>
          </cell>
          <cell r="C973">
            <v>510400</v>
          </cell>
          <cell r="D973">
            <v>36180</v>
          </cell>
          <cell r="E973" t="str">
            <v>CORRECTIONAL OFFICER II</v>
          </cell>
          <cell r="F973" t="str">
            <v>D230</v>
          </cell>
          <cell r="G973">
            <v>1</v>
          </cell>
          <cell r="H973" t="str">
            <v>D230-011</v>
          </cell>
          <cell r="I973" t="str">
            <v>F</v>
          </cell>
          <cell r="J973">
            <v>101</v>
          </cell>
          <cell r="L973">
            <v>135.94999999999999</v>
          </cell>
        </row>
        <row r="974">
          <cell r="A974" t="str">
            <v>BROOKS, JANET A</v>
          </cell>
          <cell r="B974" t="str">
            <v>101-591</v>
          </cell>
          <cell r="C974">
            <v>510100</v>
          </cell>
          <cell r="D974">
            <v>36710</v>
          </cell>
          <cell r="E974" t="str">
            <v>CLINIC PRACTITIONER</v>
          </cell>
          <cell r="F974" t="str">
            <v>G185</v>
          </cell>
          <cell r="G974">
            <v>0.2</v>
          </cell>
          <cell r="H974" t="str">
            <v>G185-001</v>
          </cell>
          <cell r="I974" t="str">
            <v>O</v>
          </cell>
          <cell r="J974">
            <v>1</v>
          </cell>
          <cell r="K974" t="str">
            <v>REGULAR PAY</v>
          </cell>
          <cell r="L974">
            <v>12628.16</v>
          </cell>
        </row>
        <row r="975">
          <cell r="A975" t="str">
            <v>BROOKS, JANET A</v>
          </cell>
          <cell r="B975" t="str">
            <v>101-591</v>
          </cell>
          <cell r="C975">
            <v>510300</v>
          </cell>
          <cell r="D975">
            <v>36710</v>
          </cell>
          <cell r="E975" t="str">
            <v>CLINIC PRACTITIONER</v>
          </cell>
          <cell r="F975" t="str">
            <v>G185</v>
          </cell>
          <cell r="G975">
            <v>0.2</v>
          </cell>
          <cell r="H975" t="str">
            <v>G185-001</v>
          </cell>
          <cell r="I975" t="str">
            <v>F</v>
          </cell>
          <cell r="J975" t="str">
            <v>*FM</v>
          </cell>
          <cell r="K975" t="str">
            <v>MEDICARE</v>
          </cell>
          <cell r="L975">
            <v>183.11</v>
          </cell>
        </row>
        <row r="976">
          <cell r="A976" t="str">
            <v>BROOKS, JANET A</v>
          </cell>
          <cell r="B976" t="str">
            <v>101-591</v>
          </cell>
          <cell r="C976">
            <v>510300</v>
          </cell>
          <cell r="D976">
            <v>36710</v>
          </cell>
          <cell r="E976" t="str">
            <v>CLINIC PRACTITIONER</v>
          </cell>
          <cell r="F976" t="str">
            <v>G185</v>
          </cell>
          <cell r="G976">
            <v>0.2</v>
          </cell>
          <cell r="H976" t="str">
            <v>G185-001</v>
          </cell>
          <cell r="I976" t="str">
            <v>F</v>
          </cell>
          <cell r="J976" t="str">
            <v>*FI</v>
          </cell>
          <cell r="K976" t="str">
            <v>FICA</v>
          </cell>
          <cell r="L976">
            <v>782.95</v>
          </cell>
        </row>
        <row r="977">
          <cell r="A977" t="str">
            <v>BROOKS, JANET A</v>
          </cell>
          <cell r="B977" t="str">
            <v>101-591</v>
          </cell>
          <cell r="C977">
            <v>510400</v>
          </cell>
          <cell r="D977">
            <v>36710</v>
          </cell>
          <cell r="E977" t="str">
            <v>CLINIC PRACTITIONER</v>
          </cell>
          <cell r="F977" t="str">
            <v>G185</v>
          </cell>
          <cell r="G977">
            <v>0.2</v>
          </cell>
          <cell r="H977" t="str">
            <v>G185-001</v>
          </cell>
          <cell r="I977" t="str">
            <v>F</v>
          </cell>
          <cell r="J977">
            <v>30</v>
          </cell>
          <cell r="L977">
            <v>31.57</v>
          </cell>
        </row>
        <row r="978">
          <cell r="A978" t="str">
            <v>BROOKS, JANET A</v>
          </cell>
          <cell r="B978" t="str">
            <v>101-591</v>
          </cell>
          <cell r="C978">
            <v>510400</v>
          </cell>
          <cell r="D978">
            <v>36710</v>
          </cell>
          <cell r="E978" t="str">
            <v>CLINIC PRACTITIONER</v>
          </cell>
          <cell r="F978" t="str">
            <v>G185</v>
          </cell>
          <cell r="G978">
            <v>0.2</v>
          </cell>
          <cell r="H978" t="str">
            <v>G185-001</v>
          </cell>
          <cell r="I978" t="str">
            <v>F</v>
          </cell>
          <cell r="J978">
            <v>1001</v>
          </cell>
          <cell r="L978">
            <v>10.17</v>
          </cell>
        </row>
        <row r="979">
          <cell r="A979" t="str">
            <v>BROOKS, MARY ANNE</v>
          </cell>
          <cell r="B979" t="str">
            <v>123-576</v>
          </cell>
          <cell r="C979">
            <v>510100</v>
          </cell>
          <cell r="D979">
            <v>34040</v>
          </cell>
          <cell r="E979" t="str">
            <v>PERMIT PROCESS ASSIST II</v>
          </cell>
          <cell r="F979" t="str">
            <v>D396</v>
          </cell>
          <cell r="G979">
            <v>1</v>
          </cell>
          <cell r="H979" t="str">
            <v>D396-001</v>
          </cell>
          <cell r="I979" t="str">
            <v>O</v>
          </cell>
          <cell r="J979">
            <v>1</v>
          </cell>
          <cell r="K979" t="str">
            <v>REGULAR PAY</v>
          </cell>
          <cell r="L979">
            <v>27553.13</v>
          </cell>
        </row>
        <row r="980">
          <cell r="A980" t="str">
            <v>BROOKS, MARY ANNE</v>
          </cell>
          <cell r="B980" t="str">
            <v>123-576</v>
          </cell>
          <cell r="C980">
            <v>510300</v>
          </cell>
          <cell r="D980">
            <v>34040</v>
          </cell>
          <cell r="E980" t="str">
            <v>PERMIT PROCESS ASSIST II</v>
          </cell>
          <cell r="F980" t="str">
            <v>D396</v>
          </cell>
          <cell r="G980">
            <v>1</v>
          </cell>
          <cell r="H980" t="str">
            <v>D396-001</v>
          </cell>
          <cell r="I980" t="str">
            <v>F</v>
          </cell>
          <cell r="J980" t="str">
            <v>*FI</v>
          </cell>
          <cell r="K980" t="str">
            <v>FICA</v>
          </cell>
          <cell r="L980">
            <v>1708.29</v>
          </cell>
        </row>
        <row r="981">
          <cell r="A981" t="str">
            <v>BROOKS, MARY ANNE</v>
          </cell>
          <cell r="B981" t="str">
            <v>123-576</v>
          </cell>
          <cell r="C981">
            <v>510300</v>
          </cell>
          <cell r="D981">
            <v>34040</v>
          </cell>
          <cell r="E981" t="str">
            <v>PERMIT PROCESS ASSIST II</v>
          </cell>
          <cell r="F981" t="str">
            <v>D396</v>
          </cell>
          <cell r="G981">
            <v>1</v>
          </cell>
          <cell r="H981" t="str">
            <v>D396-001</v>
          </cell>
          <cell r="I981" t="str">
            <v>F</v>
          </cell>
          <cell r="J981">
            <v>7999</v>
          </cell>
          <cell r="L981">
            <v>8263.18</v>
          </cell>
        </row>
        <row r="982">
          <cell r="A982" t="str">
            <v>BROOKS, MARY ANNE</v>
          </cell>
          <cell r="B982" t="str">
            <v>123-576</v>
          </cell>
          <cell r="C982">
            <v>510300</v>
          </cell>
          <cell r="D982">
            <v>34040</v>
          </cell>
          <cell r="E982" t="str">
            <v>PERMIT PROCESS ASSIST II</v>
          </cell>
          <cell r="F982" t="str">
            <v>D396</v>
          </cell>
          <cell r="G982">
            <v>1</v>
          </cell>
          <cell r="H982" t="str">
            <v>D396-001</v>
          </cell>
          <cell r="I982" t="str">
            <v>F</v>
          </cell>
          <cell r="J982">
            <v>8000</v>
          </cell>
          <cell r="L982">
            <v>1924.43</v>
          </cell>
        </row>
        <row r="983">
          <cell r="A983" t="str">
            <v>BROOKS, MARY ANNE</v>
          </cell>
          <cell r="B983" t="str">
            <v>123-576</v>
          </cell>
          <cell r="C983">
            <v>510300</v>
          </cell>
          <cell r="D983">
            <v>34040</v>
          </cell>
          <cell r="E983" t="str">
            <v>PERMIT PROCESS ASSIST II</v>
          </cell>
          <cell r="F983" t="str">
            <v>D396</v>
          </cell>
          <cell r="G983">
            <v>1</v>
          </cell>
          <cell r="H983" t="str">
            <v>D396-001</v>
          </cell>
          <cell r="I983" t="str">
            <v>F</v>
          </cell>
          <cell r="J983" t="str">
            <v>*FM</v>
          </cell>
          <cell r="K983" t="str">
            <v>MEDICARE</v>
          </cell>
          <cell r="L983">
            <v>399.52</v>
          </cell>
        </row>
        <row r="984">
          <cell r="A984" t="str">
            <v>BROOKS, MARY ANNE</v>
          </cell>
          <cell r="B984" t="str">
            <v>123-576</v>
          </cell>
          <cell r="C984">
            <v>510400</v>
          </cell>
          <cell r="D984">
            <v>34040</v>
          </cell>
          <cell r="E984" t="str">
            <v>PERMIT PROCESS ASSIST II</v>
          </cell>
          <cell r="F984" t="str">
            <v>D396</v>
          </cell>
          <cell r="G984">
            <v>1</v>
          </cell>
          <cell r="H984" t="str">
            <v>D396-001</v>
          </cell>
          <cell r="I984" t="str">
            <v>F</v>
          </cell>
          <cell r="J984">
            <v>1001</v>
          </cell>
          <cell r="L984">
            <v>10.17</v>
          </cell>
        </row>
        <row r="985">
          <cell r="A985" t="str">
            <v>BROOKS, MARY ANNE</v>
          </cell>
          <cell r="B985" t="str">
            <v>123-576</v>
          </cell>
          <cell r="C985">
            <v>510400</v>
          </cell>
          <cell r="D985">
            <v>34040</v>
          </cell>
          <cell r="E985" t="str">
            <v>PERMIT PROCESS ASSIST II</v>
          </cell>
          <cell r="F985" t="str">
            <v>D396</v>
          </cell>
          <cell r="G985">
            <v>1</v>
          </cell>
          <cell r="H985" t="str">
            <v>D396-001</v>
          </cell>
          <cell r="I985" t="str">
            <v>F</v>
          </cell>
          <cell r="J985">
            <v>30</v>
          </cell>
          <cell r="L985">
            <v>68.88</v>
          </cell>
        </row>
        <row r="986">
          <cell r="A986" t="str">
            <v>BROOKS, MARY ANNE</v>
          </cell>
          <cell r="B986" t="str">
            <v>123-576</v>
          </cell>
          <cell r="C986">
            <v>510400</v>
          </cell>
          <cell r="D986">
            <v>34040</v>
          </cell>
          <cell r="E986" t="str">
            <v>PERMIT PROCESS ASSIST II</v>
          </cell>
          <cell r="F986" t="str">
            <v>D396</v>
          </cell>
          <cell r="G986">
            <v>1</v>
          </cell>
          <cell r="H986" t="str">
            <v>D396-001</v>
          </cell>
          <cell r="I986" t="str">
            <v>F</v>
          </cell>
          <cell r="J986">
            <v>810</v>
          </cell>
          <cell r="L986">
            <v>1.71</v>
          </cell>
        </row>
        <row r="987">
          <cell r="A987" t="str">
            <v>BROOKS, MARY ANNE</v>
          </cell>
          <cell r="B987" t="str">
            <v>123-576</v>
          </cell>
          <cell r="C987">
            <v>510400</v>
          </cell>
          <cell r="D987">
            <v>34040</v>
          </cell>
          <cell r="E987" t="str">
            <v>PERMIT PROCESS ASSIST II</v>
          </cell>
          <cell r="F987" t="str">
            <v>D396</v>
          </cell>
          <cell r="G987">
            <v>1</v>
          </cell>
          <cell r="H987" t="str">
            <v>D396-001</v>
          </cell>
          <cell r="I987" t="str">
            <v>F</v>
          </cell>
          <cell r="J987">
            <v>601</v>
          </cell>
          <cell r="L987">
            <v>17.149999999999999</v>
          </cell>
        </row>
        <row r="988">
          <cell r="A988" t="str">
            <v>BROOKS, MARY ANNE</v>
          </cell>
          <cell r="B988" t="str">
            <v>123-576</v>
          </cell>
          <cell r="C988">
            <v>510400</v>
          </cell>
          <cell r="D988">
            <v>34040</v>
          </cell>
          <cell r="E988" t="str">
            <v>PERMIT PROCESS ASSIST II</v>
          </cell>
          <cell r="F988" t="str">
            <v>D396</v>
          </cell>
          <cell r="G988">
            <v>1</v>
          </cell>
          <cell r="H988" t="str">
            <v>D396-001</v>
          </cell>
          <cell r="I988" t="str">
            <v>F</v>
          </cell>
          <cell r="J988">
            <v>701</v>
          </cell>
          <cell r="L988">
            <v>4.01</v>
          </cell>
        </row>
        <row r="989">
          <cell r="A989" t="str">
            <v>BROOKS, MARY ANNE</v>
          </cell>
          <cell r="B989" t="str">
            <v>123-576</v>
          </cell>
          <cell r="C989">
            <v>510400</v>
          </cell>
          <cell r="D989">
            <v>34040</v>
          </cell>
          <cell r="E989" t="str">
            <v>PERMIT PROCESS ASSIST II</v>
          </cell>
          <cell r="F989" t="str">
            <v>D396</v>
          </cell>
          <cell r="G989">
            <v>1</v>
          </cell>
          <cell r="H989" t="str">
            <v>D396-001</v>
          </cell>
          <cell r="I989" t="str">
            <v>F</v>
          </cell>
          <cell r="J989">
            <v>101</v>
          </cell>
          <cell r="L989">
            <v>135.94999999999999</v>
          </cell>
        </row>
        <row r="990">
          <cell r="A990" t="str">
            <v>BROWER, JAMES L</v>
          </cell>
          <cell r="B990" t="str">
            <v>101-525</v>
          </cell>
          <cell r="C990">
            <v>510100</v>
          </cell>
          <cell r="D990">
            <v>46560</v>
          </cell>
          <cell r="E990" t="str">
            <v>BUILDING MAINT SPECIALIST</v>
          </cell>
          <cell r="F990" t="str">
            <v>D186</v>
          </cell>
          <cell r="G990">
            <v>1</v>
          </cell>
          <cell r="H990" t="str">
            <v>D186-002</v>
          </cell>
          <cell r="I990" t="str">
            <v>O</v>
          </cell>
          <cell r="J990">
            <v>1</v>
          </cell>
          <cell r="K990" t="str">
            <v>REGULAR PAY</v>
          </cell>
          <cell r="L990">
            <v>35147.94</v>
          </cell>
        </row>
        <row r="991">
          <cell r="A991" t="str">
            <v>BROWER, JAMES L</v>
          </cell>
          <cell r="B991" t="str">
            <v>101-525</v>
          </cell>
          <cell r="C991">
            <v>510300</v>
          </cell>
          <cell r="D991">
            <v>46560</v>
          </cell>
          <cell r="E991" t="str">
            <v>BUILDING MAINT SPECIALIST</v>
          </cell>
          <cell r="F991" t="str">
            <v>D186</v>
          </cell>
          <cell r="G991">
            <v>1</v>
          </cell>
          <cell r="H991" t="str">
            <v>D186-002</v>
          </cell>
          <cell r="I991" t="str">
            <v>F</v>
          </cell>
          <cell r="J991">
            <v>8000</v>
          </cell>
          <cell r="L991">
            <v>2456.06</v>
          </cell>
        </row>
        <row r="992">
          <cell r="A992" t="str">
            <v>BROWER, JAMES L</v>
          </cell>
          <cell r="B992" t="str">
            <v>101-525</v>
          </cell>
          <cell r="C992">
            <v>510300</v>
          </cell>
          <cell r="D992">
            <v>46560</v>
          </cell>
          <cell r="E992" t="str">
            <v>BUILDING MAINT SPECIALIST</v>
          </cell>
          <cell r="F992" t="str">
            <v>D186</v>
          </cell>
          <cell r="G992">
            <v>1</v>
          </cell>
          <cell r="H992" t="str">
            <v>D186-002</v>
          </cell>
          <cell r="I992" t="str">
            <v>F</v>
          </cell>
          <cell r="J992">
            <v>7999</v>
          </cell>
          <cell r="L992">
            <v>10540.87</v>
          </cell>
        </row>
        <row r="993">
          <cell r="A993" t="str">
            <v>BROWER, JAMES L</v>
          </cell>
          <cell r="B993" t="str">
            <v>101-525</v>
          </cell>
          <cell r="C993">
            <v>510300</v>
          </cell>
          <cell r="D993">
            <v>46560</v>
          </cell>
          <cell r="E993" t="str">
            <v>BUILDING MAINT SPECIALIST</v>
          </cell>
          <cell r="F993" t="str">
            <v>D186</v>
          </cell>
          <cell r="G993">
            <v>1</v>
          </cell>
          <cell r="H993" t="str">
            <v>D186-002</v>
          </cell>
          <cell r="I993" t="str">
            <v>F</v>
          </cell>
          <cell r="J993" t="str">
            <v>*FM</v>
          </cell>
          <cell r="K993" t="str">
            <v>MEDICARE</v>
          </cell>
          <cell r="L993">
            <v>509.65</v>
          </cell>
        </row>
        <row r="994">
          <cell r="A994" t="str">
            <v>BROWER, JAMES L</v>
          </cell>
          <cell r="B994" t="str">
            <v>101-525</v>
          </cell>
          <cell r="C994">
            <v>510300</v>
          </cell>
          <cell r="D994">
            <v>46560</v>
          </cell>
          <cell r="E994" t="str">
            <v>BUILDING MAINT SPECIALIST</v>
          </cell>
          <cell r="F994" t="str">
            <v>D186</v>
          </cell>
          <cell r="G994">
            <v>1</v>
          </cell>
          <cell r="H994" t="str">
            <v>D186-002</v>
          </cell>
          <cell r="I994" t="str">
            <v>F</v>
          </cell>
          <cell r="J994" t="str">
            <v>*FI</v>
          </cell>
          <cell r="K994" t="str">
            <v>FICA</v>
          </cell>
          <cell r="L994">
            <v>2179.17</v>
          </cell>
        </row>
        <row r="995">
          <cell r="A995" t="str">
            <v>BROWER, JAMES L</v>
          </cell>
          <cell r="B995" t="str">
            <v>101-525</v>
          </cell>
          <cell r="C995">
            <v>510400</v>
          </cell>
          <cell r="D995">
            <v>46560</v>
          </cell>
          <cell r="E995" t="str">
            <v>BUILDING MAINT SPECIALIST</v>
          </cell>
          <cell r="F995" t="str">
            <v>D186</v>
          </cell>
          <cell r="G995">
            <v>1</v>
          </cell>
          <cell r="H995" t="str">
            <v>D186-002</v>
          </cell>
          <cell r="I995" t="str">
            <v>F</v>
          </cell>
          <cell r="J995">
            <v>701</v>
          </cell>
          <cell r="L995">
            <v>4.01</v>
          </cell>
        </row>
        <row r="996">
          <cell r="A996" t="str">
            <v>BROWER, JAMES L</v>
          </cell>
          <cell r="B996" t="str">
            <v>101-525</v>
          </cell>
          <cell r="C996">
            <v>510400</v>
          </cell>
          <cell r="D996">
            <v>46560</v>
          </cell>
          <cell r="E996" t="str">
            <v>BUILDING MAINT SPECIALIST</v>
          </cell>
          <cell r="F996" t="str">
            <v>D186</v>
          </cell>
          <cell r="G996">
            <v>1</v>
          </cell>
          <cell r="H996" t="str">
            <v>D186-002</v>
          </cell>
          <cell r="I996" t="str">
            <v>F</v>
          </cell>
          <cell r="J996">
            <v>1001</v>
          </cell>
          <cell r="L996">
            <v>10.17</v>
          </cell>
        </row>
        <row r="997">
          <cell r="A997" t="str">
            <v>BROWER, JAMES L</v>
          </cell>
          <cell r="B997" t="str">
            <v>101-525</v>
          </cell>
          <cell r="C997">
            <v>510400</v>
          </cell>
          <cell r="D997">
            <v>46560</v>
          </cell>
          <cell r="E997" t="str">
            <v>BUILDING MAINT SPECIALIST</v>
          </cell>
          <cell r="F997" t="str">
            <v>D186</v>
          </cell>
          <cell r="G997">
            <v>1</v>
          </cell>
          <cell r="H997" t="str">
            <v>D186-002</v>
          </cell>
          <cell r="I997" t="str">
            <v>F</v>
          </cell>
          <cell r="J997">
            <v>30</v>
          </cell>
          <cell r="L997">
            <v>87.87</v>
          </cell>
        </row>
        <row r="998">
          <cell r="A998" t="str">
            <v>BROWER, JAMES L</v>
          </cell>
          <cell r="B998" t="str">
            <v>101-525</v>
          </cell>
          <cell r="C998">
            <v>510400</v>
          </cell>
          <cell r="D998">
            <v>46560</v>
          </cell>
          <cell r="E998" t="str">
            <v>BUILDING MAINT SPECIALIST</v>
          </cell>
          <cell r="F998" t="str">
            <v>D186</v>
          </cell>
          <cell r="G998">
            <v>1</v>
          </cell>
          <cell r="H998" t="str">
            <v>D186-002</v>
          </cell>
          <cell r="I998" t="str">
            <v>F</v>
          </cell>
          <cell r="J998">
            <v>601</v>
          </cell>
          <cell r="L998">
            <v>17.149999999999999</v>
          </cell>
        </row>
        <row r="999">
          <cell r="A999" t="str">
            <v>BROWER, JAMES L</v>
          </cell>
          <cell r="B999" t="str">
            <v>101-525</v>
          </cell>
          <cell r="C999">
            <v>510400</v>
          </cell>
          <cell r="D999">
            <v>46560</v>
          </cell>
          <cell r="E999" t="str">
            <v>BUILDING MAINT SPECIALIST</v>
          </cell>
          <cell r="F999" t="str">
            <v>D186</v>
          </cell>
          <cell r="G999">
            <v>1</v>
          </cell>
          <cell r="H999" t="str">
            <v>D186-002</v>
          </cell>
          <cell r="I999" t="str">
            <v>F</v>
          </cell>
          <cell r="J999">
            <v>101</v>
          </cell>
          <cell r="L999">
            <v>135.94999999999999</v>
          </cell>
        </row>
        <row r="1000">
          <cell r="A1000" t="str">
            <v>BROWER, JAMES L</v>
          </cell>
          <cell r="B1000" t="str">
            <v>101-525</v>
          </cell>
          <cell r="C1000">
            <v>510400</v>
          </cell>
          <cell r="D1000">
            <v>46560</v>
          </cell>
          <cell r="E1000" t="str">
            <v>BUILDING MAINT SPECIALIST</v>
          </cell>
          <cell r="F1000" t="str">
            <v>D186</v>
          </cell>
          <cell r="G1000">
            <v>1</v>
          </cell>
          <cell r="H1000" t="str">
            <v>D186-002</v>
          </cell>
          <cell r="I1000" t="str">
            <v>F</v>
          </cell>
          <cell r="J1000">
            <v>810</v>
          </cell>
          <cell r="L1000">
            <v>1.71</v>
          </cell>
        </row>
        <row r="1001">
          <cell r="A1001" t="str">
            <v>BROWER, MARIA E</v>
          </cell>
          <cell r="B1001" t="str">
            <v>165-622</v>
          </cell>
          <cell r="C1001">
            <v>510100</v>
          </cell>
          <cell r="D1001">
            <v>40430</v>
          </cell>
          <cell r="E1001" t="str">
            <v>LIBRARY ASSISTANT II</v>
          </cell>
          <cell r="F1001" t="str">
            <v>D364</v>
          </cell>
          <cell r="G1001">
            <v>0.5</v>
          </cell>
          <cell r="H1001" t="str">
            <v>D364-003</v>
          </cell>
          <cell r="I1001" t="str">
            <v>O</v>
          </cell>
          <cell r="J1001">
            <v>1</v>
          </cell>
          <cell r="K1001" t="str">
            <v>REGULAR PAY</v>
          </cell>
          <cell r="L1001">
            <v>13159.47</v>
          </cell>
        </row>
        <row r="1002">
          <cell r="A1002" t="str">
            <v>BROWER, MARIA E</v>
          </cell>
          <cell r="B1002" t="str">
            <v>165-622</v>
          </cell>
          <cell r="C1002">
            <v>510100</v>
          </cell>
          <cell r="D1002">
            <v>40430</v>
          </cell>
          <cell r="E1002" t="str">
            <v>LIBRARY ASSISTANT II</v>
          </cell>
          <cell r="F1002" t="str">
            <v>Z006</v>
          </cell>
          <cell r="G1002">
            <v>0.5</v>
          </cell>
          <cell r="H1002" t="str">
            <v>D364-003</v>
          </cell>
          <cell r="I1002" t="str">
            <v>O</v>
          </cell>
          <cell r="J1002">
            <v>6</v>
          </cell>
          <cell r="K1002" t="str">
            <v>INTERIM PAY</v>
          </cell>
          <cell r="L1002">
            <v>697.37</v>
          </cell>
        </row>
        <row r="1003">
          <cell r="A1003" t="str">
            <v>BROWER, MARIA E</v>
          </cell>
          <cell r="B1003" t="str">
            <v>165-622</v>
          </cell>
          <cell r="C1003">
            <v>510300</v>
          </cell>
          <cell r="D1003">
            <v>40430</v>
          </cell>
          <cell r="E1003" t="str">
            <v>LIBRARY ASSISTANT II</v>
          </cell>
          <cell r="F1003" t="str">
            <v>D364</v>
          </cell>
          <cell r="G1003">
            <v>0.5</v>
          </cell>
          <cell r="H1003" t="str">
            <v>D364-003</v>
          </cell>
          <cell r="I1003" t="str">
            <v>F</v>
          </cell>
          <cell r="J1003">
            <v>7999</v>
          </cell>
          <cell r="L1003">
            <v>4155.67</v>
          </cell>
        </row>
        <row r="1004">
          <cell r="A1004" t="str">
            <v>BROWER, MARIA E</v>
          </cell>
          <cell r="B1004" t="str">
            <v>165-622</v>
          </cell>
          <cell r="C1004">
            <v>510300</v>
          </cell>
          <cell r="D1004">
            <v>40430</v>
          </cell>
          <cell r="E1004" t="str">
            <v>LIBRARY ASSISTANT II</v>
          </cell>
          <cell r="F1004" t="str">
            <v>Z006</v>
          </cell>
          <cell r="G1004">
            <v>0.5</v>
          </cell>
          <cell r="H1004" t="str">
            <v>D364-003</v>
          </cell>
          <cell r="I1004" t="str">
            <v>F</v>
          </cell>
          <cell r="J1004" t="str">
            <v>*FM</v>
          </cell>
          <cell r="K1004" t="str">
            <v>MEDICARE</v>
          </cell>
          <cell r="L1004">
            <v>10.11</v>
          </cell>
        </row>
        <row r="1005">
          <cell r="A1005" t="str">
            <v>BROWER, MARIA E</v>
          </cell>
          <cell r="B1005" t="str">
            <v>165-622</v>
          </cell>
          <cell r="C1005">
            <v>510300</v>
          </cell>
          <cell r="D1005">
            <v>40430</v>
          </cell>
          <cell r="E1005" t="str">
            <v>LIBRARY ASSISTANT II</v>
          </cell>
          <cell r="F1005" t="str">
            <v>D364</v>
          </cell>
          <cell r="G1005">
            <v>0.5</v>
          </cell>
          <cell r="H1005" t="str">
            <v>D364-003</v>
          </cell>
          <cell r="I1005" t="str">
            <v>F</v>
          </cell>
          <cell r="J1005" t="str">
            <v>*FM</v>
          </cell>
          <cell r="K1005" t="str">
            <v>MEDICARE</v>
          </cell>
          <cell r="L1005">
            <v>190.81</v>
          </cell>
        </row>
        <row r="1006">
          <cell r="A1006" t="str">
            <v>BROWER, MARIA E</v>
          </cell>
          <cell r="B1006" t="str">
            <v>165-622</v>
          </cell>
          <cell r="C1006">
            <v>510300</v>
          </cell>
          <cell r="D1006">
            <v>40430</v>
          </cell>
          <cell r="E1006" t="str">
            <v>LIBRARY ASSISTANT II</v>
          </cell>
          <cell r="F1006" t="str">
            <v>Z006</v>
          </cell>
          <cell r="G1006">
            <v>0.5</v>
          </cell>
          <cell r="H1006" t="str">
            <v>D364-003</v>
          </cell>
          <cell r="I1006" t="str">
            <v>F</v>
          </cell>
          <cell r="J1006" t="str">
            <v>*FI</v>
          </cell>
          <cell r="K1006" t="str">
            <v>FICA</v>
          </cell>
          <cell r="L1006">
            <v>43.24</v>
          </cell>
        </row>
        <row r="1007">
          <cell r="A1007" t="str">
            <v>BROWER, MARIA E</v>
          </cell>
          <cell r="B1007" t="str">
            <v>165-622</v>
          </cell>
          <cell r="C1007">
            <v>510300</v>
          </cell>
          <cell r="D1007">
            <v>40430</v>
          </cell>
          <cell r="E1007" t="str">
            <v>LIBRARY ASSISTANT II</v>
          </cell>
          <cell r="F1007" t="str">
            <v>D364</v>
          </cell>
          <cell r="G1007">
            <v>0.5</v>
          </cell>
          <cell r="H1007" t="str">
            <v>D364-003</v>
          </cell>
          <cell r="I1007" t="str">
            <v>F</v>
          </cell>
          <cell r="J1007">
            <v>8000</v>
          </cell>
          <cell r="L1007">
            <v>916.87</v>
          </cell>
        </row>
        <row r="1008">
          <cell r="A1008" t="str">
            <v>BROWER, MARIA E</v>
          </cell>
          <cell r="B1008" t="str">
            <v>165-622</v>
          </cell>
          <cell r="C1008">
            <v>510300</v>
          </cell>
          <cell r="D1008">
            <v>40430</v>
          </cell>
          <cell r="E1008" t="str">
            <v>LIBRARY ASSISTANT II</v>
          </cell>
          <cell r="F1008" t="str">
            <v>D364</v>
          </cell>
          <cell r="G1008">
            <v>0.5</v>
          </cell>
          <cell r="H1008" t="str">
            <v>D364-003</v>
          </cell>
          <cell r="I1008" t="str">
            <v>F</v>
          </cell>
          <cell r="J1008" t="str">
            <v>*FI</v>
          </cell>
          <cell r="K1008" t="str">
            <v>FICA</v>
          </cell>
          <cell r="L1008">
            <v>815.89</v>
          </cell>
        </row>
        <row r="1009">
          <cell r="A1009" t="str">
            <v>BROWER, MARIA E</v>
          </cell>
          <cell r="B1009" t="str">
            <v>165-622</v>
          </cell>
          <cell r="C1009">
            <v>510400</v>
          </cell>
          <cell r="D1009">
            <v>40430</v>
          </cell>
          <cell r="E1009" t="str">
            <v>LIBRARY ASSISTANT II</v>
          </cell>
          <cell r="F1009" t="str">
            <v>Z006</v>
          </cell>
          <cell r="G1009">
            <v>0.5</v>
          </cell>
          <cell r="H1009" t="str">
            <v>D364-003</v>
          </cell>
          <cell r="I1009" t="str">
            <v>F</v>
          </cell>
          <cell r="J1009">
            <v>30</v>
          </cell>
          <cell r="L1009">
            <v>1.74</v>
          </cell>
        </row>
        <row r="1010">
          <cell r="A1010" t="str">
            <v>BROWER, MARIA E</v>
          </cell>
          <cell r="B1010" t="str">
            <v>165-622</v>
          </cell>
          <cell r="C1010">
            <v>510400</v>
          </cell>
          <cell r="D1010">
            <v>40430</v>
          </cell>
          <cell r="E1010" t="str">
            <v>LIBRARY ASSISTANT II</v>
          </cell>
          <cell r="F1010" t="str">
            <v>D364</v>
          </cell>
          <cell r="G1010">
            <v>0.5</v>
          </cell>
          <cell r="H1010" t="str">
            <v>D364-003</v>
          </cell>
          <cell r="I1010" t="str">
            <v>F</v>
          </cell>
          <cell r="J1010">
            <v>30</v>
          </cell>
          <cell r="L1010">
            <v>32.9</v>
          </cell>
        </row>
        <row r="1011">
          <cell r="A1011" t="str">
            <v>BROWER, MARIA E</v>
          </cell>
          <cell r="B1011" t="str">
            <v>165-622</v>
          </cell>
          <cell r="C1011">
            <v>510400</v>
          </cell>
          <cell r="D1011">
            <v>40430</v>
          </cell>
          <cell r="E1011" t="str">
            <v>LIBRARY ASSISTANT II</v>
          </cell>
          <cell r="F1011" t="str">
            <v>D364</v>
          </cell>
          <cell r="G1011">
            <v>0.5</v>
          </cell>
          <cell r="H1011" t="str">
            <v>D364-003</v>
          </cell>
          <cell r="I1011" t="str">
            <v>F</v>
          </cell>
          <cell r="J1011">
            <v>1001</v>
          </cell>
          <cell r="L1011">
            <v>10.17</v>
          </cell>
        </row>
        <row r="1012">
          <cell r="A1012" t="str">
            <v>BROWER, MARIA E</v>
          </cell>
          <cell r="B1012" t="str">
            <v>165-622</v>
          </cell>
          <cell r="C1012">
            <v>510400</v>
          </cell>
          <cell r="D1012">
            <v>40430</v>
          </cell>
          <cell r="E1012" t="str">
            <v>LIBRARY ASSISTANT II</v>
          </cell>
          <cell r="F1012" t="str">
            <v>D364</v>
          </cell>
          <cell r="G1012">
            <v>0.5</v>
          </cell>
          <cell r="H1012" t="str">
            <v>D364-003</v>
          </cell>
          <cell r="I1012" t="str">
            <v>F</v>
          </cell>
          <cell r="J1012">
            <v>810</v>
          </cell>
          <cell r="L1012">
            <v>0.86</v>
          </cell>
        </row>
        <row r="1013">
          <cell r="A1013" t="str">
            <v>BROWN, CATHLEEN A</v>
          </cell>
          <cell r="B1013" t="str">
            <v>101-609</v>
          </cell>
          <cell r="C1013">
            <v>510100</v>
          </cell>
          <cell r="D1013">
            <v>30510</v>
          </cell>
          <cell r="E1013" t="str">
            <v>HEALTH TECHNICIAN, SR</v>
          </cell>
          <cell r="F1013" t="str">
            <v>D320</v>
          </cell>
          <cell r="G1013">
            <v>1</v>
          </cell>
          <cell r="H1013" t="str">
            <v>D320-006</v>
          </cell>
          <cell r="I1013" t="str">
            <v>O</v>
          </cell>
          <cell r="J1013">
            <v>1</v>
          </cell>
          <cell r="K1013" t="str">
            <v>REGULAR PAY</v>
          </cell>
          <cell r="L1013">
            <v>29799.17</v>
          </cell>
        </row>
        <row r="1014">
          <cell r="A1014" t="str">
            <v>BROWN, CATHLEEN A</v>
          </cell>
          <cell r="B1014" t="str">
            <v>101-609</v>
          </cell>
          <cell r="C1014">
            <v>510300</v>
          </cell>
          <cell r="D1014">
            <v>30510</v>
          </cell>
          <cell r="E1014" t="str">
            <v>HEALTH TECHNICIAN, SR</v>
          </cell>
          <cell r="F1014" t="str">
            <v>D320</v>
          </cell>
          <cell r="G1014">
            <v>1</v>
          </cell>
          <cell r="H1014" t="str">
            <v>D320-006</v>
          </cell>
          <cell r="I1014" t="str">
            <v>F</v>
          </cell>
          <cell r="J1014" t="str">
            <v>*FM</v>
          </cell>
          <cell r="K1014" t="str">
            <v>MEDICARE</v>
          </cell>
          <cell r="L1014">
            <v>432.09</v>
          </cell>
        </row>
        <row r="1015">
          <cell r="A1015" t="str">
            <v>BROWN, CATHLEEN A</v>
          </cell>
          <cell r="B1015" t="str">
            <v>101-609</v>
          </cell>
          <cell r="C1015">
            <v>510300</v>
          </cell>
          <cell r="D1015">
            <v>30510</v>
          </cell>
          <cell r="E1015" t="str">
            <v>HEALTH TECHNICIAN, SR</v>
          </cell>
          <cell r="F1015" t="str">
            <v>D320</v>
          </cell>
          <cell r="G1015">
            <v>1</v>
          </cell>
          <cell r="H1015" t="str">
            <v>D320-006</v>
          </cell>
          <cell r="I1015" t="str">
            <v>F</v>
          </cell>
          <cell r="J1015">
            <v>7999</v>
          </cell>
          <cell r="L1015">
            <v>8936.77</v>
          </cell>
        </row>
        <row r="1016">
          <cell r="A1016" t="str">
            <v>BROWN, CATHLEEN A</v>
          </cell>
          <cell r="B1016" t="str">
            <v>101-609</v>
          </cell>
          <cell r="C1016">
            <v>510300</v>
          </cell>
          <cell r="D1016">
            <v>30510</v>
          </cell>
          <cell r="E1016" t="str">
            <v>HEALTH TECHNICIAN, SR</v>
          </cell>
          <cell r="F1016" t="str">
            <v>D320</v>
          </cell>
          <cell r="G1016">
            <v>1</v>
          </cell>
          <cell r="H1016" t="str">
            <v>D320-006</v>
          </cell>
          <cell r="I1016" t="str">
            <v>F</v>
          </cell>
          <cell r="J1016" t="str">
            <v>*FI</v>
          </cell>
          <cell r="K1016" t="str">
            <v>FICA</v>
          </cell>
          <cell r="L1016">
            <v>1847.55</v>
          </cell>
        </row>
        <row r="1017">
          <cell r="A1017" t="str">
            <v>BROWN, CATHLEEN A</v>
          </cell>
          <cell r="B1017" t="str">
            <v>101-609</v>
          </cell>
          <cell r="C1017">
            <v>510300</v>
          </cell>
          <cell r="D1017">
            <v>30510</v>
          </cell>
          <cell r="E1017" t="str">
            <v>HEALTH TECHNICIAN, SR</v>
          </cell>
          <cell r="F1017" t="str">
            <v>D320</v>
          </cell>
          <cell r="G1017">
            <v>1</v>
          </cell>
          <cell r="H1017" t="str">
            <v>D320-006</v>
          </cell>
          <cell r="I1017" t="str">
            <v>F</v>
          </cell>
          <cell r="J1017">
            <v>8000</v>
          </cell>
          <cell r="L1017">
            <v>2081.65</v>
          </cell>
        </row>
        <row r="1018">
          <cell r="A1018" t="str">
            <v>BROWN, CATHLEEN A</v>
          </cell>
          <cell r="B1018" t="str">
            <v>101-609</v>
          </cell>
          <cell r="C1018">
            <v>510400</v>
          </cell>
          <cell r="D1018">
            <v>30510</v>
          </cell>
          <cell r="E1018" t="str">
            <v>HEALTH TECHNICIAN, SR</v>
          </cell>
          <cell r="F1018" t="str">
            <v>D320</v>
          </cell>
          <cell r="G1018">
            <v>1</v>
          </cell>
          <cell r="H1018" t="str">
            <v>D320-006</v>
          </cell>
          <cell r="I1018" t="str">
            <v>F</v>
          </cell>
          <cell r="J1018">
            <v>810</v>
          </cell>
          <cell r="L1018">
            <v>1.71</v>
          </cell>
        </row>
        <row r="1019">
          <cell r="A1019" t="str">
            <v>BROWN, CATHLEEN A</v>
          </cell>
          <cell r="B1019" t="str">
            <v>101-609</v>
          </cell>
          <cell r="C1019">
            <v>510400</v>
          </cell>
          <cell r="D1019">
            <v>30510</v>
          </cell>
          <cell r="E1019" t="str">
            <v>HEALTH TECHNICIAN, SR</v>
          </cell>
          <cell r="F1019" t="str">
            <v>D320</v>
          </cell>
          <cell r="G1019">
            <v>1</v>
          </cell>
          <cell r="H1019" t="str">
            <v>D320-006</v>
          </cell>
          <cell r="I1019" t="str">
            <v>F</v>
          </cell>
          <cell r="J1019">
            <v>601</v>
          </cell>
          <cell r="L1019">
            <v>17.149999999999999</v>
          </cell>
        </row>
        <row r="1020">
          <cell r="A1020" t="str">
            <v>BROWN, CATHLEEN A</v>
          </cell>
          <cell r="B1020" t="str">
            <v>101-609</v>
          </cell>
          <cell r="C1020">
            <v>510400</v>
          </cell>
          <cell r="D1020">
            <v>30510</v>
          </cell>
          <cell r="E1020" t="str">
            <v>HEALTH TECHNICIAN, SR</v>
          </cell>
          <cell r="F1020" t="str">
            <v>D320</v>
          </cell>
          <cell r="G1020">
            <v>1</v>
          </cell>
          <cell r="H1020" t="str">
            <v>D320-006</v>
          </cell>
          <cell r="I1020" t="str">
            <v>F</v>
          </cell>
          <cell r="J1020">
            <v>101</v>
          </cell>
          <cell r="L1020">
            <v>135.94999999999999</v>
          </cell>
        </row>
        <row r="1021">
          <cell r="A1021" t="str">
            <v>BROWN, CATHLEEN A</v>
          </cell>
          <cell r="B1021" t="str">
            <v>101-609</v>
          </cell>
          <cell r="C1021">
            <v>510400</v>
          </cell>
          <cell r="D1021">
            <v>30510</v>
          </cell>
          <cell r="E1021" t="str">
            <v>HEALTH TECHNICIAN, SR</v>
          </cell>
          <cell r="F1021" t="str">
            <v>D320</v>
          </cell>
          <cell r="G1021">
            <v>1</v>
          </cell>
          <cell r="H1021" t="str">
            <v>D320-006</v>
          </cell>
          <cell r="I1021" t="str">
            <v>F</v>
          </cell>
          <cell r="J1021">
            <v>1001</v>
          </cell>
          <cell r="L1021">
            <v>10.17</v>
          </cell>
        </row>
        <row r="1022">
          <cell r="A1022" t="str">
            <v>BROWN, CATHLEEN A</v>
          </cell>
          <cell r="B1022" t="str">
            <v>101-609</v>
          </cell>
          <cell r="C1022">
            <v>510400</v>
          </cell>
          <cell r="D1022">
            <v>30510</v>
          </cell>
          <cell r="E1022" t="str">
            <v>HEALTH TECHNICIAN, SR</v>
          </cell>
          <cell r="F1022" t="str">
            <v>D320</v>
          </cell>
          <cell r="G1022">
            <v>1</v>
          </cell>
          <cell r="H1022" t="str">
            <v>D320-006</v>
          </cell>
          <cell r="I1022" t="str">
            <v>F</v>
          </cell>
          <cell r="J1022">
            <v>701</v>
          </cell>
          <cell r="L1022">
            <v>4.01</v>
          </cell>
        </row>
        <row r="1023">
          <cell r="A1023" t="str">
            <v>BROWN, CATHLEEN A</v>
          </cell>
          <cell r="B1023" t="str">
            <v>101-609</v>
          </cell>
          <cell r="C1023">
            <v>510400</v>
          </cell>
          <cell r="D1023">
            <v>30510</v>
          </cell>
          <cell r="E1023" t="str">
            <v>HEALTH TECHNICIAN, SR</v>
          </cell>
          <cell r="F1023" t="str">
            <v>D320</v>
          </cell>
          <cell r="G1023">
            <v>1</v>
          </cell>
          <cell r="H1023" t="str">
            <v>D320-006</v>
          </cell>
          <cell r="I1023" t="str">
            <v>F</v>
          </cell>
          <cell r="J1023">
            <v>30</v>
          </cell>
          <cell r="L1023">
            <v>74.5</v>
          </cell>
        </row>
        <row r="1024">
          <cell r="A1024" t="str">
            <v>BROWN, DARRYL C</v>
          </cell>
          <cell r="B1024" t="str">
            <v>101-570</v>
          </cell>
          <cell r="C1024">
            <v>510100</v>
          </cell>
          <cell r="D1024">
            <v>30480</v>
          </cell>
          <cell r="E1024" t="str">
            <v>CORRECTIONAL OFFICER II</v>
          </cell>
          <cell r="F1024" t="str">
            <v>D230</v>
          </cell>
          <cell r="G1024">
            <v>1</v>
          </cell>
          <cell r="H1024" t="str">
            <v>D230-010</v>
          </cell>
          <cell r="I1024" t="str">
            <v>O</v>
          </cell>
          <cell r="J1024">
            <v>1</v>
          </cell>
          <cell r="K1024" t="str">
            <v>REGULAR PAY</v>
          </cell>
          <cell r="L1024">
            <v>59928.79</v>
          </cell>
        </row>
        <row r="1025">
          <cell r="A1025" t="str">
            <v>BROWN, DARRYL C</v>
          </cell>
          <cell r="B1025" t="str">
            <v>101-570</v>
          </cell>
          <cell r="C1025">
            <v>510300</v>
          </cell>
          <cell r="D1025">
            <v>30480</v>
          </cell>
          <cell r="E1025" t="str">
            <v>CORRECTIONAL OFFICER II</v>
          </cell>
          <cell r="F1025" t="str">
            <v>D230</v>
          </cell>
          <cell r="G1025">
            <v>1</v>
          </cell>
          <cell r="H1025" t="str">
            <v>D230-010</v>
          </cell>
          <cell r="I1025" t="str">
            <v>F</v>
          </cell>
          <cell r="J1025">
            <v>7999</v>
          </cell>
          <cell r="L1025">
            <v>17972.64</v>
          </cell>
        </row>
        <row r="1026">
          <cell r="A1026" t="str">
            <v>BROWN, DARRYL C</v>
          </cell>
          <cell r="B1026" t="str">
            <v>101-570</v>
          </cell>
          <cell r="C1026">
            <v>510300</v>
          </cell>
          <cell r="D1026">
            <v>30480</v>
          </cell>
          <cell r="E1026" t="str">
            <v>CORRECTIONAL OFFICER II</v>
          </cell>
          <cell r="F1026" t="str">
            <v>D230</v>
          </cell>
          <cell r="G1026">
            <v>1</v>
          </cell>
          <cell r="H1026" t="str">
            <v>D230-010</v>
          </cell>
          <cell r="I1026" t="str">
            <v>F</v>
          </cell>
          <cell r="J1026" t="str">
            <v>*FI</v>
          </cell>
          <cell r="K1026" t="str">
            <v>FICA</v>
          </cell>
          <cell r="L1026">
            <v>3715.58</v>
          </cell>
        </row>
        <row r="1027">
          <cell r="A1027" t="str">
            <v>BROWN, DARRYL C</v>
          </cell>
          <cell r="B1027" t="str">
            <v>101-570</v>
          </cell>
          <cell r="C1027">
            <v>510300</v>
          </cell>
          <cell r="D1027">
            <v>30480</v>
          </cell>
          <cell r="E1027" t="str">
            <v>CORRECTIONAL OFFICER II</v>
          </cell>
          <cell r="F1027" t="str">
            <v>D230</v>
          </cell>
          <cell r="G1027">
            <v>1</v>
          </cell>
          <cell r="H1027" t="str">
            <v>D230-010</v>
          </cell>
          <cell r="I1027" t="str">
            <v>F</v>
          </cell>
          <cell r="J1027">
            <v>8000</v>
          </cell>
          <cell r="L1027">
            <v>4190.72</v>
          </cell>
        </row>
        <row r="1028">
          <cell r="A1028" t="str">
            <v>BROWN, DARRYL C</v>
          </cell>
          <cell r="B1028" t="str">
            <v>101-570</v>
          </cell>
          <cell r="C1028">
            <v>510300</v>
          </cell>
          <cell r="D1028">
            <v>30480</v>
          </cell>
          <cell r="E1028" t="str">
            <v>CORRECTIONAL OFFICER II</v>
          </cell>
          <cell r="F1028" t="str">
            <v>D230</v>
          </cell>
          <cell r="G1028">
            <v>1</v>
          </cell>
          <cell r="H1028" t="str">
            <v>D230-010</v>
          </cell>
          <cell r="I1028" t="str">
            <v>F</v>
          </cell>
          <cell r="J1028" t="str">
            <v>*FM</v>
          </cell>
          <cell r="K1028" t="str">
            <v>MEDICARE</v>
          </cell>
          <cell r="L1028">
            <v>868.97</v>
          </cell>
        </row>
        <row r="1029">
          <cell r="A1029" t="str">
            <v>BROWN, DARRYL C</v>
          </cell>
          <cell r="B1029" t="str">
            <v>101-570</v>
          </cell>
          <cell r="C1029">
            <v>510400</v>
          </cell>
          <cell r="D1029">
            <v>30480</v>
          </cell>
          <cell r="E1029" t="str">
            <v>CORRECTIONAL OFFICER II</v>
          </cell>
          <cell r="F1029" t="str">
            <v>D230</v>
          </cell>
          <cell r="G1029">
            <v>1</v>
          </cell>
          <cell r="H1029" t="str">
            <v>D230-010</v>
          </cell>
          <cell r="I1029" t="str">
            <v>F</v>
          </cell>
          <cell r="J1029">
            <v>810</v>
          </cell>
          <cell r="L1029">
            <v>1.71</v>
          </cell>
        </row>
        <row r="1030">
          <cell r="A1030" t="str">
            <v>BROWN, DARRYL C</v>
          </cell>
          <cell r="B1030" t="str">
            <v>101-570</v>
          </cell>
          <cell r="C1030">
            <v>510400</v>
          </cell>
          <cell r="D1030">
            <v>30480</v>
          </cell>
          <cell r="E1030" t="str">
            <v>CORRECTIONAL OFFICER II</v>
          </cell>
          <cell r="F1030" t="str">
            <v>D230</v>
          </cell>
          <cell r="G1030">
            <v>1</v>
          </cell>
          <cell r="H1030" t="str">
            <v>D230-010</v>
          </cell>
          <cell r="I1030" t="str">
            <v>F</v>
          </cell>
          <cell r="J1030">
            <v>1001</v>
          </cell>
          <cell r="L1030">
            <v>10.17</v>
          </cell>
        </row>
        <row r="1031">
          <cell r="A1031" t="str">
            <v>BROWN, DARRYL C</v>
          </cell>
          <cell r="B1031" t="str">
            <v>101-570</v>
          </cell>
          <cell r="C1031">
            <v>510400</v>
          </cell>
          <cell r="D1031">
            <v>30480</v>
          </cell>
          <cell r="E1031" t="str">
            <v>CORRECTIONAL OFFICER II</v>
          </cell>
          <cell r="F1031" t="str">
            <v>D230</v>
          </cell>
          <cell r="G1031">
            <v>1</v>
          </cell>
          <cell r="H1031" t="str">
            <v>D230-010</v>
          </cell>
          <cell r="I1031" t="str">
            <v>F</v>
          </cell>
          <cell r="J1031">
            <v>30</v>
          </cell>
          <cell r="L1031">
            <v>149.82</v>
          </cell>
        </row>
        <row r="1032">
          <cell r="A1032" t="str">
            <v>BROWN, GARY N</v>
          </cell>
          <cell r="B1032" t="str">
            <v>101-609</v>
          </cell>
          <cell r="C1032">
            <v>510100</v>
          </cell>
          <cell r="D1032">
            <v>46840</v>
          </cell>
          <cell r="E1032" t="str">
            <v>BEH HEALTH NURSE II</v>
          </cell>
          <cell r="F1032" t="str">
            <v>G145</v>
          </cell>
          <cell r="G1032">
            <v>1</v>
          </cell>
          <cell r="H1032" t="str">
            <v>G145-001</v>
          </cell>
          <cell r="I1032" t="str">
            <v>O</v>
          </cell>
          <cell r="J1032">
            <v>1</v>
          </cell>
          <cell r="K1032" t="str">
            <v>REGULAR PAY</v>
          </cell>
          <cell r="L1032">
            <v>53493.23</v>
          </cell>
        </row>
        <row r="1033">
          <cell r="A1033" t="str">
            <v>BROWN, GARY N</v>
          </cell>
          <cell r="B1033" t="str">
            <v>101-609</v>
          </cell>
          <cell r="C1033">
            <v>510300</v>
          </cell>
          <cell r="D1033">
            <v>46840</v>
          </cell>
          <cell r="E1033" t="str">
            <v>BEH HEALTH NURSE II</v>
          </cell>
          <cell r="F1033" t="str">
            <v>G145</v>
          </cell>
          <cell r="G1033">
            <v>1</v>
          </cell>
          <cell r="H1033" t="str">
            <v>G145-001</v>
          </cell>
          <cell r="I1033" t="str">
            <v>F</v>
          </cell>
          <cell r="J1033">
            <v>8000</v>
          </cell>
          <cell r="L1033">
            <v>3740.23</v>
          </cell>
        </row>
        <row r="1034">
          <cell r="A1034" t="str">
            <v>BROWN, GARY N</v>
          </cell>
          <cell r="B1034" t="str">
            <v>101-609</v>
          </cell>
          <cell r="C1034">
            <v>510300</v>
          </cell>
          <cell r="D1034">
            <v>46840</v>
          </cell>
          <cell r="E1034" t="str">
            <v>BEH HEALTH NURSE II</v>
          </cell>
          <cell r="F1034" t="str">
            <v>G145</v>
          </cell>
          <cell r="G1034">
            <v>1</v>
          </cell>
          <cell r="H1034" t="str">
            <v>G145-001</v>
          </cell>
          <cell r="I1034" t="str">
            <v>F</v>
          </cell>
          <cell r="J1034" t="str">
            <v>*FI</v>
          </cell>
          <cell r="K1034" t="str">
            <v>FICA</v>
          </cell>
          <cell r="L1034">
            <v>3316.58</v>
          </cell>
        </row>
        <row r="1035">
          <cell r="A1035" t="str">
            <v>BROWN, GARY N</v>
          </cell>
          <cell r="B1035" t="str">
            <v>101-609</v>
          </cell>
          <cell r="C1035">
            <v>510300</v>
          </cell>
          <cell r="D1035">
            <v>46840</v>
          </cell>
          <cell r="E1035" t="str">
            <v>BEH HEALTH NURSE II</v>
          </cell>
          <cell r="F1035" t="str">
            <v>G145</v>
          </cell>
          <cell r="G1035">
            <v>1</v>
          </cell>
          <cell r="H1035" t="str">
            <v>G145-001</v>
          </cell>
          <cell r="I1035" t="str">
            <v>F</v>
          </cell>
          <cell r="J1035" t="str">
            <v>*FM</v>
          </cell>
          <cell r="K1035" t="str">
            <v>MEDICARE</v>
          </cell>
          <cell r="L1035">
            <v>775.65</v>
          </cell>
        </row>
        <row r="1036">
          <cell r="A1036" t="str">
            <v>BROWN, GARY N</v>
          </cell>
          <cell r="B1036" t="str">
            <v>101-609</v>
          </cell>
          <cell r="C1036">
            <v>510300</v>
          </cell>
          <cell r="D1036">
            <v>46840</v>
          </cell>
          <cell r="E1036" t="str">
            <v>BEH HEALTH NURSE II</v>
          </cell>
          <cell r="F1036" t="str">
            <v>G145</v>
          </cell>
          <cell r="G1036">
            <v>1</v>
          </cell>
          <cell r="H1036" t="str">
            <v>G145-001</v>
          </cell>
          <cell r="I1036" t="str">
            <v>F</v>
          </cell>
          <cell r="J1036">
            <v>7999</v>
          </cell>
          <cell r="L1036">
            <v>16042.62</v>
          </cell>
        </row>
        <row r="1037">
          <cell r="A1037" t="str">
            <v>BROWN, GARY N</v>
          </cell>
          <cell r="B1037" t="str">
            <v>101-609</v>
          </cell>
          <cell r="C1037">
            <v>510300</v>
          </cell>
          <cell r="D1037">
            <v>46840</v>
          </cell>
          <cell r="E1037" t="str">
            <v>BEH HEALTH NURSE II</v>
          </cell>
          <cell r="F1037" t="str">
            <v>G145</v>
          </cell>
          <cell r="G1037">
            <v>1</v>
          </cell>
          <cell r="H1037" t="str">
            <v>G145-001</v>
          </cell>
          <cell r="I1037" t="str">
            <v>F</v>
          </cell>
          <cell r="J1037">
            <v>8005</v>
          </cell>
          <cell r="L1037">
            <v>261.82</v>
          </cell>
        </row>
        <row r="1038">
          <cell r="A1038" t="str">
            <v>BROWN, GARY N</v>
          </cell>
          <cell r="B1038" t="str">
            <v>101-609</v>
          </cell>
          <cell r="C1038">
            <v>510400</v>
          </cell>
          <cell r="D1038">
            <v>46840</v>
          </cell>
          <cell r="E1038" t="str">
            <v>BEH HEALTH NURSE II</v>
          </cell>
          <cell r="F1038" t="str">
            <v>G145</v>
          </cell>
          <cell r="G1038">
            <v>1</v>
          </cell>
          <cell r="H1038" t="str">
            <v>G145-001</v>
          </cell>
          <cell r="I1038" t="str">
            <v>F</v>
          </cell>
          <cell r="J1038">
            <v>703</v>
          </cell>
          <cell r="L1038">
            <v>6.7</v>
          </cell>
        </row>
        <row r="1039">
          <cell r="A1039" t="str">
            <v>BROWN, GARY N</v>
          </cell>
          <cell r="B1039" t="str">
            <v>101-609</v>
          </cell>
          <cell r="C1039">
            <v>510400</v>
          </cell>
          <cell r="D1039">
            <v>46840</v>
          </cell>
          <cell r="E1039" t="str">
            <v>BEH HEALTH NURSE II</v>
          </cell>
          <cell r="F1039" t="str">
            <v>G145</v>
          </cell>
          <cell r="G1039">
            <v>1</v>
          </cell>
          <cell r="H1039" t="str">
            <v>G145-001</v>
          </cell>
          <cell r="I1039" t="str">
            <v>F</v>
          </cell>
          <cell r="J1039">
            <v>603</v>
          </cell>
          <cell r="L1039">
            <v>31.26</v>
          </cell>
        </row>
        <row r="1040">
          <cell r="A1040" t="str">
            <v>BROWN, GARY N</v>
          </cell>
          <cell r="B1040" t="str">
            <v>101-609</v>
          </cell>
          <cell r="C1040">
            <v>510400</v>
          </cell>
          <cell r="D1040">
            <v>46840</v>
          </cell>
          <cell r="E1040" t="str">
            <v>BEH HEALTH NURSE II</v>
          </cell>
          <cell r="F1040" t="str">
            <v>G145</v>
          </cell>
          <cell r="G1040">
            <v>1</v>
          </cell>
          <cell r="H1040" t="str">
            <v>G145-001</v>
          </cell>
          <cell r="I1040" t="str">
            <v>F</v>
          </cell>
          <cell r="J1040">
            <v>30</v>
          </cell>
          <cell r="L1040">
            <v>133.72999999999999</v>
          </cell>
        </row>
        <row r="1041">
          <cell r="A1041" t="str">
            <v>BROWN, GARY N</v>
          </cell>
          <cell r="B1041" t="str">
            <v>101-609</v>
          </cell>
          <cell r="C1041">
            <v>510400</v>
          </cell>
          <cell r="D1041">
            <v>46840</v>
          </cell>
          <cell r="E1041" t="str">
            <v>BEH HEALTH NURSE II</v>
          </cell>
          <cell r="F1041" t="str">
            <v>G145</v>
          </cell>
          <cell r="G1041">
            <v>1</v>
          </cell>
          <cell r="H1041" t="str">
            <v>G145-001</v>
          </cell>
          <cell r="I1041" t="str">
            <v>F</v>
          </cell>
          <cell r="J1041">
            <v>1001</v>
          </cell>
          <cell r="L1041">
            <v>10.17</v>
          </cell>
        </row>
        <row r="1042">
          <cell r="A1042" t="str">
            <v>BROWN, GARY N</v>
          </cell>
          <cell r="B1042" t="str">
            <v>101-609</v>
          </cell>
          <cell r="C1042">
            <v>510400</v>
          </cell>
          <cell r="D1042">
            <v>46840</v>
          </cell>
          <cell r="E1042" t="str">
            <v>BEH HEALTH NURSE II</v>
          </cell>
          <cell r="F1042" t="str">
            <v>G145</v>
          </cell>
          <cell r="G1042">
            <v>1</v>
          </cell>
          <cell r="H1042" t="str">
            <v>G145-001</v>
          </cell>
          <cell r="I1042" t="str">
            <v>F</v>
          </cell>
          <cell r="J1042">
            <v>811</v>
          </cell>
          <cell r="L1042">
            <v>1.88</v>
          </cell>
        </row>
        <row r="1043">
          <cell r="A1043" t="str">
            <v>BROWN, GARY N</v>
          </cell>
          <cell r="B1043" t="str">
            <v>101-609</v>
          </cell>
          <cell r="C1043">
            <v>510400</v>
          </cell>
          <cell r="D1043">
            <v>46840</v>
          </cell>
          <cell r="E1043" t="str">
            <v>BEH HEALTH NURSE II</v>
          </cell>
          <cell r="F1043" t="str">
            <v>G145</v>
          </cell>
          <cell r="G1043">
            <v>1</v>
          </cell>
          <cell r="H1043" t="str">
            <v>G145-001</v>
          </cell>
          <cell r="I1043" t="str">
            <v>F</v>
          </cell>
          <cell r="J1043">
            <v>102</v>
          </cell>
          <cell r="L1043">
            <v>232.19</v>
          </cell>
        </row>
        <row r="1044">
          <cell r="A1044" t="str">
            <v>BROWN, RONALD L</v>
          </cell>
          <cell r="B1044" t="str">
            <v>101-538</v>
          </cell>
          <cell r="C1044">
            <v>510100</v>
          </cell>
          <cell r="D1044">
            <v>44880</v>
          </cell>
          <cell r="E1044" t="str">
            <v>PROGRAMMER-ANALYST III</v>
          </cell>
          <cell r="F1044" t="str">
            <v>D422</v>
          </cell>
          <cell r="G1044">
            <v>1</v>
          </cell>
          <cell r="H1044" t="str">
            <v>D422-004</v>
          </cell>
          <cell r="I1044" t="str">
            <v>O</v>
          </cell>
          <cell r="J1044">
            <v>1</v>
          </cell>
          <cell r="K1044" t="str">
            <v>REGULAR PAY</v>
          </cell>
          <cell r="L1044">
            <v>57392.18</v>
          </cell>
        </row>
        <row r="1045">
          <cell r="A1045" t="str">
            <v>BROWN, RONALD L</v>
          </cell>
          <cell r="B1045" t="str">
            <v>101-538</v>
          </cell>
          <cell r="C1045">
            <v>510300</v>
          </cell>
          <cell r="D1045">
            <v>44880</v>
          </cell>
          <cell r="E1045" t="str">
            <v>PROGRAMMER-ANALYST III</v>
          </cell>
          <cell r="F1045" t="str">
            <v>D422</v>
          </cell>
          <cell r="G1045">
            <v>1</v>
          </cell>
          <cell r="H1045" t="str">
            <v>D422-004</v>
          </cell>
          <cell r="I1045" t="str">
            <v>F</v>
          </cell>
          <cell r="J1045" t="str">
            <v>*FM</v>
          </cell>
          <cell r="K1045" t="str">
            <v>MEDICARE</v>
          </cell>
          <cell r="L1045">
            <v>832.19</v>
          </cell>
        </row>
        <row r="1046">
          <cell r="A1046" t="str">
            <v>BROWN, RONALD L</v>
          </cell>
          <cell r="B1046" t="str">
            <v>101-538</v>
          </cell>
          <cell r="C1046">
            <v>510300</v>
          </cell>
          <cell r="D1046">
            <v>44880</v>
          </cell>
          <cell r="E1046" t="str">
            <v>PROGRAMMER-ANALYST III</v>
          </cell>
          <cell r="F1046" t="str">
            <v>D422</v>
          </cell>
          <cell r="G1046">
            <v>1</v>
          </cell>
          <cell r="H1046" t="str">
            <v>D422-004</v>
          </cell>
          <cell r="I1046" t="str">
            <v>F</v>
          </cell>
          <cell r="J1046">
            <v>8000</v>
          </cell>
          <cell r="L1046">
            <v>4013.16</v>
          </cell>
        </row>
        <row r="1047">
          <cell r="A1047" t="str">
            <v>BROWN, RONALD L</v>
          </cell>
          <cell r="B1047" t="str">
            <v>101-538</v>
          </cell>
          <cell r="C1047">
            <v>510300</v>
          </cell>
          <cell r="D1047">
            <v>44880</v>
          </cell>
          <cell r="E1047" t="str">
            <v>PROGRAMMER-ANALYST III</v>
          </cell>
          <cell r="F1047" t="str">
            <v>D422</v>
          </cell>
          <cell r="G1047">
            <v>1</v>
          </cell>
          <cell r="H1047" t="str">
            <v>D422-004</v>
          </cell>
          <cell r="I1047" t="str">
            <v>F</v>
          </cell>
          <cell r="J1047" t="str">
            <v>*FI</v>
          </cell>
          <cell r="K1047" t="str">
            <v>FICA</v>
          </cell>
          <cell r="L1047">
            <v>3558.32</v>
          </cell>
        </row>
        <row r="1048">
          <cell r="A1048" t="str">
            <v>BROWN, RONALD L</v>
          </cell>
          <cell r="B1048" t="str">
            <v>101-538</v>
          </cell>
          <cell r="C1048">
            <v>510300</v>
          </cell>
          <cell r="D1048">
            <v>44880</v>
          </cell>
          <cell r="E1048" t="str">
            <v>PROGRAMMER-ANALYST III</v>
          </cell>
          <cell r="F1048" t="str">
            <v>D422</v>
          </cell>
          <cell r="G1048">
            <v>1</v>
          </cell>
          <cell r="H1048" t="str">
            <v>D422-004</v>
          </cell>
          <cell r="I1048" t="str">
            <v>F</v>
          </cell>
          <cell r="J1048">
            <v>7999</v>
          </cell>
          <cell r="L1048">
            <v>17211.91</v>
          </cell>
        </row>
        <row r="1049">
          <cell r="A1049" t="str">
            <v>BROWN, RONALD L</v>
          </cell>
          <cell r="B1049" t="str">
            <v>101-538</v>
          </cell>
          <cell r="C1049">
            <v>510400</v>
          </cell>
          <cell r="D1049">
            <v>44880</v>
          </cell>
          <cell r="E1049" t="str">
            <v>PROGRAMMER-ANALYST III</v>
          </cell>
          <cell r="F1049" t="str">
            <v>D422</v>
          </cell>
          <cell r="G1049">
            <v>1</v>
          </cell>
          <cell r="H1049" t="str">
            <v>D422-004</v>
          </cell>
          <cell r="I1049" t="str">
            <v>F</v>
          </cell>
          <cell r="J1049">
            <v>811</v>
          </cell>
          <cell r="L1049">
            <v>1.88</v>
          </cell>
        </row>
        <row r="1050">
          <cell r="A1050" t="str">
            <v>BROWN, RONALD L</v>
          </cell>
          <cell r="B1050" t="str">
            <v>101-538</v>
          </cell>
          <cell r="C1050">
            <v>510400</v>
          </cell>
          <cell r="D1050">
            <v>44880</v>
          </cell>
          <cell r="E1050" t="str">
            <v>PROGRAMMER-ANALYST III</v>
          </cell>
          <cell r="F1050" t="str">
            <v>D422</v>
          </cell>
          <cell r="G1050">
            <v>1</v>
          </cell>
          <cell r="H1050" t="str">
            <v>D422-004</v>
          </cell>
          <cell r="I1050" t="str">
            <v>F</v>
          </cell>
          <cell r="J1050">
            <v>101</v>
          </cell>
          <cell r="L1050">
            <v>135.94999999999999</v>
          </cell>
        </row>
        <row r="1051">
          <cell r="A1051" t="str">
            <v>BROWN, RONALD L</v>
          </cell>
          <cell r="B1051" t="str">
            <v>101-538</v>
          </cell>
          <cell r="C1051">
            <v>510400</v>
          </cell>
          <cell r="D1051">
            <v>44880</v>
          </cell>
          <cell r="E1051" t="str">
            <v>PROGRAMMER-ANALYST III</v>
          </cell>
          <cell r="F1051" t="str">
            <v>D422</v>
          </cell>
          <cell r="G1051">
            <v>1</v>
          </cell>
          <cell r="H1051" t="str">
            <v>D422-004</v>
          </cell>
          <cell r="I1051" t="str">
            <v>F</v>
          </cell>
          <cell r="J1051">
            <v>1001</v>
          </cell>
          <cell r="L1051">
            <v>10.17</v>
          </cell>
        </row>
        <row r="1052">
          <cell r="A1052" t="str">
            <v>BROWN, RONALD L</v>
          </cell>
          <cell r="B1052" t="str">
            <v>101-538</v>
          </cell>
          <cell r="C1052">
            <v>510400</v>
          </cell>
          <cell r="D1052">
            <v>44880</v>
          </cell>
          <cell r="E1052" t="str">
            <v>PROGRAMMER-ANALYST III</v>
          </cell>
          <cell r="F1052" t="str">
            <v>D422</v>
          </cell>
          <cell r="G1052">
            <v>1</v>
          </cell>
          <cell r="H1052" t="str">
            <v>D422-004</v>
          </cell>
          <cell r="I1052" t="str">
            <v>F</v>
          </cell>
          <cell r="J1052">
            <v>30</v>
          </cell>
          <cell r="L1052">
            <v>143.47999999999999</v>
          </cell>
        </row>
        <row r="1053">
          <cell r="A1053" t="str">
            <v>BROWN, RONALD L</v>
          </cell>
          <cell r="B1053" t="str">
            <v>101-538</v>
          </cell>
          <cell r="C1053">
            <v>510400</v>
          </cell>
          <cell r="D1053">
            <v>44880</v>
          </cell>
          <cell r="E1053" t="str">
            <v>PROGRAMMER-ANALYST III</v>
          </cell>
          <cell r="F1053" t="str">
            <v>D422</v>
          </cell>
          <cell r="G1053">
            <v>1</v>
          </cell>
          <cell r="H1053" t="str">
            <v>D422-004</v>
          </cell>
          <cell r="I1053" t="str">
            <v>F</v>
          </cell>
          <cell r="J1053">
            <v>601</v>
          </cell>
          <cell r="L1053">
            <v>17.149999999999999</v>
          </cell>
        </row>
        <row r="1054">
          <cell r="A1054" t="str">
            <v>BROWN, RONALD L</v>
          </cell>
          <cell r="B1054" t="str">
            <v>101-538</v>
          </cell>
          <cell r="C1054">
            <v>510400</v>
          </cell>
          <cell r="D1054">
            <v>44880</v>
          </cell>
          <cell r="E1054" t="str">
            <v>PROGRAMMER-ANALYST III</v>
          </cell>
          <cell r="F1054" t="str">
            <v>D422</v>
          </cell>
          <cell r="G1054">
            <v>1</v>
          </cell>
          <cell r="H1054" t="str">
            <v>D422-004</v>
          </cell>
          <cell r="I1054" t="str">
            <v>F</v>
          </cell>
          <cell r="J1054">
            <v>701</v>
          </cell>
          <cell r="L1054">
            <v>4.01</v>
          </cell>
        </row>
        <row r="1055">
          <cell r="A1055" t="str">
            <v>BROWN, STEVEN A</v>
          </cell>
          <cell r="B1055" t="str">
            <v>123-865</v>
          </cell>
          <cell r="C1055">
            <v>510100</v>
          </cell>
          <cell r="D1055">
            <v>43920</v>
          </cell>
          <cell r="E1055" t="str">
            <v>DIR OF CODE COMPLIANCE</v>
          </cell>
          <cell r="F1055" t="str">
            <v>B200</v>
          </cell>
          <cell r="G1055">
            <v>1</v>
          </cell>
          <cell r="H1055" t="str">
            <v>B200-001</v>
          </cell>
          <cell r="I1055" t="str">
            <v>O</v>
          </cell>
          <cell r="J1055">
            <v>1</v>
          </cell>
          <cell r="K1055" t="str">
            <v>REGULAR PAY</v>
          </cell>
          <cell r="L1055">
            <v>61850.57</v>
          </cell>
        </row>
        <row r="1056">
          <cell r="A1056" t="str">
            <v>BROWN, STEVEN A</v>
          </cell>
          <cell r="B1056" t="str">
            <v>123-865</v>
          </cell>
          <cell r="C1056">
            <v>510300</v>
          </cell>
          <cell r="D1056">
            <v>43920</v>
          </cell>
          <cell r="E1056" t="str">
            <v>DIR OF CODE COMPLIANCE</v>
          </cell>
          <cell r="F1056" t="str">
            <v>B200</v>
          </cell>
          <cell r="G1056">
            <v>1</v>
          </cell>
          <cell r="H1056" t="str">
            <v>B200-001</v>
          </cell>
          <cell r="I1056" t="str">
            <v>F</v>
          </cell>
          <cell r="J1056">
            <v>7999</v>
          </cell>
          <cell r="L1056">
            <v>18548.990000000002</v>
          </cell>
        </row>
        <row r="1057">
          <cell r="A1057" t="str">
            <v>BROWN, STEVEN A</v>
          </cell>
          <cell r="B1057" t="str">
            <v>123-865</v>
          </cell>
          <cell r="C1057">
            <v>510300</v>
          </cell>
          <cell r="D1057">
            <v>43920</v>
          </cell>
          <cell r="E1057" t="str">
            <v>DIR OF CODE COMPLIANCE</v>
          </cell>
          <cell r="F1057" t="str">
            <v>B200</v>
          </cell>
          <cell r="G1057">
            <v>1</v>
          </cell>
          <cell r="H1057" t="str">
            <v>B200-001</v>
          </cell>
          <cell r="I1057" t="str">
            <v>F</v>
          </cell>
          <cell r="J1057" t="str">
            <v>*FM</v>
          </cell>
          <cell r="K1057" t="str">
            <v>MEDICARE</v>
          </cell>
          <cell r="L1057">
            <v>896.83</v>
          </cell>
        </row>
        <row r="1058">
          <cell r="A1058" t="str">
            <v>BROWN, STEVEN A</v>
          </cell>
          <cell r="B1058" t="str">
            <v>123-865</v>
          </cell>
          <cell r="C1058">
            <v>510300</v>
          </cell>
          <cell r="D1058">
            <v>43920</v>
          </cell>
          <cell r="E1058" t="str">
            <v>DIR OF CODE COMPLIANCE</v>
          </cell>
          <cell r="F1058" t="str">
            <v>B200</v>
          </cell>
          <cell r="G1058">
            <v>1</v>
          </cell>
          <cell r="H1058" t="str">
            <v>B200-001</v>
          </cell>
          <cell r="I1058" t="str">
            <v>F</v>
          </cell>
          <cell r="J1058">
            <v>8005</v>
          </cell>
          <cell r="L1058">
            <v>302.77</v>
          </cell>
        </row>
        <row r="1059">
          <cell r="A1059" t="str">
            <v>BROWN, STEVEN A</v>
          </cell>
          <cell r="B1059" t="str">
            <v>123-865</v>
          </cell>
          <cell r="C1059">
            <v>510300</v>
          </cell>
          <cell r="D1059">
            <v>43920</v>
          </cell>
          <cell r="E1059" t="str">
            <v>DIR OF CODE COMPLIANCE</v>
          </cell>
          <cell r="F1059" t="str">
            <v>B200</v>
          </cell>
          <cell r="G1059">
            <v>1</v>
          </cell>
          <cell r="H1059" t="str">
            <v>B200-001</v>
          </cell>
          <cell r="I1059" t="str">
            <v>F</v>
          </cell>
          <cell r="J1059">
            <v>8000</v>
          </cell>
          <cell r="L1059">
            <v>4325.25</v>
          </cell>
        </row>
        <row r="1060">
          <cell r="A1060" t="str">
            <v>BROWN, STEVEN A</v>
          </cell>
          <cell r="B1060" t="str">
            <v>123-865</v>
          </cell>
          <cell r="C1060">
            <v>510300</v>
          </cell>
          <cell r="D1060">
            <v>43920</v>
          </cell>
          <cell r="E1060" t="str">
            <v>DIR OF CODE COMPLIANCE</v>
          </cell>
          <cell r="F1060" t="str">
            <v>B200</v>
          </cell>
          <cell r="G1060">
            <v>1</v>
          </cell>
          <cell r="H1060" t="str">
            <v>B200-001</v>
          </cell>
          <cell r="I1060" t="str">
            <v>F</v>
          </cell>
          <cell r="J1060" t="str">
            <v>*FI</v>
          </cell>
          <cell r="K1060" t="str">
            <v>FICA</v>
          </cell>
          <cell r="L1060">
            <v>3834.74</v>
          </cell>
        </row>
        <row r="1061">
          <cell r="A1061" t="str">
            <v>BROWN, STEVEN A</v>
          </cell>
          <cell r="B1061" t="str">
            <v>123-865</v>
          </cell>
          <cell r="C1061">
            <v>510400</v>
          </cell>
          <cell r="D1061">
            <v>43920</v>
          </cell>
          <cell r="E1061" t="str">
            <v>DIR OF CODE COMPLIANCE</v>
          </cell>
          <cell r="F1061" t="str">
            <v>B200</v>
          </cell>
          <cell r="G1061">
            <v>1</v>
          </cell>
          <cell r="H1061" t="str">
            <v>B200-001</v>
          </cell>
          <cell r="I1061" t="str">
            <v>F</v>
          </cell>
          <cell r="J1061">
            <v>1001</v>
          </cell>
          <cell r="L1061">
            <v>10.17</v>
          </cell>
        </row>
        <row r="1062">
          <cell r="A1062" t="str">
            <v>BROWN, STEVEN A</v>
          </cell>
          <cell r="B1062" t="str">
            <v>123-865</v>
          </cell>
          <cell r="C1062">
            <v>510400</v>
          </cell>
          <cell r="D1062">
            <v>43920</v>
          </cell>
          <cell r="E1062" t="str">
            <v>DIR OF CODE COMPLIANCE</v>
          </cell>
          <cell r="F1062" t="str">
            <v>B200</v>
          </cell>
          <cell r="G1062">
            <v>1</v>
          </cell>
          <cell r="H1062" t="str">
            <v>B200-001</v>
          </cell>
          <cell r="I1062" t="str">
            <v>F</v>
          </cell>
          <cell r="J1062">
            <v>30</v>
          </cell>
          <cell r="L1062">
            <v>154.63</v>
          </cell>
        </row>
        <row r="1063">
          <cell r="A1063" t="str">
            <v>BROWN, STEVEN A</v>
          </cell>
          <cell r="B1063" t="str">
            <v>123-865</v>
          </cell>
          <cell r="C1063">
            <v>510400</v>
          </cell>
          <cell r="D1063">
            <v>43920</v>
          </cell>
          <cell r="E1063" t="str">
            <v>DIR OF CODE COMPLIANCE</v>
          </cell>
          <cell r="F1063" t="str">
            <v>B200</v>
          </cell>
          <cell r="G1063">
            <v>1</v>
          </cell>
          <cell r="H1063" t="str">
            <v>B200-001</v>
          </cell>
          <cell r="I1063" t="str">
            <v>F</v>
          </cell>
          <cell r="J1063">
            <v>831</v>
          </cell>
          <cell r="L1063">
            <v>5.3</v>
          </cell>
        </row>
        <row r="1064">
          <cell r="A1064" t="str">
            <v>BROWN, STEVEN A</v>
          </cell>
          <cell r="B1064" t="str">
            <v>123-865</v>
          </cell>
          <cell r="C1064">
            <v>510400</v>
          </cell>
          <cell r="D1064">
            <v>43920</v>
          </cell>
          <cell r="E1064" t="str">
            <v>DIR OF CODE COMPLIANCE</v>
          </cell>
          <cell r="F1064" t="str">
            <v>B200</v>
          </cell>
          <cell r="G1064">
            <v>1</v>
          </cell>
          <cell r="H1064" t="str">
            <v>B200-001</v>
          </cell>
          <cell r="I1064" t="str">
            <v>F</v>
          </cell>
          <cell r="J1064">
            <v>410</v>
          </cell>
          <cell r="L1064">
            <v>1.96</v>
          </cell>
        </row>
        <row r="1065">
          <cell r="A1065" t="str">
            <v>BROWNING, CAROLE J</v>
          </cell>
          <cell r="B1065" t="str">
            <v>101-565</v>
          </cell>
          <cell r="C1065">
            <v>510100</v>
          </cell>
          <cell r="D1065">
            <v>2320</v>
          </cell>
          <cell r="E1065" t="str">
            <v>WARRANT SUPERVISOR</v>
          </cell>
          <cell r="F1065" t="str">
            <v>D538</v>
          </cell>
          <cell r="G1065">
            <v>1</v>
          </cell>
          <cell r="H1065" t="str">
            <v>D538-001</v>
          </cell>
          <cell r="I1065" t="str">
            <v>O</v>
          </cell>
          <cell r="J1065">
            <v>1</v>
          </cell>
          <cell r="K1065" t="str">
            <v>REGULAR PAY</v>
          </cell>
          <cell r="L1065">
            <v>32924.97</v>
          </cell>
        </row>
        <row r="1066">
          <cell r="A1066" t="str">
            <v>BROWNING, CAROLE J</v>
          </cell>
          <cell r="B1066" t="str">
            <v>101-565</v>
          </cell>
          <cell r="C1066">
            <v>510300</v>
          </cell>
          <cell r="D1066">
            <v>2320</v>
          </cell>
          <cell r="E1066" t="str">
            <v>WARRANT SUPERVISOR</v>
          </cell>
          <cell r="F1066" t="str">
            <v>D538</v>
          </cell>
          <cell r="G1066">
            <v>1</v>
          </cell>
          <cell r="H1066" t="str">
            <v>D538-001</v>
          </cell>
          <cell r="I1066" t="str">
            <v>F</v>
          </cell>
          <cell r="J1066" t="str">
            <v>*FM</v>
          </cell>
          <cell r="K1066" t="str">
            <v>MEDICARE</v>
          </cell>
          <cell r="L1066">
            <v>477.41</v>
          </cell>
        </row>
        <row r="1067">
          <cell r="A1067" t="str">
            <v>BROWNING, CAROLE J</v>
          </cell>
          <cell r="B1067" t="str">
            <v>101-565</v>
          </cell>
          <cell r="C1067">
            <v>510300</v>
          </cell>
          <cell r="D1067">
            <v>2320</v>
          </cell>
          <cell r="E1067" t="str">
            <v>WARRANT SUPERVISOR</v>
          </cell>
          <cell r="F1067" t="str">
            <v>D538</v>
          </cell>
          <cell r="G1067">
            <v>1</v>
          </cell>
          <cell r="H1067" t="str">
            <v>D538-001</v>
          </cell>
          <cell r="I1067" t="str">
            <v>F</v>
          </cell>
          <cell r="J1067" t="str">
            <v>*FI</v>
          </cell>
          <cell r="K1067" t="str">
            <v>FICA</v>
          </cell>
          <cell r="L1067">
            <v>2041.35</v>
          </cell>
        </row>
        <row r="1068">
          <cell r="A1068" t="str">
            <v>BROWNING, CAROLE J</v>
          </cell>
          <cell r="B1068" t="str">
            <v>101-565</v>
          </cell>
          <cell r="C1068">
            <v>510300</v>
          </cell>
          <cell r="D1068">
            <v>2320</v>
          </cell>
          <cell r="E1068" t="str">
            <v>WARRANT SUPERVISOR</v>
          </cell>
          <cell r="F1068" t="str">
            <v>D538</v>
          </cell>
          <cell r="G1068">
            <v>1</v>
          </cell>
          <cell r="H1068" t="str">
            <v>D538-001</v>
          </cell>
          <cell r="I1068" t="str">
            <v>F</v>
          </cell>
          <cell r="J1068">
            <v>7999</v>
          </cell>
          <cell r="L1068">
            <v>9874.2000000000007</v>
          </cell>
        </row>
        <row r="1069">
          <cell r="A1069" t="str">
            <v>BROWNING, CAROLE J</v>
          </cell>
          <cell r="B1069" t="str">
            <v>101-565</v>
          </cell>
          <cell r="C1069">
            <v>510300</v>
          </cell>
          <cell r="D1069">
            <v>2320</v>
          </cell>
          <cell r="E1069" t="str">
            <v>WARRANT SUPERVISOR</v>
          </cell>
          <cell r="F1069" t="str">
            <v>D538</v>
          </cell>
          <cell r="G1069">
            <v>1</v>
          </cell>
          <cell r="H1069" t="str">
            <v>D538-001</v>
          </cell>
          <cell r="I1069" t="str">
            <v>F</v>
          </cell>
          <cell r="J1069">
            <v>8000</v>
          </cell>
          <cell r="L1069">
            <v>2300.4499999999998</v>
          </cell>
        </row>
        <row r="1070">
          <cell r="A1070" t="str">
            <v>BROWNING, CAROLE J</v>
          </cell>
          <cell r="B1070" t="str">
            <v>101-565</v>
          </cell>
          <cell r="C1070">
            <v>510400</v>
          </cell>
          <cell r="D1070">
            <v>2320</v>
          </cell>
          <cell r="E1070" t="str">
            <v>WARRANT SUPERVISOR</v>
          </cell>
          <cell r="F1070" t="str">
            <v>D538</v>
          </cell>
          <cell r="G1070">
            <v>1</v>
          </cell>
          <cell r="H1070" t="str">
            <v>D538-001</v>
          </cell>
          <cell r="I1070" t="str">
            <v>F</v>
          </cell>
          <cell r="J1070">
            <v>811</v>
          </cell>
          <cell r="L1070">
            <v>1.88</v>
          </cell>
        </row>
        <row r="1071">
          <cell r="A1071" t="str">
            <v>BROWNING, CAROLE J</v>
          </cell>
          <cell r="B1071" t="str">
            <v>101-565</v>
          </cell>
          <cell r="C1071">
            <v>510400</v>
          </cell>
          <cell r="D1071">
            <v>2320</v>
          </cell>
          <cell r="E1071" t="str">
            <v>WARRANT SUPERVISOR</v>
          </cell>
          <cell r="F1071" t="str">
            <v>D538</v>
          </cell>
          <cell r="G1071">
            <v>1</v>
          </cell>
          <cell r="H1071" t="str">
            <v>D538-001</v>
          </cell>
          <cell r="I1071" t="str">
            <v>F</v>
          </cell>
          <cell r="J1071">
            <v>100</v>
          </cell>
          <cell r="L1071">
            <v>135.94999999999999</v>
          </cell>
        </row>
        <row r="1072">
          <cell r="A1072" t="str">
            <v>BROWNING, CAROLE J</v>
          </cell>
          <cell r="B1072" t="str">
            <v>101-565</v>
          </cell>
          <cell r="C1072">
            <v>510400</v>
          </cell>
          <cell r="D1072">
            <v>2320</v>
          </cell>
          <cell r="E1072" t="str">
            <v>WARRANT SUPERVISOR</v>
          </cell>
          <cell r="F1072" t="str">
            <v>D538</v>
          </cell>
          <cell r="G1072">
            <v>1</v>
          </cell>
          <cell r="H1072" t="str">
            <v>D538-001</v>
          </cell>
          <cell r="I1072" t="str">
            <v>F</v>
          </cell>
          <cell r="J1072">
            <v>30</v>
          </cell>
          <cell r="L1072">
            <v>82.31</v>
          </cell>
        </row>
        <row r="1073">
          <cell r="A1073" t="str">
            <v>BROWNING, CAROLE J</v>
          </cell>
          <cell r="B1073" t="str">
            <v>101-565</v>
          </cell>
          <cell r="C1073">
            <v>510400</v>
          </cell>
          <cell r="D1073">
            <v>2320</v>
          </cell>
          <cell r="E1073" t="str">
            <v>WARRANT SUPERVISOR</v>
          </cell>
          <cell r="F1073" t="str">
            <v>D538</v>
          </cell>
          <cell r="G1073">
            <v>1</v>
          </cell>
          <cell r="H1073" t="str">
            <v>D538-001</v>
          </cell>
          <cell r="I1073" t="str">
            <v>F</v>
          </cell>
          <cell r="J1073">
            <v>701</v>
          </cell>
          <cell r="L1073">
            <v>4.01</v>
          </cell>
        </row>
        <row r="1074">
          <cell r="A1074" t="str">
            <v>BROWNING, CAROLE J</v>
          </cell>
          <cell r="B1074" t="str">
            <v>101-565</v>
          </cell>
          <cell r="C1074">
            <v>510400</v>
          </cell>
          <cell r="D1074">
            <v>2320</v>
          </cell>
          <cell r="E1074" t="str">
            <v>WARRANT SUPERVISOR</v>
          </cell>
          <cell r="F1074" t="str">
            <v>D538</v>
          </cell>
          <cell r="G1074">
            <v>1</v>
          </cell>
          <cell r="H1074" t="str">
            <v>D538-001</v>
          </cell>
          <cell r="I1074" t="str">
            <v>F</v>
          </cell>
          <cell r="J1074">
            <v>1001</v>
          </cell>
          <cell r="L1074">
            <v>10.17</v>
          </cell>
        </row>
        <row r="1075">
          <cell r="A1075" t="str">
            <v>BROWNING, CAROLE J</v>
          </cell>
          <cell r="B1075" t="str">
            <v>101-565</v>
          </cell>
          <cell r="C1075">
            <v>510400</v>
          </cell>
          <cell r="D1075">
            <v>2320</v>
          </cell>
          <cell r="E1075" t="str">
            <v>WARRANT SUPERVISOR</v>
          </cell>
          <cell r="F1075" t="str">
            <v>D538</v>
          </cell>
          <cell r="G1075">
            <v>1</v>
          </cell>
          <cell r="H1075" t="str">
            <v>D538-001</v>
          </cell>
          <cell r="I1075" t="str">
            <v>F</v>
          </cell>
          <cell r="J1075">
            <v>601</v>
          </cell>
          <cell r="L1075">
            <v>17.149999999999999</v>
          </cell>
        </row>
        <row r="1076">
          <cell r="A1076" t="str">
            <v>BROWNING, DAVID A</v>
          </cell>
          <cell r="B1076" t="str">
            <v>101-508</v>
          </cell>
          <cell r="C1076">
            <v>510100</v>
          </cell>
          <cell r="D1076">
            <v>21950</v>
          </cell>
          <cell r="E1076" t="str">
            <v>BUYER</v>
          </cell>
          <cell r="F1076" t="str">
            <v>D194</v>
          </cell>
          <cell r="G1076">
            <v>1</v>
          </cell>
          <cell r="H1076" t="str">
            <v>D194-001</v>
          </cell>
          <cell r="I1076" t="str">
            <v>O</v>
          </cell>
          <cell r="J1076">
            <v>1</v>
          </cell>
          <cell r="K1076" t="str">
            <v>REGULAR PAY</v>
          </cell>
          <cell r="L1076">
            <v>39513.74</v>
          </cell>
        </row>
        <row r="1077">
          <cell r="A1077" t="str">
            <v>BROWNING, DAVID A</v>
          </cell>
          <cell r="B1077" t="str">
            <v>101-508</v>
          </cell>
          <cell r="C1077">
            <v>510300</v>
          </cell>
          <cell r="D1077">
            <v>21950</v>
          </cell>
          <cell r="E1077" t="str">
            <v>BUYER</v>
          </cell>
          <cell r="F1077" t="str">
            <v>D194</v>
          </cell>
          <cell r="G1077">
            <v>1</v>
          </cell>
          <cell r="H1077" t="str">
            <v>D194-001</v>
          </cell>
          <cell r="I1077" t="str">
            <v>F</v>
          </cell>
          <cell r="J1077">
            <v>7999</v>
          </cell>
          <cell r="L1077">
            <v>11850.17</v>
          </cell>
        </row>
        <row r="1078">
          <cell r="A1078" t="str">
            <v>BROWNING, DAVID A</v>
          </cell>
          <cell r="B1078" t="str">
            <v>101-508</v>
          </cell>
          <cell r="C1078">
            <v>510300</v>
          </cell>
          <cell r="D1078">
            <v>21950</v>
          </cell>
          <cell r="E1078" t="str">
            <v>BUYER</v>
          </cell>
          <cell r="F1078" t="str">
            <v>D194</v>
          </cell>
          <cell r="G1078">
            <v>1</v>
          </cell>
          <cell r="H1078" t="str">
            <v>D194-001</v>
          </cell>
          <cell r="I1078" t="str">
            <v>F</v>
          </cell>
          <cell r="J1078" t="str">
            <v>*FM</v>
          </cell>
          <cell r="K1078" t="str">
            <v>MEDICARE</v>
          </cell>
          <cell r="L1078">
            <v>572.95000000000005</v>
          </cell>
        </row>
        <row r="1079">
          <cell r="A1079" t="str">
            <v>BROWNING, DAVID A</v>
          </cell>
          <cell r="B1079" t="str">
            <v>101-508</v>
          </cell>
          <cell r="C1079">
            <v>510300</v>
          </cell>
          <cell r="D1079">
            <v>21950</v>
          </cell>
          <cell r="E1079" t="str">
            <v>BUYER</v>
          </cell>
          <cell r="F1079" t="str">
            <v>D194</v>
          </cell>
          <cell r="G1079">
            <v>1</v>
          </cell>
          <cell r="H1079" t="str">
            <v>D194-001</v>
          </cell>
          <cell r="I1079" t="str">
            <v>F</v>
          </cell>
          <cell r="J1079">
            <v>8000</v>
          </cell>
          <cell r="L1079">
            <v>2761.67</v>
          </cell>
        </row>
        <row r="1080">
          <cell r="A1080" t="str">
            <v>BROWNING, DAVID A</v>
          </cell>
          <cell r="B1080" t="str">
            <v>101-508</v>
          </cell>
          <cell r="C1080">
            <v>510300</v>
          </cell>
          <cell r="D1080">
            <v>21950</v>
          </cell>
          <cell r="E1080" t="str">
            <v>BUYER</v>
          </cell>
          <cell r="F1080" t="str">
            <v>D194</v>
          </cell>
          <cell r="G1080">
            <v>1</v>
          </cell>
          <cell r="H1080" t="str">
            <v>D194-001</v>
          </cell>
          <cell r="I1080" t="str">
            <v>F</v>
          </cell>
          <cell r="J1080" t="str">
            <v>*FI</v>
          </cell>
          <cell r="K1080" t="str">
            <v>FICA</v>
          </cell>
          <cell r="L1080">
            <v>2449.85</v>
          </cell>
        </row>
        <row r="1081">
          <cell r="A1081" t="str">
            <v>BROWNING, DAVID A</v>
          </cell>
          <cell r="B1081" t="str">
            <v>101-508</v>
          </cell>
          <cell r="C1081">
            <v>510400</v>
          </cell>
          <cell r="D1081">
            <v>21950</v>
          </cell>
          <cell r="E1081" t="str">
            <v>BUYER</v>
          </cell>
          <cell r="F1081" t="str">
            <v>D194</v>
          </cell>
          <cell r="G1081">
            <v>1</v>
          </cell>
          <cell r="H1081" t="str">
            <v>D194-001</v>
          </cell>
          <cell r="I1081" t="str">
            <v>F</v>
          </cell>
          <cell r="J1081">
            <v>601</v>
          </cell>
          <cell r="L1081">
            <v>17.149999999999999</v>
          </cell>
        </row>
        <row r="1082">
          <cell r="A1082" t="str">
            <v>BROWNING, DAVID A</v>
          </cell>
          <cell r="B1082" t="str">
            <v>101-508</v>
          </cell>
          <cell r="C1082">
            <v>510400</v>
          </cell>
          <cell r="D1082">
            <v>21950</v>
          </cell>
          <cell r="E1082" t="str">
            <v>BUYER</v>
          </cell>
          <cell r="F1082" t="str">
            <v>D194</v>
          </cell>
          <cell r="G1082">
            <v>1</v>
          </cell>
          <cell r="H1082" t="str">
            <v>D194-001</v>
          </cell>
          <cell r="I1082" t="str">
            <v>F</v>
          </cell>
          <cell r="J1082">
            <v>1001</v>
          </cell>
          <cell r="L1082">
            <v>10.17</v>
          </cell>
        </row>
        <row r="1083">
          <cell r="A1083" t="str">
            <v>BROWNING, DAVID A</v>
          </cell>
          <cell r="B1083" t="str">
            <v>101-508</v>
          </cell>
          <cell r="C1083">
            <v>510400</v>
          </cell>
          <cell r="D1083">
            <v>21950</v>
          </cell>
          <cell r="E1083" t="str">
            <v>BUYER</v>
          </cell>
          <cell r="F1083" t="str">
            <v>D194</v>
          </cell>
          <cell r="G1083">
            <v>1</v>
          </cell>
          <cell r="H1083" t="str">
            <v>D194-001</v>
          </cell>
          <cell r="I1083" t="str">
            <v>F</v>
          </cell>
          <cell r="J1083">
            <v>810</v>
          </cell>
          <cell r="L1083">
            <v>1.71</v>
          </cell>
        </row>
        <row r="1084">
          <cell r="A1084" t="str">
            <v>BROWNING, DAVID A</v>
          </cell>
          <cell r="B1084" t="str">
            <v>101-508</v>
          </cell>
          <cell r="C1084">
            <v>510400</v>
          </cell>
          <cell r="D1084">
            <v>21950</v>
          </cell>
          <cell r="E1084" t="str">
            <v>BUYER</v>
          </cell>
          <cell r="F1084" t="str">
            <v>D194</v>
          </cell>
          <cell r="G1084">
            <v>1</v>
          </cell>
          <cell r="H1084" t="str">
            <v>D194-001</v>
          </cell>
          <cell r="I1084" t="str">
            <v>F</v>
          </cell>
          <cell r="J1084">
            <v>101</v>
          </cell>
          <cell r="L1084">
            <v>135.94999999999999</v>
          </cell>
        </row>
        <row r="1085">
          <cell r="A1085" t="str">
            <v>BROWNING, DAVID A</v>
          </cell>
          <cell r="B1085" t="str">
            <v>101-508</v>
          </cell>
          <cell r="C1085">
            <v>510400</v>
          </cell>
          <cell r="D1085">
            <v>21950</v>
          </cell>
          <cell r="E1085" t="str">
            <v>BUYER</v>
          </cell>
          <cell r="F1085" t="str">
            <v>D194</v>
          </cell>
          <cell r="G1085">
            <v>1</v>
          </cell>
          <cell r="H1085" t="str">
            <v>D194-001</v>
          </cell>
          <cell r="I1085" t="str">
            <v>F</v>
          </cell>
          <cell r="J1085">
            <v>701</v>
          </cell>
          <cell r="L1085">
            <v>4.01</v>
          </cell>
        </row>
        <row r="1086">
          <cell r="A1086" t="str">
            <v>BROWNING, DAVID A</v>
          </cell>
          <cell r="B1086" t="str">
            <v>101-508</v>
          </cell>
          <cell r="C1086">
            <v>510400</v>
          </cell>
          <cell r="D1086">
            <v>21950</v>
          </cell>
          <cell r="E1086" t="str">
            <v>BUYER</v>
          </cell>
          <cell r="F1086" t="str">
            <v>D194</v>
          </cell>
          <cell r="G1086">
            <v>1</v>
          </cell>
          <cell r="H1086" t="str">
            <v>D194-001</v>
          </cell>
          <cell r="I1086" t="str">
            <v>F</v>
          </cell>
          <cell r="J1086">
            <v>30</v>
          </cell>
          <cell r="L1086">
            <v>98.78</v>
          </cell>
        </row>
        <row r="1087">
          <cell r="A1087" t="str">
            <v>BROWNING, MARGIE A</v>
          </cell>
          <cell r="B1087" t="str">
            <v>101-594</v>
          </cell>
          <cell r="C1087">
            <v>510100</v>
          </cell>
          <cell r="D1087">
            <v>15590</v>
          </cell>
          <cell r="E1087" t="str">
            <v>ESTATE ADMINISTRATOR</v>
          </cell>
          <cell r="F1087" t="str">
            <v>D288</v>
          </cell>
          <cell r="G1087">
            <v>1</v>
          </cell>
          <cell r="H1087" t="str">
            <v>D288-001</v>
          </cell>
          <cell r="I1087" t="str">
            <v>O</v>
          </cell>
          <cell r="J1087">
            <v>1</v>
          </cell>
          <cell r="K1087" t="str">
            <v>REGULAR PAY</v>
          </cell>
          <cell r="L1087">
            <v>33909.56</v>
          </cell>
        </row>
        <row r="1088">
          <cell r="A1088" t="str">
            <v>BROWNING, MARGIE A</v>
          </cell>
          <cell r="B1088" t="str">
            <v>101-594</v>
          </cell>
          <cell r="C1088">
            <v>510300</v>
          </cell>
          <cell r="D1088">
            <v>15590</v>
          </cell>
          <cell r="E1088" t="str">
            <v>ESTATE ADMINISTRATOR</v>
          </cell>
          <cell r="F1088" t="str">
            <v>D288</v>
          </cell>
          <cell r="G1088">
            <v>1</v>
          </cell>
          <cell r="H1088" t="str">
            <v>D288-001</v>
          </cell>
          <cell r="I1088" t="str">
            <v>F</v>
          </cell>
          <cell r="J1088" t="str">
            <v>*FI</v>
          </cell>
          <cell r="K1088" t="str">
            <v>FICA</v>
          </cell>
          <cell r="L1088">
            <v>2102.39</v>
          </cell>
        </row>
        <row r="1089">
          <cell r="A1089" t="str">
            <v>BROWNING, MARGIE A</v>
          </cell>
          <cell r="B1089" t="str">
            <v>101-594</v>
          </cell>
          <cell r="C1089">
            <v>510300</v>
          </cell>
          <cell r="D1089">
            <v>15590</v>
          </cell>
          <cell r="E1089" t="str">
            <v>ESTATE ADMINISTRATOR</v>
          </cell>
          <cell r="F1089" t="str">
            <v>D288</v>
          </cell>
          <cell r="G1089">
            <v>1</v>
          </cell>
          <cell r="H1089" t="str">
            <v>D288-001</v>
          </cell>
          <cell r="I1089" t="str">
            <v>F</v>
          </cell>
          <cell r="J1089">
            <v>7999</v>
          </cell>
          <cell r="L1089">
            <v>10169.48</v>
          </cell>
        </row>
        <row r="1090">
          <cell r="A1090" t="str">
            <v>BROWNING, MARGIE A</v>
          </cell>
          <cell r="B1090" t="str">
            <v>101-594</v>
          </cell>
          <cell r="C1090">
            <v>510300</v>
          </cell>
          <cell r="D1090">
            <v>15590</v>
          </cell>
          <cell r="E1090" t="str">
            <v>ESTATE ADMINISTRATOR</v>
          </cell>
          <cell r="F1090" t="str">
            <v>D288</v>
          </cell>
          <cell r="G1090">
            <v>1</v>
          </cell>
          <cell r="H1090" t="str">
            <v>D288-001</v>
          </cell>
          <cell r="I1090" t="str">
            <v>F</v>
          </cell>
          <cell r="J1090">
            <v>8000</v>
          </cell>
          <cell r="L1090">
            <v>2369.38</v>
          </cell>
        </row>
        <row r="1091">
          <cell r="A1091" t="str">
            <v>BROWNING, MARGIE A</v>
          </cell>
          <cell r="B1091" t="str">
            <v>101-594</v>
          </cell>
          <cell r="C1091">
            <v>510300</v>
          </cell>
          <cell r="D1091">
            <v>15590</v>
          </cell>
          <cell r="E1091" t="str">
            <v>ESTATE ADMINISTRATOR</v>
          </cell>
          <cell r="F1091" t="str">
            <v>D288</v>
          </cell>
          <cell r="G1091">
            <v>1</v>
          </cell>
          <cell r="H1091" t="str">
            <v>D288-001</v>
          </cell>
          <cell r="I1091" t="str">
            <v>F</v>
          </cell>
          <cell r="J1091" t="str">
            <v>*FM</v>
          </cell>
          <cell r="K1091" t="str">
            <v>MEDICARE</v>
          </cell>
          <cell r="L1091">
            <v>491.69</v>
          </cell>
        </row>
        <row r="1092">
          <cell r="A1092" t="str">
            <v>BROWNING, MARGIE A</v>
          </cell>
          <cell r="B1092" t="str">
            <v>101-594</v>
          </cell>
          <cell r="C1092">
            <v>510400</v>
          </cell>
          <cell r="D1092">
            <v>15590</v>
          </cell>
          <cell r="E1092" t="str">
            <v>ESTATE ADMINISTRATOR</v>
          </cell>
          <cell r="F1092" t="str">
            <v>D288</v>
          </cell>
          <cell r="G1092">
            <v>1</v>
          </cell>
          <cell r="H1092" t="str">
            <v>D288-001</v>
          </cell>
          <cell r="I1092" t="str">
            <v>F</v>
          </cell>
          <cell r="J1092">
            <v>30</v>
          </cell>
          <cell r="L1092">
            <v>84.77</v>
          </cell>
        </row>
        <row r="1093">
          <cell r="A1093" t="str">
            <v>BROWNING, MARGIE A</v>
          </cell>
          <cell r="B1093" t="str">
            <v>101-594</v>
          </cell>
          <cell r="C1093">
            <v>510400</v>
          </cell>
          <cell r="D1093">
            <v>15590</v>
          </cell>
          <cell r="E1093" t="str">
            <v>ESTATE ADMINISTRATOR</v>
          </cell>
          <cell r="F1093" t="str">
            <v>D288</v>
          </cell>
          <cell r="G1093">
            <v>1</v>
          </cell>
          <cell r="H1093" t="str">
            <v>D288-001</v>
          </cell>
          <cell r="I1093" t="str">
            <v>F</v>
          </cell>
          <cell r="J1093">
            <v>601</v>
          </cell>
          <cell r="L1093">
            <v>17.149999999999999</v>
          </cell>
        </row>
        <row r="1094">
          <cell r="A1094" t="str">
            <v>BROWNING, MARGIE A</v>
          </cell>
          <cell r="B1094" t="str">
            <v>101-594</v>
          </cell>
          <cell r="C1094">
            <v>510400</v>
          </cell>
          <cell r="D1094">
            <v>15590</v>
          </cell>
          <cell r="E1094" t="str">
            <v>ESTATE ADMINISTRATOR</v>
          </cell>
          <cell r="F1094" t="str">
            <v>D288</v>
          </cell>
          <cell r="G1094">
            <v>1</v>
          </cell>
          <cell r="H1094" t="str">
            <v>D288-001</v>
          </cell>
          <cell r="I1094" t="str">
            <v>F</v>
          </cell>
          <cell r="J1094">
            <v>1001</v>
          </cell>
          <cell r="L1094">
            <v>10.17</v>
          </cell>
        </row>
        <row r="1095">
          <cell r="A1095" t="str">
            <v>BROWNING, MARGIE A</v>
          </cell>
          <cell r="B1095" t="str">
            <v>101-594</v>
          </cell>
          <cell r="C1095">
            <v>510400</v>
          </cell>
          <cell r="D1095">
            <v>15590</v>
          </cell>
          <cell r="E1095" t="str">
            <v>ESTATE ADMINISTRATOR</v>
          </cell>
          <cell r="F1095" t="str">
            <v>D288</v>
          </cell>
          <cell r="G1095">
            <v>1</v>
          </cell>
          <cell r="H1095" t="str">
            <v>D288-001</v>
          </cell>
          <cell r="I1095" t="str">
            <v>F</v>
          </cell>
          <cell r="J1095">
            <v>810</v>
          </cell>
          <cell r="L1095">
            <v>1.71</v>
          </cell>
        </row>
        <row r="1096">
          <cell r="A1096" t="str">
            <v>BROWNING, MARGIE A</v>
          </cell>
          <cell r="B1096" t="str">
            <v>101-594</v>
          </cell>
          <cell r="C1096">
            <v>510400</v>
          </cell>
          <cell r="D1096">
            <v>15590</v>
          </cell>
          <cell r="E1096" t="str">
            <v>ESTATE ADMINISTRATOR</v>
          </cell>
          <cell r="F1096" t="str">
            <v>D288</v>
          </cell>
          <cell r="G1096">
            <v>1</v>
          </cell>
          <cell r="H1096" t="str">
            <v>D288-001</v>
          </cell>
          <cell r="I1096" t="str">
            <v>F</v>
          </cell>
          <cell r="J1096">
            <v>701</v>
          </cell>
          <cell r="L1096">
            <v>4.01</v>
          </cell>
        </row>
        <row r="1097">
          <cell r="A1097" t="str">
            <v>BROWNING, MARGIE A</v>
          </cell>
          <cell r="B1097" t="str">
            <v>101-594</v>
          </cell>
          <cell r="C1097">
            <v>510400</v>
          </cell>
          <cell r="D1097">
            <v>15590</v>
          </cell>
          <cell r="E1097" t="str">
            <v>ESTATE ADMINISTRATOR</v>
          </cell>
          <cell r="F1097" t="str">
            <v>D288</v>
          </cell>
          <cell r="G1097">
            <v>1</v>
          </cell>
          <cell r="H1097" t="str">
            <v>D288-001</v>
          </cell>
          <cell r="I1097" t="str">
            <v>F</v>
          </cell>
          <cell r="J1097">
            <v>101</v>
          </cell>
          <cell r="L1097">
            <v>135.94999999999999</v>
          </cell>
        </row>
        <row r="1098">
          <cell r="A1098" t="str">
            <v>BRUNSON, DIANE</v>
          </cell>
          <cell r="B1098" t="str">
            <v>101-557</v>
          </cell>
          <cell r="C1098">
            <v>510100</v>
          </cell>
          <cell r="D1098">
            <v>3370</v>
          </cell>
          <cell r="E1098" t="str">
            <v>LEGAL SECRETARY, SR</v>
          </cell>
          <cell r="F1098" t="str">
            <v>D360</v>
          </cell>
          <cell r="G1098">
            <v>1</v>
          </cell>
          <cell r="H1098" t="str">
            <v>D360-004</v>
          </cell>
          <cell r="I1098" t="str">
            <v>O</v>
          </cell>
          <cell r="J1098">
            <v>1</v>
          </cell>
          <cell r="K1098" t="str">
            <v>REGULAR PAY</v>
          </cell>
          <cell r="L1098">
            <v>35711.339999999997</v>
          </cell>
        </row>
        <row r="1099">
          <cell r="A1099" t="str">
            <v>BRUNSON, DIANE</v>
          </cell>
          <cell r="B1099" t="str">
            <v>101-557</v>
          </cell>
          <cell r="C1099">
            <v>510300</v>
          </cell>
          <cell r="D1099">
            <v>3370</v>
          </cell>
          <cell r="E1099" t="str">
            <v>LEGAL SECRETARY, SR</v>
          </cell>
          <cell r="F1099" t="str">
            <v>D360</v>
          </cell>
          <cell r="G1099">
            <v>1</v>
          </cell>
          <cell r="H1099" t="str">
            <v>D360-004</v>
          </cell>
          <cell r="I1099" t="str">
            <v>F</v>
          </cell>
          <cell r="J1099" t="str">
            <v>*FI</v>
          </cell>
          <cell r="K1099" t="str">
            <v>FICA</v>
          </cell>
          <cell r="L1099">
            <v>2214.1</v>
          </cell>
        </row>
        <row r="1100">
          <cell r="A1100" t="str">
            <v>BRUNSON, DIANE</v>
          </cell>
          <cell r="B1100" t="str">
            <v>101-557</v>
          </cell>
          <cell r="C1100">
            <v>510300</v>
          </cell>
          <cell r="D1100">
            <v>3370</v>
          </cell>
          <cell r="E1100" t="str">
            <v>LEGAL SECRETARY, SR</v>
          </cell>
          <cell r="F1100" t="str">
            <v>D360</v>
          </cell>
          <cell r="G1100">
            <v>1</v>
          </cell>
          <cell r="H1100" t="str">
            <v>D360-004</v>
          </cell>
          <cell r="I1100" t="str">
            <v>F</v>
          </cell>
          <cell r="J1100">
            <v>7999</v>
          </cell>
          <cell r="L1100">
            <v>10709.83</v>
          </cell>
        </row>
        <row r="1101">
          <cell r="A1101" t="str">
            <v>BRUNSON, DIANE</v>
          </cell>
          <cell r="B1101" t="str">
            <v>101-557</v>
          </cell>
          <cell r="C1101">
            <v>510300</v>
          </cell>
          <cell r="D1101">
            <v>3370</v>
          </cell>
          <cell r="E1101" t="str">
            <v>LEGAL SECRETARY, SR</v>
          </cell>
          <cell r="F1101" t="str">
            <v>D360</v>
          </cell>
          <cell r="G1101">
            <v>1</v>
          </cell>
          <cell r="H1101" t="str">
            <v>D360-004</v>
          </cell>
          <cell r="I1101" t="str">
            <v>F</v>
          </cell>
          <cell r="J1101">
            <v>8000</v>
          </cell>
          <cell r="L1101">
            <v>2495.5</v>
          </cell>
        </row>
        <row r="1102">
          <cell r="A1102" t="str">
            <v>BRUNSON, DIANE</v>
          </cell>
          <cell r="B1102" t="str">
            <v>101-557</v>
          </cell>
          <cell r="C1102">
            <v>510300</v>
          </cell>
          <cell r="D1102">
            <v>3370</v>
          </cell>
          <cell r="E1102" t="str">
            <v>LEGAL SECRETARY, SR</v>
          </cell>
          <cell r="F1102" t="str">
            <v>D360</v>
          </cell>
          <cell r="G1102">
            <v>1</v>
          </cell>
          <cell r="H1102" t="str">
            <v>D360-004</v>
          </cell>
          <cell r="I1102" t="str">
            <v>F</v>
          </cell>
          <cell r="J1102" t="str">
            <v>*FM</v>
          </cell>
          <cell r="K1102" t="str">
            <v>MEDICARE</v>
          </cell>
          <cell r="L1102">
            <v>517.80999999999995</v>
          </cell>
        </row>
        <row r="1103">
          <cell r="A1103" t="str">
            <v>BRUNSON, DIANE</v>
          </cell>
          <cell r="B1103" t="str">
            <v>101-557</v>
          </cell>
          <cell r="C1103">
            <v>510400</v>
          </cell>
          <cell r="D1103">
            <v>3370</v>
          </cell>
          <cell r="E1103" t="str">
            <v>LEGAL SECRETARY, SR</v>
          </cell>
          <cell r="F1103" t="str">
            <v>D360</v>
          </cell>
          <cell r="G1103">
            <v>1</v>
          </cell>
          <cell r="H1103" t="str">
            <v>D360-004</v>
          </cell>
          <cell r="I1103" t="str">
            <v>F</v>
          </cell>
          <cell r="J1103">
            <v>132</v>
          </cell>
          <cell r="L1103">
            <v>257.64</v>
          </cell>
        </row>
        <row r="1104">
          <cell r="A1104" t="str">
            <v>BRUNSON, DIANE</v>
          </cell>
          <cell r="B1104" t="str">
            <v>101-557</v>
          </cell>
          <cell r="C1104">
            <v>510400</v>
          </cell>
          <cell r="D1104">
            <v>3370</v>
          </cell>
          <cell r="E1104" t="str">
            <v>LEGAL SECRETARY, SR</v>
          </cell>
          <cell r="F1104" t="str">
            <v>D360</v>
          </cell>
          <cell r="G1104">
            <v>1</v>
          </cell>
          <cell r="H1104" t="str">
            <v>D360-004</v>
          </cell>
          <cell r="I1104" t="str">
            <v>F</v>
          </cell>
          <cell r="J1104">
            <v>1001</v>
          </cell>
          <cell r="L1104">
            <v>10.17</v>
          </cell>
        </row>
        <row r="1105">
          <cell r="A1105" t="str">
            <v>BRUNSON, DIANE</v>
          </cell>
          <cell r="B1105" t="str">
            <v>101-557</v>
          </cell>
          <cell r="C1105">
            <v>510400</v>
          </cell>
          <cell r="D1105">
            <v>3370</v>
          </cell>
          <cell r="E1105" t="str">
            <v>LEGAL SECRETARY, SR</v>
          </cell>
          <cell r="F1105" t="str">
            <v>D360</v>
          </cell>
          <cell r="G1105">
            <v>1</v>
          </cell>
          <cell r="H1105" t="str">
            <v>D360-004</v>
          </cell>
          <cell r="I1105" t="str">
            <v>F</v>
          </cell>
          <cell r="J1105">
            <v>811</v>
          </cell>
          <cell r="L1105">
            <v>1.88</v>
          </cell>
        </row>
        <row r="1106">
          <cell r="A1106" t="str">
            <v>BRUNSON, DIANE</v>
          </cell>
          <cell r="B1106" t="str">
            <v>101-557</v>
          </cell>
          <cell r="C1106">
            <v>510400</v>
          </cell>
          <cell r="D1106">
            <v>3370</v>
          </cell>
          <cell r="E1106" t="str">
            <v>LEGAL SECRETARY, SR</v>
          </cell>
          <cell r="F1106" t="str">
            <v>D360</v>
          </cell>
          <cell r="G1106">
            <v>1</v>
          </cell>
          <cell r="H1106" t="str">
            <v>D360-004</v>
          </cell>
          <cell r="I1106" t="str">
            <v>F</v>
          </cell>
          <cell r="J1106">
            <v>603</v>
          </cell>
          <cell r="L1106">
            <v>31.26</v>
          </cell>
        </row>
        <row r="1107">
          <cell r="A1107" t="str">
            <v>BRUNSON, DIANE</v>
          </cell>
          <cell r="B1107" t="str">
            <v>101-557</v>
          </cell>
          <cell r="C1107">
            <v>510400</v>
          </cell>
          <cell r="D1107">
            <v>3370</v>
          </cell>
          <cell r="E1107" t="str">
            <v>LEGAL SECRETARY, SR</v>
          </cell>
          <cell r="F1107" t="str">
            <v>D360</v>
          </cell>
          <cell r="G1107">
            <v>1</v>
          </cell>
          <cell r="H1107" t="str">
            <v>D360-004</v>
          </cell>
          <cell r="I1107" t="str">
            <v>F</v>
          </cell>
          <cell r="J1107">
            <v>30</v>
          </cell>
          <cell r="L1107">
            <v>89.28</v>
          </cell>
        </row>
        <row r="1108">
          <cell r="A1108" t="str">
            <v>BRUNSON, DIANE</v>
          </cell>
          <cell r="B1108" t="str">
            <v>101-557</v>
          </cell>
          <cell r="C1108">
            <v>510400</v>
          </cell>
          <cell r="D1108">
            <v>3370</v>
          </cell>
          <cell r="E1108" t="str">
            <v>LEGAL SECRETARY, SR</v>
          </cell>
          <cell r="F1108" t="str">
            <v>D360</v>
          </cell>
          <cell r="G1108">
            <v>1</v>
          </cell>
          <cell r="H1108" t="str">
            <v>D360-004</v>
          </cell>
          <cell r="I1108" t="str">
            <v>F</v>
          </cell>
          <cell r="J1108">
            <v>701</v>
          </cell>
          <cell r="L1108">
            <v>4.01</v>
          </cell>
        </row>
        <row r="1109">
          <cell r="A1109" t="str">
            <v>BRYAN, CYNTHIA I</v>
          </cell>
          <cell r="B1109" t="str">
            <v>101-594</v>
          </cell>
          <cell r="C1109">
            <v>510100</v>
          </cell>
          <cell r="D1109">
            <v>2840</v>
          </cell>
          <cell r="E1109" t="str">
            <v>PROGRAM MANAGER</v>
          </cell>
          <cell r="F1109" t="str">
            <v>C290</v>
          </cell>
          <cell r="G1109">
            <v>1</v>
          </cell>
          <cell r="H1109" t="str">
            <v>C290-002</v>
          </cell>
          <cell r="I1109" t="str">
            <v>O</v>
          </cell>
          <cell r="J1109">
            <v>1</v>
          </cell>
          <cell r="K1109" t="str">
            <v>REGULAR PAY</v>
          </cell>
          <cell r="L1109">
            <v>65890.62</v>
          </cell>
        </row>
        <row r="1110">
          <cell r="A1110" t="str">
            <v>BRYAN, CYNTHIA I</v>
          </cell>
          <cell r="B1110" t="str">
            <v>101-594</v>
          </cell>
          <cell r="C1110">
            <v>510300</v>
          </cell>
          <cell r="D1110">
            <v>2840</v>
          </cell>
          <cell r="E1110" t="str">
            <v>PROGRAM MANAGER</v>
          </cell>
          <cell r="F1110" t="str">
            <v>C290</v>
          </cell>
          <cell r="G1110">
            <v>1</v>
          </cell>
          <cell r="H1110" t="str">
            <v>C290-002</v>
          </cell>
          <cell r="I1110" t="str">
            <v>F</v>
          </cell>
          <cell r="J1110" t="str">
            <v>*FM</v>
          </cell>
          <cell r="K1110" t="str">
            <v>MEDICARE</v>
          </cell>
          <cell r="L1110">
            <v>955.41</v>
          </cell>
        </row>
        <row r="1111">
          <cell r="A1111" t="str">
            <v>BRYAN, CYNTHIA I</v>
          </cell>
          <cell r="B1111" t="str">
            <v>101-594</v>
          </cell>
          <cell r="C1111">
            <v>510300</v>
          </cell>
          <cell r="D1111">
            <v>2840</v>
          </cell>
          <cell r="E1111" t="str">
            <v>PROGRAM MANAGER</v>
          </cell>
          <cell r="F1111" t="str">
            <v>C290</v>
          </cell>
          <cell r="G1111">
            <v>1</v>
          </cell>
          <cell r="H1111" t="str">
            <v>C290-002</v>
          </cell>
          <cell r="I1111" t="str">
            <v>F</v>
          </cell>
          <cell r="J1111" t="str">
            <v>*FI</v>
          </cell>
          <cell r="K1111" t="str">
            <v>FICA</v>
          </cell>
          <cell r="L1111">
            <v>4085.22</v>
          </cell>
        </row>
        <row r="1112">
          <cell r="A1112" t="str">
            <v>BRYAN, CYNTHIA I</v>
          </cell>
          <cell r="B1112" t="str">
            <v>101-594</v>
          </cell>
          <cell r="C1112">
            <v>510300</v>
          </cell>
          <cell r="D1112">
            <v>2840</v>
          </cell>
          <cell r="E1112" t="str">
            <v>PROGRAM MANAGER</v>
          </cell>
          <cell r="F1112" t="str">
            <v>C290</v>
          </cell>
          <cell r="G1112">
            <v>1</v>
          </cell>
          <cell r="H1112" t="str">
            <v>C290-002</v>
          </cell>
          <cell r="I1112" t="str">
            <v>F</v>
          </cell>
          <cell r="J1112">
            <v>7999</v>
          </cell>
          <cell r="L1112">
            <v>19760.599999999999</v>
          </cell>
        </row>
        <row r="1113">
          <cell r="A1113" t="str">
            <v>BRYAN, CYNTHIA I</v>
          </cell>
          <cell r="B1113" t="str">
            <v>101-594</v>
          </cell>
          <cell r="C1113">
            <v>510300</v>
          </cell>
          <cell r="D1113">
            <v>2840</v>
          </cell>
          <cell r="E1113" t="str">
            <v>PROGRAM MANAGER</v>
          </cell>
          <cell r="F1113" t="str">
            <v>C290</v>
          </cell>
          <cell r="G1113">
            <v>1</v>
          </cell>
          <cell r="H1113" t="str">
            <v>C290-002</v>
          </cell>
          <cell r="I1113" t="str">
            <v>F</v>
          </cell>
          <cell r="J1113">
            <v>8000</v>
          </cell>
          <cell r="L1113">
            <v>4608.05</v>
          </cell>
        </row>
        <row r="1114">
          <cell r="A1114" t="str">
            <v>BRYAN, CYNTHIA I</v>
          </cell>
          <cell r="B1114" t="str">
            <v>101-594</v>
          </cell>
          <cell r="C1114">
            <v>510300</v>
          </cell>
          <cell r="D1114">
            <v>2840</v>
          </cell>
          <cell r="E1114" t="str">
            <v>PROGRAM MANAGER</v>
          </cell>
          <cell r="F1114" t="str">
            <v>C290</v>
          </cell>
          <cell r="G1114">
            <v>1</v>
          </cell>
          <cell r="H1114" t="str">
            <v>C290-002</v>
          </cell>
          <cell r="I1114" t="str">
            <v>F</v>
          </cell>
          <cell r="J1114">
            <v>8005</v>
          </cell>
          <cell r="L1114">
            <v>322.56</v>
          </cell>
        </row>
        <row r="1115">
          <cell r="A1115" t="str">
            <v>BRYAN, CYNTHIA I</v>
          </cell>
          <cell r="B1115" t="str">
            <v>101-594</v>
          </cell>
          <cell r="C1115">
            <v>510400</v>
          </cell>
          <cell r="D1115">
            <v>2840</v>
          </cell>
          <cell r="E1115" t="str">
            <v>PROGRAM MANAGER</v>
          </cell>
          <cell r="F1115" t="str">
            <v>C290</v>
          </cell>
          <cell r="G1115">
            <v>1</v>
          </cell>
          <cell r="H1115" t="str">
            <v>C290-002</v>
          </cell>
          <cell r="I1115" t="str">
            <v>F</v>
          </cell>
          <cell r="J1115">
            <v>102</v>
          </cell>
          <cell r="L1115">
            <v>232.19</v>
          </cell>
        </row>
        <row r="1116">
          <cell r="A1116" t="str">
            <v>BRYAN, CYNTHIA I</v>
          </cell>
          <cell r="B1116" t="str">
            <v>101-594</v>
          </cell>
          <cell r="C1116">
            <v>510400</v>
          </cell>
          <cell r="D1116">
            <v>2840</v>
          </cell>
          <cell r="E1116" t="str">
            <v>PROGRAM MANAGER</v>
          </cell>
          <cell r="F1116" t="str">
            <v>C290</v>
          </cell>
          <cell r="G1116">
            <v>1</v>
          </cell>
          <cell r="H1116" t="str">
            <v>C290-002</v>
          </cell>
          <cell r="I1116" t="str">
            <v>F</v>
          </cell>
          <cell r="J1116">
            <v>603</v>
          </cell>
          <cell r="L1116">
            <v>31.26</v>
          </cell>
        </row>
        <row r="1117">
          <cell r="A1117" t="str">
            <v>BRYAN, CYNTHIA I</v>
          </cell>
          <cell r="B1117" t="str">
            <v>101-594</v>
          </cell>
          <cell r="C1117">
            <v>510400</v>
          </cell>
          <cell r="D1117">
            <v>2840</v>
          </cell>
          <cell r="E1117" t="str">
            <v>PROGRAM MANAGER</v>
          </cell>
          <cell r="F1117" t="str">
            <v>C290</v>
          </cell>
          <cell r="G1117">
            <v>1</v>
          </cell>
          <cell r="H1117" t="str">
            <v>C290-002</v>
          </cell>
          <cell r="I1117" t="str">
            <v>F</v>
          </cell>
          <cell r="J1117">
            <v>811</v>
          </cell>
          <cell r="L1117">
            <v>1.88</v>
          </cell>
        </row>
        <row r="1118">
          <cell r="A1118" t="str">
            <v>BRYAN, CYNTHIA I</v>
          </cell>
          <cell r="B1118" t="str">
            <v>101-594</v>
          </cell>
          <cell r="C1118">
            <v>510400</v>
          </cell>
          <cell r="D1118">
            <v>2840</v>
          </cell>
          <cell r="E1118" t="str">
            <v>PROGRAM MANAGER</v>
          </cell>
          <cell r="F1118" t="str">
            <v>C290</v>
          </cell>
          <cell r="G1118">
            <v>1</v>
          </cell>
          <cell r="H1118" t="str">
            <v>C290-002</v>
          </cell>
          <cell r="I1118" t="str">
            <v>F</v>
          </cell>
          <cell r="J1118">
            <v>30</v>
          </cell>
          <cell r="L1118">
            <v>164.73</v>
          </cell>
        </row>
        <row r="1119">
          <cell r="A1119" t="str">
            <v>BRYAN, CYNTHIA I</v>
          </cell>
          <cell r="B1119" t="str">
            <v>101-594</v>
          </cell>
          <cell r="C1119">
            <v>510400</v>
          </cell>
          <cell r="D1119">
            <v>2840</v>
          </cell>
          <cell r="E1119" t="str">
            <v>PROGRAM MANAGER</v>
          </cell>
          <cell r="F1119" t="str">
            <v>C290</v>
          </cell>
          <cell r="G1119">
            <v>1</v>
          </cell>
          <cell r="H1119" t="str">
            <v>C290-002</v>
          </cell>
          <cell r="I1119" t="str">
            <v>F</v>
          </cell>
          <cell r="J1119">
            <v>1001</v>
          </cell>
          <cell r="L1119">
            <v>10.17</v>
          </cell>
        </row>
        <row r="1120">
          <cell r="A1120" t="str">
            <v>BRYAN, CYNTHIA I</v>
          </cell>
          <cell r="B1120" t="str">
            <v>101-594</v>
          </cell>
          <cell r="C1120">
            <v>510400</v>
          </cell>
          <cell r="D1120">
            <v>2840</v>
          </cell>
          <cell r="E1120" t="str">
            <v>PROGRAM MANAGER</v>
          </cell>
          <cell r="F1120" t="str">
            <v>C290</v>
          </cell>
          <cell r="G1120">
            <v>1</v>
          </cell>
          <cell r="H1120" t="str">
            <v>C290-002</v>
          </cell>
          <cell r="I1120" t="str">
            <v>F</v>
          </cell>
          <cell r="J1120">
            <v>703</v>
          </cell>
          <cell r="L1120">
            <v>6.7</v>
          </cell>
        </row>
        <row r="1121">
          <cell r="A1121" t="str">
            <v>BRYANT, CATHERINE M</v>
          </cell>
          <cell r="B1121" t="str">
            <v>101-572</v>
          </cell>
          <cell r="C1121">
            <v>510100</v>
          </cell>
          <cell r="D1121">
            <v>6430</v>
          </cell>
          <cell r="E1121" t="str">
            <v>DEP PROBATION OFFICER II</v>
          </cell>
          <cell r="F1121" t="str">
            <v>P140</v>
          </cell>
          <cell r="G1121">
            <v>0.5</v>
          </cell>
          <cell r="H1121" t="str">
            <v>P140-002</v>
          </cell>
          <cell r="I1121" t="str">
            <v>O</v>
          </cell>
          <cell r="J1121">
            <v>1</v>
          </cell>
          <cell r="K1121" t="str">
            <v>REGULAR PAY</v>
          </cell>
          <cell r="L1121">
            <v>22082.52</v>
          </cell>
        </row>
        <row r="1122">
          <cell r="A1122" t="str">
            <v>BRYANT, CATHERINE M</v>
          </cell>
          <cell r="B1122" t="str">
            <v>101-572</v>
          </cell>
          <cell r="C1122">
            <v>510300</v>
          </cell>
          <cell r="D1122">
            <v>6430</v>
          </cell>
          <cell r="E1122" t="str">
            <v>DEP PROBATION OFFICER II</v>
          </cell>
          <cell r="F1122" t="str">
            <v>P140</v>
          </cell>
          <cell r="G1122">
            <v>0.5</v>
          </cell>
          <cell r="H1122" t="str">
            <v>P140-002</v>
          </cell>
          <cell r="I1122" t="str">
            <v>F</v>
          </cell>
          <cell r="J1122" t="str">
            <v>*FM</v>
          </cell>
          <cell r="K1122" t="str">
            <v>MEDICARE</v>
          </cell>
          <cell r="L1122">
            <v>320.2</v>
          </cell>
        </row>
        <row r="1123">
          <cell r="A1123" t="str">
            <v>BRYANT, CATHERINE M</v>
          </cell>
          <cell r="B1123" t="str">
            <v>101-572</v>
          </cell>
          <cell r="C1123">
            <v>510300</v>
          </cell>
          <cell r="D1123">
            <v>6430</v>
          </cell>
          <cell r="E1123" t="str">
            <v>DEP PROBATION OFFICER II</v>
          </cell>
          <cell r="F1123" t="str">
            <v>P140</v>
          </cell>
          <cell r="G1123">
            <v>0.5</v>
          </cell>
          <cell r="H1123" t="str">
            <v>P140-002</v>
          </cell>
          <cell r="I1123" t="str">
            <v>F</v>
          </cell>
          <cell r="J1123">
            <v>8005</v>
          </cell>
          <cell r="L1123">
            <v>107.9</v>
          </cell>
        </row>
        <row r="1124">
          <cell r="A1124" t="str">
            <v>BRYANT, CATHERINE M</v>
          </cell>
          <cell r="B1124" t="str">
            <v>101-572</v>
          </cell>
          <cell r="C1124">
            <v>510300</v>
          </cell>
          <cell r="D1124">
            <v>6430</v>
          </cell>
          <cell r="E1124" t="str">
            <v>DEP PROBATION OFFICER II</v>
          </cell>
          <cell r="F1124" t="str">
            <v>P140</v>
          </cell>
          <cell r="G1124">
            <v>0.5</v>
          </cell>
          <cell r="H1124" t="str">
            <v>P140-002</v>
          </cell>
          <cell r="I1124" t="str">
            <v>F</v>
          </cell>
          <cell r="J1124" t="str">
            <v>*FI</v>
          </cell>
          <cell r="K1124" t="str">
            <v>FICA</v>
          </cell>
          <cell r="L1124">
            <v>1369.12</v>
          </cell>
        </row>
        <row r="1125">
          <cell r="A1125" t="str">
            <v>BRYANT, CATHERINE M</v>
          </cell>
          <cell r="B1125" t="str">
            <v>101-572</v>
          </cell>
          <cell r="C1125">
            <v>510300</v>
          </cell>
          <cell r="D1125">
            <v>6430</v>
          </cell>
          <cell r="E1125" t="str">
            <v>DEP PROBATION OFFICER II</v>
          </cell>
          <cell r="F1125" t="str">
            <v>P140</v>
          </cell>
          <cell r="G1125">
            <v>0.5</v>
          </cell>
          <cell r="H1125" t="str">
            <v>P140-002</v>
          </cell>
          <cell r="I1125" t="str">
            <v>F</v>
          </cell>
          <cell r="J1125">
            <v>8000</v>
          </cell>
          <cell r="L1125">
            <v>1541.48</v>
          </cell>
        </row>
        <row r="1126">
          <cell r="A1126" t="str">
            <v>BRYANT, CATHERINE M</v>
          </cell>
          <cell r="B1126" t="str">
            <v>101-572</v>
          </cell>
          <cell r="C1126">
            <v>510300</v>
          </cell>
          <cell r="D1126">
            <v>6430</v>
          </cell>
          <cell r="E1126" t="str">
            <v>DEP PROBATION OFFICER II</v>
          </cell>
          <cell r="F1126" t="str">
            <v>P140</v>
          </cell>
          <cell r="G1126">
            <v>0.5</v>
          </cell>
          <cell r="H1126" t="str">
            <v>P140-002</v>
          </cell>
          <cell r="I1126" t="str">
            <v>F</v>
          </cell>
          <cell r="J1126">
            <v>7999</v>
          </cell>
          <cell r="L1126">
            <v>6622.55</v>
          </cell>
        </row>
        <row r="1127">
          <cell r="A1127" t="str">
            <v>BRYANT, CATHERINE M</v>
          </cell>
          <cell r="B1127" t="str">
            <v>101-572</v>
          </cell>
          <cell r="C1127">
            <v>510400</v>
          </cell>
          <cell r="D1127">
            <v>6430</v>
          </cell>
          <cell r="E1127" t="str">
            <v>DEP PROBATION OFFICER II</v>
          </cell>
          <cell r="F1127" t="str">
            <v>P140</v>
          </cell>
          <cell r="G1127">
            <v>0.5</v>
          </cell>
          <cell r="H1127" t="str">
            <v>P140-002</v>
          </cell>
          <cell r="I1127" t="str">
            <v>F</v>
          </cell>
          <cell r="J1127">
            <v>30</v>
          </cell>
          <cell r="L1127">
            <v>55.21</v>
          </cell>
        </row>
        <row r="1128">
          <cell r="A1128" t="str">
            <v>BRYANT, CATHERINE M</v>
          </cell>
          <cell r="B1128" t="str">
            <v>101-572</v>
          </cell>
          <cell r="C1128">
            <v>510400</v>
          </cell>
          <cell r="D1128">
            <v>6430</v>
          </cell>
          <cell r="E1128" t="str">
            <v>DEP PROBATION OFFICER II</v>
          </cell>
          <cell r="F1128" t="str">
            <v>P140</v>
          </cell>
          <cell r="G1128">
            <v>0.5</v>
          </cell>
          <cell r="H1128" t="str">
            <v>P140-002</v>
          </cell>
          <cell r="I1128" t="str">
            <v>F</v>
          </cell>
          <cell r="J1128">
            <v>1001</v>
          </cell>
          <cell r="L1128">
            <v>10.17</v>
          </cell>
        </row>
        <row r="1129">
          <cell r="A1129" t="str">
            <v>BRYANT, CATHERINE M</v>
          </cell>
          <cell r="B1129" t="str">
            <v>101-572</v>
          </cell>
          <cell r="C1129">
            <v>510400</v>
          </cell>
          <cell r="D1129">
            <v>6430</v>
          </cell>
          <cell r="E1129" t="str">
            <v>DEP PROBATION OFFICER II</v>
          </cell>
          <cell r="F1129" t="str">
            <v>P140</v>
          </cell>
          <cell r="G1129">
            <v>0.5</v>
          </cell>
          <cell r="H1129" t="str">
            <v>P140-002</v>
          </cell>
          <cell r="I1129" t="str">
            <v>F</v>
          </cell>
          <cell r="J1129">
            <v>705</v>
          </cell>
          <cell r="L1129">
            <v>6.02</v>
          </cell>
        </row>
        <row r="1130">
          <cell r="A1130" t="str">
            <v>BRYANT, CATHERINE M</v>
          </cell>
          <cell r="B1130" t="str">
            <v>101-572</v>
          </cell>
          <cell r="C1130">
            <v>510400</v>
          </cell>
          <cell r="D1130">
            <v>6430</v>
          </cell>
          <cell r="E1130" t="str">
            <v>DEP PROBATION OFFICER II</v>
          </cell>
          <cell r="F1130" t="str">
            <v>P140</v>
          </cell>
          <cell r="G1130">
            <v>0.5</v>
          </cell>
          <cell r="H1130" t="str">
            <v>P140-002</v>
          </cell>
          <cell r="I1130" t="str">
            <v>F</v>
          </cell>
          <cell r="J1130">
            <v>811</v>
          </cell>
          <cell r="L1130">
            <v>0.94</v>
          </cell>
        </row>
        <row r="1131">
          <cell r="A1131" t="str">
            <v>BRYANT, CATHERINE M</v>
          </cell>
          <cell r="B1131" t="str">
            <v>101-572</v>
          </cell>
          <cell r="C1131">
            <v>510400</v>
          </cell>
          <cell r="D1131">
            <v>6430</v>
          </cell>
          <cell r="E1131" t="str">
            <v>DEP PROBATION OFFICER II</v>
          </cell>
          <cell r="F1131" t="str">
            <v>P140</v>
          </cell>
          <cell r="G1131">
            <v>0.5</v>
          </cell>
          <cell r="H1131" t="str">
            <v>P140-002</v>
          </cell>
          <cell r="I1131" t="str">
            <v>F</v>
          </cell>
          <cell r="J1131">
            <v>104</v>
          </cell>
          <cell r="L1131">
            <v>129.02000000000001</v>
          </cell>
        </row>
        <row r="1132">
          <cell r="A1132" t="str">
            <v>BRYARS, PAMELA E</v>
          </cell>
          <cell r="B1132" t="str">
            <v>101-501</v>
          </cell>
          <cell r="C1132">
            <v>510100</v>
          </cell>
          <cell r="D1132">
            <v>16050</v>
          </cell>
          <cell r="E1132" t="str">
            <v>BOARD CLERK II</v>
          </cell>
          <cell r="F1132" t="str">
            <v>J170</v>
          </cell>
          <cell r="G1132">
            <v>1</v>
          </cell>
          <cell r="H1132" t="str">
            <v>J170-001</v>
          </cell>
          <cell r="I1132" t="str">
            <v>O</v>
          </cell>
          <cell r="J1132">
            <v>1</v>
          </cell>
          <cell r="K1132" t="str">
            <v>REGULAR PAY</v>
          </cell>
          <cell r="L1132">
            <v>32935.49</v>
          </cell>
        </row>
        <row r="1133">
          <cell r="A1133" t="str">
            <v>BRYARS, PAMELA E</v>
          </cell>
          <cell r="B1133" t="str">
            <v>101-501</v>
          </cell>
          <cell r="C1133">
            <v>510300</v>
          </cell>
          <cell r="D1133">
            <v>16050</v>
          </cell>
          <cell r="E1133" t="str">
            <v>BOARD CLERK II</v>
          </cell>
          <cell r="F1133" t="str">
            <v>J170</v>
          </cell>
          <cell r="G1133">
            <v>1</v>
          </cell>
          <cell r="H1133" t="str">
            <v>J170-001</v>
          </cell>
          <cell r="I1133" t="str">
            <v>F</v>
          </cell>
          <cell r="J1133" t="str">
            <v>*FM</v>
          </cell>
          <cell r="K1133" t="str">
            <v>MEDICARE</v>
          </cell>
          <cell r="L1133">
            <v>477.56</v>
          </cell>
        </row>
        <row r="1134">
          <cell r="A1134" t="str">
            <v>BRYARS, PAMELA E</v>
          </cell>
          <cell r="B1134" t="str">
            <v>101-501</v>
          </cell>
          <cell r="C1134">
            <v>510300</v>
          </cell>
          <cell r="D1134">
            <v>16050</v>
          </cell>
          <cell r="E1134" t="str">
            <v>BOARD CLERK II</v>
          </cell>
          <cell r="F1134" t="str">
            <v>J170</v>
          </cell>
          <cell r="G1134">
            <v>1</v>
          </cell>
          <cell r="H1134" t="str">
            <v>J170-001</v>
          </cell>
          <cell r="I1134" t="str">
            <v>F</v>
          </cell>
          <cell r="J1134">
            <v>8005</v>
          </cell>
          <cell r="L1134">
            <v>161.08000000000001</v>
          </cell>
        </row>
        <row r="1135">
          <cell r="A1135" t="str">
            <v>BRYARS, PAMELA E</v>
          </cell>
          <cell r="B1135" t="str">
            <v>101-501</v>
          </cell>
          <cell r="C1135">
            <v>510300</v>
          </cell>
          <cell r="D1135">
            <v>16050</v>
          </cell>
          <cell r="E1135" t="str">
            <v>BOARD CLERK II</v>
          </cell>
          <cell r="F1135" t="str">
            <v>J170</v>
          </cell>
          <cell r="G1135">
            <v>1</v>
          </cell>
          <cell r="H1135" t="str">
            <v>J170-001</v>
          </cell>
          <cell r="I1135" t="str">
            <v>F</v>
          </cell>
          <cell r="J1135">
            <v>7999</v>
          </cell>
          <cell r="L1135">
            <v>9877.35</v>
          </cell>
        </row>
        <row r="1136">
          <cell r="A1136" t="str">
            <v>BRYARS, PAMELA E</v>
          </cell>
          <cell r="B1136" t="str">
            <v>101-501</v>
          </cell>
          <cell r="C1136">
            <v>510300</v>
          </cell>
          <cell r="D1136">
            <v>16050</v>
          </cell>
          <cell r="E1136" t="str">
            <v>BOARD CLERK II</v>
          </cell>
          <cell r="F1136" t="str">
            <v>J170</v>
          </cell>
          <cell r="G1136">
            <v>1</v>
          </cell>
          <cell r="H1136" t="str">
            <v>J170-001</v>
          </cell>
          <cell r="I1136" t="str">
            <v>F</v>
          </cell>
          <cell r="J1136">
            <v>8000</v>
          </cell>
          <cell r="L1136">
            <v>2301.19</v>
          </cell>
        </row>
        <row r="1137">
          <cell r="A1137" t="str">
            <v>BRYARS, PAMELA E</v>
          </cell>
          <cell r="B1137" t="str">
            <v>101-501</v>
          </cell>
          <cell r="C1137">
            <v>510300</v>
          </cell>
          <cell r="D1137">
            <v>16050</v>
          </cell>
          <cell r="E1137" t="str">
            <v>BOARD CLERK II</v>
          </cell>
          <cell r="F1137" t="str">
            <v>J170</v>
          </cell>
          <cell r="G1137">
            <v>1</v>
          </cell>
          <cell r="H1137" t="str">
            <v>J170-001</v>
          </cell>
          <cell r="I1137" t="str">
            <v>F</v>
          </cell>
          <cell r="J1137" t="str">
            <v>*FI</v>
          </cell>
          <cell r="K1137" t="str">
            <v>FICA</v>
          </cell>
          <cell r="L1137">
            <v>2042</v>
          </cell>
        </row>
        <row r="1138">
          <cell r="A1138" t="str">
            <v>BRYARS, PAMELA E</v>
          </cell>
          <cell r="B1138" t="str">
            <v>101-501</v>
          </cell>
          <cell r="C1138">
            <v>510400</v>
          </cell>
          <cell r="D1138">
            <v>16050</v>
          </cell>
          <cell r="E1138" t="str">
            <v>BOARD CLERK II</v>
          </cell>
          <cell r="F1138" t="str">
            <v>J170</v>
          </cell>
          <cell r="G1138">
            <v>1</v>
          </cell>
          <cell r="H1138" t="str">
            <v>J170-001</v>
          </cell>
          <cell r="I1138" t="str">
            <v>F</v>
          </cell>
          <cell r="J1138">
            <v>1001</v>
          </cell>
          <cell r="L1138">
            <v>10.17</v>
          </cell>
        </row>
        <row r="1139">
          <cell r="A1139" t="str">
            <v>BRYARS, PAMELA E</v>
          </cell>
          <cell r="B1139" t="str">
            <v>101-501</v>
          </cell>
          <cell r="C1139">
            <v>510400</v>
          </cell>
          <cell r="D1139">
            <v>16050</v>
          </cell>
          <cell r="E1139" t="str">
            <v>BOARD CLERK II</v>
          </cell>
          <cell r="F1139" t="str">
            <v>J170</v>
          </cell>
          <cell r="G1139">
            <v>1</v>
          </cell>
          <cell r="H1139" t="str">
            <v>J170-001</v>
          </cell>
          <cell r="I1139" t="str">
            <v>F</v>
          </cell>
          <cell r="J1139">
            <v>811</v>
          </cell>
          <cell r="L1139">
            <v>1.88</v>
          </cell>
        </row>
        <row r="1140">
          <cell r="A1140" t="str">
            <v>BRYARS, PAMELA E</v>
          </cell>
          <cell r="B1140" t="str">
            <v>101-501</v>
          </cell>
          <cell r="C1140">
            <v>510400</v>
          </cell>
          <cell r="D1140">
            <v>16050</v>
          </cell>
          <cell r="E1140" t="str">
            <v>BOARD CLERK II</v>
          </cell>
          <cell r="F1140" t="str">
            <v>J170</v>
          </cell>
          <cell r="G1140">
            <v>1</v>
          </cell>
          <cell r="H1140" t="str">
            <v>J170-001</v>
          </cell>
          <cell r="I1140" t="str">
            <v>F</v>
          </cell>
          <cell r="J1140">
            <v>30</v>
          </cell>
          <cell r="L1140">
            <v>82.34</v>
          </cell>
        </row>
        <row r="1141">
          <cell r="A1141" t="str">
            <v>BUCHHOLZ, DANIEL R</v>
          </cell>
          <cell r="B1141" t="str">
            <v>700-777</v>
          </cell>
          <cell r="C1141">
            <v>510100</v>
          </cell>
          <cell r="D1141">
            <v>30750</v>
          </cell>
          <cell r="E1141" t="str">
            <v>W/W TREATMENT SYS OPR II</v>
          </cell>
          <cell r="F1141" t="str">
            <v>D532</v>
          </cell>
          <cell r="G1141">
            <v>1</v>
          </cell>
          <cell r="H1141" t="str">
            <v>D532-002</v>
          </cell>
          <cell r="I1141" t="str">
            <v>O</v>
          </cell>
          <cell r="J1141">
            <v>1</v>
          </cell>
          <cell r="K1141" t="str">
            <v>REGULAR PAY</v>
          </cell>
          <cell r="L1141">
            <v>43701.24</v>
          </cell>
        </row>
        <row r="1142">
          <cell r="A1142" t="str">
            <v>BUCHHOLZ, DANIEL R</v>
          </cell>
          <cell r="B1142" t="str">
            <v>700-777</v>
          </cell>
          <cell r="C1142">
            <v>510300</v>
          </cell>
          <cell r="D1142">
            <v>30750</v>
          </cell>
          <cell r="E1142" t="str">
            <v>W/W TREATMENT SYS OPR II</v>
          </cell>
          <cell r="F1142" t="str">
            <v>D532</v>
          </cell>
          <cell r="G1142">
            <v>1</v>
          </cell>
          <cell r="H1142" t="str">
            <v>D532-002</v>
          </cell>
          <cell r="I1142" t="str">
            <v>F</v>
          </cell>
          <cell r="J1142" t="str">
            <v>*FM</v>
          </cell>
          <cell r="K1142" t="str">
            <v>MEDICARE</v>
          </cell>
          <cell r="L1142">
            <v>633.66999999999996</v>
          </cell>
        </row>
        <row r="1143">
          <cell r="A1143" t="str">
            <v>BUCHHOLZ, DANIEL R</v>
          </cell>
          <cell r="B1143" t="str">
            <v>700-777</v>
          </cell>
          <cell r="C1143">
            <v>510300</v>
          </cell>
          <cell r="D1143">
            <v>30750</v>
          </cell>
          <cell r="E1143" t="str">
            <v>W/W TREATMENT SYS OPR II</v>
          </cell>
          <cell r="F1143" t="str">
            <v>D532</v>
          </cell>
          <cell r="G1143">
            <v>1</v>
          </cell>
          <cell r="H1143" t="str">
            <v>D532-002</v>
          </cell>
          <cell r="I1143" t="str">
            <v>F</v>
          </cell>
          <cell r="J1143">
            <v>7999</v>
          </cell>
          <cell r="L1143">
            <v>13106</v>
          </cell>
        </row>
        <row r="1144">
          <cell r="A1144" t="str">
            <v>BUCHHOLZ, DANIEL R</v>
          </cell>
          <cell r="B1144" t="str">
            <v>700-777</v>
          </cell>
          <cell r="C1144">
            <v>510300</v>
          </cell>
          <cell r="D1144">
            <v>30750</v>
          </cell>
          <cell r="E1144" t="str">
            <v>W/W TREATMENT SYS OPR II</v>
          </cell>
          <cell r="F1144" t="str">
            <v>D532</v>
          </cell>
          <cell r="G1144">
            <v>1</v>
          </cell>
          <cell r="H1144" t="str">
            <v>D532-002</v>
          </cell>
          <cell r="I1144" t="str">
            <v>F</v>
          </cell>
          <cell r="J1144" t="str">
            <v>*FI</v>
          </cell>
          <cell r="K1144" t="str">
            <v>FICA</v>
          </cell>
          <cell r="L1144">
            <v>2709.48</v>
          </cell>
        </row>
        <row r="1145">
          <cell r="A1145" t="str">
            <v>BUCHHOLZ, DANIEL R</v>
          </cell>
          <cell r="B1145" t="str">
            <v>700-777</v>
          </cell>
          <cell r="C1145">
            <v>510300</v>
          </cell>
          <cell r="D1145">
            <v>30750</v>
          </cell>
          <cell r="E1145" t="str">
            <v>W/W TREATMENT SYS OPR II</v>
          </cell>
          <cell r="F1145" t="str">
            <v>D532</v>
          </cell>
          <cell r="G1145">
            <v>1</v>
          </cell>
          <cell r="H1145" t="str">
            <v>D532-002</v>
          </cell>
          <cell r="I1145" t="str">
            <v>F</v>
          </cell>
          <cell r="J1145">
            <v>8000</v>
          </cell>
          <cell r="L1145">
            <v>3054.79</v>
          </cell>
        </row>
        <row r="1146">
          <cell r="A1146" t="str">
            <v>BUCHHOLZ, DANIEL R</v>
          </cell>
          <cell r="B1146" t="str">
            <v>700-777</v>
          </cell>
          <cell r="C1146">
            <v>510400</v>
          </cell>
          <cell r="D1146">
            <v>30750</v>
          </cell>
          <cell r="E1146" t="str">
            <v>W/W TREATMENT SYS OPR II</v>
          </cell>
          <cell r="F1146" t="str">
            <v>D532</v>
          </cell>
          <cell r="G1146">
            <v>1</v>
          </cell>
          <cell r="H1146" t="str">
            <v>D532-002</v>
          </cell>
          <cell r="I1146" t="str">
            <v>F</v>
          </cell>
          <cell r="J1146">
            <v>1001</v>
          </cell>
          <cell r="L1146">
            <v>10.17</v>
          </cell>
        </row>
        <row r="1147">
          <cell r="A1147" t="str">
            <v>BUCHHOLZ, DANIEL R</v>
          </cell>
          <cell r="B1147" t="str">
            <v>700-777</v>
          </cell>
          <cell r="C1147">
            <v>510400</v>
          </cell>
          <cell r="D1147">
            <v>30750</v>
          </cell>
          <cell r="E1147" t="str">
            <v>W/W TREATMENT SYS OPR II</v>
          </cell>
          <cell r="F1147" t="str">
            <v>D532</v>
          </cell>
          <cell r="G1147">
            <v>1</v>
          </cell>
          <cell r="H1147" t="str">
            <v>D532-002</v>
          </cell>
          <cell r="I1147" t="str">
            <v>F</v>
          </cell>
          <cell r="J1147">
            <v>101</v>
          </cell>
          <cell r="L1147">
            <v>135.94999999999999</v>
          </cell>
        </row>
        <row r="1148">
          <cell r="A1148" t="str">
            <v>BUCHHOLZ, DANIEL R</v>
          </cell>
          <cell r="B1148" t="str">
            <v>700-777</v>
          </cell>
          <cell r="C1148">
            <v>510400</v>
          </cell>
          <cell r="D1148">
            <v>30750</v>
          </cell>
          <cell r="E1148" t="str">
            <v>W/W TREATMENT SYS OPR II</v>
          </cell>
          <cell r="F1148" t="str">
            <v>D532</v>
          </cell>
          <cell r="G1148">
            <v>1</v>
          </cell>
          <cell r="H1148" t="str">
            <v>D532-002</v>
          </cell>
          <cell r="I1148" t="str">
            <v>F</v>
          </cell>
          <cell r="J1148">
            <v>811</v>
          </cell>
          <cell r="L1148">
            <v>1.88</v>
          </cell>
        </row>
        <row r="1149">
          <cell r="A1149" t="str">
            <v>BUCHHOLZ, DANIEL R</v>
          </cell>
          <cell r="B1149" t="str">
            <v>700-777</v>
          </cell>
          <cell r="C1149">
            <v>510400</v>
          </cell>
          <cell r="D1149">
            <v>30750</v>
          </cell>
          <cell r="E1149" t="str">
            <v>W/W TREATMENT SYS OPR II</v>
          </cell>
          <cell r="F1149" t="str">
            <v>D532</v>
          </cell>
          <cell r="G1149">
            <v>1</v>
          </cell>
          <cell r="H1149" t="str">
            <v>D532-002</v>
          </cell>
          <cell r="I1149" t="str">
            <v>F</v>
          </cell>
          <cell r="J1149">
            <v>701</v>
          </cell>
          <cell r="L1149">
            <v>4.01</v>
          </cell>
        </row>
        <row r="1150">
          <cell r="A1150" t="str">
            <v>BUCHHOLZ, DANIEL R</v>
          </cell>
          <cell r="B1150" t="str">
            <v>700-777</v>
          </cell>
          <cell r="C1150">
            <v>510400</v>
          </cell>
          <cell r="D1150">
            <v>30750</v>
          </cell>
          <cell r="E1150" t="str">
            <v>W/W TREATMENT SYS OPR II</v>
          </cell>
          <cell r="F1150" t="str">
            <v>D532</v>
          </cell>
          <cell r="G1150">
            <v>1</v>
          </cell>
          <cell r="H1150" t="str">
            <v>D532-002</v>
          </cell>
          <cell r="I1150" t="str">
            <v>F</v>
          </cell>
          <cell r="J1150">
            <v>30</v>
          </cell>
          <cell r="L1150">
            <v>109.25</v>
          </cell>
        </row>
        <row r="1151">
          <cell r="A1151" t="str">
            <v>BUCHHOLZ, DANIEL R</v>
          </cell>
          <cell r="B1151" t="str">
            <v>700-777</v>
          </cell>
          <cell r="C1151">
            <v>510400</v>
          </cell>
          <cell r="D1151">
            <v>30750</v>
          </cell>
          <cell r="E1151" t="str">
            <v>W/W TREATMENT SYS OPR II</v>
          </cell>
          <cell r="F1151" t="str">
            <v>D532</v>
          </cell>
          <cell r="G1151">
            <v>1</v>
          </cell>
          <cell r="H1151" t="str">
            <v>D532-002</v>
          </cell>
          <cell r="I1151" t="str">
            <v>F</v>
          </cell>
          <cell r="J1151">
            <v>601</v>
          </cell>
          <cell r="L1151">
            <v>17.149999999999999</v>
          </cell>
        </row>
        <row r="1152">
          <cell r="A1152" t="str">
            <v>BUFFINGTON, LELAND F</v>
          </cell>
          <cell r="B1152" t="str">
            <v>101-525</v>
          </cell>
          <cell r="C1152">
            <v>510100</v>
          </cell>
          <cell r="D1152">
            <v>15350</v>
          </cell>
          <cell r="E1152" t="str">
            <v>CUSTODIAN</v>
          </cell>
          <cell r="F1152" t="str">
            <v>D240</v>
          </cell>
          <cell r="G1152">
            <v>1</v>
          </cell>
          <cell r="H1152" t="str">
            <v>D240-001</v>
          </cell>
          <cell r="I1152" t="str">
            <v>O</v>
          </cell>
          <cell r="J1152">
            <v>1</v>
          </cell>
          <cell r="K1152" t="str">
            <v>REGULAR PAY</v>
          </cell>
          <cell r="L1152">
            <v>25834.02</v>
          </cell>
        </row>
        <row r="1153">
          <cell r="A1153" t="str">
            <v>BUFFINGTON, LELAND F</v>
          </cell>
          <cell r="B1153" t="str">
            <v>101-525</v>
          </cell>
          <cell r="C1153">
            <v>510300</v>
          </cell>
          <cell r="D1153">
            <v>15350</v>
          </cell>
          <cell r="E1153" t="str">
            <v>CUSTODIAN</v>
          </cell>
          <cell r="F1153" t="str">
            <v>D240</v>
          </cell>
          <cell r="G1153">
            <v>1</v>
          </cell>
          <cell r="H1153" t="str">
            <v>D240-001</v>
          </cell>
          <cell r="I1153" t="str">
            <v>F</v>
          </cell>
          <cell r="J1153" t="str">
            <v>*FI</v>
          </cell>
          <cell r="K1153" t="str">
            <v>FICA</v>
          </cell>
          <cell r="L1153">
            <v>1601.71</v>
          </cell>
        </row>
        <row r="1154">
          <cell r="A1154" t="str">
            <v>BUFFINGTON, LELAND F</v>
          </cell>
          <cell r="B1154" t="str">
            <v>101-525</v>
          </cell>
          <cell r="C1154">
            <v>510300</v>
          </cell>
          <cell r="D1154">
            <v>15350</v>
          </cell>
          <cell r="E1154" t="str">
            <v>CUSTODIAN</v>
          </cell>
          <cell r="F1154" t="str">
            <v>D240</v>
          </cell>
          <cell r="G1154">
            <v>1</v>
          </cell>
          <cell r="H1154" t="str">
            <v>D240-001</v>
          </cell>
          <cell r="I1154" t="str">
            <v>F</v>
          </cell>
          <cell r="J1154">
            <v>7999</v>
          </cell>
          <cell r="L1154">
            <v>7747.62</v>
          </cell>
        </row>
        <row r="1155">
          <cell r="A1155" t="str">
            <v>BUFFINGTON, LELAND F</v>
          </cell>
          <cell r="B1155" t="str">
            <v>101-525</v>
          </cell>
          <cell r="C1155">
            <v>510300</v>
          </cell>
          <cell r="D1155">
            <v>15350</v>
          </cell>
          <cell r="E1155" t="str">
            <v>CUSTODIAN</v>
          </cell>
          <cell r="F1155" t="str">
            <v>D240</v>
          </cell>
          <cell r="G1155">
            <v>1</v>
          </cell>
          <cell r="H1155" t="str">
            <v>D240-001</v>
          </cell>
          <cell r="I1155" t="str">
            <v>F</v>
          </cell>
          <cell r="J1155">
            <v>8000</v>
          </cell>
          <cell r="L1155">
            <v>1804.09</v>
          </cell>
        </row>
        <row r="1156">
          <cell r="A1156" t="str">
            <v>BUFFINGTON, LELAND F</v>
          </cell>
          <cell r="B1156" t="str">
            <v>101-525</v>
          </cell>
          <cell r="C1156">
            <v>510300</v>
          </cell>
          <cell r="D1156">
            <v>15350</v>
          </cell>
          <cell r="E1156" t="str">
            <v>CUSTODIAN</v>
          </cell>
          <cell r="F1156" t="str">
            <v>D240</v>
          </cell>
          <cell r="G1156">
            <v>1</v>
          </cell>
          <cell r="H1156" t="str">
            <v>D240-001</v>
          </cell>
          <cell r="I1156" t="str">
            <v>F</v>
          </cell>
          <cell r="J1156" t="str">
            <v>*FM</v>
          </cell>
          <cell r="K1156" t="str">
            <v>MEDICARE</v>
          </cell>
          <cell r="L1156">
            <v>374.59</v>
          </cell>
        </row>
        <row r="1157">
          <cell r="A1157" t="str">
            <v>BUFFINGTON, LELAND F</v>
          </cell>
          <cell r="B1157" t="str">
            <v>101-525</v>
          </cell>
          <cell r="C1157">
            <v>510400</v>
          </cell>
          <cell r="D1157">
            <v>15350</v>
          </cell>
          <cell r="E1157" t="str">
            <v>CUSTODIAN</v>
          </cell>
          <cell r="F1157" t="str">
            <v>D240</v>
          </cell>
          <cell r="G1157">
            <v>1</v>
          </cell>
          <cell r="H1157" t="str">
            <v>D240-001</v>
          </cell>
          <cell r="I1157" t="str">
            <v>F</v>
          </cell>
          <cell r="J1157">
            <v>811</v>
          </cell>
          <cell r="L1157">
            <v>1.88</v>
          </cell>
        </row>
        <row r="1158">
          <cell r="A1158" t="str">
            <v>BUFFINGTON, LELAND F</v>
          </cell>
          <cell r="B1158" t="str">
            <v>101-525</v>
          </cell>
          <cell r="C1158">
            <v>510400</v>
          </cell>
          <cell r="D1158">
            <v>15350</v>
          </cell>
          <cell r="E1158" t="str">
            <v>CUSTODIAN</v>
          </cell>
          <cell r="F1158" t="str">
            <v>D240</v>
          </cell>
          <cell r="G1158">
            <v>1</v>
          </cell>
          <cell r="H1158" t="str">
            <v>D240-001</v>
          </cell>
          <cell r="I1158" t="str">
            <v>F</v>
          </cell>
          <cell r="J1158">
            <v>103</v>
          </cell>
          <cell r="L1158">
            <v>232.19</v>
          </cell>
        </row>
        <row r="1159">
          <cell r="A1159" t="str">
            <v>BUFFINGTON, LELAND F</v>
          </cell>
          <cell r="B1159" t="str">
            <v>101-525</v>
          </cell>
          <cell r="C1159">
            <v>510400</v>
          </cell>
          <cell r="D1159">
            <v>15350</v>
          </cell>
          <cell r="E1159" t="str">
            <v>CUSTODIAN</v>
          </cell>
          <cell r="F1159" t="str">
            <v>D240</v>
          </cell>
          <cell r="G1159">
            <v>1</v>
          </cell>
          <cell r="H1159" t="str">
            <v>D240-001</v>
          </cell>
          <cell r="I1159" t="str">
            <v>F</v>
          </cell>
          <cell r="J1159">
            <v>703</v>
          </cell>
          <cell r="L1159">
            <v>6.7</v>
          </cell>
        </row>
        <row r="1160">
          <cell r="A1160" t="str">
            <v>BUFFINGTON, LELAND F</v>
          </cell>
          <cell r="B1160" t="str">
            <v>101-525</v>
          </cell>
          <cell r="C1160">
            <v>510400</v>
          </cell>
          <cell r="D1160">
            <v>15350</v>
          </cell>
          <cell r="E1160" t="str">
            <v>CUSTODIAN</v>
          </cell>
          <cell r="F1160" t="str">
            <v>D240</v>
          </cell>
          <cell r="G1160">
            <v>1</v>
          </cell>
          <cell r="H1160" t="str">
            <v>D240-001</v>
          </cell>
          <cell r="I1160" t="str">
            <v>F</v>
          </cell>
          <cell r="J1160">
            <v>1001</v>
          </cell>
          <cell r="L1160">
            <v>10.17</v>
          </cell>
        </row>
        <row r="1161">
          <cell r="A1161" t="str">
            <v>BUFFINGTON, LELAND F</v>
          </cell>
          <cell r="B1161" t="str">
            <v>101-525</v>
          </cell>
          <cell r="C1161">
            <v>510400</v>
          </cell>
          <cell r="D1161">
            <v>15350</v>
          </cell>
          <cell r="E1161" t="str">
            <v>CUSTODIAN</v>
          </cell>
          <cell r="F1161" t="str">
            <v>D240</v>
          </cell>
          <cell r="G1161">
            <v>1</v>
          </cell>
          <cell r="H1161" t="str">
            <v>D240-001</v>
          </cell>
          <cell r="I1161" t="str">
            <v>F</v>
          </cell>
          <cell r="J1161">
            <v>603</v>
          </cell>
          <cell r="L1161">
            <v>31.26</v>
          </cell>
        </row>
        <row r="1162">
          <cell r="A1162" t="str">
            <v>BUFFINGTON, LELAND F</v>
          </cell>
          <cell r="B1162" t="str">
            <v>101-525</v>
          </cell>
          <cell r="C1162">
            <v>510400</v>
          </cell>
          <cell r="D1162">
            <v>15350</v>
          </cell>
          <cell r="E1162" t="str">
            <v>CUSTODIAN</v>
          </cell>
          <cell r="F1162" t="str">
            <v>D240</v>
          </cell>
          <cell r="G1162">
            <v>1</v>
          </cell>
          <cell r="H1162" t="str">
            <v>D240-001</v>
          </cell>
          <cell r="I1162" t="str">
            <v>F</v>
          </cell>
          <cell r="J1162">
            <v>30</v>
          </cell>
          <cell r="L1162">
            <v>64.59</v>
          </cell>
        </row>
        <row r="1163">
          <cell r="A1163" t="str">
            <v>BUGLINO, DENISE</v>
          </cell>
          <cell r="B1163" t="str">
            <v>101-591</v>
          </cell>
          <cell r="C1163">
            <v>510100</v>
          </cell>
          <cell r="D1163">
            <v>10090</v>
          </cell>
          <cell r="E1163" t="str">
            <v>PUBLIC HEALTH NURSE II</v>
          </cell>
          <cell r="F1163" t="str">
            <v>G290</v>
          </cell>
          <cell r="G1163">
            <v>1</v>
          </cell>
          <cell r="H1163" t="str">
            <v>G290-002</v>
          </cell>
          <cell r="I1163" t="str">
            <v>O</v>
          </cell>
          <cell r="J1163">
            <v>1</v>
          </cell>
          <cell r="K1163" t="str">
            <v>REGULAR PAY</v>
          </cell>
          <cell r="L1163">
            <v>57146.37</v>
          </cell>
        </row>
        <row r="1164">
          <cell r="A1164" t="str">
            <v>BUGLINO, DENISE</v>
          </cell>
          <cell r="B1164" t="str">
            <v>101-591</v>
          </cell>
          <cell r="C1164">
            <v>510300</v>
          </cell>
          <cell r="D1164">
            <v>10090</v>
          </cell>
          <cell r="E1164" t="str">
            <v>PUBLIC HEALTH NURSE II</v>
          </cell>
          <cell r="F1164" t="str">
            <v>G290</v>
          </cell>
          <cell r="G1164">
            <v>1</v>
          </cell>
          <cell r="H1164" t="str">
            <v>G290-002</v>
          </cell>
          <cell r="I1164" t="str">
            <v>F</v>
          </cell>
          <cell r="J1164" t="str">
            <v>*FM</v>
          </cell>
          <cell r="K1164" t="str">
            <v>MEDICARE</v>
          </cell>
          <cell r="L1164">
            <v>828.62</v>
          </cell>
        </row>
        <row r="1165">
          <cell r="A1165" t="str">
            <v>BUGLINO, DENISE</v>
          </cell>
          <cell r="B1165" t="str">
            <v>101-591</v>
          </cell>
          <cell r="C1165">
            <v>510300</v>
          </cell>
          <cell r="D1165">
            <v>10090</v>
          </cell>
          <cell r="E1165" t="str">
            <v>PUBLIC HEALTH NURSE II</v>
          </cell>
          <cell r="F1165" t="str">
            <v>G290</v>
          </cell>
          <cell r="G1165">
            <v>1</v>
          </cell>
          <cell r="H1165" t="str">
            <v>G290-002</v>
          </cell>
          <cell r="I1165" t="str">
            <v>F</v>
          </cell>
          <cell r="J1165" t="str">
            <v>*FI</v>
          </cell>
          <cell r="K1165" t="str">
            <v>FICA</v>
          </cell>
          <cell r="L1165">
            <v>3543.07</v>
          </cell>
        </row>
        <row r="1166">
          <cell r="A1166" t="str">
            <v>BUGLINO, DENISE</v>
          </cell>
          <cell r="B1166" t="str">
            <v>101-591</v>
          </cell>
          <cell r="C1166">
            <v>510300</v>
          </cell>
          <cell r="D1166">
            <v>10090</v>
          </cell>
          <cell r="E1166" t="str">
            <v>PUBLIC HEALTH NURSE II</v>
          </cell>
          <cell r="F1166" t="str">
            <v>G290</v>
          </cell>
          <cell r="G1166">
            <v>1</v>
          </cell>
          <cell r="H1166" t="str">
            <v>G290-002</v>
          </cell>
          <cell r="I1166" t="str">
            <v>F</v>
          </cell>
          <cell r="J1166">
            <v>7999</v>
          </cell>
          <cell r="L1166">
            <v>17138.2</v>
          </cell>
        </row>
        <row r="1167">
          <cell r="A1167" t="str">
            <v>BUGLINO, DENISE</v>
          </cell>
          <cell r="B1167" t="str">
            <v>101-591</v>
          </cell>
          <cell r="C1167">
            <v>510300</v>
          </cell>
          <cell r="D1167">
            <v>10090</v>
          </cell>
          <cell r="E1167" t="str">
            <v>PUBLIC HEALTH NURSE II</v>
          </cell>
          <cell r="F1167" t="str">
            <v>G290</v>
          </cell>
          <cell r="G1167">
            <v>1</v>
          </cell>
          <cell r="H1167" t="str">
            <v>G290-002</v>
          </cell>
          <cell r="I1167" t="str">
            <v>F</v>
          </cell>
          <cell r="J1167">
            <v>8000</v>
          </cell>
          <cell r="L1167">
            <v>3995.95</v>
          </cell>
        </row>
        <row r="1168">
          <cell r="A1168" t="str">
            <v>BUGLINO, DENISE</v>
          </cell>
          <cell r="B1168" t="str">
            <v>101-591</v>
          </cell>
          <cell r="C1168">
            <v>510300</v>
          </cell>
          <cell r="D1168">
            <v>10090</v>
          </cell>
          <cell r="E1168" t="str">
            <v>PUBLIC HEALTH NURSE II</v>
          </cell>
          <cell r="F1168" t="str">
            <v>G290</v>
          </cell>
          <cell r="G1168">
            <v>1</v>
          </cell>
          <cell r="H1168" t="str">
            <v>G290-002</v>
          </cell>
          <cell r="I1168" t="str">
            <v>F</v>
          </cell>
          <cell r="J1168">
            <v>8005</v>
          </cell>
          <cell r="L1168">
            <v>279.72000000000003</v>
          </cell>
        </row>
        <row r="1169">
          <cell r="A1169" t="str">
            <v>BUGLINO, DENISE</v>
          </cell>
          <cell r="B1169" t="str">
            <v>101-591</v>
          </cell>
          <cell r="C1169">
            <v>510400</v>
          </cell>
          <cell r="D1169">
            <v>10090</v>
          </cell>
          <cell r="E1169" t="str">
            <v>PUBLIC HEALTH NURSE II</v>
          </cell>
          <cell r="F1169" t="str">
            <v>G290</v>
          </cell>
          <cell r="G1169">
            <v>1</v>
          </cell>
          <cell r="H1169" t="str">
            <v>G290-002</v>
          </cell>
          <cell r="I1169" t="str">
            <v>F</v>
          </cell>
          <cell r="J1169">
            <v>601</v>
          </cell>
          <cell r="L1169">
            <v>17.149999999999999</v>
          </cell>
        </row>
        <row r="1170">
          <cell r="A1170" t="str">
            <v>BUGLINO, DENISE</v>
          </cell>
          <cell r="B1170" t="str">
            <v>101-591</v>
          </cell>
          <cell r="C1170">
            <v>510400</v>
          </cell>
          <cell r="D1170">
            <v>10090</v>
          </cell>
          <cell r="E1170" t="str">
            <v>PUBLIC HEALTH NURSE II</v>
          </cell>
          <cell r="F1170" t="str">
            <v>G290</v>
          </cell>
          <cell r="G1170">
            <v>1</v>
          </cell>
          <cell r="H1170" t="str">
            <v>G290-002</v>
          </cell>
          <cell r="I1170" t="str">
            <v>F</v>
          </cell>
          <cell r="J1170">
            <v>1001</v>
          </cell>
          <cell r="L1170">
            <v>10.17</v>
          </cell>
        </row>
        <row r="1171">
          <cell r="A1171" t="str">
            <v>BUGLINO, DENISE</v>
          </cell>
          <cell r="B1171" t="str">
            <v>101-591</v>
          </cell>
          <cell r="C1171">
            <v>510400</v>
          </cell>
          <cell r="D1171">
            <v>10090</v>
          </cell>
          <cell r="E1171" t="str">
            <v>PUBLIC HEALTH NURSE II</v>
          </cell>
          <cell r="F1171" t="str">
            <v>G290</v>
          </cell>
          <cell r="G1171">
            <v>1</v>
          </cell>
          <cell r="H1171" t="str">
            <v>G290-002</v>
          </cell>
          <cell r="I1171" t="str">
            <v>F</v>
          </cell>
          <cell r="J1171">
            <v>701</v>
          </cell>
          <cell r="L1171">
            <v>4.01</v>
          </cell>
        </row>
        <row r="1172">
          <cell r="A1172" t="str">
            <v>BUGLINO, DENISE</v>
          </cell>
          <cell r="B1172" t="str">
            <v>101-591</v>
          </cell>
          <cell r="C1172">
            <v>510400</v>
          </cell>
          <cell r="D1172">
            <v>10090</v>
          </cell>
          <cell r="E1172" t="str">
            <v>PUBLIC HEALTH NURSE II</v>
          </cell>
          <cell r="F1172" t="str">
            <v>G290</v>
          </cell>
          <cell r="G1172">
            <v>1</v>
          </cell>
          <cell r="H1172" t="str">
            <v>G290-002</v>
          </cell>
          <cell r="I1172" t="str">
            <v>F</v>
          </cell>
          <cell r="J1172">
            <v>100</v>
          </cell>
          <cell r="L1172">
            <v>135.94999999999999</v>
          </cell>
        </row>
        <row r="1173">
          <cell r="A1173" t="str">
            <v>BUGLINO, DENISE</v>
          </cell>
          <cell r="B1173" t="str">
            <v>101-591</v>
          </cell>
          <cell r="C1173">
            <v>510400</v>
          </cell>
          <cell r="D1173">
            <v>10090</v>
          </cell>
          <cell r="E1173" t="str">
            <v>PUBLIC HEALTH NURSE II</v>
          </cell>
          <cell r="F1173" t="str">
            <v>G290</v>
          </cell>
          <cell r="G1173">
            <v>1</v>
          </cell>
          <cell r="H1173" t="str">
            <v>G290-002</v>
          </cell>
          <cell r="I1173" t="str">
            <v>F</v>
          </cell>
          <cell r="J1173">
            <v>810</v>
          </cell>
          <cell r="L1173">
            <v>1.71</v>
          </cell>
        </row>
        <row r="1174">
          <cell r="A1174" t="str">
            <v>BUGLINO, DENISE</v>
          </cell>
          <cell r="B1174" t="str">
            <v>101-591</v>
          </cell>
          <cell r="C1174">
            <v>510400</v>
          </cell>
          <cell r="D1174">
            <v>10090</v>
          </cell>
          <cell r="E1174" t="str">
            <v>PUBLIC HEALTH NURSE II</v>
          </cell>
          <cell r="F1174" t="str">
            <v>G290</v>
          </cell>
          <cell r="G1174">
            <v>1</v>
          </cell>
          <cell r="H1174" t="str">
            <v>G290-002</v>
          </cell>
          <cell r="I1174" t="str">
            <v>F</v>
          </cell>
          <cell r="J1174">
            <v>30</v>
          </cell>
          <cell r="L1174">
            <v>142.87</v>
          </cell>
        </row>
        <row r="1175">
          <cell r="A1175" t="str">
            <v>BULKELEY, MARY A</v>
          </cell>
          <cell r="B1175" t="str">
            <v>101-594</v>
          </cell>
          <cell r="C1175">
            <v>510100</v>
          </cell>
          <cell r="D1175">
            <v>15100</v>
          </cell>
          <cell r="E1175" t="str">
            <v>ELIGIBILITY WORKER II</v>
          </cell>
          <cell r="F1175" t="str">
            <v>D256</v>
          </cell>
          <cell r="G1175">
            <v>1</v>
          </cell>
          <cell r="H1175" t="str">
            <v>D256-004</v>
          </cell>
          <cell r="I1175" t="str">
            <v>O</v>
          </cell>
          <cell r="J1175">
            <v>1</v>
          </cell>
          <cell r="K1175" t="str">
            <v>REGULAR PAY</v>
          </cell>
          <cell r="L1175">
            <v>34188.839999999997</v>
          </cell>
        </row>
        <row r="1176">
          <cell r="A1176" t="str">
            <v>BULKELEY, MARY A</v>
          </cell>
          <cell r="B1176" t="str">
            <v>101-594</v>
          </cell>
          <cell r="C1176">
            <v>510300</v>
          </cell>
          <cell r="D1176">
            <v>15100</v>
          </cell>
          <cell r="E1176" t="str">
            <v>ELIGIBILITY WORKER II</v>
          </cell>
          <cell r="F1176" t="str">
            <v>D256</v>
          </cell>
          <cell r="G1176">
            <v>1</v>
          </cell>
          <cell r="H1176" t="str">
            <v>D256-004</v>
          </cell>
          <cell r="I1176" t="str">
            <v>F</v>
          </cell>
          <cell r="J1176" t="str">
            <v>*FM</v>
          </cell>
          <cell r="K1176" t="str">
            <v>MEDICARE</v>
          </cell>
          <cell r="L1176">
            <v>495.74</v>
          </cell>
        </row>
        <row r="1177">
          <cell r="A1177" t="str">
            <v>BULKELEY, MARY A</v>
          </cell>
          <cell r="B1177" t="str">
            <v>101-594</v>
          </cell>
          <cell r="C1177">
            <v>510300</v>
          </cell>
          <cell r="D1177">
            <v>15100</v>
          </cell>
          <cell r="E1177" t="str">
            <v>ELIGIBILITY WORKER II</v>
          </cell>
          <cell r="F1177" t="str">
            <v>D256</v>
          </cell>
          <cell r="G1177">
            <v>1</v>
          </cell>
          <cell r="H1177" t="str">
            <v>D256-004</v>
          </cell>
          <cell r="I1177" t="str">
            <v>F</v>
          </cell>
          <cell r="J1177" t="str">
            <v>*FI</v>
          </cell>
          <cell r="K1177" t="str">
            <v>FICA</v>
          </cell>
          <cell r="L1177">
            <v>2119.71</v>
          </cell>
        </row>
        <row r="1178">
          <cell r="A1178" t="str">
            <v>BULKELEY, MARY A</v>
          </cell>
          <cell r="B1178" t="str">
            <v>101-594</v>
          </cell>
          <cell r="C1178">
            <v>510300</v>
          </cell>
          <cell r="D1178">
            <v>15100</v>
          </cell>
          <cell r="E1178" t="str">
            <v>ELIGIBILITY WORKER II</v>
          </cell>
          <cell r="F1178" t="str">
            <v>D256</v>
          </cell>
          <cell r="G1178">
            <v>1</v>
          </cell>
          <cell r="H1178" t="str">
            <v>D256-004</v>
          </cell>
          <cell r="I1178" t="str">
            <v>F</v>
          </cell>
          <cell r="J1178">
            <v>8000</v>
          </cell>
          <cell r="L1178">
            <v>2388.9299999999998</v>
          </cell>
        </row>
        <row r="1179">
          <cell r="A1179" t="str">
            <v>BULKELEY, MARY A</v>
          </cell>
          <cell r="B1179" t="str">
            <v>101-594</v>
          </cell>
          <cell r="C1179">
            <v>510300</v>
          </cell>
          <cell r="D1179">
            <v>15100</v>
          </cell>
          <cell r="E1179" t="str">
            <v>ELIGIBILITY WORKER II</v>
          </cell>
          <cell r="F1179" t="str">
            <v>D256</v>
          </cell>
          <cell r="G1179">
            <v>1</v>
          </cell>
          <cell r="H1179" t="str">
            <v>D256-004</v>
          </cell>
          <cell r="I1179" t="str">
            <v>F</v>
          </cell>
          <cell r="J1179">
            <v>7999</v>
          </cell>
          <cell r="L1179">
            <v>10253.23</v>
          </cell>
        </row>
        <row r="1180">
          <cell r="A1180" t="str">
            <v>BULKELEY, MARY A</v>
          </cell>
          <cell r="B1180" t="str">
            <v>101-594</v>
          </cell>
          <cell r="C1180">
            <v>510400</v>
          </cell>
          <cell r="D1180">
            <v>15100</v>
          </cell>
          <cell r="E1180" t="str">
            <v>ELIGIBILITY WORKER II</v>
          </cell>
          <cell r="F1180" t="str">
            <v>D256</v>
          </cell>
          <cell r="G1180">
            <v>1</v>
          </cell>
          <cell r="H1180" t="str">
            <v>D256-004</v>
          </cell>
          <cell r="I1180" t="str">
            <v>F</v>
          </cell>
          <cell r="J1180">
            <v>810</v>
          </cell>
          <cell r="L1180">
            <v>1.71</v>
          </cell>
        </row>
        <row r="1181">
          <cell r="A1181" t="str">
            <v>BULKELEY, MARY A</v>
          </cell>
          <cell r="B1181" t="str">
            <v>101-594</v>
          </cell>
          <cell r="C1181">
            <v>510400</v>
          </cell>
          <cell r="D1181">
            <v>15100</v>
          </cell>
          <cell r="E1181" t="str">
            <v>ELIGIBILITY WORKER II</v>
          </cell>
          <cell r="F1181" t="str">
            <v>D256</v>
          </cell>
          <cell r="G1181">
            <v>1</v>
          </cell>
          <cell r="H1181" t="str">
            <v>D256-004</v>
          </cell>
          <cell r="I1181" t="str">
            <v>F</v>
          </cell>
          <cell r="J1181">
            <v>701</v>
          </cell>
          <cell r="L1181">
            <v>4.01</v>
          </cell>
        </row>
        <row r="1182">
          <cell r="A1182" t="str">
            <v>BULKELEY, MARY A</v>
          </cell>
          <cell r="B1182" t="str">
            <v>101-594</v>
          </cell>
          <cell r="C1182">
            <v>510400</v>
          </cell>
          <cell r="D1182">
            <v>15100</v>
          </cell>
          <cell r="E1182" t="str">
            <v>ELIGIBILITY WORKER II</v>
          </cell>
          <cell r="F1182" t="str">
            <v>D256</v>
          </cell>
          <cell r="G1182">
            <v>1</v>
          </cell>
          <cell r="H1182" t="str">
            <v>D256-004</v>
          </cell>
          <cell r="I1182" t="str">
            <v>F</v>
          </cell>
          <cell r="J1182">
            <v>1001</v>
          </cell>
          <cell r="L1182">
            <v>10.17</v>
          </cell>
        </row>
        <row r="1183">
          <cell r="A1183" t="str">
            <v>BULKELEY, MARY A</v>
          </cell>
          <cell r="B1183" t="str">
            <v>101-594</v>
          </cell>
          <cell r="C1183">
            <v>510400</v>
          </cell>
          <cell r="D1183">
            <v>15100</v>
          </cell>
          <cell r="E1183" t="str">
            <v>ELIGIBILITY WORKER II</v>
          </cell>
          <cell r="F1183" t="str">
            <v>D256</v>
          </cell>
          <cell r="G1183">
            <v>1</v>
          </cell>
          <cell r="H1183" t="str">
            <v>D256-004</v>
          </cell>
          <cell r="I1183" t="str">
            <v>F</v>
          </cell>
          <cell r="J1183">
            <v>30</v>
          </cell>
          <cell r="L1183">
            <v>85.47</v>
          </cell>
        </row>
        <row r="1184">
          <cell r="A1184" t="str">
            <v>BULKELEY, MARY A</v>
          </cell>
          <cell r="B1184" t="str">
            <v>101-594</v>
          </cell>
          <cell r="C1184">
            <v>510400</v>
          </cell>
          <cell r="D1184">
            <v>15100</v>
          </cell>
          <cell r="E1184" t="str">
            <v>ELIGIBILITY WORKER II</v>
          </cell>
          <cell r="F1184" t="str">
            <v>D256</v>
          </cell>
          <cell r="G1184">
            <v>1</v>
          </cell>
          <cell r="H1184" t="str">
            <v>D256-004</v>
          </cell>
          <cell r="I1184" t="str">
            <v>F</v>
          </cell>
          <cell r="J1184">
            <v>101</v>
          </cell>
          <cell r="L1184">
            <v>135.94999999999999</v>
          </cell>
        </row>
        <row r="1185">
          <cell r="A1185" t="str">
            <v>BULKELEY, MARY A</v>
          </cell>
          <cell r="B1185" t="str">
            <v>101-594</v>
          </cell>
          <cell r="C1185">
            <v>510400</v>
          </cell>
          <cell r="D1185">
            <v>15100</v>
          </cell>
          <cell r="E1185" t="str">
            <v>ELIGIBILITY WORKER II</v>
          </cell>
          <cell r="F1185" t="str">
            <v>D256</v>
          </cell>
          <cell r="G1185">
            <v>1</v>
          </cell>
          <cell r="H1185" t="str">
            <v>D256-004</v>
          </cell>
          <cell r="I1185" t="str">
            <v>F</v>
          </cell>
          <cell r="J1185">
            <v>601</v>
          </cell>
          <cell r="L1185">
            <v>17.149999999999999</v>
          </cell>
        </row>
        <row r="1186">
          <cell r="A1186" t="str">
            <v>BURGET, JEFFREY T</v>
          </cell>
          <cell r="B1186" t="str">
            <v>101-553</v>
          </cell>
          <cell r="C1186">
            <v>510100</v>
          </cell>
          <cell r="D1186">
            <v>13290</v>
          </cell>
          <cell r="E1186" t="str">
            <v>DEPUTY SHERIFF II</v>
          </cell>
          <cell r="F1186" t="str">
            <v>E120</v>
          </cell>
          <cell r="G1186">
            <v>1</v>
          </cell>
          <cell r="H1186" t="str">
            <v>E120-001</v>
          </cell>
          <cell r="I1186" t="str">
            <v>O</v>
          </cell>
          <cell r="J1186">
            <v>1</v>
          </cell>
          <cell r="K1186" t="str">
            <v>REGULAR PAY</v>
          </cell>
          <cell r="L1186">
            <v>46368</v>
          </cell>
        </row>
        <row r="1187">
          <cell r="A1187" t="str">
            <v>BURGET, JEFFREY T</v>
          </cell>
          <cell r="B1187" t="str">
            <v>101-553</v>
          </cell>
          <cell r="C1187">
            <v>510300</v>
          </cell>
          <cell r="D1187">
            <v>13290</v>
          </cell>
          <cell r="E1187" t="str">
            <v>DEPUTY SHERIFF II</v>
          </cell>
          <cell r="F1187" t="str">
            <v>E120</v>
          </cell>
          <cell r="G1187">
            <v>1</v>
          </cell>
          <cell r="H1187" t="str">
            <v>E120-001</v>
          </cell>
          <cell r="I1187" t="str">
            <v>F</v>
          </cell>
          <cell r="J1187">
            <v>8010</v>
          </cell>
          <cell r="L1187">
            <v>4167.6000000000004</v>
          </cell>
        </row>
        <row r="1188">
          <cell r="A1188" t="str">
            <v>BURGET, JEFFREY T</v>
          </cell>
          <cell r="B1188" t="str">
            <v>101-553</v>
          </cell>
          <cell r="C1188">
            <v>510300</v>
          </cell>
          <cell r="D1188">
            <v>13290</v>
          </cell>
          <cell r="E1188" t="str">
            <v>DEPUTY SHERIFF II</v>
          </cell>
          <cell r="F1188" t="str">
            <v>E120</v>
          </cell>
          <cell r="G1188">
            <v>1</v>
          </cell>
          <cell r="H1188" t="str">
            <v>E120-001</v>
          </cell>
          <cell r="I1188" t="str">
            <v>F</v>
          </cell>
          <cell r="J1188" t="str">
            <v>*FI</v>
          </cell>
          <cell r="K1188" t="str">
            <v>FICA</v>
          </cell>
          <cell r="L1188">
            <v>2874.82</v>
          </cell>
        </row>
        <row r="1189">
          <cell r="A1189" t="str">
            <v>BURGET, JEFFREY T</v>
          </cell>
          <cell r="B1189" t="str">
            <v>101-553</v>
          </cell>
          <cell r="C1189">
            <v>510300</v>
          </cell>
          <cell r="D1189">
            <v>13290</v>
          </cell>
          <cell r="E1189" t="str">
            <v>DEPUTY SHERIFF II</v>
          </cell>
          <cell r="F1189" t="str">
            <v>E120</v>
          </cell>
          <cell r="G1189">
            <v>1</v>
          </cell>
          <cell r="H1189" t="str">
            <v>E120-001</v>
          </cell>
          <cell r="I1189" t="str">
            <v>F</v>
          </cell>
          <cell r="J1189" t="str">
            <v>*FM</v>
          </cell>
          <cell r="K1189" t="str">
            <v>MEDICARE</v>
          </cell>
          <cell r="L1189">
            <v>672.34</v>
          </cell>
        </row>
        <row r="1190">
          <cell r="A1190" t="str">
            <v>BURGET, JEFFREY T</v>
          </cell>
          <cell r="B1190" t="str">
            <v>101-553</v>
          </cell>
          <cell r="C1190">
            <v>510300</v>
          </cell>
          <cell r="D1190">
            <v>13290</v>
          </cell>
          <cell r="E1190" t="str">
            <v>DEPUTY SHERIFF II</v>
          </cell>
          <cell r="F1190" t="str">
            <v>E120</v>
          </cell>
          <cell r="G1190">
            <v>1</v>
          </cell>
          <cell r="H1190" t="str">
            <v>E120-001</v>
          </cell>
          <cell r="I1190" t="str">
            <v>F</v>
          </cell>
          <cell r="J1190">
            <v>8009</v>
          </cell>
          <cell r="L1190">
            <v>5342.29</v>
          </cell>
        </row>
        <row r="1191">
          <cell r="A1191" t="str">
            <v>BURGET, JEFFREY T</v>
          </cell>
          <cell r="B1191" t="str">
            <v>101-553</v>
          </cell>
          <cell r="C1191">
            <v>510400</v>
          </cell>
          <cell r="D1191">
            <v>13290</v>
          </cell>
          <cell r="E1191" t="str">
            <v>DEPUTY SHERIFF II</v>
          </cell>
          <cell r="F1191" t="str">
            <v>E120</v>
          </cell>
          <cell r="G1191">
            <v>1</v>
          </cell>
          <cell r="H1191" t="str">
            <v>E120-001</v>
          </cell>
          <cell r="I1191" t="str">
            <v>F</v>
          </cell>
          <cell r="J1191">
            <v>810</v>
          </cell>
          <cell r="L1191">
            <v>1.71</v>
          </cell>
        </row>
        <row r="1192">
          <cell r="A1192" t="str">
            <v>BURGET, JEFFREY T</v>
          </cell>
          <cell r="B1192" t="str">
            <v>101-553</v>
          </cell>
          <cell r="C1192">
            <v>510400</v>
          </cell>
          <cell r="D1192">
            <v>13290</v>
          </cell>
          <cell r="E1192" t="str">
            <v>DEPUTY SHERIFF II</v>
          </cell>
          <cell r="F1192" t="str">
            <v>E120</v>
          </cell>
          <cell r="G1192">
            <v>1</v>
          </cell>
          <cell r="H1192" t="str">
            <v>E120-001</v>
          </cell>
          <cell r="I1192" t="str">
            <v>F</v>
          </cell>
          <cell r="J1192">
            <v>1001</v>
          </cell>
          <cell r="L1192">
            <v>10.17</v>
          </cell>
        </row>
        <row r="1193">
          <cell r="A1193" t="str">
            <v>BURGET, JEFFREY T</v>
          </cell>
          <cell r="B1193" t="str">
            <v>101-553</v>
          </cell>
          <cell r="C1193">
            <v>510400</v>
          </cell>
          <cell r="D1193">
            <v>13290</v>
          </cell>
          <cell r="E1193" t="str">
            <v>DEPUTY SHERIFF II</v>
          </cell>
          <cell r="F1193" t="str">
            <v>E120</v>
          </cell>
          <cell r="G1193">
            <v>1</v>
          </cell>
          <cell r="H1193" t="str">
            <v>E120-001</v>
          </cell>
          <cell r="I1193" t="str">
            <v>F</v>
          </cell>
          <cell r="J1193">
            <v>30</v>
          </cell>
          <cell r="L1193">
            <v>115.92</v>
          </cell>
        </row>
        <row r="1194">
          <cell r="A1194" t="str">
            <v>BURKHART, LISA A</v>
          </cell>
          <cell r="B1194" t="str">
            <v>125-556</v>
          </cell>
          <cell r="C1194">
            <v>510100</v>
          </cell>
          <cell r="D1194">
            <v>3180</v>
          </cell>
          <cell r="E1194" t="str">
            <v>OFFICE ASSISTANT, SR</v>
          </cell>
          <cell r="F1194" t="str">
            <v>D384</v>
          </cell>
          <cell r="G1194">
            <v>1</v>
          </cell>
          <cell r="H1194" t="str">
            <v>D384-003</v>
          </cell>
          <cell r="I1194" t="str">
            <v>O</v>
          </cell>
          <cell r="J1194">
            <v>1</v>
          </cell>
          <cell r="K1194" t="str">
            <v>REGULAR PAY</v>
          </cell>
          <cell r="L1194">
            <v>28251.59</v>
          </cell>
        </row>
        <row r="1195">
          <cell r="A1195" t="str">
            <v>BURKHART, LISA A</v>
          </cell>
          <cell r="B1195" t="str">
            <v>125-556</v>
          </cell>
          <cell r="C1195">
            <v>510300</v>
          </cell>
          <cell r="D1195">
            <v>3180</v>
          </cell>
          <cell r="E1195" t="str">
            <v>OFFICE ASSISTANT, SR</v>
          </cell>
          <cell r="F1195" t="str">
            <v>D384</v>
          </cell>
          <cell r="G1195">
            <v>1</v>
          </cell>
          <cell r="H1195" t="str">
            <v>D384-003</v>
          </cell>
          <cell r="I1195" t="str">
            <v>F</v>
          </cell>
          <cell r="J1195">
            <v>7999</v>
          </cell>
          <cell r="L1195">
            <v>8472.65</v>
          </cell>
        </row>
        <row r="1196">
          <cell r="A1196" t="str">
            <v>BURKHART, LISA A</v>
          </cell>
          <cell r="B1196" t="str">
            <v>125-556</v>
          </cell>
          <cell r="C1196">
            <v>510300</v>
          </cell>
          <cell r="D1196">
            <v>3180</v>
          </cell>
          <cell r="E1196" t="str">
            <v>OFFICE ASSISTANT, SR</v>
          </cell>
          <cell r="F1196" t="str">
            <v>D384</v>
          </cell>
          <cell r="G1196">
            <v>1</v>
          </cell>
          <cell r="H1196" t="str">
            <v>D384-003</v>
          </cell>
          <cell r="I1196" t="str">
            <v>F</v>
          </cell>
          <cell r="J1196">
            <v>8000</v>
          </cell>
          <cell r="L1196">
            <v>1973.32</v>
          </cell>
        </row>
        <row r="1197">
          <cell r="A1197" t="str">
            <v>BURKHART, LISA A</v>
          </cell>
          <cell r="B1197" t="str">
            <v>125-556</v>
          </cell>
          <cell r="C1197">
            <v>510300</v>
          </cell>
          <cell r="D1197">
            <v>3180</v>
          </cell>
          <cell r="E1197" t="str">
            <v>OFFICE ASSISTANT, SR</v>
          </cell>
          <cell r="F1197" t="str">
            <v>D384</v>
          </cell>
          <cell r="G1197">
            <v>1</v>
          </cell>
          <cell r="H1197" t="str">
            <v>D384-003</v>
          </cell>
          <cell r="I1197" t="str">
            <v>F</v>
          </cell>
          <cell r="J1197" t="str">
            <v>*FI</v>
          </cell>
          <cell r="K1197" t="str">
            <v>FICA</v>
          </cell>
          <cell r="L1197">
            <v>1751.6</v>
          </cell>
        </row>
        <row r="1198">
          <cell r="A1198" t="str">
            <v>BURKHART, LISA A</v>
          </cell>
          <cell r="B1198" t="str">
            <v>125-556</v>
          </cell>
          <cell r="C1198">
            <v>510300</v>
          </cell>
          <cell r="D1198">
            <v>3180</v>
          </cell>
          <cell r="E1198" t="str">
            <v>OFFICE ASSISTANT, SR</v>
          </cell>
          <cell r="F1198" t="str">
            <v>D384</v>
          </cell>
          <cell r="G1198">
            <v>1</v>
          </cell>
          <cell r="H1198" t="str">
            <v>D384-003</v>
          </cell>
          <cell r="I1198" t="str">
            <v>F</v>
          </cell>
          <cell r="J1198" t="str">
            <v>*FM</v>
          </cell>
          <cell r="K1198" t="str">
            <v>MEDICARE</v>
          </cell>
          <cell r="L1198">
            <v>409.65</v>
          </cell>
        </row>
        <row r="1199">
          <cell r="A1199" t="str">
            <v>BURKHART, LISA A</v>
          </cell>
          <cell r="B1199" t="str">
            <v>125-556</v>
          </cell>
          <cell r="C1199">
            <v>510400</v>
          </cell>
          <cell r="D1199">
            <v>3180</v>
          </cell>
          <cell r="E1199" t="str">
            <v>OFFICE ASSISTANT, SR</v>
          </cell>
          <cell r="F1199" t="str">
            <v>D384</v>
          </cell>
          <cell r="G1199">
            <v>1</v>
          </cell>
          <cell r="H1199" t="str">
            <v>D384-003</v>
          </cell>
          <cell r="I1199" t="str">
            <v>F</v>
          </cell>
          <cell r="J1199">
            <v>30</v>
          </cell>
          <cell r="L1199">
            <v>70.63</v>
          </cell>
        </row>
        <row r="1200">
          <cell r="A1200" t="str">
            <v>BURKHART, LISA A</v>
          </cell>
          <cell r="B1200" t="str">
            <v>125-556</v>
          </cell>
          <cell r="C1200">
            <v>510400</v>
          </cell>
          <cell r="D1200">
            <v>3180</v>
          </cell>
          <cell r="E1200" t="str">
            <v>OFFICE ASSISTANT, SR</v>
          </cell>
          <cell r="F1200" t="str">
            <v>D384</v>
          </cell>
          <cell r="G1200">
            <v>1</v>
          </cell>
          <cell r="H1200" t="str">
            <v>D384-003</v>
          </cell>
          <cell r="I1200" t="str">
            <v>F</v>
          </cell>
          <cell r="J1200">
            <v>810</v>
          </cell>
          <cell r="L1200">
            <v>1.71</v>
          </cell>
        </row>
        <row r="1201">
          <cell r="A1201" t="str">
            <v>BURKHART, LISA A</v>
          </cell>
          <cell r="B1201" t="str">
            <v>125-556</v>
          </cell>
          <cell r="C1201">
            <v>510400</v>
          </cell>
          <cell r="D1201">
            <v>3180</v>
          </cell>
          <cell r="E1201" t="str">
            <v>OFFICE ASSISTANT, SR</v>
          </cell>
          <cell r="F1201" t="str">
            <v>D384</v>
          </cell>
          <cell r="G1201">
            <v>1</v>
          </cell>
          <cell r="H1201" t="str">
            <v>D384-003</v>
          </cell>
          <cell r="I1201" t="str">
            <v>F</v>
          </cell>
          <cell r="J1201">
            <v>101</v>
          </cell>
          <cell r="L1201">
            <v>135.94999999999999</v>
          </cell>
        </row>
        <row r="1202">
          <cell r="A1202" t="str">
            <v>BURKHART, LISA A</v>
          </cell>
          <cell r="B1202" t="str">
            <v>125-556</v>
          </cell>
          <cell r="C1202">
            <v>510400</v>
          </cell>
          <cell r="D1202">
            <v>3180</v>
          </cell>
          <cell r="E1202" t="str">
            <v>OFFICE ASSISTANT, SR</v>
          </cell>
          <cell r="F1202" t="str">
            <v>D384</v>
          </cell>
          <cell r="G1202">
            <v>1</v>
          </cell>
          <cell r="H1202" t="str">
            <v>D384-003</v>
          </cell>
          <cell r="I1202" t="str">
            <v>F</v>
          </cell>
          <cell r="J1202">
            <v>1001</v>
          </cell>
          <cell r="L1202">
            <v>10.17</v>
          </cell>
        </row>
        <row r="1203">
          <cell r="A1203" t="str">
            <v>BURKHART, LISA A</v>
          </cell>
          <cell r="B1203" t="str">
            <v>125-556</v>
          </cell>
          <cell r="C1203">
            <v>510400</v>
          </cell>
          <cell r="D1203">
            <v>3180</v>
          </cell>
          <cell r="E1203" t="str">
            <v>OFFICE ASSISTANT, SR</v>
          </cell>
          <cell r="F1203" t="str">
            <v>D384</v>
          </cell>
          <cell r="G1203">
            <v>1</v>
          </cell>
          <cell r="H1203" t="str">
            <v>D384-003</v>
          </cell>
          <cell r="I1203" t="str">
            <v>F</v>
          </cell>
          <cell r="J1203">
            <v>601</v>
          </cell>
          <cell r="L1203">
            <v>17.149999999999999</v>
          </cell>
        </row>
        <row r="1204">
          <cell r="A1204" t="str">
            <v>BURKHART, LISA A</v>
          </cell>
          <cell r="B1204" t="str">
            <v>125-556</v>
          </cell>
          <cell r="C1204">
            <v>510400</v>
          </cell>
          <cell r="D1204">
            <v>3180</v>
          </cell>
          <cell r="E1204" t="str">
            <v>OFFICE ASSISTANT, SR</v>
          </cell>
          <cell r="F1204" t="str">
            <v>D384</v>
          </cell>
          <cell r="G1204">
            <v>1</v>
          </cell>
          <cell r="H1204" t="str">
            <v>D384-003</v>
          </cell>
          <cell r="I1204" t="str">
            <v>F</v>
          </cell>
          <cell r="J1204">
            <v>701</v>
          </cell>
          <cell r="L1204">
            <v>4.01</v>
          </cell>
        </row>
        <row r="1205">
          <cell r="A1205" t="str">
            <v>BURKLIN, PEGGY A</v>
          </cell>
          <cell r="B1205" t="str">
            <v>101-594</v>
          </cell>
          <cell r="C1205">
            <v>510100</v>
          </cell>
          <cell r="D1205">
            <v>26730</v>
          </cell>
          <cell r="E1205" t="str">
            <v>EXECUTIVE SECRETARY</v>
          </cell>
          <cell r="F1205" t="str">
            <v>D294</v>
          </cell>
          <cell r="G1205">
            <v>1</v>
          </cell>
          <cell r="H1205" t="str">
            <v>D294-009</v>
          </cell>
          <cell r="I1205" t="str">
            <v>O</v>
          </cell>
          <cell r="J1205">
            <v>1</v>
          </cell>
          <cell r="K1205" t="str">
            <v>REGULAR PAY</v>
          </cell>
          <cell r="L1205">
            <v>32696.59</v>
          </cell>
        </row>
        <row r="1206">
          <cell r="A1206" t="str">
            <v>BURKLIN, PEGGY A</v>
          </cell>
          <cell r="B1206" t="str">
            <v>101-594</v>
          </cell>
          <cell r="C1206">
            <v>510300</v>
          </cell>
          <cell r="D1206">
            <v>26730</v>
          </cell>
          <cell r="E1206" t="str">
            <v>EXECUTIVE SECRETARY</v>
          </cell>
          <cell r="F1206" t="str">
            <v>D294</v>
          </cell>
          <cell r="G1206">
            <v>1</v>
          </cell>
          <cell r="H1206" t="str">
            <v>D294-009</v>
          </cell>
          <cell r="I1206" t="str">
            <v>F</v>
          </cell>
          <cell r="J1206" t="str">
            <v>*FI</v>
          </cell>
          <cell r="K1206" t="str">
            <v>FICA</v>
          </cell>
          <cell r="L1206">
            <v>2027.19</v>
          </cell>
        </row>
        <row r="1207">
          <cell r="A1207" t="str">
            <v>BURKLIN, PEGGY A</v>
          </cell>
          <cell r="B1207" t="str">
            <v>101-594</v>
          </cell>
          <cell r="C1207">
            <v>510300</v>
          </cell>
          <cell r="D1207">
            <v>26730</v>
          </cell>
          <cell r="E1207" t="str">
            <v>EXECUTIVE SECRETARY</v>
          </cell>
          <cell r="F1207" t="str">
            <v>D294</v>
          </cell>
          <cell r="G1207">
            <v>1</v>
          </cell>
          <cell r="H1207" t="str">
            <v>D294-009</v>
          </cell>
          <cell r="I1207" t="str">
            <v>F</v>
          </cell>
          <cell r="J1207">
            <v>8000</v>
          </cell>
          <cell r="L1207">
            <v>2284.4699999999998</v>
          </cell>
        </row>
        <row r="1208">
          <cell r="A1208" t="str">
            <v>BURKLIN, PEGGY A</v>
          </cell>
          <cell r="B1208" t="str">
            <v>101-594</v>
          </cell>
          <cell r="C1208">
            <v>510300</v>
          </cell>
          <cell r="D1208">
            <v>26730</v>
          </cell>
          <cell r="E1208" t="str">
            <v>EXECUTIVE SECRETARY</v>
          </cell>
          <cell r="F1208" t="str">
            <v>D294</v>
          </cell>
          <cell r="G1208">
            <v>1</v>
          </cell>
          <cell r="H1208" t="str">
            <v>D294-009</v>
          </cell>
          <cell r="I1208" t="str">
            <v>F</v>
          </cell>
          <cell r="J1208">
            <v>7999</v>
          </cell>
          <cell r="L1208">
            <v>9805.7099999999991</v>
          </cell>
        </row>
        <row r="1209">
          <cell r="A1209" t="str">
            <v>BURKLIN, PEGGY A</v>
          </cell>
          <cell r="B1209" t="str">
            <v>101-594</v>
          </cell>
          <cell r="C1209">
            <v>510300</v>
          </cell>
          <cell r="D1209">
            <v>26730</v>
          </cell>
          <cell r="E1209" t="str">
            <v>EXECUTIVE SECRETARY</v>
          </cell>
          <cell r="F1209" t="str">
            <v>D294</v>
          </cell>
          <cell r="G1209">
            <v>1</v>
          </cell>
          <cell r="H1209" t="str">
            <v>D294-009</v>
          </cell>
          <cell r="I1209" t="str">
            <v>F</v>
          </cell>
          <cell r="J1209" t="str">
            <v>*FM</v>
          </cell>
          <cell r="K1209" t="str">
            <v>MEDICARE</v>
          </cell>
          <cell r="L1209">
            <v>474.1</v>
          </cell>
        </row>
        <row r="1210">
          <cell r="A1210" t="str">
            <v>BURKLIN, PEGGY A</v>
          </cell>
          <cell r="B1210" t="str">
            <v>101-594</v>
          </cell>
          <cell r="C1210">
            <v>510400</v>
          </cell>
          <cell r="D1210">
            <v>26730</v>
          </cell>
          <cell r="E1210" t="str">
            <v>EXECUTIVE SECRETARY</v>
          </cell>
          <cell r="F1210" t="str">
            <v>D294</v>
          </cell>
          <cell r="G1210">
            <v>1</v>
          </cell>
          <cell r="H1210" t="str">
            <v>D294-009</v>
          </cell>
          <cell r="I1210" t="str">
            <v>F</v>
          </cell>
          <cell r="J1210">
            <v>703</v>
          </cell>
          <cell r="L1210">
            <v>6.7</v>
          </cell>
        </row>
        <row r="1211">
          <cell r="A1211" t="str">
            <v>BURKLIN, PEGGY A</v>
          </cell>
          <cell r="B1211" t="str">
            <v>101-594</v>
          </cell>
          <cell r="C1211">
            <v>510400</v>
          </cell>
          <cell r="D1211">
            <v>26730</v>
          </cell>
          <cell r="E1211" t="str">
            <v>EXECUTIVE SECRETARY</v>
          </cell>
          <cell r="F1211" t="str">
            <v>D294</v>
          </cell>
          <cell r="G1211">
            <v>1</v>
          </cell>
          <cell r="H1211" t="str">
            <v>D294-009</v>
          </cell>
          <cell r="I1211" t="str">
            <v>F</v>
          </cell>
          <cell r="J1211">
            <v>810</v>
          </cell>
          <cell r="L1211">
            <v>1.71</v>
          </cell>
        </row>
        <row r="1212">
          <cell r="A1212" t="str">
            <v>BURKLIN, PEGGY A</v>
          </cell>
          <cell r="B1212" t="str">
            <v>101-594</v>
          </cell>
          <cell r="C1212">
            <v>510400</v>
          </cell>
          <cell r="D1212">
            <v>26730</v>
          </cell>
          <cell r="E1212" t="str">
            <v>EXECUTIVE SECRETARY</v>
          </cell>
          <cell r="F1212" t="str">
            <v>D294</v>
          </cell>
          <cell r="G1212">
            <v>1</v>
          </cell>
          <cell r="H1212" t="str">
            <v>D294-009</v>
          </cell>
          <cell r="I1212" t="str">
            <v>F</v>
          </cell>
          <cell r="J1212">
            <v>30</v>
          </cell>
          <cell r="L1212">
            <v>81.739999999999995</v>
          </cell>
        </row>
        <row r="1213">
          <cell r="A1213" t="str">
            <v>BURKLIN, PEGGY A</v>
          </cell>
          <cell r="B1213" t="str">
            <v>101-594</v>
          </cell>
          <cell r="C1213">
            <v>510400</v>
          </cell>
          <cell r="D1213">
            <v>26730</v>
          </cell>
          <cell r="E1213" t="str">
            <v>EXECUTIVE SECRETARY</v>
          </cell>
          <cell r="F1213" t="str">
            <v>D294</v>
          </cell>
          <cell r="G1213">
            <v>1</v>
          </cell>
          <cell r="H1213" t="str">
            <v>D294-009</v>
          </cell>
          <cell r="I1213" t="str">
            <v>F</v>
          </cell>
          <cell r="J1213">
            <v>102</v>
          </cell>
          <cell r="L1213">
            <v>232.19</v>
          </cell>
        </row>
        <row r="1214">
          <cell r="A1214" t="str">
            <v>BURKLIN, PEGGY A</v>
          </cell>
          <cell r="B1214" t="str">
            <v>101-594</v>
          </cell>
          <cell r="C1214">
            <v>510400</v>
          </cell>
          <cell r="D1214">
            <v>26730</v>
          </cell>
          <cell r="E1214" t="str">
            <v>EXECUTIVE SECRETARY</v>
          </cell>
          <cell r="F1214" t="str">
            <v>D294</v>
          </cell>
          <cell r="G1214">
            <v>1</v>
          </cell>
          <cell r="H1214" t="str">
            <v>D294-009</v>
          </cell>
          <cell r="I1214" t="str">
            <v>F</v>
          </cell>
          <cell r="J1214">
            <v>1001</v>
          </cell>
          <cell r="L1214">
            <v>10.17</v>
          </cell>
        </row>
        <row r="1215">
          <cell r="A1215" t="str">
            <v>BURKLIN, PEGGY A</v>
          </cell>
          <cell r="B1215" t="str">
            <v>101-594</v>
          </cell>
          <cell r="C1215">
            <v>510400</v>
          </cell>
          <cell r="D1215">
            <v>26730</v>
          </cell>
          <cell r="E1215" t="str">
            <v>EXECUTIVE SECRETARY</v>
          </cell>
          <cell r="F1215" t="str">
            <v>D294</v>
          </cell>
          <cell r="G1215">
            <v>1</v>
          </cell>
          <cell r="H1215" t="str">
            <v>D294-009</v>
          </cell>
          <cell r="I1215" t="str">
            <v>F</v>
          </cell>
          <cell r="J1215">
            <v>603</v>
          </cell>
          <cell r="L1215">
            <v>31.26</v>
          </cell>
        </row>
        <row r="1216">
          <cell r="A1216" t="str">
            <v>BURLEY, DONNA D</v>
          </cell>
          <cell r="B1216" t="str">
            <v>123-576</v>
          </cell>
          <cell r="C1216">
            <v>510100</v>
          </cell>
          <cell r="D1216">
            <v>2230</v>
          </cell>
          <cell r="E1216" t="str">
            <v>PERMIT PROCESS ASSIST II</v>
          </cell>
          <cell r="F1216" t="str">
            <v>D396</v>
          </cell>
          <cell r="G1216">
            <v>1</v>
          </cell>
          <cell r="H1216" t="str">
            <v>D396-002</v>
          </cell>
          <cell r="I1216" t="str">
            <v>O</v>
          </cell>
          <cell r="J1216">
            <v>1</v>
          </cell>
          <cell r="K1216" t="str">
            <v>REGULAR PAY</v>
          </cell>
          <cell r="L1216">
            <v>30443.33</v>
          </cell>
        </row>
        <row r="1217">
          <cell r="A1217" t="str">
            <v>BURLEY, DONNA D</v>
          </cell>
          <cell r="B1217" t="str">
            <v>123-576</v>
          </cell>
          <cell r="C1217">
            <v>510300</v>
          </cell>
          <cell r="D1217">
            <v>2230</v>
          </cell>
          <cell r="E1217" t="str">
            <v>PERMIT PROCESS ASSIST II</v>
          </cell>
          <cell r="F1217" t="str">
            <v>D396</v>
          </cell>
          <cell r="G1217">
            <v>1</v>
          </cell>
          <cell r="H1217" t="str">
            <v>D396-002</v>
          </cell>
          <cell r="I1217" t="str">
            <v>F</v>
          </cell>
          <cell r="J1217">
            <v>8000</v>
          </cell>
          <cell r="L1217">
            <v>2126.7399999999998</v>
          </cell>
        </row>
        <row r="1218">
          <cell r="A1218" t="str">
            <v>BURLEY, DONNA D</v>
          </cell>
          <cell r="B1218" t="str">
            <v>123-576</v>
          </cell>
          <cell r="C1218">
            <v>510300</v>
          </cell>
          <cell r="D1218">
            <v>2230</v>
          </cell>
          <cell r="E1218" t="str">
            <v>PERMIT PROCESS ASSIST II</v>
          </cell>
          <cell r="F1218" t="str">
            <v>D396</v>
          </cell>
          <cell r="G1218">
            <v>1</v>
          </cell>
          <cell r="H1218" t="str">
            <v>D396-002</v>
          </cell>
          <cell r="I1218" t="str">
            <v>F</v>
          </cell>
          <cell r="J1218">
            <v>7999</v>
          </cell>
          <cell r="L1218">
            <v>9129.9500000000007</v>
          </cell>
        </row>
        <row r="1219">
          <cell r="A1219" t="str">
            <v>BURLEY, DONNA D</v>
          </cell>
          <cell r="B1219" t="str">
            <v>123-576</v>
          </cell>
          <cell r="C1219">
            <v>510300</v>
          </cell>
          <cell r="D1219">
            <v>2230</v>
          </cell>
          <cell r="E1219" t="str">
            <v>PERMIT PROCESS ASSIST II</v>
          </cell>
          <cell r="F1219" t="str">
            <v>D396</v>
          </cell>
          <cell r="G1219">
            <v>1</v>
          </cell>
          <cell r="H1219" t="str">
            <v>D396-002</v>
          </cell>
          <cell r="I1219" t="str">
            <v>F</v>
          </cell>
          <cell r="J1219" t="str">
            <v>*FI</v>
          </cell>
          <cell r="K1219" t="str">
            <v>FICA</v>
          </cell>
          <cell r="L1219">
            <v>1887.49</v>
          </cell>
        </row>
        <row r="1220">
          <cell r="A1220" t="str">
            <v>BURLEY, DONNA D</v>
          </cell>
          <cell r="B1220" t="str">
            <v>123-576</v>
          </cell>
          <cell r="C1220">
            <v>510300</v>
          </cell>
          <cell r="D1220">
            <v>2230</v>
          </cell>
          <cell r="E1220" t="str">
            <v>PERMIT PROCESS ASSIST II</v>
          </cell>
          <cell r="F1220" t="str">
            <v>D396</v>
          </cell>
          <cell r="G1220">
            <v>1</v>
          </cell>
          <cell r="H1220" t="str">
            <v>D396-002</v>
          </cell>
          <cell r="I1220" t="str">
            <v>F</v>
          </cell>
          <cell r="J1220" t="str">
            <v>*FM</v>
          </cell>
          <cell r="K1220" t="str">
            <v>MEDICARE</v>
          </cell>
          <cell r="L1220">
            <v>441.43</v>
          </cell>
        </row>
        <row r="1221">
          <cell r="A1221" t="str">
            <v>BURLEY, DONNA D</v>
          </cell>
          <cell r="B1221" t="str">
            <v>123-576</v>
          </cell>
          <cell r="C1221">
            <v>510400</v>
          </cell>
          <cell r="D1221">
            <v>2230</v>
          </cell>
          <cell r="E1221" t="str">
            <v>PERMIT PROCESS ASSIST II</v>
          </cell>
          <cell r="F1221" t="str">
            <v>D396</v>
          </cell>
          <cell r="G1221">
            <v>1</v>
          </cell>
          <cell r="H1221" t="str">
            <v>D396-002</v>
          </cell>
          <cell r="I1221" t="str">
            <v>F</v>
          </cell>
          <cell r="J1221">
            <v>1001</v>
          </cell>
          <cell r="L1221">
            <v>10.17</v>
          </cell>
        </row>
        <row r="1222">
          <cell r="A1222" t="str">
            <v>BURLEY, DONNA D</v>
          </cell>
          <cell r="B1222" t="str">
            <v>123-576</v>
          </cell>
          <cell r="C1222">
            <v>510400</v>
          </cell>
          <cell r="D1222">
            <v>2230</v>
          </cell>
          <cell r="E1222" t="str">
            <v>PERMIT PROCESS ASSIST II</v>
          </cell>
          <cell r="F1222" t="str">
            <v>D396</v>
          </cell>
          <cell r="G1222">
            <v>1</v>
          </cell>
          <cell r="H1222" t="str">
            <v>D396-002</v>
          </cell>
          <cell r="I1222" t="str">
            <v>F</v>
          </cell>
          <cell r="J1222">
            <v>811</v>
          </cell>
          <cell r="L1222">
            <v>1.88</v>
          </cell>
        </row>
        <row r="1223">
          <cell r="A1223" t="str">
            <v>BURLEY, DONNA D</v>
          </cell>
          <cell r="B1223" t="str">
            <v>123-576</v>
          </cell>
          <cell r="C1223">
            <v>510400</v>
          </cell>
          <cell r="D1223">
            <v>2230</v>
          </cell>
          <cell r="E1223" t="str">
            <v>PERMIT PROCESS ASSIST II</v>
          </cell>
          <cell r="F1223" t="str">
            <v>D396</v>
          </cell>
          <cell r="G1223">
            <v>1</v>
          </cell>
          <cell r="H1223" t="str">
            <v>D396-002</v>
          </cell>
          <cell r="I1223" t="str">
            <v>F</v>
          </cell>
          <cell r="J1223">
            <v>701</v>
          </cell>
          <cell r="L1223">
            <v>4.01</v>
          </cell>
        </row>
        <row r="1224">
          <cell r="A1224" t="str">
            <v>BURLEY, DONNA D</v>
          </cell>
          <cell r="B1224" t="str">
            <v>123-576</v>
          </cell>
          <cell r="C1224">
            <v>510400</v>
          </cell>
          <cell r="D1224">
            <v>2230</v>
          </cell>
          <cell r="E1224" t="str">
            <v>PERMIT PROCESS ASSIST II</v>
          </cell>
          <cell r="F1224" t="str">
            <v>D396</v>
          </cell>
          <cell r="G1224">
            <v>1</v>
          </cell>
          <cell r="H1224" t="str">
            <v>D396-002</v>
          </cell>
          <cell r="I1224" t="str">
            <v>F</v>
          </cell>
          <cell r="J1224">
            <v>101</v>
          </cell>
          <cell r="L1224">
            <v>135.94999999999999</v>
          </cell>
        </row>
        <row r="1225">
          <cell r="A1225" t="str">
            <v>BURLEY, DONNA D</v>
          </cell>
          <cell r="B1225" t="str">
            <v>123-576</v>
          </cell>
          <cell r="C1225">
            <v>510400</v>
          </cell>
          <cell r="D1225">
            <v>2230</v>
          </cell>
          <cell r="E1225" t="str">
            <v>PERMIT PROCESS ASSIST II</v>
          </cell>
          <cell r="F1225" t="str">
            <v>D396</v>
          </cell>
          <cell r="G1225">
            <v>1</v>
          </cell>
          <cell r="H1225" t="str">
            <v>D396-002</v>
          </cell>
          <cell r="I1225" t="str">
            <v>F</v>
          </cell>
          <cell r="J1225">
            <v>30</v>
          </cell>
          <cell r="L1225">
            <v>76.11</v>
          </cell>
        </row>
        <row r="1226">
          <cell r="A1226" t="str">
            <v>BURLEY, DONNA D</v>
          </cell>
          <cell r="B1226" t="str">
            <v>123-576</v>
          </cell>
          <cell r="C1226">
            <v>510400</v>
          </cell>
          <cell r="D1226">
            <v>2230</v>
          </cell>
          <cell r="E1226" t="str">
            <v>PERMIT PROCESS ASSIST II</v>
          </cell>
          <cell r="F1226" t="str">
            <v>D396</v>
          </cell>
          <cell r="G1226">
            <v>1</v>
          </cell>
          <cell r="H1226" t="str">
            <v>D396-002</v>
          </cell>
          <cell r="I1226" t="str">
            <v>F</v>
          </cell>
          <cell r="J1226">
            <v>601</v>
          </cell>
          <cell r="L1226">
            <v>17.149999999999999</v>
          </cell>
        </row>
        <row r="1227">
          <cell r="A1227" t="str">
            <v>BURNETT, CHARLOTTE W</v>
          </cell>
          <cell r="B1227" t="str">
            <v>101-609</v>
          </cell>
          <cell r="C1227">
            <v>510100</v>
          </cell>
          <cell r="D1227">
            <v>46710</v>
          </cell>
          <cell r="E1227" t="str">
            <v>BEH HEALTH THERAPIST-LIC</v>
          </cell>
          <cell r="F1227" t="str">
            <v>G165</v>
          </cell>
          <cell r="G1227">
            <v>1</v>
          </cell>
          <cell r="H1227" t="str">
            <v>G165-001</v>
          </cell>
          <cell r="I1227" t="str">
            <v>O</v>
          </cell>
          <cell r="J1227">
            <v>1</v>
          </cell>
          <cell r="K1227" t="str">
            <v>REGULAR PAY</v>
          </cell>
          <cell r="L1227">
            <v>47622.69</v>
          </cell>
        </row>
        <row r="1228">
          <cell r="A1228" t="str">
            <v>BURNETT, CHARLOTTE W</v>
          </cell>
          <cell r="B1228" t="str">
            <v>101-609</v>
          </cell>
          <cell r="C1228">
            <v>510300</v>
          </cell>
          <cell r="D1228">
            <v>46710</v>
          </cell>
          <cell r="E1228" t="str">
            <v>BEH HEALTH THERAPIST-LIC</v>
          </cell>
          <cell r="F1228" t="str">
            <v>G165</v>
          </cell>
          <cell r="G1228">
            <v>1</v>
          </cell>
          <cell r="H1228" t="str">
            <v>G165-001</v>
          </cell>
          <cell r="I1228" t="str">
            <v>F</v>
          </cell>
          <cell r="J1228" t="str">
            <v>*FI</v>
          </cell>
          <cell r="K1228" t="str">
            <v>FICA</v>
          </cell>
          <cell r="L1228">
            <v>2952.61</v>
          </cell>
        </row>
        <row r="1229">
          <cell r="A1229" t="str">
            <v>BURNETT, CHARLOTTE W</v>
          </cell>
          <cell r="B1229" t="str">
            <v>101-609</v>
          </cell>
          <cell r="C1229">
            <v>510300</v>
          </cell>
          <cell r="D1229">
            <v>46710</v>
          </cell>
          <cell r="E1229" t="str">
            <v>BEH HEALTH THERAPIST-LIC</v>
          </cell>
          <cell r="F1229" t="str">
            <v>G165</v>
          </cell>
          <cell r="G1229">
            <v>1</v>
          </cell>
          <cell r="H1229" t="str">
            <v>G165-001</v>
          </cell>
          <cell r="I1229" t="str">
            <v>F</v>
          </cell>
          <cell r="J1229">
            <v>8005</v>
          </cell>
          <cell r="L1229">
            <v>233.05</v>
          </cell>
        </row>
        <row r="1230">
          <cell r="A1230" t="str">
            <v>BURNETT, CHARLOTTE W</v>
          </cell>
          <cell r="B1230" t="str">
            <v>101-609</v>
          </cell>
          <cell r="C1230">
            <v>510300</v>
          </cell>
          <cell r="D1230">
            <v>46710</v>
          </cell>
          <cell r="E1230" t="str">
            <v>BEH HEALTH THERAPIST-LIC</v>
          </cell>
          <cell r="F1230" t="str">
            <v>G165</v>
          </cell>
          <cell r="G1230">
            <v>1</v>
          </cell>
          <cell r="H1230" t="str">
            <v>G165-001</v>
          </cell>
          <cell r="I1230" t="str">
            <v>F</v>
          </cell>
          <cell r="J1230">
            <v>7999</v>
          </cell>
          <cell r="L1230">
            <v>14282.04</v>
          </cell>
        </row>
        <row r="1231">
          <cell r="A1231" t="str">
            <v>BURNETT, CHARLOTTE W</v>
          </cell>
          <cell r="B1231" t="str">
            <v>101-609</v>
          </cell>
          <cell r="C1231">
            <v>510300</v>
          </cell>
          <cell r="D1231">
            <v>46710</v>
          </cell>
          <cell r="E1231" t="str">
            <v>BEH HEALTH THERAPIST-LIC</v>
          </cell>
          <cell r="F1231" t="str">
            <v>G165</v>
          </cell>
          <cell r="G1231">
            <v>1</v>
          </cell>
          <cell r="H1231" t="str">
            <v>G165-001</v>
          </cell>
          <cell r="I1231" t="str">
            <v>F</v>
          </cell>
          <cell r="J1231" t="str">
            <v>*FM</v>
          </cell>
          <cell r="K1231" t="str">
            <v>MEDICARE</v>
          </cell>
          <cell r="L1231">
            <v>690.53</v>
          </cell>
        </row>
        <row r="1232">
          <cell r="A1232" t="str">
            <v>BURNETT, CHARLOTTE W</v>
          </cell>
          <cell r="B1232" t="str">
            <v>101-609</v>
          </cell>
          <cell r="C1232">
            <v>510300</v>
          </cell>
          <cell r="D1232">
            <v>46710</v>
          </cell>
          <cell r="E1232" t="str">
            <v>BEH HEALTH THERAPIST-LIC</v>
          </cell>
          <cell r="F1232" t="str">
            <v>G165</v>
          </cell>
          <cell r="G1232">
            <v>1</v>
          </cell>
          <cell r="H1232" t="str">
            <v>G165-001</v>
          </cell>
          <cell r="I1232" t="str">
            <v>F</v>
          </cell>
          <cell r="J1232">
            <v>8000</v>
          </cell>
          <cell r="L1232">
            <v>3329.3</v>
          </cell>
        </row>
        <row r="1233">
          <cell r="A1233" t="str">
            <v>BURNETT, CHARLOTTE W</v>
          </cell>
          <cell r="B1233" t="str">
            <v>101-609</v>
          </cell>
          <cell r="C1233">
            <v>510400</v>
          </cell>
          <cell r="D1233">
            <v>46710</v>
          </cell>
          <cell r="E1233" t="str">
            <v>BEH HEALTH THERAPIST-LIC</v>
          </cell>
          <cell r="F1233" t="str">
            <v>G165</v>
          </cell>
          <cell r="G1233">
            <v>1</v>
          </cell>
          <cell r="H1233" t="str">
            <v>G165-001</v>
          </cell>
          <cell r="I1233" t="str">
            <v>F</v>
          </cell>
          <cell r="J1233">
            <v>601</v>
          </cell>
          <cell r="L1233">
            <v>17.149999999999999</v>
          </cell>
        </row>
        <row r="1234">
          <cell r="A1234" t="str">
            <v>BURNETT, CHARLOTTE W</v>
          </cell>
          <cell r="B1234" t="str">
            <v>101-609</v>
          </cell>
          <cell r="C1234">
            <v>510400</v>
          </cell>
          <cell r="D1234">
            <v>46710</v>
          </cell>
          <cell r="E1234" t="str">
            <v>BEH HEALTH THERAPIST-LIC</v>
          </cell>
          <cell r="F1234" t="str">
            <v>G165</v>
          </cell>
          <cell r="G1234">
            <v>1</v>
          </cell>
          <cell r="H1234" t="str">
            <v>G165-001</v>
          </cell>
          <cell r="I1234" t="str">
            <v>F</v>
          </cell>
          <cell r="J1234">
            <v>101</v>
          </cell>
          <cell r="L1234">
            <v>135.94999999999999</v>
          </cell>
        </row>
        <row r="1235">
          <cell r="A1235" t="str">
            <v>BURNETT, CHARLOTTE W</v>
          </cell>
          <cell r="B1235" t="str">
            <v>101-609</v>
          </cell>
          <cell r="C1235">
            <v>510400</v>
          </cell>
          <cell r="D1235">
            <v>46710</v>
          </cell>
          <cell r="E1235" t="str">
            <v>BEH HEALTH THERAPIST-LIC</v>
          </cell>
          <cell r="F1235" t="str">
            <v>G165</v>
          </cell>
          <cell r="G1235">
            <v>1</v>
          </cell>
          <cell r="H1235" t="str">
            <v>G165-001</v>
          </cell>
          <cell r="I1235" t="str">
            <v>F</v>
          </cell>
          <cell r="J1235">
            <v>1001</v>
          </cell>
          <cell r="L1235">
            <v>10.17</v>
          </cell>
        </row>
        <row r="1236">
          <cell r="A1236" t="str">
            <v>BURNETT, CHARLOTTE W</v>
          </cell>
          <cell r="B1236" t="str">
            <v>101-609</v>
          </cell>
          <cell r="C1236">
            <v>510400</v>
          </cell>
          <cell r="D1236">
            <v>46710</v>
          </cell>
          <cell r="E1236" t="str">
            <v>BEH HEALTH THERAPIST-LIC</v>
          </cell>
          <cell r="F1236" t="str">
            <v>G165</v>
          </cell>
          <cell r="G1236">
            <v>1</v>
          </cell>
          <cell r="H1236" t="str">
            <v>G165-001</v>
          </cell>
          <cell r="I1236" t="str">
            <v>F</v>
          </cell>
          <cell r="J1236">
            <v>810</v>
          </cell>
          <cell r="L1236">
            <v>1.71</v>
          </cell>
        </row>
        <row r="1237">
          <cell r="A1237" t="str">
            <v>BURNETT, CHARLOTTE W</v>
          </cell>
          <cell r="B1237" t="str">
            <v>101-609</v>
          </cell>
          <cell r="C1237">
            <v>510400</v>
          </cell>
          <cell r="D1237">
            <v>46710</v>
          </cell>
          <cell r="E1237" t="str">
            <v>BEH HEALTH THERAPIST-LIC</v>
          </cell>
          <cell r="F1237" t="str">
            <v>G165</v>
          </cell>
          <cell r="G1237">
            <v>1</v>
          </cell>
          <cell r="H1237" t="str">
            <v>G165-001</v>
          </cell>
          <cell r="I1237" t="str">
            <v>F</v>
          </cell>
          <cell r="J1237">
            <v>30</v>
          </cell>
          <cell r="L1237">
            <v>119.06</v>
          </cell>
        </row>
        <row r="1238">
          <cell r="A1238" t="str">
            <v>BURNETT, CHARLOTTE W</v>
          </cell>
          <cell r="B1238" t="str">
            <v>101-609</v>
          </cell>
          <cell r="C1238">
            <v>510400</v>
          </cell>
          <cell r="D1238">
            <v>46710</v>
          </cell>
          <cell r="E1238" t="str">
            <v>BEH HEALTH THERAPIST-LIC</v>
          </cell>
          <cell r="F1238" t="str">
            <v>G165</v>
          </cell>
          <cell r="G1238">
            <v>1</v>
          </cell>
          <cell r="H1238" t="str">
            <v>G165-001</v>
          </cell>
          <cell r="I1238" t="str">
            <v>F</v>
          </cell>
          <cell r="J1238">
            <v>701</v>
          </cell>
          <cell r="L1238">
            <v>4.01</v>
          </cell>
        </row>
        <row r="1239">
          <cell r="A1239" t="str">
            <v>BURNS, JENNIFER L</v>
          </cell>
          <cell r="B1239" t="str">
            <v>125-556</v>
          </cell>
          <cell r="C1239">
            <v>510100</v>
          </cell>
          <cell r="D1239">
            <v>48140</v>
          </cell>
          <cell r="E1239" t="str">
            <v>CHILD SUPPORT OFCR I</v>
          </cell>
          <cell r="F1239" t="str">
            <v>D202</v>
          </cell>
          <cell r="G1239">
            <v>1</v>
          </cell>
          <cell r="H1239" t="str">
            <v>D202-001</v>
          </cell>
          <cell r="I1239" t="str">
            <v>O</v>
          </cell>
          <cell r="J1239">
            <v>1</v>
          </cell>
          <cell r="K1239" t="str">
            <v>REGULAR PAY</v>
          </cell>
          <cell r="L1239">
            <v>26083.26</v>
          </cell>
        </row>
        <row r="1240">
          <cell r="A1240" t="str">
            <v>BURNS, JENNIFER L</v>
          </cell>
          <cell r="B1240" t="str">
            <v>125-556</v>
          </cell>
          <cell r="C1240">
            <v>510300</v>
          </cell>
          <cell r="D1240">
            <v>48140</v>
          </cell>
          <cell r="E1240" t="str">
            <v>CHILD SUPPORT OFCR I</v>
          </cell>
          <cell r="F1240" t="str">
            <v>D202</v>
          </cell>
          <cell r="G1240">
            <v>1</v>
          </cell>
          <cell r="H1240" t="str">
            <v>D202-001</v>
          </cell>
          <cell r="I1240" t="str">
            <v>F</v>
          </cell>
          <cell r="J1240" t="str">
            <v>*FM</v>
          </cell>
          <cell r="K1240" t="str">
            <v>MEDICARE</v>
          </cell>
          <cell r="L1240">
            <v>378.21</v>
          </cell>
        </row>
        <row r="1241">
          <cell r="A1241" t="str">
            <v>BURNS, JENNIFER L</v>
          </cell>
          <cell r="B1241" t="str">
            <v>125-556</v>
          </cell>
          <cell r="C1241">
            <v>510300</v>
          </cell>
          <cell r="D1241">
            <v>48140</v>
          </cell>
          <cell r="E1241" t="str">
            <v>CHILD SUPPORT OFCR I</v>
          </cell>
          <cell r="F1241" t="str">
            <v>D202</v>
          </cell>
          <cell r="G1241">
            <v>1</v>
          </cell>
          <cell r="H1241" t="str">
            <v>D202-001</v>
          </cell>
          <cell r="I1241" t="str">
            <v>F</v>
          </cell>
          <cell r="J1241">
            <v>7999</v>
          </cell>
          <cell r="L1241">
            <v>7822.37</v>
          </cell>
        </row>
        <row r="1242">
          <cell r="A1242" t="str">
            <v>BURNS, JENNIFER L</v>
          </cell>
          <cell r="B1242" t="str">
            <v>125-556</v>
          </cell>
          <cell r="C1242">
            <v>510300</v>
          </cell>
          <cell r="D1242">
            <v>48140</v>
          </cell>
          <cell r="E1242" t="str">
            <v>CHILD SUPPORT OFCR I</v>
          </cell>
          <cell r="F1242" t="str">
            <v>D202</v>
          </cell>
          <cell r="G1242">
            <v>1</v>
          </cell>
          <cell r="H1242" t="str">
            <v>D202-001</v>
          </cell>
          <cell r="I1242" t="str">
            <v>F</v>
          </cell>
          <cell r="J1242" t="str">
            <v>*FI</v>
          </cell>
          <cell r="K1242" t="str">
            <v>FICA</v>
          </cell>
          <cell r="L1242">
            <v>1617.16</v>
          </cell>
        </row>
        <row r="1243">
          <cell r="A1243" t="str">
            <v>BURNS, JENNIFER L</v>
          </cell>
          <cell r="B1243" t="str">
            <v>125-556</v>
          </cell>
          <cell r="C1243">
            <v>510300</v>
          </cell>
          <cell r="D1243">
            <v>48140</v>
          </cell>
          <cell r="E1243" t="str">
            <v>CHILD SUPPORT OFCR I</v>
          </cell>
          <cell r="F1243" t="str">
            <v>D202</v>
          </cell>
          <cell r="G1243">
            <v>1</v>
          </cell>
          <cell r="H1243" t="str">
            <v>D202-001</v>
          </cell>
          <cell r="I1243" t="str">
            <v>F</v>
          </cell>
          <cell r="J1243">
            <v>8000</v>
          </cell>
          <cell r="L1243">
            <v>1821.54</v>
          </cell>
        </row>
        <row r="1244">
          <cell r="A1244" t="str">
            <v>BURNS, JENNIFER L</v>
          </cell>
          <cell r="B1244" t="str">
            <v>125-556</v>
          </cell>
          <cell r="C1244">
            <v>510400</v>
          </cell>
          <cell r="D1244">
            <v>48140</v>
          </cell>
          <cell r="E1244" t="str">
            <v>CHILD SUPPORT OFCR I</v>
          </cell>
          <cell r="F1244" t="str">
            <v>D202</v>
          </cell>
          <cell r="G1244">
            <v>1</v>
          </cell>
          <cell r="H1244" t="str">
            <v>D202-001</v>
          </cell>
          <cell r="I1244" t="str">
            <v>F</v>
          </cell>
          <cell r="J1244">
            <v>810</v>
          </cell>
          <cell r="L1244">
            <v>1.71</v>
          </cell>
        </row>
        <row r="1245">
          <cell r="A1245" t="str">
            <v>BURNS, JENNIFER L</v>
          </cell>
          <cell r="B1245" t="str">
            <v>125-556</v>
          </cell>
          <cell r="C1245">
            <v>510400</v>
          </cell>
          <cell r="D1245">
            <v>48140</v>
          </cell>
          <cell r="E1245" t="str">
            <v>CHILD SUPPORT OFCR I</v>
          </cell>
          <cell r="F1245" t="str">
            <v>D202</v>
          </cell>
          <cell r="G1245">
            <v>1</v>
          </cell>
          <cell r="H1245" t="str">
            <v>D202-001</v>
          </cell>
          <cell r="I1245" t="str">
            <v>F</v>
          </cell>
          <cell r="J1245">
            <v>102</v>
          </cell>
          <cell r="L1245">
            <v>232.19</v>
          </cell>
        </row>
        <row r="1246">
          <cell r="A1246" t="str">
            <v>BURNS, JENNIFER L</v>
          </cell>
          <cell r="B1246" t="str">
            <v>125-556</v>
          </cell>
          <cell r="C1246">
            <v>510400</v>
          </cell>
          <cell r="D1246">
            <v>48140</v>
          </cell>
          <cell r="E1246" t="str">
            <v>CHILD SUPPORT OFCR I</v>
          </cell>
          <cell r="F1246" t="str">
            <v>D202</v>
          </cell>
          <cell r="G1246">
            <v>1</v>
          </cell>
          <cell r="H1246" t="str">
            <v>D202-001</v>
          </cell>
          <cell r="I1246" t="str">
            <v>F</v>
          </cell>
          <cell r="J1246">
            <v>1001</v>
          </cell>
          <cell r="L1246">
            <v>10.17</v>
          </cell>
        </row>
        <row r="1247">
          <cell r="A1247" t="str">
            <v>BURNS, JENNIFER L</v>
          </cell>
          <cell r="B1247" t="str">
            <v>125-556</v>
          </cell>
          <cell r="C1247">
            <v>510400</v>
          </cell>
          <cell r="D1247">
            <v>48140</v>
          </cell>
          <cell r="E1247" t="str">
            <v>CHILD SUPPORT OFCR I</v>
          </cell>
          <cell r="F1247" t="str">
            <v>D202</v>
          </cell>
          <cell r="G1247">
            <v>1</v>
          </cell>
          <cell r="H1247" t="str">
            <v>D202-001</v>
          </cell>
          <cell r="I1247" t="str">
            <v>F</v>
          </cell>
          <cell r="J1247">
            <v>30</v>
          </cell>
          <cell r="L1247">
            <v>65.209999999999994</v>
          </cell>
        </row>
        <row r="1248">
          <cell r="A1248" t="str">
            <v>BURNS, JENNIFER L</v>
          </cell>
          <cell r="B1248" t="str">
            <v>125-556</v>
          </cell>
          <cell r="C1248">
            <v>510400</v>
          </cell>
          <cell r="D1248">
            <v>48140</v>
          </cell>
          <cell r="E1248" t="str">
            <v>CHILD SUPPORT OFCR I</v>
          </cell>
          <cell r="F1248" t="str">
            <v>D202</v>
          </cell>
          <cell r="G1248">
            <v>1</v>
          </cell>
          <cell r="H1248" t="str">
            <v>D202-001</v>
          </cell>
          <cell r="I1248" t="str">
            <v>F</v>
          </cell>
          <cell r="J1248">
            <v>603</v>
          </cell>
          <cell r="L1248">
            <v>31.26</v>
          </cell>
        </row>
        <row r="1249">
          <cell r="A1249" t="str">
            <v>BURNS, JENNIFER L</v>
          </cell>
          <cell r="B1249" t="str">
            <v>125-556</v>
          </cell>
          <cell r="C1249">
            <v>510400</v>
          </cell>
          <cell r="D1249">
            <v>48140</v>
          </cell>
          <cell r="E1249" t="str">
            <v>CHILD SUPPORT OFCR I</v>
          </cell>
          <cell r="F1249" t="str">
            <v>D202</v>
          </cell>
          <cell r="G1249">
            <v>1</v>
          </cell>
          <cell r="H1249" t="str">
            <v>D202-001</v>
          </cell>
          <cell r="I1249" t="str">
            <v>F</v>
          </cell>
          <cell r="J1249">
            <v>703</v>
          </cell>
          <cell r="L1249">
            <v>6.7</v>
          </cell>
        </row>
        <row r="1250">
          <cell r="A1250" t="str">
            <v>BURNS, KATHY A</v>
          </cell>
          <cell r="B1250" t="str">
            <v>101-594</v>
          </cell>
          <cell r="C1250">
            <v>510100</v>
          </cell>
          <cell r="D1250">
            <v>44730</v>
          </cell>
          <cell r="E1250" t="str">
            <v>ACCOUNTING ASSIST, SR</v>
          </cell>
          <cell r="F1250" t="str">
            <v>D106</v>
          </cell>
          <cell r="G1250">
            <v>1</v>
          </cell>
          <cell r="H1250" t="str">
            <v>D106-016</v>
          </cell>
          <cell r="I1250" t="str">
            <v>O</v>
          </cell>
          <cell r="J1250">
            <v>1</v>
          </cell>
          <cell r="K1250" t="str">
            <v>REGULAR PAY</v>
          </cell>
          <cell r="L1250">
            <v>28436.43</v>
          </cell>
        </row>
        <row r="1251">
          <cell r="A1251" t="str">
            <v>BURNS, KATHY A</v>
          </cell>
          <cell r="B1251" t="str">
            <v>101-594</v>
          </cell>
          <cell r="C1251">
            <v>510300</v>
          </cell>
          <cell r="D1251">
            <v>44730</v>
          </cell>
          <cell r="E1251" t="str">
            <v>ACCOUNTING ASSIST, SR</v>
          </cell>
          <cell r="F1251" t="str">
            <v>D106</v>
          </cell>
          <cell r="G1251">
            <v>1</v>
          </cell>
          <cell r="H1251" t="str">
            <v>D106-016</v>
          </cell>
          <cell r="I1251" t="str">
            <v>F</v>
          </cell>
          <cell r="J1251">
            <v>7999</v>
          </cell>
          <cell r="L1251">
            <v>8528.09</v>
          </cell>
        </row>
        <row r="1252">
          <cell r="A1252" t="str">
            <v>BURNS, KATHY A</v>
          </cell>
          <cell r="B1252" t="str">
            <v>101-594</v>
          </cell>
          <cell r="C1252">
            <v>510300</v>
          </cell>
          <cell r="D1252">
            <v>44730</v>
          </cell>
          <cell r="E1252" t="str">
            <v>ACCOUNTING ASSIST, SR</v>
          </cell>
          <cell r="F1252" t="str">
            <v>D106</v>
          </cell>
          <cell r="G1252">
            <v>1</v>
          </cell>
          <cell r="H1252" t="str">
            <v>D106-016</v>
          </cell>
          <cell r="I1252" t="str">
            <v>F</v>
          </cell>
          <cell r="J1252" t="str">
            <v>*FM</v>
          </cell>
          <cell r="K1252" t="str">
            <v>MEDICARE</v>
          </cell>
          <cell r="L1252">
            <v>412.33</v>
          </cell>
        </row>
        <row r="1253">
          <cell r="A1253" t="str">
            <v>BURNS, KATHY A</v>
          </cell>
          <cell r="B1253" t="str">
            <v>101-594</v>
          </cell>
          <cell r="C1253">
            <v>510300</v>
          </cell>
          <cell r="D1253">
            <v>44730</v>
          </cell>
          <cell r="E1253" t="str">
            <v>ACCOUNTING ASSIST, SR</v>
          </cell>
          <cell r="F1253" t="str">
            <v>D106</v>
          </cell>
          <cell r="G1253">
            <v>1</v>
          </cell>
          <cell r="H1253" t="str">
            <v>D106-016</v>
          </cell>
          <cell r="I1253" t="str">
            <v>F</v>
          </cell>
          <cell r="J1253" t="str">
            <v>*FI</v>
          </cell>
          <cell r="K1253" t="str">
            <v>FICA</v>
          </cell>
          <cell r="L1253">
            <v>1763.06</v>
          </cell>
        </row>
        <row r="1254">
          <cell r="A1254" t="str">
            <v>BURNS, KATHY A</v>
          </cell>
          <cell r="B1254" t="str">
            <v>101-594</v>
          </cell>
          <cell r="C1254">
            <v>510300</v>
          </cell>
          <cell r="D1254">
            <v>44730</v>
          </cell>
          <cell r="E1254" t="str">
            <v>ACCOUNTING ASSIST, SR</v>
          </cell>
          <cell r="F1254" t="str">
            <v>D106</v>
          </cell>
          <cell r="G1254">
            <v>1</v>
          </cell>
          <cell r="H1254" t="str">
            <v>D106-016</v>
          </cell>
          <cell r="I1254" t="str">
            <v>F</v>
          </cell>
          <cell r="J1254">
            <v>8000</v>
          </cell>
          <cell r="L1254">
            <v>1986.26</v>
          </cell>
        </row>
        <row r="1255">
          <cell r="A1255" t="str">
            <v>BURNS, KATHY A</v>
          </cell>
          <cell r="B1255" t="str">
            <v>101-594</v>
          </cell>
          <cell r="C1255">
            <v>510400</v>
          </cell>
          <cell r="D1255">
            <v>44730</v>
          </cell>
          <cell r="E1255" t="str">
            <v>ACCOUNTING ASSIST, SR</v>
          </cell>
          <cell r="F1255" t="str">
            <v>D106</v>
          </cell>
          <cell r="G1255">
            <v>1</v>
          </cell>
          <cell r="H1255" t="str">
            <v>D106-016</v>
          </cell>
          <cell r="I1255" t="str">
            <v>F</v>
          </cell>
          <cell r="J1255">
            <v>101</v>
          </cell>
          <cell r="L1255">
            <v>135.94999999999999</v>
          </cell>
        </row>
        <row r="1256">
          <cell r="A1256" t="str">
            <v>BURNS, KATHY A</v>
          </cell>
          <cell r="B1256" t="str">
            <v>101-594</v>
          </cell>
          <cell r="C1256">
            <v>510400</v>
          </cell>
          <cell r="D1256">
            <v>44730</v>
          </cell>
          <cell r="E1256" t="str">
            <v>ACCOUNTING ASSIST, SR</v>
          </cell>
          <cell r="F1256" t="str">
            <v>D106</v>
          </cell>
          <cell r="G1256">
            <v>1</v>
          </cell>
          <cell r="H1256" t="str">
            <v>D106-016</v>
          </cell>
          <cell r="I1256" t="str">
            <v>F</v>
          </cell>
          <cell r="J1256">
            <v>1001</v>
          </cell>
          <cell r="L1256">
            <v>10.17</v>
          </cell>
        </row>
        <row r="1257">
          <cell r="A1257" t="str">
            <v>BURNS, KATHY A</v>
          </cell>
          <cell r="B1257" t="str">
            <v>101-594</v>
          </cell>
          <cell r="C1257">
            <v>510400</v>
          </cell>
          <cell r="D1257">
            <v>44730</v>
          </cell>
          <cell r="E1257" t="str">
            <v>ACCOUNTING ASSIST, SR</v>
          </cell>
          <cell r="F1257" t="str">
            <v>D106</v>
          </cell>
          <cell r="G1257">
            <v>1</v>
          </cell>
          <cell r="H1257" t="str">
            <v>D106-016</v>
          </cell>
          <cell r="I1257" t="str">
            <v>F</v>
          </cell>
          <cell r="J1257">
            <v>701</v>
          </cell>
          <cell r="L1257">
            <v>4.01</v>
          </cell>
        </row>
        <row r="1258">
          <cell r="A1258" t="str">
            <v>BURNS, KATHY A</v>
          </cell>
          <cell r="B1258" t="str">
            <v>101-594</v>
          </cell>
          <cell r="C1258">
            <v>510400</v>
          </cell>
          <cell r="D1258">
            <v>44730</v>
          </cell>
          <cell r="E1258" t="str">
            <v>ACCOUNTING ASSIST, SR</v>
          </cell>
          <cell r="F1258" t="str">
            <v>D106</v>
          </cell>
          <cell r="G1258">
            <v>1</v>
          </cell>
          <cell r="H1258" t="str">
            <v>D106-016</v>
          </cell>
          <cell r="I1258" t="str">
            <v>F</v>
          </cell>
          <cell r="J1258">
            <v>601</v>
          </cell>
          <cell r="L1258">
            <v>17.149999999999999</v>
          </cell>
        </row>
        <row r="1259">
          <cell r="A1259" t="str">
            <v>BURNS, KATHY A</v>
          </cell>
          <cell r="B1259" t="str">
            <v>101-594</v>
          </cell>
          <cell r="C1259">
            <v>510400</v>
          </cell>
          <cell r="D1259">
            <v>44730</v>
          </cell>
          <cell r="E1259" t="str">
            <v>ACCOUNTING ASSIST, SR</v>
          </cell>
          <cell r="F1259" t="str">
            <v>D106</v>
          </cell>
          <cell r="G1259">
            <v>1</v>
          </cell>
          <cell r="H1259" t="str">
            <v>D106-016</v>
          </cell>
          <cell r="I1259" t="str">
            <v>F</v>
          </cell>
          <cell r="J1259">
            <v>30</v>
          </cell>
          <cell r="L1259">
            <v>71.09</v>
          </cell>
        </row>
        <row r="1260">
          <cell r="A1260" t="str">
            <v>BURNS, KATHY A</v>
          </cell>
          <cell r="B1260" t="str">
            <v>101-594</v>
          </cell>
          <cell r="C1260">
            <v>510400</v>
          </cell>
          <cell r="D1260">
            <v>44730</v>
          </cell>
          <cell r="E1260" t="str">
            <v>ACCOUNTING ASSIST, SR</v>
          </cell>
          <cell r="F1260" t="str">
            <v>D106</v>
          </cell>
          <cell r="G1260">
            <v>1</v>
          </cell>
          <cell r="H1260" t="str">
            <v>D106-016</v>
          </cell>
          <cell r="I1260" t="str">
            <v>F</v>
          </cell>
          <cell r="J1260">
            <v>810</v>
          </cell>
          <cell r="L1260">
            <v>1.71</v>
          </cell>
        </row>
        <row r="1261">
          <cell r="A1261" t="str">
            <v>BURR, ANDY E</v>
          </cell>
          <cell r="B1261" t="str">
            <v>101-565</v>
          </cell>
          <cell r="C1261">
            <v>510100</v>
          </cell>
          <cell r="D1261">
            <v>2400</v>
          </cell>
          <cell r="E1261" t="str">
            <v>DEPUTY SHERIFF II</v>
          </cell>
          <cell r="F1261" t="str">
            <v>E120</v>
          </cell>
          <cell r="G1261">
            <v>1</v>
          </cell>
          <cell r="H1261" t="str">
            <v>E120-007</v>
          </cell>
          <cell r="I1261" t="str">
            <v>O</v>
          </cell>
          <cell r="J1261">
            <v>1</v>
          </cell>
          <cell r="K1261" t="str">
            <v>REGULAR PAY</v>
          </cell>
          <cell r="L1261">
            <v>46368</v>
          </cell>
        </row>
        <row r="1262">
          <cell r="A1262" t="str">
            <v>BURR, ANDY E</v>
          </cell>
          <cell r="B1262" t="str">
            <v>101-565</v>
          </cell>
          <cell r="C1262">
            <v>510300</v>
          </cell>
          <cell r="D1262">
            <v>2400</v>
          </cell>
          <cell r="E1262" t="str">
            <v>DEPUTY SHERIFF II</v>
          </cell>
          <cell r="F1262" t="str">
            <v>E120</v>
          </cell>
          <cell r="G1262">
            <v>1</v>
          </cell>
          <cell r="H1262" t="str">
            <v>E120-007</v>
          </cell>
          <cell r="I1262" t="str">
            <v>F</v>
          </cell>
          <cell r="J1262" t="str">
            <v>*FI</v>
          </cell>
          <cell r="K1262" t="str">
            <v>FICA</v>
          </cell>
          <cell r="L1262">
            <v>2874.82</v>
          </cell>
        </row>
        <row r="1263">
          <cell r="A1263" t="str">
            <v>BURR, ANDY E</v>
          </cell>
          <cell r="B1263" t="str">
            <v>101-565</v>
          </cell>
          <cell r="C1263">
            <v>510300</v>
          </cell>
          <cell r="D1263">
            <v>2400</v>
          </cell>
          <cell r="E1263" t="str">
            <v>DEPUTY SHERIFF II</v>
          </cell>
          <cell r="F1263" t="str">
            <v>E120</v>
          </cell>
          <cell r="G1263">
            <v>1</v>
          </cell>
          <cell r="H1263" t="str">
            <v>E120-007</v>
          </cell>
          <cell r="I1263" t="str">
            <v>F</v>
          </cell>
          <cell r="J1263" t="str">
            <v>*FM</v>
          </cell>
          <cell r="K1263" t="str">
            <v>MEDICARE</v>
          </cell>
          <cell r="L1263">
            <v>672.34</v>
          </cell>
        </row>
        <row r="1264">
          <cell r="A1264" t="str">
            <v>BURR, ANDY E</v>
          </cell>
          <cell r="B1264" t="str">
            <v>101-565</v>
          </cell>
          <cell r="C1264">
            <v>510300</v>
          </cell>
          <cell r="D1264">
            <v>2400</v>
          </cell>
          <cell r="E1264" t="str">
            <v>DEPUTY SHERIFF II</v>
          </cell>
          <cell r="F1264" t="str">
            <v>E120</v>
          </cell>
          <cell r="G1264">
            <v>1</v>
          </cell>
          <cell r="H1264" t="str">
            <v>E120-007</v>
          </cell>
          <cell r="I1264" t="str">
            <v>F</v>
          </cell>
          <cell r="J1264">
            <v>8009</v>
          </cell>
          <cell r="L1264">
            <v>5342.29</v>
          </cell>
        </row>
        <row r="1265">
          <cell r="A1265" t="str">
            <v>BURR, ANDY E</v>
          </cell>
          <cell r="B1265" t="str">
            <v>101-565</v>
          </cell>
          <cell r="C1265">
            <v>510300</v>
          </cell>
          <cell r="D1265">
            <v>2400</v>
          </cell>
          <cell r="E1265" t="str">
            <v>DEPUTY SHERIFF II</v>
          </cell>
          <cell r="F1265" t="str">
            <v>E120</v>
          </cell>
          <cell r="G1265">
            <v>1</v>
          </cell>
          <cell r="H1265" t="str">
            <v>E120-007</v>
          </cell>
          <cell r="I1265" t="str">
            <v>F</v>
          </cell>
          <cell r="J1265">
            <v>8010</v>
          </cell>
          <cell r="L1265">
            <v>4167.6000000000004</v>
          </cell>
        </row>
        <row r="1266">
          <cell r="A1266" t="str">
            <v>BURR, ANDY E</v>
          </cell>
          <cell r="B1266" t="str">
            <v>101-565</v>
          </cell>
          <cell r="C1266">
            <v>510400</v>
          </cell>
          <cell r="D1266">
            <v>2400</v>
          </cell>
          <cell r="E1266" t="str">
            <v>DEPUTY SHERIFF II</v>
          </cell>
          <cell r="F1266" t="str">
            <v>E120</v>
          </cell>
          <cell r="G1266">
            <v>1</v>
          </cell>
          <cell r="H1266" t="str">
            <v>E120-007</v>
          </cell>
          <cell r="I1266" t="str">
            <v>F</v>
          </cell>
          <cell r="J1266">
            <v>605</v>
          </cell>
          <cell r="L1266">
            <v>59.1</v>
          </cell>
        </row>
        <row r="1267">
          <cell r="A1267" t="str">
            <v>BURR, ANDY E</v>
          </cell>
          <cell r="B1267" t="str">
            <v>101-565</v>
          </cell>
          <cell r="C1267">
            <v>510400</v>
          </cell>
          <cell r="D1267">
            <v>2400</v>
          </cell>
          <cell r="E1267" t="str">
            <v>DEPUTY SHERIFF II</v>
          </cell>
          <cell r="F1267" t="str">
            <v>E120</v>
          </cell>
          <cell r="G1267">
            <v>1</v>
          </cell>
          <cell r="H1267" t="str">
            <v>E120-007</v>
          </cell>
          <cell r="I1267" t="str">
            <v>F</v>
          </cell>
          <cell r="J1267">
            <v>1001</v>
          </cell>
          <cell r="L1267">
            <v>10.17</v>
          </cell>
        </row>
        <row r="1268">
          <cell r="A1268" t="str">
            <v>BURR, ANDY E</v>
          </cell>
          <cell r="B1268" t="str">
            <v>101-565</v>
          </cell>
          <cell r="C1268">
            <v>510400</v>
          </cell>
          <cell r="D1268">
            <v>2400</v>
          </cell>
          <cell r="E1268" t="str">
            <v>DEPUTY SHERIFF II</v>
          </cell>
          <cell r="F1268" t="str">
            <v>E120</v>
          </cell>
          <cell r="G1268">
            <v>1</v>
          </cell>
          <cell r="H1268" t="str">
            <v>E120-007</v>
          </cell>
          <cell r="I1268" t="str">
            <v>F</v>
          </cell>
          <cell r="J1268">
            <v>30</v>
          </cell>
          <cell r="L1268">
            <v>115.92</v>
          </cell>
        </row>
        <row r="1269">
          <cell r="A1269" t="str">
            <v>BURR, ANDY E</v>
          </cell>
          <cell r="B1269" t="str">
            <v>101-565</v>
          </cell>
          <cell r="C1269">
            <v>510400</v>
          </cell>
          <cell r="D1269">
            <v>2400</v>
          </cell>
          <cell r="E1269" t="str">
            <v>DEPUTY SHERIFF II</v>
          </cell>
          <cell r="F1269" t="str">
            <v>E120</v>
          </cell>
          <cell r="G1269">
            <v>1</v>
          </cell>
          <cell r="H1269" t="str">
            <v>E120-007</v>
          </cell>
          <cell r="I1269" t="str">
            <v>F</v>
          </cell>
          <cell r="J1269">
            <v>811</v>
          </cell>
          <cell r="L1269">
            <v>1.88</v>
          </cell>
        </row>
        <row r="1270">
          <cell r="A1270" t="str">
            <v>BURR, ANDY E</v>
          </cell>
          <cell r="B1270" t="str">
            <v>101-565</v>
          </cell>
          <cell r="C1270">
            <v>510400</v>
          </cell>
          <cell r="D1270">
            <v>2400</v>
          </cell>
          <cell r="E1270" t="str">
            <v>DEPUTY SHERIFF II</v>
          </cell>
          <cell r="F1270" t="str">
            <v>E120</v>
          </cell>
          <cell r="G1270">
            <v>1</v>
          </cell>
          <cell r="H1270" t="str">
            <v>E120-007</v>
          </cell>
          <cell r="I1270" t="str">
            <v>F</v>
          </cell>
          <cell r="J1270">
            <v>204</v>
          </cell>
          <cell r="L1270">
            <v>244.01</v>
          </cell>
        </row>
        <row r="1271">
          <cell r="A1271" t="str">
            <v>BURR, ANDY E</v>
          </cell>
          <cell r="B1271" t="str">
            <v>101-565</v>
          </cell>
          <cell r="C1271">
            <v>510400</v>
          </cell>
          <cell r="D1271">
            <v>2400</v>
          </cell>
          <cell r="E1271" t="str">
            <v>DEPUTY SHERIFF II</v>
          </cell>
          <cell r="F1271" t="str">
            <v>E120</v>
          </cell>
          <cell r="G1271">
            <v>1</v>
          </cell>
          <cell r="H1271" t="str">
            <v>E120-007</v>
          </cell>
          <cell r="I1271" t="str">
            <v>F</v>
          </cell>
          <cell r="J1271">
            <v>705</v>
          </cell>
          <cell r="L1271">
            <v>12.04</v>
          </cell>
        </row>
        <row r="1272">
          <cell r="A1272" t="str">
            <v>BUSICK, PERISSA R</v>
          </cell>
          <cell r="B1272" t="str">
            <v>101-614</v>
          </cell>
          <cell r="C1272">
            <v>510100</v>
          </cell>
          <cell r="D1272">
            <v>31320</v>
          </cell>
          <cell r="E1272" t="str">
            <v>BEH HEALTH THERAPIST-LIC</v>
          </cell>
          <cell r="F1272" t="str">
            <v>G165</v>
          </cell>
          <cell r="G1272">
            <v>0.5</v>
          </cell>
          <cell r="H1272" t="str">
            <v>G165-013</v>
          </cell>
          <cell r="I1272" t="str">
            <v>O</v>
          </cell>
          <cell r="J1272">
            <v>1</v>
          </cell>
          <cell r="K1272" t="str">
            <v>REGULAR PAY</v>
          </cell>
          <cell r="L1272">
            <v>26646.11</v>
          </cell>
        </row>
        <row r="1273">
          <cell r="A1273" t="str">
            <v>BUSICK, PERISSA R</v>
          </cell>
          <cell r="B1273" t="str">
            <v>101-614</v>
          </cell>
          <cell r="C1273">
            <v>510300</v>
          </cell>
          <cell r="D1273">
            <v>31320</v>
          </cell>
          <cell r="E1273" t="str">
            <v>BEH HEALTH THERAPIST-LIC</v>
          </cell>
          <cell r="F1273" t="str">
            <v>G165</v>
          </cell>
          <cell r="G1273">
            <v>0.5</v>
          </cell>
          <cell r="H1273" t="str">
            <v>G165-013</v>
          </cell>
          <cell r="I1273" t="str">
            <v>F</v>
          </cell>
          <cell r="J1273" t="str">
            <v>*FM</v>
          </cell>
          <cell r="K1273" t="str">
            <v>MEDICARE</v>
          </cell>
          <cell r="L1273">
            <v>386.37</v>
          </cell>
        </row>
        <row r="1274">
          <cell r="A1274" t="str">
            <v>BUSICK, PERISSA R</v>
          </cell>
          <cell r="B1274" t="str">
            <v>101-614</v>
          </cell>
          <cell r="C1274">
            <v>510300</v>
          </cell>
          <cell r="D1274">
            <v>31320</v>
          </cell>
          <cell r="E1274" t="str">
            <v>BEH HEALTH THERAPIST-LIC</v>
          </cell>
          <cell r="F1274" t="str">
            <v>G165</v>
          </cell>
          <cell r="G1274">
            <v>0.5</v>
          </cell>
          <cell r="H1274" t="str">
            <v>G165-013</v>
          </cell>
          <cell r="I1274" t="str">
            <v>F</v>
          </cell>
          <cell r="J1274">
            <v>7999</v>
          </cell>
          <cell r="L1274">
            <v>7991.17</v>
          </cell>
        </row>
        <row r="1275">
          <cell r="A1275" t="str">
            <v>BUSICK, PERISSA R</v>
          </cell>
          <cell r="B1275" t="str">
            <v>101-614</v>
          </cell>
          <cell r="C1275">
            <v>510300</v>
          </cell>
          <cell r="D1275">
            <v>31320</v>
          </cell>
          <cell r="E1275" t="str">
            <v>BEH HEALTH THERAPIST-LIC</v>
          </cell>
          <cell r="F1275" t="str">
            <v>G165</v>
          </cell>
          <cell r="G1275">
            <v>0.5</v>
          </cell>
          <cell r="H1275" t="str">
            <v>G165-013</v>
          </cell>
          <cell r="I1275" t="str">
            <v>F</v>
          </cell>
          <cell r="J1275">
            <v>8000</v>
          </cell>
          <cell r="L1275">
            <v>1860.93</v>
          </cell>
        </row>
        <row r="1276">
          <cell r="A1276" t="str">
            <v>BUSICK, PERISSA R</v>
          </cell>
          <cell r="B1276" t="str">
            <v>101-614</v>
          </cell>
          <cell r="C1276">
            <v>510300</v>
          </cell>
          <cell r="D1276">
            <v>31320</v>
          </cell>
          <cell r="E1276" t="str">
            <v>BEH HEALTH THERAPIST-LIC</v>
          </cell>
          <cell r="F1276" t="str">
            <v>G165</v>
          </cell>
          <cell r="G1276">
            <v>0.5</v>
          </cell>
          <cell r="H1276" t="str">
            <v>G165-013</v>
          </cell>
          <cell r="I1276" t="str">
            <v>F</v>
          </cell>
          <cell r="J1276">
            <v>8005</v>
          </cell>
          <cell r="L1276">
            <v>130.27000000000001</v>
          </cell>
        </row>
        <row r="1277">
          <cell r="A1277" t="str">
            <v>BUSICK, PERISSA R</v>
          </cell>
          <cell r="B1277" t="str">
            <v>101-614</v>
          </cell>
          <cell r="C1277">
            <v>510300</v>
          </cell>
          <cell r="D1277">
            <v>31320</v>
          </cell>
          <cell r="E1277" t="str">
            <v>BEH HEALTH THERAPIST-LIC</v>
          </cell>
          <cell r="F1277" t="str">
            <v>G165</v>
          </cell>
          <cell r="G1277">
            <v>0.5</v>
          </cell>
          <cell r="H1277" t="str">
            <v>G165-013</v>
          </cell>
          <cell r="I1277" t="str">
            <v>F</v>
          </cell>
          <cell r="J1277" t="str">
            <v>*FI</v>
          </cell>
          <cell r="K1277" t="str">
            <v>FICA</v>
          </cell>
          <cell r="L1277">
            <v>1652.06</v>
          </cell>
        </row>
        <row r="1278">
          <cell r="A1278" t="str">
            <v>BUSICK, PERISSA R</v>
          </cell>
          <cell r="B1278" t="str">
            <v>101-614</v>
          </cell>
          <cell r="C1278">
            <v>510400</v>
          </cell>
          <cell r="D1278">
            <v>31320</v>
          </cell>
          <cell r="E1278" t="str">
            <v>BEH HEALTH THERAPIST-LIC</v>
          </cell>
          <cell r="F1278" t="str">
            <v>G165</v>
          </cell>
          <cell r="G1278">
            <v>0.5</v>
          </cell>
          <cell r="H1278" t="str">
            <v>G165-013</v>
          </cell>
          <cell r="I1278" t="str">
            <v>F</v>
          </cell>
          <cell r="J1278">
            <v>701</v>
          </cell>
          <cell r="L1278">
            <v>2.0099999999999998</v>
          </cell>
        </row>
        <row r="1279">
          <cell r="A1279" t="str">
            <v>BUSICK, PERISSA R</v>
          </cell>
          <cell r="B1279" t="str">
            <v>101-614</v>
          </cell>
          <cell r="C1279">
            <v>510400</v>
          </cell>
          <cell r="D1279">
            <v>31320</v>
          </cell>
          <cell r="E1279" t="str">
            <v>BEH HEALTH THERAPIST-LIC</v>
          </cell>
          <cell r="F1279" t="str">
            <v>G165</v>
          </cell>
          <cell r="G1279">
            <v>0.5</v>
          </cell>
          <cell r="H1279" t="str">
            <v>G165-013</v>
          </cell>
          <cell r="I1279" t="str">
            <v>F</v>
          </cell>
          <cell r="J1279">
            <v>811</v>
          </cell>
          <cell r="L1279">
            <v>0.94</v>
          </cell>
        </row>
        <row r="1280">
          <cell r="A1280" t="str">
            <v>BUSICK, PERISSA R</v>
          </cell>
          <cell r="B1280" t="str">
            <v>101-614</v>
          </cell>
          <cell r="C1280">
            <v>510400</v>
          </cell>
          <cell r="D1280">
            <v>31320</v>
          </cell>
          <cell r="E1280" t="str">
            <v>BEH HEALTH THERAPIST-LIC</v>
          </cell>
          <cell r="F1280" t="str">
            <v>G165</v>
          </cell>
          <cell r="G1280">
            <v>0.5</v>
          </cell>
          <cell r="H1280" t="str">
            <v>G165-013</v>
          </cell>
          <cell r="I1280" t="str">
            <v>F</v>
          </cell>
          <cell r="J1280">
            <v>30</v>
          </cell>
          <cell r="L1280">
            <v>66.62</v>
          </cell>
        </row>
        <row r="1281">
          <cell r="A1281" t="str">
            <v>BUSICK, PERISSA R</v>
          </cell>
          <cell r="B1281" t="str">
            <v>101-614</v>
          </cell>
          <cell r="C1281">
            <v>510400</v>
          </cell>
          <cell r="D1281">
            <v>31320</v>
          </cell>
          <cell r="E1281" t="str">
            <v>BEH HEALTH THERAPIST-LIC</v>
          </cell>
          <cell r="F1281" t="str">
            <v>G165</v>
          </cell>
          <cell r="G1281">
            <v>0.5</v>
          </cell>
          <cell r="H1281" t="str">
            <v>G165-013</v>
          </cell>
          <cell r="I1281" t="str">
            <v>F</v>
          </cell>
          <cell r="J1281">
            <v>1001</v>
          </cell>
          <cell r="L1281">
            <v>10.17</v>
          </cell>
        </row>
        <row r="1282">
          <cell r="A1282" t="str">
            <v>BUSICK, PERISSA R</v>
          </cell>
          <cell r="B1282" t="str">
            <v>101-614</v>
          </cell>
          <cell r="C1282">
            <v>510400</v>
          </cell>
          <cell r="D1282">
            <v>31320</v>
          </cell>
          <cell r="E1282" t="str">
            <v>BEH HEALTH THERAPIST-LIC</v>
          </cell>
          <cell r="F1282" t="str">
            <v>G165</v>
          </cell>
          <cell r="G1282">
            <v>0.5</v>
          </cell>
          <cell r="H1282" t="str">
            <v>G165-013</v>
          </cell>
          <cell r="I1282" t="str">
            <v>F</v>
          </cell>
          <cell r="J1282">
            <v>100</v>
          </cell>
          <cell r="L1282">
            <v>61.8</v>
          </cell>
        </row>
        <row r="1283">
          <cell r="A1283" t="str">
            <v>CAHILL, MARY M</v>
          </cell>
          <cell r="B1283" t="str">
            <v>101-594</v>
          </cell>
          <cell r="C1283">
            <v>510100</v>
          </cell>
          <cell r="D1283">
            <v>38330</v>
          </cell>
          <cell r="E1283" t="str">
            <v>OFFICE ASSISTANT I</v>
          </cell>
          <cell r="F1283" t="str">
            <v>D380</v>
          </cell>
          <cell r="G1283">
            <v>1</v>
          </cell>
          <cell r="H1283" t="str">
            <v>D380-001</v>
          </cell>
          <cell r="I1283" t="str">
            <v>O</v>
          </cell>
          <cell r="J1283">
            <v>1</v>
          </cell>
          <cell r="K1283" t="str">
            <v>REGULAR PAY</v>
          </cell>
          <cell r="L1283">
            <v>23038.99</v>
          </cell>
        </row>
        <row r="1284">
          <cell r="A1284" t="str">
            <v>CAHILL, MARY M</v>
          </cell>
          <cell r="B1284" t="str">
            <v>101-594</v>
          </cell>
          <cell r="C1284">
            <v>510300</v>
          </cell>
          <cell r="D1284">
            <v>38330</v>
          </cell>
          <cell r="E1284" t="str">
            <v>OFFICE ASSISTANT I</v>
          </cell>
          <cell r="F1284" t="str">
            <v>D380</v>
          </cell>
          <cell r="G1284">
            <v>1</v>
          </cell>
          <cell r="H1284" t="str">
            <v>D380-001</v>
          </cell>
          <cell r="I1284" t="str">
            <v>F</v>
          </cell>
          <cell r="J1284">
            <v>8000</v>
          </cell>
          <cell r="L1284">
            <v>1608.44</v>
          </cell>
        </row>
        <row r="1285">
          <cell r="A1285" t="str">
            <v>CAHILL, MARY M</v>
          </cell>
          <cell r="B1285" t="str">
            <v>101-594</v>
          </cell>
          <cell r="C1285">
            <v>510300</v>
          </cell>
          <cell r="D1285">
            <v>38330</v>
          </cell>
          <cell r="E1285" t="str">
            <v>OFFICE ASSISTANT I</v>
          </cell>
          <cell r="F1285" t="str">
            <v>D380</v>
          </cell>
          <cell r="G1285">
            <v>1</v>
          </cell>
          <cell r="H1285" t="str">
            <v>D380-001</v>
          </cell>
          <cell r="I1285" t="str">
            <v>F</v>
          </cell>
          <cell r="J1285" t="str">
            <v>*FI</v>
          </cell>
          <cell r="K1285" t="str">
            <v>FICA</v>
          </cell>
          <cell r="L1285">
            <v>1428.42</v>
          </cell>
        </row>
        <row r="1286">
          <cell r="A1286" t="str">
            <v>CAHILL, MARY M</v>
          </cell>
          <cell r="B1286" t="str">
            <v>101-594</v>
          </cell>
          <cell r="C1286">
            <v>510300</v>
          </cell>
          <cell r="D1286">
            <v>38330</v>
          </cell>
          <cell r="E1286" t="str">
            <v>OFFICE ASSISTANT I</v>
          </cell>
          <cell r="F1286" t="str">
            <v>D380</v>
          </cell>
          <cell r="G1286">
            <v>1</v>
          </cell>
          <cell r="H1286" t="str">
            <v>D380-001</v>
          </cell>
          <cell r="I1286" t="str">
            <v>F</v>
          </cell>
          <cell r="J1286" t="str">
            <v>*FM</v>
          </cell>
          <cell r="K1286" t="str">
            <v>MEDICARE</v>
          </cell>
          <cell r="L1286">
            <v>334.07</v>
          </cell>
        </row>
        <row r="1287">
          <cell r="A1287" t="str">
            <v>CAHILL, MARY M</v>
          </cell>
          <cell r="B1287" t="str">
            <v>101-594</v>
          </cell>
          <cell r="C1287">
            <v>510300</v>
          </cell>
          <cell r="D1287">
            <v>38330</v>
          </cell>
          <cell r="E1287" t="str">
            <v>OFFICE ASSISTANT I</v>
          </cell>
          <cell r="F1287" t="str">
            <v>D380</v>
          </cell>
          <cell r="G1287">
            <v>1</v>
          </cell>
          <cell r="H1287" t="str">
            <v>D380-001</v>
          </cell>
          <cell r="I1287" t="str">
            <v>F</v>
          </cell>
          <cell r="J1287">
            <v>7999</v>
          </cell>
          <cell r="L1287">
            <v>6909.39</v>
          </cell>
        </row>
        <row r="1288">
          <cell r="A1288" t="str">
            <v>CAHILL, MARY M</v>
          </cell>
          <cell r="B1288" t="str">
            <v>101-594</v>
          </cell>
          <cell r="C1288">
            <v>510400</v>
          </cell>
          <cell r="D1288">
            <v>38330</v>
          </cell>
          <cell r="E1288" t="str">
            <v>OFFICE ASSISTANT I</v>
          </cell>
          <cell r="F1288" t="str">
            <v>D380</v>
          </cell>
          <cell r="G1288">
            <v>1</v>
          </cell>
          <cell r="H1288" t="str">
            <v>D380-001</v>
          </cell>
          <cell r="I1288" t="str">
            <v>F</v>
          </cell>
          <cell r="J1288">
            <v>30</v>
          </cell>
          <cell r="L1288">
            <v>57.6</v>
          </cell>
        </row>
        <row r="1289">
          <cell r="A1289" t="str">
            <v>CAHILL, MARY M</v>
          </cell>
          <cell r="B1289" t="str">
            <v>101-594</v>
          </cell>
          <cell r="C1289">
            <v>510400</v>
          </cell>
          <cell r="D1289">
            <v>38330</v>
          </cell>
          <cell r="E1289" t="str">
            <v>OFFICE ASSISTANT I</v>
          </cell>
          <cell r="F1289" t="str">
            <v>D380</v>
          </cell>
          <cell r="G1289">
            <v>1</v>
          </cell>
          <cell r="H1289" t="str">
            <v>D380-001</v>
          </cell>
          <cell r="I1289" t="str">
            <v>F</v>
          </cell>
          <cell r="J1289">
            <v>810</v>
          </cell>
          <cell r="L1289">
            <v>1.71</v>
          </cell>
        </row>
        <row r="1290">
          <cell r="A1290" t="str">
            <v>CAHILL, MARY M</v>
          </cell>
          <cell r="B1290" t="str">
            <v>101-594</v>
          </cell>
          <cell r="C1290">
            <v>510400</v>
          </cell>
          <cell r="D1290">
            <v>38330</v>
          </cell>
          <cell r="E1290" t="str">
            <v>OFFICE ASSISTANT I</v>
          </cell>
          <cell r="F1290" t="str">
            <v>D380</v>
          </cell>
          <cell r="G1290">
            <v>1</v>
          </cell>
          <cell r="H1290" t="str">
            <v>D380-001</v>
          </cell>
          <cell r="I1290" t="str">
            <v>F</v>
          </cell>
          <cell r="J1290">
            <v>701</v>
          </cell>
          <cell r="L1290">
            <v>4.01</v>
          </cell>
        </row>
        <row r="1291">
          <cell r="A1291" t="str">
            <v>CAHILL, MARY M</v>
          </cell>
          <cell r="B1291" t="str">
            <v>101-594</v>
          </cell>
          <cell r="C1291">
            <v>510400</v>
          </cell>
          <cell r="D1291">
            <v>38330</v>
          </cell>
          <cell r="E1291" t="str">
            <v>OFFICE ASSISTANT I</v>
          </cell>
          <cell r="F1291" t="str">
            <v>D380</v>
          </cell>
          <cell r="G1291">
            <v>1</v>
          </cell>
          <cell r="H1291" t="str">
            <v>D380-001</v>
          </cell>
          <cell r="I1291" t="str">
            <v>F</v>
          </cell>
          <cell r="J1291">
            <v>1001</v>
          </cell>
          <cell r="L1291">
            <v>10.17</v>
          </cell>
        </row>
        <row r="1292">
          <cell r="A1292" t="str">
            <v>CAHILL, MARY M</v>
          </cell>
          <cell r="B1292" t="str">
            <v>101-594</v>
          </cell>
          <cell r="C1292">
            <v>510400</v>
          </cell>
          <cell r="D1292">
            <v>38330</v>
          </cell>
          <cell r="E1292" t="str">
            <v>OFFICE ASSISTANT I</v>
          </cell>
          <cell r="F1292" t="str">
            <v>D380</v>
          </cell>
          <cell r="G1292">
            <v>1</v>
          </cell>
          <cell r="H1292" t="str">
            <v>D380-001</v>
          </cell>
          <cell r="I1292" t="str">
            <v>F</v>
          </cell>
          <cell r="J1292">
            <v>601</v>
          </cell>
          <cell r="L1292">
            <v>17.149999999999999</v>
          </cell>
        </row>
        <row r="1293">
          <cell r="A1293" t="str">
            <v>CAHILL, MARY M</v>
          </cell>
          <cell r="B1293" t="str">
            <v>101-594</v>
          </cell>
          <cell r="C1293">
            <v>510400</v>
          </cell>
          <cell r="D1293">
            <v>38330</v>
          </cell>
          <cell r="E1293" t="str">
            <v>OFFICE ASSISTANT I</v>
          </cell>
          <cell r="F1293" t="str">
            <v>D380</v>
          </cell>
          <cell r="G1293">
            <v>1</v>
          </cell>
          <cell r="H1293" t="str">
            <v>D380-001</v>
          </cell>
          <cell r="I1293" t="str">
            <v>F</v>
          </cell>
          <cell r="J1293">
            <v>101</v>
          </cell>
          <cell r="L1293">
            <v>135.94999999999999</v>
          </cell>
        </row>
        <row r="1294">
          <cell r="A1294" t="str">
            <v>CAIN, CHARLIE Z</v>
          </cell>
          <cell r="B1294" t="str">
            <v>114-895</v>
          </cell>
          <cell r="C1294">
            <v>510100</v>
          </cell>
          <cell r="D1294">
            <v>20760</v>
          </cell>
          <cell r="E1294" t="str">
            <v>ROAD MAINT WORKER II</v>
          </cell>
          <cell r="F1294" t="str">
            <v>D452</v>
          </cell>
          <cell r="G1294">
            <v>1</v>
          </cell>
          <cell r="H1294" t="str">
            <v>D452-001</v>
          </cell>
          <cell r="I1294" t="str">
            <v>O</v>
          </cell>
          <cell r="J1294">
            <v>1</v>
          </cell>
          <cell r="K1294" t="str">
            <v>REGULAR PAY</v>
          </cell>
          <cell r="L1294">
            <v>34018.74</v>
          </cell>
        </row>
        <row r="1295">
          <cell r="A1295" t="str">
            <v>CAIN, CHARLIE Z</v>
          </cell>
          <cell r="B1295" t="str">
            <v>114-895</v>
          </cell>
          <cell r="C1295">
            <v>510300</v>
          </cell>
          <cell r="D1295">
            <v>20760</v>
          </cell>
          <cell r="E1295" t="str">
            <v>ROAD MAINT WORKER II</v>
          </cell>
          <cell r="F1295" t="str">
            <v>D452</v>
          </cell>
          <cell r="G1295">
            <v>1</v>
          </cell>
          <cell r="H1295" t="str">
            <v>D452-001</v>
          </cell>
          <cell r="I1295" t="str">
            <v>F</v>
          </cell>
          <cell r="J1295">
            <v>7999</v>
          </cell>
          <cell r="L1295">
            <v>10202.219999999999</v>
          </cell>
        </row>
        <row r="1296">
          <cell r="A1296" t="str">
            <v>CAIN, CHARLIE Z</v>
          </cell>
          <cell r="B1296" t="str">
            <v>114-895</v>
          </cell>
          <cell r="C1296">
            <v>510300</v>
          </cell>
          <cell r="D1296">
            <v>20760</v>
          </cell>
          <cell r="E1296" t="str">
            <v>ROAD MAINT WORKER II</v>
          </cell>
          <cell r="F1296" t="str">
            <v>D452</v>
          </cell>
          <cell r="G1296">
            <v>1</v>
          </cell>
          <cell r="H1296" t="str">
            <v>D452-001</v>
          </cell>
          <cell r="I1296" t="str">
            <v>F</v>
          </cell>
          <cell r="J1296" t="str">
            <v>*FM</v>
          </cell>
          <cell r="K1296" t="str">
            <v>MEDICARE</v>
          </cell>
          <cell r="L1296">
            <v>493.27</v>
          </cell>
        </row>
        <row r="1297">
          <cell r="A1297" t="str">
            <v>CAIN, CHARLIE Z</v>
          </cell>
          <cell r="B1297" t="str">
            <v>114-895</v>
          </cell>
          <cell r="C1297">
            <v>510300</v>
          </cell>
          <cell r="D1297">
            <v>20760</v>
          </cell>
          <cell r="E1297" t="str">
            <v>ROAD MAINT WORKER II</v>
          </cell>
          <cell r="F1297" t="str">
            <v>D452</v>
          </cell>
          <cell r="G1297">
            <v>1</v>
          </cell>
          <cell r="H1297" t="str">
            <v>D452-001</v>
          </cell>
          <cell r="I1297" t="str">
            <v>F</v>
          </cell>
          <cell r="J1297" t="str">
            <v>*FI</v>
          </cell>
          <cell r="K1297" t="str">
            <v>FICA</v>
          </cell>
          <cell r="L1297">
            <v>2109.16</v>
          </cell>
        </row>
        <row r="1298">
          <cell r="A1298" t="str">
            <v>CAIN, CHARLIE Z</v>
          </cell>
          <cell r="B1298" t="str">
            <v>114-895</v>
          </cell>
          <cell r="C1298">
            <v>510300</v>
          </cell>
          <cell r="D1298">
            <v>20760</v>
          </cell>
          <cell r="E1298" t="str">
            <v>ROAD MAINT WORKER II</v>
          </cell>
          <cell r="F1298" t="str">
            <v>D452</v>
          </cell>
          <cell r="G1298">
            <v>1</v>
          </cell>
          <cell r="H1298" t="str">
            <v>D452-001</v>
          </cell>
          <cell r="I1298" t="str">
            <v>F</v>
          </cell>
          <cell r="J1298">
            <v>8000</v>
          </cell>
          <cell r="L1298">
            <v>2377.02</v>
          </cell>
        </row>
        <row r="1299">
          <cell r="A1299" t="str">
            <v>CAIN, CHARLIE Z</v>
          </cell>
          <cell r="B1299" t="str">
            <v>114-895</v>
          </cell>
          <cell r="C1299">
            <v>510400</v>
          </cell>
          <cell r="D1299">
            <v>20760</v>
          </cell>
          <cell r="E1299" t="str">
            <v>ROAD MAINT WORKER II</v>
          </cell>
          <cell r="F1299" t="str">
            <v>D452</v>
          </cell>
          <cell r="G1299">
            <v>1</v>
          </cell>
          <cell r="H1299" t="str">
            <v>D452-001</v>
          </cell>
          <cell r="I1299" t="str">
            <v>F</v>
          </cell>
          <cell r="J1299">
            <v>705</v>
          </cell>
          <cell r="L1299">
            <v>12.04</v>
          </cell>
        </row>
        <row r="1300">
          <cell r="A1300" t="str">
            <v>CAIN, CHARLIE Z</v>
          </cell>
          <cell r="B1300" t="str">
            <v>114-895</v>
          </cell>
          <cell r="C1300">
            <v>510400</v>
          </cell>
          <cell r="D1300">
            <v>20760</v>
          </cell>
          <cell r="E1300" t="str">
            <v>ROAD MAINT WORKER II</v>
          </cell>
          <cell r="F1300" t="str">
            <v>D452</v>
          </cell>
          <cell r="G1300">
            <v>1</v>
          </cell>
          <cell r="H1300" t="str">
            <v>D452-001</v>
          </cell>
          <cell r="I1300" t="str">
            <v>F</v>
          </cell>
          <cell r="J1300">
            <v>811</v>
          </cell>
          <cell r="L1300">
            <v>1.88</v>
          </cell>
        </row>
        <row r="1301">
          <cell r="A1301" t="str">
            <v>CAIN, CHARLIE Z</v>
          </cell>
          <cell r="B1301" t="str">
            <v>114-895</v>
          </cell>
          <cell r="C1301">
            <v>510400</v>
          </cell>
          <cell r="D1301">
            <v>20760</v>
          </cell>
          <cell r="E1301" t="str">
            <v>ROAD MAINT WORKER II</v>
          </cell>
          <cell r="F1301" t="str">
            <v>D452</v>
          </cell>
          <cell r="G1301">
            <v>1</v>
          </cell>
          <cell r="H1301" t="str">
            <v>D452-001</v>
          </cell>
          <cell r="I1301" t="str">
            <v>F</v>
          </cell>
          <cell r="J1301">
            <v>30</v>
          </cell>
          <cell r="L1301">
            <v>85.05</v>
          </cell>
        </row>
        <row r="1302">
          <cell r="A1302" t="str">
            <v>CAIN, CHARLIE Z</v>
          </cell>
          <cell r="B1302" t="str">
            <v>114-895</v>
          </cell>
          <cell r="C1302">
            <v>510400</v>
          </cell>
          <cell r="D1302">
            <v>20760</v>
          </cell>
          <cell r="E1302" t="str">
            <v>ROAD MAINT WORKER II</v>
          </cell>
          <cell r="F1302" t="str">
            <v>D452</v>
          </cell>
          <cell r="G1302">
            <v>1</v>
          </cell>
          <cell r="H1302" t="str">
            <v>D452-001</v>
          </cell>
          <cell r="I1302" t="str">
            <v>F</v>
          </cell>
          <cell r="J1302">
            <v>1001</v>
          </cell>
          <cell r="L1302">
            <v>10.17</v>
          </cell>
        </row>
        <row r="1303">
          <cell r="A1303" t="str">
            <v>CAIN, CHARLIE Z</v>
          </cell>
          <cell r="B1303" t="str">
            <v>114-895</v>
          </cell>
          <cell r="C1303">
            <v>510400</v>
          </cell>
          <cell r="D1303">
            <v>20760</v>
          </cell>
          <cell r="E1303" t="str">
            <v>ROAD MAINT WORKER II</v>
          </cell>
          <cell r="F1303" t="str">
            <v>D452</v>
          </cell>
          <cell r="G1303">
            <v>1</v>
          </cell>
          <cell r="H1303" t="str">
            <v>D452-001</v>
          </cell>
          <cell r="I1303" t="str">
            <v>F</v>
          </cell>
          <cell r="J1303">
            <v>104</v>
          </cell>
          <cell r="L1303">
            <v>283.83999999999997</v>
          </cell>
        </row>
        <row r="1304">
          <cell r="A1304" t="str">
            <v>CAIN, CHARLIE Z</v>
          </cell>
          <cell r="B1304" t="str">
            <v>114-895</v>
          </cell>
          <cell r="C1304">
            <v>510400</v>
          </cell>
          <cell r="D1304">
            <v>20760</v>
          </cell>
          <cell r="E1304" t="str">
            <v>ROAD MAINT WORKER II</v>
          </cell>
          <cell r="F1304" t="str">
            <v>D452</v>
          </cell>
          <cell r="G1304">
            <v>1</v>
          </cell>
          <cell r="H1304" t="str">
            <v>D452-001</v>
          </cell>
          <cell r="I1304" t="str">
            <v>F</v>
          </cell>
          <cell r="J1304">
            <v>605</v>
          </cell>
          <cell r="L1304">
            <v>59.1</v>
          </cell>
        </row>
        <row r="1305">
          <cell r="A1305" t="str">
            <v>CALDWELL, JUDITH A</v>
          </cell>
          <cell r="B1305" t="str">
            <v>101-591</v>
          </cell>
          <cell r="C1305">
            <v>510100</v>
          </cell>
          <cell r="D1305">
            <v>21920</v>
          </cell>
          <cell r="E1305" t="str">
            <v>HEALTH TECHNICIAN, SR</v>
          </cell>
          <cell r="F1305" t="str">
            <v>D320</v>
          </cell>
          <cell r="G1305">
            <v>1</v>
          </cell>
          <cell r="H1305" t="str">
            <v>D320-001</v>
          </cell>
          <cell r="I1305" t="str">
            <v>O</v>
          </cell>
          <cell r="J1305">
            <v>1</v>
          </cell>
          <cell r="K1305" t="str">
            <v>REGULAR PAY</v>
          </cell>
          <cell r="L1305">
            <v>30304.42</v>
          </cell>
        </row>
        <row r="1306">
          <cell r="A1306" t="str">
            <v>CALDWELL, JUDITH A</v>
          </cell>
          <cell r="B1306" t="str">
            <v>101-591</v>
          </cell>
          <cell r="C1306">
            <v>510300</v>
          </cell>
          <cell r="D1306">
            <v>21920</v>
          </cell>
          <cell r="E1306" t="str">
            <v>HEALTH TECHNICIAN, SR</v>
          </cell>
          <cell r="F1306" t="str">
            <v>D320</v>
          </cell>
          <cell r="G1306">
            <v>1</v>
          </cell>
          <cell r="H1306" t="str">
            <v>D320-001</v>
          </cell>
          <cell r="I1306" t="str">
            <v>F</v>
          </cell>
          <cell r="J1306" t="str">
            <v>*FI</v>
          </cell>
          <cell r="K1306" t="str">
            <v>FICA</v>
          </cell>
          <cell r="L1306">
            <v>1878.87</v>
          </cell>
        </row>
        <row r="1307">
          <cell r="A1307" t="str">
            <v>CALDWELL, JUDITH A</v>
          </cell>
          <cell r="B1307" t="str">
            <v>101-591</v>
          </cell>
          <cell r="C1307">
            <v>510300</v>
          </cell>
          <cell r="D1307">
            <v>21920</v>
          </cell>
          <cell r="E1307" t="str">
            <v>HEALTH TECHNICIAN, SR</v>
          </cell>
          <cell r="F1307" t="str">
            <v>D320</v>
          </cell>
          <cell r="G1307">
            <v>1</v>
          </cell>
          <cell r="H1307" t="str">
            <v>D320-001</v>
          </cell>
          <cell r="I1307" t="str">
            <v>F</v>
          </cell>
          <cell r="J1307" t="str">
            <v>*FM</v>
          </cell>
          <cell r="K1307" t="str">
            <v>MEDICARE</v>
          </cell>
          <cell r="L1307">
            <v>439.41</v>
          </cell>
        </row>
        <row r="1308">
          <cell r="A1308" t="str">
            <v>CALDWELL, JUDITH A</v>
          </cell>
          <cell r="B1308" t="str">
            <v>101-591</v>
          </cell>
          <cell r="C1308">
            <v>510300</v>
          </cell>
          <cell r="D1308">
            <v>21920</v>
          </cell>
          <cell r="E1308" t="str">
            <v>HEALTH TECHNICIAN, SR</v>
          </cell>
          <cell r="F1308" t="str">
            <v>D320</v>
          </cell>
          <cell r="G1308">
            <v>1</v>
          </cell>
          <cell r="H1308" t="str">
            <v>D320-001</v>
          </cell>
          <cell r="I1308" t="str">
            <v>F</v>
          </cell>
          <cell r="J1308">
            <v>8000</v>
          </cell>
          <cell r="L1308">
            <v>2117.02</v>
          </cell>
        </row>
        <row r="1309">
          <cell r="A1309" t="str">
            <v>CALDWELL, JUDITH A</v>
          </cell>
          <cell r="B1309" t="str">
            <v>101-591</v>
          </cell>
          <cell r="C1309">
            <v>510300</v>
          </cell>
          <cell r="D1309">
            <v>21920</v>
          </cell>
          <cell r="E1309" t="str">
            <v>HEALTH TECHNICIAN, SR</v>
          </cell>
          <cell r="F1309" t="str">
            <v>D320</v>
          </cell>
          <cell r="G1309">
            <v>1</v>
          </cell>
          <cell r="H1309" t="str">
            <v>D320-001</v>
          </cell>
          <cell r="I1309" t="str">
            <v>F</v>
          </cell>
          <cell r="J1309">
            <v>7999</v>
          </cell>
          <cell r="L1309">
            <v>9088.2999999999993</v>
          </cell>
        </row>
        <row r="1310">
          <cell r="A1310" t="str">
            <v>CALDWELL, JUDITH A</v>
          </cell>
          <cell r="B1310" t="str">
            <v>101-591</v>
          </cell>
          <cell r="C1310">
            <v>510400</v>
          </cell>
          <cell r="D1310">
            <v>21920</v>
          </cell>
          <cell r="E1310" t="str">
            <v>HEALTH TECHNICIAN, SR</v>
          </cell>
          <cell r="F1310" t="str">
            <v>D320</v>
          </cell>
          <cell r="G1310">
            <v>1</v>
          </cell>
          <cell r="H1310" t="str">
            <v>D320-001</v>
          </cell>
          <cell r="I1310" t="str">
            <v>F</v>
          </cell>
          <cell r="J1310">
            <v>1001</v>
          </cell>
          <cell r="L1310">
            <v>10.17</v>
          </cell>
        </row>
        <row r="1311">
          <cell r="A1311" t="str">
            <v>CALDWELL, JUDITH A</v>
          </cell>
          <cell r="B1311" t="str">
            <v>101-591</v>
          </cell>
          <cell r="C1311">
            <v>510400</v>
          </cell>
          <cell r="D1311">
            <v>21920</v>
          </cell>
          <cell r="E1311" t="str">
            <v>HEALTH TECHNICIAN, SR</v>
          </cell>
          <cell r="F1311" t="str">
            <v>D320</v>
          </cell>
          <cell r="G1311">
            <v>1</v>
          </cell>
          <cell r="H1311" t="str">
            <v>D320-001</v>
          </cell>
          <cell r="I1311" t="str">
            <v>F</v>
          </cell>
          <cell r="J1311">
            <v>811</v>
          </cell>
          <cell r="L1311">
            <v>1.88</v>
          </cell>
        </row>
        <row r="1312">
          <cell r="A1312" t="str">
            <v>CALDWELL, JUDITH A</v>
          </cell>
          <cell r="B1312" t="str">
            <v>101-591</v>
          </cell>
          <cell r="C1312">
            <v>510400</v>
          </cell>
          <cell r="D1312">
            <v>21920</v>
          </cell>
          <cell r="E1312" t="str">
            <v>HEALTH TECHNICIAN, SR</v>
          </cell>
          <cell r="F1312" t="str">
            <v>D320</v>
          </cell>
          <cell r="G1312">
            <v>1</v>
          </cell>
          <cell r="H1312" t="str">
            <v>D320-001</v>
          </cell>
          <cell r="I1312" t="str">
            <v>F</v>
          </cell>
          <cell r="J1312">
            <v>30</v>
          </cell>
          <cell r="L1312">
            <v>75.760000000000005</v>
          </cell>
        </row>
        <row r="1313">
          <cell r="A1313" t="str">
            <v>CALDWELL, JUDITH A</v>
          </cell>
          <cell r="B1313" t="str">
            <v>101-591</v>
          </cell>
          <cell r="C1313">
            <v>510400</v>
          </cell>
          <cell r="D1313">
            <v>21920</v>
          </cell>
          <cell r="E1313" t="str">
            <v>HEALTH TECHNICIAN, SR</v>
          </cell>
          <cell r="F1313" t="str">
            <v>D320</v>
          </cell>
          <cell r="G1313">
            <v>1</v>
          </cell>
          <cell r="H1313" t="str">
            <v>D320-001</v>
          </cell>
          <cell r="I1313" t="str">
            <v>F</v>
          </cell>
          <cell r="J1313">
            <v>705</v>
          </cell>
          <cell r="L1313">
            <v>12.04</v>
          </cell>
        </row>
        <row r="1314">
          <cell r="A1314" t="str">
            <v>CALDWELL, JUDITH A</v>
          </cell>
          <cell r="B1314" t="str">
            <v>101-591</v>
          </cell>
          <cell r="C1314">
            <v>510400</v>
          </cell>
          <cell r="D1314">
            <v>21920</v>
          </cell>
          <cell r="E1314" t="str">
            <v>HEALTH TECHNICIAN, SR</v>
          </cell>
          <cell r="F1314" t="str">
            <v>D320</v>
          </cell>
          <cell r="G1314">
            <v>1</v>
          </cell>
          <cell r="H1314" t="str">
            <v>D320-001</v>
          </cell>
          <cell r="I1314" t="str">
            <v>F</v>
          </cell>
          <cell r="J1314">
            <v>104</v>
          </cell>
          <cell r="L1314">
            <v>283.83999999999997</v>
          </cell>
        </row>
        <row r="1315">
          <cell r="A1315" t="str">
            <v>CALDWELL, JUDITH A</v>
          </cell>
          <cell r="B1315" t="str">
            <v>101-591</v>
          </cell>
          <cell r="C1315">
            <v>510400</v>
          </cell>
          <cell r="D1315">
            <v>21920</v>
          </cell>
          <cell r="E1315" t="str">
            <v>HEALTH TECHNICIAN, SR</v>
          </cell>
          <cell r="F1315" t="str">
            <v>D320</v>
          </cell>
          <cell r="G1315">
            <v>1</v>
          </cell>
          <cell r="H1315" t="str">
            <v>D320-001</v>
          </cell>
          <cell r="I1315" t="str">
            <v>F</v>
          </cell>
          <cell r="J1315">
            <v>605</v>
          </cell>
          <cell r="L1315">
            <v>59.1</v>
          </cell>
        </row>
        <row r="1316">
          <cell r="A1316" t="str">
            <v>CALLEN, MARY G</v>
          </cell>
          <cell r="B1316" t="str">
            <v>101-557</v>
          </cell>
          <cell r="C1316">
            <v>510100</v>
          </cell>
          <cell r="D1316">
            <v>42390</v>
          </cell>
          <cell r="E1316" t="str">
            <v>LEGAL OFFICE ASSIST I</v>
          </cell>
          <cell r="F1316" t="str">
            <v>D348</v>
          </cell>
          <cell r="G1316">
            <v>1</v>
          </cell>
          <cell r="H1316" t="str">
            <v>D348-005</v>
          </cell>
          <cell r="I1316" t="str">
            <v>O</v>
          </cell>
          <cell r="J1316">
            <v>1</v>
          </cell>
          <cell r="K1316" t="str">
            <v>REGULAR PAY</v>
          </cell>
          <cell r="L1316">
            <v>24421.68</v>
          </cell>
        </row>
        <row r="1317">
          <cell r="A1317" t="str">
            <v>CALLEN, MARY G</v>
          </cell>
          <cell r="B1317" t="str">
            <v>101-557</v>
          </cell>
          <cell r="C1317">
            <v>510300</v>
          </cell>
          <cell r="D1317">
            <v>42390</v>
          </cell>
          <cell r="E1317" t="str">
            <v>LEGAL OFFICE ASSIST I</v>
          </cell>
          <cell r="F1317" t="str">
            <v>D348</v>
          </cell>
          <cell r="G1317">
            <v>1</v>
          </cell>
          <cell r="H1317" t="str">
            <v>D348-005</v>
          </cell>
          <cell r="I1317" t="str">
            <v>F</v>
          </cell>
          <cell r="J1317" t="str">
            <v>*FI</v>
          </cell>
          <cell r="K1317" t="str">
            <v>FICA</v>
          </cell>
          <cell r="L1317">
            <v>1514.14</v>
          </cell>
        </row>
        <row r="1318">
          <cell r="A1318" t="str">
            <v>CALLEN, MARY G</v>
          </cell>
          <cell r="B1318" t="str">
            <v>101-557</v>
          </cell>
          <cell r="C1318">
            <v>510300</v>
          </cell>
          <cell r="D1318">
            <v>42390</v>
          </cell>
          <cell r="E1318" t="str">
            <v>LEGAL OFFICE ASSIST I</v>
          </cell>
          <cell r="F1318" t="str">
            <v>D348</v>
          </cell>
          <cell r="G1318">
            <v>1</v>
          </cell>
          <cell r="H1318" t="str">
            <v>D348-005</v>
          </cell>
          <cell r="I1318" t="str">
            <v>F</v>
          </cell>
          <cell r="J1318">
            <v>8000</v>
          </cell>
          <cell r="L1318">
            <v>1705.22</v>
          </cell>
        </row>
        <row r="1319">
          <cell r="A1319" t="str">
            <v>CALLEN, MARY G</v>
          </cell>
          <cell r="B1319" t="str">
            <v>101-557</v>
          </cell>
          <cell r="C1319">
            <v>510300</v>
          </cell>
          <cell r="D1319">
            <v>42390</v>
          </cell>
          <cell r="E1319" t="str">
            <v>LEGAL OFFICE ASSIST I</v>
          </cell>
          <cell r="F1319" t="str">
            <v>D348</v>
          </cell>
          <cell r="G1319">
            <v>1</v>
          </cell>
          <cell r="H1319" t="str">
            <v>D348-005</v>
          </cell>
          <cell r="I1319" t="str">
            <v>F</v>
          </cell>
          <cell r="J1319" t="str">
            <v>*FM</v>
          </cell>
          <cell r="K1319" t="str">
            <v>MEDICARE</v>
          </cell>
          <cell r="L1319">
            <v>354.11</v>
          </cell>
        </row>
        <row r="1320">
          <cell r="A1320" t="str">
            <v>CALLEN, MARY G</v>
          </cell>
          <cell r="B1320" t="str">
            <v>101-557</v>
          </cell>
          <cell r="C1320">
            <v>510300</v>
          </cell>
          <cell r="D1320">
            <v>42390</v>
          </cell>
          <cell r="E1320" t="str">
            <v>LEGAL OFFICE ASSIST I</v>
          </cell>
          <cell r="F1320" t="str">
            <v>D348</v>
          </cell>
          <cell r="G1320">
            <v>1</v>
          </cell>
          <cell r="H1320" t="str">
            <v>D348-005</v>
          </cell>
          <cell r="I1320" t="str">
            <v>F</v>
          </cell>
          <cell r="J1320">
            <v>7999</v>
          </cell>
          <cell r="L1320">
            <v>7324.06</v>
          </cell>
        </row>
        <row r="1321">
          <cell r="A1321" t="str">
            <v>CALLEN, MARY G</v>
          </cell>
          <cell r="B1321" t="str">
            <v>101-557</v>
          </cell>
          <cell r="C1321">
            <v>510400</v>
          </cell>
          <cell r="D1321">
            <v>42390</v>
          </cell>
          <cell r="E1321" t="str">
            <v>LEGAL OFFICE ASSIST I</v>
          </cell>
          <cell r="F1321" t="str">
            <v>D348</v>
          </cell>
          <cell r="G1321">
            <v>1</v>
          </cell>
          <cell r="H1321" t="str">
            <v>D348-005</v>
          </cell>
          <cell r="I1321" t="str">
            <v>F</v>
          </cell>
          <cell r="J1321">
            <v>703</v>
          </cell>
          <cell r="L1321">
            <v>6.7</v>
          </cell>
        </row>
        <row r="1322">
          <cell r="A1322" t="str">
            <v>CALLEN, MARY G</v>
          </cell>
          <cell r="B1322" t="str">
            <v>101-557</v>
          </cell>
          <cell r="C1322">
            <v>510400</v>
          </cell>
          <cell r="D1322">
            <v>42390</v>
          </cell>
          <cell r="E1322" t="str">
            <v>LEGAL OFFICE ASSIST I</v>
          </cell>
          <cell r="F1322" t="str">
            <v>D348</v>
          </cell>
          <cell r="G1322">
            <v>1</v>
          </cell>
          <cell r="H1322" t="str">
            <v>D348-005</v>
          </cell>
          <cell r="I1322" t="str">
            <v>F</v>
          </cell>
          <cell r="J1322">
            <v>603</v>
          </cell>
          <cell r="L1322">
            <v>31.26</v>
          </cell>
        </row>
        <row r="1323">
          <cell r="A1323" t="str">
            <v>CALLEN, MARY G</v>
          </cell>
          <cell r="B1323" t="str">
            <v>101-557</v>
          </cell>
          <cell r="C1323">
            <v>510400</v>
          </cell>
          <cell r="D1323">
            <v>42390</v>
          </cell>
          <cell r="E1323" t="str">
            <v>LEGAL OFFICE ASSIST I</v>
          </cell>
          <cell r="F1323" t="str">
            <v>D348</v>
          </cell>
          <cell r="G1323">
            <v>1</v>
          </cell>
          <cell r="H1323" t="str">
            <v>D348-005</v>
          </cell>
          <cell r="I1323" t="str">
            <v>F</v>
          </cell>
          <cell r="J1323">
            <v>811</v>
          </cell>
          <cell r="L1323">
            <v>1.88</v>
          </cell>
        </row>
        <row r="1324">
          <cell r="A1324" t="str">
            <v>CALLEN, MARY G</v>
          </cell>
          <cell r="B1324" t="str">
            <v>101-557</v>
          </cell>
          <cell r="C1324">
            <v>510400</v>
          </cell>
          <cell r="D1324">
            <v>42390</v>
          </cell>
          <cell r="E1324" t="str">
            <v>LEGAL OFFICE ASSIST I</v>
          </cell>
          <cell r="F1324" t="str">
            <v>D348</v>
          </cell>
          <cell r="G1324">
            <v>1</v>
          </cell>
          <cell r="H1324" t="str">
            <v>D348-005</v>
          </cell>
          <cell r="I1324" t="str">
            <v>F</v>
          </cell>
          <cell r="J1324">
            <v>30</v>
          </cell>
          <cell r="L1324">
            <v>61.05</v>
          </cell>
        </row>
        <row r="1325">
          <cell r="A1325" t="str">
            <v>CALLEN, MARY G</v>
          </cell>
          <cell r="B1325" t="str">
            <v>101-557</v>
          </cell>
          <cell r="C1325">
            <v>510400</v>
          </cell>
          <cell r="D1325">
            <v>42390</v>
          </cell>
          <cell r="E1325" t="str">
            <v>LEGAL OFFICE ASSIST I</v>
          </cell>
          <cell r="F1325" t="str">
            <v>D348</v>
          </cell>
          <cell r="G1325">
            <v>1</v>
          </cell>
          <cell r="H1325" t="str">
            <v>D348-005</v>
          </cell>
          <cell r="I1325" t="str">
            <v>F</v>
          </cell>
          <cell r="J1325">
            <v>1001</v>
          </cell>
          <cell r="L1325">
            <v>10.17</v>
          </cell>
        </row>
        <row r="1326">
          <cell r="A1326" t="str">
            <v>CALLEN, MARY G</v>
          </cell>
          <cell r="B1326" t="str">
            <v>101-557</v>
          </cell>
          <cell r="C1326">
            <v>510400</v>
          </cell>
          <cell r="D1326">
            <v>42390</v>
          </cell>
          <cell r="E1326" t="str">
            <v>LEGAL OFFICE ASSIST I</v>
          </cell>
          <cell r="F1326" t="str">
            <v>D348</v>
          </cell>
          <cell r="G1326">
            <v>1</v>
          </cell>
          <cell r="H1326" t="str">
            <v>D348-005</v>
          </cell>
          <cell r="I1326" t="str">
            <v>F</v>
          </cell>
          <cell r="J1326">
            <v>103</v>
          </cell>
          <cell r="L1326">
            <v>232.19</v>
          </cell>
        </row>
        <row r="1327">
          <cell r="A1327" t="str">
            <v>CAMPBELL, RICHARD N</v>
          </cell>
          <cell r="B1327" t="str">
            <v>125-556</v>
          </cell>
          <cell r="C1327">
            <v>510100</v>
          </cell>
          <cell r="D1327">
            <v>410</v>
          </cell>
          <cell r="E1327" t="str">
            <v>ATTORNEY III-CRIMINAL</v>
          </cell>
          <cell r="F1327" t="str">
            <v>N120</v>
          </cell>
          <cell r="G1327">
            <v>1</v>
          </cell>
          <cell r="H1327" t="str">
            <v>N120-001</v>
          </cell>
          <cell r="I1327" t="str">
            <v>O</v>
          </cell>
          <cell r="J1327">
            <v>1</v>
          </cell>
          <cell r="K1327" t="str">
            <v>REGULAR PAY</v>
          </cell>
          <cell r="L1327">
            <v>82764.17</v>
          </cell>
        </row>
        <row r="1328">
          <cell r="A1328" t="str">
            <v>CAMPBELL, RICHARD N</v>
          </cell>
          <cell r="B1328" t="str">
            <v>125-556</v>
          </cell>
          <cell r="C1328">
            <v>510300</v>
          </cell>
          <cell r="D1328">
            <v>410</v>
          </cell>
          <cell r="E1328" t="str">
            <v>ATTORNEY III-CRIMINAL</v>
          </cell>
          <cell r="F1328" t="str">
            <v>N120</v>
          </cell>
          <cell r="G1328">
            <v>1</v>
          </cell>
          <cell r="H1328" t="str">
            <v>N120-001</v>
          </cell>
          <cell r="I1328" t="str">
            <v>F</v>
          </cell>
          <cell r="J1328" t="str">
            <v>*FM</v>
          </cell>
          <cell r="K1328" t="str">
            <v>MEDICARE</v>
          </cell>
          <cell r="L1328">
            <v>1200.08</v>
          </cell>
        </row>
        <row r="1329">
          <cell r="A1329" t="str">
            <v>CAMPBELL, RICHARD N</v>
          </cell>
          <cell r="B1329" t="str">
            <v>125-556</v>
          </cell>
          <cell r="C1329">
            <v>510300</v>
          </cell>
          <cell r="D1329">
            <v>410</v>
          </cell>
          <cell r="E1329" t="str">
            <v>ATTORNEY III-CRIMINAL</v>
          </cell>
          <cell r="F1329" t="str">
            <v>N120</v>
          </cell>
          <cell r="G1329">
            <v>1</v>
          </cell>
          <cell r="H1329" t="str">
            <v>N120-001</v>
          </cell>
          <cell r="I1329" t="str">
            <v>F</v>
          </cell>
          <cell r="J1329">
            <v>8005</v>
          </cell>
          <cell r="L1329">
            <v>405.24</v>
          </cell>
        </row>
        <row r="1330">
          <cell r="A1330" t="str">
            <v>CAMPBELL, RICHARD N</v>
          </cell>
          <cell r="B1330" t="str">
            <v>125-556</v>
          </cell>
          <cell r="C1330">
            <v>510300</v>
          </cell>
          <cell r="D1330">
            <v>410</v>
          </cell>
          <cell r="E1330" t="str">
            <v>ATTORNEY III-CRIMINAL</v>
          </cell>
          <cell r="F1330" t="str">
            <v>N120</v>
          </cell>
          <cell r="G1330">
            <v>1</v>
          </cell>
          <cell r="H1330" t="str">
            <v>N120-001</v>
          </cell>
          <cell r="I1330" t="str">
            <v>F</v>
          </cell>
          <cell r="J1330" t="str">
            <v>*FI</v>
          </cell>
          <cell r="K1330" t="str">
            <v>FICA</v>
          </cell>
          <cell r="L1330">
            <v>5131.38</v>
          </cell>
        </row>
        <row r="1331">
          <cell r="A1331" t="str">
            <v>CAMPBELL, RICHARD N</v>
          </cell>
          <cell r="B1331" t="str">
            <v>125-556</v>
          </cell>
          <cell r="C1331">
            <v>510300</v>
          </cell>
          <cell r="D1331">
            <v>410</v>
          </cell>
          <cell r="E1331" t="str">
            <v>ATTORNEY III-CRIMINAL</v>
          </cell>
          <cell r="F1331" t="str">
            <v>N120</v>
          </cell>
          <cell r="G1331">
            <v>1</v>
          </cell>
          <cell r="H1331" t="str">
            <v>N120-001</v>
          </cell>
          <cell r="I1331" t="str">
            <v>F</v>
          </cell>
          <cell r="J1331">
            <v>8000</v>
          </cell>
          <cell r="L1331">
            <v>5789.2</v>
          </cell>
        </row>
        <row r="1332">
          <cell r="A1332" t="str">
            <v>CAMPBELL, RICHARD N</v>
          </cell>
          <cell r="B1332" t="str">
            <v>125-556</v>
          </cell>
          <cell r="C1332">
            <v>510300</v>
          </cell>
          <cell r="D1332">
            <v>410</v>
          </cell>
          <cell r="E1332" t="str">
            <v>ATTORNEY III-CRIMINAL</v>
          </cell>
          <cell r="F1332" t="str">
            <v>N120</v>
          </cell>
          <cell r="G1332">
            <v>1</v>
          </cell>
          <cell r="H1332" t="str">
            <v>N120-001</v>
          </cell>
          <cell r="I1332" t="str">
            <v>F</v>
          </cell>
          <cell r="J1332">
            <v>7999</v>
          </cell>
          <cell r="L1332">
            <v>24820.97</v>
          </cell>
        </row>
        <row r="1333">
          <cell r="A1333" t="str">
            <v>CAMPBELL, RICHARD N</v>
          </cell>
          <cell r="B1333" t="str">
            <v>125-556</v>
          </cell>
          <cell r="C1333">
            <v>510400</v>
          </cell>
          <cell r="D1333">
            <v>410</v>
          </cell>
          <cell r="E1333" t="str">
            <v>ATTORNEY III-CRIMINAL</v>
          </cell>
          <cell r="F1333" t="str">
            <v>N120</v>
          </cell>
          <cell r="G1333">
            <v>1</v>
          </cell>
          <cell r="H1333" t="str">
            <v>N120-001</v>
          </cell>
          <cell r="I1333" t="str">
            <v>F</v>
          </cell>
          <cell r="J1333">
            <v>603</v>
          </cell>
          <cell r="L1333">
            <v>31.26</v>
          </cell>
        </row>
        <row r="1334">
          <cell r="A1334" t="str">
            <v>CAMPBELL, RICHARD N</v>
          </cell>
          <cell r="B1334" t="str">
            <v>125-556</v>
          </cell>
          <cell r="C1334">
            <v>510400</v>
          </cell>
          <cell r="D1334">
            <v>410</v>
          </cell>
          <cell r="E1334" t="str">
            <v>ATTORNEY III-CRIMINAL</v>
          </cell>
          <cell r="F1334" t="str">
            <v>N120</v>
          </cell>
          <cell r="G1334">
            <v>1</v>
          </cell>
          <cell r="H1334" t="str">
            <v>N120-001</v>
          </cell>
          <cell r="I1334" t="str">
            <v>F</v>
          </cell>
          <cell r="J1334">
            <v>703</v>
          </cell>
          <cell r="L1334">
            <v>6.7</v>
          </cell>
        </row>
        <row r="1335">
          <cell r="A1335" t="str">
            <v>CAMPBELL, RICHARD N</v>
          </cell>
          <cell r="B1335" t="str">
            <v>125-556</v>
          </cell>
          <cell r="C1335">
            <v>510400</v>
          </cell>
          <cell r="D1335">
            <v>410</v>
          </cell>
          <cell r="E1335" t="str">
            <v>ATTORNEY III-CRIMINAL</v>
          </cell>
          <cell r="F1335" t="str">
            <v>N120</v>
          </cell>
          <cell r="G1335">
            <v>1</v>
          </cell>
          <cell r="H1335" t="str">
            <v>N120-001</v>
          </cell>
          <cell r="I1335" t="str">
            <v>F</v>
          </cell>
          <cell r="J1335">
            <v>811</v>
          </cell>
          <cell r="L1335">
            <v>1.88</v>
          </cell>
        </row>
        <row r="1336">
          <cell r="A1336" t="str">
            <v>CAMPBELL, RICHARD N</v>
          </cell>
          <cell r="B1336" t="str">
            <v>125-556</v>
          </cell>
          <cell r="C1336">
            <v>510400</v>
          </cell>
          <cell r="D1336">
            <v>410</v>
          </cell>
          <cell r="E1336" t="str">
            <v>ATTORNEY III-CRIMINAL</v>
          </cell>
          <cell r="F1336" t="str">
            <v>N120</v>
          </cell>
          <cell r="G1336">
            <v>1</v>
          </cell>
          <cell r="H1336" t="str">
            <v>N120-001</v>
          </cell>
          <cell r="I1336" t="str">
            <v>F</v>
          </cell>
          <cell r="J1336">
            <v>102</v>
          </cell>
          <cell r="L1336">
            <v>232.19</v>
          </cell>
        </row>
        <row r="1337">
          <cell r="A1337" t="str">
            <v>CAMPBELL, RICHARD N</v>
          </cell>
          <cell r="B1337" t="str">
            <v>125-556</v>
          </cell>
          <cell r="C1337">
            <v>510400</v>
          </cell>
          <cell r="D1337">
            <v>410</v>
          </cell>
          <cell r="E1337" t="str">
            <v>ATTORNEY III-CRIMINAL</v>
          </cell>
          <cell r="F1337" t="str">
            <v>N120</v>
          </cell>
          <cell r="G1337">
            <v>1</v>
          </cell>
          <cell r="H1337" t="str">
            <v>N120-001</v>
          </cell>
          <cell r="I1337" t="str">
            <v>F</v>
          </cell>
          <cell r="J1337">
            <v>30</v>
          </cell>
          <cell r="L1337">
            <v>206.91</v>
          </cell>
        </row>
        <row r="1338">
          <cell r="A1338" t="str">
            <v>CAMPBELL, RICHARD N</v>
          </cell>
          <cell r="B1338" t="str">
            <v>125-556</v>
          </cell>
          <cell r="C1338">
            <v>510400</v>
          </cell>
          <cell r="D1338">
            <v>410</v>
          </cell>
          <cell r="E1338" t="str">
            <v>ATTORNEY III-CRIMINAL</v>
          </cell>
          <cell r="F1338" t="str">
            <v>N120</v>
          </cell>
          <cell r="G1338">
            <v>1</v>
          </cell>
          <cell r="H1338" t="str">
            <v>N120-001</v>
          </cell>
          <cell r="I1338" t="str">
            <v>F</v>
          </cell>
          <cell r="J1338">
            <v>1001</v>
          </cell>
          <cell r="L1338">
            <v>10.17</v>
          </cell>
        </row>
        <row r="1339">
          <cell r="A1339" t="str">
            <v>CANTRELL, YVONNE D</v>
          </cell>
          <cell r="B1339" t="str">
            <v>114-893</v>
          </cell>
          <cell r="C1339">
            <v>510100</v>
          </cell>
          <cell r="D1339">
            <v>48340</v>
          </cell>
          <cell r="E1339" t="str">
            <v>ACCOUNTING ASSIST II</v>
          </cell>
          <cell r="F1339" t="str">
            <v>D104</v>
          </cell>
          <cell r="G1339">
            <v>1</v>
          </cell>
          <cell r="H1339" t="str">
            <v>D104-006</v>
          </cell>
          <cell r="I1339" t="str">
            <v>O</v>
          </cell>
          <cell r="J1339">
            <v>1</v>
          </cell>
          <cell r="K1339" t="str">
            <v>REGULAR PAY</v>
          </cell>
          <cell r="L1339">
            <v>25839.42</v>
          </cell>
        </row>
        <row r="1340">
          <cell r="A1340" t="str">
            <v>CANTRELL, YVONNE D</v>
          </cell>
          <cell r="B1340" t="str">
            <v>114-893</v>
          </cell>
          <cell r="C1340">
            <v>510300</v>
          </cell>
          <cell r="D1340">
            <v>48340</v>
          </cell>
          <cell r="E1340" t="str">
            <v>ACCOUNTING ASSIST II</v>
          </cell>
          <cell r="F1340" t="str">
            <v>D104</v>
          </cell>
          <cell r="G1340">
            <v>1</v>
          </cell>
          <cell r="H1340" t="str">
            <v>D104-006</v>
          </cell>
          <cell r="I1340" t="str">
            <v>F</v>
          </cell>
          <cell r="J1340" t="str">
            <v>*FI</v>
          </cell>
          <cell r="K1340" t="str">
            <v>FICA</v>
          </cell>
          <cell r="L1340">
            <v>1602.04</v>
          </cell>
        </row>
        <row r="1341">
          <cell r="A1341" t="str">
            <v>CANTRELL, YVONNE D</v>
          </cell>
          <cell r="B1341" t="str">
            <v>114-893</v>
          </cell>
          <cell r="C1341">
            <v>510300</v>
          </cell>
          <cell r="D1341">
            <v>48340</v>
          </cell>
          <cell r="E1341" t="str">
            <v>ACCOUNTING ASSIST II</v>
          </cell>
          <cell r="F1341" t="str">
            <v>D104</v>
          </cell>
          <cell r="G1341">
            <v>1</v>
          </cell>
          <cell r="H1341" t="str">
            <v>D104-006</v>
          </cell>
          <cell r="I1341" t="str">
            <v>F</v>
          </cell>
          <cell r="J1341">
            <v>7999</v>
          </cell>
          <cell r="L1341">
            <v>7749.24</v>
          </cell>
        </row>
        <row r="1342">
          <cell r="A1342" t="str">
            <v>CANTRELL, YVONNE D</v>
          </cell>
          <cell r="B1342" t="str">
            <v>114-893</v>
          </cell>
          <cell r="C1342">
            <v>510300</v>
          </cell>
          <cell r="D1342">
            <v>48340</v>
          </cell>
          <cell r="E1342" t="str">
            <v>ACCOUNTING ASSIST II</v>
          </cell>
          <cell r="F1342" t="str">
            <v>D104</v>
          </cell>
          <cell r="G1342">
            <v>1</v>
          </cell>
          <cell r="H1342" t="str">
            <v>D104-006</v>
          </cell>
          <cell r="I1342" t="str">
            <v>F</v>
          </cell>
          <cell r="J1342">
            <v>8000</v>
          </cell>
          <cell r="L1342">
            <v>1804.47</v>
          </cell>
        </row>
        <row r="1343">
          <cell r="A1343" t="str">
            <v>CANTRELL, YVONNE D</v>
          </cell>
          <cell r="B1343" t="str">
            <v>114-893</v>
          </cell>
          <cell r="C1343">
            <v>510300</v>
          </cell>
          <cell r="D1343">
            <v>48340</v>
          </cell>
          <cell r="E1343" t="str">
            <v>ACCOUNTING ASSIST II</v>
          </cell>
          <cell r="F1343" t="str">
            <v>D104</v>
          </cell>
          <cell r="G1343">
            <v>1</v>
          </cell>
          <cell r="H1343" t="str">
            <v>D104-006</v>
          </cell>
          <cell r="I1343" t="str">
            <v>F</v>
          </cell>
          <cell r="J1343" t="str">
            <v>*FM</v>
          </cell>
          <cell r="K1343" t="str">
            <v>MEDICARE</v>
          </cell>
          <cell r="L1343">
            <v>374.67</v>
          </cell>
        </row>
        <row r="1344">
          <cell r="A1344" t="str">
            <v>CANTRELL, YVONNE D</v>
          </cell>
          <cell r="B1344" t="str">
            <v>114-893</v>
          </cell>
          <cell r="C1344">
            <v>510400</v>
          </cell>
          <cell r="D1344">
            <v>48340</v>
          </cell>
          <cell r="E1344" t="str">
            <v>ACCOUNTING ASSIST II</v>
          </cell>
          <cell r="F1344" t="str">
            <v>D104</v>
          </cell>
          <cell r="G1344">
            <v>1</v>
          </cell>
          <cell r="H1344" t="str">
            <v>D104-006</v>
          </cell>
          <cell r="I1344" t="str">
            <v>F</v>
          </cell>
          <cell r="J1344">
            <v>104</v>
          </cell>
          <cell r="L1344">
            <v>283.83999999999997</v>
          </cell>
        </row>
        <row r="1345">
          <cell r="A1345" t="str">
            <v>CANTRELL, YVONNE D</v>
          </cell>
          <cell r="B1345" t="str">
            <v>114-893</v>
          </cell>
          <cell r="C1345">
            <v>510400</v>
          </cell>
          <cell r="D1345">
            <v>48340</v>
          </cell>
          <cell r="E1345" t="str">
            <v>ACCOUNTING ASSIST II</v>
          </cell>
          <cell r="F1345" t="str">
            <v>D104</v>
          </cell>
          <cell r="G1345">
            <v>1</v>
          </cell>
          <cell r="H1345" t="str">
            <v>D104-006</v>
          </cell>
          <cell r="I1345" t="str">
            <v>F</v>
          </cell>
          <cell r="J1345">
            <v>1001</v>
          </cell>
          <cell r="L1345">
            <v>10.17</v>
          </cell>
        </row>
        <row r="1346">
          <cell r="A1346" t="str">
            <v>CANTRELL, YVONNE D</v>
          </cell>
          <cell r="B1346" t="str">
            <v>114-893</v>
          </cell>
          <cell r="C1346">
            <v>510400</v>
          </cell>
          <cell r="D1346">
            <v>48340</v>
          </cell>
          <cell r="E1346" t="str">
            <v>ACCOUNTING ASSIST II</v>
          </cell>
          <cell r="F1346" t="str">
            <v>D104</v>
          </cell>
          <cell r="G1346">
            <v>1</v>
          </cell>
          <cell r="H1346" t="str">
            <v>D104-006</v>
          </cell>
          <cell r="I1346" t="str">
            <v>F</v>
          </cell>
          <cell r="J1346">
            <v>30</v>
          </cell>
          <cell r="L1346">
            <v>64.599999999999994</v>
          </cell>
        </row>
        <row r="1347">
          <cell r="A1347" t="str">
            <v>CANTRELL, YVONNE D</v>
          </cell>
          <cell r="B1347" t="str">
            <v>114-893</v>
          </cell>
          <cell r="C1347">
            <v>510400</v>
          </cell>
          <cell r="D1347">
            <v>48340</v>
          </cell>
          <cell r="E1347" t="str">
            <v>ACCOUNTING ASSIST II</v>
          </cell>
          <cell r="F1347" t="str">
            <v>D104</v>
          </cell>
          <cell r="G1347">
            <v>1</v>
          </cell>
          <cell r="H1347" t="str">
            <v>D104-006</v>
          </cell>
          <cell r="I1347" t="str">
            <v>F</v>
          </cell>
          <cell r="J1347">
            <v>705</v>
          </cell>
          <cell r="L1347">
            <v>12.04</v>
          </cell>
        </row>
        <row r="1348">
          <cell r="A1348" t="str">
            <v>CANTRELL, YVONNE D</v>
          </cell>
          <cell r="B1348" t="str">
            <v>114-893</v>
          </cell>
          <cell r="C1348">
            <v>510400</v>
          </cell>
          <cell r="D1348">
            <v>48340</v>
          </cell>
          <cell r="E1348" t="str">
            <v>ACCOUNTING ASSIST II</v>
          </cell>
          <cell r="F1348" t="str">
            <v>D104</v>
          </cell>
          <cell r="G1348">
            <v>1</v>
          </cell>
          <cell r="H1348" t="str">
            <v>D104-006</v>
          </cell>
          <cell r="I1348" t="str">
            <v>F</v>
          </cell>
          <cell r="J1348">
            <v>811</v>
          </cell>
          <cell r="L1348">
            <v>1.88</v>
          </cell>
        </row>
        <row r="1349">
          <cell r="A1349" t="str">
            <v>CANTRELL, YVONNE D</v>
          </cell>
          <cell r="B1349" t="str">
            <v>114-893</v>
          </cell>
          <cell r="C1349">
            <v>510400</v>
          </cell>
          <cell r="D1349">
            <v>48340</v>
          </cell>
          <cell r="E1349" t="str">
            <v>ACCOUNTING ASSIST II</v>
          </cell>
          <cell r="F1349" t="str">
            <v>D104</v>
          </cell>
          <cell r="G1349">
            <v>1</v>
          </cell>
          <cell r="H1349" t="str">
            <v>D104-006</v>
          </cell>
          <cell r="I1349" t="str">
            <v>F</v>
          </cell>
          <cell r="J1349">
            <v>605</v>
          </cell>
          <cell r="L1349">
            <v>59.1</v>
          </cell>
        </row>
        <row r="1350">
          <cell r="A1350" t="str">
            <v>CARD, MISTY D</v>
          </cell>
          <cell r="B1350" t="str">
            <v>101-570</v>
          </cell>
          <cell r="C1350">
            <v>510100</v>
          </cell>
          <cell r="D1350">
            <v>38290</v>
          </cell>
          <cell r="E1350" t="str">
            <v>CORRECTIONAL OFFICER I</v>
          </cell>
          <cell r="F1350" t="str">
            <v>D228</v>
          </cell>
          <cell r="G1350">
            <v>1</v>
          </cell>
          <cell r="H1350" t="str">
            <v>D228-006</v>
          </cell>
          <cell r="I1350" t="str">
            <v>O</v>
          </cell>
          <cell r="J1350">
            <v>1</v>
          </cell>
          <cell r="K1350" t="str">
            <v>REGULAR PAY</v>
          </cell>
          <cell r="L1350">
            <v>33437.910000000003</v>
          </cell>
        </row>
        <row r="1351">
          <cell r="A1351" t="str">
            <v>CARD, MISTY D</v>
          </cell>
          <cell r="B1351" t="str">
            <v>101-570</v>
          </cell>
          <cell r="C1351">
            <v>510300</v>
          </cell>
          <cell r="D1351">
            <v>38290</v>
          </cell>
          <cell r="E1351" t="str">
            <v>CORRECTIONAL OFFICER I</v>
          </cell>
          <cell r="F1351" t="str">
            <v>D228</v>
          </cell>
          <cell r="G1351">
            <v>1</v>
          </cell>
          <cell r="H1351" t="str">
            <v>D228-006</v>
          </cell>
          <cell r="I1351" t="str">
            <v>F</v>
          </cell>
          <cell r="J1351">
            <v>8000</v>
          </cell>
          <cell r="L1351">
            <v>2336.36</v>
          </cell>
        </row>
        <row r="1352">
          <cell r="A1352" t="str">
            <v>CARD, MISTY D</v>
          </cell>
          <cell r="B1352" t="str">
            <v>101-570</v>
          </cell>
          <cell r="C1352">
            <v>510300</v>
          </cell>
          <cell r="D1352">
            <v>38290</v>
          </cell>
          <cell r="E1352" t="str">
            <v>CORRECTIONAL OFFICER I</v>
          </cell>
          <cell r="F1352" t="str">
            <v>D228</v>
          </cell>
          <cell r="G1352">
            <v>1</v>
          </cell>
          <cell r="H1352" t="str">
            <v>D228-006</v>
          </cell>
          <cell r="I1352" t="str">
            <v>F</v>
          </cell>
          <cell r="J1352">
            <v>7999</v>
          </cell>
          <cell r="L1352">
            <v>10028.030000000001</v>
          </cell>
        </row>
        <row r="1353">
          <cell r="A1353" t="str">
            <v>CARD, MISTY D</v>
          </cell>
          <cell r="B1353" t="str">
            <v>101-570</v>
          </cell>
          <cell r="C1353">
            <v>510300</v>
          </cell>
          <cell r="D1353">
            <v>38290</v>
          </cell>
          <cell r="E1353" t="str">
            <v>CORRECTIONAL OFFICER I</v>
          </cell>
          <cell r="F1353" t="str">
            <v>D228</v>
          </cell>
          <cell r="G1353">
            <v>1</v>
          </cell>
          <cell r="H1353" t="str">
            <v>D228-006</v>
          </cell>
          <cell r="I1353" t="str">
            <v>F</v>
          </cell>
          <cell r="J1353" t="str">
            <v>*FM</v>
          </cell>
          <cell r="K1353" t="str">
            <v>MEDICARE</v>
          </cell>
          <cell r="L1353">
            <v>484.85</v>
          </cell>
        </row>
        <row r="1354">
          <cell r="A1354" t="str">
            <v>CARD, MISTY D</v>
          </cell>
          <cell r="B1354" t="str">
            <v>101-570</v>
          </cell>
          <cell r="C1354">
            <v>510300</v>
          </cell>
          <cell r="D1354">
            <v>38290</v>
          </cell>
          <cell r="E1354" t="str">
            <v>CORRECTIONAL OFFICER I</v>
          </cell>
          <cell r="F1354" t="str">
            <v>D228</v>
          </cell>
          <cell r="G1354">
            <v>1</v>
          </cell>
          <cell r="H1354" t="str">
            <v>D228-006</v>
          </cell>
          <cell r="I1354" t="str">
            <v>F</v>
          </cell>
          <cell r="J1354" t="str">
            <v>*FI</v>
          </cell>
          <cell r="K1354" t="str">
            <v>FICA</v>
          </cell>
          <cell r="L1354">
            <v>2073.15</v>
          </cell>
        </row>
        <row r="1355">
          <cell r="A1355" t="str">
            <v>CARD, MISTY D</v>
          </cell>
          <cell r="B1355" t="str">
            <v>101-570</v>
          </cell>
          <cell r="C1355">
            <v>510400</v>
          </cell>
          <cell r="D1355">
            <v>38290</v>
          </cell>
          <cell r="E1355" t="str">
            <v>CORRECTIONAL OFFICER I</v>
          </cell>
          <cell r="F1355" t="str">
            <v>D228</v>
          </cell>
          <cell r="G1355">
            <v>1</v>
          </cell>
          <cell r="H1355" t="str">
            <v>D228-006</v>
          </cell>
          <cell r="I1355" t="str">
            <v>F</v>
          </cell>
          <cell r="J1355">
            <v>1001</v>
          </cell>
          <cell r="L1355">
            <v>10.17</v>
          </cell>
        </row>
        <row r="1356">
          <cell r="A1356" t="str">
            <v>CARD, MISTY D</v>
          </cell>
          <cell r="B1356" t="str">
            <v>101-570</v>
          </cell>
          <cell r="C1356">
            <v>510400</v>
          </cell>
          <cell r="D1356">
            <v>38290</v>
          </cell>
          <cell r="E1356" t="str">
            <v>CORRECTIONAL OFFICER I</v>
          </cell>
          <cell r="F1356" t="str">
            <v>D228</v>
          </cell>
          <cell r="G1356">
            <v>1</v>
          </cell>
          <cell r="H1356" t="str">
            <v>D228-006</v>
          </cell>
          <cell r="I1356" t="str">
            <v>F</v>
          </cell>
          <cell r="J1356">
            <v>811</v>
          </cell>
          <cell r="L1356">
            <v>1.88</v>
          </cell>
        </row>
        <row r="1357">
          <cell r="A1357" t="str">
            <v>CARD, MISTY D</v>
          </cell>
          <cell r="B1357" t="str">
            <v>101-570</v>
          </cell>
          <cell r="C1357">
            <v>510400</v>
          </cell>
          <cell r="D1357">
            <v>38290</v>
          </cell>
          <cell r="E1357" t="str">
            <v>CORRECTIONAL OFFICER I</v>
          </cell>
          <cell r="F1357" t="str">
            <v>D228</v>
          </cell>
          <cell r="G1357">
            <v>1</v>
          </cell>
          <cell r="H1357" t="str">
            <v>D228-006</v>
          </cell>
          <cell r="I1357" t="str">
            <v>F</v>
          </cell>
          <cell r="J1357">
            <v>30</v>
          </cell>
          <cell r="L1357">
            <v>83.59</v>
          </cell>
        </row>
        <row r="1358">
          <cell r="A1358" t="str">
            <v>CARLINI, DOMINICO P</v>
          </cell>
          <cell r="B1358" t="str">
            <v>101-525</v>
          </cell>
          <cell r="C1358">
            <v>510100</v>
          </cell>
          <cell r="D1358">
            <v>5300</v>
          </cell>
          <cell r="E1358" t="str">
            <v>FACILITY MAINT SUPV</v>
          </cell>
          <cell r="F1358" t="str">
            <v>D296</v>
          </cell>
          <cell r="G1358">
            <v>1</v>
          </cell>
          <cell r="H1358" t="str">
            <v>D296-001</v>
          </cell>
          <cell r="I1358" t="str">
            <v>O</v>
          </cell>
          <cell r="J1358">
            <v>1</v>
          </cell>
          <cell r="K1358" t="str">
            <v>REGULAR PAY</v>
          </cell>
          <cell r="L1358">
            <v>46810.82</v>
          </cell>
        </row>
        <row r="1359">
          <cell r="A1359" t="str">
            <v>CARLINI, DOMINICO P</v>
          </cell>
          <cell r="B1359" t="str">
            <v>101-525</v>
          </cell>
          <cell r="C1359">
            <v>510300</v>
          </cell>
          <cell r="D1359">
            <v>5300</v>
          </cell>
          <cell r="E1359" t="str">
            <v>FACILITY MAINT SUPV</v>
          </cell>
          <cell r="F1359" t="str">
            <v>D296</v>
          </cell>
          <cell r="G1359">
            <v>1</v>
          </cell>
          <cell r="H1359" t="str">
            <v>D296-001</v>
          </cell>
          <cell r="I1359" t="str">
            <v>F</v>
          </cell>
          <cell r="J1359" t="str">
            <v>*FI</v>
          </cell>
          <cell r="K1359" t="str">
            <v>FICA</v>
          </cell>
          <cell r="L1359">
            <v>2902.27</v>
          </cell>
        </row>
        <row r="1360">
          <cell r="A1360" t="str">
            <v>CARLINI, DOMINICO P</v>
          </cell>
          <cell r="B1360" t="str">
            <v>101-525</v>
          </cell>
          <cell r="C1360">
            <v>510300</v>
          </cell>
          <cell r="D1360">
            <v>5300</v>
          </cell>
          <cell r="E1360" t="str">
            <v>FACILITY MAINT SUPV</v>
          </cell>
          <cell r="F1360" t="str">
            <v>D296</v>
          </cell>
          <cell r="G1360">
            <v>1</v>
          </cell>
          <cell r="H1360" t="str">
            <v>D296-001</v>
          </cell>
          <cell r="I1360" t="str">
            <v>F</v>
          </cell>
          <cell r="J1360">
            <v>8000</v>
          </cell>
          <cell r="L1360">
            <v>3272.46</v>
          </cell>
        </row>
        <row r="1361">
          <cell r="A1361" t="str">
            <v>CARLINI, DOMINICO P</v>
          </cell>
          <cell r="B1361" t="str">
            <v>101-525</v>
          </cell>
          <cell r="C1361">
            <v>510300</v>
          </cell>
          <cell r="D1361">
            <v>5300</v>
          </cell>
          <cell r="E1361" t="str">
            <v>FACILITY MAINT SUPV</v>
          </cell>
          <cell r="F1361" t="str">
            <v>D296</v>
          </cell>
          <cell r="G1361">
            <v>1</v>
          </cell>
          <cell r="H1361" t="str">
            <v>D296-001</v>
          </cell>
          <cell r="I1361" t="str">
            <v>F</v>
          </cell>
          <cell r="J1361" t="str">
            <v>*FM</v>
          </cell>
          <cell r="K1361" t="str">
            <v>MEDICARE</v>
          </cell>
          <cell r="L1361">
            <v>678.76</v>
          </cell>
        </row>
        <row r="1362">
          <cell r="A1362" t="str">
            <v>CARLINI, DOMINICO P</v>
          </cell>
          <cell r="B1362" t="str">
            <v>101-525</v>
          </cell>
          <cell r="C1362">
            <v>510300</v>
          </cell>
          <cell r="D1362">
            <v>5300</v>
          </cell>
          <cell r="E1362" t="str">
            <v>FACILITY MAINT SUPV</v>
          </cell>
          <cell r="F1362" t="str">
            <v>D296</v>
          </cell>
          <cell r="G1362">
            <v>1</v>
          </cell>
          <cell r="H1362" t="str">
            <v>D296-001</v>
          </cell>
          <cell r="I1362" t="str">
            <v>F</v>
          </cell>
          <cell r="J1362">
            <v>7999</v>
          </cell>
          <cell r="L1362">
            <v>14038.56</v>
          </cell>
        </row>
        <row r="1363">
          <cell r="A1363" t="str">
            <v>CARLINI, DOMINICO P</v>
          </cell>
          <cell r="B1363" t="str">
            <v>101-525</v>
          </cell>
          <cell r="C1363">
            <v>510400</v>
          </cell>
          <cell r="D1363">
            <v>5300</v>
          </cell>
          <cell r="E1363" t="str">
            <v>FACILITY MAINT SUPV</v>
          </cell>
          <cell r="F1363" t="str">
            <v>D296</v>
          </cell>
          <cell r="G1363">
            <v>1</v>
          </cell>
          <cell r="H1363" t="str">
            <v>D296-001</v>
          </cell>
          <cell r="I1363" t="str">
            <v>F</v>
          </cell>
          <cell r="J1363">
            <v>601</v>
          </cell>
          <cell r="L1363">
            <v>17.149999999999999</v>
          </cell>
        </row>
        <row r="1364">
          <cell r="A1364" t="str">
            <v>CARLINI, DOMINICO P</v>
          </cell>
          <cell r="B1364" t="str">
            <v>101-525</v>
          </cell>
          <cell r="C1364">
            <v>510400</v>
          </cell>
          <cell r="D1364">
            <v>5300</v>
          </cell>
          <cell r="E1364" t="str">
            <v>FACILITY MAINT SUPV</v>
          </cell>
          <cell r="F1364" t="str">
            <v>D296</v>
          </cell>
          <cell r="G1364">
            <v>1</v>
          </cell>
          <cell r="H1364" t="str">
            <v>D296-001</v>
          </cell>
          <cell r="I1364" t="str">
            <v>F</v>
          </cell>
          <cell r="J1364">
            <v>30</v>
          </cell>
          <cell r="L1364">
            <v>117.03</v>
          </cell>
        </row>
        <row r="1365">
          <cell r="A1365" t="str">
            <v>CARLINI, DOMINICO P</v>
          </cell>
          <cell r="B1365" t="str">
            <v>101-525</v>
          </cell>
          <cell r="C1365">
            <v>510400</v>
          </cell>
          <cell r="D1365">
            <v>5300</v>
          </cell>
          <cell r="E1365" t="str">
            <v>FACILITY MAINT SUPV</v>
          </cell>
          <cell r="F1365" t="str">
            <v>D296</v>
          </cell>
          <cell r="G1365">
            <v>1</v>
          </cell>
          <cell r="H1365" t="str">
            <v>D296-001</v>
          </cell>
          <cell r="I1365" t="str">
            <v>F</v>
          </cell>
          <cell r="J1365">
            <v>701</v>
          </cell>
          <cell r="L1365">
            <v>4.01</v>
          </cell>
        </row>
        <row r="1366">
          <cell r="A1366" t="str">
            <v>CARLINI, DOMINICO P</v>
          </cell>
          <cell r="B1366" t="str">
            <v>101-525</v>
          </cell>
          <cell r="C1366">
            <v>510400</v>
          </cell>
          <cell r="D1366">
            <v>5300</v>
          </cell>
          <cell r="E1366" t="str">
            <v>FACILITY MAINT SUPV</v>
          </cell>
          <cell r="F1366" t="str">
            <v>D296</v>
          </cell>
          <cell r="G1366">
            <v>1</v>
          </cell>
          <cell r="H1366" t="str">
            <v>D296-001</v>
          </cell>
          <cell r="I1366" t="str">
            <v>F</v>
          </cell>
          <cell r="J1366">
            <v>101</v>
          </cell>
          <cell r="L1366">
            <v>135.94999999999999</v>
          </cell>
        </row>
        <row r="1367">
          <cell r="A1367" t="str">
            <v>CARLINI, DOMINICO P</v>
          </cell>
          <cell r="B1367" t="str">
            <v>101-525</v>
          </cell>
          <cell r="C1367">
            <v>510400</v>
          </cell>
          <cell r="D1367">
            <v>5300</v>
          </cell>
          <cell r="E1367" t="str">
            <v>FACILITY MAINT SUPV</v>
          </cell>
          <cell r="F1367" t="str">
            <v>D296</v>
          </cell>
          <cell r="G1367">
            <v>1</v>
          </cell>
          <cell r="H1367" t="str">
            <v>D296-001</v>
          </cell>
          <cell r="I1367" t="str">
            <v>F</v>
          </cell>
          <cell r="J1367">
            <v>811</v>
          </cell>
          <cell r="L1367">
            <v>1.88</v>
          </cell>
        </row>
        <row r="1368">
          <cell r="A1368" t="str">
            <v>CARLINI, DOMINICO P</v>
          </cell>
          <cell r="B1368" t="str">
            <v>101-525</v>
          </cell>
          <cell r="C1368">
            <v>510400</v>
          </cell>
          <cell r="D1368">
            <v>5300</v>
          </cell>
          <cell r="E1368" t="str">
            <v>FACILITY MAINT SUPV</v>
          </cell>
          <cell r="F1368" t="str">
            <v>D296</v>
          </cell>
          <cell r="G1368">
            <v>1</v>
          </cell>
          <cell r="H1368" t="str">
            <v>D296-001</v>
          </cell>
          <cell r="I1368" t="str">
            <v>F</v>
          </cell>
          <cell r="J1368">
            <v>1001</v>
          </cell>
          <cell r="L1368">
            <v>10.17</v>
          </cell>
        </row>
        <row r="1369">
          <cell r="A1369" t="str">
            <v>CARLSON, PAMELA G</v>
          </cell>
          <cell r="B1369" t="str">
            <v>101-594</v>
          </cell>
          <cell r="C1369">
            <v>510100</v>
          </cell>
          <cell r="D1369">
            <v>20880</v>
          </cell>
          <cell r="E1369" t="str">
            <v>ELIGIBILITY SUPERVISOR</v>
          </cell>
          <cell r="F1369" t="str">
            <v>D252</v>
          </cell>
          <cell r="G1369">
            <v>1</v>
          </cell>
          <cell r="H1369" t="str">
            <v>D252-002</v>
          </cell>
          <cell r="I1369" t="str">
            <v>O</v>
          </cell>
          <cell r="J1369">
            <v>1</v>
          </cell>
          <cell r="K1369" t="str">
            <v>REGULAR PAY</v>
          </cell>
          <cell r="L1369">
            <v>43872</v>
          </cell>
        </row>
        <row r="1370">
          <cell r="A1370" t="str">
            <v>CARLSON, PAMELA G</v>
          </cell>
          <cell r="B1370" t="str">
            <v>101-594</v>
          </cell>
          <cell r="C1370">
            <v>510300</v>
          </cell>
          <cell r="D1370">
            <v>20880</v>
          </cell>
          <cell r="E1370" t="str">
            <v>ELIGIBILITY SUPERVISOR</v>
          </cell>
          <cell r="F1370" t="str">
            <v>D252</v>
          </cell>
          <cell r="G1370">
            <v>1</v>
          </cell>
          <cell r="H1370" t="str">
            <v>D252-002</v>
          </cell>
          <cell r="I1370" t="str">
            <v>F</v>
          </cell>
          <cell r="J1370" t="str">
            <v>*FM</v>
          </cell>
          <cell r="K1370" t="str">
            <v>MEDICARE</v>
          </cell>
          <cell r="L1370">
            <v>636.14</v>
          </cell>
        </row>
        <row r="1371">
          <cell r="A1371" t="str">
            <v>CARLSON, PAMELA G</v>
          </cell>
          <cell r="B1371" t="str">
            <v>101-594</v>
          </cell>
          <cell r="C1371">
            <v>510300</v>
          </cell>
          <cell r="D1371">
            <v>20880</v>
          </cell>
          <cell r="E1371" t="str">
            <v>ELIGIBILITY SUPERVISOR</v>
          </cell>
          <cell r="F1371" t="str">
            <v>D252</v>
          </cell>
          <cell r="G1371">
            <v>1</v>
          </cell>
          <cell r="H1371" t="str">
            <v>D252-002</v>
          </cell>
          <cell r="I1371" t="str">
            <v>F</v>
          </cell>
          <cell r="J1371" t="str">
            <v>*FI</v>
          </cell>
          <cell r="K1371" t="str">
            <v>FICA</v>
          </cell>
          <cell r="L1371">
            <v>2720.06</v>
          </cell>
        </row>
        <row r="1372">
          <cell r="A1372" t="str">
            <v>CARLSON, PAMELA G</v>
          </cell>
          <cell r="B1372" t="str">
            <v>101-594</v>
          </cell>
          <cell r="C1372">
            <v>510300</v>
          </cell>
          <cell r="D1372">
            <v>20880</v>
          </cell>
          <cell r="E1372" t="str">
            <v>ELIGIBILITY SUPERVISOR</v>
          </cell>
          <cell r="F1372" t="str">
            <v>D252</v>
          </cell>
          <cell r="G1372">
            <v>1</v>
          </cell>
          <cell r="H1372" t="str">
            <v>D252-002</v>
          </cell>
          <cell r="I1372" t="str">
            <v>F</v>
          </cell>
          <cell r="J1372">
            <v>7999</v>
          </cell>
          <cell r="L1372">
            <v>13157.21</v>
          </cell>
        </row>
        <row r="1373">
          <cell r="A1373" t="str">
            <v>CARLSON, PAMELA G</v>
          </cell>
          <cell r="B1373" t="str">
            <v>101-594</v>
          </cell>
          <cell r="C1373">
            <v>510300</v>
          </cell>
          <cell r="D1373">
            <v>20880</v>
          </cell>
          <cell r="E1373" t="str">
            <v>ELIGIBILITY SUPERVISOR</v>
          </cell>
          <cell r="F1373" t="str">
            <v>D252</v>
          </cell>
          <cell r="G1373">
            <v>1</v>
          </cell>
          <cell r="H1373" t="str">
            <v>D252-002</v>
          </cell>
          <cell r="I1373" t="str">
            <v>F</v>
          </cell>
          <cell r="J1373">
            <v>8000</v>
          </cell>
          <cell r="L1373">
            <v>3066.75</v>
          </cell>
        </row>
        <row r="1374">
          <cell r="A1374" t="str">
            <v>CARLSON, PAMELA G</v>
          </cell>
          <cell r="B1374" t="str">
            <v>101-594</v>
          </cell>
          <cell r="C1374">
            <v>510400</v>
          </cell>
          <cell r="D1374">
            <v>20880</v>
          </cell>
          <cell r="E1374" t="str">
            <v>ELIGIBILITY SUPERVISOR</v>
          </cell>
          <cell r="F1374" t="str">
            <v>D252</v>
          </cell>
          <cell r="G1374">
            <v>1</v>
          </cell>
          <cell r="H1374" t="str">
            <v>D252-002</v>
          </cell>
          <cell r="I1374" t="str">
            <v>F</v>
          </cell>
          <cell r="J1374">
            <v>30</v>
          </cell>
          <cell r="L1374">
            <v>109.68</v>
          </cell>
        </row>
        <row r="1375">
          <cell r="A1375" t="str">
            <v>CARLSON, PAMELA G</v>
          </cell>
          <cell r="B1375" t="str">
            <v>101-594</v>
          </cell>
          <cell r="C1375">
            <v>510400</v>
          </cell>
          <cell r="D1375">
            <v>20880</v>
          </cell>
          <cell r="E1375" t="str">
            <v>ELIGIBILITY SUPERVISOR</v>
          </cell>
          <cell r="F1375" t="str">
            <v>D252</v>
          </cell>
          <cell r="G1375">
            <v>1</v>
          </cell>
          <cell r="H1375" t="str">
            <v>D252-002</v>
          </cell>
          <cell r="I1375" t="str">
            <v>F</v>
          </cell>
          <cell r="J1375">
            <v>810</v>
          </cell>
          <cell r="L1375">
            <v>1.71</v>
          </cell>
        </row>
        <row r="1376">
          <cell r="A1376" t="str">
            <v>CARLSON, PAMELA G</v>
          </cell>
          <cell r="B1376" t="str">
            <v>101-594</v>
          </cell>
          <cell r="C1376">
            <v>510400</v>
          </cell>
          <cell r="D1376">
            <v>20880</v>
          </cell>
          <cell r="E1376" t="str">
            <v>ELIGIBILITY SUPERVISOR</v>
          </cell>
          <cell r="F1376" t="str">
            <v>D252</v>
          </cell>
          <cell r="G1376">
            <v>1</v>
          </cell>
          <cell r="H1376" t="str">
            <v>D252-002</v>
          </cell>
          <cell r="I1376" t="str">
            <v>F</v>
          </cell>
          <cell r="J1376">
            <v>1001</v>
          </cell>
          <cell r="L1376">
            <v>10.17</v>
          </cell>
        </row>
        <row r="1377">
          <cell r="A1377" t="str">
            <v>CARLSON, PAMELA G</v>
          </cell>
          <cell r="B1377" t="str">
            <v>101-594</v>
          </cell>
          <cell r="C1377">
            <v>510400</v>
          </cell>
          <cell r="D1377">
            <v>20880</v>
          </cell>
          <cell r="E1377" t="str">
            <v>ELIGIBILITY SUPERVISOR</v>
          </cell>
          <cell r="F1377" t="str">
            <v>D252</v>
          </cell>
          <cell r="G1377">
            <v>1</v>
          </cell>
          <cell r="H1377" t="str">
            <v>D252-002</v>
          </cell>
          <cell r="I1377" t="str">
            <v>F</v>
          </cell>
          <cell r="J1377">
            <v>701</v>
          </cell>
          <cell r="L1377">
            <v>4.01</v>
          </cell>
        </row>
        <row r="1378">
          <cell r="A1378" t="str">
            <v>CARLSON, PAMELA G</v>
          </cell>
          <cell r="B1378" t="str">
            <v>101-594</v>
          </cell>
          <cell r="C1378">
            <v>510400</v>
          </cell>
          <cell r="D1378">
            <v>20880</v>
          </cell>
          <cell r="E1378" t="str">
            <v>ELIGIBILITY SUPERVISOR</v>
          </cell>
          <cell r="F1378" t="str">
            <v>D252</v>
          </cell>
          <cell r="G1378">
            <v>1</v>
          </cell>
          <cell r="H1378" t="str">
            <v>D252-002</v>
          </cell>
          <cell r="I1378" t="str">
            <v>F</v>
          </cell>
          <cell r="J1378">
            <v>101</v>
          </cell>
          <cell r="L1378">
            <v>135.94999999999999</v>
          </cell>
        </row>
        <row r="1379">
          <cell r="A1379" t="str">
            <v>CARLSON, PAMELA G</v>
          </cell>
          <cell r="B1379" t="str">
            <v>101-594</v>
          </cell>
          <cell r="C1379">
            <v>510400</v>
          </cell>
          <cell r="D1379">
            <v>20880</v>
          </cell>
          <cell r="E1379" t="str">
            <v>ELIGIBILITY SUPERVISOR</v>
          </cell>
          <cell r="F1379" t="str">
            <v>D252</v>
          </cell>
          <cell r="G1379">
            <v>1</v>
          </cell>
          <cell r="H1379" t="str">
            <v>D252-002</v>
          </cell>
          <cell r="I1379" t="str">
            <v>F</v>
          </cell>
          <cell r="J1379">
            <v>601</v>
          </cell>
          <cell r="L1379">
            <v>17.149999999999999</v>
          </cell>
        </row>
        <row r="1380">
          <cell r="A1380" t="str">
            <v>CARNES, LINDA J</v>
          </cell>
          <cell r="B1380" t="str">
            <v>114-893</v>
          </cell>
          <cell r="C1380">
            <v>510100</v>
          </cell>
          <cell r="D1380">
            <v>46520</v>
          </cell>
          <cell r="E1380" t="str">
            <v>ACCOUNTING ASSIST II</v>
          </cell>
          <cell r="F1380" t="str">
            <v>D104</v>
          </cell>
          <cell r="G1380">
            <v>1</v>
          </cell>
          <cell r="H1380" t="str">
            <v>D104-007</v>
          </cell>
          <cell r="I1380" t="str">
            <v>O</v>
          </cell>
          <cell r="J1380">
            <v>1</v>
          </cell>
          <cell r="K1380" t="str">
            <v>REGULAR PAY</v>
          </cell>
          <cell r="L1380">
            <v>26715.69</v>
          </cell>
        </row>
        <row r="1381">
          <cell r="A1381" t="str">
            <v>CARNES, LINDA J</v>
          </cell>
          <cell r="B1381" t="str">
            <v>114-893</v>
          </cell>
          <cell r="C1381">
            <v>510300</v>
          </cell>
          <cell r="D1381">
            <v>46520</v>
          </cell>
          <cell r="E1381" t="str">
            <v>ACCOUNTING ASSIST II</v>
          </cell>
          <cell r="F1381" t="str">
            <v>D104</v>
          </cell>
          <cell r="G1381">
            <v>1</v>
          </cell>
          <cell r="H1381" t="str">
            <v>D104-007</v>
          </cell>
          <cell r="I1381" t="str">
            <v>F</v>
          </cell>
          <cell r="J1381" t="str">
            <v>*FM</v>
          </cell>
          <cell r="K1381" t="str">
            <v>MEDICARE</v>
          </cell>
          <cell r="L1381">
            <v>387.38</v>
          </cell>
        </row>
        <row r="1382">
          <cell r="A1382" t="str">
            <v>CARNES, LINDA J</v>
          </cell>
          <cell r="B1382" t="str">
            <v>114-893</v>
          </cell>
          <cell r="C1382">
            <v>510300</v>
          </cell>
          <cell r="D1382">
            <v>46520</v>
          </cell>
          <cell r="E1382" t="str">
            <v>ACCOUNTING ASSIST II</v>
          </cell>
          <cell r="F1382" t="str">
            <v>D104</v>
          </cell>
          <cell r="G1382">
            <v>1</v>
          </cell>
          <cell r="H1382" t="str">
            <v>D104-007</v>
          </cell>
          <cell r="I1382" t="str">
            <v>F</v>
          </cell>
          <cell r="J1382">
            <v>8000</v>
          </cell>
          <cell r="L1382">
            <v>1865.81</v>
          </cell>
        </row>
        <row r="1383">
          <cell r="A1383" t="str">
            <v>CARNES, LINDA J</v>
          </cell>
          <cell r="B1383" t="str">
            <v>114-893</v>
          </cell>
          <cell r="C1383">
            <v>510300</v>
          </cell>
          <cell r="D1383">
            <v>46520</v>
          </cell>
          <cell r="E1383" t="str">
            <v>ACCOUNTING ASSIST II</v>
          </cell>
          <cell r="F1383" t="str">
            <v>D104</v>
          </cell>
          <cell r="G1383">
            <v>1</v>
          </cell>
          <cell r="H1383" t="str">
            <v>D104-007</v>
          </cell>
          <cell r="I1383" t="str">
            <v>F</v>
          </cell>
          <cell r="J1383" t="str">
            <v>*FI</v>
          </cell>
          <cell r="K1383" t="str">
            <v>FICA</v>
          </cell>
          <cell r="L1383">
            <v>1656.37</v>
          </cell>
        </row>
        <row r="1384">
          <cell r="A1384" t="str">
            <v>CARNES, LINDA J</v>
          </cell>
          <cell r="B1384" t="str">
            <v>114-893</v>
          </cell>
          <cell r="C1384">
            <v>510300</v>
          </cell>
          <cell r="D1384">
            <v>46520</v>
          </cell>
          <cell r="E1384" t="str">
            <v>ACCOUNTING ASSIST II</v>
          </cell>
          <cell r="F1384" t="str">
            <v>D104</v>
          </cell>
          <cell r="G1384">
            <v>1</v>
          </cell>
          <cell r="H1384" t="str">
            <v>D104-007</v>
          </cell>
          <cell r="I1384" t="str">
            <v>F</v>
          </cell>
          <cell r="J1384">
            <v>7999</v>
          </cell>
          <cell r="L1384">
            <v>8012.04</v>
          </cell>
        </row>
        <row r="1385">
          <cell r="A1385" t="str">
            <v>CARNES, LINDA J</v>
          </cell>
          <cell r="B1385" t="str">
            <v>114-893</v>
          </cell>
          <cell r="C1385">
            <v>510400</v>
          </cell>
          <cell r="D1385">
            <v>46520</v>
          </cell>
          <cell r="E1385" t="str">
            <v>ACCOUNTING ASSIST II</v>
          </cell>
          <cell r="F1385" t="str">
            <v>D104</v>
          </cell>
          <cell r="G1385">
            <v>1</v>
          </cell>
          <cell r="H1385" t="str">
            <v>D104-007</v>
          </cell>
          <cell r="I1385" t="str">
            <v>F</v>
          </cell>
          <cell r="J1385">
            <v>703</v>
          </cell>
          <cell r="L1385">
            <v>6.7</v>
          </cell>
        </row>
        <row r="1386">
          <cell r="A1386" t="str">
            <v>CARNES, LINDA J</v>
          </cell>
          <cell r="B1386" t="str">
            <v>114-893</v>
          </cell>
          <cell r="C1386">
            <v>510400</v>
          </cell>
          <cell r="D1386">
            <v>46520</v>
          </cell>
          <cell r="E1386" t="str">
            <v>ACCOUNTING ASSIST II</v>
          </cell>
          <cell r="F1386" t="str">
            <v>D104</v>
          </cell>
          <cell r="G1386">
            <v>1</v>
          </cell>
          <cell r="H1386" t="str">
            <v>D104-007</v>
          </cell>
          <cell r="I1386" t="str">
            <v>F</v>
          </cell>
          <cell r="J1386">
            <v>102</v>
          </cell>
          <cell r="L1386">
            <v>232.19</v>
          </cell>
        </row>
        <row r="1387">
          <cell r="A1387" t="str">
            <v>CARNES, LINDA J</v>
          </cell>
          <cell r="B1387" t="str">
            <v>114-893</v>
          </cell>
          <cell r="C1387">
            <v>510400</v>
          </cell>
          <cell r="D1387">
            <v>46520</v>
          </cell>
          <cell r="E1387" t="str">
            <v>ACCOUNTING ASSIST II</v>
          </cell>
          <cell r="F1387" t="str">
            <v>D104</v>
          </cell>
          <cell r="G1387">
            <v>1</v>
          </cell>
          <cell r="H1387" t="str">
            <v>D104-007</v>
          </cell>
          <cell r="I1387" t="str">
            <v>F</v>
          </cell>
          <cell r="J1387">
            <v>603</v>
          </cell>
          <cell r="L1387">
            <v>31.26</v>
          </cell>
        </row>
        <row r="1388">
          <cell r="A1388" t="str">
            <v>CARNES, LINDA J</v>
          </cell>
          <cell r="B1388" t="str">
            <v>114-893</v>
          </cell>
          <cell r="C1388">
            <v>510400</v>
          </cell>
          <cell r="D1388">
            <v>46520</v>
          </cell>
          <cell r="E1388" t="str">
            <v>ACCOUNTING ASSIST II</v>
          </cell>
          <cell r="F1388" t="str">
            <v>D104</v>
          </cell>
          <cell r="G1388">
            <v>1</v>
          </cell>
          <cell r="H1388" t="str">
            <v>D104-007</v>
          </cell>
          <cell r="I1388" t="str">
            <v>F</v>
          </cell>
          <cell r="J1388">
            <v>1001</v>
          </cell>
          <cell r="L1388">
            <v>10.17</v>
          </cell>
        </row>
        <row r="1389">
          <cell r="A1389" t="str">
            <v>CARNES, LINDA J</v>
          </cell>
          <cell r="B1389" t="str">
            <v>114-893</v>
          </cell>
          <cell r="C1389">
            <v>510400</v>
          </cell>
          <cell r="D1389">
            <v>46520</v>
          </cell>
          <cell r="E1389" t="str">
            <v>ACCOUNTING ASSIST II</v>
          </cell>
          <cell r="F1389" t="str">
            <v>D104</v>
          </cell>
          <cell r="G1389">
            <v>1</v>
          </cell>
          <cell r="H1389" t="str">
            <v>D104-007</v>
          </cell>
          <cell r="I1389" t="str">
            <v>F</v>
          </cell>
          <cell r="J1389">
            <v>30</v>
          </cell>
          <cell r="L1389">
            <v>66.790000000000006</v>
          </cell>
        </row>
        <row r="1390">
          <cell r="A1390" t="str">
            <v>CARNEY, JAMES M</v>
          </cell>
          <cell r="B1390" t="str">
            <v>101-607</v>
          </cell>
          <cell r="C1390">
            <v>510100</v>
          </cell>
          <cell r="D1390">
            <v>23720</v>
          </cell>
          <cell r="E1390" t="str">
            <v>DIR OF HOUSING &amp; COM SRVC</v>
          </cell>
          <cell r="F1390" t="str">
            <v>B240</v>
          </cell>
          <cell r="G1390">
            <v>1</v>
          </cell>
          <cell r="H1390" t="str">
            <v>B240-001</v>
          </cell>
          <cell r="I1390" t="str">
            <v>O</v>
          </cell>
          <cell r="J1390">
            <v>1</v>
          </cell>
          <cell r="K1390" t="str">
            <v>REGULAR PAY</v>
          </cell>
          <cell r="L1390">
            <v>81025.919999999998</v>
          </cell>
        </row>
        <row r="1391">
          <cell r="A1391" t="str">
            <v>CARNEY, JAMES M</v>
          </cell>
          <cell r="B1391" t="str">
            <v>101-607</v>
          </cell>
          <cell r="C1391">
            <v>510300</v>
          </cell>
          <cell r="D1391">
            <v>23720</v>
          </cell>
          <cell r="E1391" t="str">
            <v>DIR OF HOUSING &amp; COM SRVC</v>
          </cell>
          <cell r="F1391" t="str">
            <v>B240</v>
          </cell>
          <cell r="G1391">
            <v>1</v>
          </cell>
          <cell r="H1391" t="str">
            <v>B240-001</v>
          </cell>
          <cell r="I1391" t="str">
            <v>F</v>
          </cell>
          <cell r="J1391">
            <v>8000</v>
          </cell>
          <cell r="L1391">
            <v>5667.52</v>
          </cell>
        </row>
        <row r="1392">
          <cell r="A1392" t="str">
            <v>CARNEY, JAMES M</v>
          </cell>
          <cell r="B1392" t="str">
            <v>101-607</v>
          </cell>
          <cell r="C1392">
            <v>510300</v>
          </cell>
          <cell r="D1392">
            <v>23720</v>
          </cell>
          <cell r="E1392" t="str">
            <v>DIR OF HOUSING &amp; COM SRVC</v>
          </cell>
          <cell r="F1392" t="str">
            <v>B240</v>
          </cell>
          <cell r="G1392">
            <v>1</v>
          </cell>
          <cell r="H1392" t="str">
            <v>B240-001</v>
          </cell>
          <cell r="I1392" t="str">
            <v>F</v>
          </cell>
          <cell r="J1392">
            <v>8005</v>
          </cell>
          <cell r="L1392">
            <v>396.73</v>
          </cell>
        </row>
        <row r="1393">
          <cell r="A1393" t="str">
            <v>CARNEY, JAMES M</v>
          </cell>
          <cell r="B1393" t="str">
            <v>101-607</v>
          </cell>
          <cell r="C1393">
            <v>510300</v>
          </cell>
          <cell r="D1393">
            <v>23720</v>
          </cell>
          <cell r="E1393" t="str">
            <v>DIR OF HOUSING &amp; COM SRVC</v>
          </cell>
          <cell r="F1393" t="str">
            <v>B240</v>
          </cell>
          <cell r="G1393">
            <v>1</v>
          </cell>
          <cell r="H1393" t="str">
            <v>B240-001</v>
          </cell>
          <cell r="I1393" t="str">
            <v>F</v>
          </cell>
          <cell r="J1393">
            <v>7999</v>
          </cell>
          <cell r="L1393">
            <v>24299.67</v>
          </cell>
        </row>
        <row r="1394">
          <cell r="A1394" t="str">
            <v>CARNEY, JAMES M</v>
          </cell>
          <cell r="B1394" t="str">
            <v>101-607</v>
          </cell>
          <cell r="C1394">
            <v>510300</v>
          </cell>
          <cell r="D1394">
            <v>23720</v>
          </cell>
          <cell r="E1394" t="str">
            <v>DIR OF HOUSING &amp; COM SRVC</v>
          </cell>
          <cell r="F1394" t="str">
            <v>B240</v>
          </cell>
          <cell r="G1394">
            <v>1</v>
          </cell>
          <cell r="H1394" t="str">
            <v>B240-001</v>
          </cell>
          <cell r="I1394" t="str">
            <v>F</v>
          </cell>
          <cell r="J1394" t="str">
            <v>*FM</v>
          </cell>
          <cell r="K1394" t="str">
            <v>MEDICARE</v>
          </cell>
          <cell r="L1394">
            <v>1174.8800000000001</v>
          </cell>
        </row>
        <row r="1395">
          <cell r="A1395" t="str">
            <v>CARNEY, JAMES M</v>
          </cell>
          <cell r="B1395" t="str">
            <v>101-607</v>
          </cell>
          <cell r="C1395">
            <v>510300</v>
          </cell>
          <cell r="D1395">
            <v>23720</v>
          </cell>
          <cell r="E1395" t="str">
            <v>DIR OF HOUSING &amp; COM SRVC</v>
          </cell>
          <cell r="F1395" t="str">
            <v>B240</v>
          </cell>
          <cell r="G1395">
            <v>1</v>
          </cell>
          <cell r="H1395" t="str">
            <v>B240-001</v>
          </cell>
          <cell r="I1395" t="str">
            <v>F</v>
          </cell>
          <cell r="J1395" t="str">
            <v>*FI</v>
          </cell>
          <cell r="K1395" t="str">
            <v>FICA</v>
          </cell>
          <cell r="L1395">
            <v>5023.6099999999997</v>
          </cell>
        </row>
        <row r="1396">
          <cell r="A1396" t="str">
            <v>CARNEY, JAMES M</v>
          </cell>
          <cell r="B1396" t="str">
            <v>101-607</v>
          </cell>
          <cell r="C1396">
            <v>510400</v>
          </cell>
          <cell r="D1396">
            <v>23720</v>
          </cell>
          <cell r="E1396" t="str">
            <v>DIR OF HOUSING &amp; COM SRVC</v>
          </cell>
          <cell r="F1396" t="str">
            <v>B240</v>
          </cell>
          <cell r="G1396">
            <v>1</v>
          </cell>
          <cell r="H1396" t="str">
            <v>B240-001</v>
          </cell>
          <cell r="I1396" t="str">
            <v>F</v>
          </cell>
          <cell r="J1396">
            <v>1001</v>
          </cell>
          <cell r="L1396">
            <v>10.17</v>
          </cell>
        </row>
        <row r="1397">
          <cell r="A1397" t="str">
            <v>CARNEY, JAMES M</v>
          </cell>
          <cell r="B1397" t="str">
            <v>101-607</v>
          </cell>
          <cell r="C1397">
            <v>510400</v>
          </cell>
          <cell r="D1397">
            <v>23720</v>
          </cell>
          <cell r="E1397" t="str">
            <v>DIR OF HOUSING &amp; COM SRVC</v>
          </cell>
          <cell r="F1397" t="str">
            <v>B240</v>
          </cell>
          <cell r="G1397">
            <v>1</v>
          </cell>
          <cell r="H1397" t="str">
            <v>B240-001</v>
          </cell>
          <cell r="I1397" t="str">
            <v>F</v>
          </cell>
          <cell r="J1397">
            <v>30</v>
          </cell>
          <cell r="L1397">
            <v>202.56</v>
          </cell>
        </row>
        <row r="1398">
          <cell r="A1398" t="str">
            <v>CARNEY, JAMES M</v>
          </cell>
          <cell r="B1398" t="str">
            <v>101-607</v>
          </cell>
          <cell r="C1398">
            <v>510400</v>
          </cell>
          <cell r="D1398">
            <v>23720</v>
          </cell>
          <cell r="E1398" t="str">
            <v>DIR OF HOUSING &amp; COM SRVC</v>
          </cell>
          <cell r="F1398" t="str">
            <v>B240</v>
          </cell>
          <cell r="G1398">
            <v>1</v>
          </cell>
          <cell r="H1398" t="str">
            <v>B240-001</v>
          </cell>
          <cell r="I1398" t="str">
            <v>F</v>
          </cell>
          <cell r="J1398">
            <v>831</v>
          </cell>
          <cell r="L1398">
            <v>5.3</v>
          </cell>
        </row>
        <row r="1399">
          <cell r="A1399" t="str">
            <v>CARNEY, JAMES M</v>
          </cell>
          <cell r="B1399" t="str">
            <v>101-607</v>
          </cell>
          <cell r="C1399">
            <v>510400</v>
          </cell>
          <cell r="D1399">
            <v>23720</v>
          </cell>
          <cell r="E1399" t="str">
            <v>DIR OF HOUSING &amp; COM SRVC</v>
          </cell>
          <cell r="F1399" t="str">
            <v>B240</v>
          </cell>
          <cell r="G1399">
            <v>1</v>
          </cell>
          <cell r="H1399" t="str">
            <v>B240-001</v>
          </cell>
          <cell r="I1399" t="str">
            <v>F</v>
          </cell>
          <cell r="J1399">
            <v>400</v>
          </cell>
          <cell r="L1399">
            <v>0.67</v>
          </cell>
        </row>
        <row r="1400">
          <cell r="A1400" t="str">
            <v>CAROLAN, DIANA W</v>
          </cell>
          <cell r="B1400" t="str">
            <v>101-538</v>
          </cell>
          <cell r="C1400">
            <v>510100</v>
          </cell>
          <cell r="D1400">
            <v>26040</v>
          </cell>
          <cell r="E1400" t="str">
            <v>APPLICATIONS MANAGER</v>
          </cell>
          <cell r="F1400" t="str">
            <v>C120</v>
          </cell>
          <cell r="G1400">
            <v>1</v>
          </cell>
          <cell r="H1400" t="str">
            <v>C120-001</v>
          </cell>
          <cell r="I1400" t="str">
            <v>O</v>
          </cell>
          <cell r="J1400">
            <v>1</v>
          </cell>
          <cell r="K1400" t="str">
            <v>REGULAR PAY</v>
          </cell>
          <cell r="L1400">
            <v>73096.34</v>
          </cell>
        </row>
        <row r="1401">
          <cell r="A1401" t="str">
            <v>CAROLAN, DIANA W</v>
          </cell>
          <cell r="B1401" t="str">
            <v>101-538</v>
          </cell>
          <cell r="C1401">
            <v>510300</v>
          </cell>
          <cell r="D1401">
            <v>26040</v>
          </cell>
          <cell r="E1401" t="str">
            <v>APPLICATIONS MANAGER</v>
          </cell>
          <cell r="F1401" t="str">
            <v>C120</v>
          </cell>
          <cell r="G1401">
            <v>1</v>
          </cell>
          <cell r="H1401" t="str">
            <v>C120-001</v>
          </cell>
          <cell r="I1401" t="str">
            <v>F</v>
          </cell>
          <cell r="J1401" t="str">
            <v>*FM</v>
          </cell>
          <cell r="K1401" t="str">
            <v>MEDICARE</v>
          </cell>
          <cell r="L1401">
            <v>1059.9000000000001</v>
          </cell>
        </row>
        <row r="1402">
          <cell r="A1402" t="str">
            <v>CAROLAN, DIANA W</v>
          </cell>
          <cell r="B1402" t="str">
            <v>101-538</v>
          </cell>
          <cell r="C1402">
            <v>510300</v>
          </cell>
          <cell r="D1402">
            <v>26040</v>
          </cell>
          <cell r="E1402" t="str">
            <v>APPLICATIONS MANAGER</v>
          </cell>
          <cell r="F1402" t="str">
            <v>C120</v>
          </cell>
          <cell r="G1402">
            <v>1</v>
          </cell>
          <cell r="H1402" t="str">
            <v>C120-001</v>
          </cell>
          <cell r="I1402" t="str">
            <v>F</v>
          </cell>
          <cell r="J1402" t="str">
            <v>*FI</v>
          </cell>
          <cell r="K1402" t="str">
            <v>FICA</v>
          </cell>
          <cell r="L1402">
            <v>4531.97</v>
          </cell>
        </row>
        <row r="1403">
          <cell r="A1403" t="str">
            <v>CAROLAN, DIANA W</v>
          </cell>
          <cell r="B1403" t="str">
            <v>101-538</v>
          </cell>
          <cell r="C1403">
            <v>510300</v>
          </cell>
          <cell r="D1403">
            <v>26040</v>
          </cell>
          <cell r="E1403" t="str">
            <v>APPLICATIONS MANAGER</v>
          </cell>
          <cell r="F1403" t="str">
            <v>C120</v>
          </cell>
          <cell r="G1403">
            <v>1</v>
          </cell>
          <cell r="H1403" t="str">
            <v>C120-001</v>
          </cell>
          <cell r="I1403" t="str">
            <v>F</v>
          </cell>
          <cell r="J1403">
            <v>8000</v>
          </cell>
          <cell r="L1403">
            <v>5112.45</v>
          </cell>
        </row>
        <row r="1404">
          <cell r="A1404" t="str">
            <v>CAROLAN, DIANA W</v>
          </cell>
          <cell r="B1404" t="str">
            <v>101-538</v>
          </cell>
          <cell r="C1404">
            <v>510300</v>
          </cell>
          <cell r="D1404">
            <v>26040</v>
          </cell>
          <cell r="E1404" t="str">
            <v>APPLICATIONS MANAGER</v>
          </cell>
          <cell r="F1404" t="str">
            <v>C120</v>
          </cell>
          <cell r="G1404">
            <v>1</v>
          </cell>
          <cell r="H1404" t="str">
            <v>C120-001</v>
          </cell>
          <cell r="I1404" t="str">
            <v>F</v>
          </cell>
          <cell r="J1404">
            <v>7999</v>
          </cell>
          <cell r="L1404">
            <v>21921.59</v>
          </cell>
        </row>
        <row r="1405">
          <cell r="A1405" t="str">
            <v>CAROLAN, DIANA W</v>
          </cell>
          <cell r="B1405" t="str">
            <v>101-538</v>
          </cell>
          <cell r="C1405">
            <v>510300</v>
          </cell>
          <cell r="D1405">
            <v>26040</v>
          </cell>
          <cell r="E1405" t="str">
            <v>APPLICATIONS MANAGER</v>
          </cell>
          <cell r="F1405" t="str">
            <v>C120</v>
          </cell>
          <cell r="G1405">
            <v>1</v>
          </cell>
          <cell r="H1405" t="str">
            <v>C120-001</v>
          </cell>
          <cell r="I1405" t="str">
            <v>F</v>
          </cell>
          <cell r="J1405">
            <v>8005</v>
          </cell>
          <cell r="L1405">
            <v>357.87</v>
          </cell>
        </row>
        <row r="1406">
          <cell r="A1406" t="str">
            <v>CAROLAN, DIANA W</v>
          </cell>
          <cell r="B1406" t="str">
            <v>101-538</v>
          </cell>
          <cell r="C1406">
            <v>510400</v>
          </cell>
          <cell r="D1406">
            <v>26040</v>
          </cell>
          <cell r="E1406" t="str">
            <v>APPLICATIONS MANAGER</v>
          </cell>
          <cell r="F1406" t="str">
            <v>C120</v>
          </cell>
          <cell r="G1406">
            <v>1</v>
          </cell>
          <cell r="H1406" t="str">
            <v>C120-001</v>
          </cell>
          <cell r="I1406" t="str">
            <v>F</v>
          </cell>
          <cell r="J1406">
            <v>30</v>
          </cell>
          <cell r="L1406">
            <v>182.74</v>
          </cell>
        </row>
        <row r="1407">
          <cell r="A1407" t="str">
            <v>CAROLAN, DIANA W</v>
          </cell>
          <cell r="B1407" t="str">
            <v>101-538</v>
          </cell>
          <cell r="C1407">
            <v>510400</v>
          </cell>
          <cell r="D1407">
            <v>26040</v>
          </cell>
          <cell r="E1407" t="str">
            <v>APPLICATIONS MANAGER</v>
          </cell>
          <cell r="F1407" t="str">
            <v>C120</v>
          </cell>
          <cell r="G1407">
            <v>1</v>
          </cell>
          <cell r="H1407" t="str">
            <v>C120-001</v>
          </cell>
          <cell r="I1407" t="str">
            <v>F</v>
          </cell>
          <cell r="J1407">
            <v>1001</v>
          </cell>
          <cell r="L1407">
            <v>10.17</v>
          </cell>
        </row>
        <row r="1408">
          <cell r="A1408" t="str">
            <v>CAROLAN, DIANA W</v>
          </cell>
          <cell r="B1408" t="str">
            <v>101-538</v>
          </cell>
          <cell r="C1408">
            <v>510400</v>
          </cell>
          <cell r="D1408">
            <v>26040</v>
          </cell>
          <cell r="E1408" t="str">
            <v>APPLICATIONS MANAGER</v>
          </cell>
          <cell r="F1408" t="str">
            <v>C120</v>
          </cell>
          <cell r="G1408">
            <v>1</v>
          </cell>
          <cell r="H1408" t="str">
            <v>C120-001</v>
          </cell>
          <cell r="I1408" t="str">
            <v>F</v>
          </cell>
          <cell r="J1408">
            <v>811</v>
          </cell>
          <cell r="L1408">
            <v>1.88</v>
          </cell>
        </row>
        <row r="1409">
          <cell r="A1409" t="str">
            <v>CARPENTER, PHILLIP W</v>
          </cell>
          <cell r="B1409" t="str">
            <v>101-565</v>
          </cell>
          <cell r="C1409">
            <v>510100</v>
          </cell>
          <cell r="D1409">
            <v>40560</v>
          </cell>
          <cell r="E1409" t="str">
            <v>DEPUTY SHERIFF I</v>
          </cell>
          <cell r="F1409" t="str">
            <v>E110</v>
          </cell>
          <cell r="G1409">
            <v>1</v>
          </cell>
          <cell r="H1409" t="str">
            <v>E110-006</v>
          </cell>
          <cell r="I1409" t="str">
            <v>O</v>
          </cell>
          <cell r="J1409">
            <v>1</v>
          </cell>
          <cell r="K1409" t="str">
            <v>REGULAR PAY</v>
          </cell>
          <cell r="L1409">
            <v>39924</v>
          </cell>
        </row>
        <row r="1410">
          <cell r="A1410" t="str">
            <v>CARPENTER, PHILLIP W</v>
          </cell>
          <cell r="B1410" t="str">
            <v>101-565</v>
          </cell>
          <cell r="C1410">
            <v>510300</v>
          </cell>
          <cell r="D1410">
            <v>40560</v>
          </cell>
          <cell r="E1410" t="str">
            <v>DEPUTY SHERIFF I</v>
          </cell>
          <cell r="F1410" t="str">
            <v>E110</v>
          </cell>
          <cell r="G1410">
            <v>1</v>
          </cell>
          <cell r="H1410" t="str">
            <v>E110-006</v>
          </cell>
          <cell r="I1410" t="str">
            <v>F</v>
          </cell>
          <cell r="J1410" t="str">
            <v>*FM</v>
          </cell>
          <cell r="K1410" t="str">
            <v>MEDICARE</v>
          </cell>
          <cell r="L1410">
            <v>578.9</v>
          </cell>
        </row>
        <row r="1411">
          <cell r="A1411" t="str">
            <v>CARPENTER, PHILLIP W</v>
          </cell>
          <cell r="B1411" t="str">
            <v>101-565</v>
          </cell>
          <cell r="C1411">
            <v>510300</v>
          </cell>
          <cell r="D1411">
            <v>40560</v>
          </cell>
          <cell r="E1411" t="str">
            <v>DEPUTY SHERIFF I</v>
          </cell>
          <cell r="F1411" t="str">
            <v>E110</v>
          </cell>
          <cell r="G1411">
            <v>1</v>
          </cell>
          <cell r="H1411" t="str">
            <v>E110-006</v>
          </cell>
          <cell r="I1411" t="str">
            <v>F</v>
          </cell>
          <cell r="J1411">
            <v>8009</v>
          </cell>
          <cell r="L1411">
            <v>4599.84</v>
          </cell>
        </row>
        <row r="1412">
          <cell r="A1412" t="str">
            <v>CARPENTER, PHILLIP W</v>
          </cell>
          <cell r="B1412" t="str">
            <v>101-565</v>
          </cell>
          <cell r="C1412">
            <v>510300</v>
          </cell>
          <cell r="D1412">
            <v>40560</v>
          </cell>
          <cell r="E1412" t="str">
            <v>DEPUTY SHERIFF I</v>
          </cell>
          <cell r="F1412" t="str">
            <v>E110</v>
          </cell>
          <cell r="G1412">
            <v>1</v>
          </cell>
          <cell r="H1412" t="str">
            <v>E110-006</v>
          </cell>
          <cell r="I1412" t="str">
            <v>F</v>
          </cell>
          <cell r="J1412" t="str">
            <v>*FI</v>
          </cell>
          <cell r="K1412" t="str">
            <v>FICA</v>
          </cell>
          <cell r="L1412">
            <v>2475.29</v>
          </cell>
        </row>
        <row r="1413">
          <cell r="A1413" t="str">
            <v>CARPENTER, PHILLIP W</v>
          </cell>
          <cell r="B1413" t="str">
            <v>101-565</v>
          </cell>
          <cell r="C1413">
            <v>510300</v>
          </cell>
          <cell r="D1413">
            <v>40560</v>
          </cell>
          <cell r="E1413" t="str">
            <v>DEPUTY SHERIFF I</v>
          </cell>
          <cell r="F1413" t="str">
            <v>E110</v>
          </cell>
          <cell r="G1413">
            <v>1</v>
          </cell>
          <cell r="H1413" t="str">
            <v>E110-006</v>
          </cell>
          <cell r="I1413" t="str">
            <v>F</v>
          </cell>
          <cell r="J1413">
            <v>8010</v>
          </cell>
          <cell r="L1413">
            <v>3587.64</v>
          </cell>
        </row>
        <row r="1414">
          <cell r="A1414" t="str">
            <v>CARPENTER, PHILLIP W</v>
          </cell>
          <cell r="B1414" t="str">
            <v>101-565</v>
          </cell>
          <cell r="C1414">
            <v>510400</v>
          </cell>
          <cell r="D1414">
            <v>40560</v>
          </cell>
          <cell r="E1414" t="str">
            <v>DEPUTY SHERIFF I</v>
          </cell>
          <cell r="F1414" t="str">
            <v>E110</v>
          </cell>
          <cell r="G1414">
            <v>1</v>
          </cell>
          <cell r="H1414" t="str">
            <v>E110-006</v>
          </cell>
          <cell r="I1414" t="str">
            <v>F</v>
          </cell>
          <cell r="J1414">
            <v>1001</v>
          </cell>
          <cell r="L1414">
            <v>10.17</v>
          </cell>
        </row>
        <row r="1415">
          <cell r="A1415" t="str">
            <v>CARPENTER, PHILLIP W</v>
          </cell>
          <cell r="B1415" t="str">
            <v>101-565</v>
          </cell>
          <cell r="C1415">
            <v>510400</v>
          </cell>
          <cell r="D1415">
            <v>40560</v>
          </cell>
          <cell r="E1415" t="str">
            <v>DEPUTY SHERIFF I</v>
          </cell>
          <cell r="F1415" t="str">
            <v>E110</v>
          </cell>
          <cell r="G1415">
            <v>1</v>
          </cell>
          <cell r="H1415" t="str">
            <v>E110-006</v>
          </cell>
          <cell r="I1415" t="str">
            <v>F</v>
          </cell>
          <cell r="J1415">
            <v>204</v>
          </cell>
          <cell r="L1415">
            <v>244.01</v>
          </cell>
        </row>
        <row r="1416">
          <cell r="A1416" t="str">
            <v>CARPENTER, PHILLIP W</v>
          </cell>
          <cell r="B1416" t="str">
            <v>101-565</v>
          </cell>
          <cell r="C1416">
            <v>510400</v>
          </cell>
          <cell r="D1416">
            <v>40560</v>
          </cell>
          <cell r="E1416" t="str">
            <v>DEPUTY SHERIFF I</v>
          </cell>
          <cell r="F1416" t="str">
            <v>E110</v>
          </cell>
          <cell r="G1416">
            <v>1</v>
          </cell>
          <cell r="H1416" t="str">
            <v>E110-006</v>
          </cell>
          <cell r="I1416" t="str">
            <v>F</v>
          </cell>
          <cell r="J1416">
            <v>605</v>
          </cell>
          <cell r="L1416">
            <v>59.1</v>
          </cell>
        </row>
        <row r="1417">
          <cell r="A1417" t="str">
            <v>CARPENTER, PHILLIP W</v>
          </cell>
          <cell r="B1417" t="str">
            <v>101-565</v>
          </cell>
          <cell r="C1417">
            <v>510400</v>
          </cell>
          <cell r="D1417">
            <v>40560</v>
          </cell>
          <cell r="E1417" t="str">
            <v>DEPUTY SHERIFF I</v>
          </cell>
          <cell r="F1417" t="str">
            <v>E110</v>
          </cell>
          <cell r="G1417">
            <v>1</v>
          </cell>
          <cell r="H1417" t="str">
            <v>E110-006</v>
          </cell>
          <cell r="I1417" t="str">
            <v>F</v>
          </cell>
          <cell r="J1417">
            <v>705</v>
          </cell>
          <cell r="L1417">
            <v>12.04</v>
          </cell>
        </row>
        <row r="1418">
          <cell r="A1418" t="str">
            <v>CARPENTER, PHILLIP W</v>
          </cell>
          <cell r="B1418" t="str">
            <v>101-565</v>
          </cell>
          <cell r="C1418">
            <v>510400</v>
          </cell>
          <cell r="D1418">
            <v>40560</v>
          </cell>
          <cell r="E1418" t="str">
            <v>DEPUTY SHERIFF I</v>
          </cell>
          <cell r="F1418" t="str">
            <v>E110</v>
          </cell>
          <cell r="G1418">
            <v>1</v>
          </cell>
          <cell r="H1418" t="str">
            <v>E110-006</v>
          </cell>
          <cell r="I1418" t="str">
            <v>F</v>
          </cell>
          <cell r="J1418">
            <v>811</v>
          </cell>
          <cell r="L1418">
            <v>1.88</v>
          </cell>
        </row>
        <row r="1419">
          <cell r="A1419" t="str">
            <v>CARPENTER, PHILLIP W</v>
          </cell>
          <cell r="B1419" t="str">
            <v>101-565</v>
          </cell>
          <cell r="C1419">
            <v>510400</v>
          </cell>
          <cell r="D1419">
            <v>40560</v>
          </cell>
          <cell r="E1419" t="str">
            <v>DEPUTY SHERIFF I</v>
          </cell>
          <cell r="F1419" t="str">
            <v>E110</v>
          </cell>
          <cell r="G1419">
            <v>1</v>
          </cell>
          <cell r="H1419" t="str">
            <v>E110-006</v>
          </cell>
          <cell r="I1419" t="str">
            <v>F</v>
          </cell>
          <cell r="J1419">
            <v>30</v>
          </cell>
          <cell r="L1419">
            <v>99.81</v>
          </cell>
        </row>
        <row r="1420">
          <cell r="A1420" t="str">
            <v>CARR, PATRICK E</v>
          </cell>
          <cell r="B1420" t="str">
            <v>281-898</v>
          </cell>
          <cell r="C1420">
            <v>510100</v>
          </cell>
          <cell r="D1420">
            <v>40760</v>
          </cell>
          <cell r="E1420" t="str">
            <v>BUS DRIVER</v>
          </cell>
          <cell r="F1420" t="str">
            <v>D190</v>
          </cell>
          <cell r="G1420">
            <v>1</v>
          </cell>
          <cell r="H1420" t="str">
            <v>D190-003</v>
          </cell>
          <cell r="I1420" t="str">
            <v>O</v>
          </cell>
          <cell r="J1420">
            <v>1</v>
          </cell>
          <cell r="K1420" t="str">
            <v>REGULAR PAY</v>
          </cell>
          <cell r="L1420">
            <v>28820.87</v>
          </cell>
        </row>
        <row r="1421">
          <cell r="A1421" t="str">
            <v>CARR, PATRICK E</v>
          </cell>
          <cell r="B1421" t="str">
            <v>281-898</v>
          </cell>
          <cell r="C1421">
            <v>510300</v>
          </cell>
          <cell r="D1421">
            <v>40760</v>
          </cell>
          <cell r="E1421" t="str">
            <v>BUS DRIVER</v>
          </cell>
          <cell r="F1421" t="str">
            <v>D190</v>
          </cell>
          <cell r="G1421">
            <v>1</v>
          </cell>
          <cell r="H1421" t="str">
            <v>D190-003</v>
          </cell>
          <cell r="I1421" t="str">
            <v>F</v>
          </cell>
          <cell r="J1421" t="str">
            <v>*FM</v>
          </cell>
          <cell r="K1421" t="str">
            <v>MEDICARE</v>
          </cell>
          <cell r="L1421">
            <v>417.9</v>
          </cell>
        </row>
        <row r="1422">
          <cell r="A1422" t="str">
            <v>CARR, PATRICK E</v>
          </cell>
          <cell r="B1422" t="str">
            <v>281-898</v>
          </cell>
          <cell r="C1422">
            <v>510300</v>
          </cell>
          <cell r="D1422">
            <v>40760</v>
          </cell>
          <cell r="E1422" t="str">
            <v>BUS DRIVER</v>
          </cell>
          <cell r="F1422" t="str">
            <v>D190</v>
          </cell>
          <cell r="G1422">
            <v>1</v>
          </cell>
          <cell r="H1422" t="str">
            <v>D190-003</v>
          </cell>
          <cell r="I1422" t="str">
            <v>F</v>
          </cell>
          <cell r="J1422">
            <v>8000</v>
          </cell>
          <cell r="L1422">
            <v>2013.17</v>
          </cell>
        </row>
        <row r="1423">
          <cell r="A1423" t="str">
            <v>CARR, PATRICK E</v>
          </cell>
          <cell r="B1423" t="str">
            <v>281-898</v>
          </cell>
          <cell r="C1423">
            <v>510300</v>
          </cell>
          <cell r="D1423">
            <v>40760</v>
          </cell>
          <cell r="E1423" t="str">
            <v>BUS DRIVER</v>
          </cell>
          <cell r="F1423" t="str">
            <v>D190</v>
          </cell>
          <cell r="G1423">
            <v>1</v>
          </cell>
          <cell r="H1423" t="str">
            <v>D190-003</v>
          </cell>
          <cell r="I1423" t="str">
            <v>F</v>
          </cell>
          <cell r="J1423">
            <v>7999</v>
          </cell>
          <cell r="L1423">
            <v>8643.3799999999992</v>
          </cell>
        </row>
        <row r="1424">
          <cell r="A1424" t="str">
            <v>CARR, PATRICK E</v>
          </cell>
          <cell r="B1424" t="str">
            <v>281-898</v>
          </cell>
          <cell r="C1424">
            <v>510300</v>
          </cell>
          <cell r="D1424">
            <v>40760</v>
          </cell>
          <cell r="E1424" t="str">
            <v>BUS DRIVER</v>
          </cell>
          <cell r="F1424" t="str">
            <v>D190</v>
          </cell>
          <cell r="G1424">
            <v>1</v>
          </cell>
          <cell r="H1424" t="str">
            <v>D190-003</v>
          </cell>
          <cell r="I1424" t="str">
            <v>F</v>
          </cell>
          <cell r="J1424" t="str">
            <v>*FI</v>
          </cell>
          <cell r="K1424" t="str">
            <v>FICA</v>
          </cell>
          <cell r="L1424">
            <v>1786.89</v>
          </cell>
        </row>
        <row r="1425">
          <cell r="A1425" t="str">
            <v>CARR, PATRICK E</v>
          </cell>
          <cell r="B1425" t="str">
            <v>281-898</v>
          </cell>
          <cell r="C1425">
            <v>510400</v>
          </cell>
          <cell r="D1425">
            <v>40760</v>
          </cell>
          <cell r="E1425" t="str">
            <v>BUS DRIVER</v>
          </cell>
          <cell r="F1425" t="str">
            <v>D190</v>
          </cell>
          <cell r="G1425">
            <v>1</v>
          </cell>
          <cell r="H1425" t="str">
            <v>D190-003</v>
          </cell>
          <cell r="I1425" t="str">
            <v>F</v>
          </cell>
          <cell r="J1425">
            <v>30</v>
          </cell>
          <cell r="L1425">
            <v>72.05</v>
          </cell>
        </row>
        <row r="1426">
          <cell r="A1426" t="str">
            <v>CARR, PATRICK E</v>
          </cell>
          <cell r="B1426" t="str">
            <v>281-898</v>
          </cell>
          <cell r="C1426">
            <v>510400</v>
          </cell>
          <cell r="D1426">
            <v>40760</v>
          </cell>
          <cell r="E1426" t="str">
            <v>BUS DRIVER</v>
          </cell>
          <cell r="F1426" t="str">
            <v>D190</v>
          </cell>
          <cell r="G1426">
            <v>1</v>
          </cell>
          <cell r="H1426" t="str">
            <v>D190-003</v>
          </cell>
          <cell r="I1426" t="str">
            <v>F</v>
          </cell>
          <cell r="J1426">
            <v>1001</v>
          </cell>
          <cell r="L1426">
            <v>10.17</v>
          </cell>
        </row>
        <row r="1427">
          <cell r="A1427" t="str">
            <v>CARR, PATRICK E</v>
          </cell>
          <cell r="B1427" t="str">
            <v>281-898</v>
          </cell>
          <cell r="C1427">
            <v>510400</v>
          </cell>
          <cell r="D1427">
            <v>40760</v>
          </cell>
          <cell r="E1427" t="str">
            <v>BUS DRIVER</v>
          </cell>
          <cell r="F1427" t="str">
            <v>D190</v>
          </cell>
          <cell r="G1427">
            <v>1</v>
          </cell>
          <cell r="H1427" t="str">
            <v>D190-003</v>
          </cell>
          <cell r="I1427" t="str">
            <v>F</v>
          </cell>
          <cell r="J1427">
            <v>810</v>
          </cell>
          <cell r="L1427">
            <v>1.71</v>
          </cell>
        </row>
        <row r="1428">
          <cell r="A1428" t="str">
            <v>CARRINGTON, THOMAS E</v>
          </cell>
          <cell r="B1428" t="str">
            <v>101-565</v>
          </cell>
          <cell r="C1428">
            <v>510100</v>
          </cell>
          <cell r="D1428">
            <v>2690</v>
          </cell>
          <cell r="E1428" t="str">
            <v>SHERIFF'S LIEUTENANT</v>
          </cell>
          <cell r="F1428" t="str">
            <v>L110</v>
          </cell>
          <cell r="G1428">
            <v>1</v>
          </cell>
          <cell r="H1428" t="str">
            <v>L110-002</v>
          </cell>
          <cell r="I1428" t="str">
            <v>O</v>
          </cell>
          <cell r="J1428">
            <v>1</v>
          </cell>
          <cell r="K1428" t="str">
            <v>REGULAR PAY</v>
          </cell>
          <cell r="L1428">
            <v>63168</v>
          </cell>
        </row>
        <row r="1429">
          <cell r="A1429" t="str">
            <v>CARRINGTON, THOMAS E</v>
          </cell>
          <cell r="B1429" t="str">
            <v>101-565</v>
          </cell>
          <cell r="C1429">
            <v>510300</v>
          </cell>
          <cell r="D1429">
            <v>2690</v>
          </cell>
          <cell r="E1429" t="str">
            <v>SHERIFF'S LIEUTENANT</v>
          </cell>
          <cell r="F1429" t="str">
            <v>L110</v>
          </cell>
          <cell r="G1429">
            <v>1</v>
          </cell>
          <cell r="H1429" t="str">
            <v>L110-002</v>
          </cell>
          <cell r="I1429" t="str">
            <v>F</v>
          </cell>
          <cell r="J1429">
            <v>8010</v>
          </cell>
          <cell r="L1429">
            <v>5679.6</v>
          </cell>
        </row>
        <row r="1430">
          <cell r="A1430" t="str">
            <v>CARRINGTON, THOMAS E</v>
          </cell>
          <cell r="B1430" t="str">
            <v>101-565</v>
          </cell>
          <cell r="C1430">
            <v>510300</v>
          </cell>
          <cell r="D1430">
            <v>2690</v>
          </cell>
          <cell r="E1430" t="str">
            <v>SHERIFF'S LIEUTENANT</v>
          </cell>
          <cell r="F1430" t="str">
            <v>L110</v>
          </cell>
          <cell r="G1430">
            <v>1</v>
          </cell>
          <cell r="H1430" t="str">
            <v>L110-002</v>
          </cell>
          <cell r="I1430" t="str">
            <v>F</v>
          </cell>
          <cell r="J1430">
            <v>8009</v>
          </cell>
          <cell r="L1430">
            <v>7277.9</v>
          </cell>
        </row>
        <row r="1431">
          <cell r="A1431" t="str">
            <v>CARRINGTON, THOMAS E</v>
          </cell>
          <cell r="B1431" t="str">
            <v>101-565</v>
          </cell>
          <cell r="C1431">
            <v>510300</v>
          </cell>
          <cell r="D1431">
            <v>2690</v>
          </cell>
          <cell r="E1431" t="str">
            <v>SHERIFF'S LIEUTENANT</v>
          </cell>
          <cell r="F1431" t="str">
            <v>L110</v>
          </cell>
          <cell r="G1431">
            <v>1</v>
          </cell>
          <cell r="H1431" t="str">
            <v>L110-002</v>
          </cell>
          <cell r="I1431" t="str">
            <v>F</v>
          </cell>
          <cell r="J1431">
            <v>8014</v>
          </cell>
          <cell r="L1431">
            <v>511.16</v>
          </cell>
        </row>
        <row r="1432">
          <cell r="A1432" t="str">
            <v>CARRINGTON, THOMAS E</v>
          </cell>
          <cell r="B1432" t="str">
            <v>101-565</v>
          </cell>
          <cell r="C1432">
            <v>510300</v>
          </cell>
          <cell r="D1432">
            <v>2690</v>
          </cell>
          <cell r="E1432" t="str">
            <v>SHERIFF'S LIEUTENANT</v>
          </cell>
          <cell r="F1432" t="str">
            <v>L110</v>
          </cell>
          <cell r="G1432">
            <v>1</v>
          </cell>
          <cell r="H1432" t="str">
            <v>L110-002</v>
          </cell>
          <cell r="I1432" t="str">
            <v>F</v>
          </cell>
          <cell r="J1432" t="str">
            <v>*FI</v>
          </cell>
          <cell r="K1432" t="str">
            <v>FICA</v>
          </cell>
          <cell r="L1432">
            <v>3916.42</v>
          </cell>
        </row>
        <row r="1433">
          <cell r="A1433" t="str">
            <v>CARRINGTON, THOMAS E</v>
          </cell>
          <cell r="B1433" t="str">
            <v>101-565</v>
          </cell>
          <cell r="C1433">
            <v>510300</v>
          </cell>
          <cell r="D1433">
            <v>2690</v>
          </cell>
          <cell r="E1433" t="str">
            <v>SHERIFF'S LIEUTENANT</v>
          </cell>
          <cell r="F1433" t="str">
            <v>L110</v>
          </cell>
          <cell r="G1433">
            <v>1</v>
          </cell>
          <cell r="H1433" t="str">
            <v>L110-002</v>
          </cell>
          <cell r="I1433" t="str">
            <v>F</v>
          </cell>
          <cell r="J1433" t="str">
            <v>*FM</v>
          </cell>
          <cell r="K1433" t="str">
            <v>MEDICARE</v>
          </cell>
          <cell r="L1433">
            <v>915.94</v>
          </cell>
        </row>
        <row r="1434">
          <cell r="A1434" t="str">
            <v>CARRINGTON, THOMAS E</v>
          </cell>
          <cell r="B1434" t="str">
            <v>101-565</v>
          </cell>
          <cell r="C1434">
            <v>510400</v>
          </cell>
          <cell r="D1434">
            <v>2690</v>
          </cell>
          <cell r="E1434" t="str">
            <v>SHERIFF'S LIEUTENANT</v>
          </cell>
          <cell r="F1434" t="str">
            <v>L110</v>
          </cell>
          <cell r="G1434">
            <v>1</v>
          </cell>
          <cell r="H1434" t="str">
            <v>L110-002</v>
          </cell>
          <cell r="I1434" t="str">
            <v>F</v>
          </cell>
          <cell r="J1434">
            <v>1001</v>
          </cell>
          <cell r="L1434">
            <v>10.17</v>
          </cell>
        </row>
        <row r="1435">
          <cell r="A1435" t="str">
            <v>CARRINGTON, THOMAS E</v>
          </cell>
          <cell r="B1435" t="str">
            <v>101-565</v>
          </cell>
          <cell r="C1435">
            <v>510400</v>
          </cell>
          <cell r="D1435">
            <v>2690</v>
          </cell>
          <cell r="E1435" t="str">
            <v>SHERIFF'S LIEUTENANT</v>
          </cell>
          <cell r="F1435" t="str">
            <v>L110</v>
          </cell>
          <cell r="G1435">
            <v>1</v>
          </cell>
          <cell r="H1435" t="str">
            <v>L110-002</v>
          </cell>
          <cell r="I1435" t="str">
            <v>F</v>
          </cell>
          <cell r="J1435">
            <v>811</v>
          </cell>
          <cell r="L1435">
            <v>1.88</v>
          </cell>
        </row>
        <row r="1436">
          <cell r="A1436" t="str">
            <v>CARRINGTON, THOMAS E</v>
          </cell>
          <cell r="B1436" t="str">
            <v>101-565</v>
          </cell>
          <cell r="C1436">
            <v>510400</v>
          </cell>
          <cell r="D1436">
            <v>2690</v>
          </cell>
          <cell r="E1436" t="str">
            <v>SHERIFF'S LIEUTENANT</v>
          </cell>
          <cell r="F1436" t="str">
            <v>L110</v>
          </cell>
          <cell r="G1436">
            <v>1</v>
          </cell>
          <cell r="H1436" t="str">
            <v>L110-002</v>
          </cell>
          <cell r="I1436" t="str">
            <v>F</v>
          </cell>
          <cell r="J1436">
            <v>30</v>
          </cell>
          <cell r="L1436">
            <v>157.91999999999999</v>
          </cell>
        </row>
        <row r="1437">
          <cell r="A1437" t="str">
            <v>CARROLL-SMITH, STAR D</v>
          </cell>
          <cell r="B1437" t="str">
            <v>101-594</v>
          </cell>
          <cell r="C1437">
            <v>510100</v>
          </cell>
          <cell r="D1437">
            <v>36190</v>
          </cell>
          <cell r="E1437" t="str">
            <v>ELIGIBILITY WORKER II</v>
          </cell>
          <cell r="F1437" t="str">
            <v>D256</v>
          </cell>
          <cell r="G1437">
            <v>1</v>
          </cell>
          <cell r="H1437" t="str">
            <v>D256-005</v>
          </cell>
          <cell r="I1437" t="str">
            <v>O</v>
          </cell>
          <cell r="J1437">
            <v>1</v>
          </cell>
          <cell r="K1437" t="str">
            <v>REGULAR PAY</v>
          </cell>
          <cell r="L1437">
            <v>34188.839999999997</v>
          </cell>
        </row>
        <row r="1438">
          <cell r="A1438" t="str">
            <v>CARROLL-SMITH, STAR D</v>
          </cell>
          <cell r="B1438" t="str">
            <v>101-594</v>
          </cell>
          <cell r="C1438">
            <v>510300</v>
          </cell>
          <cell r="D1438">
            <v>36190</v>
          </cell>
          <cell r="E1438" t="str">
            <v>ELIGIBILITY WORKER II</v>
          </cell>
          <cell r="F1438" t="str">
            <v>D256</v>
          </cell>
          <cell r="G1438">
            <v>1</v>
          </cell>
          <cell r="H1438" t="str">
            <v>D256-005</v>
          </cell>
          <cell r="I1438" t="str">
            <v>F</v>
          </cell>
          <cell r="J1438" t="str">
            <v>*FM</v>
          </cell>
          <cell r="K1438" t="str">
            <v>MEDICARE</v>
          </cell>
          <cell r="L1438">
            <v>495.74</v>
          </cell>
        </row>
        <row r="1439">
          <cell r="A1439" t="str">
            <v>CARROLL-SMITH, STAR D</v>
          </cell>
          <cell r="B1439" t="str">
            <v>101-594</v>
          </cell>
          <cell r="C1439">
            <v>510300</v>
          </cell>
          <cell r="D1439">
            <v>36190</v>
          </cell>
          <cell r="E1439" t="str">
            <v>ELIGIBILITY WORKER II</v>
          </cell>
          <cell r="F1439" t="str">
            <v>D256</v>
          </cell>
          <cell r="G1439">
            <v>1</v>
          </cell>
          <cell r="H1439" t="str">
            <v>D256-005</v>
          </cell>
          <cell r="I1439" t="str">
            <v>F</v>
          </cell>
          <cell r="J1439">
            <v>7999</v>
          </cell>
          <cell r="L1439">
            <v>10253.23</v>
          </cell>
        </row>
        <row r="1440">
          <cell r="A1440" t="str">
            <v>CARROLL-SMITH, STAR D</v>
          </cell>
          <cell r="B1440" t="str">
            <v>101-594</v>
          </cell>
          <cell r="C1440">
            <v>510300</v>
          </cell>
          <cell r="D1440">
            <v>36190</v>
          </cell>
          <cell r="E1440" t="str">
            <v>ELIGIBILITY WORKER II</v>
          </cell>
          <cell r="F1440" t="str">
            <v>D256</v>
          </cell>
          <cell r="G1440">
            <v>1</v>
          </cell>
          <cell r="H1440" t="str">
            <v>D256-005</v>
          </cell>
          <cell r="I1440" t="str">
            <v>F</v>
          </cell>
          <cell r="J1440" t="str">
            <v>*FI</v>
          </cell>
          <cell r="K1440" t="str">
            <v>FICA</v>
          </cell>
          <cell r="L1440">
            <v>2119.71</v>
          </cell>
        </row>
        <row r="1441">
          <cell r="A1441" t="str">
            <v>CARROLL-SMITH, STAR D</v>
          </cell>
          <cell r="B1441" t="str">
            <v>101-594</v>
          </cell>
          <cell r="C1441">
            <v>510300</v>
          </cell>
          <cell r="D1441">
            <v>36190</v>
          </cell>
          <cell r="E1441" t="str">
            <v>ELIGIBILITY WORKER II</v>
          </cell>
          <cell r="F1441" t="str">
            <v>D256</v>
          </cell>
          <cell r="G1441">
            <v>1</v>
          </cell>
          <cell r="H1441" t="str">
            <v>D256-005</v>
          </cell>
          <cell r="I1441" t="str">
            <v>F</v>
          </cell>
          <cell r="J1441">
            <v>8000</v>
          </cell>
          <cell r="L1441">
            <v>2388.9299999999998</v>
          </cell>
        </row>
        <row r="1442">
          <cell r="A1442" t="str">
            <v>CARROLL-SMITH, STAR D</v>
          </cell>
          <cell r="B1442" t="str">
            <v>101-594</v>
          </cell>
          <cell r="C1442">
            <v>510400</v>
          </cell>
          <cell r="D1442">
            <v>36190</v>
          </cell>
          <cell r="E1442" t="str">
            <v>ELIGIBILITY WORKER II</v>
          </cell>
          <cell r="F1442" t="str">
            <v>D256</v>
          </cell>
          <cell r="G1442">
            <v>1</v>
          </cell>
          <cell r="H1442" t="str">
            <v>D256-005</v>
          </cell>
          <cell r="I1442" t="str">
            <v>F</v>
          </cell>
          <cell r="J1442">
            <v>601</v>
          </cell>
          <cell r="L1442">
            <v>17.149999999999999</v>
          </cell>
        </row>
        <row r="1443">
          <cell r="A1443" t="str">
            <v>CARROLL-SMITH, STAR D</v>
          </cell>
          <cell r="B1443" t="str">
            <v>101-594</v>
          </cell>
          <cell r="C1443">
            <v>510400</v>
          </cell>
          <cell r="D1443">
            <v>36190</v>
          </cell>
          <cell r="E1443" t="str">
            <v>ELIGIBILITY WORKER II</v>
          </cell>
          <cell r="F1443" t="str">
            <v>D256</v>
          </cell>
          <cell r="G1443">
            <v>1</v>
          </cell>
          <cell r="H1443" t="str">
            <v>D256-005</v>
          </cell>
          <cell r="I1443" t="str">
            <v>F</v>
          </cell>
          <cell r="J1443">
            <v>1001</v>
          </cell>
          <cell r="L1443">
            <v>10.17</v>
          </cell>
        </row>
        <row r="1444">
          <cell r="A1444" t="str">
            <v>CARROLL-SMITH, STAR D</v>
          </cell>
          <cell r="B1444" t="str">
            <v>101-594</v>
          </cell>
          <cell r="C1444">
            <v>510400</v>
          </cell>
          <cell r="D1444">
            <v>36190</v>
          </cell>
          <cell r="E1444" t="str">
            <v>ELIGIBILITY WORKER II</v>
          </cell>
          <cell r="F1444" t="str">
            <v>D256</v>
          </cell>
          <cell r="G1444">
            <v>1</v>
          </cell>
          <cell r="H1444" t="str">
            <v>D256-005</v>
          </cell>
          <cell r="I1444" t="str">
            <v>F</v>
          </cell>
          <cell r="J1444">
            <v>701</v>
          </cell>
          <cell r="L1444">
            <v>4.01</v>
          </cell>
        </row>
        <row r="1445">
          <cell r="A1445" t="str">
            <v>CARROLL-SMITH, STAR D</v>
          </cell>
          <cell r="B1445" t="str">
            <v>101-594</v>
          </cell>
          <cell r="C1445">
            <v>510400</v>
          </cell>
          <cell r="D1445">
            <v>36190</v>
          </cell>
          <cell r="E1445" t="str">
            <v>ELIGIBILITY WORKER II</v>
          </cell>
          <cell r="F1445" t="str">
            <v>D256</v>
          </cell>
          <cell r="G1445">
            <v>1</v>
          </cell>
          <cell r="H1445" t="str">
            <v>D256-005</v>
          </cell>
          <cell r="I1445" t="str">
            <v>F</v>
          </cell>
          <cell r="J1445">
            <v>101</v>
          </cell>
          <cell r="L1445">
            <v>135.94999999999999</v>
          </cell>
        </row>
        <row r="1446">
          <cell r="A1446" t="str">
            <v>CARROLL-SMITH, STAR D</v>
          </cell>
          <cell r="B1446" t="str">
            <v>101-594</v>
          </cell>
          <cell r="C1446">
            <v>510400</v>
          </cell>
          <cell r="D1446">
            <v>36190</v>
          </cell>
          <cell r="E1446" t="str">
            <v>ELIGIBILITY WORKER II</v>
          </cell>
          <cell r="F1446" t="str">
            <v>D256</v>
          </cell>
          <cell r="G1446">
            <v>1</v>
          </cell>
          <cell r="H1446" t="str">
            <v>D256-005</v>
          </cell>
          <cell r="I1446" t="str">
            <v>F</v>
          </cell>
          <cell r="J1446">
            <v>810</v>
          </cell>
          <cell r="L1446">
            <v>1.71</v>
          </cell>
        </row>
        <row r="1447">
          <cell r="A1447" t="str">
            <v>CARROLL-SMITH, STAR D</v>
          </cell>
          <cell r="B1447" t="str">
            <v>101-594</v>
          </cell>
          <cell r="C1447">
            <v>510400</v>
          </cell>
          <cell r="D1447">
            <v>36190</v>
          </cell>
          <cell r="E1447" t="str">
            <v>ELIGIBILITY WORKER II</v>
          </cell>
          <cell r="F1447" t="str">
            <v>D256</v>
          </cell>
          <cell r="G1447">
            <v>1</v>
          </cell>
          <cell r="H1447" t="str">
            <v>D256-005</v>
          </cell>
          <cell r="I1447" t="str">
            <v>F</v>
          </cell>
          <cell r="J1447">
            <v>30</v>
          </cell>
          <cell r="L1447">
            <v>85.47</v>
          </cell>
        </row>
        <row r="1448">
          <cell r="A1448" t="str">
            <v>CARTER, PATRICIA R</v>
          </cell>
          <cell r="B1448" t="str">
            <v>101-591</v>
          </cell>
          <cell r="C1448">
            <v>510100</v>
          </cell>
          <cell r="D1448">
            <v>48600</v>
          </cell>
          <cell r="E1448" t="str">
            <v>HEALTH EDUCATION COORD</v>
          </cell>
          <cell r="F1448" t="str">
            <v>G205</v>
          </cell>
          <cell r="G1448">
            <v>1</v>
          </cell>
          <cell r="H1448" t="str">
            <v>G205-001</v>
          </cell>
          <cell r="I1448" t="str">
            <v>O</v>
          </cell>
          <cell r="J1448">
            <v>1</v>
          </cell>
          <cell r="K1448" t="str">
            <v>REGULAR PAY</v>
          </cell>
          <cell r="L1448">
            <v>45900.46</v>
          </cell>
        </row>
        <row r="1449">
          <cell r="A1449" t="str">
            <v>CARTER, PATRICIA R</v>
          </cell>
          <cell r="B1449" t="str">
            <v>101-591</v>
          </cell>
          <cell r="C1449">
            <v>510300</v>
          </cell>
          <cell r="D1449">
            <v>48600</v>
          </cell>
          <cell r="E1449" t="str">
            <v>HEALTH EDUCATION COORD</v>
          </cell>
          <cell r="F1449" t="str">
            <v>G205</v>
          </cell>
          <cell r="G1449">
            <v>1</v>
          </cell>
          <cell r="H1449" t="str">
            <v>G205-001</v>
          </cell>
          <cell r="I1449" t="str">
            <v>F</v>
          </cell>
          <cell r="J1449">
            <v>8000</v>
          </cell>
          <cell r="L1449">
            <v>3208.74</v>
          </cell>
        </row>
        <row r="1450">
          <cell r="A1450" t="str">
            <v>CARTER, PATRICIA R</v>
          </cell>
          <cell r="B1450" t="str">
            <v>101-591</v>
          </cell>
          <cell r="C1450">
            <v>510300</v>
          </cell>
          <cell r="D1450">
            <v>48600</v>
          </cell>
          <cell r="E1450" t="str">
            <v>HEALTH EDUCATION COORD</v>
          </cell>
          <cell r="F1450" t="str">
            <v>G205</v>
          </cell>
          <cell r="G1450">
            <v>1</v>
          </cell>
          <cell r="H1450" t="str">
            <v>G205-001</v>
          </cell>
          <cell r="I1450" t="str">
            <v>F</v>
          </cell>
          <cell r="J1450">
            <v>7999</v>
          </cell>
          <cell r="L1450">
            <v>13765.55</v>
          </cell>
        </row>
        <row r="1451">
          <cell r="A1451" t="str">
            <v>CARTER, PATRICIA R</v>
          </cell>
          <cell r="B1451" t="str">
            <v>101-591</v>
          </cell>
          <cell r="C1451">
            <v>510300</v>
          </cell>
          <cell r="D1451">
            <v>48600</v>
          </cell>
          <cell r="E1451" t="str">
            <v>HEALTH EDUCATION COORD</v>
          </cell>
          <cell r="F1451" t="str">
            <v>G205</v>
          </cell>
          <cell r="G1451">
            <v>1</v>
          </cell>
          <cell r="H1451" t="str">
            <v>G205-001</v>
          </cell>
          <cell r="I1451" t="str">
            <v>F</v>
          </cell>
          <cell r="J1451" t="str">
            <v>*FM</v>
          </cell>
          <cell r="K1451" t="str">
            <v>MEDICARE</v>
          </cell>
          <cell r="L1451">
            <v>665.56</v>
          </cell>
        </row>
        <row r="1452">
          <cell r="A1452" t="str">
            <v>CARTER, PATRICIA R</v>
          </cell>
          <cell r="B1452" t="str">
            <v>101-591</v>
          </cell>
          <cell r="C1452">
            <v>510300</v>
          </cell>
          <cell r="D1452">
            <v>48600</v>
          </cell>
          <cell r="E1452" t="str">
            <v>HEALTH EDUCATION COORD</v>
          </cell>
          <cell r="F1452" t="str">
            <v>G205</v>
          </cell>
          <cell r="G1452">
            <v>1</v>
          </cell>
          <cell r="H1452" t="str">
            <v>G205-001</v>
          </cell>
          <cell r="I1452" t="str">
            <v>F</v>
          </cell>
          <cell r="J1452">
            <v>8005</v>
          </cell>
          <cell r="L1452">
            <v>224.61</v>
          </cell>
        </row>
        <row r="1453">
          <cell r="A1453" t="str">
            <v>CARTER, PATRICIA R</v>
          </cell>
          <cell r="B1453" t="str">
            <v>101-591</v>
          </cell>
          <cell r="C1453">
            <v>510300</v>
          </cell>
          <cell r="D1453">
            <v>48600</v>
          </cell>
          <cell r="E1453" t="str">
            <v>HEALTH EDUCATION COORD</v>
          </cell>
          <cell r="F1453" t="str">
            <v>G205</v>
          </cell>
          <cell r="G1453">
            <v>1</v>
          </cell>
          <cell r="H1453" t="str">
            <v>G205-001</v>
          </cell>
          <cell r="I1453" t="str">
            <v>F</v>
          </cell>
          <cell r="J1453" t="str">
            <v>*FI</v>
          </cell>
          <cell r="K1453" t="str">
            <v>FICA</v>
          </cell>
          <cell r="L1453">
            <v>2845.83</v>
          </cell>
        </row>
        <row r="1454">
          <cell r="A1454" t="str">
            <v>CARTER, PATRICIA R</v>
          </cell>
          <cell r="B1454" t="str">
            <v>101-591</v>
          </cell>
          <cell r="C1454">
            <v>510400</v>
          </cell>
          <cell r="D1454">
            <v>48600</v>
          </cell>
          <cell r="E1454" t="str">
            <v>HEALTH EDUCATION COORD</v>
          </cell>
          <cell r="F1454" t="str">
            <v>G205</v>
          </cell>
          <cell r="G1454">
            <v>1</v>
          </cell>
          <cell r="H1454" t="str">
            <v>G205-001</v>
          </cell>
          <cell r="I1454" t="str">
            <v>F</v>
          </cell>
          <cell r="J1454">
            <v>1001</v>
          </cell>
          <cell r="L1454">
            <v>10.17</v>
          </cell>
        </row>
        <row r="1455">
          <cell r="A1455" t="str">
            <v>CARTER, PATRICIA R</v>
          </cell>
          <cell r="B1455" t="str">
            <v>101-591</v>
          </cell>
          <cell r="C1455">
            <v>510400</v>
          </cell>
          <cell r="D1455">
            <v>48600</v>
          </cell>
          <cell r="E1455" t="str">
            <v>HEALTH EDUCATION COORD</v>
          </cell>
          <cell r="F1455" t="str">
            <v>G205</v>
          </cell>
          <cell r="G1455">
            <v>1</v>
          </cell>
          <cell r="H1455" t="str">
            <v>G205-001</v>
          </cell>
          <cell r="I1455" t="str">
            <v>F</v>
          </cell>
          <cell r="J1455">
            <v>30</v>
          </cell>
          <cell r="L1455">
            <v>114.75</v>
          </cell>
        </row>
        <row r="1456">
          <cell r="A1456" t="str">
            <v>CARTER, PATRICIA R</v>
          </cell>
          <cell r="B1456" t="str">
            <v>101-591</v>
          </cell>
          <cell r="C1456">
            <v>510400</v>
          </cell>
          <cell r="D1456">
            <v>48600</v>
          </cell>
          <cell r="E1456" t="str">
            <v>HEALTH EDUCATION COORD</v>
          </cell>
          <cell r="F1456" t="str">
            <v>G205</v>
          </cell>
          <cell r="G1456">
            <v>1</v>
          </cell>
          <cell r="H1456" t="str">
            <v>G205-001</v>
          </cell>
          <cell r="I1456" t="str">
            <v>F</v>
          </cell>
          <cell r="J1456">
            <v>811</v>
          </cell>
          <cell r="L1456">
            <v>1.88</v>
          </cell>
        </row>
        <row r="1457">
          <cell r="A1457" t="str">
            <v>CARVER, DOUGLAS A</v>
          </cell>
          <cell r="B1457" t="str">
            <v>101-572</v>
          </cell>
          <cell r="C1457">
            <v>510100</v>
          </cell>
          <cell r="D1457">
            <v>7950</v>
          </cell>
          <cell r="E1457" t="str">
            <v>CHIEF PROBATION OFFICER</v>
          </cell>
          <cell r="F1457" t="str">
            <v>B130</v>
          </cell>
          <cell r="G1457">
            <v>1</v>
          </cell>
          <cell r="H1457" t="str">
            <v>B130-001</v>
          </cell>
          <cell r="I1457" t="str">
            <v>O</v>
          </cell>
          <cell r="J1457">
            <v>1</v>
          </cell>
          <cell r="K1457" t="str">
            <v>REGULAR PAY</v>
          </cell>
          <cell r="L1457">
            <v>83844.28</v>
          </cell>
        </row>
        <row r="1458">
          <cell r="A1458" t="str">
            <v>CARVER, DOUGLAS A</v>
          </cell>
          <cell r="B1458" t="str">
            <v>101-572</v>
          </cell>
          <cell r="C1458">
            <v>510300</v>
          </cell>
          <cell r="D1458">
            <v>7950</v>
          </cell>
          <cell r="E1458" t="str">
            <v>CHIEF PROBATION OFFICER</v>
          </cell>
          <cell r="F1458" t="str">
            <v>B130</v>
          </cell>
          <cell r="G1458">
            <v>1</v>
          </cell>
          <cell r="H1458" t="str">
            <v>B130-001</v>
          </cell>
          <cell r="I1458" t="str">
            <v>F</v>
          </cell>
          <cell r="J1458" t="str">
            <v>*FI</v>
          </cell>
          <cell r="K1458" t="str">
            <v>FICA</v>
          </cell>
          <cell r="L1458">
            <v>5198.3500000000004</v>
          </cell>
        </row>
        <row r="1459">
          <cell r="A1459" t="str">
            <v>CARVER, DOUGLAS A</v>
          </cell>
          <cell r="B1459" t="str">
            <v>101-572</v>
          </cell>
          <cell r="C1459">
            <v>510300</v>
          </cell>
          <cell r="D1459">
            <v>7950</v>
          </cell>
          <cell r="E1459" t="str">
            <v>CHIEF PROBATION OFFICER</v>
          </cell>
          <cell r="F1459" t="str">
            <v>B130</v>
          </cell>
          <cell r="G1459">
            <v>1</v>
          </cell>
          <cell r="H1459" t="str">
            <v>B130-001</v>
          </cell>
          <cell r="I1459" t="str">
            <v>F</v>
          </cell>
          <cell r="J1459">
            <v>8000</v>
          </cell>
          <cell r="L1459">
            <v>5864.81</v>
          </cell>
        </row>
        <row r="1460">
          <cell r="A1460" t="str">
            <v>CARVER, DOUGLAS A</v>
          </cell>
          <cell r="B1460" t="str">
            <v>101-572</v>
          </cell>
          <cell r="C1460">
            <v>510300</v>
          </cell>
          <cell r="D1460">
            <v>7950</v>
          </cell>
          <cell r="E1460" t="str">
            <v>CHIEF PROBATION OFFICER</v>
          </cell>
          <cell r="F1460" t="str">
            <v>B130</v>
          </cell>
          <cell r="G1460">
            <v>1</v>
          </cell>
          <cell r="H1460" t="str">
            <v>B130-001</v>
          </cell>
          <cell r="I1460" t="str">
            <v>F</v>
          </cell>
          <cell r="J1460">
            <v>8005</v>
          </cell>
          <cell r="L1460">
            <v>410.54</v>
          </cell>
        </row>
        <row r="1461">
          <cell r="A1461" t="str">
            <v>CARVER, DOUGLAS A</v>
          </cell>
          <cell r="B1461" t="str">
            <v>101-572</v>
          </cell>
          <cell r="C1461">
            <v>510300</v>
          </cell>
          <cell r="D1461">
            <v>7950</v>
          </cell>
          <cell r="E1461" t="str">
            <v>CHIEF PROBATION OFFICER</v>
          </cell>
          <cell r="F1461" t="str">
            <v>B130</v>
          </cell>
          <cell r="G1461">
            <v>1</v>
          </cell>
          <cell r="H1461" t="str">
            <v>B130-001</v>
          </cell>
          <cell r="I1461" t="str">
            <v>F</v>
          </cell>
          <cell r="J1461">
            <v>7999</v>
          </cell>
          <cell r="L1461">
            <v>25144.9</v>
          </cell>
        </row>
        <row r="1462">
          <cell r="A1462" t="str">
            <v>CARVER, DOUGLAS A</v>
          </cell>
          <cell r="B1462" t="str">
            <v>101-572</v>
          </cell>
          <cell r="C1462">
            <v>510300</v>
          </cell>
          <cell r="D1462">
            <v>7950</v>
          </cell>
          <cell r="E1462" t="str">
            <v>CHIEF PROBATION OFFICER</v>
          </cell>
          <cell r="F1462" t="str">
            <v>B130</v>
          </cell>
          <cell r="G1462">
            <v>1</v>
          </cell>
          <cell r="H1462" t="str">
            <v>B130-001</v>
          </cell>
          <cell r="I1462" t="str">
            <v>F</v>
          </cell>
          <cell r="J1462" t="str">
            <v>*FM</v>
          </cell>
          <cell r="K1462" t="str">
            <v>MEDICARE</v>
          </cell>
          <cell r="L1462">
            <v>1215.74</v>
          </cell>
        </row>
        <row r="1463">
          <cell r="A1463" t="str">
            <v>CARVER, DOUGLAS A</v>
          </cell>
          <cell r="B1463" t="str">
            <v>101-572</v>
          </cell>
          <cell r="C1463">
            <v>510400</v>
          </cell>
          <cell r="D1463">
            <v>7950</v>
          </cell>
          <cell r="E1463" t="str">
            <v>CHIEF PROBATION OFFICER</v>
          </cell>
          <cell r="F1463" t="str">
            <v>B130</v>
          </cell>
          <cell r="G1463">
            <v>1</v>
          </cell>
          <cell r="H1463" t="str">
            <v>B130-001</v>
          </cell>
          <cell r="I1463" t="str">
            <v>F</v>
          </cell>
          <cell r="J1463">
            <v>1001</v>
          </cell>
          <cell r="L1463">
            <v>10.17</v>
          </cell>
        </row>
        <row r="1464">
          <cell r="A1464" t="str">
            <v>CARVER, DOUGLAS A</v>
          </cell>
          <cell r="B1464" t="str">
            <v>101-572</v>
          </cell>
          <cell r="C1464">
            <v>510400</v>
          </cell>
          <cell r="D1464">
            <v>7950</v>
          </cell>
          <cell r="E1464" t="str">
            <v>CHIEF PROBATION OFFICER</v>
          </cell>
          <cell r="F1464" t="str">
            <v>B130</v>
          </cell>
          <cell r="G1464">
            <v>1</v>
          </cell>
          <cell r="H1464" t="str">
            <v>B130-001</v>
          </cell>
          <cell r="I1464" t="str">
            <v>F</v>
          </cell>
          <cell r="J1464">
            <v>30</v>
          </cell>
          <cell r="L1464">
            <v>209.61</v>
          </cell>
        </row>
        <row r="1465">
          <cell r="A1465" t="str">
            <v>CARVER, DOUGLAS A</v>
          </cell>
          <cell r="B1465" t="str">
            <v>101-572</v>
          </cell>
          <cell r="C1465">
            <v>510400</v>
          </cell>
          <cell r="D1465">
            <v>7950</v>
          </cell>
          <cell r="E1465" t="str">
            <v>CHIEF PROBATION OFFICER</v>
          </cell>
          <cell r="F1465" t="str">
            <v>B130</v>
          </cell>
          <cell r="G1465">
            <v>1</v>
          </cell>
          <cell r="H1465" t="str">
            <v>B130-001</v>
          </cell>
          <cell r="I1465" t="str">
            <v>F</v>
          </cell>
          <cell r="J1465">
            <v>830</v>
          </cell>
          <cell r="L1465">
            <v>5.12</v>
          </cell>
        </row>
        <row r="1466">
          <cell r="A1466" t="str">
            <v>CASCI, JAMES A</v>
          </cell>
          <cell r="B1466" t="str">
            <v>101-565</v>
          </cell>
          <cell r="C1466">
            <v>510100</v>
          </cell>
          <cell r="D1466">
            <v>7140</v>
          </cell>
          <cell r="E1466" t="str">
            <v>DEPUTY SHERIFF II</v>
          </cell>
          <cell r="F1466" t="str">
            <v>E120</v>
          </cell>
          <cell r="G1466">
            <v>1</v>
          </cell>
          <cell r="H1466" t="str">
            <v>E120-008</v>
          </cell>
          <cell r="I1466" t="str">
            <v>O</v>
          </cell>
          <cell r="J1466">
            <v>1</v>
          </cell>
          <cell r="K1466" t="str">
            <v>REGULAR PAY</v>
          </cell>
          <cell r="L1466">
            <v>46368</v>
          </cell>
        </row>
        <row r="1467">
          <cell r="A1467" t="str">
            <v>CASCI, JAMES A</v>
          </cell>
          <cell r="B1467" t="str">
            <v>101-565</v>
          </cell>
          <cell r="C1467">
            <v>510300</v>
          </cell>
          <cell r="D1467">
            <v>7140</v>
          </cell>
          <cell r="E1467" t="str">
            <v>DEPUTY SHERIFF II</v>
          </cell>
          <cell r="F1467" t="str">
            <v>E120</v>
          </cell>
          <cell r="G1467">
            <v>1</v>
          </cell>
          <cell r="H1467" t="str">
            <v>E120-008</v>
          </cell>
          <cell r="I1467" t="str">
            <v>F</v>
          </cell>
          <cell r="J1467" t="str">
            <v>*FI</v>
          </cell>
          <cell r="K1467" t="str">
            <v>FICA</v>
          </cell>
          <cell r="L1467">
            <v>2874.82</v>
          </cell>
        </row>
        <row r="1468">
          <cell r="A1468" t="str">
            <v>CASCI, JAMES A</v>
          </cell>
          <cell r="B1468" t="str">
            <v>101-565</v>
          </cell>
          <cell r="C1468">
            <v>510300</v>
          </cell>
          <cell r="D1468">
            <v>7140</v>
          </cell>
          <cell r="E1468" t="str">
            <v>DEPUTY SHERIFF II</v>
          </cell>
          <cell r="F1468" t="str">
            <v>E120</v>
          </cell>
          <cell r="G1468">
            <v>1</v>
          </cell>
          <cell r="H1468" t="str">
            <v>E120-008</v>
          </cell>
          <cell r="I1468" t="str">
            <v>F</v>
          </cell>
          <cell r="J1468" t="str">
            <v>*FM</v>
          </cell>
          <cell r="K1468" t="str">
            <v>MEDICARE</v>
          </cell>
          <cell r="L1468">
            <v>672.34</v>
          </cell>
        </row>
        <row r="1469">
          <cell r="A1469" t="str">
            <v>CASCI, JAMES A</v>
          </cell>
          <cell r="B1469" t="str">
            <v>101-565</v>
          </cell>
          <cell r="C1469">
            <v>510300</v>
          </cell>
          <cell r="D1469">
            <v>7140</v>
          </cell>
          <cell r="E1469" t="str">
            <v>DEPUTY SHERIFF II</v>
          </cell>
          <cell r="F1469" t="str">
            <v>E120</v>
          </cell>
          <cell r="G1469">
            <v>1</v>
          </cell>
          <cell r="H1469" t="str">
            <v>E120-008</v>
          </cell>
          <cell r="I1469" t="str">
            <v>F</v>
          </cell>
          <cell r="J1469">
            <v>8010</v>
          </cell>
          <cell r="L1469">
            <v>4167.6000000000004</v>
          </cell>
        </row>
        <row r="1470">
          <cell r="A1470" t="str">
            <v>CASCI, JAMES A</v>
          </cell>
          <cell r="B1470" t="str">
            <v>101-565</v>
          </cell>
          <cell r="C1470">
            <v>510300</v>
          </cell>
          <cell r="D1470">
            <v>7140</v>
          </cell>
          <cell r="E1470" t="str">
            <v>DEPUTY SHERIFF II</v>
          </cell>
          <cell r="F1470" t="str">
            <v>E120</v>
          </cell>
          <cell r="G1470">
            <v>1</v>
          </cell>
          <cell r="H1470" t="str">
            <v>E120-008</v>
          </cell>
          <cell r="I1470" t="str">
            <v>F</v>
          </cell>
          <cell r="J1470">
            <v>8009</v>
          </cell>
          <cell r="L1470">
            <v>5342.29</v>
          </cell>
        </row>
        <row r="1471">
          <cell r="A1471" t="str">
            <v>CASCI, JAMES A</v>
          </cell>
          <cell r="B1471" t="str">
            <v>101-565</v>
          </cell>
          <cell r="C1471">
            <v>510400</v>
          </cell>
          <cell r="D1471">
            <v>7140</v>
          </cell>
          <cell r="E1471" t="str">
            <v>DEPUTY SHERIFF II</v>
          </cell>
          <cell r="F1471" t="str">
            <v>E120</v>
          </cell>
          <cell r="G1471">
            <v>1</v>
          </cell>
          <cell r="H1471" t="str">
            <v>E120-008</v>
          </cell>
          <cell r="I1471" t="str">
            <v>F</v>
          </cell>
          <cell r="J1471">
            <v>605</v>
          </cell>
          <cell r="L1471">
            <v>59.1</v>
          </cell>
        </row>
        <row r="1472">
          <cell r="A1472" t="str">
            <v>CASCI, JAMES A</v>
          </cell>
          <cell r="B1472" t="str">
            <v>101-565</v>
          </cell>
          <cell r="C1472">
            <v>510400</v>
          </cell>
          <cell r="D1472">
            <v>7140</v>
          </cell>
          <cell r="E1472" t="str">
            <v>DEPUTY SHERIFF II</v>
          </cell>
          <cell r="F1472" t="str">
            <v>E120</v>
          </cell>
          <cell r="G1472">
            <v>1</v>
          </cell>
          <cell r="H1472" t="str">
            <v>E120-008</v>
          </cell>
          <cell r="I1472" t="str">
            <v>F</v>
          </cell>
          <cell r="J1472">
            <v>204</v>
          </cell>
          <cell r="L1472">
            <v>244.01</v>
          </cell>
        </row>
        <row r="1473">
          <cell r="A1473" t="str">
            <v>CASCI, JAMES A</v>
          </cell>
          <cell r="B1473" t="str">
            <v>101-565</v>
          </cell>
          <cell r="C1473">
            <v>510400</v>
          </cell>
          <cell r="D1473">
            <v>7140</v>
          </cell>
          <cell r="E1473" t="str">
            <v>DEPUTY SHERIFF II</v>
          </cell>
          <cell r="F1473" t="str">
            <v>E120</v>
          </cell>
          <cell r="G1473">
            <v>1</v>
          </cell>
          <cell r="H1473" t="str">
            <v>E120-008</v>
          </cell>
          <cell r="I1473" t="str">
            <v>F</v>
          </cell>
          <cell r="J1473">
            <v>1001</v>
          </cell>
          <cell r="L1473">
            <v>10.17</v>
          </cell>
        </row>
        <row r="1474">
          <cell r="A1474" t="str">
            <v>CASCI, JAMES A</v>
          </cell>
          <cell r="B1474" t="str">
            <v>101-565</v>
          </cell>
          <cell r="C1474">
            <v>510400</v>
          </cell>
          <cell r="D1474">
            <v>7140</v>
          </cell>
          <cell r="E1474" t="str">
            <v>DEPUTY SHERIFF II</v>
          </cell>
          <cell r="F1474" t="str">
            <v>E120</v>
          </cell>
          <cell r="G1474">
            <v>1</v>
          </cell>
          <cell r="H1474" t="str">
            <v>E120-008</v>
          </cell>
          <cell r="I1474" t="str">
            <v>F</v>
          </cell>
          <cell r="J1474">
            <v>30</v>
          </cell>
          <cell r="L1474">
            <v>115.92</v>
          </cell>
        </row>
        <row r="1475">
          <cell r="A1475" t="str">
            <v>CASCI, JAMES A</v>
          </cell>
          <cell r="B1475" t="str">
            <v>101-565</v>
          </cell>
          <cell r="C1475">
            <v>510400</v>
          </cell>
          <cell r="D1475">
            <v>7140</v>
          </cell>
          <cell r="E1475" t="str">
            <v>DEPUTY SHERIFF II</v>
          </cell>
          <cell r="F1475" t="str">
            <v>E120</v>
          </cell>
          <cell r="G1475">
            <v>1</v>
          </cell>
          <cell r="H1475" t="str">
            <v>E120-008</v>
          </cell>
          <cell r="I1475" t="str">
            <v>F</v>
          </cell>
          <cell r="J1475">
            <v>705</v>
          </cell>
          <cell r="L1475">
            <v>12.04</v>
          </cell>
        </row>
        <row r="1476">
          <cell r="A1476" t="str">
            <v>CASCI, JAMES A</v>
          </cell>
          <cell r="B1476" t="str">
            <v>101-565</v>
          </cell>
          <cell r="C1476">
            <v>510400</v>
          </cell>
          <cell r="D1476">
            <v>7140</v>
          </cell>
          <cell r="E1476" t="str">
            <v>DEPUTY SHERIFF II</v>
          </cell>
          <cell r="F1476" t="str">
            <v>E120</v>
          </cell>
          <cell r="G1476">
            <v>1</v>
          </cell>
          <cell r="H1476" t="str">
            <v>E120-008</v>
          </cell>
          <cell r="I1476" t="str">
            <v>F</v>
          </cell>
          <cell r="J1476">
            <v>811</v>
          </cell>
          <cell r="L1476">
            <v>1.88</v>
          </cell>
        </row>
        <row r="1477">
          <cell r="A1477" t="str">
            <v>CASCI, JOHN V</v>
          </cell>
          <cell r="B1477" t="str">
            <v>101-557</v>
          </cell>
          <cell r="C1477">
            <v>510100</v>
          </cell>
          <cell r="D1477">
            <v>4300</v>
          </cell>
          <cell r="E1477" t="str">
            <v>DISTRICT ATTORNEY INVEST</v>
          </cell>
          <cell r="F1477" t="str">
            <v>F100</v>
          </cell>
          <cell r="G1477">
            <v>1</v>
          </cell>
          <cell r="H1477" t="str">
            <v>F100-001</v>
          </cell>
          <cell r="I1477" t="str">
            <v>O</v>
          </cell>
          <cell r="J1477">
            <v>1</v>
          </cell>
          <cell r="K1477" t="str">
            <v>REGULAR PAY</v>
          </cell>
          <cell r="L1477">
            <v>53052</v>
          </cell>
        </row>
        <row r="1478">
          <cell r="A1478" t="str">
            <v>CASCI, JOHN V</v>
          </cell>
          <cell r="B1478" t="str">
            <v>101-557</v>
          </cell>
          <cell r="C1478">
            <v>510300</v>
          </cell>
          <cell r="D1478">
            <v>4300</v>
          </cell>
          <cell r="E1478" t="str">
            <v>DISTRICT ATTORNEY INVEST</v>
          </cell>
          <cell r="F1478" t="str">
            <v>F100</v>
          </cell>
          <cell r="G1478">
            <v>1</v>
          </cell>
          <cell r="H1478" t="str">
            <v>F100-001</v>
          </cell>
          <cell r="I1478" t="str">
            <v>F</v>
          </cell>
          <cell r="J1478" t="str">
            <v>*FI</v>
          </cell>
          <cell r="K1478" t="str">
            <v>FICA</v>
          </cell>
          <cell r="L1478">
            <v>3289.22</v>
          </cell>
        </row>
        <row r="1479">
          <cell r="A1479" t="str">
            <v>CASCI, JOHN V</v>
          </cell>
          <cell r="B1479" t="str">
            <v>101-557</v>
          </cell>
          <cell r="C1479">
            <v>510300</v>
          </cell>
          <cell r="D1479">
            <v>4300</v>
          </cell>
          <cell r="E1479" t="str">
            <v>DISTRICT ATTORNEY INVEST</v>
          </cell>
          <cell r="F1479" t="str">
            <v>F100</v>
          </cell>
          <cell r="G1479">
            <v>1</v>
          </cell>
          <cell r="H1479" t="str">
            <v>F100-001</v>
          </cell>
          <cell r="I1479" t="str">
            <v>F</v>
          </cell>
          <cell r="J1479">
            <v>8014</v>
          </cell>
          <cell r="L1479">
            <v>429.22</v>
          </cell>
        </row>
        <row r="1480">
          <cell r="A1480" t="str">
            <v>CASCI, JOHN V</v>
          </cell>
          <cell r="B1480" t="str">
            <v>101-557</v>
          </cell>
          <cell r="C1480">
            <v>510300</v>
          </cell>
          <cell r="D1480">
            <v>4300</v>
          </cell>
          <cell r="E1480" t="str">
            <v>DISTRICT ATTORNEY INVEST</v>
          </cell>
          <cell r="F1480" t="str">
            <v>F100</v>
          </cell>
          <cell r="G1480">
            <v>1</v>
          </cell>
          <cell r="H1480" t="str">
            <v>F100-001</v>
          </cell>
          <cell r="I1480" t="str">
            <v>F</v>
          </cell>
          <cell r="J1480">
            <v>8009</v>
          </cell>
          <cell r="L1480">
            <v>6112.39</v>
          </cell>
        </row>
        <row r="1481">
          <cell r="A1481" t="str">
            <v>CASCI, JOHN V</v>
          </cell>
          <cell r="B1481" t="str">
            <v>101-557</v>
          </cell>
          <cell r="C1481">
            <v>510300</v>
          </cell>
          <cell r="D1481">
            <v>4300</v>
          </cell>
          <cell r="E1481" t="str">
            <v>DISTRICT ATTORNEY INVEST</v>
          </cell>
          <cell r="F1481" t="str">
            <v>F100</v>
          </cell>
          <cell r="G1481">
            <v>1</v>
          </cell>
          <cell r="H1481" t="str">
            <v>F100-001</v>
          </cell>
          <cell r="I1481" t="str">
            <v>F</v>
          </cell>
          <cell r="J1481">
            <v>8010</v>
          </cell>
          <cell r="L1481">
            <v>4769.16</v>
          </cell>
        </row>
        <row r="1482">
          <cell r="A1482" t="str">
            <v>CASCI, JOHN V</v>
          </cell>
          <cell r="B1482" t="str">
            <v>101-557</v>
          </cell>
          <cell r="C1482">
            <v>510300</v>
          </cell>
          <cell r="D1482">
            <v>4300</v>
          </cell>
          <cell r="E1482" t="str">
            <v>DISTRICT ATTORNEY INVEST</v>
          </cell>
          <cell r="F1482" t="str">
            <v>F100</v>
          </cell>
          <cell r="G1482">
            <v>1</v>
          </cell>
          <cell r="H1482" t="str">
            <v>F100-001</v>
          </cell>
          <cell r="I1482" t="str">
            <v>F</v>
          </cell>
          <cell r="J1482" t="str">
            <v>*FM</v>
          </cell>
          <cell r="K1482" t="str">
            <v>MEDICARE</v>
          </cell>
          <cell r="L1482">
            <v>769.25</v>
          </cell>
        </row>
        <row r="1483">
          <cell r="A1483" t="str">
            <v>CASCI, JOHN V</v>
          </cell>
          <cell r="B1483" t="str">
            <v>101-557</v>
          </cell>
          <cell r="C1483">
            <v>510400</v>
          </cell>
          <cell r="D1483">
            <v>4300</v>
          </cell>
          <cell r="E1483" t="str">
            <v>DISTRICT ATTORNEY INVEST</v>
          </cell>
          <cell r="F1483" t="str">
            <v>F100</v>
          </cell>
          <cell r="G1483">
            <v>1</v>
          </cell>
          <cell r="H1483" t="str">
            <v>F100-001</v>
          </cell>
          <cell r="I1483" t="str">
            <v>F</v>
          </cell>
          <cell r="J1483">
            <v>811</v>
          </cell>
          <cell r="L1483">
            <v>1.88</v>
          </cell>
        </row>
        <row r="1484">
          <cell r="A1484" t="str">
            <v>CASCI, JOHN V</v>
          </cell>
          <cell r="B1484" t="str">
            <v>101-557</v>
          </cell>
          <cell r="C1484">
            <v>510400</v>
          </cell>
          <cell r="D1484">
            <v>4300</v>
          </cell>
          <cell r="E1484" t="str">
            <v>DISTRICT ATTORNEY INVEST</v>
          </cell>
          <cell r="F1484" t="str">
            <v>F100</v>
          </cell>
          <cell r="G1484">
            <v>1</v>
          </cell>
          <cell r="H1484" t="str">
            <v>F100-001</v>
          </cell>
          <cell r="I1484" t="str">
            <v>F</v>
          </cell>
          <cell r="J1484">
            <v>1001</v>
          </cell>
          <cell r="L1484">
            <v>10.17</v>
          </cell>
        </row>
        <row r="1485">
          <cell r="A1485" t="str">
            <v>CASCI, JOHN V</v>
          </cell>
          <cell r="B1485" t="str">
            <v>101-557</v>
          </cell>
          <cell r="C1485">
            <v>510400</v>
          </cell>
          <cell r="D1485">
            <v>4300</v>
          </cell>
          <cell r="E1485" t="str">
            <v>DISTRICT ATTORNEY INVEST</v>
          </cell>
          <cell r="F1485" t="str">
            <v>F100</v>
          </cell>
          <cell r="G1485">
            <v>1</v>
          </cell>
          <cell r="H1485" t="str">
            <v>F100-001</v>
          </cell>
          <cell r="I1485" t="str">
            <v>F</v>
          </cell>
          <cell r="J1485">
            <v>30</v>
          </cell>
          <cell r="L1485">
            <v>132.63</v>
          </cell>
        </row>
        <row r="1486">
          <cell r="A1486" t="str">
            <v>CASEY, PAUL R</v>
          </cell>
          <cell r="B1486" t="str">
            <v>101-571</v>
          </cell>
          <cell r="C1486">
            <v>510100</v>
          </cell>
          <cell r="D1486">
            <v>45400</v>
          </cell>
          <cell r="E1486" t="str">
            <v>GROUP SUPERVISOR I</v>
          </cell>
          <cell r="F1486" t="str">
            <v>D310</v>
          </cell>
          <cell r="G1486">
            <v>1</v>
          </cell>
          <cell r="H1486" t="str">
            <v>D310-003</v>
          </cell>
          <cell r="I1486" t="str">
            <v>O</v>
          </cell>
          <cell r="J1486">
            <v>1</v>
          </cell>
          <cell r="K1486" t="str">
            <v>REGULAR PAY</v>
          </cell>
          <cell r="L1486">
            <v>29417.14</v>
          </cell>
        </row>
        <row r="1487">
          <cell r="A1487" t="str">
            <v>CASEY, PAUL R</v>
          </cell>
          <cell r="B1487" t="str">
            <v>101-571</v>
          </cell>
          <cell r="C1487">
            <v>510300</v>
          </cell>
          <cell r="D1487">
            <v>45400</v>
          </cell>
          <cell r="E1487" t="str">
            <v>GROUP SUPERVISOR I</v>
          </cell>
          <cell r="F1487" t="str">
            <v>D310</v>
          </cell>
          <cell r="G1487">
            <v>1</v>
          </cell>
          <cell r="H1487" t="str">
            <v>D310-003</v>
          </cell>
          <cell r="I1487" t="str">
            <v>F</v>
          </cell>
          <cell r="J1487">
            <v>8000</v>
          </cell>
          <cell r="L1487">
            <v>2054.91</v>
          </cell>
        </row>
        <row r="1488">
          <cell r="A1488" t="str">
            <v>CASEY, PAUL R</v>
          </cell>
          <cell r="B1488" t="str">
            <v>101-571</v>
          </cell>
          <cell r="C1488">
            <v>510300</v>
          </cell>
          <cell r="D1488">
            <v>45400</v>
          </cell>
          <cell r="E1488" t="str">
            <v>GROUP SUPERVISOR I</v>
          </cell>
          <cell r="F1488" t="str">
            <v>D310</v>
          </cell>
          <cell r="G1488">
            <v>1</v>
          </cell>
          <cell r="H1488" t="str">
            <v>D310-003</v>
          </cell>
          <cell r="I1488" t="str">
            <v>F</v>
          </cell>
          <cell r="J1488" t="str">
            <v>*FM</v>
          </cell>
          <cell r="K1488" t="str">
            <v>MEDICARE</v>
          </cell>
          <cell r="L1488">
            <v>426.55</v>
          </cell>
        </row>
        <row r="1489">
          <cell r="A1489" t="str">
            <v>CASEY, PAUL R</v>
          </cell>
          <cell r="B1489" t="str">
            <v>101-571</v>
          </cell>
          <cell r="C1489">
            <v>510300</v>
          </cell>
          <cell r="D1489">
            <v>45400</v>
          </cell>
          <cell r="E1489" t="str">
            <v>GROUP SUPERVISOR I</v>
          </cell>
          <cell r="F1489" t="str">
            <v>D310</v>
          </cell>
          <cell r="G1489">
            <v>1</v>
          </cell>
          <cell r="H1489" t="str">
            <v>D310-003</v>
          </cell>
          <cell r="I1489" t="str">
            <v>F</v>
          </cell>
          <cell r="J1489">
            <v>7999</v>
          </cell>
          <cell r="L1489">
            <v>8822.2000000000007</v>
          </cell>
        </row>
        <row r="1490">
          <cell r="A1490" t="str">
            <v>CASEY, PAUL R</v>
          </cell>
          <cell r="B1490" t="str">
            <v>101-571</v>
          </cell>
          <cell r="C1490">
            <v>510300</v>
          </cell>
          <cell r="D1490">
            <v>45400</v>
          </cell>
          <cell r="E1490" t="str">
            <v>GROUP SUPERVISOR I</v>
          </cell>
          <cell r="F1490" t="str">
            <v>D310</v>
          </cell>
          <cell r="G1490">
            <v>1</v>
          </cell>
          <cell r="H1490" t="str">
            <v>D310-003</v>
          </cell>
          <cell r="I1490" t="str">
            <v>F</v>
          </cell>
          <cell r="J1490" t="str">
            <v>*FI</v>
          </cell>
          <cell r="K1490" t="str">
            <v>FICA</v>
          </cell>
          <cell r="L1490">
            <v>1823.86</v>
          </cell>
        </row>
        <row r="1491">
          <cell r="A1491" t="str">
            <v>CASEY, PAUL R</v>
          </cell>
          <cell r="B1491" t="str">
            <v>101-571</v>
          </cell>
          <cell r="C1491">
            <v>510400</v>
          </cell>
          <cell r="D1491">
            <v>45400</v>
          </cell>
          <cell r="E1491" t="str">
            <v>GROUP SUPERVISOR I</v>
          </cell>
          <cell r="F1491" t="str">
            <v>D310</v>
          </cell>
          <cell r="G1491">
            <v>1</v>
          </cell>
          <cell r="H1491" t="str">
            <v>D310-003</v>
          </cell>
          <cell r="I1491" t="str">
            <v>F</v>
          </cell>
          <cell r="J1491">
            <v>30</v>
          </cell>
          <cell r="L1491">
            <v>73.540000000000006</v>
          </cell>
        </row>
        <row r="1492">
          <cell r="A1492" t="str">
            <v>CASEY, PAUL R</v>
          </cell>
          <cell r="B1492" t="str">
            <v>101-571</v>
          </cell>
          <cell r="C1492">
            <v>510400</v>
          </cell>
          <cell r="D1492">
            <v>45400</v>
          </cell>
          <cell r="E1492" t="str">
            <v>GROUP SUPERVISOR I</v>
          </cell>
          <cell r="F1492" t="str">
            <v>D310</v>
          </cell>
          <cell r="G1492">
            <v>1</v>
          </cell>
          <cell r="H1492" t="str">
            <v>D310-003</v>
          </cell>
          <cell r="I1492" t="str">
            <v>F</v>
          </cell>
          <cell r="J1492">
            <v>810</v>
          </cell>
          <cell r="L1492">
            <v>1.71</v>
          </cell>
        </row>
        <row r="1493">
          <cell r="A1493" t="str">
            <v>CASEY, PAUL R</v>
          </cell>
          <cell r="B1493" t="str">
            <v>101-571</v>
          </cell>
          <cell r="C1493">
            <v>510400</v>
          </cell>
          <cell r="D1493">
            <v>45400</v>
          </cell>
          <cell r="E1493" t="str">
            <v>GROUP SUPERVISOR I</v>
          </cell>
          <cell r="F1493" t="str">
            <v>D310</v>
          </cell>
          <cell r="G1493">
            <v>1</v>
          </cell>
          <cell r="H1493" t="str">
            <v>D310-003</v>
          </cell>
          <cell r="I1493" t="str">
            <v>F</v>
          </cell>
          <cell r="J1493">
            <v>100</v>
          </cell>
          <cell r="L1493">
            <v>135.94999999999999</v>
          </cell>
        </row>
        <row r="1494">
          <cell r="A1494" t="str">
            <v>CASEY, PAUL R</v>
          </cell>
          <cell r="B1494" t="str">
            <v>101-571</v>
          </cell>
          <cell r="C1494">
            <v>510400</v>
          </cell>
          <cell r="D1494">
            <v>45400</v>
          </cell>
          <cell r="E1494" t="str">
            <v>GROUP SUPERVISOR I</v>
          </cell>
          <cell r="F1494" t="str">
            <v>D310</v>
          </cell>
          <cell r="G1494">
            <v>1</v>
          </cell>
          <cell r="H1494" t="str">
            <v>D310-003</v>
          </cell>
          <cell r="I1494" t="str">
            <v>F</v>
          </cell>
          <cell r="J1494">
            <v>701</v>
          </cell>
          <cell r="L1494">
            <v>4.01</v>
          </cell>
        </row>
        <row r="1495">
          <cell r="A1495" t="str">
            <v>CASEY, PAUL R</v>
          </cell>
          <cell r="B1495" t="str">
            <v>101-571</v>
          </cell>
          <cell r="C1495">
            <v>510400</v>
          </cell>
          <cell r="D1495">
            <v>45400</v>
          </cell>
          <cell r="E1495" t="str">
            <v>GROUP SUPERVISOR I</v>
          </cell>
          <cell r="F1495" t="str">
            <v>D310</v>
          </cell>
          <cell r="G1495">
            <v>1</v>
          </cell>
          <cell r="H1495" t="str">
            <v>D310-003</v>
          </cell>
          <cell r="I1495" t="str">
            <v>F</v>
          </cell>
          <cell r="J1495">
            <v>601</v>
          </cell>
          <cell r="L1495">
            <v>17.149999999999999</v>
          </cell>
        </row>
        <row r="1496">
          <cell r="A1496" t="str">
            <v>CASEY, PAUL R</v>
          </cell>
          <cell r="B1496" t="str">
            <v>101-571</v>
          </cell>
          <cell r="C1496">
            <v>510400</v>
          </cell>
          <cell r="D1496">
            <v>45400</v>
          </cell>
          <cell r="E1496" t="str">
            <v>GROUP SUPERVISOR I</v>
          </cell>
          <cell r="F1496" t="str">
            <v>D310</v>
          </cell>
          <cell r="G1496">
            <v>1</v>
          </cell>
          <cell r="H1496" t="str">
            <v>D310-003</v>
          </cell>
          <cell r="I1496" t="str">
            <v>F</v>
          </cell>
          <cell r="J1496">
            <v>1001</v>
          </cell>
          <cell r="L1496">
            <v>10.17</v>
          </cell>
        </row>
        <row r="1497">
          <cell r="A1497" t="str">
            <v>CASEY, ROBBIN L</v>
          </cell>
          <cell r="B1497" t="str">
            <v>125-556</v>
          </cell>
          <cell r="C1497">
            <v>510100</v>
          </cell>
          <cell r="D1497">
            <v>32290</v>
          </cell>
          <cell r="E1497" t="str">
            <v>LEGAL OFFICE ASSISTANT,SR</v>
          </cell>
          <cell r="F1497" t="str">
            <v>D352</v>
          </cell>
          <cell r="G1497">
            <v>1</v>
          </cell>
          <cell r="H1497" t="str">
            <v>D352-001</v>
          </cell>
          <cell r="I1497" t="str">
            <v>O</v>
          </cell>
          <cell r="J1497">
            <v>1</v>
          </cell>
          <cell r="K1497" t="str">
            <v>REGULAR PAY</v>
          </cell>
          <cell r="L1497">
            <v>29799.17</v>
          </cell>
        </row>
        <row r="1498">
          <cell r="A1498" t="str">
            <v>CASEY, ROBBIN L</v>
          </cell>
          <cell r="B1498" t="str">
            <v>125-556</v>
          </cell>
          <cell r="C1498">
            <v>510300</v>
          </cell>
          <cell r="D1498">
            <v>32290</v>
          </cell>
          <cell r="E1498" t="str">
            <v>LEGAL OFFICE ASSISTANT,SR</v>
          </cell>
          <cell r="F1498" t="str">
            <v>D352</v>
          </cell>
          <cell r="G1498">
            <v>1</v>
          </cell>
          <cell r="H1498" t="str">
            <v>D352-001</v>
          </cell>
          <cell r="I1498" t="str">
            <v>F</v>
          </cell>
          <cell r="J1498" t="str">
            <v>*FM</v>
          </cell>
          <cell r="K1498" t="str">
            <v>MEDICARE</v>
          </cell>
          <cell r="L1498">
            <v>432.09</v>
          </cell>
        </row>
        <row r="1499">
          <cell r="A1499" t="str">
            <v>CASEY, ROBBIN L</v>
          </cell>
          <cell r="B1499" t="str">
            <v>125-556</v>
          </cell>
          <cell r="C1499">
            <v>510300</v>
          </cell>
          <cell r="D1499">
            <v>32290</v>
          </cell>
          <cell r="E1499" t="str">
            <v>LEGAL OFFICE ASSISTANT,SR</v>
          </cell>
          <cell r="F1499" t="str">
            <v>D352</v>
          </cell>
          <cell r="G1499">
            <v>1</v>
          </cell>
          <cell r="H1499" t="str">
            <v>D352-001</v>
          </cell>
          <cell r="I1499" t="str">
            <v>F</v>
          </cell>
          <cell r="J1499">
            <v>8000</v>
          </cell>
          <cell r="L1499">
            <v>2081.65</v>
          </cell>
        </row>
        <row r="1500">
          <cell r="A1500" t="str">
            <v>CASEY, ROBBIN L</v>
          </cell>
          <cell r="B1500" t="str">
            <v>125-556</v>
          </cell>
          <cell r="C1500">
            <v>510300</v>
          </cell>
          <cell r="D1500">
            <v>32290</v>
          </cell>
          <cell r="E1500" t="str">
            <v>LEGAL OFFICE ASSISTANT,SR</v>
          </cell>
          <cell r="F1500" t="str">
            <v>D352</v>
          </cell>
          <cell r="G1500">
            <v>1</v>
          </cell>
          <cell r="H1500" t="str">
            <v>D352-001</v>
          </cell>
          <cell r="I1500" t="str">
            <v>F</v>
          </cell>
          <cell r="J1500" t="str">
            <v>*FI</v>
          </cell>
          <cell r="K1500" t="str">
            <v>FICA</v>
          </cell>
          <cell r="L1500">
            <v>1847.55</v>
          </cell>
        </row>
        <row r="1501">
          <cell r="A1501" t="str">
            <v>CASEY, ROBBIN L</v>
          </cell>
          <cell r="B1501" t="str">
            <v>125-556</v>
          </cell>
          <cell r="C1501">
            <v>510300</v>
          </cell>
          <cell r="D1501">
            <v>32290</v>
          </cell>
          <cell r="E1501" t="str">
            <v>LEGAL OFFICE ASSISTANT,SR</v>
          </cell>
          <cell r="F1501" t="str">
            <v>D352</v>
          </cell>
          <cell r="G1501">
            <v>1</v>
          </cell>
          <cell r="H1501" t="str">
            <v>D352-001</v>
          </cell>
          <cell r="I1501" t="str">
            <v>F</v>
          </cell>
          <cell r="J1501">
            <v>7999</v>
          </cell>
          <cell r="L1501">
            <v>8936.77</v>
          </cell>
        </row>
        <row r="1502">
          <cell r="A1502" t="str">
            <v>CASEY, ROBBIN L</v>
          </cell>
          <cell r="B1502" t="str">
            <v>125-556</v>
          </cell>
          <cell r="C1502">
            <v>510400</v>
          </cell>
          <cell r="D1502">
            <v>32290</v>
          </cell>
          <cell r="E1502" t="str">
            <v>LEGAL OFFICE ASSISTANT,SR</v>
          </cell>
          <cell r="F1502" t="str">
            <v>D352</v>
          </cell>
          <cell r="G1502">
            <v>1</v>
          </cell>
          <cell r="H1502" t="str">
            <v>D352-001</v>
          </cell>
          <cell r="I1502" t="str">
            <v>F</v>
          </cell>
          <cell r="J1502">
            <v>30</v>
          </cell>
          <cell r="L1502">
            <v>74.5</v>
          </cell>
        </row>
        <row r="1503">
          <cell r="A1503" t="str">
            <v>CASEY, ROBBIN L</v>
          </cell>
          <cell r="B1503" t="str">
            <v>125-556</v>
          </cell>
          <cell r="C1503">
            <v>510400</v>
          </cell>
          <cell r="D1503">
            <v>32290</v>
          </cell>
          <cell r="E1503" t="str">
            <v>LEGAL OFFICE ASSISTANT,SR</v>
          </cell>
          <cell r="F1503" t="str">
            <v>D352</v>
          </cell>
          <cell r="G1503">
            <v>1</v>
          </cell>
          <cell r="H1503" t="str">
            <v>D352-001</v>
          </cell>
          <cell r="I1503" t="str">
            <v>F</v>
          </cell>
          <cell r="J1503">
            <v>701</v>
          </cell>
          <cell r="L1503">
            <v>4.01</v>
          </cell>
        </row>
        <row r="1504">
          <cell r="A1504" t="str">
            <v>CASEY, ROBBIN L</v>
          </cell>
          <cell r="B1504" t="str">
            <v>125-556</v>
          </cell>
          <cell r="C1504">
            <v>510400</v>
          </cell>
          <cell r="D1504">
            <v>32290</v>
          </cell>
          <cell r="E1504" t="str">
            <v>LEGAL OFFICE ASSISTANT,SR</v>
          </cell>
          <cell r="F1504" t="str">
            <v>D352</v>
          </cell>
          <cell r="G1504">
            <v>1</v>
          </cell>
          <cell r="H1504" t="str">
            <v>D352-001</v>
          </cell>
          <cell r="I1504" t="str">
            <v>F</v>
          </cell>
          <cell r="J1504">
            <v>1001</v>
          </cell>
          <cell r="L1504">
            <v>10.17</v>
          </cell>
        </row>
        <row r="1505">
          <cell r="A1505" t="str">
            <v>CASEY, ROBBIN L</v>
          </cell>
          <cell r="B1505" t="str">
            <v>125-556</v>
          </cell>
          <cell r="C1505">
            <v>510400</v>
          </cell>
          <cell r="D1505">
            <v>32290</v>
          </cell>
          <cell r="E1505" t="str">
            <v>LEGAL OFFICE ASSISTANT,SR</v>
          </cell>
          <cell r="F1505" t="str">
            <v>D352</v>
          </cell>
          <cell r="G1505">
            <v>1</v>
          </cell>
          <cell r="H1505" t="str">
            <v>D352-001</v>
          </cell>
          <cell r="I1505" t="str">
            <v>F</v>
          </cell>
          <cell r="J1505">
            <v>101</v>
          </cell>
          <cell r="L1505">
            <v>135.94999999999999</v>
          </cell>
        </row>
        <row r="1506">
          <cell r="A1506" t="str">
            <v>CASEY, ROBBIN L</v>
          </cell>
          <cell r="B1506" t="str">
            <v>125-556</v>
          </cell>
          <cell r="C1506">
            <v>510400</v>
          </cell>
          <cell r="D1506">
            <v>32290</v>
          </cell>
          <cell r="E1506" t="str">
            <v>LEGAL OFFICE ASSISTANT,SR</v>
          </cell>
          <cell r="F1506" t="str">
            <v>D352</v>
          </cell>
          <cell r="G1506">
            <v>1</v>
          </cell>
          <cell r="H1506" t="str">
            <v>D352-001</v>
          </cell>
          <cell r="I1506" t="str">
            <v>F</v>
          </cell>
          <cell r="J1506">
            <v>601</v>
          </cell>
          <cell r="L1506">
            <v>17.149999999999999</v>
          </cell>
        </row>
        <row r="1507">
          <cell r="A1507" t="str">
            <v>CASEY, ROBBIN L</v>
          </cell>
          <cell r="B1507" t="str">
            <v>125-556</v>
          </cell>
          <cell r="C1507">
            <v>510400</v>
          </cell>
          <cell r="D1507">
            <v>32290</v>
          </cell>
          <cell r="E1507" t="str">
            <v>LEGAL OFFICE ASSISTANT,SR</v>
          </cell>
          <cell r="F1507" t="str">
            <v>D352</v>
          </cell>
          <cell r="G1507">
            <v>1</v>
          </cell>
          <cell r="H1507" t="str">
            <v>D352-001</v>
          </cell>
          <cell r="I1507" t="str">
            <v>F</v>
          </cell>
          <cell r="J1507">
            <v>811</v>
          </cell>
          <cell r="L1507">
            <v>1.88</v>
          </cell>
        </row>
        <row r="1508">
          <cell r="A1508" t="str">
            <v>CASH, KATHLEEN J</v>
          </cell>
          <cell r="B1508" t="str">
            <v>101-570</v>
          </cell>
          <cell r="C1508">
            <v>510100</v>
          </cell>
          <cell r="D1508">
            <v>24800</v>
          </cell>
          <cell r="E1508" t="str">
            <v>CORRECTIONAL TECHNICIAN</v>
          </cell>
          <cell r="F1508" t="str">
            <v>D238</v>
          </cell>
          <cell r="G1508">
            <v>1</v>
          </cell>
          <cell r="H1508" t="str">
            <v>D238-001</v>
          </cell>
          <cell r="I1508" t="str">
            <v>O</v>
          </cell>
          <cell r="J1508">
            <v>1</v>
          </cell>
          <cell r="K1508" t="str">
            <v>REGULAR PAY</v>
          </cell>
          <cell r="L1508">
            <v>30719.64</v>
          </cell>
        </row>
        <row r="1509">
          <cell r="A1509" t="str">
            <v>CASH, KATHLEEN J</v>
          </cell>
          <cell r="B1509" t="str">
            <v>101-570</v>
          </cell>
          <cell r="C1509">
            <v>510300</v>
          </cell>
          <cell r="D1509">
            <v>24800</v>
          </cell>
          <cell r="E1509" t="str">
            <v>CORRECTIONAL TECHNICIAN</v>
          </cell>
          <cell r="F1509" t="str">
            <v>D238</v>
          </cell>
          <cell r="G1509">
            <v>1</v>
          </cell>
          <cell r="H1509" t="str">
            <v>D238-001</v>
          </cell>
          <cell r="I1509" t="str">
            <v>F</v>
          </cell>
          <cell r="J1509" t="str">
            <v>*FI</v>
          </cell>
          <cell r="K1509" t="str">
            <v>FICA</v>
          </cell>
          <cell r="L1509">
            <v>1904.62</v>
          </cell>
        </row>
        <row r="1510">
          <cell r="A1510" t="str">
            <v>CASH, KATHLEEN J</v>
          </cell>
          <cell r="B1510" t="str">
            <v>101-570</v>
          </cell>
          <cell r="C1510">
            <v>510300</v>
          </cell>
          <cell r="D1510">
            <v>24800</v>
          </cell>
          <cell r="E1510" t="str">
            <v>CORRECTIONAL TECHNICIAN</v>
          </cell>
          <cell r="F1510" t="str">
            <v>D238</v>
          </cell>
          <cell r="G1510">
            <v>1</v>
          </cell>
          <cell r="H1510" t="str">
            <v>D238-001</v>
          </cell>
          <cell r="I1510" t="str">
            <v>F</v>
          </cell>
          <cell r="J1510" t="str">
            <v>*FM</v>
          </cell>
          <cell r="K1510" t="str">
            <v>MEDICARE</v>
          </cell>
          <cell r="L1510">
            <v>445.43</v>
          </cell>
        </row>
        <row r="1511">
          <cell r="A1511" t="str">
            <v>CASH, KATHLEEN J</v>
          </cell>
          <cell r="B1511" t="str">
            <v>101-570</v>
          </cell>
          <cell r="C1511">
            <v>510300</v>
          </cell>
          <cell r="D1511">
            <v>24800</v>
          </cell>
          <cell r="E1511" t="str">
            <v>CORRECTIONAL TECHNICIAN</v>
          </cell>
          <cell r="F1511" t="str">
            <v>D238</v>
          </cell>
          <cell r="G1511">
            <v>1</v>
          </cell>
          <cell r="H1511" t="str">
            <v>D238-001</v>
          </cell>
          <cell r="I1511" t="str">
            <v>F</v>
          </cell>
          <cell r="J1511">
            <v>7999</v>
          </cell>
          <cell r="L1511">
            <v>9212.82</v>
          </cell>
        </row>
        <row r="1512">
          <cell r="A1512" t="str">
            <v>CASH, KATHLEEN J</v>
          </cell>
          <cell r="B1512" t="str">
            <v>101-570</v>
          </cell>
          <cell r="C1512">
            <v>510300</v>
          </cell>
          <cell r="D1512">
            <v>24800</v>
          </cell>
          <cell r="E1512" t="str">
            <v>CORRECTIONAL TECHNICIAN</v>
          </cell>
          <cell r="F1512" t="str">
            <v>D238</v>
          </cell>
          <cell r="G1512">
            <v>1</v>
          </cell>
          <cell r="H1512" t="str">
            <v>D238-001</v>
          </cell>
          <cell r="I1512" t="str">
            <v>F</v>
          </cell>
          <cell r="J1512">
            <v>8000</v>
          </cell>
          <cell r="L1512">
            <v>2146.08</v>
          </cell>
        </row>
        <row r="1513">
          <cell r="A1513" t="str">
            <v>CASH, KATHLEEN J</v>
          </cell>
          <cell r="B1513" t="str">
            <v>101-570</v>
          </cell>
          <cell r="C1513">
            <v>510400</v>
          </cell>
          <cell r="D1513">
            <v>24800</v>
          </cell>
          <cell r="E1513" t="str">
            <v>CORRECTIONAL TECHNICIAN</v>
          </cell>
          <cell r="F1513" t="str">
            <v>D238</v>
          </cell>
          <cell r="G1513">
            <v>1</v>
          </cell>
          <cell r="H1513" t="str">
            <v>D238-001</v>
          </cell>
          <cell r="I1513" t="str">
            <v>F</v>
          </cell>
          <cell r="J1513">
            <v>601</v>
          </cell>
          <cell r="L1513">
            <v>17.149999999999999</v>
          </cell>
        </row>
        <row r="1514">
          <cell r="A1514" t="str">
            <v>CASH, KATHLEEN J</v>
          </cell>
          <cell r="B1514" t="str">
            <v>101-570</v>
          </cell>
          <cell r="C1514">
            <v>510400</v>
          </cell>
          <cell r="D1514">
            <v>24800</v>
          </cell>
          <cell r="E1514" t="str">
            <v>CORRECTIONAL TECHNICIAN</v>
          </cell>
          <cell r="F1514" t="str">
            <v>D238</v>
          </cell>
          <cell r="G1514">
            <v>1</v>
          </cell>
          <cell r="H1514" t="str">
            <v>D238-001</v>
          </cell>
          <cell r="I1514" t="str">
            <v>F</v>
          </cell>
          <cell r="J1514">
            <v>101</v>
          </cell>
          <cell r="L1514">
            <v>135.94999999999999</v>
          </cell>
        </row>
        <row r="1515">
          <cell r="A1515" t="str">
            <v>CASH, KATHLEEN J</v>
          </cell>
          <cell r="B1515" t="str">
            <v>101-570</v>
          </cell>
          <cell r="C1515">
            <v>510400</v>
          </cell>
          <cell r="D1515">
            <v>24800</v>
          </cell>
          <cell r="E1515" t="str">
            <v>CORRECTIONAL TECHNICIAN</v>
          </cell>
          <cell r="F1515" t="str">
            <v>D238</v>
          </cell>
          <cell r="G1515">
            <v>1</v>
          </cell>
          <cell r="H1515" t="str">
            <v>D238-001</v>
          </cell>
          <cell r="I1515" t="str">
            <v>F</v>
          </cell>
          <cell r="J1515">
            <v>1001</v>
          </cell>
          <cell r="L1515">
            <v>10.17</v>
          </cell>
        </row>
        <row r="1516">
          <cell r="A1516" t="str">
            <v>CASH, KATHLEEN J</v>
          </cell>
          <cell r="B1516" t="str">
            <v>101-570</v>
          </cell>
          <cell r="C1516">
            <v>510400</v>
          </cell>
          <cell r="D1516">
            <v>24800</v>
          </cell>
          <cell r="E1516" t="str">
            <v>CORRECTIONAL TECHNICIAN</v>
          </cell>
          <cell r="F1516" t="str">
            <v>D238</v>
          </cell>
          <cell r="G1516">
            <v>1</v>
          </cell>
          <cell r="H1516" t="str">
            <v>D238-001</v>
          </cell>
          <cell r="I1516" t="str">
            <v>F</v>
          </cell>
          <cell r="J1516">
            <v>30</v>
          </cell>
          <cell r="L1516">
            <v>76.8</v>
          </cell>
        </row>
        <row r="1517">
          <cell r="A1517" t="str">
            <v>CASH, KATHLEEN J</v>
          </cell>
          <cell r="B1517" t="str">
            <v>101-570</v>
          </cell>
          <cell r="C1517">
            <v>510400</v>
          </cell>
          <cell r="D1517">
            <v>24800</v>
          </cell>
          <cell r="E1517" t="str">
            <v>CORRECTIONAL TECHNICIAN</v>
          </cell>
          <cell r="F1517" t="str">
            <v>D238</v>
          </cell>
          <cell r="G1517">
            <v>1</v>
          </cell>
          <cell r="H1517" t="str">
            <v>D238-001</v>
          </cell>
          <cell r="I1517" t="str">
            <v>F</v>
          </cell>
          <cell r="J1517">
            <v>701</v>
          </cell>
          <cell r="L1517">
            <v>4.01</v>
          </cell>
        </row>
        <row r="1518">
          <cell r="A1518" t="str">
            <v>CASH, KATHLEEN J</v>
          </cell>
          <cell r="B1518" t="str">
            <v>101-570</v>
          </cell>
          <cell r="C1518">
            <v>510400</v>
          </cell>
          <cell r="D1518">
            <v>24800</v>
          </cell>
          <cell r="E1518" t="str">
            <v>CORRECTIONAL TECHNICIAN</v>
          </cell>
          <cell r="F1518" t="str">
            <v>D238</v>
          </cell>
          <cell r="G1518">
            <v>1</v>
          </cell>
          <cell r="H1518" t="str">
            <v>D238-001</v>
          </cell>
          <cell r="I1518" t="str">
            <v>F</v>
          </cell>
          <cell r="J1518">
            <v>810</v>
          </cell>
          <cell r="L1518">
            <v>1.71</v>
          </cell>
        </row>
        <row r="1519">
          <cell r="A1519" t="str">
            <v>CASTIGLIONI, CHRISTINE A</v>
          </cell>
          <cell r="B1519" t="str">
            <v>101-506</v>
          </cell>
          <cell r="C1519">
            <v>510100</v>
          </cell>
          <cell r="D1519">
            <v>43930</v>
          </cell>
          <cell r="E1519" t="str">
            <v>ACCOUNTING ASSIST, SR</v>
          </cell>
          <cell r="F1519" t="str">
            <v>D106</v>
          </cell>
          <cell r="G1519">
            <v>1</v>
          </cell>
          <cell r="H1519" t="str">
            <v>D106-001</v>
          </cell>
          <cell r="I1519" t="str">
            <v>O</v>
          </cell>
          <cell r="J1519">
            <v>1</v>
          </cell>
          <cell r="K1519" t="str">
            <v>REGULAR PAY</v>
          </cell>
          <cell r="L1519">
            <v>29518.05</v>
          </cell>
        </row>
        <row r="1520">
          <cell r="A1520" t="str">
            <v>CASTIGLIONI, CHRISTINE A</v>
          </cell>
          <cell r="B1520" t="str">
            <v>101-506</v>
          </cell>
          <cell r="C1520">
            <v>510300</v>
          </cell>
          <cell r="D1520">
            <v>43930</v>
          </cell>
          <cell r="E1520" t="str">
            <v>ACCOUNTING ASSIST, SR</v>
          </cell>
          <cell r="F1520" t="str">
            <v>D106</v>
          </cell>
          <cell r="G1520">
            <v>1</v>
          </cell>
          <cell r="H1520" t="str">
            <v>D106-001</v>
          </cell>
          <cell r="I1520" t="str">
            <v>F</v>
          </cell>
          <cell r="J1520" t="str">
            <v>*FM</v>
          </cell>
          <cell r="K1520" t="str">
            <v>MEDICARE</v>
          </cell>
          <cell r="L1520">
            <v>428.01</v>
          </cell>
        </row>
        <row r="1521">
          <cell r="A1521" t="str">
            <v>CASTIGLIONI, CHRISTINE A</v>
          </cell>
          <cell r="B1521" t="str">
            <v>101-506</v>
          </cell>
          <cell r="C1521">
            <v>510300</v>
          </cell>
          <cell r="D1521">
            <v>43930</v>
          </cell>
          <cell r="E1521" t="str">
            <v>ACCOUNTING ASSIST, SR</v>
          </cell>
          <cell r="F1521" t="str">
            <v>D106</v>
          </cell>
          <cell r="G1521">
            <v>1</v>
          </cell>
          <cell r="H1521" t="str">
            <v>D106-001</v>
          </cell>
          <cell r="I1521" t="str">
            <v>F</v>
          </cell>
          <cell r="J1521">
            <v>8000</v>
          </cell>
          <cell r="L1521">
            <v>2061.9699999999998</v>
          </cell>
        </row>
        <row r="1522">
          <cell r="A1522" t="str">
            <v>CASTIGLIONI, CHRISTINE A</v>
          </cell>
          <cell r="B1522" t="str">
            <v>101-506</v>
          </cell>
          <cell r="C1522">
            <v>510300</v>
          </cell>
          <cell r="D1522">
            <v>43930</v>
          </cell>
          <cell r="E1522" t="str">
            <v>ACCOUNTING ASSIST, SR</v>
          </cell>
          <cell r="F1522" t="str">
            <v>D106</v>
          </cell>
          <cell r="G1522">
            <v>1</v>
          </cell>
          <cell r="H1522" t="str">
            <v>D106-001</v>
          </cell>
          <cell r="I1522" t="str">
            <v>F</v>
          </cell>
          <cell r="J1522" t="str">
            <v>*FI</v>
          </cell>
          <cell r="K1522" t="str">
            <v>FICA</v>
          </cell>
          <cell r="L1522">
            <v>1830.12</v>
          </cell>
        </row>
        <row r="1523">
          <cell r="A1523" t="str">
            <v>CASTIGLIONI, CHRISTINE A</v>
          </cell>
          <cell r="B1523" t="str">
            <v>101-506</v>
          </cell>
          <cell r="C1523">
            <v>510300</v>
          </cell>
          <cell r="D1523">
            <v>43930</v>
          </cell>
          <cell r="E1523" t="str">
            <v>ACCOUNTING ASSIST, SR</v>
          </cell>
          <cell r="F1523" t="str">
            <v>D106</v>
          </cell>
          <cell r="G1523">
            <v>1</v>
          </cell>
          <cell r="H1523" t="str">
            <v>D106-001</v>
          </cell>
          <cell r="I1523" t="str">
            <v>F</v>
          </cell>
          <cell r="J1523">
            <v>7999</v>
          </cell>
          <cell r="L1523">
            <v>8852.4599999999991</v>
          </cell>
        </row>
        <row r="1524">
          <cell r="A1524" t="str">
            <v>CASTIGLIONI, CHRISTINE A</v>
          </cell>
          <cell r="B1524" t="str">
            <v>101-506</v>
          </cell>
          <cell r="C1524">
            <v>510400</v>
          </cell>
          <cell r="D1524">
            <v>43930</v>
          </cell>
          <cell r="E1524" t="str">
            <v>ACCOUNTING ASSIST, SR</v>
          </cell>
          <cell r="F1524" t="str">
            <v>D106</v>
          </cell>
          <cell r="G1524">
            <v>1</v>
          </cell>
          <cell r="H1524" t="str">
            <v>D106-001</v>
          </cell>
          <cell r="I1524" t="str">
            <v>F</v>
          </cell>
          <cell r="J1524">
            <v>601</v>
          </cell>
          <cell r="L1524">
            <v>17.149999999999999</v>
          </cell>
        </row>
        <row r="1525">
          <cell r="A1525" t="str">
            <v>CASTIGLIONI, CHRISTINE A</v>
          </cell>
          <cell r="B1525" t="str">
            <v>101-506</v>
          </cell>
          <cell r="C1525">
            <v>510400</v>
          </cell>
          <cell r="D1525">
            <v>43930</v>
          </cell>
          <cell r="E1525" t="str">
            <v>ACCOUNTING ASSIST, SR</v>
          </cell>
          <cell r="F1525" t="str">
            <v>D106</v>
          </cell>
          <cell r="G1525">
            <v>1</v>
          </cell>
          <cell r="H1525" t="str">
            <v>D106-001</v>
          </cell>
          <cell r="I1525" t="str">
            <v>F</v>
          </cell>
          <cell r="J1525">
            <v>1001</v>
          </cell>
          <cell r="L1525">
            <v>10.17</v>
          </cell>
        </row>
        <row r="1526">
          <cell r="A1526" t="str">
            <v>CASTIGLIONI, CHRISTINE A</v>
          </cell>
          <cell r="B1526" t="str">
            <v>101-506</v>
          </cell>
          <cell r="C1526">
            <v>510400</v>
          </cell>
          <cell r="D1526">
            <v>43930</v>
          </cell>
          <cell r="E1526" t="str">
            <v>ACCOUNTING ASSIST, SR</v>
          </cell>
          <cell r="F1526" t="str">
            <v>D106</v>
          </cell>
          <cell r="G1526">
            <v>1</v>
          </cell>
          <cell r="H1526" t="str">
            <v>D106-001</v>
          </cell>
          <cell r="I1526" t="str">
            <v>F</v>
          </cell>
          <cell r="J1526">
            <v>30</v>
          </cell>
          <cell r="L1526">
            <v>73.8</v>
          </cell>
        </row>
        <row r="1527">
          <cell r="A1527" t="str">
            <v>CASTIGLIONI, CHRISTINE A</v>
          </cell>
          <cell r="B1527" t="str">
            <v>101-506</v>
          </cell>
          <cell r="C1527">
            <v>510400</v>
          </cell>
          <cell r="D1527">
            <v>43930</v>
          </cell>
          <cell r="E1527" t="str">
            <v>ACCOUNTING ASSIST, SR</v>
          </cell>
          <cell r="F1527" t="str">
            <v>D106</v>
          </cell>
          <cell r="G1527">
            <v>1</v>
          </cell>
          <cell r="H1527" t="str">
            <v>D106-001</v>
          </cell>
          <cell r="I1527" t="str">
            <v>F</v>
          </cell>
          <cell r="J1527">
            <v>100</v>
          </cell>
          <cell r="L1527">
            <v>135.94999999999999</v>
          </cell>
        </row>
        <row r="1528">
          <cell r="A1528" t="str">
            <v>CASTIGLIONI, CHRISTINE A</v>
          </cell>
          <cell r="B1528" t="str">
            <v>101-506</v>
          </cell>
          <cell r="C1528">
            <v>510400</v>
          </cell>
          <cell r="D1528">
            <v>43930</v>
          </cell>
          <cell r="E1528" t="str">
            <v>ACCOUNTING ASSIST, SR</v>
          </cell>
          <cell r="F1528" t="str">
            <v>D106</v>
          </cell>
          <cell r="G1528">
            <v>1</v>
          </cell>
          <cell r="H1528" t="str">
            <v>D106-001</v>
          </cell>
          <cell r="I1528" t="str">
            <v>F</v>
          </cell>
          <cell r="J1528">
            <v>810</v>
          </cell>
          <cell r="L1528">
            <v>1.71</v>
          </cell>
        </row>
        <row r="1529">
          <cell r="A1529" t="str">
            <v>CASTIGLIONI, CHRISTINE A</v>
          </cell>
          <cell r="B1529" t="str">
            <v>101-506</v>
          </cell>
          <cell r="C1529">
            <v>510400</v>
          </cell>
          <cell r="D1529">
            <v>43930</v>
          </cell>
          <cell r="E1529" t="str">
            <v>ACCOUNTING ASSIST, SR</v>
          </cell>
          <cell r="F1529" t="str">
            <v>D106</v>
          </cell>
          <cell r="G1529">
            <v>1</v>
          </cell>
          <cell r="H1529" t="str">
            <v>D106-001</v>
          </cell>
          <cell r="I1529" t="str">
            <v>F</v>
          </cell>
          <cell r="J1529">
            <v>701</v>
          </cell>
          <cell r="L1529">
            <v>4.01</v>
          </cell>
        </row>
        <row r="1530">
          <cell r="A1530" t="str">
            <v>CAYTON-SUTHERLAND, ROBIN D</v>
          </cell>
          <cell r="B1530" t="str">
            <v>101-501</v>
          </cell>
          <cell r="C1530">
            <v>510100</v>
          </cell>
          <cell r="D1530">
            <v>1049720</v>
          </cell>
          <cell r="E1530" t="str">
            <v>BOARD OF SUPVRS, MEMBER</v>
          </cell>
          <cell r="F1530" t="str">
            <v>M110</v>
          </cell>
          <cell r="G1530">
            <v>1</v>
          </cell>
          <cell r="H1530" t="str">
            <v>M110-004</v>
          </cell>
          <cell r="I1530" t="str">
            <v>O</v>
          </cell>
          <cell r="J1530">
            <v>4</v>
          </cell>
          <cell r="K1530" t="str">
            <v>REGULAR PAY-ELECTED</v>
          </cell>
          <cell r="L1530">
            <v>37185.72</v>
          </cell>
        </row>
        <row r="1531">
          <cell r="A1531" t="str">
            <v>CAYTON-SUTHERLAND, ROBIN D</v>
          </cell>
          <cell r="B1531" t="str">
            <v>101-501</v>
          </cell>
          <cell r="C1531">
            <v>510300</v>
          </cell>
          <cell r="D1531">
            <v>1049720</v>
          </cell>
          <cell r="E1531" t="str">
            <v>BOARD OF SUPVRS, MEMBER</v>
          </cell>
          <cell r="F1531" t="str">
            <v>M110</v>
          </cell>
          <cell r="G1531">
            <v>1</v>
          </cell>
          <cell r="H1531" t="str">
            <v>M110-004</v>
          </cell>
          <cell r="I1531" t="str">
            <v>F</v>
          </cell>
          <cell r="J1531">
            <v>7999</v>
          </cell>
          <cell r="L1531">
            <v>11152</v>
          </cell>
        </row>
        <row r="1532">
          <cell r="A1532" t="str">
            <v>CAYTON-SUTHERLAND, ROBIN D</v>
          </cell>
          <cell r="B1532" t="str">
            <v>101-501</v>
          </cell>
          <cell r="C1532">
            <v>510300</v>
          </cell>
          <cell r="D1532">
            <v>1049720</v>
          </cell>
          <cell r="E1532" t="str">
            <v>BOARD OF SUPVRS, MEMBER</v>
          </cell>
          <cell r="F1532" t="str">
            <v>M110</v>
          </cell>
          <cell r="G1532">
            <v>1</v>
          </cell>
          <cell r="H1532" t="str">
            <v>M110-004</v>
          </cell>
          <cell r="I1532" t="str">
            <v>F</v>
          </cell>
          <cell r="J1532" t="str">
            <v>*FI</v>
          </cell>
          <cell r="K1532" t="str">
            <v>FICA</v>
          </cell>
          <cell r="L1532">
            <v>2305.5100000000002</v>
          </cell>
        </row>
        <row r="1533">
          <cell r="A1533" t="str">
            <v>CAYTON-SUTHERLAND, ROBIN D</v>
          </cell>
          <cell r="B1533" t="str">
            <v>101-501</v>
          </cell>
          <cell r="C1533">
            <v>510300</v>
          </cell>
          <cell r="D1533">
            <v>1049720</v>
          </cell>
          <cell r="E1533" t="str">
            <v>BOARD OF SUPVRS, MEMBER</v>
          </cell>
          <cell r="F1533" t="str">
            <v>M110</v>
          </cell>
          <cell r="G1533">
            <v>1</v>
          </cell>
          <cell r="H1533" t="str">
            <v>M110-004</v>
          </cell>
          <cell r="I1533" t="str">
            <v>F</v>
          </cell>
          <cell r="J1533">
            <v>8005</v>
          </cell>
          <cell r="L1533">
            <v>181.56</v>
          </cell>
        </row>
        <row r="1534">
          <cell r="A1534" t="str">
            <v>CAYTON-SUTHERLAND, ROBIN D</v>
          </cell>
          <cell r="B1534" t="str">
            <v>101-501</v>
          </cell>
          <cell r="C1534">
            <v>510300</v>
          </cell>
          <cell r="D1534">
            <v>1049720</v>
          </cell>
          <cell r="E1534" t="str">
            <v>BOARD OF SUPVRS, MEMBER</v>
          </cell>
          <cell r="F1534" t="str">
            <v>M110</v>
          </cell>
          <cell r="G1534">
            <v>1</v>
          </cell>
          <cell r="H1534" t="str">
            <v>M110-004</v>
          </cell>
          <cell r="I1534" t="str">
            <v>F</v>
          </cell>
          <cell r="J1534">
            <v>8000</v>
          </cell>
          <cell r="L1534">
            <v>2593.67</v>
          </cell>
        </row>
        <row r="1535">
          <cell r="A1535" t="str">
            <v>CAYTON-SUTHERLAND, ROBIN D</v>
          </cell>
          <cell r="B1535" t="str">
            <v>101-501</v>
          </cell>
          <cell r="C1535">
            <v>510300</v>
          </cell>
          <cell r="D1535">
            <v>1049720</v>
          </cell>
          <cell r="E1535" t="str">
            <v>BOARD OF SUPVRS, MEMBER</v>
          </cell>
          <cell r="F1535" t="str">
            <v>M110</v>
          </cell>
          <cell r="G1535">
            <v>1</v>
          </cell>
          <cell r="H1535" t="str">
            <v>M110-004</v>
          </cell>
          <cell r="I1535" t="str">
            <v>F</v>
          </cell>
          <cell r="J1535" t="str">
            <v>*FM</v>
          </cell>
          <cell r="K1535" t="str">
            <v>MEDICARE</v>
          </cell>
          <cell r="L1535">
            <v>539.19000000000005</v>
          </cell>
        </row>
        <row r="1536">
          <cell r="A1536" t="str">
            <v>CEDERBLOM, MARCELLA A</v>
          </cell>
          <cell r="B1536" t="str">
            <v>101-507</v>
          </cell>
          <cell r="C1536">
            <v>510100</v>
          </cell>
          <cell r="D1536">
            <v>33270</v>
          </cell>
          <cell r="E1536" t="str">
            <v>APPRAISAL TECHNICIAN</v>
          </cell>
          <cell r="F1536" t="str">
            <v>D138</v>
          </cell>
          <cell r="G1536">
            <v>1</v>
          </cell>
          <cell r="H1536" t="str">
            <v>D138-001</v>
          </cell>
          <cell r="I1536" t="str">
            <v>O</v>
          </cell>
          <cell r="J1536">
            <v>1</v>
          </cell>
          <cell r="K1536" t="str">
            <v>REGULAR PAY</v>
          </cell>
          <cell r="L1536">
            <v>34661.83</v>
          </cell>
        </row>
        <row r="1537">
          <cell r="A1537" t="str">
            <v>CEDERBLOM, MARCELLA A</v>
          </cell>
          <cell r="B1537" t="str">
            <v>101-507</v>
          </cell>
          <cell r="C1537">
            <v>510300</v>
          </cell>
          <cell r="D1537">
            <v>33270</v>
          </cell>
          <cell r="E1537" t="str">
            <v>APPRAISAL TECHNICIAN</v>
          </cell>
          <cell r="F1537" t="str">
            <v>D138</v>
          </cell>
          <cell r="G1537">
            <v>1</v>
          </cell>
          <cell r="H1537" t="str">
            <v>D138-001</v>
          </cell>
          <cell r="I1537" t="str">
            <v>F</v>
          </cell>
          <cell r="J1537">
            <v>8000</v>
          </cell>
          <cell r="L1537">
            <v>2422.04</v>
          </cell>
        </row>
        <row r="1538">
          <cell r="A1538" t="str">
            <v>CEDERBLOM, MARCELLA A</v>
          </cell>
          <cell r="B1538" t="str">
            <v>101-507</v>
          </cell>
          <cell r="C1538">
            <v>510300</v>
          </cell>
          <cell r="D1538">
            <v>33270</v>
          </cell>
          <cell r="E1538" t="str">
            <v>APPRAISAL TECHNICIAN</v>
          </cell>
          <cell r="F1538" t="str">
            <v>D138</v>
          </cell>
          <cell r="G1538">
            <v>1</v>
          </cell>
          <cell r="H1538" t="str">
            <v>D138-001</v>
          </cell>
          <cell r="I1538" t="str">
            <v>F</v>
          </cell>
          <cell r="J1538" t="str">
            <v>*FI</v>
          </cell>
          <cell r="K1538" t="str">
            <v>FICA</v>
          </cell>
          <cell r="L1538">
            <v>2149.0300000000002</v>
          </cell>
        </row>
        <row r="1539">
          <cell r="A1539" t="str">
            <v>CEDERBLOM, MARCELLA A</v>
          </cell>
          <cell r="B1539" t="str">
            <v>101-507</v>
          </cell>
          <cell r="C1539">
            <v>510300</v>
          </cell>
          <cell r="D1539">
            <v>33270</v>
          </cell>
          <cell r="E1539" t="str">
            <v>APPRAISAL TECHNICIAN</v>
          </cell>
          <cell r="F1539" t="str">
            <v>D138</v>
          </cell>
          <cell r="G1539">
            <v>1</v>
          </cell>
          <cell r="H1539" t="str">
            <v>D138-001</v>
          </cell>
          <cell r="I1539" t="str">
            <v>F</v>
          </cell>
          <cell r="J1539">
            <v>7999</v>
          </cell>
          <cell r="L1539">
            <v>10395.08</v>
          </cell>
        </row>
        <row r="1540">
          <cell r="A1540" t="str">
            <v>CEDERBLOM, MARCELLA A</v>
          </cell>
          <cell r="B1540" t="str">
            <v>101-507</v>
          </cell>
          <cell r="C1540">
            <v>510300</v>
          </cell>
          <cell r="D1540">
            <v>33270</v>
          </cell>
          <cell r="E1540" t="str">
            <v>APPRAISAL TECHNICIAN</v>
          </cell>
          <cell r="F1540" t="str">
            <v>D138</v>
          </cell>
          <cell r="G1540">
            <v>1</v>
          </cell>
          <cell r="H1540" t="str">
            <v>D138-001</v>
          </cell>
          <cell r="I1540" t="str">
            <v>F</v>
          </cell>
          <cell r="J1540" t="str">
            <v>*FM</v>
          </cell>
          <cell r="K1540" t="str">
            <v>MEDICARE</v>
          </cell>
          <cell r="L1540">
            <v>502.6</v>
          </cell>
        </row>
        <row r="1541">
          <cell r="A1541" t="str">
            <v>CEDERBLOM, MARCELLA A</v>
          </cell>
          <cell r="B1541" t="str">
            <v>101-507</v>
          </cell>
          <cell r="C1541">
            <v>510400</v>
          </cell>
          <cell r="D1541">
            <v>33270</v>
          </cell>
          <cell r="E1541" t="str">
            <v>APPRAISAL TECHNICIAN</v>
          </cell>
          <cell r="F1541" t="str">
            <v>D138</v>
          </cell>
          <cell r="G1541">
            <v>1</v>
          </cell>
          <cell r="H1541" t="str">
            <v>D138-001</v>
          </cell>
          <cell r="I1541" t="str">
            <v>F</v>
          </cell>
          <cell r="J1541">
            <v>30</v>
          </cell>
          <cell r="L1541">
            <v>86.65</v>
          </cell>
        </row>
        <row r="1542">
          <cell r="A1542" t="str">
            <v>CEDERBLOM, MARCELLA A</v>
          </cell>
          <cell r="B1542" t="str">
            <v>101-507</v>
          </cell>
          <cell r="C1542">
            <v>510400</v>
          </cell>
          <cell r="D1542">
            <v>33270</v>
          </cell>
          <cell r="E1542" t="str">
            <v>APPRAISAL TECHNICIAN</v>
          </cell>
          <cell r="F1542" t="str">
            <v>D138</v>
          </cell>
          <cell r="G1542">
            <v>1</v>
          </cell>
          <cell r="H1542" t="str">
            <v>D138-001</v>
          </cell>
          <cell r="I1542" t="str">
            <v>F</v>
          </cell>
          <cell r="J1542">
            <v>601</v>
          </cell>
          <cell r="L1542">
            <v>17.149999999999999</v>
          </cell>
        </row>
        <row r="1543">
          <cell r="A1543" t="str">
            <v>CEDERBLOM, MARCELLA A</v>
          </cell>
          <cell r="B1543" t="str">
            <v>101-507</v>
          </cell>
          <cell r="C1543">
            <v>510400</v>
          </cell>
          <cell r="D1543">
            <v>33270</v>
          </cell>
          <cell r="E1543" t="str">
            <v>APPRAISAL TECHNICIAN</v>
          </cell>
          <cell r="F1543" t="str">
            <v>D138</v>
          </cell>
          <cell r="G1543">
            <v>1</v>
          </cell>
          <cell r="H1543" t="str">
            <v>D138-001</v>
          </cell>
          <cell r="I1543" t="str">
            <v>F</v>
          </cell>
          <cell r="J1543">
            <v>1001</v>
          </cell>
          <cell r="L1543">
            <v>10.17</v>
          </cell>
        </row>
        <row r="1544">
          <cell r="A1544" t="str">
            <v>CEDERBLOM, MARCELLA A</v>
          </cell>
          <cell r="B1544" t="str">
            <v>101-507</v>
          </cell>
          <cell r="C1544">
            <v>510400</v>
          </cell>
          <cell r="D1544">
            <v>33270</v>
          </cell>
          <cell r="E1544" t="str">
            <v>APPRAISAL TECHNICIAN</v>
          </cell>
          <cell r="F1544" t="str">
            <v>D138</v>
          </cell>
          <cell r="G1544">
            <v>1</v>
          </cell>
          <cell r="H1544" t="str">
            <v>D138-001</v>
          </cell>
          <cell r="I1544" t="str">
            <v>F</v>
          </cell>
          <cell r="J1544">
            <v>701</v>
          </cell>
          <cell r="L1544">
            <v>4.01</v>
          </cell>
        </row>
        <row r="1545">
          <cell r="A1545" t="str">
            <v>CEDERBLOM, MARCELLA A</v>
          </cell>
          <cell r="B1545" t="str">
            <v>101-507</v>
          </cell>
          <cell r="C1545">
            <v>510400</v>
          </cell>
          <cell r="D1545">
            <v>33270</v>
          </cell>
          <cell r="E1545" t="str">
            <v>APPRAISAL TECHNICIAN</v>
          </cell>
          <cell r="F1545" t="str">
            <v>D138</v>
          </cell>
          <cell r="G1545">
            <v>1</v>
          </cell>
          <cell r="H1545" t="str">
            <v>D138-001</v>
          </cell>
          <cell r="I1545" t="str">
            <v>F</v>
          </cell>
          <cell r="J1545">
            <v>810</v>
          </cell>
          <cell r="L1545">
            <v>1.71</v>
          </cell>
        </row>
        <row r="1546">
          <cell r="A1546" t="str">
            <v>CEDERBLOM, MARCELLA A</v>
          </cell>
          <cell r="B1546" t="str">
            <v>101-507</v>
          </cell>
          <cell r="C1546">
            <v>510400</v>
          </cell>
          <cell r="D1546">
            <v>33270</v>
          </cell>
          <cell r="E1546" t="str">
            <v>APPRAISAL TECHNICIAN</v>
          </cell>
          <cell r="F1546" t="str">
            <v>D138</v>
          </cell>
          <cell r="G1546">
            <v>1</v>
          </cell>
          <cell r="H1546" t="str">
            <v>D138-001</v>
          </cell>
          <cell r="I1546" t="str">
            <v>F</v>
          </cell>
          <cell r="J1546">
            <v>101</v>
          </cell>
          <cell r="L1546">
            <v>135.94999999999999</v>
          </cell>
        </row>
        <row r="1547">
          <cell r="A1547" t="str">
            <v>CHANDLER, STEPHANIE J</v>
          </cell>
          <cell r="B1547" t="str">
            <v>101-518</v>
          </cell>
          <cell r="C1547">
            <v>510100</v>
          </cell>
          <cell r="D1547">
            <v>47030</v>
          </cell>
          <cell r="E1547" t="str">
            <v>ELECTIONS ASSISTANT II</v>
          </cell>
          <cell r="F1547" t="str">
            <v>D246</v>
          </cell>
          <cell r="G1547">
            <v>1</v>
          </cell>
          <cell r="H1547" t="str">
            <v>D246-002</v>
          </cell>
          <cell r="I1547" t="str">
            <v>O</v>
          </cell>
          <cell r="J1547">
            <v>1</v>
          </cell>
          <cell r="K1547" t="str">
            <v>REGULAR PAY</v>
          </cell>
          <cell r="L1547">
            <v>26651.17</v>
          </cell>
        </row>
        <row r="1548">
          <cell r="A1548" t="str">
            <v>CHANDLER, STEPHANIE J</v>
          </cell>
          <cell r="B1548" t="str">
            <v>101-518</v>
          </cell>
          <cell r="C1548">
            <v>510300</v>
          </cell>
          <cell r="D1548">
            <v>47030</v>
          </cell>
          <cell r="E1548" t="str">
            <v>ELECTIONS ASSISTANT II</v>
          </cell>
          <cell r="F1548" t="str">
            <v>D246</v>
          </cell>
          <cell r="G1548">
            <v>1</v>
          </cell>
          <cell r="H1548" t="str">
            <v>D246-002</v>
          </cell>
          <cell r="I1548" t="str">
            <v>F</v>
          </cell>
          <cell r="J1548" t="str">
            <v>*FI</v>
          </cell>
          <cell r="K1548" t="str">
            <v>FICA</v>
          </cell>
          <cell r="L1548">
            <v>1652.37</v>
          </cell>
        </row>
        <row r="1549">
          <cell r="A1549" t="str">
            <v>CHANDLER, STEPHANIE J</v>
          </cell>
          <cell r="B1549" t="str">
            <v>101-518</v>
          </cell>
          <cell r="C1549">
            <v>510300</v>
          </cell>
          <cell r="D1549">
            <v>47030</v>
          </cell>
          <cell r="E1549" t="str">
            <v>ELECTIONS ASSISTANT II</v>
          </cell>
          <cell r="F1549" t="str">
            <v>D246</v>
          </cell>
          <cell r="G1549">
            <v>1</v>
          </cell>
          <cell r="H1549" t="str">
            <v>D246-002</v>
          </cell>
          <cell r="I1549" t="str">
            <v>F</v>
          </cell>
          <cell r="J1549">
            <v>8000</v>
          </cell>
          <cell r="L1549">
            <v>1861.29</v>
          </cell>
        </row>
        <row r="1550">
          <cell r="A1550" t="str">
            <v>CHANDLER, STEPHANIE J</v>
          </cell>
          <cell r="B1550" t="str">
            <v>101-518</v>
          </cell>
          <cell r="C1550">
            <v>510300</v>
          </cell>
          <cell r="D1550">
            <v>47030</v>
          </cell>
          <cell r="E1550" t="str">
            <v>ELECTIONS ASSISTANT II</v>
          </cell>
          <cell r="F1550" t="str">
            <v>D246</v>
          </cell>
          <cell r="G1550">
            <v>1</v>
          </cell>
          <cell r="H1550" t="str">
            <v>D246-002</v>
          </cell>
          <cell r="I1550" t="str">
            <v>F</v>
          </cell>
          <cell r="J1550">
            <v>7999</v>
          </cell>
          <cell r="L1550">
            <v>7992.69</v>
          </cell>
        </row>
        <row r="1551">
          <cell r="A1551" t="str">
            <v>CHANDLER, STEPHANIE J</v>
          </cell>
          <cell r="B1551" t="str">
            <v>101-518</v>
          </cell>
          <cell r="C1551">
            <v>510300</v>
          </cell>
          <cell r="D1551">
            <v>47030</v>
          </cell>
          <cell r="E1551" t="str">
            <v>ELECTIONS ASSISTANT II</v>
          </cell>
          <cell r="F1551" t="str">
            <v>D246</v>
          </cell>
          <cell r="G1551">
            <v>1</v>
          </cell>
          <cell r="H1551" t="str">
            <v>D246-002</v>
          </cell>
          <cell r="I1551" t="str">
            <v>F</v>
          </cell>
          <cell r="J1551" t="str">
            <v>*FM</v>
          </cell>
          <cell r="K1551" t="str">
            <v>MEDICARE</v>
          </cell>
          <cell r="L1551">
            <v>386.44</v>
          </cell>
        </row>
        <row r="1552">
          <cell r="A1552" t="str">
            <v>CHANDLER, STEPHANIE J</v>
          </cell>
          <cell r="B1552" t="str">
            <v>101-518</v>
          </cell>
          <cell r="C1552">
            <v>510400</v>
          </cell>
          <cell r="D1552">
            <v>47030</v>
          </cell>
          <cell r="E1552" t="str">
            <v>ELECTIONS ASSISTANT II</v>
          </cell>
          <cell r="F1552" t="str">
            <v>D246</v>
          </cell>
          <cell r="G1552">
            <v>1</v>
          </cell>
          <cell r="H1552" t="str">
            <v>D246-002</v>
          </cell>
          <cell r="I1552" t="str">
            <v>F</v>
          </cell>
          <cell r="J1552">
            <v>1001</v>
          </cell>
          <cell r="L1552">
            <v>10.17</v>
          </cell>
        </row>
        <row r="1553">
          <cell r="A1553" t="str">
            <v>CHANDLER, STEPHANIE J</v>
          </cell>
          <cell r="B1553" t="str">
            <v>101-518</v>
          </cell>
          <cell r="C1553">
            <v>510400</v>
          </cell>
          <cell r="D1553">
            <v>47030</v>
          </cell>
          <cell r="E1553" t="str">
            <v>ELECTIONS ASSISTANT II</v>
          </cell>
          <cell r="F1553" t="str">
            <v>D246</v>
          </cell>
          <cell r="G1553">
            <v>1</v>
          </cell>
          <cell r="H1553" t="str">
            <v>D246-002</v>
          </cell>
          <cell r="I1553" t="str">
            <v>F</v>
          </cell>
          <cell r="J1553">
            <v>603</v>
          </cell>
          <cell r="L1553">
            <v>31.26</v>
          </cell>
        </row>
        <row r="1554">
          <cell r="A1554" t="str">
            <v>CHANDLER, STEPHANIE J</v>
          </cell>
          <cell r="B1554" t="str">
            <v>101-518</v>
          </cell>
          <cell r="C1554">
            <v>510400</v>
          </cell>
          <cell r="D1554">
            <v>47030</v>
          </cell>
          <cell r="E1554" t="str">
            <v>ELECTIONS ASSISTANT II</v>
          </cell>
          <cell r="F1554" t="str">
            <v>D246</v>
          </cell>
          <cell r="G1554">
            <v>1</v>
          </cell>
          <cell r="H1554" t="str">
            <v>D246-002</v>
          </cell>
          <cell r="I1554" t="str">
            <v>F</v>
          </cell>
          <cell r="J1554">
            <v>703</v>
          </cell>
          <cell r="L1554">
            <v>6.7</v>
          </cell>
        </row>
        <row r="1555">
          <cell r="A1555" t="str">
            <v>CHANDLER, STEPHANIE J</v>
          </cell>
          <cell r="B1555" t="str">
            <v>101-518</v>
          </cell>
          <cell r="C1555">
            <v>510400</v>
          </cell>
          <cell r="D1555">
            <v>47030</v>
          </cell>
          <cell r="E1555" t="str">
            <v>ELECTIONS ASSISTANT II</v>
          </cell>
          <cell r="F1555" t="str">
            <v>D246</v>
          </cell>
          <cell r="G1555">
            <v>1</v>
          </cell>
          <cell r="H1555" t="str">
            <v>D246-002</v>
          </cell>
          <cell r="I1555" t="str">
            <v>F</v>
          </cell>
          <cell r="J1555">
            <v>30</v>
          </cell>
          <cell r="L1555">
            <v>66.63</v>
          </cell>
        </row>
        <row r="1556">
          <cell r="A1556" t="str">
            <v>CHANDLER, STEPHANIE J</v>
          </cell>
          <cell r="B1556" t="str">
            <v>101-518</v>
          </cell>
          <cell r="C1556">
            <v>510400</v>
          </cell>
          <cell r="D1556">
            <v>47030</v>
          </cell>
          <cell r="E1556" t="str">
            <v>ELECTIONS ASSISTANT II</v>
          </cell>
          <cell r="F1556" t="str">
            <v>D246</v>
          </cell>
          <cell r="G1556">
            <v>1</v>
          </cell>
          <cell r="H1556" t="str">
            <v>D246-002</v>
          </cell>
          <cell r="I1556" t="str">
            <v>F</v>
          </cell>
          <cell r="J1556">
            <v>103</v>
          </cell>
          <cell r="L1556">
            <v>232.19</v>
          </cell>
        </row>
        <row r="1557">
          <cell r="A1557" t="str">
            <v>CHANDLER, STEPHANIE J</v>
          </cell>
          <cell r="B1557" t="str">
            <v>101-518</v>
          </cell>
          <cell r="C1557">
            <v>510400</v>
          </cell>
          <cell r="D1557">
            <v>47030</v>
          </cell>
          <cell r="E1557" t="str">
            <v>ELECTIONS ASSISTANT II</v>
          </cell>
          <cell r="F1557" t="str">
            <v>D246</v>
          </cell>
          <cell r="G1557">
            <v>1</v>
          </cell>
          <cell r="H1557" t="str">
            <v>D246-002</v>
          </cell>
          <cell r="I1557" t="str">
            <v>F</v>
          </cell>
          <cell r="J1557">
            <v>811</v>
          </cell>
          <cell r="L1557">
            <v>1.88</v>
          </cell>
        </row>
        <row r="1558">
          <cell r="A1558" t="str">
            <v>CHASIN, MICHELE E</v>
          </cell>
          <cell r="B1558" t="str">
            <v>101-591</v>
          </cell>
          <cell r="C1558">
            <v>510100</v>
          </cell>
          <cell r="D1558">
            <v>40490</v>
          </cell>
          <cell r="E1558" t="str">
            <v>HEALTH TECHNICIAN II</v>
          </cell>
          <cell r="F1558" t="str">
            <v>D318</v>
          </cell>
          <cell r="G1558">
            <v>1</v>
          </cell>
          <cell r="H1558" t="str">
            <v>D318-002</v>
          </cell>
          <cell r="I1558" t="str">
            <v>O</v>
          </cell>
          <cell r="J1558">
            <v>1</v>
          </cell>
          <cell r="K1558" t="str">
            <v>REGULAR PAY</v>
          </cell>
          <cell r="L1558">
            <v>27664.880000000001</v>
          </cell>
        </row>
        <row r="1559">
          <cell r="A1559" t="str">
            <v>CHASIN, MICHELE E</v>
          </cell>
          <cell r="B1559" t="str">
            <v>101-591</v>
          </cell>
          <cell r="C1559">
            <v>510300</v>
          </cell>
          <cell r="D1559">
            <v>40490</v>
          </cell>
          <cell r="E1559" t="str">
            <v>HEALTH TECHNICIAN II</v>
          </cell>
          <cell r="F1559" t="str">
            <v>D318</v>
          </cell>
          <cell r="G1559">
            <v>1</v>
          </cell>
          <cell r="H1559" t="str">
            <v>D318-002</v>
          </cell>
          <cell r="I1559" t="str">
            <v>F</v>
          </cell>
          <cell r="J1559">
            <v>8000</v>
          </cell>
          <cell r="L1559">
            <v>1932.25</v>
          </cell>
        </row>
        <row r="1560">
          <cell r="A1560" t="str">
            <v>CHASIN, MICHELE E</v>
          </cell>
          <cell r="B1560" t="str">
            <v>101-591</v>
          </cell>
          <cell r="C1560">
            <v>510300</v>
          </cell>
          <cell r="D1560">
            <v>40490</v>
          </cell>
          <cell r="E1560" t="str">
            <v>HEALTH TECHNICIAN II</v>
          </cell>
          <cell r="F1560" t="str">
            <v>D318</v>
          </cell>
          <cell r="G1560">
            <v>1</v>
          </cell>
          <cell r="H1560" t="str">
            <v>D318-002</v>
          </cell>
          <cell r="I1560" t="str">
            <v>F</v>
          </cell>
          <cell r="J1560">
            <v>7999</v>
          </cell>
          <cell r="L1560">
            <v>8296.7000000000007</v>
          </cell>
        </row>
        <row r="1561">
          <cell r="A1561" t="str">
            <v>CHASIN, MICHELE E</v>
          </cell>
          <cell r="B1561" t="str">
            <v>101-591</v>
          </cell>
          <cell r="C1561">
            <v>510300</v>
          </cell>
          <cell r="D1561">
            <v>40490</v>
          </cell>
          <cell r="E1561" t="str">
            <v>HEALTH TECHNICIAN II</v>
          </cell>
          <cell r="F1561" t="str">
            <v>D318</v>
          </cell>
          <cell r="G1561">
            <v>1</v>
          </cell>
          <cell r="H1561" t="str">
            <v>D318-002</v>
          </cell>
          <cell r="I1561" t="str">
            <v>F</v>
          </cell>
          <cell r="J1561" t="str">
            <v>*FM</v>
          </cell>
          <cell r="K1561" t="str">
            <v>MEDICARE</v>
          </cell>
          <cell r="L1561">
            <v>401.14</v>
          </cell>
        </row>
        <row r="1562">
          <cell r="A1562" t="str">
            <v>CHASIN, MICHELE E</v>
          </cell>
          <cell r="B1562" t="str">
            <v>101-591</v>
          </cell>
          <cell r="C1562">
            <v>510300</v>
          </cell>
          <cell r="D1562">
            <v>40490</v>
          </cell>
          <cell r="E1562" t="str">
            <v>HEALTH TECHNICIAN II</v>
          </cell>
          <cell r="F1562" t="str">
            <v>D318</v>
          </cell>
          <cell r="G1562">
            <v>1</v>
          </cell>
          <cell r="H1562" t="str">
            <v>D318-002</v>
          </cell>
          <cell r="I1562" t="str">
            <v>F</v>
          </cell>
          <cell r="J1562" t="str">
            <v>*FI</v>
          </cell>
          <cell r="K1562" t="str">
            <v>FICA</v>
          </cell>
          <cell r="L1562">
            <v>1715.22</v>
          </cell>
        </row>
        <row r="1563">
          <cell r="A1563" t="str">
            <v>CHASIN, MICHELE E</v>
          </cell>
          <cell r="B1563" t="str">
            <v>101-591</v>
          </cell>
          <cell r="C1563">
            <v>510400</v>
          </cell>
          <cell r="D1563">
            <v>40490</v>
          </cell>
          <cell r="E1563" t="str">
            <v>HEALTH TECHNICIAN II</v>
          </cell>
          <cell r="F1563" t="str">
            <v>D318</v>
          </cell>
          <cell r="G1563">
            <v>1</v>
          </cell>
          <cell r="H1563" t="str">
            <v>D318-002</v>
          </cell>
          <cell r="I1563" t="str">
            <v>F</v>
          </cell>
          <cell r="J1563">
            <v>601</v>
          </cell>
          <cell r="L1563">
            <v>17.149999999999999</v>
          </cell>
        </row>
        <row r="1564">
          <cell r="A1564" t="str">
            <v>CHASIN, MICHELE E</v>
          </cell>
          <cell r="B1564" t="str">
            <v>101-591</v>
          </cell>
          <cell r="C1564">
            <v>510400</v>
          </cell>
          <cell r="D1564">
            <v>40490</v>
          </cell>
          <cell r="E1564" t="str">
            <v>HEALTH TECHNICIAN II</v>
          </cell>
          <cell r="F1564" t="str">
            <v>D318</v>
          </cell>
          <cell r="G1564">
            <v>1</v>
          </cell>
          <cell r="H1564" t="str">
            <v>D318-002</v>
          </cell>
          <cell r="I1564" t="str">
            <v>F</v>
          </cell>
          <cell r="J1564">
            <v>100</v>
          </cell>
          <cell r="L1564">
            <v>135.94999999999999</v>
          </cell>
        </row>
        <row r="1565">
          <cell r="A1565" t="str">
            <v>CHASIN, MICHELE E</v>
          </cell>
          <cell r="B1565" t="str">
            <v>101-591</v>
          </cell>
          <cell r="C1565">
            <v>510400</v>
          </cell>
          <cell r="D1565">
            <v>40490</v>
          </cell>
          <cell r="E1565" t="str">
            <v>HEALTH TECHNICIAN II</v>
          </cell>
          <cell r="F1565" t="str">
            <v>D318</v>
          </cell>
          <cell r="G1565">
            <v>1</v>
          </cell>
          <cell r="H1565" t="str">
            <v>D318-002</v>
          </cell>
          <cell r="I1565" t="str">
            <v>F</v>
          </cell>
          <cell r="J1565">
            <v>811</v>
          </cell>
          <cell r="L1565">
            <v>1.88</v>
          </cell>
        </row>
        <row r="1566">
          <cell r="A1566" t="str">
            <v>CHASIN, MICHELE E</v>
          </cell>
          <cell r="B1566" t="str">
            <v>101-591</v>
          </cell>
          <cell r="C1566">
            <v>510400</v>
          </cell>
          <cell r="D1566">
            <v>40490</v>
          </cell>
          <cell r="E1566" t="str">
            <v>HEALTH TECHNICIAN II</v>
          </cell>
          <cell r="F1566" t="str">
            <v>D318</v>
          </cell>
          <cell r="G1566">
            <v>1</v>
          </cell>
          <cell r="H1566" t="str">
            <v>D318-002</v>
          </cell>
          <cell r="I1566" t="str">
            <v>F</v>
          </cell>
          <cell r="J1566">
            <v>30</v>
          </cell>
          <cell r="L1566">
            <v>69.16</v>
          </cell>
        </row>
        <row r="1567">
          <cell r="A1567" t="str">
            <v>CHASIN, MICHELE E</v>
          </cell>
          <cell r="B1567" t="str">
            <v>101-591</v>
          </cell>
          <cell r="C1567">
            <v>510400</v>
          </cell>
          <cell r="D1567">
            <v>40490</v>
          </cell>
          <cell r="E1567" t="str">
            <v>HEALTH TECHNICIAN II</v>
          </cell>
          <cell r="F1567" t="str">
            <v>D318</v>
          </cell>
          <cell r="G1567">
            <v>1</v>
          </cell>
          <cell r="H1567" t="str">
            <v>D318-002</v>
          </cell>
          <cell r="I1567" t="str">
            <v>F</v>
          </cell>
          <cell r="J1567">
            <v>701</v>
          </cell>
          <cell r="L1567">
            <v>4.01</v>
          </cell>
        </row>
        <row r="1568">
          <cell r="A1568" t="str">
            <v>CHASIN, MICHELE E</v>
          </cell>
          <cell r="B1568" t="str">
            <v>101-591</v>
          </cell>
          <cell r="C1568">
            <v>510400</v>
          </cell>
          <cell r="D1568">
            <v>40490</v>
          </cell>
          <cell r="E1568" t="str">
            <v>HEALTH TECHNICIAN II</v>
          </cell>
          <cell r="F1568" t="str">
            <v>D318</v>
          </cell>
          <cell r="G1568">
            <v>1</v>
          </cell>
          <cell r="H1568" t="str">
            <v>D318-002</v>
          </cell>
          <cell r="I1568" t="str">
            <v>F</v>
          </cell>
          <cell r="J1568">
            <v>1001</v>
          </cell>
          <cell r="L1568">
            <v>10.17</v>
          </cell>
        </row>
        <row r="1569">
          <cell r="A1569" t="str">
            <v>CHRISTIANSON, MEG J</v>
          </cell>
          <cell r="B1569" t="str">
            <v>101-523</v>
          </cell>
          <cell r="C1569">
            <v>510100</v>
          </cell>
          <cell r="D1569">
            <v>4780</v>
          </cell>
          <cell r="E1569" t="str">
            <v>RISK MANAGER</v>
          </cell>
          <cell r="F1569" t="str">
            <v>H270</v>
          </cell>
          <cell r="G1569">
            <v>1</v>
          </cell>
          <cell r="H1569" t="str">
            <v>H270-001</v>
          </cell>
          <cell r="I1569" t="str">
            <v>O</v>
          </cell>
          <cell r="J1569">
            <v>1</v>
          </cell>
          <cell r="K1569" t="str">
            <v>REGULAR PAY</v>
          </cell>
          <cell r="L1569">
            <v>59928.63</v>
          </cell>
        </row>
        <row r="1570">
          <cell r="A1570" t="str">
            <v>CHRISTIANSON, MEG J</v>
          </cell>
          <cell r="B1570" t="str">
            <v>101-523</v>
          </cell>
          <cell r="C1570">
            <v>510300</v>
          </cell>
          <cell r="D1570">
            <v>4780</v>
          </cell>
          <cell r="E1570" t="str">
            <v>RISK MANAGER</v>
          </cell>
          <cell r="F1570" t="str">
            <v>H270</v>
          </cell>
          <cell r="G1570">
            <v>1</v>
          </cell>
          <cell r="H1570" t="str">
            <v>H270-001</v>
          </cell>
          <cell r="I1570" t="str">
            <v>F</v>
          </cell>
          <cell r="J1570">
            <v>8005</v>
          </cell>
          <cell r="L1570">
            <v>293.35000000000002</v>
          </cell>
        </row>
        <row r="1571">
          <cell r="A1571" t="str">
            <v>CHRISTIANSON, MEG J</v>
          </cell>
          <cell r="B1571" t="str">
            <v>101-523</v>
          </cell>
          <cell r="C1571">
            <v>510300</v>
          </cell>
          <cell r="D1571">
            <v>4780</v>
          </cell>
          <cell r="E1571" t="str">
            <v>RISK MANAGER</v>
          </cell>
          <cell r="F1571" t="str">
            <v>H270</v>
          </cell>
          <cell r="G1571">
            <v>1</v>
          </cell>
          <cell r="H1571" t="str">
            <v>H270-001</v>
          </cell>
          <cell r="I1571" t="str">
            <v>F</v>
          </cell>
          <cell r="J1571">
            <v>7999</v>
          </cell>
          <cell r="L1571">
            <v>17972.599999999999</v>
          </cell>
        </row>
        <row r="1572">
          <cell r="A1572" t="str">
            <v>CHRISTIANSON, MEG J</v>
          </cell>
          <cell r="B1572" t="str">
            <v>101-523</v>
          </cell>
          <cell r="C1572">
            <v>510300</v>
          </cell>
          <cell r="D1572">
            <v>4780</v>
          </cell>
          <cell r="E1572" t="str">
            <v>RISK MANAGER</v>
          </cell>
          <cell r="F1572" t="str">
            <v>H270</v>
          </cell>
          <cell r="G1572">
            <v>1</v>
          </cell>
          <cell r="H1572" t="str">
            <v>H270-001</v>
          </cell>
          <cell r="I1572" t="str">
            <v>F</v>
          </cell>
          <cell r="J1572" t="str">
            <v>*FM</v>
          </cell>
          <cell r="K1572" t="str">
            <v>MEDICARE</v>
          </cell>
          <cell r="L1572">
            <v>868.97</v>
          </cell>
        </row>
        <row r="1573">
          <cell r="A1573" t="str">
            <v>CHRISTIANSON, MEG J</v>
          </cell>
          <cell r="B1573" t="str">
            <v>101-523</v>
          </cell>
          <cell r="C1573">
            <v>510300</v>
          </cell>
          <cell r="D1573">
            <v>4780</v>
          </cell>
          <cell r="E1573" t="str">
            <v>RISK MANAGER</v>
          </cell>
          <cell r="F1573" t="str">
            <v>H270</v>
          </cell>
          <cell r="G1573">
            <v>1</v>
          </cell>
          <cell r="H1573" t="str">
            <v>H270-001</v>
          </cell>
          <cell r="I1573" t="str">
            <v>F</v>
          </cell>
          <cell r="J1573" t="str">
            <v>*FI</v>
          </cell>
          <cell r="K1573" t="str">
            <v>FICA</v>
          </cell>
          <cell r="L1573">
            <v>3715.58</v>
          </cell>
        </row>
        <row r="1574">
          <cell r="A1574" t="str">
            <v>CHRISTIANSON, MEG J</v>
          </cell>
          <cell r="B1574" t="str">
            <v>101-523</v>
          </cell>
          <cell r="C1574">
            <v>510300</v>
          </cell>
          <cell r="D1574">
            <v>4780</v>
          </cell>
          <cell r="E1574" t="str">
            <v>RISK MANAGER</v>
          </cell>
          <cell r="F1574" t="str">
            <v>H270</v>
          </cell>
          <cell r="G1574">
            <v>1</v>
          </cell>
          <cell r="H1574" t="str">
            <v>H270-001</v>
          </cell>
          <cell r="I1574" t="str">
            <v>F</v>
          </cell>
          <cell r="J1574">
            <v>8000</v>
          </cell>
          <cell r="L1574">
            <v>4190.71</v>
          </cell>
        </row>
        <row r="1575">
          <cell r="A1575" t="str">
            <v>CHRISTIANSON, MEG J</v>
          </cell>
          <cell r="B1575" t="str">
            <v>101-523</v>
          </cell>
          <cell r="C1575">
            <v>510400</v>
          </cell>
          <cell r="D1575">
            <v>4780</v>
          </cell>
          <cell r="E1575" t="str">
            <v>RISK MANAGER</v>
          </cell>
          <cell r="F1575" t="str">
            <v>H270</v>
          </cell>
          <cell r="G1575">
            <v>1</v>
          </cell>
          <cell r="H1575" t="str">
            <v>H270-001</v>
          </cell>
          <cell r="I1575" t="str">
            <v>F</v>
          </cell>
          <cell r="J1575">
            <v>810</v>
          </cell>
          <cell r="L1575">
            <v>1.71</v>
          </cell>
        </row>
        <row r="1576">
          <cell r="A1576" t="str">
            <v>CHRISTIANSON, MEG J</v>
          </cell>
          <cell r="B1576" t="str">
            <v>101-523</v>
          </cell>
          <cell r="C1576">
            <v>510400</v>
          </cell>
          <cell r="D1576">
            <v>4780</v>
          </cell>
          <cell r="E1576" t="str">
            <v>RISK MANAGER</v>
          </cell>
          <cell r="F1576" t="str">
            <v>H270</v>
          </cell>
          <cell r="G1576">
            <v>1</v>
          </cell>
          <cell r="H1576" t="str">
            <v>H270-001</v>
          </cell>
          <cell r="I1576" t="str">
            <v>F</v>
          </cell>
          <cell r="J1576">
            <v>30</v>
          </cell>
          <cell r="L1576">
            <v>149.82</v>
          </cell>
        </row>
        <row r="1577">
          <cell r="A1577" t="str">
            <v>CHRISTIANSON, MEG J</v>
          </cell>
          <cell r="B1577" t="str">
            <v>101-523</v>
          </cell>
          <cell r="C1577">
            <v>510400</v>
          </cell>
          <cell r="D1577">
            <v>4780</v>
          </cell>
          <cell r="E1577" t="str">
            <v>RISK MANAGER</v>
          </cell>
          <cell r="F1577" t="str">
            <v>H270</v>
          </cell>
          <cell r="G1577">
            <v>1</v>
          </cell>
          <cell r="H1577" t="str">
            <v>H270-001</v>
          </cell>
          <cell r="I1577" t="str">
            <v>F</v>
          </cell>
          <cell r="J1577">
            <v>1001</v>
          </cell>
          <cell r="L1577">
            <v>10.17</v>
          </cell>
        </row>
        <row r="1578">
          <cell r="A1578" t="str">
            <v>CHRISTIANSON, MEG J</v>
          </cell>
          <cell r="B1578" t="str">
            <v>101-523</v>
          </cell>
          <cell r="C1578">
            <v>510400</v>
          </cell>
          <cell r="D1578">
            <v>4780</v>
          </cell>
          <cell r="E1578" t="str">
            <v>RISK MANAGER</v>
          </cell>
          <cell r="F1578" t="str">
            <v>H270</v>
          </cell>
          <cell r="G1578">
            <v>1</v>
          </cell>
          <cell r="H1578" t="str">
            <v>H270-001</v>
          </cell>
          <cell r="I1578" t="str">
            <v>F</v>
          </cell>
          <cell r="J1578">
            <v>400</v>
          </cell>
          <cell r="L1578">
            <v>0.67</v>
          </cell>
        </row>
        <row r="1579">
          <cell r="A1579" t="str">
            <v>CHRISTOFFEL, JOSEPH L</v>
          </cell>
          <cell r="B1579" t="str">
            <v>101-527</v>
          </cell>
          <cell r="C1579">
            <v>510100</v>
          </cell>
          <cell r="D1579">
            <v>48690</v>
          </cell>
          <cell r="E1579" t="str">
            <v>CHIEF FISCAL OFFICER</v>
          </cell>
          <cell r="F1579" t="str">
            <v>H210</v>
          </cell>
          <cell r="G1579">
            <v>1</v>
          </cell>
          <cell r="H1579" t="str">
            <v>H210-001</v>
          </cell>
          <cell r="I1579" t="str">
            <v>O</v>
          </cell>
          <cell r="J1579">
            <v>1</v>
          </cell>
          <cell r="K1579" t="str">
            <v>REGULAR PAY</v>
          </cell>
          <cell r="L1579">
            <v>73698.36</v>
          </cell>
        </row>
        <row r="1580">
          <cell r="A1580" t="str">
            <v>CHRISTOFFEL, JOSEPH L</v>
          </cell>
          <cell r="B1580" t="str">
            <v>101-527</v>
          </cell>
          <cell r="C1580">
            <v>510300</v>
          </cell>
          <cell r="D1580">
            <v>48690</v>
          </cell>
          <cell r="E1580" t="str">
            <v>CHIEF FISCAL OFFICER</v>
          </cell>
          <cell r="F1580" t="str">
            <v>H210</v>
          </cell>
          <cell r="G1580">
            <v>1</v>
          </cell>
          <cell r="H1580" t="str">
            <v>H210-001</v>
          </cell>
          <cell r="I1580" t="str">
            <v>F</v>
          </cell>
          <cell r="J1580">
            <v>8005</v>
          </cell>
          <cell r="L1580">
            <v>360.82</v>
          </cell>
        </row>
        <row r="1581">
          <cell r="A1581" t="str">
            <v>CHRISTOFFEL, JOSEPH L</v>
          </cell>
          <cell r="B1581" t="str">
            <v>101-527</v>
          </cell>
          <cell r="C1581">
            <v>510300</v>
          </cell>
          <cell r="D1581">
            <v>48690</v>
          </cell>
          <cell r="E1581" t="str">
            <v>CHIEF FISCAL OFFICER</v>
          </cell>
          <cell r="F1581" t="str">
            <v>H210</v>
          </cell>
          <cell r="G1581">
            <v>1</v>
          </cell>
          <cell r="H1581" t="str">
            <v>H210-001</v>
          </cell>
          <cell r="I1581" t="str">
            <v>F</v>
          </cell>
          <cell r="J1581">
            <v>7999</v>
          </cell>
          <cell r="L1581">
            <v>22102.14</v>
          </cell>
        </row>
        <row r="1582">
          <cell r="A1582" t="str">
            <v>CHRISTOFFEL, JOSEPH L</v>
          </cell>
          <cell r="B1582" t="str">
            <v>101-527</v>
          </cell>
          <cell r="C1582">
            <v>510300</v>
          </cell>
          <cell r="D1582">
            <v>48690</v>
          </cell>
          <cell r="E1582" t="str">
            <v>CHIEF FISCAL OFFICER</v>
          </cell>
          <cell r="F1582" t="str">
            <v>H210</v>
          </cell>
          <cell r="G1582">
            <v>1</v>
          </cell>
          <cell r="H1582" t="str">
            <v>H210-001</v>
          </cell>
          <cell r="I1582" t="str">
            <v>F</v>
          </cell>
          <cell r="J1582">
            <v>8000</v>
          </cell>
          <cell r="L1582">
            <v>5154.59</v>
          </cell>
        </row>
        <row r="1583">
          <cell r="A1583" t="str">
            <v>CHRISTOFFEL, JOSEPH L</v>
          </cell>
          <cell r="B1583" t="str">
            <v>101-527</v>
          </cell>
          <cell r="C1583">
            <v>510300</v>
          </cell>
          <cell r="D1583">
            <v>48690</v>
          </cell>
          <cell r="E1583" t="str">
            <v>CHIEF FISCAL OFFICER</v>
          </cell>
          <cell r="F1583" t="str">
            <v>H210</v>
          </cell>
          <cell r="G1583">
            <v>1</v>
          </cell>
          <cell r="H1583" t="str">
            <v>H210-001</v>
          </cell>
          <cell r="I1583" t="str">
            <v>F</v>
          </cell>
          <cell r="J1583" t="str">
            <v>*FI</v>
          </cell>
          <cell r="K1583" t="str">
            <v>FICA</v>
          </cell>
          <cell r="L1583">
            <v>4569.3</v>
          </cell>
        </row>
        <row r="1584">
          <cell r="A1584" t="str">
            <v>CHRISTOFFEL, JOSEPH L</v>
          </cell>
          <cell r="B1584" t="str">
            <v>101-527</v>
          </cell>
          <cell r="C1584">
            <v>510300</v>
          </cell>
          <cell r="D1584">
            <v>48690</v>
          </cell>
          <cell r="E1584" t="str">
            <v>CHIEF FISCAL OFFICER</v>
          </cell>
          <cell r="F1584" t="str">
            <v>H210</v>
          </cell>
          <cell r="G1584">
            <v>1</v>
          </cell>
          <cell r="H1584" t="str">
            <v>H210-001</v>
          </cell>
          <cell r="I1584" t="str">
            <v>F</v>
          </cell>
          <cell r="J1584" t="str">
            <v>*FM</v>
          </cell>
          <cell r="K1584" t="str">
            <v>MEDICARE</v>
          </cell>
          <cell r="L1584">
            <v>1068.6300000000001</v>
          </cell>
        </row>
        <row r="1585">
          <cell r="A1585" t="str">
            <v>CHRISTOFFEL, JOSEPH L</v>
          </cell>
          <cell r="B1585" t="str">
            <v>101-527</v>
          </cell>
          <cell r="C1585">
            <v>510400</v>
          </cell>
          <cell r="D1585">
            <v>48690</v>
          </cell>
          <cell r="E1585" t="str">
            <v>CHIEF FISCAL OFFICER</v>
          </cell>
          <cell r="F1585" t="str">
            <v>H210</v>
          </cell>
          <cell r="G1585">
            <v>1</v>
          </cell>
          <cell r="H1585" t="str">
            <v>H210-001</v>
          </cell>
          <cell r="I1585" t="str">
            <v>F</v>
          </cell>
          <cell r="J1585">
            <v>1001</v>
          </cell>
          <cell r="L1585">
            <v>10.17</v>
          </cell>
        </row>
        <row r="1586">
          <cell r="A1586" t="str">
            <v>CHRISTOFFEL, JOSEPH L</v>
          </cell>
          <cell r="B1586" t="str">
            <v>101-527</v>
          </cell>
          <cell r="C1586">
            <v>510400</v>
          </cell>
          <cell r="D1586">
            <v>48690</v>
          </cell>
          <cell r="E1586" t="str">
            <v>CHIEF FISCAL OFFICER</v>
          </cell>
          <cell r="F1586" t="str">
            <v>H210</v>
          </cell>
          <cell r="G1586">
            <v>1</v>
          </cell>
          <cell r="H1586" t="str">
            <v>H210-001</v>
          </cell>
          <cell r="I1586" t="str">
            <v>F</v>
          </cell>
          <cell r="J1586">
            <v>811</v>
          </cell>
          <cell r="L1586">
            <v>1.88</v>
          </cell>
        </row>
        <row r="1587">
          <cell r="A1587" t="str">
            <v>CHRISTOFFEL, JOSEPH L</v>
          </cell>
          <cell r="B1587" t="str">
            <v>101-527</v>
          </cell>
          <cell r="C1587">
            <v>510400</v>
          </cell>
          <cell r="D1587">
            <v>48690</v>
          </cell>
          <cell r="E1587" t="str">
            <v>CHIEF FISCAL OFFICER</v>
          </cell>
          <cell r="F1587" t="str">
            <v>H210</v>
          </cell>
          <cell r="G1587">
            <v>1</v>
          </cell>
          <cell r="H1587" t="str">
            <v>H210-001</v>
          </cell>
          <cell r="I1587" t="str">
            <v>F</v>
          </cell>
          <cell r="J1587">
            <v>412</v>
          </cell>
          <cell r="L1587">
            <v>0.65</v>
          </cell>
        </row>
        <row r="1588">
          <cell r="A1588" t="str">
            <v>CHRISTOFFEL, JOSEPH L</v>
          </cell>
          <cell r="B1588" t="str">
            <v>101-527</v>
          </cell>
          <cell r="C1588">
            <v>510400</v>
          </cell>
          <cell r="D1588">
            <v>48690</v>
          </cell>
          <cell r="E1588" t="str">
            <v>CHIEF FISCAL OFFICER</v>
          </cell>
          <cell r="F1588" t="str">
            <v>H210</v>
          </cell>
          <cell r="G1588">
            <v>1</v>
          </cell>
          <cell r="H1588" t="str">
            <v>H210-001</v>
          </cell>
          <cell r="I1588" t="str">
            <v>F</v>
          </cell>
          <cell r="J1588">
            <v>30</v>
          </cell>
          <cell r="L1588">
            <v>184.25</v>
          </cell>
        </row>
        <row r="1589">
          <cell r="A1589" t="str">
            <v>CHUBB, JULIA K</v>
          </cell>
          <cell r="B1589" t="str">
            <v>101-589</v>
          </cell>
          <cell r="C1589">
            <v>510100</v>
          </cell>
          <cell r="D1589">
            <v>45210</v>
          </cell>
          <cell r="E1589" t="str">
            <v>CHIEF FISCAL/ADMIN OFCR</v>
          </cell>
          <cell r="F1589" t="str">
            <v>C185</v>
          </cell>
          <cell r="G1589">
            <v>1</v>
          </cell>
          <cell r="H1589" t="str">
            <v>C185-001</v>
          </cell>
          <cell r="I1589" t="str">
            <v>O</v>
          </cell>
          <cell r="J1589">
            <v>1</v>
          </cell>
          <cell r="K1589" t="str">
            <v>REGULAR PAY</v>
          </cell>
          <cell r="L1589">
            <v>67281.539999999994</v>
          </cell>
        </row>
        <row r="1590">
          <cell r="A1590" t="str">
            <v>CHUBB, JULIA K</v>
          </cell>
          <cell r="B1590" t="str">
            <v>101-589</v>
          </cell>
          <cell r="C1590">
            <v>510300</v>
          </cell>
          <cell r="D1590">
            <v>45210</v>
          </cell>
          <cell r="E1590" t="str">
            <v>CHIEF FISCAL/ADMIN OFCR</v>
          </cell>
          <cell r="F1590" t="str">
            <v>C185</v>
          </cell>
          <cell r="G1590">
            <v>1</v>
          </cell>
          <cell r="H1590" t="str">
            <v>C185-001</v>
          </cell>
          <cell r="I1590" t="str">
            <v>F</v>
          </cell>
          <cell r="J1590">
            <v>8000</v>
          </cell>
          <cell r="L1590">
            <v>4705.41</v>
          </cell>
        </row>
        <row r="1591">
          <cell r="A1591" t="str">
            <v>CHUBB, JULIA K</v>
          </cell>
          <cell r="B1591" t="str">
            <v>101-589</v>
          </cell>
          <cell r="C1591">
            <v>510300</v>
          </cell>
          <cell r="D1591">
            <v>45210</v>
          </cell>
          <cell r="E1591" t="str">
            <v>CHIEF FISCAL/ADMIN OFCR</v>
          </cell>
          <cell r="F1591" t="str">
            <v>C185</v>
          </cell>
          <cell r="G1591">
            <v>1</v>
          </cell>
          <cell r="H1591" t="str">
            <v>C185-001</v>
          </cell>
          <cell r="I1591" t="str">
            <v>F</v>
          </cell>
          <cell r="J1591" t="str">
            <v>*FM</v>
          </cell>
          <cell r="K1591" t="str">
            <v>MEDICARE</v>
          </cell>
          <cell r="L1591">
            <v>975.58</v>
          </cell>
        </row>
        <row r="1592">
          <cell r="A1592" t="str">
            <v>CHUBB, JULIA K</v>
          </cell>
          <cell r="B1592" t="str">
            <v>101-589</v>
          </cell>
          <cell r="C1592">
            <v>510300</v>
          </cell>
          <cell r="D1592">
            <v>45210</v>
          </cell>
          <cell r="E1592" t="str">
            <v>CHIEF FISCAL/ADMIN OFCR</v>
          </cell>
          <cell r="F1592" t="str">
            <v>C185</v>
          </cell>
          <cell r="G1592">
            <v>1</v>
          </cell>
          <cell r="H1592" t="str">
            <v>C185-001</v>
          </cell>
          <cell r="I1592" t="str">
            <v>F</v>
          </cell>
          <cell r="J1592" t="str">
            <v>*FI</v>
          </cell>
          <cell r="K1592" t="str">
            <v>FICA</v>
          </cell>
          <cell r="L1592">
            <v>4171.46</v>
          </cell>
        </row>
        <row r="1593">
          <cell r="A1593" t="str">
            <v>CHUBB, JULIA K</v>
          </cell>
          <cell r="B1593" t="str">
            <v>101-589</v>
          </cell>
          <cell r="C1593">
            <v>510300</v>
          </cell>
          <cell r="D1593">
            <v>45210</v>
          </cell>
          <cell r="E1593" t="str">
            <v>CHIEF FISCAL/ADMIN OFCR</v>
          </cell>
          <cell r="F1593" t="str">
            <v>C185</v>
          </cell>
          <cell r="G1593">
            <v>1</v>
          </cell>
          <cell r="H1593" t="str">
            <v>C185-001</v>
          </cell>
          <cell r="I1593" t="str">
            <v>F</v>
          </cell>
          <cell r="J1593">
            <v>8005</v>
          </cell>
          <cell r="L1593">
            <v>329.38</v>
          </cell>
        </row>
        <row r="1594">
          <cell r="A1594" t="str">
            <v>CHUBB, JULIA K</v>
          </cell>
          <cell r="B1594" t="str">
            <v>101-589</v>
          </cell>
          <cell r="C1594">
            <v>510300</v>
          </cell>
          <cell r="D1594">
            <v>45210</v>
          </cell>
          <cell r="E1594" t="str">
            <v>CHIEF FISCAL/ADMIN OFCR</v>
          </cell>
          <cell r="F1594" t="str">
            <v>C185</v>
          </cell>
          <cell r="G1594">
            <v>1</v>
          </cell>
          <cell r="H1594" t="str">
            <v>C185-001</v>
          </cell>
          <cell r="I1594" t="str">
            <v>F</v>
          </cell>
          <cell r="J1594">
            <v>7999</v>
          </cell>
          <cell r="L1594">
            <v>20177.73</v>
          </cell>
        </row>
        <row r="1595">
          <cell r="A1595" t="str">
            <v>CHUBB, JULIA K</v>
          </cell>
          <cell r="B1595" t="str">
            <v>101-589</v>
          </cell>
          <cell r="C1595">
            <v>510400</v>
          </cell>
          <cell r="D1595">
            <v>45210</v>
          </cell>
          <cell r="E1595" t="str">
            <v>CHIEF FISCAL/ADMIN OFCR</v>
          </cell>
          <cell r="F1595" t="str">
            <v>C185</v>
          </cell>
          <cell r="G1595">
            <v>1</v>
          </cell>
          <cell r="H1595" t="str">
            <v>C185-001</v>
          </cell>
          <cell r="I1595" t="str">
            <v>F</v>
          </cell>
          <cell r="J1595">
            <v>30</v>
          </cell>
          <cell r="L1595">
            <v>168.2</v>
          </cell>
        </row>
        <row r="1596">
          <cell r="A1596" t="str">
            <v>CHUBB, JULIA K</v>
          </cell>
          <cell r="B1596" t="str">
            <v>101-589</v>
          </cell>
          <cell r="C1596">
            <v>510400</v>
          </cell>
          <cell r="D1596">
            <v>45210</v>
          </cell>
          <cell r="E1596" t="str">
            <v>CHIEF FISCAL/ADMIN OFCR</v>
          </cell>
          <cell r="F1596" t="str">
            <v>C185</v>
          </cell>
          <cell r="G1596">
            <v>1</v>
          </cell>
          <cell r="H1596" t="str">
            <v>C185-001</v>
          </cell>
          <cell r="I1596" t="str">
            <v>F</v>
          </cell>
          <cell r="J1596">
            <v>1001</v>
          </cell>
          <cell r="L1596">
            <v>10.17</v>
          </cell>
        </row>
        <row r="1597">
          <cell r="A1597" t="str">
            <v>CHUBB, JULIA K</v>
          </cell>
          <cell r="B1597" t="str">
            <v>101-589</v>
          </cell>
          <cell r="C1597">
            <v>510400</v>
          </cell>
          <cell r="D1597">
            <v>45210</v>
          </cell>
          <cell r="E1597" t="str">
            <v>CHIEF FISCAL/ADMIN OFCR</v>
          </cell>
          <cell r="F1597" t="str">
            <v>C185</v>
          </cell>
          <cell r="G1597">
            <v>1</v>
          </cell>
          <cell r="H1597" t="str">
            <v>C185-001</v>
          </cell>
          <cell r="I1597" t="str">
            <v>F</v>
          </cell>
          <cell r="J1597">
            <v>406</v>
          </cell>
          <cell r="L1597">
            <v>0.75</v>
          </cell>
        </row>
        <row r="1598">
          <cell r="A1598" t="str">
            <v>CHUBB, JULIA K</v>
          </cell>
          <cell r="B1598" t="str">
            <v>101-589</v>
          </cell>
          <cell r="C1598">
            <v>510400</v>
          </cell>
          <cell r="D1598">
            <v>45210</v>
          </cell>
          <cell r="E1598" t="str">
            <v>CHIEF FISCAL/ADMIN OFCR</v>
          </cell>
          <cell r="F1598" t="str">
            <v>C185</v>
          </cell>
          <cell r="G1598">
            <v>1</v>
          </cell>
          <cell r="H1598" t="str">
            <v>C185-001</v>
          </cell>
          <cell r="I1598" t="str">
            <v>F</v>
          </cell>
          <cell r="J1598">
            <v>810</v>
          </cell>
          <cell r="L1598">
            <v>1.71</v>
          </cell>
        </row>
        <row r="1599">
          <cell r="A1599" t="str">
            <v>CLARK, DEBORAH J</v>
          </cell>
          <cell r="B1599" t="str">
            <v>101-507</v>
          </cell>
          <cell r="C1599">
            <v>510100</v>
          </cell>
          <cell r="D1599">
            <v>40100</v>
          </cell>
          <cell r="E1599" t="str">
            <v>APPRAISAL TECHNICIAN</v>
          </cell>
          <cell r="F1599" t="str">
            <v>D138</v>
          </cell>
          <cell r="G1599">
            <v>1</v>
          </cell>
          <cell r="H1599" t="str">
            <v>D138-002</v>
          </cell>
          <cell r="I1599" t="str">
            <v>O</v>
          </cell>
          <cell r="J1599">
            <v>1</v>
          </cell>
          <cell r="K1599" t="str">
            <v>REGULAR PAY</v>
          </cell>
          <cell r="L1599">
            <v>35533.67</v>
          </cell>
        </row>
        <row r="1600">
          <cell r="A1600" t="str">
            <v>CLARK, DEBORAH J</v>
          </cell>
          <cell r="B1600" t="str">
            <v>101-507</v>
          </cell>
          <cell r="C1600">
            <v>510300</v>
          </cell>
          <cell r="D1600">
            <v>40100</v>
          </cell>
          <cell r="E1600" t="str">
            <v>APPRAISAL TECHNICIAN</v>
          </cell>
          <cell r="F1600" t="str">
            <v>D138</v>
          </cell>
          <cell r="G1600">
            <v>1</v>
          </cell>
          <cell r="H1600" t="str">
            <v>D138-002</v>
          </cell>
          <cell r="I1600" t="str">
            <v>F</v>
          </cell>
          <cell r="J1600">
            <v>7999</v>
          </cell>
          <cell r="L1600">
            <v>10656.55</v>
          </cell>
        </row>
        <row r="1601">
          <cell r="A1601" t="str">
            <v>CLARK, DEBORAH J</v>
          </cell>
          <cell r="B1601" t="str">
            <v>101-507</v>
          </cell>
          <cell r="C1601">
            <v>510300</v>
          </cell>
          <cell r="D1601">
            <v>40100</v>
          </cell>
          <cell r="E1601" t="str">
            <v>APPRAISAL TECHNICIAN</v>
          </cell>
          <cell r="F1601" t="str">
            <v>D138</v>
          </cell>
          <cell r="G1601">
            <v>1</v>
          </cell>
          <cell r="H1601" t="str">
            <v>D138-002</v>
          </cell>
          <cell r="I1601" t="str">
            <v>F</v>
          </cell>
          <cell r="J1601" t="str">
            <v>*FM</v>
          </cell>
          <cell r="K1601" t="str">
            <v>MEDICARE</v>
          </cell>
          <cell r="L1601">
            <v>515.24</v>
          </cell>
        </row>
        <row r="1602">
          <cell r="A1602" t="str">
            <v>CLARK, DEBORAH J</v>
          </cell>
          <cell r="B1602" t="str">
            <v>101-507</v>
          </cell>
          <cell r="C1602">
            <v>510300</v>
          </cell>
          <cell r="D1602">
            <v>40100</v>
          </cell>
          <cell r="E1602" t="str">
            <v>APPRAISAL TECHNICIAN</v>
          </cell>
          <cell r="F1602" t="str">
            <v>D138</v>
          </cell>
          <cell r="G1602">
            <v>1</v>
          </cell>
          <cell r="H1602" t="str">
            <v>D138-002</v>
          </cell>
          <cell r="I1602" t="str">
            <v>F</v>
          </cell>
          <cell r="J1602" t="str">
            <v>*FI</v>
          </cell>
          <cell r="K1602" t="str">
            <v>FICA</v>
          </cell>
          <cell r="L1602">
            <v>2203.09</v>
          </cell>
        </row>
        <row r="1603">
          <cell r="A1603" t="str">
            <v>CLARK, DEBORAH J</v>
          </cell>
          <cell r="B1603" t="str">
            <v>101-507</v>
          </cell>
          <cell r="C1603">
            <v>510300</v>
          </cell>
          <cell r="D1603">
            <v>40100</v>
          </cell>
          <cell r="E1603" t="str">
            <v>APPRAISAL TECHNICIAN</v>
          </cell>
          <cell r="F1603" t="str">
            <v>D138</v>
          </cell>
          <cell r="G1603">
            <v>1</v>
          </cell>
          <cell r="H1603" t="str">
            <v>D138-002</v>
          </cell>
          <cell r="I1603" t="str">
            <v>F</v>
          </cell>
          <cell r="J1603">
            <v>8000</v>
          </cell>
          <cell r="L1603">
            <v>2483.06</v>
          </cell>
        </row>
        <row r="1604">
          <cell r="A1604" t="str">
            <v>CLARK, DEBORAH J</v>
          </cell>
          <cell r="B1604" t="str">
            <v>101-507</v>
          </cell>
          <cell r="C1604">
            <v>510400</v>
          </cell>
          <cell r="D1604">
            <v>40100</v>
          </cell>
          <cell r="E1604" t="str">
            <v>APPRAISAL TECHNICIAN</v>
          </cell>
          <cell r="F1604" t="str">
            <v>D138</v>
          </cell>
          <cell r="G1604">
            <v>1</v>
          </cell>
          <cell r="H1604" t="str">
            <v>D138-002</v>
          </cell>
          <cell r="I1604" t="str">
            <v>F</v>
          </cell>
          <cell r="J1604">
            <v>30</v>
          </cell>
          <cell r="L1604">
            <v>88.83</v>
          </cell>
        </row>
        <row r="1605">
          <cell r="A1605" t="str">
            <v>CLARK, DEBORAH J</v>
          </cell>
          <cell r="B1605" t="str">
            <v>101-507</v>
          </cell>
          <cell r="C1605">
            <v>510400</v>
          </cell>
          <cell r="D1605">
            <v>40100</v>
          </cell>
          <cell r="E1605" t="str">
            <v>APPRAISAL TECHNICIAN</v>
          </cell>
          <cell r="F1605" t="str">
            <v>D138</v>
          </cell>
          <cell r="G1605">
            <v>1</v>
          </cell>
          <cell r="H1605" t="str">
            <v>D138-002</v>
          </cell>
          <cell r="I1605" t="str">
            <v>F</v>
          </cell>
          <cell r="J1605">
            <v>701</v>
          </cell>
          <cell r="L1605">
            <v>4.01</v>
          </cell>
        </row>
        <row r="1606">
          <cell r="A1606" t="str">
            <v>CLARK, DEBORAH J</v>
          </cell>
          <cell r="B1606" t="str">
            <v>101-507</v>
          </cell>
          <cell r="C1606">
            <v>510400</v>
          </cell>
          <cell r="D1606">
            <v>40100</v>
          </cell>
          <cell r="E1606" t="str">
            <v>APPRAISAL TECHNICIAN</v>
          </cell>
          <cell r="F1606" t="str">
            <v>D138</v>
          </cell>
          <cell r="G1606">
            <v>1</v>
          </cell>
          <cell r="H1606" t="str">
            <v>D138-002</v>
          </cell>
          <cell r="I1606" t="str">
            <v>F</v>
          </cell>
          <cell r="J1606">
            <v>601</v>
          </cell>
          <cell r="L1606">
            <v>17.149999999999999</v>
          </cell>
        </row>
        <row r="1607">
          <cell r="A1607" t="str">
            <v>CLARK, DEBORAH J</v>
          </cell>
          <cell r="B1607" t="str">
            <v>101-507</v>
          </cell>
          <cell r="C1607">
            <v>510400</v>
          </cell>
          <cell r="D1607">
            <v>40100</v>
          </cell>
          <cell r="E1607" t="str">
            <v>APPRAISAL TECHNICIAN</v>
          </cell>
          <cell r="F1607" t="str">
            <v>D138</v>
          </cell>
          <cell r="G1607">
            <v>1</v>
          </cell>
          <cell r="H1607" t="str">
            <v>D138-002</v>
          </cell>
          <cell r="I1607" t="str">
            <v>F</v>
          </cell>
          <cell r="J1607">
            <v>1001</v>
          </cell>
          <cell r="L1607">
            <v>10.17</v>
          </cell>
        </row>
        <row r="1608">
          <cell r="A1608" t="str">
            <v>CLARK, DEBORAH J</v>
          </cell>
          <cell r="B1608" t="str">
            <v>101-507</v>
          </cell>
          <cell r="C1608">
            <v>510400</v>
          </cell>
          <cell r="D1608">
            <v>40100</v>
          </cell>
          <cell r="E1608" t="str">
            <v>APPRAISAL TECHNICIAN</v>
          </cell>
          <cell r="F1608" t="str">
            <v>D138</v>
          </cell>
          <cell r="G1608">
            <v>1</v>
          </cell>
          <cell r="H1608" t="str">
            <v>D138-002</v>
          </cell>
          <cell r="I1608" t="str">
            <v>F</v>
          </cell>
          <cell r="J1608">
            <v>100</v>
          </cell>
          <cell r="L1608">
            <v>135.94999999999999</v>
          </cell>
        </row>
        <row r="1609">
          <cell r="A1609" t="str">
            <v>CLARK, DEBORAH J</v>
          </cell>
          <cell r="B1609" t="str">
            <v>101-507</v>
          </cell>
          <cell r="C1609">
            <v>510400</v>
          </cell>
          <cell r="D1609">
            <v>40100</v>
          </cell>
          <cell r="E1609" t="str">
            <v>APPRAISAL TECHNICIAN</v>
          </cell>
          <cell r="F1609" t="str">
            <v>D138</v>
          </cell>
          <cell r="G1609">
            <v>1</v>
          </cell>
          <cell r="H1609" t="str">
            <v>D138-002</v>
          </cell>
          <cell r="I1609" t="str">
            <v>F</v>
          </cell>
          <cell r="J1609">
            <v>811</v>
          </cell>
          <cell r="L1609">
            <v>1.88</v>
          </cell>
        </row>
        <row r="1610">
          <cell r="A1610" t="str">
            <v>CLARK, DONALD E</v>
          </cell>
          <cell r="B1610" t="str">
            <v>101-565</v>
          </cell>
          <cell r="C1610">
            <v>510100</v>
          </cell>
          <cell r="D1610">
            <v>12520</v>
          </cell>
          <cell r="E1610" t="str">
            <v>DEPUTY SHERIFF II</v>
          </cell>
          <cell r="F1610" t="str">
            <v>E120</v>
          </cell>
          <cell r="G1610">
            <v>1</v>
          </cell>
          <cell r="H1610" t="str">
            <v>E120-009</v>
          </cell>
          <cell r="I1610" t="str">
            <v>O</v>
          </cell>
          <cell r="J1610">
            <v>1</v>
          </cell>
          <cell r="K1610" t="str">
            <v>REGULAR PAY</v>
          </cell>
          <cell r="L1610">
            <v>46368</v>
          </cell>
        </row>
        <row r="1611">
          <cell r="A1611" t="str">
            <v>CLARK, DONALD E</v>
          </cell>
          <cell r="B1611" t="str">
            <v>101-565</v>
          </cell>
          <cell r="C1611">
            <v>510300</v>
          </cell>
          <cell r="D1611">
            <v>12520</v>
          </cell>
          <cell r="E1611" t="str">
            <v>DEPUTY SHERIFF II</v>
          </cell>
          <cell r="F1611" t="str">
            <v>E120</v>
          </cell>
          <cell r="G1611">
            <v>1</v>
          </cell>
          <cell r="H1611" t="str">
            <v>E120-009</v>
          </cell>
          <cell r="I1611" t="str">
            <v>F</v>
          </cell>
          <cell r="J1611">
            <v>8010</v>
          </cell>
          <cell r="L1611">
            <v>4167.6000000000004</v>
          </cell>
        </row>
        <row r="1612">
          <cell r="A1612" t="str">
            <v>CLARK, DONALD E</v>
          </cell>
          <cell r="B1612" t="str">
            <v>101-565</v>
          </cell>
          <cell r="C1612">
            <v>510300</v>
          </cell>
          <cell r="D1612">
            <v>12520</v>
          </cell>
          <cell r="E1612" t="str">
            <v>DEPUTY SHERIFF II</v>
          </cell>
          <cell r="F1612" t="str">
            <v>E120</v>
          </cell>
          <cell r="G1612">
            <v>1</v>
          </cell>
          <cell r="H1612" t="str">
            <v>E120-009</v>
          </cell>
          <cell r="I1612" t="str">
            <v>F</v>
          </cell>
          <cell r="J1612" t="str">
            <v>*FM</v>
          </cell>
          <cell r="K1612" t="str">
            <v>MEDICARE</v>
          </cell>
          <cell r="L1612">
            <v>672.34</v>
          </cell>
        </row>
        <row r="1613">
          <cell r="A1613" t="str">
            <v>CLARK, DONALD E</v>
          </cell>
          <cell r="B1613" t="str">
            <v>101-565</v>
          </cell>
          <cell r="C1613">
            <v>510300</v>
          </cell>
          <cell r="D1613">
            <v>12520</v>
          </cell>
          <cell r="E1613" t="str">
            <v>DEPUTY SHERIFF II</v>
          </cell>
          <cell r="F1613" t="str">
            <v>E120</v>
          </cell>
          <cell r="G1613">
            <v>1</v>
          </cell>
          <cell r="H1613" t="str">
            <v>E120-009</v>
          </cell>
          <cell r="I1613" t="str">
            <v>F</v>
          </cell>
          <cell r="J1613">
            <v>8009</v>
          </cell>
          <cell r="L1613">
            <v>5342.29</v>
          </cell>
        </row>
        <row r="1614">
          <cell r="A1614" t="str">
            <v>CLARK, DONALD E</v>
          </cell>
          <cell r="B1614" t="str">
            <v>101-565</v>
          </cell>
          <cell r="C1614">
            <v>510300</v>
          </cell>
          <cell r="D1614">
            <v>12520</v>
          </cell>
          <cell r="E1614" t="str">
            <v>DEPUTY SHERIFF II</v>
          </cell>
          <cell r="F1614" t="str">
            <v>E120</v>
          </cell>
          <cell r="G1614">
            <v>1</v>
          </cell>
          <cell r="H1614" t="str">
            <v>E120-009</v>
          </cell>
          <cell r="I1614" t="str">
            <v>F</v>
          </cell>
          <cell r="J1614" t="str">
            <v>*FI</v>
          </cell>
          <cell r="K1614" t="str">
            <v>FICA</v>
          </cell>
          <cell r="L1614">
            <v>2874.82</v>
          </cell>
        </row>
        <row r="1615">
          <cell r="A1615" t="str">
            <v>CLARK, DONALD E</v>
          </cell>
          <cell r="B1615" t="str">
            <v>101-565</v>
          </cell>
          <cell r="C1615">
            <v>510400</v>
          </cell>
          <cell r="D1615">
            <v>12520</v>
          </cell>
          <cell r="E1615" t="str">
            <v>DEPUTY SHERIFF II</v>
          </cell>
          <cell r="F1615" t="str">
            <v>E120</v>
          </cell>
          <cell r="G1615">
            <v>1</v>
          </cell>
          <cell r="H1615" t="str">
            <v>E120-009</v>
          </cell>
          <cell r="I1615" t="str">
            <v>F</v>
          </cell>
          <cell r="J1615">
            <v>811</v>
          </cell>
          <cell r="L1615">
            <v>1.88</v>
          </cell>
        </row>
        <row r="1616">
          <cell r="A1616" t="str">
            <v>CLARK, DONALD E</v>
          </cell>
          <cell r="B1616" t="str">
            <v>101-565</v>
          </cell>
          <cell r="C1616">
            <v>510400</v>
          </cell>
          <cell r="D1616">
            <v>12520</v>
          </cell>
          <cell r="E1616" t="str">
            <v>DEPUTY SHERIFF II</v>
          </cell>
          <cell r="F1616" t="str">
            <v>E120</v>
          </cell>
          <cell r="G1616">
            <v>1</v>
          </cell>
          <cell r="H1616" t="str">
            <v>E120-009</v>
          </cell>
          <cell r="I1616" t="str">
            <v>F</v>
          </cell>
          <cell r="J1616">
            <v>705</v>
          </cell>
          <cell r="L1616">
            <v>12.04</v>
          </cell>
        </row>
        <row r="1617">
          <cell r="A1617" t="str">
            <v>CLARK, DONALD E</v>
          </cell>
          <cell r="B1617" t="str">
            <v>101-565</v>
          </cell>
          <cell r="C1617">
            <v>510400</v>
          </cell>
          <cell r="D1617">
            <v>12520</v>
          </cell>
          <cell r="E1617" t="str">
            <v>DEPUTY SHERIFF II</v>
          </cell>
          <cell r="F1617" t="str">
            <v>E120</v>
          </cell>
          <cell r="G1617">
            <v>1</v>
          </cell>
          <cell r="H1617" t="str">
            <v>E120-009</v>
          </cell>
          <cell r="I1617" t="str">
            <v>F</v>
          </cell>
          <cell r="J1617">
            <v>30</v>
          </cell>
          <cell r="L1617">
            <v>115.92</v>
          </cell>
        </row>
        <row r="1618">
          <cell r="A1618" t="str">
            <v>CLARK, DONALD E</v>
          </cell>
          <cell r="B1618" t="str">
            <v>101-565</v>
          </cell>
          <cell r="C1618">
            <v>510400</v>
          </cell>
          <cell r="D1618">
            <v>12520</v>
          </cell>
          <cell r="E1618" t="str">
            <v>DEPUTY SHERIFF II</v>
          </cell>
          <cell r="F1618" t="str">
            <v>E120</v>
          </cell>
          <cell r="G1618">
            <v>1</v>
          </cell>
          <cell r="H1618" t="str">
            <v>E120-009</v>
          </cell>
          <cell r="I1618" t="str">
            <v>F</v>
          </cell>
          <cell r="J1618">
            <v>605</v>
          </cell>
          <cell r="L1618">
            <v>59.1</v>
          </cell>
        </row>
        <row r="1619">
          <cell r="A1619" t="str">
            <v>CLARK, DONALD E</v>
          </cell>
          <cell r="B1619" t="str">
            <v>101-565</v>
          </cell>
          <cell r="C1619">
            <v>510400</v>
          </cell>
          <cell r="D1619">
            <v>12520</v>
          </cell>
          <cell r="E1619" t="str">
            <v>DEPUTY SHERIFF II</v>
          </cell>
          <cell r="F1619" t="str">
            <v>E120</v>
          </cell>
          <cell r="G1619">
            <v>1</v>
          </cell>
          <cell r="H1619" t="str">
            <v>E120-009</v>
          </cell>
          <cell r="I1619" t="str">
            <v>F</v>
          </cell>
          <cell r="J1619">
            <v>1001</v>
          </cell>
          <cell r="L1619">
            <v>10.17</v>
          </cell>
        </row>
        <row r="1620">
          <cell r="A1620" t="str">
            <v>CLARK, DONALD E</v>
          </cell>
          <cell r="B1620" t="str">
            <v>101-565</v>
          </cell>
          <cell r="C1620">
            <v>510400</v>
          </cell>
          <cell r="D1620">
            <v>12520</v>
          </cell>
          <cell r="E1620" t="str">
            <v>DEPUTY SHERIFF II</v>
          </cell>
          <cell r="F1620" t="str">
            <v>E120</v>
          </cell>
          <cell r="G1620">
            <v>1</v>
          </cell>
          <cell r="H1620" t="str">
            <v>E120-009</v>
          </cell>
          <cell r="I1620" t="str">
            <v>F</v>
          </cell>
          <cell r="J1620">
            <v>204</v>
          </cell>
          <cell r="L1620">
            <v>244.01</v>
          </cell>
        </row>
        <row r="1621">
          <cell r="A1621" t="str">
            <v>CLARY, JACKIE L</v>
          </cell>
          <cell r="B1621" t="str">
            <v>165-622</v>
          </cell>
          <cell r="C1621">
            <v>510100</v>
          </cell>
          <cell r="D1621">
            <v>38090</v>
          </cell>
          <cell r="E1621" t="str">
            <v>PROJECT COORDINATOR</v>
          </cell>
          <cell r="F1621" t="str">
            <v>D426</v>
          </cell>
          <cell r="G1621">
            <v>1</v>
          </cell>
          <cell r="H1621" t="str">
            <v>D426-002</v>
          </cell>
          <cell r="I1621" t="str">
            <v>O</v>
          </cell>
          <cell r="J1621">
            <v>1</v>
          </cell>
          <cell r="K1621" t="str">
            <v>REGULAR PAY</v>
          </cell>
          <cell r="L1621">
            <v>37775.089999999997</v>
          </cell>
        </row>
        <row r="1622">
          <cell r="A1622" t="str">
            <v>CLARY, JACKIE L</v>
          </cell>
          <cell r="B1622" t="str">
            <v>165-622</v>
          </cell>
          <cell r="C1622">
            <v>510300</v>
          </cell>
          <cell r="D1622">
            <v>38090</v>
          </cell>
          <cell r="E1622" t="str">
            <v>PROJECT COORDINATOR</v>
          </cell>
          <cell r="F1622" t="str">
            <v>D426</v>
          </cell>
          <cell r="G1622">
            <v>1</v>
          </cell>
          <cell r="H1622" t="str">
            <v>D426-002</v>
          </cell>
          <cell r="I1622" t="str">
            <v>F</v>
          </cell>
          <cell r="J1622">
            <v>7999</v>
          </cell>
          <cell r="L1622">
            <v>11328.75</v>
          </cell>
        </row>
        <row r="1623">
          <cell r="A1623" t="str">
            <v>CLARY, JACKIE L</v>
          </cell>
          <cell r="B1623" t="str">
            <v>165-622</v>
          </cell>
          <cell r="C1623">
            <v>510300</v>
          </cell>
          <cell r="D1623">
            <v>38090</v>
          </cell>
          <cell r="E1623" t="str">
            <v>PROJECT COORDINATOR</v>
          </cell>
          <cell r="F1623" t="str">
            <v>D426</v>
          </cell>
          <cell r="G1623">
            <v>1</v>
          </cell>
          <cell r="H1623" t="str">
            <v>D426-002</v>
          </cell>
          <cell r="I1623" t="str">
            <v>F</v>
          </cell>
          <cell r="J1623" t="str">
            <v>*FM</v>
          </cell>
          <cell r="K1623" t="str">
            <v>MEDICARE</v>
          </cell>
          <cell r="L1623">
            <v>547.74</v>
          </cell>
        </row>
        <row r="1624">
          <cell r="A1624" t="str">
            <v>CLARY, JACKIE L</v>
          </cell>
          <cell r="B1624" t="str">
            <v>165-622</v>
          </cell>
          <cell r="C1624">
            <v>510300</v>
          </cell>
          <cell r="D1624">
            <v>38090</v>
          </cell>
          <cell r="E1624" t="str">
            <v>PROJECT COORDINATOR</v>
          </cell>
          <cell r="F1624" t="str">
            <v>D426</v>
          </cell>
          <cell r="G1624">
            <v>1</v>
          </cell>
          <cell r="H1624" t="str">
            <v>D426-002</v>
          </cell>
          <cell r="I1624" t="str">
            <v>F</v>
          </cell>
          <cell r="J1624" t="str">
            <v>*FI</v>
          </cell>
          <cell r="K1624" t="str">
            <v>FICA</v>
          </cell>
          <cell r="L1624">
            <v>2342.06</v>
          </cell>
        </row>
        <row r="1625">
          <cell r="A1625" t="str">
            <v>CLARY, JACKIE L</v>
          </cell>
          <cell r="B1625" t="str">
            <v>165-622</v>
          </cell>
          <cell r="C1625">
            <v>510300</v>
          </cell>
          <cell r="D1625">
            <v>38090</v>
          </cell>
          <cell r="E1625" t="str">
            <v>PROJECT COORDINATOR</v>
          </cell>
          <cell r="F1625" t="str">
            <v>D426</v>
          </cell>
          <cell r="G1625">
            <v>1</v>
          </cell>
          <cell r="H1625" t="str">
            <v>D426-002</v>
          </cell>
          <cell r="I1625" t="str">
            <v>F</v>
          </cell>
          <cell r="J1625">
            <v>8000</v>
          </cell>
          <cell r="L1625">
            <v>2639.96</v>
          </cell>
        </row>
        <row r="1626">
          <cell r="A1626" t="str">
            <v>CLARY, JACKIE L</v>
          </cell>
          <cell r="B1626" t="str">
            <v>165-622</v>
          </cell>
          <cell r="C1626">
            <v>510400</v>
          </cell>
          <cell r="D1626">
            <v>38090</v>
          </cell>
          <cell r="E1626" t="str">
            <v>PROJECT COORDINATOR</v>
          </cell>
          <cell r="F1626" t="str">
            <v>D426</v>
          </cell>
          <cell r="G1626">
            <v>1</v>
          </cell>
          <cell r="H1626" t="str">
            <v>D426-002</v>
          </cell>
          <cell r="I1626" t="str">
            <v>F</v>
          </cell>
          <cell r="J1626">
            <v>601</v>
          </cell>
          <cell r="L1626">
            <v>17.149999999999999</v>
          </cell>
        </row>
        <row r="1627">
          <cell r="A1627" t="str">
            <v>CLARY, JACKIE L</v>
          </cell>
          <cell r="B1627" t="str">
            <v>165-622</v>
          </cell>
          <cell r="C1627">
            <v>510400</v>
          </cell>
          <cell r="D1627">
            <v>38090</v>
          </cell>
          <cell r="E1627" t="str">
            <v>PROJECT COORDINATOR</v>
          </cell>
          <cell r="F1627" t="str">
            <v>D426</v>
          </cell>
          <cell r="G1627">
            <v>1</v>
          </cell>
          <cell r="H1627" t="str">
            <v>D426-002</v>
          </cell>
          <cell r="I1627" t="str">
            <v>F</v>
          </cell>
          <cell r="J1627">
            <v>1001</v>
          </cell>
          <cell r="L1627">
            <v>10.17</v>
          </cell>
        </row>
        <row r="1628">
          <cell r="A1628" t="str">
            <v>CLARY, JACKIE L</v>
          </cell>
          <cell r="B1628" t="str">
            <v>165-622</v>
          </cell>
          <cell r="C1628">
            <v>510400</v>
          </cell>
          <cell r="D1628">
            <v>38090</v>
          </cell>
          <cell r="E1628" t="str">
            <v>PROJECT COORDINATOR</v>
          </cell>
          <cell r="F1628" t="str">
            <v>D426</v>
          </cell>
          <cell r="G1628">
            <v>1</v>
          </cell>
          <cell r="H1628" t="str">
            <v>D426-002</v>
          </cell>
          <cell r="I1628" t="str">
            <v>F</v>
          </cell>
          <cell r="J1628">
            <v>100</v>
          </cell>
          <cell r="L1628">
            <v>135.94999999999999</v>
          </cell>
        </row>
        <row r="1629">
          <cell r="A1629" t="str">
            <v>CLARY, JACKIE L</v>
          </cell>
          <cell r="B1629" t="str">
            <v>165-622</v>
          </cell>
          <cell r="C1629">
            <v>510400</v>
          </cell>
          <cell r="D1629">
            <v>38090</v>
          </cell>
          <cell r="E1629" t="str">
            <v>PROJECT COORDINATOR</v>
          </cell>
          <cell r="F1629" t="str">
            <v>D426</v>
          </cell>
          <cell r="G1629">
            <v>1</v>
          </cell>
          <cell r="H1629" t="str">
            <v>D426-002</v>
          </cell>
          <cell r="I1629" t="str">
            <v>F</v>
          </cell>
          <cell r="J1629">
            <v>811</v>
          </cell>
          <cell r="L1629">
            <v>1.88</v>
          </cell>
        </row>
        <row r="1630">
          <cell r="A1630" t="str">
            <v>CLARY, JACKIE L</v>
          </cell>
          <cell r="B1630" t="str">
            <v>165-622</v>
          </cell>
          <cell r="C1630">
            <v>510400</v>
          </cell>
          <cell r="D1630">
            <v>38090</v>
          </cell>
          <cell r="E1630" t="str">
            <v>PROJECT COORDINATOR</v>
          </cell>
          <cell r="F1630" t="str">
            <v>D426</v>
          </cell>
          <cell r="G1630">
            <v>1</v>
          </cell>
          <cell r="H1630" t="str">
            <v>D426-002</v>
          </cell>
          <cell r="I1630" t="str">
            <v>F</v>
          </cell>
          <cell r="J1630">
            <v>701</v>
          </cell>
          <cell r="L1630">
            <v>4.01</v>
          </cell>
        </row>
        <row r="1631">
          <cell r="A1631" t="str">
            <v>CLARY, JACKIE L</v>
          </cell>
          <cell r="B1631" t="str">
            <v>165-622</v>
          </cell>
          <cell r="C1631">
            <v>510400</v>
          </cell>
          <cell r="D1631">
            <v>38090</v>
          </cell>
          <cell r="E1631" t="str">
            <v>PROJECT COORDINATOR</v>
          </cell>
          <cell r="F1631" t="str">
            <v>D426</v>
          </cell>
          <cell r="G1631">
            <v>1</v>
          </cell>
          <cell r="H1631" t="str">
            <v>D426-002</v>
          </cell>
          <cell r="I1631" t="str">
            <v>F</v>
          </cell>
          <cell r="J1631">
            <v>30</v>
          </cell>
          <cell r="L1631">
            <v>94.44</v>
          </cell>
        </row>
        <row r="1632">
          <cell r="A1632" t="str">
            <v>CLEARY, JOY M</v>
          </cell>
          <cell r="B1632" t="str">
            <v>101-525</v>
          </cell>
          <cell r="C1632">
            <v>510100</v>
          </cell>
          <cell r="D1632">
            <v>45380</v>
          </cell>
          <cell r="E1632" t="str">
            <v>CUSTODIAN</v>
          </cell>
          <cell r="F1632" t="str">
            <v>D240</v>
          </cell>
          <cell r="G1632">
            <v>1</v>
          </cell>
          <cell r="H1632" t="str">
            <v>D240-002</v>
          </cell>
          <cell r="I1632" t="str">
            <v>O</v>
          </cell>
          <cell r="J1632">
            <v>1</v>
          </cell>
          <cell r="K1632" t="str">
            <v>REGULAR PAY</v>
          </cell>
          <cell r="L1632">
            <v>25203.02</v>
          </cell>
        </row>
        <row r="1633">
          <cell r="A1633" t="str">
            <v>CLEARY, JOY M</v>
          </cell>
          <cell r="B1633" t="str">
            <v>101-525</v>
          </cell>
          <cell r="C1633">
            <v>510300</v>
          </cell>
          <cell r="D1633">
            <v>45380</v>
          </cell>
          <cell r="E1633" t="str">
            <v>CUSTODIAN</v>
          </cell>
          <cell r="F1633" t="str">
            <v>D240</v>
          </cell>
          <cell r="G1633">
            <v>1</v>
          </cell>
          <cell r="H1633" t="str">
            <v>D240-002</v>
          </cell>
          <cell r="I1633" t="str">
            <v>F</v>
          </cell>
          <cell r="J1633" t="str">
            <v>*FI</v>
          </cell>
          <cell r="K1633" t="str">
            <v>FICA</v>
          </cell>
          <cell r="L1633">
            <v>1562.59</v>
          </cell>
        </row>
        <row r="1634">
          <cell r="A1634" t="str">
            <v>CLEARY, JOY M</v>
          </cell>
          <cell r="B1634" t="str">
            <v>101-525</v>
          </cell>
          <cell r="C1634">
            <v>510300</v>
          </cell>
          <cell r="D1634">
            <v>45380</v>
          </cell>
          <cell r="E1634" t="str">
            <v>CUSTODIAN</v>
          </cell>
          <cell r="F1634" t="str">
            <v>D240</v>
          </cell>
          <cell r="G1634">
            <v>1</v>
          </cell>
          <cell r="H1634" t="str">
            <v>D240-002</v>
          </cell>
          <cell r="I1634" t="str">
            <v>F</v>
          </cell>
          <cell r="J1634" t="str">
            <v>*FM</v>
          </cell>
          <cell r="K1634" t="str">
            <v>MEDICARE</v>
          </cell>
          <cell r="L1634">
            <v>365.44</v>
          </cell>
        </row>
        <row r="1635">
          <cell r="A1635" t="str">
            <v>CLEARY, JOY M</v>
          </cell>
          <cell r="B1635" t="str">
            <v>101-525</v>
          </cell>
          <cell r="C1635">
            <v>510300</v>
          </cell>
          <cell r="D1635">
            <v>45380</v>
          </cell>
          <cell r="E1635" t="str">
            <v>CUSTODIAN</v>
          </cell>
          <cell r="F1635" t="str">
            <v>D240</v>
          </cell>
          <cell r="G1635">
            <v>1</v>
          </cell>
          <cell r="H1635" t="str">
            <v>D240-002</v>
          </cell>
          <cell r="I1635" t="str">
            <v>F</v>
          </cell>
          <cell r="J1635">
            <v>7999</v>
          </cell>
          <cell r="L1635">
            <v>7558.39</v>
          </cell>
        </row>
        <row r="1636">
          <cell r="A1636" t="str">
            <v>CLEARY, JOY M</v>
          </cell>
          <cell r="B1636" t="str">
            <v>101-525</v>
          </cell>
          <cell r="C1636">
            <v>510300</v>
          </cell>
          <cell r="D1636">
            <v>45380</v>
          </cell>
          <cell r="E1636" t="str">
            <v>CUSTODIAN</v>
          </cell>
          <cell r="F1636" t="str">
            <v>D240</v>
          </cell>
          <cell r="G1636">
            <v>1</v>
          </cell>
          <cell r="H1636" t="str">
            <v>D240-002</v>
          </cell>
          <cell r="I1636" t="str">
            <v>F</v>
          </cell>
          <cell r="J1636">
            <v>8000</v>
          </cell>
          <cell r="L1636">
            <v>1759.92</v>
          </cell>
        </row>
        <row r="1637">
          <cell r="A1637" t="str">
            <v>CLEARY, JOY M</v>
          </cell>
          <cell r="B1637" t="str">
            <v>101-525</v>
          </cell>
          <cell r="C1637">
            <v>510400</v>
          </cell>
          <cell r="D1637">
            <v>45380</v>
          </cell>
          <cell r="E1637" t="str">
            <v>CUSTODIAN</v>
          </cell>
          <cell r="F1637" t="str">
            <v>D240</v>
          </cell>
          <cell r="G1637">
            <v>1</v>
          </cell>
          <cell r="H1637" t="str">
            <v>D240-002</v>
          </cell>
          <cell r="I1637" t="str">
            <v>F</v>
          </cell>
          <cell r="J1637">
            <v>30</v>
          </cell>
          <cell r="L1637">
            <v>63.01</v>
          </cell>
        </row>
        <row r="1638">
          <cell r="A1638" t="str">
            <v>CLEARY, JOY M</v>
          </cell>
          <cell r="B1638" t="str">
            <v>101-525</v>
          </cell>
          <cell r="C1638">
            <v>510400</v>
          </cell>
          <cell r="D1638">
            <v>45380</v>
          </cell>
          <cell r="E1638" t="str">
            <v>CUSTODIAN</v>
          </cell>
          <cell r="F1638" t="str">
            <v>D240</v>
          </cell>
          <cell r="G1638">
            <v>1</v>
          </cell>
          <cell r="H1638" t="str">
            <v>D240-002</v>
          </cell>
          <cell r="I1638" t="str">
            <v>F</v>
          </cell>
          <cell r="J1638">
            <v>1001</v>
          </cell>
          <cell r="L1638">
            <v>10.17</v>
          </cell>
        </row>
        <row r="1639">
          <cell r="A1639" t="str">
            <v>CLEARY, JOY M</v>
          </cell>
          <cell r="B1639" t="str">
            <v>101-525</v>
          </cell>
          <cell r="C1639">
            <v>510400</v>
          </cell>
          <cell r="D1639">
            <v>45380</v>
          </cell>
          <cell r="E1639" t="str">
            <v>CUSTODIAN</v>
          </cell>
          <cell r="F1639" t="str">
            <v>D240</v>
          </cell>
          <cell r="G1639">
            <v>1</v>
          </cell>
          <cell r="H1639" t="str">
            <v>D240-002</v>
          </cell>
          <cell r="I1639" t="str">
            <v>F</v>
          </cell>
          <cell r="J1639">
            <v>101</v>
          </cell>
          <cell r="L1639">
            <v>135.94999999999999</v>
          </cell>
        </row>
        <row r="1640">
          <cell r="A1640" t="str">
            <v>CLEARY, JOY M</v>
          </cell>
          <cell r="B1640" t="str">
            <v>101-525</v>
          </cell>
          <cell r="C1640">
            <v>510400</v>
          </cell>
          <cell r="D1640">
            <v>45380</v>
          </cell>
          <cell r="E1640" t="str">
            <v>CUSTODIAN</v>
          </cell>
          <cell r="F1640" t="str">
            <v>D240</v>
          </cell>
          <cell r="G1640">
            <v>1</v>
          </cell>
          <cell r="H1640" t="str">
            <v>D240-002</v>
          </cell>
          <cell r="I1640" t="str">
            <v>F</v>
          </cell>
          <cell r="J1640">
            <v>701</v>
          </cell>
          <cell r="L1640">
            <v>4.01</v>
          </cell>
        </row>
        <row r="1641">
          <cell r="A1641" t="str">
            <v>CLEARY, JOY M</v>
          </cell>
          <cell r="B1641" t="str">
            <v>101-525</v>
          </cell>
          <cell r="C1641">
            <v>510400</v>
          </cell>
          <cell r="D1641">
            <v>45380</v>
          </cell>
          <cell r="E1641" t="str">
            <v>CUSTODIAN</v>
          </cell>
          <cell r="F1641" t="str">
            <v>D240</v>
          </cell>
          <cell r="G1641">
            <v>1</v>
          </cell>
          <cell r="H1641" t="str">
            <v>D240-002</v>
          </cell>
          <cell r="I1641" t="str">
            <v>F</v>
          </cell>
          <cell r="J1641">
            <v>810</v>
          </cell>
          <cell r="L1641">
            <v>1.71</v>
          </cell>
        </row>
        <row r="1642">
          <cell r="A1642" t="str">
            <v>CLEARY, JOY M</v>
          </cell>
          <cell r="B1642" t="str">
            <v>101-525</v>
          </cell>
          <cell r="C1642">
            <v>510400</v>
          </cell>
          <cell r="D1642">
            <v>45380</v>
          </cell>
          <cell r="E1642" t="str">
            <v>CUSTODIAN</v>
          </cell>
          <cell r="F1642" t="str">
            <v>D240</v>
          </cell>
          <cell r="G1642">
            <v>1</v>
          </cell>
          <cell r="H1642" t="str">
            <v>D240-002</v>
          </cell>
          <cell r="I1642" t="str">
            <v>F</v>
          </cell>
          <cell r="J1642">
            <v>601</v>
          </cell>
          <cell r="L1642">
            <v>17.149999999999999</v>
          </cell>
        </row>
        <row r="1643">
          <cell r="A1643" t="str">
            <v>CLEMENS, PAMELA A</v>
          </cell>
          <cell r="B1643" t="str">
            <v>101-538</v>
          </cell>
          <cell r="C1643">
            <v>510100</v>
          </cell>
          <cell r="D1643">
            <v>21410</v>
          </cell>
          <cell r="E1643" t="str">
            <v>ADMINISTRATIVE ASST II</v>
          </cell>
          <cell r="F1643" t="str">
            <v>D114</v>
          </cell>
          <cell r="G1643">
            <v>1</v>
          </cell>
          <cell r="H1643" t="str">
            <v>D114-001</v>
          </cell>
          <cell r="I1643" t="str">
            <v>O</v>
          </cell>
          <cell r="J1643">
            <v>1</v>
          </cell>
          <cell r="K1643" t="str">
            <v>REGULAR PAY</v>
          </cell>
          <cell r="L1643">
            <v>35412.730000000003</v>
          </cell>
        </row>
        <row r="1644">
          <cell r="A1644" t="str">
            <v>CLEMENS, PAMELA A</v>
          </cell>
          <cell r="B1644" t="str">
            <v>101-538</v>
          </cell>
          <cell r="C1644">
            <v>510300</v>
          </cell>
          <cell r="D1644">
            <v>21410</v>
          </cell>
          <cell r="E1644" t="str">
            <v>ADMINISTRATIVE ASST II</v>
          </cell>
          <cell r="F1644" t="str">
            <v>D114</v>
          </cell>
          <cell r="G1644">
            <v>1</v>
          </cell>
          <cell r="H1644" t="str">
            <v>D114-001</v>
          </cell>
          <cell r="I1644" t="str">
            <v>F</v>
          </cell>
          <cell r="J1644">
            <v>8000</v>
          </cell>
          <cell r="L1644">
            <v>2474.6</v>
          </cell>
        </row>
        <row r="1645">
          <cell r="A1645" t="str">
            <v>CLEMENS, PAMELA A</v>
          </cell>
          <cell r="B1645" t="str">
            <v>101-538</v>
          </cell>
          <cell r="C1645">
            <v>510300</v>
          </cell>
          <cell r="D1645">
            <v>21410</v>
          </cell>
          <cell r="E1645" t="str">
            <v>ADMINISTRATIVE ASST II</v>
          </cell>
          <cell r="F1645" t="str">
            <v>D114</v>
          </cell>
          <cell r="G1645">
            <v>1</v>
          </cell>
          <cell r="H1645" t="str">
            <v>D114-001</v>
          </cell>
          <cell r="I1645" t="str">
            <v>F</v>
          </cell>
          <cell r="J1645">
            <v>7999</v>
          </cell>
          <cell r="L1645">
            <v>10620.28</v>
          </cell>
        </row>
        <row r="1646">
          <cell r="A1646" t="str">
            <v>CLEMENS, PAMELA A</v>
          </cell>
          <cell r="B1646" t="str">
            <v>101-538</v>
          </cell>
          <cell r="C1646">
            <v>510300</v>
          </cell>
          <cell r="D1646">
            <v>21410</v>
          </cell>
          <cell r="E1646" t="str">
            <v>ADMINISTRATIVE ASST II</v>
          </cell>
          <cell r="F1646" t="str">
            <v>D114</v>
          </cell>
          <cell r="G1646">
            <v>1</v>
          </cell>
          <cell r="H1646" t="str">
            <v>D114-001</v>
          </cell>
          <cell r="I1646" t="str">
            <v>F</v>
          </cell>
          <cell r="J1646" t="str">
            <v>*FM</v>
          </cell>
          <cell r="K1646" t="str">
            <v>MEDICARE</v>
          </cell>
          <cell r="L1646">
            <v>513.48</v>
          </cell>
        </row>
        <row r="1647">
          <cell r="A1647" t="str">
            <v>CLEMENS, PAMELA A</v>
          </cell>
          <cell r="B1647" t="str">
            <v>101-538</v>
          </cell>
          <cell r="C1647">
            <v>510300</v>
          </cell>
          <cell r="D1647">
            <v>21410</v>
          </cell>
          <cell r="E1647" t="str">
            <v>ADMINISTRATIVE ASST II</v>
          </cell>
          <cell r="F1647" t="str">
            <v>D114</v>
          </cell>
          <cell r="G1647">
            <v>1</v>
          </cell>
          <cell r="H1647" t="str">
            <v>D114-001</v>
          </cell>
          <cell r="I1647" t="str">
            <v>F</v>
          </cell>
          <cell r="J1647" t="str">
            <v>*FI</v>
          </cell>
          <cell r="K1647" t="str">
            <v>FICA</v>
          </cell>
          <cell r="L1647">
            <v>2195.59</v>
          </cell>
        </row>
        <row r="1648">
          <cell r="A1648" t="str">
            <v>CLEMENS, PAMELA A</v>
          </cell>
          <cell r="B1648" t="str">
            <v>101-538</v>
          </cell>
          <cell r="C1648">
            <v>510400</v>
          </cell>
          <cell r="D1648">
            <v>21410</v>
          </cell>
          <cell r="E1648" t="str">
            <v>ADMINISTRATIVE ASST II</v>
          </cell>
          <cell r="F1648" t="str">
            <v>D114</v>
          </cell>
          <cell r="G1648">
            <v>1</v>
          </cell>
          <cell r="H1648" t="str">
            <v>D114-001</v>
          </cell>
          <cell r="I1648" t="str">
            <v>F</v>
          </cell>
          <cell r="J1648">
            <v>1001</v>
          </cell>
          <cell r="L1648">
            <v>10.17</v>
          </cell>
        </row>
        <row r="1649">
          <cell r="A1649" t="str">
            <v>CLEMENS, PAMELA A</v>
          </cell>
          <cell r="B1649" t="str">
            <v>101-538</v>
          </cell>
          <cell r="C1649">
            <v>510400</v>
          </cell>
          <cell r="D1649">
            <v>21410</v>
          </cell>
          <cell r="E1649" t="str">
            <v>ADMINISTRATIVE ASST II</v>
          </cell>
          <cell r="F1649" t="str">
            <v>D114</v>
          </cell>
          <cell r="G1649">
            <v>1</v>
          </cell>
          <cell r="H1649" t="str">
            <v>D114-001</v>
          </cell>
          <cell r="I1649" t="str">
            <v>F</v>
          </cell>
          <cell r="J1649">
            <v>705</v>
          </cell>
          <cell r="L1649">
            <v>12.04</v>
          </cell>
        </row>
        <row r="1650">
          <cell r="A1650" t="str">
            <v>CLEMENS, PAMELA A</v>
          </cell>
          <cell r="B1650" t="str">
            <v>101-538</v>
          </cell>
          <cell r="C1650">
            <v>510400</v>
          </cell>
          <cell r="D1650">
            <v>21410</v>
          </cell>
          <cell r="E1650" t="str">
            <v>ADMINISTRATIVE ASST II</v>
          </cell>
          <cell r="F1650" t="str">
            <v>D114</v>
          </cell>
          <cell r="G1650">
            <v>1</v>
          </cell>
          <cell r="H1650" t="str">
            <v>D114-001</v>
          </cell>
          <cell r="I1650" t="str">
            <v>F</v>
          </cell>
          <cell r="J1650">
            <v>30</v>
          </cell>
          <cell r="L1650">
            <v>88.53</v>
          </cell>
        </row>
        <row r="1651">
          <cell r="A1651" t="str">
            <v>CLEMENS, PAMELA A</v>
          </cell>
          <cell r="B1651" t="str">
            <v>101-538</v>
          </cell>
          <cell r="C1651">
            <v>510400</v>
          </cell>
          <cell r="D1651">
            <v>21410</v>
          </cell>
          <cell r="E1651" t="str">
            <v>ADMINISTRATIVE ASST II</v>
          </cell>
          <cell r="F1651" t="str">
            <v>D114</v>
          </cell>
          <cell r="G1651">
            <v>1</v>
          </cell>
          <cell r="H1651" t="str">
            <v>D114-001</v>
          </cell>
          <cell r="I1651" t="str">
            <v>F</v>
          </cell>
          <cell r="J1651">
            <v>811</v>
          </cell>
          <cell r="L1651">
            <v>1.88</v>
          </cell>
        </row>
        <row r="1652">
          <cell r="A1652" t="str">
            <v>CLEMENS, PAMELA A</v>
          </cell>
          <cell r="B1652" t="str">
            <v>101-538</v>
          </cell>
          <cell r="C1652">
            <v>510400</v>
          </cell>
          <cell r="D1652">
            <v>21410</v>
          </cell>
          <cell r="E1652" t="str">
            <v>ADMINISTRATIVE ASST II</v>
          </cell>
          <cell r="F1652" t="str">
            <v>D114</v>
          </cell>
          <cell r="G1652">
            <v>1</v>
          </cell>
          <cell r="H1652" t="str">
            <v>D114-001</v>
          </cell>
          <cell r="I1652" t="str">
            <v>F</v>
          </cell>
          <cell r="J1652">
            <v>605</v>
          </cell>
          <cell r="L1652">
            <v>59.1</v>
          </cell>
        </row>
        <row r="1653">
          <cell r="A1653" t="str">
            <v>CLEMENS, PAMELA A</v>
          </cell>
          <cell r="B1653" t="str">
            <v>101-538</v>
          </cell>
          <cell r="C1653">
            <v>510400</v>
          </cell>
          <cell r="D1653">
            <v>21410</v>
          </cell>
          <cell r="E1653" t="str">
            <v>ADMINISTRATIVE ASST II</v>
          </cell>
          <cell r="F1653" t="str">
            <v>D114</v>
          </cell>
          <cell r="G1653">
            <v>1</v>
          </cell>
          <cell r="H1653" t="str">
            <v>D114-001</v>
          </cell>
          <cell r="I1653" t="str">
            <v>F</v>
          </cell>
          <cell r="J1653">
            <v>104</v>
          </cell>
          <cell r="L1653">
            <v>283.83999999999997</v>
          </cell>
        </row>
        <row r="1654">
          <cell r="A1654" t="str">
            <v>CLEVELAND, LINDSEY B</v>
          </cell>
          <cell r="B1654" t="str">
            <v>165-622</v>
          </cell>
          <cell r="C1654">
            <v>510100</v>
          </cell>
          <cell r="D1654">
            <v>47400</v>
          </cell>
          <cell r="E1654" t="str">
            <v>LIBRARY ASSISTANT I</v>
          </cell>
          <cell r="F1654" t="str">
            <v>D362</v>
          </cell>
          <cell r="G1654">
            <v>1</v>
          </cell>
          <cell r="H1654" t="str">
            <v>D362-006</v>
          </cell>
          <cell r="I1654" t="str">
            <v>O</v>
          </cell>
          <cell r="J1654">
            <v>1</v>
          </cell>
          <cell r="K1654" t="str">
            <v>REGULAR PAY</v>
          </cell>
          <cell r="L1654">
            <v>22016.07</v>
          </cell>
        </row>
        <row r="1655">
          <cell r="A1655" t="str">
            <v>CLEVELAND, LINDSEY B</v>
          </cell>
          <cell r="B1655" t="str">
            <v>165-622</v>
          </cell>
          <cell r="C1655">
            <v>510300</v>
          </cell>
          <cell r="D1655">
            <v>47400</v>
          </cell>
          <cell r="E1655" t="str">
            <v>LIBRARY ASSISTANT I</v>
          </cell>
          <cell r="F1655" t="str">
            <v>D362</v>
          </cell>
          <cell r="G1655">
            <v>1</v>
          </cell>
          <cell r="H1655" t="str">
            <v>D362-006</v>
          </cell>
          <cell r="I1655" t="str">
            <v>F</v>
          </cell>
          <cell r="J1655" t="str">
            <v>*FI</v>
          </cell>
          <cell r="K1655" t="str">
            <v>FICA</v>
          </cell>
          <cell r="L1655">
            <v>1365</v>
          </cell>
        </row>
        <row r="1656">
          <cell r="A1656" t="str">
            <v>CLEVELAND, LINDSEY B</v>
          </cell>
          <cell r="B1656" t="str">
            <v>165-622</v>
          </cell>
          <cell r="C1656">
            <v>510300</v>
          </cell>
          <cell r="D1656">
            <v>47400</v>
          </cell>
          <cell r="E1656" t="str">
            <v>LIBRARY ASSISTANT I</v>
          </cell>
          <cell r="F1656" t="str">
            <v>D362</v>
          </cell>
          <cell r="G1656">
            <v>1</v>
          </cell>
          <cell r="H1656" t="str">
            <v>D362-006</v>
          </cell>
          <cell r="I1656" t="str">
            <v>F</v>
          </cell>
          <cell r="J1656">
            <v>8000</v>
          </cell>
          <cell r="L1656">
            <v>1536.83</v>
          </cell>
        </row>
        <row r="1657">
          <cell r="A1657" t="str">
            <v>CLEVELAND, LINDSEY B</v>
          </cell>
          <cell r="B1657" t="str">
            <v>165-622</v>
          </cell>
          <cell r="C1657">
            <v>510300</v>
          </cell>
          <cell r="D1657">
            <v>47400</v>
          </cell>
          <cell r="E1657" t="str">
            <v>LIBRARY ASSISTANT I</v>
          </cell>
          <cell r="F1657" t="str">
            <v>D362</v>
          </cell>
          <cell r="G1657">
            <v>1</v>
          </cell>
          <cell r="H1657" t="str">
            <v>D362-006</v>
          </cell>
          <cell r="I1657" t="str">
            <v>F</v>
          </cell>
          <cell r="J1657" t="str">
            <v>*FM</v>
          </cell>
          <cell r="K1657" t="str">
            <v>MEDICARE</v>
          </cell>
          <cell r="L1657">
            <v>319.23</v>
          </cell>
        </row>
        <row r="1658">
          <cell r="A1658" t="str">
            <v>CLEVELAND, LINDSEY B</v>
          </cell>
          <cell r="B1658" t="str">
            <v>165-622</v>
          </cell>
          <cell r="C1658">
            <v>510300</v>
          </cell>
          <cell r="D1658">
            <v>47400</v>
          </cell>
          <cell r="E1658" t="str">
            <v>LIBRARY ASSISTANT I</v>
          </cell>
          <cell r="F1658" t="str">
            <v>D362</v>
          </cell>
          <cell r="G1658">
            <v>1</v>
          </cell>
          <cell r="H1658" t="str">
            <v>D362-006</v>
          </cell>
          <cell r="I1658" t="str">
            <v>F</v>
          </cell>
          <cell r="J1658">
            <v>7999</v>
          </cell>
          <cell r="L1658">
            <v>6602.62</v>
          </cell>
        </row>
        <row r="1659">
          <cell r="A1659" t="str">
            <v>CLEVELAND, LINDSEY B</v>
          </cell>
          <cell r="B1659" t="str">
            <v>165-622</v>
          </cell>
          <cell r="C1659">
            <v>510400</v>
          </cell>
          <cell r="D1659">
            <v>47400</v>
          </cell>
          <cell r="E1659" t="str">
            <v>LIBRARY ASSISTANT I</v>
          </cell>
          <cell r="F1659" t="str">
            <v>D362</v>
          </cell>
          <cell r="G1659">
            <v>1</v>
          </cell>
          <cell r="H1659" t="str">
            <v>D362-006</v>
          </cell>
          <cell r="I1659" t="str">
            <v>F</v>
          </cell>
          <cell r="J1659">
            <v>811</v>
          </cell>
          <cell r="L1659">
            <v>1.88</v>
          </cell>
        </row>
        <row r="1660">
          <cell r="A1660" t="str">
            <v>CLEVELAND, LINDSEY B</v>
          </cell>
          <cell r="B1660" t="str">
            <v>165-622</v>
          </cell>
          <cell r="C1660">
            <v>510400</v>
          </cell>
          <cell r="D1660">
            <v>47400</v>
          </cell>
          <cell r="E1660" t="str">
            <v>LIBRARY ASSISTANT I</v>
          </cell>
          <cell r="F1660" t="str">
            <v>D362</v>
          </cell>
          <cell r="G1660">
            <v>1</v>
          </cell>
          <cell r="H1660" t="str">
            <v>D362-006</v>
          </cell>
          <cell r="I1660" t="str">
            <v>F</v>
          </cell>
          <cell r="J1660">
            <v>1001</v>
          </cell>
          <cell r="L1660">
            <v>10.17</v>
          </cell>
        </row>
        <row r="1661">
          <cell r="A1661" t="str">
            <v>CLEVELAND, LINDSEY B</v>
          </cell>
          <cell r="B1661" t="str">
            <v>165-622</v>
          </cell>
          <cell r="C1661">
            <v>510400</v>
          </cell>
          <cell r="D1661">
            <v>47400</v>
          </cell>
          <cell r="E1661" t="str">
            <v>LIBRARY ASSISTANT I</v>
          </cell>
          <cell r="F1661" t="str">
            <v>D362</v>
          </cell>
          <cell r="G1661">
            <v>1</v>
          </cell>
          <cell r="H1661" t="str">
            <v>D362-006</v>
          </cell>
          <cell r="I1661" t="str">
            <v>F</v>
          </cell>
          <cell r="J1661">
            <v>30</v>
          </cell>
          <cell r="L1661">
            <v>55.04</v>
          </cell>
        </row>
        <row r="1662">
          <cell r="A1662" t="str">
            <v>CLEVELAND, LINDSEY B</v>
          </cell>
          <cell r="B1662" t="str">
            <v>165-622</v>
          </cell>
          <cell r="C1662">
            <v>510400</v>
          </cell>
          <cell r="D1662">
            <v>47400</v>
          </cell>
          <cell r="E1662" t="str">
            <v>LIBRARY ASSISTANT I</v>
          </cell>
          <cell r="F1662" t="str">
            <v>D362</v>
          </cell>
          <cell r="G1662">
            <v>1</v>
          </cell>
          <cell r="H1662" t="str">
            <v>D362-006</v>
          </cell>
          <cell r="I1662" t="str">
            <v>F</v>
          </cell>
          <cell r="J1662">
            <v>102</v>
          </cell>
          <cell r="L1662">
            <v>232.19</v>
          </cell>
        </row>
        <row r="1663">
          <cell r="A1663" t="str">
            <v>CLEVELAND, LINDSEY B</v>
          </cell>
          <cell r="B1663" t="str">
            <v>165-622</v>
          </cell>
          <cell r="C1663">
            <v>510400</v>
          </cell>
          <cell r="D1663">
            <v>47400</v>
          </cell>
          <cell r="E1663" t="str">
            <v>LIBRARY ASSISTANT I</v>
          </cell>
          <cell r="F1663" t="str">
            <v>D362</v>
          </cell>
          <cell r="G1663">
            <v>1</v>
          </cell>
          <cell r="H1663" t="str">
            <v>D362-006</v>
          </cell>
          <cell r="I1663" t="str">
            <v>F</v>
          </cell>
          <cell r="J1663">
            <v>603</v>
          </cell>
          <cell r="L1663">
            <v>31.26</v>
          </cell>
        </row>
        <row r="1664">
          <cell r="A1664" t="str">
            <v>CLEVELAND, LINDSEY B</v>
          </cell>
          <cell r="B1664" t="str">
            <v>165-622</v>
          </cell>
          <cell r="C1664">
            <v>510400</v>
          </cell>
          <cell r="D1664">
            <v>47400</v>
          </cell>
          <cell r="E1664" t="str">
            <v>LIBRARY ASSISTANT I</v>
          </cell>
          <cell r="F1664" t="str">
            <v>D362</v>
          </cell>
          <cell r="G1664">
            <v>1</v>
          </cell>
          <cell r="H1664" t="str">
            <v>D362-006</v>
          </cell>
          <cell r="I1664" t="str">
            <v>F</v>
          </cell>
          <cell r="J1664">
            <v>703</v>
          </cell>
          <cell r="L1664">
            <v>6.7</v>
          </cell>
        </row>
        <row r="1665">
          <cell r="A1665" t="str">
            <v>CLIFTON, TIM A</v>
          </cell>
          <cell r="B1665" t="str">
            <v>101-507</v>
          </cell>
          <cell r="C1665">
            <v>510100</v>
          </cell>
          <cell r="D1665">
            <v>48680</v>
          </cell>
          <cell r="E1665" t="str">
            <v>APPRAISER I</v>
          </cell>
          <cell r="F1665" t="str">
            <v>D140</v>
          </cell>
          <cell r="G1665">
            <v>1</v>
          </cell>
          <cell r="H1665" t="str">
            <v>D140-001</v>
          </cell>
          <cell r="I1665" t="str">
            <v>O</v>
          </cell>
          <cell r="J1665">
            <v>1</v>
          </cell>
          <cell r="K1665" t="str">
            <v>REGULAR PAY</v>
          </cell>
          <cell r="L1665">
            <v>35325.31</v>
          </cell>
        </row>
        <row r="1666">
          <cell r="A1666" t="str">
            <v>CLIFTON, TIM A</v>
          </cell>
          <cell r="B1666" t="str">
            <v>101-507</v>
          </cell>
          <cell r="C1666">
            <v>510300</v>
          </cell>
          <cell r="D1666">
            <v>48680</v>
          </cell>
          <cell r="E1666" t="str">
            <v>APPRAISER I</v>
          </cell>
          <cell r="F1666" t="str">
            <v>D140</v>
          </cell>
          <cell r="G1666">
            <v>1</v>
          </cell>
          <cell r="H1666" t="str">
            <v>D140-001</v>
          </cell>
          <cell r="I1666" t="str">
            <v>F</v>
          </cell>
          <cell r="J1666" t="str">
            <v>*FI</v>
          </cell>
          <cell r="K1666" t="str">
            <v>FICA</v>
          </cell>
          <cell r="L1666">
            <v>2190.17</v>
          </cell>
        </row>
        <row r="1667">
          <cell r="A1667" t="str">
            <v>CLIFTON, TIM A</v>
          </cell>
          <cell r="B1667" t="str">
            <v>101-507</v>
          </cell>
          <cell r="C1667">
            <v>510300</v>
          </cell>
          <cell r="D1667">
            <v>48680</v>
          </cell>
          <cell r="E1667" t="str">
            <v>APPRAISER I</v>
          </cell>
          <cell r="F1667" t="str">
            <v>D140</v>
          </cell>
          <cell r="G1667">
            <v>1</v>
          </cell>
          <cell r="H1667" t="str">
            <v>D140-001</v>
          </cell>
          <cell r="I1667" t="str">
            <v>F</v>
          </cell>
          <cell r="J1667" t="str">
            <v>*FM</v>
          </cell>
          <cell r="K1667" t="str">
            <v>MEDICARE</v>
          </cell>
          <cell r="L1667">
            <v>512.22</v>
          </cell>
        </row>
        <row r="1668">
          <cell r="A1668" t="str">
            <v>CLIFTON, TIM A</v>
          </cell>
          <cell r="B1668" t="str">
            <v>101-507</v>
          </cell>
          <cell r="C1668">
            <v>510300</v>
          </cell>
          <cell r="D1668">
            <v>48680</v>
          </cell>
          <cell r="E1668" t="str">
            <v>APPRAISER I</v>
          </cell>
          <cell r="F1668" t="str">
            <v>D140</v>
          </cell>
          <cell r="G1668">
            <v>1</v>
          </cell>
          <cell r="H1668" t="str">
            <v>D140-001</v>
          </cell>
          <cell r="I1668" t="str">
            <v>F</v>
          </cell>
          <cell r="J1668">
            <v>7999</v>
          </cell>
          <cell r="L1668">
            <v>10594.06</v>
          </cell>
        </row>
        <row r="1669">
          <cell r="A1669" t="str">
            <v>CLIFTON, TIM A</v>
          </cell>
          <cell r="B1669" t="str">
            <v>101-507</v>
          </cell>
          <cell r="C1669">
            <v>510300</v>
          </cell>
          <cell r="D1669">
            <v>48680</v>
          </cell>
          <cell r="E1669" t="str">
            <v>APPRAISER I</v>
          </cell>
          <cell r="F1669" t="str">
            <v>D140</v>
          </cell>
          <cell r="G1669">
            <v>1</v>
          </cell>
          <cell r="H1669" t="str">
            <v>D140-001</v>
          </cell>
          <cell r="I1669" t="str">
            <v>F</v>
          </cell>
          <cell r="J1669">
            <v>8000</v>
          </cell>
          <cell r="L1669">
            <v>2468.48</v>
          </cell>
        </row>
        <row r="1670">
          <cell r="A1670" t="str">
            <v>CLIFTON, TIM A</v>
          </cell>
          <cell r="B1670" t="str">
            <v>101-507</v>
          </cell>
          <cell r="C1670">
            <v>510400</v>
          </cell>
          <cell r="D1670">
            <v>48680</v>
          </cell>
          <cell r="E1670" t="str">
            <v>APPRAISER I</v>
          </cell>
          <cell r="F1670" t="str">
            <v>D140</v>
          </cell>
          <cell r="G1670">
            <v>1</v>
          </cell>
          <cell r="H1670" t="str">
            <v>D140-001</v>
          </cell>
          <cell r="I1670" t="str">
            <v>F</v>
          </cell>
          <cell r="J1670">
            <v>810</v>
          </cell>
          <cell r="L1670">
            <v>1.71</v>
          </cell>
        </row>
        <row r="1671">
          <cell r="A1671" t="str">
            <v>CLIFTON, TIM A</v>
          </cell>
          <cell r="B1671" t="str">
            <v>101-507</v>
          </cell>
          <cell r="C1671">
            <v>510400</v>
          </cell>
          <cell r="D1671">
            <v>48680</v>
          </cell>
          <cell r="E1671" t="str">
            <v>APPRAISER I</v>
          </cell>
          <cell r="F1671" t="str">
            <v>D140</v>
          </cell>
          <cell r="G1671">
            <v>1</v>
          </cell>
          <cell r="H1671" t="str">
            <v>D140-001</v>
          </cell>
          <cell r="I1671" t="str">
            <v>F</v>
          </cell>
          <cell r="J1671">
            <v>101</v>
          </cell>
          <cell r="L1671">
            <v>135.94999999999999</v>
          </cell>
        </row>
        <row r="1672">
          <cell r="A1672" t="str">
            <v>CLIFTON, TIM A</v>
          </cell>
          <cell r="B1672" t="str">
            <v>101-507</v>
          </cell>
          <cell r="C1672">
            <v>510400</v>
          </cell>
          <cell r="D1672">
            <v>48680</v>
          </cell>
          <cell r="E1672" t="str">
            <v>APPRAISER I</v>
          </cell>
          <cell r="F1672" t="str">
            <v>D140</v>
          </cell>
          <cell r="G1672">
            <v>1</v>
          </cell>
          <cell r="H1672" t="str">
            <v>D140-001</v>
          </cell>
          <cell r="I1672" t="str">
            <v>F</v>
          </cell>
          <cell r="J1672">
            <v>1001</v>
          </cell>
          <cell r="L1672">
            <v>10.17</v>
          </cell>
        </row>
        <row r="1673">
          <cell r="A1673" t="str">
            <v>CLIFTON, TIM A</v>
          </cell>
          <cell r="B1673" t="str">
            <v>101-507</v>
          </cell>
          <cell r="C1673">
            <v>510400</v>
          </cell>
          <cell r="D1673">
            <v>48680</v>
          </cell>
          <cell r="E1673" t="str">
            <v>APPRAISER I</v>
          </cell>
          <cell r="F1673" t="str">
            <v>D140</v>
          </cell>
          <cell r="G1673">
            <v>1</v>
          </cell>
          <cell r="H1673" t="str">
            <v>D140-001</v>
          </cell>
          <cell r="I1673" t="str">
            <v>F</v>
          </cell>
          <cell r="J1673">
            <v>30</v>
          </cell>
          <cell r="L1673">
            <v>88.31</v>
          </cell>
        </row>
        <row r="1674">
          <cell r="A1674" t="str">
            <v>CLIFTON, TIM A</v>
          </cell>
          <cell r="B1674" t="str">
            <v>101-507</v>
          </cell>
          <cell r="C1674">
            <v>510400</v>
          </cell>
          <cell r="D1674">
            <v>48680</v>
          </cell>
          <cell r="E1674" t="str">
            <v>APPRAISER I</v>
          </cell>
          <cell r="F1674" t="str">
            <v>D140</v>
          </cell>
          <cell r="G1674">
            <v>1</v>
          </cell>
          <cell r="H1674" t="str">
            <v>D140-001</v>
          </cell>
          <cell r="I1674" t="str">
            <v>F</v>
          </cell>
          <cell r="J1674">
            <v>601</v>
          </cell>
          <cell r="L1674">
            <v>17.149999999999999</v>
          </cell>
        </row>
        <row r="1675">
          <cell r="A1675" t="str">
            <v>CLIFTON, TIM A</v>
          </cell>
          <cell r="B1675" t="str">
            <v>101-507</v>
          </cell>
          <cell r="C1675">
            <v>510400</v>
          </cell>
          <cell r="D1675">
            <v>48680</v>
          </cell>
          <cell r="E1675" t="str">
            <v>APPRAISER I</v>
          </cell>
          <cell r="F1675" t="str">
            <v>D140</v>
          </cell>
          <cell r="G1675">
            <v>1</v>
          </cell>
          <cell r="H1675" t="str">
            <v>D140-001</v>
          </cell>
          <cell r="I1675" t="str">
            <v>F</v>
          </cell>
          <cell r="J1675">
            <v>701</v>
          </cell>
          <cell r="L1675">
            <v>4.01</v>
          </cell>
        </row>
        <row r="1676">
          <cell r="A1676" t="str">
            <v>COBEN, GLORIA E</v>
          </cell>
          <cell r="B1676" t="str">
            <v>101-594</v>
          </cell>
          <cell r="C1676">
            <v>510100</v>
          </cell>
          <cell r="D1676">
            <v>44150</v>
          </cell>
          <cell r="E1676" t="str">
            <v>ELIGIBILITY WORKER II</v>
          </cell>
          <cell r="F1676" t="str">
            <v>D256</v>
          </cell>
          <cell r="G1676">
            <v>1</v>
          </cell>
          <cell r="H1676" t="str">
            <v>D256-006</v>
          </cell>
          <cell r="I1676" t="str">
            <v>O</v>
          </cell>
          <cell r="J1676">
            <v>1</v>
          </cell>
          <cell r="K1676" t="str">
            <v>REGULAR PAY</v>
          </cell>
          <cell r="L1676">
            <v>29813.96</v>
          </cell>
        </row>
        <row r="1677">
          <cell r="A1677" t="str">
            <v>COBEN, GLORIA E</v>
          </cell>
          <cell r="B1677" t="str">
            <v>101-594</v>
          </cell>
          <cell r="C1677">
            <v>510300</v>
          </cell>
          <cell r="D1677">
            <v>44150</v>
          </cell>
          <cell r="E1677" t="str">
            <v>ELIGIBILITY WORKER II</v>
          </cell>
          <cell r="F1677" t="str">
            <v>D256</v>
          </cell>
          <cell r="G1677">
            <v>1</v>
          </cell>
          <cell r="H1677" t="str">
            <v>D256-006</v>
          </cell>
          <cell r="I1677" t="str">
            <v>F</v>
          </cell>
          <cell r="J1677">
            <v>8000</v>
          </cell>
          <cell r="L1677">
            <v>2082.6799999999998</v>
          </cell>
        </row>
        <row r="1678">
          <cell r="A1678" t="str">
            <v>COBEN, GLORIA E</v>
          </cell>
          <cell r="B1678" t="str">
            <v>101-594</v>
          </cell>
          <cell r="C1678">
            <v>510300</v>
          </cell>
          <cell r="D1678">
            <v>44150</v>
          </cell>
          <cell r="E1678" t="str">
            <v>ELIGIBILITY WORKER II</v>
          </cell>
          <cell r="F1678" t="str">
            <v>D256</v>
          </cell>
          <cell r="G1678">
            <v>1</v>
          </cell>
          <cell r="H1678" t="str">
            <v>D256-006</v>
          </cell>
          <cell r="I1678" t="str">
            <v>F</v>
          </cell>
          <cell r="J1678" t="str">
            <v>*FM</v>
          </cell>
          <cell r="K1678" t="str">
            <v>MEDICARE</v>
          </cell>
          <cell r="L1678">
            <v>432.3</v>
          </cell>
        </row>
        <row r="1679">
          <cell r="A1679" t="str">
            <v>COBEN, GLORIA E</v>
          </cell>
          <cell r="B1679" t="str">
            <v>101-594</v>
          </cell>
          <cell r="C1679">
            <v>510300</v>
          </cell>
          <cell r="D1679">
            <v>44150</v>
          </cell>
          <cell r="E1679" t="str">
            <v>ELIGIBILITY WORKER II</v>
          </cell>
          <cell r="F1679" t="str">
            <v>D256</v>
          </cell>
          <cell r="G1679">
            <v>1</v>
          </cell>
          <cell r="H1679" t="str">
            <v>D256-006</v>
          </cell>
          <cell r="I1679" t="str">
            <v>F</v>
          </cell>
          <cell r="J1679" t="str">
            <v>*FI</v>
          </cell>
          <cell r="K1679" t="str">
            <v>FICA</v>
          </cell>
          <cell r="L1679">
            <v>1848.47</v>
          </cell>
        </row>
        <row r="1680">
          <cell r="A1680" t="str">
            <v>COBEN, GLORIA E</v>
          </cell>
          <cell r="B1680" t="str">
            <v>101-594</v>
          </cell>
          <cell r="C1680">
            <v>510300</v>
          </cell>
          <cell r="D1680">
            <v>44150</v>
          </cell>
          <cell r="E1680" t="str">
            <v>ELIGIBILITY WORKER II</v>
          </cell>
          <cell r="F1680" t="str">
            <v>D256</v>
          </cell>
          <cell r="G1680">
            <v>1</v>
          </cell>
          <cell r="H1680" t="str">
            <v>D256-006</v>
          </cell>
          <cell r="I1680" t="str">
            <v>F</v>
          </cell>
          <cell r="J1680">
            <v>7999</v>
          </cell>
          <cell r="L1680">
            <v>8941.2099999999991</v>
          </cell>
        </row>
        <row r="1681">
          <cell r="A1681" t="str">
            <v>COBEN, GLORIA E</v>
          </cell>
          <cell r="B1681" t="str">
            <v>101-594</v>
          </cell>
          <cell r="C1681">
            <v>510400</v>
          </cell>
          <cell r="D1681">
            <v>44150</v>
          </cell>
          <cell r="E1681" t="str">
            <v>ELIGIBILITY WORKER II</v>
          </cell>
          <cell r="F1681" t="str">
            <v>D256</v>
          </cell>
          <cell r="G1681">
            <v>1</v>
          </cell>
          <cell r="H1681" t="str">
            <v>D256-006</v>
          </cell>
          <cell r="I1681" t="str">
            <v>F</v>
          </cell>
          <cell r="J1681">
            <v>603</v>
          </cell>
          <cell r="L1681">
            <v>31.26</v>
          </cell>
        </row>
        <row r="1682">
          <cell r="A1682" t="str">
            <v>COBEN, GLORIA E</v>
          </cell>
          <cell r="B1682" t="str">
            <v>101-594</v>
          </cell>
          <cell r="C1682">
            <v>510400</v>
          </cell>
          <cell r="D1682">
            <v>44150</v>
          </cell>
          <cell r="E1682" t="str">
            <v>ELIGIBILITY WORKER II</v>
          </cell>
          <cell r="F1682" t="str">
            <v>D256</v>
          </cell>
          <cell r="G1682">
            <v>1</v>
          </cell>
          <cell r="H1682" t="str">
            <v>D256-006</v>
          </cell>
          <cell r="I1682" t="str">
            <v>F</v>
          </cell>
          <cell r="J1682">
            <v>30</v>
          </cell>
          <cell r="L1682">
            <v>74.53</v>
          </cell>
        </row>
        <row r="1683">
          <cell r="A1683" t="str">
            <v>COBEN, GLORIA E</v>
          </cell>
          <cell r="B1683" t="str">
            <v>101-594</v>
          </cell>
          <cell r="C1683">
            <v>510400</v>
          </cell>
          <cell r="D1683">
            <v>44150</v>
          </cell>
          <cell r="E1683" t="str">
            <v>ELIGIBILITY WORKER II</v>
          </cell>
          <cell r="F1683" t="str">
            <v>D256</v>
          </cell>
          <cell r="G1683">
            <v>1</v>
          </cell>
          <cell r="H1683" t="str">
            <v>D256-006</v>
          </cell>
          <cell r="I1683" t="str">
            <v>F</v>
          </cell>
          <cell r="J1683">
            <v>810</v>
          </cell>
          <cell r="L1683">
            <v>1.71</v>
          </cell>
        </row>
        <row r="1684">
          <cell r="A1684" t="str">
            <v>COBEN, GLORIA E</v>
          </cell>
          <cell r="B1684" t="str">
            <v>101-594</v>
          </cell>
          <cell r="C1684">
            <v>510400</v>
          </cell>
          <cell r="D1684">
            <v>44150</v>
          </cell>
          <cell r="E1684" t="str">
            <v>ELIGIBILITY WORKER II</v>
          </cell>
          <cell r="F1684" t="str">
            <v>D256</v>
          </cell>
          <cell r="G1684">
            <v>1</v>
          </cell>
          <cell r="H1684" t="str">
            <v>D256-006</v>
          </cell>
          <cell r="I1684" t="str">
            <v>F</v>
          </cell>
          <cell r="J1684">
            <v>703</v>
          </cell>
          <cell r="L1684">
            <v>6.7</v>
          </cell>
        </row>
        <row r="1685">
          <cell r="A1685" t="str">
            <v>COBEN, GLORIA E</v>
          </cell>
          <cell r="B1685" t="str">
            <v>101-594</v>
          </cell>
          <cell r="C1685">
            <v>510400</v>
          </cell>
          <cell r="D1685">
            <v>44150</v>
          </cell>
          <cell r="E1685" t="str">
            <v>ELIGIBILITY WORKER II</v>
          </cell>
          <cell r="F1685" t="str">
            <v>D256</v>
          </cell>
          <cell r="G1685">
            <v>1</v>
          </cell>
          <cell r="H1685" t="str">
            <v>D256-006</v>
          </cell>
          <cell r="I1685" t="str">
            <v>F</v>
          </cell>
          <cell r="J1685">
            <v>102</v>
          </cell>
          <cell r="L1685">
            <v>232.19</v>
          </cell>
        </row>
        <row r="1686">
          <cell r="A1686" t="str">
            <v>COBEN, GLORIA E</v>
          </cell>
          <cell r="B1686" t="str">
            <v>101-594</v>
          </cell>
          <cell r="C1686">
            <v>510400</v>
          </cell>
          <cell r="D1686">
            <v>44150</v>
          </cell>
          <cell r="E1686" t="str">
            <v>ELIGIBILITY WORKER II</v>
          </cell>
          <cell r="F1686" t="str">
            <v>D256</v>
          </cell>
          <cell r="G1686">
            <v>1</v>
          </cell>
          <cell r="H1686" t="str">
            <v>D256-006</v>
          </cell>
          <cell r="I1686" t="str">
            <v>F</v>
          </cell>
          <cell r="J1686">
            <v>1001</v>
          </cell>
          <cell r="L1686">
            <v>10.17</v>
          </cell>
        </row>
        <row r="1687">
          <cell r="A1687" t="str">
            <v>COBURN, HARRY T</v>
          </cell>
          <cell r="B1687" t="str">
            <v>101-528</v>
          </cell>
          <cell r="C1687">
            <v>510100</v>
          </cell>
          <cell r="D1687">
            <v>31910</v>
          </cell>
          <cell r="E1687" t="str">
            <v>ADMINISTRATIVE ANALYST SR</v>
          </cell>
          <cell r="F1687" t="str">
            <v>G115</v>
          </cell>
          <cell r="G1687">
            <v>1</v>
          </cell>
          <cell r="H1687" t="str">
            <v>G115-001</v>
          </cell>
          <cell r="I1687" t="str">
            <v>O</v>
          </cell>
          <cell r="J1687">
            <v>1</v>
          </cell>
          <cell r="K1687" t="str">
            <v>REGULAR PAY</v>
          </cell>
          <cell r="L1687">
            <v>60222.34</v>
          </cell>
        </row>
        <row r="1688">
          <cell r="A1688" t="str">
            <v>COBURN, HARRY T</v>
          </cell>
          <cell r="B1688" t="str">
            <v>101-528</v>
          </cell>
          <cell r="C1688">
            <v>510300</v>
          </cell>
          <cell r="D1688">
            <v>31910</v>
          </cell>
          <cell r="E1688" t="str">
            <v>ADMINISTRATIVE ANALYST SR</v>
          </cell>
          <cell r="F1688" t="str">
            <v>G115</v>
          </cell>
          <cell r="G1688">
            <v>1</v>
          </cell>
          <cell r="H1688" t="str">
            <v>G115-001</v>
          </cell>
          <cell r="I1688" t="str">
            <v>F</v>
          </cell>
          <cell r="J1688">
            <v>8000</v>
          </cell>
          <cell r="L1688">
            <v>4211.2700000000004</v>
          </cell>
        </row>
        <row r="1689">
          <cell r="A1689" t="str">
            <v>COBURN, HARRY T</v>
          </cell>
          <cell r="B1689" t="str">
            <v>101-528</v>
          </cell>
          <cell r="C1689">
            <v>510300</v>
          </cell>
          <cell r="D1689">
            <v>31910</v>
          </cell>
          <cell r="E1689" t="str">
            <v>ADMINISTRATIVE ANALYST SR</v>
          </cell>
          <cell r="F1689" t="str">
            <v>G115</v>
          </cell>
          <cell r="G1689">
            <v>1</v>
          </cell>
          <cell r="H1689" t="str">
            <v>G115-001</v>
          </cell>
          <cell r="I1689" t="str">
            <v>F</v>
          </cell>
          <cell r="J1689">
            <v>7999</v>
          </cell>
          <cell r="L1689">
            <v>18060.68</v>
          </cell>
        </row>
        <row r="1690">
          <cell r="A1690" t="str">
            <v>COBURN, HARRY T</v>
          </cell>
          <cell r="B1690" t="str">
            <v>101-528</v>
          </cell>
          <cell r="C1690">
            <v>510300</v>
          </cell>
          <cell r="D1690">
            <v>31910</v>
          </cell>
          <cell r="E1690" t="str">
            <v>ADMINISTRATIVE ANALYST SR</v>
          </cell>
          <cell r="F1690" t="str">
            <v>G115</v>
          </cell>
          <cell r="G1690">
            <v>1</v>
          </cell>
          <cell r="H1690" t="str">
            <v>G115-001</v>
          </cell>
          <cell r="I1690" t="str">
            <v>F</v>
          </cell>
          <cell r="J1690" t="str">
            <v>*FI</v>
          </cell>
          <cell r="K1690" t="str">
            <v>FICA</v>
          </cell>
          <cell r="L1690">
            <v>3733.79</v>
          </cell>
        </row>
        <row r="1691">
          <cell r="A1691" t="str">
            <v>COBURN, HARRY T</v>
          </cell>
          <cell r="B1691" t="str">
            <v>101-528</v>
          </cell>
          <cell r="C1691">
            <v>510300</v>
          </cell>
          <cell r="D1691">
            <v>31910</v>
          </cell>
          <cell r="E1691" t="str">
            <v>ADMINISTRATIVE ANALYST SR</v>
          </cell>
          <cell r="F1691" t="str">
            <v>G115</v>
          </cell>
          <cell r="G1691">
            <v>1</v>
          </cell>
          <cell r="H1691" t="str">
            <v>G115-001</v>
          </cell>
          <cell r="I1691" t="str">
            <v>F</v>
          </cell>
          <cell r="J1691">
            <v>8005</v>
          </cell>
          <cell r="L1691">
            <v>294.79000000000002</v>
          </cell>
        </row>
        <row r="1692">
          <cell r="A1692" t="str">
            <v>COBURN, HARRY T</v>
          </cell>
          <cell r="B1692" t="str">
            <v>101-528</v>
          </cell>
          <cell r="C1692">
            <v>510300</v>
          </cell>
          <cell r="D1692">
            <v>31910</v>
          </cell>
          <cell r="E1692" t="str">
            <v>ADMINISTRATIVE ANALYST SR</v>
          </cell>
          <cell r="F1692" t="str">
            <v>G115</v>
          </cell>
          <cell r="G1692">
            <v>1</v>
          </cell>
          <cell r="H1692" t="str">
            <v>G115-001</v>
          </cell>
          <cell r="I1692" t="str">
            <v>F</v>
          </cell>
          <cell r="J1692" t="str">
            <v>*FM</v>
          </cell>
          <cell r="K1692" t="str">
            <v>MEDICARE</v>
          </cell>
          <cell r="L1692">
            <v>873.22</v>
          </cell>
        </row>
        <row r="1693">
          <cell r="A1693" t="str">
            <v>COBURN, HARRY T</v>
          </cell>
          <cell r="B1693" t="str">
            <v>101-528</v>
          </cell>
          <cell r="C1693">
            <v>510400</v>
          </cell>
          <cell r="D1693">
            <v>31910</v>
          </cell>
          <cell r="E1693" t="str">
            <v>ADMINISTRATIVE ANALYST SR</v>
          </cell>
          <cell r="F1693" t="str">
            <v>G115</v>
          </cell>
          <cell r="G1693">
            <v>1</v>
          </cell>
          <cell r="H1693" t="str">
            <v>G115-001</v>
          </cell>
          <cell r="I1693" t="str">
            <v>F</v>
          </cell>
          <cell r="J1693">
            <v>1001</v>
          </cell>
          <cell r="L1693">
            <v>10.17</v>
          </cell>
        </row>
        <row r="1694">
          <cell r="A1694" t="str">
            <v>COBURN, HARRY T</v>
          </cell>
          <cell r="B1694" t="str">
            <v>101-528</v>
          </cell>
          <cell r="C1694">
            <v>510400</v>
          </cell>
          <cell r="D1694">
            <v>31910</v>
          </cell>
          <cell r="E1694" t="str">
            <v>ADMINISTRATIVE ANALYST SR</v>
          </cell>
          <cell r="F1694" t="str">
            <v>G115</v>
          </cell>
          <cell r="G1694">
            <v>1</v>
          </cell>
          <cell r="H1694" t="str">
            <v>G115-001</v>
          </cell>
          <cell r="I1694" t="str">
            <v>F</v>
          </cell>
          <cell r="J1694">
            <v>705</v>
          </cell>
          <cell r="L1694">
            <v>12.04</v>
          </cell>
        </row>
        <row r="1695">
          <cell r="A1695" t="str">
            <v>COBURN, HARRY T</v>
          </cell>
          <cell r="B1695" t="str">
            <v>101-528</v>
          </cell>
          <cell r="C1695">
            <v>510400</v>
          </cell>
          <cell r="D1695">
            <v>31910</v>
          </cell>
          <cell r="E1695" t="str">
            <v>ADMINISTRATIVE ANALYST SR</v>
          </cell>
          <cell r="F1695" t="str">
            <v>G115</v>
          </cell>
          <cell r="G1695">
            <v>1</v>
          </cell>
          <cell r="H1695" t="str">
            <v>G115-001</v>
          </cell>
          <cell r="I1695" t="str">
            <v>F</v>
          </cell>
          <cell r="J1695">
            <v>811</v>
          </cell>
          <cell r="L1695">
            <v>1.88</v>
          </cell>
        </row>
        <row r="1696">
          <cell r="A1696" t="str">
            <v>COBURN, HARRY T</v>
          </cell>
          <cell r="B1696" t="str">
            <v>101-528</v>
          </cell>
          <cell r="C1696">
            <v>510400</v>
          </cell>
          <cell r="D1696">
            <v>31910</v>
          </cell>
          <cell r="E1696" t="str">
            <v>ADMINISTRATIVE ANALYST SR</v>
          </cell>
          <cell r="F1696" t="str">
            <v>G115</v>
          </cell>
          <cell r="G1696">
            <v>1</v>
          </cell>
          <cell r="H1696" t="str">
            <v>G115-001</v>
          </cell>
          <cell r="I1696" t="str">
            <v>F</v>
          </cell>
          <cell r="J1696">
            <v>104</v>
          </cell>
          <cell r="L1696">
            <v>283.83999999999997</v>
          </cell>
        </row>
        <row r="1697">
          <cell r="A1697" t="str">
            <v>COBURN, HARRY T</v>
          </cell>
          <cell r="B1697" t="str">
            <v>101-528</v>
          </cell>
          <cell r="C1697">
            <v>510400</v>
          </cell>
          <cell r="D1697">
            <v>31910</v>
          </cell>
          <cell r="E1697" t="str">
            <v>ADMINISTRATIVE ANALYST SR</v>
          </cell>
          <cell r="F1697" t="str">
            <v>G115</v>
          </cell>
          <cell r="G1697">
            <v>1</v>
          </cell>
          <cell r="H1697" t="str">
            <v>G115-001</v>
          </cell>
          <cell r="I1697" t="str">
            <v>F</v>
          </cell>
          <cell r="J1697">
            <v>605</v>
          </cell>
          <cell r="L1697">
            <v>59.1</v>
          </cell>
        </row>
        <row r="1698">
          <cell r="A1698" t="str">
            <v>COBURN, HARRY T</v>
          </cell>
          <cell r="B1698" t="str">
            <v>101-528</v>
          </cell>
          <cell r="C1698">
            <v>510400</v>
          </cell>
          <cell r="D1698">
            <v>31910</v>
          </cell>
          <cell r="E1698" t="str">
            <v>ADMINISTRATIVE ANALYST SR</v>
          </cell>
          <cell r="F1698" t="str">
            <v>G115</v>
          </cell>
          <cell r="G1698">
            <v>1</v>
          </cell>
          <cell r="H1698" t="str">
            <v>G115-001</v>
          </cell>
          <cell r="I1698" t="str">
            <v>F</v>
          </cell>
          <cell r="J1698">
            <v>30</v>
          </cell>
          <cell r="L1698">
            <v>150.56</v>
          </cell>
        </row>
        <row r="1699">
          <cell r="A1699" t="str">
            <v>COLE, JUDITH A</v>
          </cell>
          <cell r="B1699" t="str">
            <v>101-607</v>
          </cell>
          <cell r="C1699">
            <v>510100</v>
          </cell>
          <cell r="D1699">
            <v>16850</v>
          </cell>
          <cell r="E1699" t="str">
            <v>ADMINISTRATIVE ASST II</v>
          </cell>
          <cell r="F1699" t="str">
            <v>D114</v>
          </cell>
          <cell r="G1699">
            <v>1</v>
          </cell>
          <cell r="H1699" t="str">
            <v>D114-005</v>
          </cell>
          <cell r="I1699" t="str">
            <v>O</v>
          </cell>
          <cell r="J1699">
            <v>1</v>
          </cell>
          <cell r="K1699" t="str">
            <v>REGULAR PAY</v>
          </cell>
          <cell r="L1699">
            <v>36084.29</v>
          </cell>
        </row>
        <row r="1700">
          <cell r="A1700" t="str">
            <v>COLE, JUDITH A</v>
          </cell>
          <cell r="B1700" t="str">
            <v>101-607</v>
          </cell>
          <cell r="C1700">
            <v>510300</v>
          </cell>
          <cell r="D1700">
            <v>16850</v>
          </cell>
          <cell r="E1700" t="str">
            <v>ADMINISTRATIVE ASST II</v>
          </cell>
          <cell r="F1700" t="str">
            <v>D114</v>
          </cell>
          <cell r="G1700">
            <v>1</v>
          </cell>
          <cell r="H1700" t="str">
            <v>D114-005</v>
          </cell>
          <cell r="I1700" t="str">
            <v>F</v>
          </cell>
          <cell r="J1700">
            <v>8000</v>
          </cell>
          <cell r="L1700">
            <v>2521.61</v>
          </cell>
        </row>
        <row r="1701">
          <cell r="A1701" t="str">
            <v>COLE, JUDITH A</v>
          </cell>
          <cell r="B1701" t="str">
            <v>101-607</v>
          </cell>
          <cell r="C1701">
            <v>510300</v>
          </cell>
          <cell r="D1701">
            <v>16850</v>
          </cell>
          <cell r="E1701" t="str">
            <v>ADMINISTRATIVE ASST II</v>
          </cell>
          <cell r="F1701" t="str">
            <v>D114</v>
          </cell>
          <cell r="G1701">
            <v>1</v>
          </cell>
          <cell r="H1701" t="str">
            <v>D114-005</v>
          </cell>
          <cell r="I1701" t="str">
            <v>F</v>
          </cell>
          <cell r="J1701" t="str">
            <v>*FI</v>
          </cell>
          <cell r="K1701" t="str">
            <v>FICA</v>
          </cell>
          <cell r="L1701">
            <v>2237.23</v>
          </cell>
        </row>
        <row r="1702">
          <cell r="A1702" t="str">
            <v>COLE, JUDITH A</v>
          </cell>
          <cell r="B1702" t="str">
            <v>101-607</v>
          </cell>
          <cell r="C1702">
            <v>510300</v>
          </cell>
          <cell r="D1702">
            <v>16850</v>
          </cell>
          <cell r="E1702" t="str">
            <v>ADMINISTRATIVE ASST II</v>
          </cell>
          <cell r="F1702" t="str">
            <v>D114</v>
          </cell>
          <cell r="G1702">
            <v>1</v>
          </cell>
          <cell r="H1702" t="str">
            <v>D114-005</v>
          </cell>
          <cell r="I1702" t="str">
            <v>F</v>
          </cell>
          <cell r="J1702" t="str">
            <v>*FM</v>
          </cell>
          <cell r="K1702" t="str">
            <v>MEDICARE</v>
          </cell>
          <cell r="L1702">
            <v>523.22</v>
          </cell>
        </row>
        <row r="1703">
          <cell r="A1703" t="str">
            <v>COLE, JUDITH A</v>
          </cell>
          <cell r="B1703" t="str">
            <v>101-607</v>
          </cell>
          <cell r="C1703">
            <v>510300</v>
          </cell>
          <cell r="D1703">
            <v>16850</v>
          </cell>
          <cell r="E1703" t="str">
            <v>ADMINISTRATIVE ASST II</v>
          </cell>
          <cell r="F1703" t="str">
            <v>D114</v>
          </cell>
          <cell r="G1703">
            <v>1</v>
          </cell>
          <cell r="H1703" t="str">
            <v>D114-005</v>
          </cell>
          <cell r="I1703" t="str">
            <v>F</v>
          </cell>
          <cell r="J1703">
            <v>7999</v>
          </cell>
          <cell r="L1703">
            <v>10821.68</v>
          </cell>
        </row>
        <row r="1704">
          <cell r="A1704" t="str">
            <v>COLE, JUDITH A</v>
          </cell>
          <cell r="B1704" t="str">
            <v>101-607</v>
          </cell>
          <cell r="C1704">
            <v>510400</v>
          </cell>
          <cell r="D1704">
            <v>16850</v>
          </cell>
          <cell r="E1704" t="str">
            <v>ADMINISTRATIVE ASST II</v>
          </cell>
          <cell r="F1704" t="str">
            <v>D114</v>
          </cell>
          <cell r="G1704">
            <v>1</v>
          </cell>
          <cell r="H1704" t="str">
            <v>D114-005</v>
          </cell>
          <cell r="I1704" t="str">
            <v>F</v>
          </cell>
          <cell r="J1704">
            <v>811</v>
          </cell>
          <cell r="L1704">
            <v>1.88</v>
          </cell>
        </row>
        <row r="1705">
          <cell r="A1705" t="str">
            <v>COLE, JUDITH A</v>
          </cell>
          <cell r="B1705" t="str">
            <v>101-607</v>
          </cell>
          <cell r="C1705">
            <v>510400</v>
          </cell>
          <cell r="D1705">
            <v>16850</v>
          </cell>
          <cell r="E1705" t="str">
            <v>ADMINISTRATIVE ASST II</v>
          </cell>
          <cell r="F1705" t="str">
            <v>D114</v>
          </cell>
          <cell r="G1705">
            <v>1</v>
          </cell>
          <cell r="H1705" t="str">
            <v>D114-005</v>
          </cell>
          <cell r="I1705" t="str">
            <v>F</v>
          </cell>
          <cell r="J1705">
            <v>100</v>
          </cell>
          <cell r="L1705">
            <v>135.94999999999999</v>
          </cell>
        </row>
        <row r="1706">
          <cell r="A1706" t="str">
            <v>COLE, JUDITH A</v>
          </cell>
          <cell r="B1706" t="str">
            <v>101-607</v>
          </cell>
          <cell r="C1706">
            <v>510400</v>
          </cell>
          <cell r="D1706">
            <v>16850</v>
          </cell>
          <cell r="E1706" t="str">
            <v>ADMINISTRATIVE ASST II</v>
          </cell>
          <cell r="F1706" t="str">
            <v>D114</v>
          </cell>
          <cell r="G1706">
            <v>1</v>
          </cell>
          <cell r="H1706" t="str">
            <v>D114-005</v>
          </cell>
          <cell r="I1706" t="str">
            <v>F</v>
          </cell>
          <cell r="J1706">
            <v>601</v>
          </cell>
          <cell r="L1706">
            <v>17.149999999999999</v>
          </cell>
        </row>
        <row r="1707">
          <cell r="A1707" t="str">
            <v>COLE, JUDITH A</v>
          </cell>
          <cell r="B1707" t="str">
            <v>101-607</v>
          </cell>
          <cell r="C1707">
            <v>510400</v>
          </cell>
          <cell r="D1707">
            <v>16850</v>
          </cell>
          <cell r="E1707" t="str">
            <v>ADMINISTRATIVE ASST II</v>
          </cell>
          <cell r="F1707" t="str">
            <v>D114</v>
          </cell>
          <cell r="G1707">
            <v>1</v>
          </cell>
          <cell r="H1707" t="str">
            <v>D114-005</v>
          </cell>
          <cell r="I1707" t="str">
            <v>F</v>
          </cell>
          <cell r="J1707">
            <v>701</v>
          </cell>
          <cell r="L1707">
            <v>4.01</v>
          </cell>
        </row>
        <row r="1708">
          <cell r="A1708" t="str">
            <v>COLE, JUDITH A</v>
          </cell>
          <cell r="B1708" t="str">
            <v>101-607</v>
          </cell>
          <cell r="C1708">
            <v>510400</v>
          </cell>
          <cell r="D1708">
            <v>16850</v>
          </cell>
          <cell r="E1708" t="str">
            <v>ADMINISTRATIVE ASST II</v>
          </cell>
          <cell r="F1708" t="str">
            <v>D114</v>
          </cell>
          <cell r="G1708">
            <v>1</v>
          </cell>
          <cell r="H1708" t="str">
            <v>D114-005</v>
          </cell>
          <cell r="I1708" t="str">
            <v>F</v>
          </cell>
          <cell r="J1708">
            <v>1001</v>
          </cell>
          <cell r="L1708">
            <v>10.17</v>
          </cell>
        </row>
        <row r="1709">
          <cell r="A1709" t="str">
            <v>COLE, JUDITH A</v>
          </cell>
          <cell r="B1709" t="str">
            <v>101-607</v>
          </cell>
          <cell r="C1709">
            <v>510400</v>
          </cell>
          <cell r="D1709">
            <v>16850</v>
          </cell>
          <cell r="E1709" t="str">
            <v>ADMINISTRATIVE ASST II</v>
          </cell>
          <cell r="F1709" t="str">
            <v>D114</v>
          </cell>
          <cell r="G1709">
            <v>1</v>
          </cell>
          <cell r="H1709" t="str">
            <v>D114-005</v>
          </cell>
          <cell r="I1709" t="str">
            <v>F</v>
          </cell>
          <cell r="J1709">
            <v>30</v>
          </cell>
          <cell r="L1709">
            <v>90.21</v>
          </cell>
        </row>
        <row r="1710">
          <cell r="A1710" t="str">
            <v>COLE, MARGARET E</v>
          </cell>
          <cell r="B1710" t="str">
            <v>101-570</v>
          </cell>
          <cell r="C1710">
            <v>510100</v>
          </cell>
          <cell r="D1710">
            <v>23650</v>
          </cell>
          <cell r="E1710" t="str">
            <v>CORRECTIONAL OFFICER II</v>
          </cell>
          <cell r="F1710" t="str">
            <v>D230</v>
          </cell>
          <cell r="G1710">
            <v>1</v>
          </cell>
          <cell r="H1710" t="str">
            <v>D230-012</v>
          </cell>
          <cell r="I1710" t="str">
            <v>O</v>
          </cell>
          <cell r="J1710">
            <v>1</v>
          </cell>
          <cell r="K1710" t="str">
            <v>REGULAR PAY</v>
          </cell>
          <cell r="L1710">
            <v>39952.53</v>
          </cell>
        </row>
        <row r="1711">
          <cell r="A1711" t="str">
            <v>COLE, MARGARET E</v>
          </cell>
          <cell r="B1711" t="str">
            <v>101-570</v>
          </cell>
          <cell r="C1711">
            <v>510300</v>
          </cell>
          <cell r="D1711">
            <v>23650</v>
          </cell>
          <cell r="E1711" t="str">
            <v>CORRECTIONAL OFFICER II</v>
          </cell>
          <cell r="F1711" t="str">
            <v>D230</v>
          </cell>
          <cell r="G1711">
            <v>1</v>
          </cell>
          <cell r="H1711" t="str">
            <v>D230-012</v>
          </cell>
          <cell r="I1711" t="str">
            <v>F</v>
          </cell>
          <cell r="J1711" t="str">
            <v>*FI</v>
          </cell>
          <cell r="K1711" t="str">
            <v>FICA</v>
          </cell>
          <cell r="L1711">
            <v>2477.06</v>
          </cell>
        </row>
        <row r="1712">
          <cell r="A1712" t="str">
            <v>COLE, MARGARET E</v>
          </cell>
          <cell r="B1712" t="str">
            <v>101-570</v>
          </cell>
          <cell r="C1712">
            <v>510300</v>
          </cell>
          <cell r="D1712">
            <v>23650</v>
          </cell>
          <cell r="E1712" t="str">
            <v>CORRECTIONAL OFFICER II</v>
          </cell>
          <cell r="F1712" t="str">
            <v>D230</v>
          </cell>
          <cell r="G1712">
            <v>1</v>
          </cell>
          <cell r="H1712" t="str">
            <v>D230-012</v>
          </cell>
          <cell r="I1712" t="str">
            <v>F</v>
          </cell>
          <cell r="J1712" t="str">
            <v>*FM</v>
          </cell>
          <cell r="K1712" t="str">
            <v>MEDICARE</v>
          </cell>
          <cell r="L1712">
            <v>579.30999999999995</v>
          </cell>
        </row>
        <row r="1713">
          <cell r="A1713" t="str">
            <v>COLE, MARGARET E</v>
          </cell>
          <cell r="B1713" t="str">
            <v>101-570</v>
          </cell>
          <cell r="C1713">
            <v>510300</v>
          </cell>
          <cell r="D1713">
            <v>23650</v>
          </cell>
          <cell r="E1713" t="str">
            <v>CORRECTIONAL OFFICER II</v>
          </cell>
          <cell r="F1713" t="str">
            <v>D230</v>
          </cell>
          <cell r="G1713">
            <v>1</v>
          </cell>
          <cell r="H1713" t="str">
            <v>D230-012</v>
          </cell>
          <cell r="I1713" t="str">
            <v>F</v>
          </cell>
          <cell r="J1713">
            <v>8000</v>
          </cell>
          <cell r="L1713">
            <v>2792.38</v>
          </cell>
        </row>
        <row r="1714">
          <cell r="A1714" t="str">
            <v>COLE, MARGARET E</v>
          </cell>
          <cell r="B1714" t="str">
            <v>101-570</v>
          </cell>
          <cell r="C1714">
            <v>510300</v>
          </cell>
          <cell r="D1714">
            <v>23650</v>
          </cell>
          <cell r="E1714" t="str">
            <v>CORRECTIONAL OFFICER II</v>
          </cell>
          <cell r="F1714" t="str">
            <v>D230</v>
          </cell>
          <cell r="G1714">
            <v>1</v>
          </cell>
          <cell r="H1714" t="str">
            <v>D230-012</v>
          </cell>
          <cell r="I1714" t="str">
            <v>F</v>
          </cell>
          <cell r="J1714">
            <v>7999</v>
          </cell>
          <cell r="L1714">
            <v>11981.76</v>
          </cell>
        </row>
        <row r="1715">
          <cell r="A1715" t="str">
            <v>COLE, MARGARET E</v>
          </cell>
          <cell r="B1715" t="str">
            <v>101-570</v>
          </cell>
          <cell r="C1715">
            <v>510400</v>
          </cell>
          <cell r="D1715">
            <v>23650</v>
          </cell>
          <cell r="E1715" t="str">
            <v>CORRECTIONAL OFFICER II</v>
          </cell>
          <cell r="F1715" t="str">
            <v>D230</v>
          </cell>
          <cell r="G1715">
            <v>1</v>
          </cell>
          <cell r="H1715" t="str">
            <v>D230-012</v>
          </cell>
          <cell r="I1715" t="str">
            <v>F</v>
          </cell>
          <cell r="J1715">
            <v>1001</v>
          </cell>
          <cell r="L1715">
            <v>10.17</v>
          </cell>
        </row>
        <row r="1716">
          <cell r="A1716" t="str">
            <v>COLE, MARGARET E</v>
          </cell>
          <cell r="B1716" t="str">
            <v>101-570</v>
          </cell>
          <cell r="C1716">
            <v>510400</v>
          </cell>
          <cell r="D1716">
            <v>23650</v>
          </cell>
          <cell r="E1716" t="str">
            <v>CORRECTIONAL OFFICER II</v>
          </cell>
          <cell r="F1716" t="str">
            <v>D230</v>
          </cell>
          <cell r="G1716">
            <v>1</v>
          </cell>
          <cell r="H1716" t="str">
            <v>D230-012</v>
          </cell>
          <cell r="I1716" t="str">
            <v>F</v>
          </cell>
          <cell r="J1716">
            <v>703</v>
          </cell>
          <cell r="L1716">
            <v>6.7</v>
          </cell>
        </row>
        <row r="1717">
          <cell r="A1717" t="str">
            <v>COLE, MARGARET E</v>
          </cell>
          <cell r="B1717" t="str">
            <v>101-570</v>
          </cell>
          <cell r="C1717">
            <v>510400</v>
          </cell>
          <cell r="D1717">
            <v>23650</v>
          </cell>
          <cell r="E1717" t="str">
            <v>CORRECTIONAL OFFICER II</v>
          </cell>
          <cell r="F1717" t="str">
            <v>D230</v>
          </cell>
          <cell r="G1717">
            <v>1</v>
          </cell>
          <cell r="H1717" t="str">
            <v>D230-012</v>
          </cell>
          <cell r="I1717" t="str">
            <v>F</v>
          </cell>
          <cell r="J1717">
            <v>30</v>
          </cell>
          <cell r="L1717">
            <v>99.88</v>
          </cell>
        </row>
        <row r="1718">
          <cell r="A1718" t="str">
            <v>COLE, MARGARET E</v>
          </cell>
          <cell r="B1718" t="str">
            <v>101-570</v>
          </cell>
          <cell r="C1718">
            <v>510400</v>
          </cell>
          <cell r="D1718">
            <v>23650</v>
          </cell>
          <cell r="E1718" t="str">
            <v>CORRECTIONAL OFFICER II</v>
          </cell>
          <cell r="F1718" t="str">
            <v>D230</v>
          </cell>
          <cell r="G1718">
            <v>1</v>
          </cell>
          <cell r="H1718" t="str">
            <v>D230-012</v>
          </cell>
          <cell r="I1718" t="str">
            <v>F</v>
          </cell>
          <cell r="J1718">
            <v>811</v>
          </cell>
          <cell r="L1718">
            <v>1.88</v>
          </cell>
        </row>
        <row r="1719">
          <cell r="A1719" t="str">
            <v>COLE, MARGARET E</v>
          </cell>
          <cell r="B1719" t="str">
            <v>101-570</v>
          </cell>
          <cell r="C1719">
            <v>510400</v>
          </cell>
          <cell r="D1719">
            <v>23650</v>
          </cell>
          <cell r="E1719" t="str">
            <v>CORRECTIONAL OFFICER II</v>
          </cell>
          <cell r="F1719" t="str">
            <v>D230</v>
          </cell>
          <cell r="G1719">
            <v>1</v>
          </cell>
          <cell r="H1719" t="str">
            <v>D230-012</v>
          </cell>
          <cell r="I1719" t="str">
            <v>F</v>
          </cell>
          <cell r="J1719">
            <v>603</v>
          </cell>
          <cell r="L1719">
            <v>31.26</v>
          </cell>
        </row>
        <row r="1720">
          <cell r="A1720" t="str">
            <v>COLE, MARGARET E</v>
          </cell>
          <cell r="B1720" t="str">
            <v>101-570</v>
          </cell>
          <cell r="C1720">
            <v>510400</v>
          </cell>
          <cell r="D1720">
            <v>23650</v>
          </cell>
          <cell r="E1720" t="str">
            <v>CORRECTIONAL OFFICER II</v>
          </cell>
          <cell r="F1720" t="str">
            <v>D230</v>
          </cell>
          <cell r="G1720">
            <v>1</v>
          </cell>
          <cell r="H1720" t="str">
            <v>D230-012</v>
          </cell>
          <cell r="I1720" t="str">
            <v>F</v>
          </cell>
          <cell r="J1720">
            <v>103</v>
          </cell>
          <cell r="L1720">
            <v>232.19</v>
          </cell>
        </row>
        <row r="1721">
          <cell r="A1721" t="str">
            <v>COLE-PETCH, VICKI L</v>
          </cell>
          <cell r="B1721" t="str">
            <v>101-591</v>
          </cell>
          <cell r="C1721">
            <v>510100</v>
          </cell>
          <cell r="D1721">
            <v>30990</v>
          </cell>
          <cell r="E1721" t="str">
            <v>CLINIC NURSE II</v>
          </cell>
          <cell r="F1721" t="str">
            <v>G180</v>
          </cell>
          <cell r="G1721">
            <v>0.5</v>
          </cell>
          <cell r="H1721" t="str">
            <v>G120-002</v>
          </cell>
          <cell r="I1721" t="str">
            <v>O</v>
          </cell>
          <cell r="J1721">
            <v>1</v>
          </cell>
          <cell r="K1721" t="str">
            <v>REGULAR PAY</v>
          </cell>
          <cell r="L1721">
            <v>20235.2</v>
          </cell>
        </row>
        <row r="1722">
          <cell r="A1722" t="str">
            <v>COLE-PETCH, VICKI L</v>
          </cell>
          <cell r="B1722" t="str">
            <v>101-594</v>
          </cell>
          <cell r="C1722">
            <v>510100</v>
          </cell>
          <cell r="D1722">
            <v>30990</v>
          </cell>
          <cell r="E1722" t="str">
            <v>CLINIC NURSE II</v>
          </cell>
          <cell r="F1722" t="str">
            <v>G120</v>
          </cell>
          <cell r="G1722">
            <v>0.5</v>
          </cell>
          <cell r="H1722" t="str">
            <v>G120-002</v>
          </cell>
          <cell r="I1722" t="str">
            <v>O</v>
          </cell>
          <cell r="J1722">
            <v>1</v>
          </cell>
          <cell r="K1722" t="str">
            <v>REGULAR PAY</v>
          </cell>
          <cell r="L1722">
            <v>20973.63</v>
          </cell>
        </row>
        <row r="1723">
          <cell r="A1723" t="str">
            <v>COLE-PETCH, VICKI L</v>
          </cell>
          <cell r="B1723" t="str">
            <v>101-591</v>
          </cell>
          <cell r="C1723">
            <v>510300</v>
          </cell>
          <cell r="D1723">
            <v>30990</v>
          </cell>
          <cell r="E1723" t="str">
            <v>CLINIC NURSE II</v>
          </cell>
          <cell r="F1723" t="str">
            <v>G180</v>
          </cell>
          <cell r="G1723">
            <v>0.5</v>
          </cell>
          <cell r="H1723" t="str">
            <v>G120-002</v>
          </cell>
          <cell r="I1723" t="str">
            <v>F</v>
          </cell>
          <cell r="J1723">
            <v>8000</v>
          </cell>
          <cell r="L1723">
            <v>2880.33</v>
          </cell>
        </row>
        <row r="1724">
          <cell r="A1724" t="str">
            <v>COLE-PETCH, VICKI L</v>
          </cell>
          <cell r="B1724" t="str">
            <v>101-591</v>
          </cell>
          <cell r="C1724">
            <v>510300</v>
          </cell>
          <cell r="D1724">
            <v>30990</v>
          </cell>
          <cell r="E1724" t="str">
            <v>CLINIC NURSE II</v>
          </cell>
          <cell r="F1724" t="str">
            <v>G180</v>
          </cell>
          <cell r="G1724">
            <v>0.5</v>
          </cell>
          <cell r="H1724" t="str">
            <v>G120-002</v>
          </cell>
          <cell r="I1724" t="str">
            <v>F</v>
          </cell>
          <cell r="J1724">
            <v>7999</v>
          </cell>
          <cell r="L1724">
            <v>12358.53</v>
          </cell>
        </row>
        <row r="1725">
          <cell r="A1725" t="str">
            <v>COLE-PETCH, VICKI L</v>
          </cell>
          <cell r="B1725" t="str">
            <v>101-591</v>
          </cell>
          <cell r="C1725">
            <v>510300</v>
          </cell>
          <cell r="D1725">
            <v>30990</v>
          </cell>
          <cell r="E1725" t="str">
            <v>CLINIC NURSE II</v>
          </cell>
          <cell r="F1725" t="str">
            <v>G180</v>
          </cell>
          <cell r="G1725">
            <v>0.5</v>
          </cell>
          <cell r="H1725" t="str">
            <v>G120-002</v>
          </cell>
          <cell r="I1725" t="str">
            <v>F</v>
          </cell>
          <cell r="J1725">
            <v>8005</v>
          </cell>
          <cell r="L1725">
            <v>201.62</v>
          </cell>
        </row>
        <row r="1726">
          <cell r="A1726" t="str">
            <v>COLE-PETCH, VICKI L</v>
          </cell>
          <cell r="B1726" t="str">
            <v>101-591</v>
          </cell>
          <cell r="C1726">
            <v>510300</v>
          </cell>
          <cell r="D1726">
            <v>30990</v>
          </cell>
          <cell r="E1726" t="str">
            <v>CLINIC NURSE II</v>
          </cell>
          <cell r="F1726" t="str">
            <v>G180</v>
          </cell>
          <cell r="G1726">
            <v>0.5</v>
          </cell>
          <cell r="H1726" t="str">
            <v>G120-002</v>
          </cell>
          <cell r="I1726" t="str">
            <v>F</v>
          </cell>
          <cell r="J1726" t="str">
            <v>*FI</v>
          </cell>
          <cell r="K1726" t="str">
            <v>FICA</v>
          </cell>
          <cell r="L1726">
            <v>1254.58</v>
          </cell>
        </row>
        <row r="1727">
          <cell r="A1727" t="str">
            <v>COLE-PETCH, VICKI L</v>
          </cell>
          <cell r="B1727" t="str">
            <v>101-591</v>
          </cell>
          <cell r="C1727">
            <v>510300</v>
          </cell>
          <cell r="D1727">
            <v>30990</v>
          </cell>
          <cell r="E1727" t="str">
            <v>CLINIC NURSE II</v>
          </cell>
          <cell r="F1727" t="str">
            <v>G180</v>
          </cell>
          <cell r="G1727">
            <v>0.5</v>
          </cell>
          <cell r="H1727" t="str">
            <v>G120-002</v>
          </cell>
          <cell r="I1727" t="str">
            <v>F</v>
          </cell>
          <cell r="J1727" t="str">
            <v>*FM</v>
          </cell>
          <cell r="K1727" t="str">
            <v>MEDICARE</v>
          </cell>
          <cell r="L1727">
            <v>293.41000000000003</v>
          </cell>
        </row>
        <row r="1728">
          <cell r="A1728" t="str">
            <v>COLE-PETCH, VICKI L</v>
          </cell>
          <cell r="B1728" t="str">
            <v>101-594</v>
          </cell>
          <cell r="C1728">
            <v>510300</v>
          </cell>
          <cell r="D1728">
            <v>30990</v>
          </cell>
          <cell r="E1728" t="str">
            <v>CLINIC NURSE II</v>
          </cell>
          <cell r="F1728" t="str">
            <v>G120</v>
          </cell>
          <cell r="G1728">
            <v>0.5</v>
          </cell>
          <cell r="H1728" t="str">
            <v>G120-002</v>
          </cell>
          <cell r="I1728" t="str">
            <v>F</v>
          </cell>
          <cell r="J1728" t="str">
            <v>*FM</v>
          </cell>
          <cell r="K1728" t="str">
            <v>MEDICARE</v>
          </cell>
          <cell r="L1728">
            <v>304.12</v>
          </cell>
        </row>
        <row r="1729">
          <cell r="A1729" t="str">
            <v>COLE-PETCH, VICKI L</v>
          </cell>
          <cell r="B1729" t="str">
            <v>101-594</v>
          </cell>
          <cell r="C1729">
            <v>510300</v>
          </cell>
          <cell r="D1729">
            <v>30990</v>
          </cell>
          <cell r="E1729" t="str">
            <v>CLINIC NURSE II</v>
          </cell>
          <cell r="F1729" t="str">
            <v>G120</v>
          </cell>
          <cell r="G1729">
            <v>0.5</v>
          </cell>
          <cell r="H1729" t="str">
            <v>G120-002</v>
          </cell>
          <cell r="I1729" t="str">
            <v>F</v>
          </cell>
          <cell r="J1729" t="str">
            <v>*FI</v>
          </cell>
          <cell r="K1729" t="str">
            <v>FICA</v>
          </cell>
          <cell r="L1729">
            <v>1300.3699999999999</v>
          </cell>
        </row>
        <row r="1730">
          <cell r="A1730" t="str">
            <v>COLE-PETCH, VICKI L</v>
          </cell>
          <cell r="B1730" t="str">
            <v>101-591</v>
          </cell>
          <cell r="C1730">
            <v>510400</v>
          </cell>
          <cell r="D1730">
            <v>30990</v>
          </cell>
          <cell r="E1730" t="str">
            <v>CLINIC NURSE II</v>
          </cell>
          <cell r="F1730" t="str">
            <v>G180</v>
          </cell>
          <cell r="G1730">
            <v>0.5</v>
          </cell>
          <cell r="H1730" t="str">
            <v>G120-002</v>
          </cell>
          <cell r="I1730" t="str">
            <v>F</v>
          </cell>
          <cell r="J1730">
            <v>1001</v>
          </cell>
          <cell r="L1730">
            <v>10.17</v>
          </cell>
        </row>
        <row r="1731">
          <cell r="A1731" t="str">
            <v>COLE-PETCH, VICKI L</v>
          </cell>
          <cell r="B1731" t="str">
            <v>101-591</v>
          </cell>
          <cell r="C1731">
            <v>510400</v>
          </cell>
          <cell r="D1731">
            <v>30990</v>
          </cell>
          <cell r="E1731" t="str">
            <v>CLINIC NURSE II</v>
          </cell>
          <cell r="F1731" t="str">
            <v>G180</v>
          </cell>
          <cell r="G1731">
            <v>0.5</v>
          </cell>
          <cell r="H1731" t="str">
            <v>G120-002</v>
          </cell>
          <cell r="I1731" t="str">
            <v>F</v>
          </cell>
          <cell r="J1731">
            <v>30</v>
          </cell>
          <cell r="L1731">
            <v>50.59</v>
          </cell>
        </row>
        <row r="1732">
          <cell r="A1732" t="str">
            <v>COLE-PETCH, VICKI L</v>
          </cell>
          <cell r="B1732" t="str">
            <v>101-591</v>
          </cell>
          <cell r="C1732">
            <v>510400</v>
          </cell>
          <cell r="D1732">
            <v>30990</v>
          </cell>
          <cell r="E1732" t="str">
            <v>CLINIC NURSE II</v>
          </cell>
          <cell r="F1732" t="str">
            <v>G180</v>
          </cell>
          <cell r="G1732">
            <v>0.5</v>
          </cell>
          <cell r="H1732" t="str">
            <v>G120-002</v>
          </cell>
          <cell r="I1732" t="str">
            <v>F</v>
          </cell>
          <cell r="J1732">
            <v>105</v>
          </cell>
          <cell r="L1732">
            <v>283.83999999999997</v>
          </cell>
        </row>
        <row r="1733">
          <cell r="A1733" t="str">
            <v>COLE-PETCH, VICKI L</v>
          </cell>
          <cell r="B1733" t="str">
            <v>101-591</v>
          </cell>
          <cell r="C1733">
            <v>510400</v>
          </cell>
          <cell r="D1733">
            <v>30990</v>
          </cell>
          <cell r="E1733" t="str">
            <v>CLINIC NURSE II</v>
          </cell>
          <cell r="F1733" t="str">
            <v>G180</v>
          </cell>
          <cell r="G1733">
            <v>0.5</v>
          </cell>
          <cell r="H1733" t="str">
            <v>G120-002</v>
          </cell>
          <cell r="I1733" t="str">
            <v>F</v>
          </cell>
          <cell r="J1733">
            <v>811</v>
          </cell>
          <cell r="L1733">
            <v>1.88</v>
          </cell>
        </row>
        <row r="1734">
          <cell r="A1734" t="str">
            <v>COLE-PETCH, VICKI L</v>
          </cell>
          <cell r="B1734" t="str">
            <v>101-591</v>
          </cell>
          <cell r="C1734">
            <v>510400</v>
          </cell>
          <cell r="D1734">
            <v>30990</v>
          </cell>
          <cell r="E1734" t="str">
            <v>CLINIC NURSE II</v>
          </cell>
          <cell r="F1734" t="str">
            <v>G180</v>
          </cell>
          <cell r="G1734">
            <v>0.5</v>
          </cell>
          <cell r="H1734" t="str">
            <v>G120-002</v>
          </cell>
          <cell r="I1734" t="str">
            <v>F</v>
          </cell>
          <cell r="J1734">
            <v>705</v>
          </cell>
          <cell r="L1734">
            <v>12.04</v>
          </cell>
        </row>
        <row r="1735">
          <cell r="A1735" t="str">
            <v>COLE-PETCH, VICKI L</v>
          </cell>
          <cell r="B1735" t="str">
            <v>101-591</v>
          </cell>
          <cell r="C1735">
            <v>510400</v>
          </cell>
          <cell r="D1735">
            <v>30990</v>
          </cell>
          <cell r="E1735" t="str">
            <v>CLINIC NURSE II</v>
          </cell>
          <cell r="F1735" t="str">
            <v>G180</v>
          </cell>
          <cell r="G1735">
            <v>0.5</v>
          </cell>
          <cell r="H1735" t="str">
            <v>G120-002</v>
          </cell>
          <cell r="I1735" t="str">
            <v>F</v>
          </cell>
          <cell r="J1735">
            <v>605</v>
          </cell>
          <cell r="L1735">
            <v>59.1</v>
          </cell>
        </row>
        <row r="1736">
          <cell r="A1736" t="str">
            <v>COLE-PETCH, VICKI L</v>
          </cell>
          <cell r="B1736" t="str">
            <v>101-594</v>
          </cell>
          <cell r="C1736">
            <v>510400</v>
          </cell>
          <cell r="D1736">
            <v>30990</v>
          </cell>
          <cell r="E1736" t="str">
            <v>CLINIC NURSE II</v>
          </cell>
          <cell r="F1736" t="str">
            <v>G120</v>
          </cell>
          <cell r="G1736">
            <v>0.5</v>
          </cell>
          <cell r="H1736" t="str">
            <v>G120-002</v>
          </cell>
          <cell r="I1736" t="str">
            <v>F</v>
          </cell>
          <cell r="J1736">
            <v>30</v>
          </cell>
          <cell r="L1736">
            <v>52.43</v>
          </cell>
        </row>
        <row r="1737">
          <cell r="A1737" t="str">
            <v>COLLINS, BRENDA J</v>
          </cell>
          <cell r="B1737" t="str">
            <v>101-573</v>
          </cell>
          <cell r="C1737">
            <v>510100</v>
          </cell>
          <cell r="D1737">
            <v>47600</v>
          </cell>
          <cell r="E1737" t="str">
            <v>VICTIM WITNESSS ADVOCATE</v>
          </cell>
          <cell r="F1737" t="str">
            <v>D508</v>
          </cell>
          <cell r="G1737">
            <v>1</v>
          </cell>
          <cell r="H1737" t="str">
            <v>D508-002</v>
          </cell>
          <cell r="I1737" t="str">
            <v>O</v>
          </cell>
          <cell r="J1737">
            <v>1</v>
          </cell>
          <cell r="K1737" t="str">
            <v>REGULAR PAY</v>
          </cell>
          <cell r="L1737">
            <v>29340.1</v>
          </cell>
        </row>
        <row r="1738">
          <cell r="A1738" t="str">
            <v>COLLINS, BRENDA J</v>
          </cell>
          <cell r="B1738" t="str">
            <v>101-573</v>
          </cell>
          <cell r="C1738">
            <v>510300</v>
          </cell>
          <cell r="D1738">
            <v>47600</v>
          </cell>
          <cell r="E1738" t="str">
            <v>VICTIM WITNESSS ADVOCATE</v>
          </cell>
          <cell r="F1738" t="str">
            <v>D508</v>
          </cell>
          <cell r="G1738">
            <v>1</v>
          </cell>
          <cell r="H1738" t="str">
            <v>D508-002</v>
          </cell>
          <cell r="I1738" t="str">
            <v>F</v>
          </cell>
          <cell r="J1738">
            <v>7999</v>
          </cell>
          <cell r="L1738">
            <v>8799.1</v>
          </cell>
        </row>
        <row r="1739">
          <cell r="A1739" t="str">
            <v>COLLINS, BRENDA J</v>
          </cell>
          <cell r="B1739" t="str">
            <v>101-573</v>
          </cell>
          <cell r="C1739">
            <v>510300</v>
          </cell>
          <cell r="D1739">
            <v>47600</v>
          </cell>
          <cell r="E1739" t="str">
            <v>VICTIM WITNESSS ADVOCATE</v>
          </cell>
          <cell r="F1739" t="str">
            <v>D508</v>
          </cell>
          <cell r="G1739">
            <v>1</v>
          </cell>
          <cell r="H1739" t="str">
            <v>D508-002</v>
          </cell>
          <cell r="I1739" t="str">
            <v>F</v>
          </cell>
          <cell r="J1739" t="str">
            <v>*FM</v>
          </cell>
          <cell r="K1739" t="str">
            <v>MEDICARE</v>
          </cell>
          <cell r="L1739">
            <v>425.43</v>
          </cell>
        </row>
        <row r="1740">
          <cell r="A1740" t="str">
            <v>COLLINS, BRENDA J</v>
          </cell>
          <cell r="B1740" t="str">
            <v>101-573</v>
          </cell>
          <cell r="C1740">
            <v>510300</v>
          </cell>
          <cell r="D1740">
            <v>47600</v>
          </cell>
          <cell r="E1740" t="str">
            <v>VICTIM WITNESSS ADVOCATE</v>
          </cell>
          <cell r="F1740" t="str">
            <v>D508</v>
          </cell>
          <cell r="G1740">
            <v>1</v>
          </cell>
          <cell r="H1740" t="str">
            <v>D508-002</v>
          </cell>
          <cell r="I1740" t="str">
            <v>F</v>
          </cell>
          <cell r="J1740" t="str">
            <v>*FI</v>
          </cell>
          <cell r="K1740" t="str">
            <v>FICA</v>
          </cell>
          <cell r="L1740">
            <v>1819.09</v>
          </cell>
        </row>
        <row r="1741">
          <cell r="A1741" t="str">
            <v>COLLINS, BRENDA J</v>
          </cell>
          <cell r="B1741" t="str">
            <v>101-573</v>
          </cell>
          <cell r="C1741">
            <v>510300</v>
          </cell>
          <cell r="D1741">
            <v>47600</v>
          </cell>
          <cell r="E1741" t="str">
            <v>VICTIM WITNESSS ADVOCATE</v>
          </cell>
          <cell r="F1741" t="str">
            <v>D508</v>
          </cell>
          <cell r="G1741">
            <v>1</v>
          </cell>
          <cell r="H1741" t="str">
            <v>D508-002</v>
          </cell>
          <cell r="I1741" t="str">
            <v>F</v>
          </cell>
          <cell r="J1741">
            <v>8000</v>
          </cell>
          <cell r="L1741">
            <v>2049.5100000000002</v>
          </cell>
        </row>
        <row r="1742">
          <cell r="A1742" t="str">
            <v>COLLINS, BRENDA J</v>
          </cell>
          <cell r="B1742" t="str">
            <v>101-573</v>
          </cell>
          <cell r="C1742">
            <v>510400</v>
          </cell>
          <cell r="D1742">
            <v>47600</v>
          </cell>
          <cell r="E1742" t="str">
            <v>VICTIM WITNESSS ADVOCATE</v>
          </cell>
          <cell r="F1742" t="str">
            <v>D508</v>
          </cell>
          <cell r="G1742">
            <v>1</v>
          </cell>
          <cell r="H1742" t="str">
            <v>D508-002</v>
          </cell>
          <cell r="I1742" t="str">
            <v>F</v>
          </cell>
          <cell r="J1742">
            <v>811</v>
          </cell>
          <cell r="L1742">
            <v>1.88</v>
          </cell>
        </row>
        <row r="1743">
          <cell r="A1743" t="str">
            <v>COLLINS, BRENDA J</v>
          </cell>
          <cell r="B1743" t="str">
            <v>101-573</v>
          </cell>
          <cell r="C1743">
            <v>510400</v>
          </cell>
          <cell r="D1743">
            <v>47600</v>
          </cell>
          <cell r="E1743" t="str">
            <v>VICTIM WITNESSS ADVOCATE</v>
          </cell>
          <cell r="F1743" t="str">
            <v>D508</v>
          </cell>
          <cell r="G1743">
            <v>1</v>
          </cell>
          <cell r="H1743" t="str">
            <v>D508-002</v>
          </cell>
          <cell r="I1743" t="str">
            <v>F</v>
          </cell>
          <cell r="J1743">
            <v>1001</v>
          </cell>
          <cell r="L1743">
            <v>10.17</v>
          </cell>
        </row>
        <row r="1744">
          <cell r="A1744" t="str">
            <v>COLLINS, BRENDA J</v>
          </cell>
          <cell r="B1744" t="str">
            <v>101-573</v>
          </cell>
          <cell r="C1744">
            <v>510400</v>
          </cell>
          <cell r="D1744">
            <v>47600</v>
          </cell>
          <cell r="E1744" t="str">
            <v>VICTIM WITNESSS ADVOCATE</v>
          </cell>
          <cell r="F1744" t="str">
            <v>D508</v>
          </cell>
          <cell r="G1744">
            <v>1</v>
          </cell>
          <cell r="H1744" t="str">
            <v>D508-002</v>
          </cell>
          <cell r="I1744" t="str">
            <v>F</v>
          </cell>
          <cell r="J1744">
            <v>703</v>
          </cell>
          <cell r="L1744">
            <v>6.7</v>
          </cell>
        </row>
        <row r="1745">
          <cell r="A1745" t="str">
            <v>COLLINS, BRENDA J</v>
          </cell>
          <cell r="B1745" t="str">
            <v>101-573</v>
          </cell>
          <cell r="C1745">
            <v>510400</v>
          </cell>
          <cell r="D1745">
            <v>47600</v>
          </cell>
          <cell r="E1745" t="str">
            <v>VICTIM WITNESSS ADVOCATE</v>
          </cell>
          <cell r="F1745" t="str">
            <v>D508</v>
          </cell>
          <cell r="G1745">
            <v>1</v>
          </cell>
          <cell r="H1745" t="str">
            <v>D508-002</v>
          </cell>
          <cell r="I1745" t="str">
            <v>F</v>
          </cell>
          <cell r="J1745">
            <v>603</v>
          </cell>
          <cell r="L1745">
            <v>31.26</v>
          </cell>
        </row>
        <row r="1746">
          <cell r="A1746" t="str">
            <v>COLLINS, BRENDA J</v>
          </cell>
          <cell r="B1746" t="str">
            <v>101-573</v>
          </cell>
          <cell r="C1746">
            <v>510400</v>
          </cell>
          <cell r="D1746">
            <v>47600</v>
          </cell>
          <cell r="E1746" t="str">
            <v>VICTIM WITNESSS ADVOCATE</v>
          </cell>
          <cell r="F1746" t="str">
            <v>D508</v>
          </cell>
          <cell r="G1746">
            <v>1</v>
          </cell>
          <cell r="H1746" t="str">
            <v>D508-002</v>
          </cell>
          <cell r="I1746" t="str">
            <v>F</v>
          </cell>
          <cell r="J1746">
            <v>103</v>
          </cell>
          <cell r="L1746">
            <v>232.19</v>
          </cell>
        </row>
        <row r="1747">
          <cell r="A1747" t="str">
            <v>COLLINS, BRENDA J</v>
          </cell>
          <cell r="B1747" t="str">
            <v>101-573</v>
          </cell>
          <cell r="C1747">
            <v>510400</v>
          </cell>
          <cell r="D1747">
            <v>47600</v>
          </cell>
          <cell r="E1747" t="str">
            <v>VICTIM WITNESSS ADVOCATE</v>
          </cell>
          <cell r="F1747" t="str">
            <v>D508</v>
          </cell>
          <cell r="G1747">
            <v>1</v>
          </cell>
          <cell r="H1747" t="str">
            <v>D508-002</v>
          </cell>
          <cell r="I1747" t="str">
            <v>F</v>
          </cell>
          <cell r="J1747">
            <v>30</v>
          </cell>
          <cell r="L1747">
            <v>73.349999999999994</v>
          </cell>
        </row>
        <row r="1748">
          <cell r="A1748" t="str">
            <v>COMINOTTO, ANNE C</v>
          </cell>
          <cell r="B1748" t="str">
            <v>101-594</v>
          </cell>
          <cell r="C1748">
            <v>510100</v>
          </cell>
          <cell r="D1748">
            <v>16080</v>
          </cell>
          <cell r="E1748" t="str">
            <v>STAFF SVCS ANALYST I</v>
          </cell>
          <cell r="F1748" t="str">
            <v>D480</v>
          </cell>
          <cell r="G1748">
            <v>1</v>
          </cell>
          <cell r="H1748" t="str">
            <v>D480-001</v>
          </cell>
          <cell r="I1748" t="str">
            <v>O</v>
          </cell>
          <cell r="J1748">
            <v>1</v>
          </cell>
          <cell r="K1748" t="str">
            <v>REGULAR PAY</v>
          </cell>
          <cell r="L1748">
            <v>42226.41</v>
          </cell>
        </row>
        <row r="1749">
          <cell r="A1749" t="str">
            <v>COMINOTTO, ANNE C</v>
          </cell>
          <cell r="B1749" t="str">
            <v>101-594</v>
          </cell>
          <cell r="C1749">
            <v>510300</v>
          </cell>
          <cell r="D1749">
            <v>16080</v>
          </cell>
          <cell r="E1749" t="str">
            <v>STAFF SVCS ANALYST I</v>
          </cell>
          <cell r="F1749" t="str">
            <v>D480</v>
          </cell>
          <cell r="G1749">
            <v>1</v>
          </cell>
          <cell r="H1749" t="str">
            <v>D480-001</v>
          </cell>
          <cell r="I1749" t="str">
            <v>F</v>
          </cell>
          <cell r="J1749">
            <v>8000</v>
          </cell>
          <cell r="L1749">
            <v>2951.56</v>
          </cell>
        </row>
        <row r="1750">
          <cell r="A1750" t="str">
            <v>COMINOTTO, ANNE C</v>
          </cell>
          <cell r="B1750" t="str">
            <v>101-594</v>
          </cell>
          <cell r="C1750">
            <v>510300</v>
          </cell>
          <cell r="D1750">
            <v>16080</v>
          </cell>
          <cell r="E1750" t="str">
            <v>STAFF SVCS ANALYST I</v>
          </cell>
          <cell r="F1750" t="str">
            <v>D480</v>
          </cell>
          <cell r="G1750">
            <v>1</v>
          </cell>
          <cell r="H1750" t="str">
            <v>D480-001</v>
          </cell>
          <cell r="I1750" t="str">
            <v>F</v>
          </cell>
          <cell r="J1750" t="str">
            <v>*FM</v>
          </cell>
          <cell r="K1750" t="str">
            <v>MEDICARE</v>
          </cell>
          <cell r="L1750">
            <v>612.28</v>
          </cell>
        </row>
        <row r="1751">
          <cell r="A1751" t="str">
            <v>COMINOTTO, ANNE C</v>
          </cell>
          <cell r="B1751" t="str">
            <v>101-594</v>
          </cell>
          <cell r="C1751">
            <v>510300</v>
          </cell>
          <cell r="D1751">
            <v>16080</v>
          </cell>
          <cell r="E1751" t="str">
            <v>STAFF SVCS ANALYST I</v>
          </cell>
          <cell r="F1751" t="str">
            <v>D480</v>
          </cell>
          <cell r="G1751">
            <v>1</v>
          </cell>
          <cell r="H1751" t="str">
            <v>D480-001</v>
          </cell>
          <cell r="I1751" t="str">
            <v>F</v>
          </cell>
          <cell r="J1751">
            <v>7999</v>
          </cell>
          <cell r="L1751">
            <v>12663.7</v>
          </cell>
        </row>
        <row r="1752">
          <cell r="A1752" t="str">
            <v>COMINOTTO, ANNE C</v>
          </cell>
          <cell r="B1752" t="str">
            <v>101-594</v>
          </cell>
          <cell r="C1752">
            <v>510300</v>
          </cell>
          <cell r="D1752">
            <v>16080</v>
          </cell>
          <cell r="E1752" t="str">
            <v>STAFF SVCS ANALYST I</v>
          </cell>
          <cell r="F1752" t="str">
            <v>D480</v>
          </cell>
          <cell r="G1752">
            <v>1</v>
          </cell>
          <cell r="H1752" t="str">
            <v>D480-001</v>
          </cell>
          <cell r="I1752" t="str">
            <v>F</v>
          </cell>
          <cell r="J1752" t="str">
            <v>*FI</v>
          </cell>
          <cell r="K1752" t="str">
            <v>FICA</v>
          </cell>
          <cell r="L1752">
            <v>2618.04</v>
          </cell>
        </row>
        <row r="1753">
          <cell r="A1753" t="str">
            <v>COMINOTTO, ANNE C</v>
          </cell>
          <cell r="B1753" t="str">
            <v>101-594</v>
          </cell>
          <cell r="C1753">
            <v>510400</v>
          </cell>
          <cell r="D1753">
            <v>16080</v>
          </cell>
          <cell r="E1753" t="str">
            <v>STAFF SVCS ANALYST I</v>
          </cell>
          <cell r="F1753" t="str">
            <v>D480</v>
          </cell>
          <cell r="G1753">
            <v>1</v>
          </cell>
          <cell r="H1753" t="str">
            <v>D480-001</v>
          </cell>
          <cell r="I1753" t="str">
            <v>F</v>
          </cell>
          <cell r="J1753">
            <v>701</v>
          </cell>
          <cell r="L1753">
            <v>4.01</v>
          </cell>
        </row>
        <row r="1754">
          <cell r="A1754" t="str">
            <v>COMINOTTO, ANNE C</v>
          </cell>
          <cell r="B1754" t="str">
            <v>101-594</v>
          </cell>
          <cell r="C1754">
            <v>510400</v>
          </cell>
          <cell r="D1754">
            <v>16080</v>
          </cell>
          <cell r="E1754" t="str">
            <v>STAFF SVCS ANALYST I</v>
          </cell>
          <cell r="F1754" t="str">
            <v>D480</v>
          </cell>
          <cell r="G1754">
            <v>1</v>
          </cell>
          <cell r="H1754" t="str">
            <v>D480-001</v>
          </cell>
          <cell r="I1754" t="str">
            <v>F</v>
          </cell>
          <cell r="J1754">
            <v>1001</v>
          </cell>
          <cell r="L1754">
            <v>10.17</v>
          </cell>
        </row>
        <row r="1755">
          <cell r="A1755" t="str">
            <v>COMINOTTO, ANNE C</v>
          </cell>
          <cell r="B1755" t="str">
            <v>101-594</v>
          </cell>
          <cell r="C1755">
            <v>510400</v>
          </cell>
          <cell r="D1755">
            <v>16080</v>
          </cell>
          <cell r="E1755" t="str">
            <v>STAFF SVCS ANALYST I</v>
          </cell>
          <cell r="F1755" t="str">
            <v>D480</v>
          </cell>
          <cell r="G1755">
            <v>1</v>
          </cell>
          <cell r="H1755" t="str">
            <v>D480-001</v>
          </cell>
          <cell r="I1755" t="str">
            <v>F</v>
          </cell>
          <cell r="J1755">
            <v>601</v>
          </cell>
          <cell r="L1755">
            <v>17.149999999999999</v>
          </cell>
        </row>
        <row r="1756">
          <cell r="A1756" t="str">
            <v>COMINOTTO, ANNE C</v>
          </cell>
          <cell r="B1756" t="str">
            <v>101-594</v>
          </cell>
          <cell r="C1756">
            <v>510400</v>
          </cell>
          <cell r="D1756">
            <v>16080</v>
          </cell>
          <cell r="E1756" t="str">
            <v>STAFF SVCS ANALYST I</v>
          </cell>
          <cell r="F1756" t="str">
            <v>D480</v>
          </cell>
          <cell r="G1756">
            <v>1</v>
          </cell>
          <cell r="H1756" t="str">
            <v>D480-001</v>
          </cell>
          <cell r="I1756" t="str">
            <v>F</v>
          </cell>
          <cell r="J1756">
            <v>811</v>
          </cell>
          <cell r="L1756">
            <v>1.88</v>
          </cell>
        </row>
        <row r="1757">
          <cell r="A1757" t="str">
            <v>COMINOTTO, ANNE C</v>
          </cell>
          <cell r="B1757" t="str">
            <v>101-594</v>
          </cell>
          <cell r="C1757">
            <v>510400</v>
          </cell>
          <cell r="D1757">
            <v>16080</v>
          </cell>
          <cell r="E1757" t="str">
            <v>STAFF SVCS ANALYST I</v>
          </cell>
          <cell r="F1757" t="str">
            <v>D480</v>
          </cell>
          <cell r="G1757">
            <v>1</v>
          </cell>
          <cell r="H1757" t="str">
            <v>D480-001</v>
          </cell>
          <cell r="I1757" t="str">
            <v>F</v>
          </cell>
          <cell r="J1757">
            <v>101</v>
          </cell>
          <cell r="L1757">
            <v>135.94999999999999</v>
          </cell>
        </row>
        <row r="1758">
          <cell r="A1758" t="str">
            <v>COMINOTTO, ANNE C</v>
          </cell>
          <cell r="B1758" t="str">
            <v>101-594</v>
          </cell>
          <cell r="C1758">
            <v>510400</v>
          </cell>
          <cell r="D1758">
            <v>16080</v>
          </cell>
          <cell r="E1758" t="str">
            <v>STAFF SVCS ANALYST I</v>
          </cell>
          <cell r="F1758" t="str">
            <v>D480</v>
          </cell>
          <cell r="G1758">
            <v>1</v>
          </cell>
          <cell r="H1758" t="str">
            <v>D480-001</v>
          </cell>
          <cell r="I1758" t="str">
            <v>F</v>
          </cell>
          <cell r="J1758">
            <v>30</v>
          </cell>
          <cell r="L1758">
            <v>105.57</v>
          </cell>
        </row>
        <row r="1759">
          <cell r="A1759" t="str">
            <v>CONDON, JASON A</v>
          </cell>
          <cell r="B1759" t="str">
            <v>281-898</v>
          </cell>
          <cell r="C1759">
            <v>510100</v>
          </cell>
          <cell r="D1759">
            <v>45180</v>
          </cell>
          <cell r="E1759" t="str">
            <v>BUS DRIVER</v>
          </cell>
          <cell r="F1759" t="str">
            <v>D190</v>
          </cell>
          <cell r="G1759">
            <v>1</v>
          </cell>
          <cell r="H1759" t="str">
            <v>D190-018</v>
          </cell>
          <cell r="I1759" t="str">
            <v>O</v>
          </cell>
          <cell r="J1759">
            <v>1</v>
          </cell>
          <cell r="K1759" t="str">
            <v>REGULAR PAY</v>
          </cell>
          <cell r="L1759">
            <v>29410.99</v>
          </cell>
        </row>
        <row r="1760">
          <cell r="A1760" t="str">
            <v>CONDON, JASON A</v>
          </cell>
          <cell r="B1760" t="str">
            <v>281-898</v>
          </cell>
          <cell r="C1760">
            <v>510300</v>
          </cell>
          <cell r="D1760">
            <v>45180</v>
          </cell>
          <cell r="E1760" t="str">
            <v>BUS DRIVER</v>
          </cell>
          <cell r="F1760" t="str">
            <v>D190</v>
          </cell>
          <cell r="G1760">
            <v>1</v>
          </cell>
          <cell r="H1760" t="str">
            <v>D190-018</v>
          </cell>
          <cell r="I1760" t="str">
            <v>F</v>
          </cell>
          <cell r="J1760" t="str">
            <v>*FM</v>
          </cell>
          <cell r="K1760" t="str">
            <v>MEDICARE</v>
          </cell>
          <cell r="L1760">
            <v>426.46</v>
          </cell>
        </row>
        <row r="1761">
          <cell r="A1761" t="str">
            <v>CONDON, JASON A</v>
          </cell>
          <cell r="B1761" t="str">
            <v>281-898</v>
          </cell>
          <cell r="C1761">
            <v>510300</v>
          </cell>
          <cell r="D1761">
            <v>45180</v>
          </cell>
          <cell r="E1761" t="str">
            <v>BUS DRIVER</v>
          </cell>
          <cell r="F1761" t="str">
            <v>D190</v>
          </cell>
          <cell r="G1761">
            <v>1</v>
          </cell>
          <cell r="H1761" t="str">
            <v>D190-018</v>
          </cell>
          <cell r="I1761" t="str">
            <v>F</v>
          </cell>
          <cell r="J1761">
            <v>8000</v>
          </cell>
          <cell r="L1761">
            <v>2054.48</v>
          </cell>
        </row>
        <row r="1762">
          <cell r="A1762" t="str">
            <v>CONDON, JASON A</v>
          </cell>
          <cell r="B1762" t="str">
            <v>281-898</v>
          </cell>
          <cell r="C1762">
            <v>510300</v>
          </cell>
          <cell r="D1762">
            <v>45180</v>
          </cell>
          <cell r="E1762" t="str">
            <v>BUS DRIVER</v>
          </cell>
          <cell r="F1762" t="str">
            <v>D190</v>
          </cell>
          <cell r="G1762">
            <v>1</v>
          </cell>
          <cell r="H1762" t="str">
            <v>D190-018</v>
          </cell>
          <cell r="I1762" t="str">
            <v>F</v>
          </cell>
          <cell r="J1762" t="str">
            <v>*FI</v>
          </cell>
          <cell r="K1762" t="str">
            <v>FICA</v>
          </cell>
          <cell r="L1762">
            <v>1823.48</v>
          </cell>
        </row>
        <row r="1763">
          <cell r="A1763" t="str">
            <v>CONDON, JASON A</v>
          </cell>
          <cell r="B1763" t="str">
            <v>281-898</v>
          </cell>
          <cell r="C1763">
            <v>510300</v>
          </cell>
          <cell r="D1763">
            <v>45180</v>
          </cell>
          <cell r="E1763" t="str">
            <v>BUS DRIVER</v>
          </cell>
          <cell r="F1763" t="str">
            <v>D190</v>
          </cell>
          <cell r="G1763">
            <v>1</v>
          </cell>
          <cell r="H1763" t="str">
            <v>D190-018</v>
          </cell>
          <cell r="I1763" t="str">
            <v>F</v>
          </cell>
          <cell r="J1763">
            <v>7999</v>
          </cell>
          <cell r="L1763">
            <v>8820.36</v>
          </cell>
        </row>
        <row r="1764">
          <cell r="A1764" t="str">
            <v>CONDON, JASON A</v>
          </cell>
          <cell r="B1764" t="str">
            <v>281-898</v>
          </cell>
          <cell r="C1764">
            <v>510400</v>
          </cell>
          <cell r="D1764">
            <v>45180</v>
          </cell>
          <cell r="E1764" t="str">
            <v>BUS DRIVER</v>
          </cell>
          <cell r="F1764" t="str">
            <v>D190</v>
          </cell>
          <cell r="G1764">
            <v>1</v>
          </cell>
          <cell r="H1764" t="str">
            <v>D190-018</v>
          </cell>
          <cell r="I1764" t="str">
            <v>F</v>
          </cell>
          <cell r="J1764">
            <v>100</v>
          </cell>
          <cell r="L1764">
            <v>135.94999999999999</v>
          </cell>
        </row>
        <row r="1765">
          <cell r="A1765" t="str">
            <v>CONDON, JASON A</v>
          </cell>
          <cell r="B1765" t="str">
            <v>281-898</v>
          </cell>
          <cell r="C1765">
            <v>510400</v>
          </cell>
          <cell r="D1765">
            <v>45180</v>
          </cell>
          <cell r="E1765" t="str">
            <v>BUS DRIVER</v>
          </cell>
          <cell r="F1765" t="str">
            <v>D190</v>
          </cell>
          <cell r="G1765">
            <v>1</v>
          </cell>
          <cell r="H1765" t="str">
            <v>D190-018</v>
          </cell>
          <cell r="I1765" t="str">
            <v>F</v>
          </cell>
          <cell r="J1765">
            <v>701</v>
          </cell>
          <cell r="L1765">
            <v>4.01</v>
          </cell>
        </row>
        <row r="1766">
          <cell r="A1766" t="str">
            <v>CONDON, JASON A</v>
          </cell>
          <cell r="B1766" t="str">
            <v>281-898</v>
          </cell>
          <cell r="C1766">
            <v>510400</v>
          </cell>
          <cell r="D1766">
            <v>45180</v>
          </cell>
          <cell r="E1766" t="str">
            <v>BUS DRIVER</v>
          </cell>
          <cell r="F1766" t="str">
            <v>D190</v>
          </cell>
          <cell r="G1766">
            <v>1</v>
          </cell>
          <cell r="H1766" t="str">
            <v>D190-018</v>
          </cell>
          <cell r="I1766" t="str">
            <v>F</v>
          </cell>
          <cell r="J1766">
            <v>30</v>
          </cell>
          <cell r="L1766">
            <v>73.53</v>
          </cell>
        </row>
        <row r="1767">
          <cell r="A1767" t="str">
            <v>CONDON, JASON A</v>
          </cell>
          <cell r="B1767" t="str">
            <v>281-898</v>
          </cell>
          <cell r="C1767">
            <v>510400</v>
          </cell>
          <cell r="D1767">
            <v>45180</v>
          </cell>
          <cell r="E1767" t="str">
            <v>BUS DRIVER</v>
          </cell>
          <cell r="F1767" t="str">
            <v>D190</v>
          </cell>
          <cell r="G1767">
            <v>1</v>
          </cell>
          <cell r="H1767" t="str">
            <v>D190-018</v>
          </cell>
          <cell r="I1767" t="str">
            <v>F</v>
          </cell>
          <cell r="J1767">
            <v>601</v>
          </cell>
          <cell r="L1767">
            <v>17.149999999999999</v>
          </cell>
        </row>
        <row r="1768">
          <cell r="A1768" t="str">
            <v>CONDON, JASON A</v>
          </cell>
          <cell r="B1768" t="str">
            <v>281-898</v>
          </cell>
          <cell r="C1768">
            <v>510400</v>
          </cell>
          <cell r="D1768">
            <v>45180</v>
          </cell>
          <cell r="E1768" t="str">
            <v>BUS DRIVER</v>
          </cell>
          <cell r="F1768" t="str">
            <v>D190</v>
          </cell>
          <cell r="G1768">
            <v>1</v>
          </cell>
          <cell r="H1768" t="str">
            <v>D190-018</v>
          </cell>
          <cell r="I1768" t="str">
            <v>F</v>
          </cell>
          <cell r="J1768">
            <v>811</v>
          </cell>
          <cell r="L1768">
            <v>1.88</v>
          </cell>
        </row>
        <row r="1769">
          <cell r="A1769" t="str">
            <v>CONDON, JASON A</v>
          </cell>
          <cell r="B1769" t="str">
            <v>281-898</v>
          </cell>
          <cell r="C1769">
            <v>510400</v>
          </cell>
          <cell r="D1769">
            <v>45180</v>
          </cell>
          <cell r="E1769" t="str">
            <v>BUS DRIVER</v>
          </cell>
          <cell r="F1769" t="str">
            <v>D190</v>
          </cell>
          <cell r="G1769">
            <v>1</v>
          </cell>
          <cell r="H1769" t="str">
            <v>D190-018</v>
          </cell>
          <cell r="I1769" t="str">
            <v>F</v>
          </cell>
          <cell r="J1769">
            <v>1001</v>
          </cell>
          <cell r="L1769">
            <v>10.17</v>
          </cell>
        </row>
        <row r="1770">
          <cell r="A1770" t="str">
            <v>CONDON, RICHARD L</v>
          </cell>
          <cell r="B1770" t="str">
            <v>101-565</v>
          </cell>
          <cell r="C1770">
            <v>510100</v>
          </cell>
          <cell r="D1770">
            <v>2440</v>
          </cell>
          <cell r="E1770" t="str">
            <v>DEPUTY SHERIFF II</v>
          </cell>
          <cell r="F1770" t="str">
            <v>E120</v>
          </cell>
          <cell r="G1770">
            <v>1</v>
          </cell>
          <cell r="H1770" t="str">
            <v>E120-010</v>
          </cell>
          <cell r="I1770" t="str">
            <v>O</v>
          </cell>
          <cell r="J1770">
            <v>1</v>
          </cell>
          <cell r="K1770" t="str">
            <v>REGULAR PAY</v>
          </cell>
          <cell r="L1770">
            <v>46368</v>
          </cell>
        </row>
        <row r="1771">
          <cell r="A1771" t="str">
            <v>CONDON, RICHARD L</v>
          </cell>
          <cell r="B1771" t="str">
            <v>101-565</v>
          </cell>
          <cell r="C1771">
            <v>510300</v>
          </cell>
          <cell r="D1771">
            <v>2440</v>
          </cell>
          <cell r="E1771" t="str">
            <v>DEPUTY SHERIFF II</v>
          </cell>
          <cell r="F1771" t="str">
            <v>E120</v>
          </cell>
          <cell r="G1771">
            <v>1</v>
          </cell>
          <cell r="H1771" t="str">
            <v>E120-010</v>
          </cell>
          <cell r="I1771" t="str">
            <v>F</v>
          </cell>
          <cell r="J1771">
            <v>8009</v>
          </cell>
          <cell r="L1771">
            <v>5342.29</v>
          </cell>
        </row>
        <row r="1772">
          <cell r="A1772" t="str">
            <v>CONDON, RICHARD L</v>
          </cell>
          <cell r="B1772" t="str">
            <v>101-565</v>
          </cell>
          <cell r="C1772">
            <v>510300</v>
          </cell>
          <cell r="D1772">
            <v>2440</v>
          </cell>
          <cell r="E1772" t="str">
            <v>DEPUTY SHERIFF II</v>
          </cell>
          <cell r="F1772" t="str">
            <v>E120</v>
          </cell>
          <cell r="G1772">
            <v>1</v>
          </cell>
          <cell r="H1772" t="str">
            <v>E120-010</v>
          </cell>
          <cell r="I1772" t="str">
            <v>F</v>
          </cell>
          <cell r="J1772" t="str">
            <v>*FM</v>
          </cell>
          <cell r="K1772" t="str">
            <v>MEDICARE</v>
          </cell>
          <cell r="L1772">
            <v>672.34</v>
          </cell>
        </row>
        <row r="1773">
          <cell r="A1773" t="str">
            <v>CONDON, RICHARD L</v>
          </cell>
          <cell r="B1773" t="str">
            <v>101-565</v>
          </cell>
          <cell r="C1773">
            <v>510300</v>
          </cell>
          <cell r="D1773">
            <v>2440</v>
          </cell>
          <cell r="E1773" t="str">
            <v>DEPUTY SHERIFF II</v>
          </cell>
          <cell r="F1773" t="str">
            <v>E120</v>
          </cell>
          <cell r="G1773">
            <v>1</v>
          </cell>
          <cell r="H1773" t="str">
            <v>E120-010</v>
          </cell>
          <cell r="I1773" t="str">
            <v>F</v>
          </cell>
          <cell r="J1773">
            <v>8010</v>
          </cell>
          <cell r="L1773">
            <v>4167.6000000000004</v>
          </cell>
        </row>
        <row r="1774">
          <cell r="A1774" t="str">
            <v>CONDON, RICHARD L</v>
          </cell>
          <cell r="B1774" t="str">
            <v>101-565</v>
          </cell>
          <cell r="C1774">
            <v>510300</v>
          </cell>
          <cell r="D1774">
            <v>2440</v>
          </cell>
          <cell r="E1774" t="str">
            <v>DEPUTY SHERIFF II</v>
          </cell>
          <cell r="F1774" t="str">
            <v>E120</v>
          </cell>
          <cell r="G1774">
            <v>1</v>
          </cell>
          <cell r="H1774" t="str">
            <v>E120-010</v>
          </cell>
          <cell r="I1774" t="str">
            <v>F</v>
          </cell>
          <cell r="J1774" t="str">
            <v>*FI</v>
          </cell>
          <cell r="K1774" t="str">
            <v>FICA</v>
          </cell>
          <cell r="L1774">
            <v>2874.82</v>
          </cell>
        </row>
        <row r="1775">
          <cell r="A1775" t="str">
            <v>CONDON, RICHARD L</v>
          </cell>
          <cell r="B1775" t="str">
            <v>101-565</v>
          </cell>
          <cell r="C1775">
            <v>510400</v>
          </cell>
          <cell r="D1775">
            <v>2440</v>
          </cell>
          <cell r="E1775" t="str">
            <v>DEPUTY SHERIFF II</v>
          </cell>
          <cell r="F1775" t="str">
            <v>E120</v>
          </cell>
          <cell r="G1775">
            <v>1</v>
          </cell>
          <cell r="H1775" t="str">
            <v>E120-010</v>
          </cell>
          <cell r="I1775" t="str">
            <v>F</v>
          </cell>
          <cell r="J1775">
            <v>811</v>
          </cell>
          <cell r="L1775">
            <v>1.88</v>
          </cell>
        </row>
        <row r="1776">
          <cell r="A1776" t="str">
            <v>CONDON, RICHARD L</v>
          </cell>
          <cell r="B1776" t="str">
            <v>101-565</v>
          </cell>
          <cell r="C1776">
            <v>510400</v>
          </cell>
          <cell r="D1776">
            <v>2440</v>
          </cell>
          <cell r="E1776" t="str">
            <v>DEPUTY SHERIFF II</v>
          </cell>
          <cell r="F1776" t="str">
            <v>E120</v>
          </cell>
          <cell r="G1776">
            <v>1</v>
          </cell>
          <cell r="H1776" t="str">
            <v>E120-010</v>
          </cell>
          <cell r="I1776" t="str">
            <v>F</v>
          </cell>
          <cell r="J1776">
            <v>204</v>
          </cell>
          <cell r="L1776">
            <v>244.01</v>
          </cell>
        </row>
        <row r="1777">
          <cell r="A1777" t="str">
            <v>CONDON, RICHARD L</v>
          </cell>
          <cell r="B1777" t="str">
            <v>101-565</v>
          </cell>
          <cell r="C1777">
            <v>510400</v>
          </cell>
          <cell r="D1777">
            <v>2440</v>
          </cell>
          <cell r="E1777" t="str">
            <v>DEPUTY SHERIFF II</v>
          </cell>
          <cell r="F1777" t="str">
            <v>E120</v>
          </cell>
          <cell r="G1777">
            <v>1</v>
          </cell>
          <cell r="H1777" t="str">
            <v>E120-010</v>
          </cell>
          <cell r="I1777" t="str">
            <v>F</v>
          </cell>
          <cell r="J1777">
            <v>705</v>
          </cell>
          <cell r="L1777">
            <v>12.04</v>
          </cell>
        </row>
        <row r="1778">
          <cell r="A1778" t="str">
            <v>CONDON, RICHARD L</v>
          </cell>
          <cell r="B1778" t="str">
            <v>101-565</v>
          </cell>
          <cell r="C1778">
            <v>510400</v>
          </cell>
          <cell r="D1778">
            <v>2440</v>
          </cell>
          <cell r="E1778" t="str">
            <v>DEPUTY SHERIFF II</v>
          </cell>
          <cell r="F1778" t="str">
            <v>E120</v>
          </cell>
          <cell r="G1778">
            <v>1</v>
          </cell>
          <cell r="H1778" t="str">
            <v>E120-010</v>
          </cell>
          <cell r="I1778" t="str">
            <v>F</v>
          </cell>
          <cell r="J1778">
            <v>30</v>
          </cell>
          <cell r="L1778">
            <v>115.92</v>
          </cell>
        </row>
        <row r="1779">
          <cell r="A1779" t="str">
            <v>CONDON, RICHARD L</v>
          </cell>
          <cell r="B1779" t="str">
            <v>101-565</v>
          </cell>
          <cell r="C1779">
            <v>510400</v>
          </cell>
          <cell r="D1779">
            <v>2440</v>
          </cell>
          <cell r="E1779" t="str">
            <v>DEPUTY SHERIFF II</v>
          </cell>
          <cell r="F1779" t="str">
            <v>E120</v>
          </cell>
          <cell r="G1779">
            <v>1</v>
          </cell>
          <cell r="H1779" t="str">
            <v>E120-010</v>
          </cell>
          <cell r="I1779" t="str">
            <v>F</v>
          </cell>
          <cell r="J1779">
            <v>1001</v>
          </cell>
          <cell r="L1779">
            <v>10.17</v>
          </cell>
        </row>
        <row r="1780">
          <cell r="A1780" t="str">
            <v>CONDON, RICHARD L</v>
          </cell>
          <cell r="B1780" t="str">
            <v>101-565</v>
          </cell>
          <cell r="C1780">
            <v>510400</v>
          </cell>
          <cell r="D1780">
            <v>2440</v>
          </cell>
          <cell r="E1780" t="str">
            <v>DEPUTY SHERIFF II</v>
          </cell>
          <cell r="F1780" t="str">
            <v>E120</v>
          </cell>
          <cell r="G1780">
            <v>1</v>
          </cell>
          <cell r="H1780" t="str">
            <v>E120-010</v>
          </cell>
          <cell r="I1780" t="str">
            <v>F</v>
          </cell>
          <cell r="J1780">
            <v>605</v>
          </cell>
          <cell r="L1780">
            <v>59.1</v>
          </cell>
        </row>
        <row r="1781">
          <cell r="A1781" t="str">
            <v>CONN, TIMOTHY</v>
          </cell>
          <cell r="B1781" t="str">
            <v>101-594</v>
          </cell>
          <cell r="C1781">
            <v>510100</v>
          </cell>
          <cell r="D1781">
            <v>42790</v>
          </cell>
          <cell r="E1781" t="str">
            <v>PRIVACY OFFICER-HIPPA</v>
          </cell>
          <cell r="F1781" t="str">
            <v>C283</v>
          </cell>
          <cell r="G1781">
            <v>0.5</v>
          </cell>
          <cell r="H1781" t="str">
            <v>C283-001</v>
          </cell>
          <cell r="I1781" t="str">
            <v>O</v>
          </cell>
          <cell r="J1781">
            <v>1</v>
          </cell>
          <cell r="K1781" t="str">
            <v>REGULAR PAY</v>
          </cell>
          <cell r="L1781">
            <v>30073.54</v>
          </cell>
        </row>
        <row r="1782">
          <cell r="A1782" t="str">
            <v>CONN, TIMOTHY</v>
          </cell>
          <cell r="B1782" t="str">
            <v>101-594</v>
          </cell>
          <cell r="C1782">
            <v>510300</v>
          </cell>
          <cell r="D1782">
            <v>42790</v>
          </cell>
          <cell r="E1782" t="str">
            <v>PRIVACY OFFICER-HIPPA</v>
          </cell>
          <cell r="F1782" t="str">
            <v>C283</v>
          </cell>
          <cell r="G1782">
            <v>0.5</v>
          </cell>
          <cell r="H1782" t="str">
            <v>C283-001</v>
          </cell>
          <cell r="I1782" t="str">
            <v>F</v>
          </cell>
          <cell r="J1782">
            <v>7999</v>
          </cell>
          <cell r="L1782">
            <v>9019.0499999999993</v>
          </cell>
        </row>
        <row r="1783">
          <cell r="A1783" t="str">
            <v>CONN, TIMOTHY</v>
          </cell>
          <cell r="B1783" t="str">
            <v>101-594</v>
          </cell>
          <cell r="C1783">
            <v>510300</v>
          </cell>
          <cell r="D1783">
            <v>42790</v>
          </cell>
          <cell r="E1783" t="str">
            <v>PRIVACY OFFICER-HIPPA</v>
          </cell>
          <cell r="F1783" t="str">
            <v>C283</v>
          </cell>
          <cell r="G1783">
            <v>0.5</v>
          </cell>
          <cell r="H1783" t="str">
            <v>C283-001</v>
          </cell>
          <cell r="I1783" t="str">
            <v>F</v>
          </cell>
          <cell r="J1783" t="str">
            <v>*FI</v>
          </cell>
          <cell r="K1783" t="str">
            <v>FICA</v>
          </cell>
          <cell r="L1783">
            <v>1864.56</v>
          </cell>
        </row>
        <row r="1784">
          <cell r="A1784" t="str">
            <v>CONN, TIMOTHY</v>
          </cell>
          <cell r="B1784" t="str">
            <v>101-594</v>
          </cell>
          <cell r="C1784">
            <v>510300</v>
          </cell>
          <cell r="D1784">
            <v>42790</v>
          </cell>
          <cell r="E1784" t="str">
            <v>PRIVACY OFFICER-HIPPA</v>
          </cell>
          <cell r="F1784" t="str">
            <v>C283</v>
          </cell>
          <cell r="G1784">
            <v>0.5</v>
          </cell>
          <cell r="H1784" t="str">
            <v>C283-001</v>
          </cell>
          <cell r="I1784" t="str">
            <v>F</v>
          </cell>
          <cell r="J1784" t="str">
            <v>*FM</v>
          </cell>
          <cell r="K1784" t="str">
            <v>MEDICARE</v>
          </cell>
          <cell r="L1784">
            <v>436.07</v>
          </cell>
        </row>
        <row r="1785">
          <cell r="A1785" t="str">
            <v>CONN, TIMOTHY</v>
          </cell>
          <cell r="B1785" t="str">
            <v>101-594</v>
          </cell>
          <cell r="C1785">
            <v>510300</v>
          </cell>
          <cell r="D1785">
            <v>42790</v>
          </cell>
          <cell r="E1785" t="str">
            <v>PRIVACY OFFICER-HIPPA</v>
          </cell>
          <cell r="F1785" t="str">
            <v>C283</v>
          </cell>
          <cell r="G1785">
            <v>0.5</v>
          </cell>
          <cell r="H1785" t="str">
            <v>C283-001</v>
          </cell>
          <cell r="I1785" t="str">
            <v>F</v>
          </cell>
          <cell r="J1785">
            <v>8005</v>
          </cell>
          <cell r="L1785">
            <v>147.06</v>
          </cell>
        </row>
        <row r="1786">
          <cell r="A1786" t="str">
            <v>CONN, TIMOTHY</v>
          </cell>
          <cell r="B1786" t="str">
            <v>101-594</v>
          </cell>
          <cell r="C1786">
            <v>510300</v>
          </cell>
          <cell r="D1786">
            <v>42790</v>
          </cell>
          <cell r="E1786" t="str">
            <v>PRIVACY OFFICER-HIPPA</v>
          </cell>
          <cell r="F1786" t="str">
            <v>C283</v>
          </cell>
          <cell r="G1786">
            <v>0.5</v>
          </cell>
          <cell r="H1786" t="str">
            <v>C283-001</v>
          </cell>
          <cell r="I1786" t="str">
            <v>F</v>
          </cell>
          <cell r="J1786">
            <v>8000</v>
          </cell>
          <cell r="L1786">
            <v>2100.85</v>
          </cell>
        </row>
        <row r="1787">
          <cell r="A1787" t="str">
            <v>CONN, TIMOTHY</v>
          </cell>
          <cell r="B1787" t="str">
            <v>101-594</v>
          </cell>
          <cell r="C1787">
            <v>510400</v>
          </cell>
          <cell r="D1787">
            <v>42790</v>
          </cell>
          <cell r="E1787" t="str">
            <v>PRIVACY OFFICER-HIPPA</v>
          </cell>
          <cell r="F1787" t="str">
            <v>C283</v>
          </cell>
          <cell r="G1787">
            <v>0.5</v>
          </cell>
          <cell r="H1787" t="str">
            <v>C283-001</v>
          </cell>
          <cell r="I1787" t="str">
            <v>F</v>
          </cell>
          <cell r="J1787">
            <v>1001</v>
          </cell>
          <cell r="L1787">
            <v>10.17</v>
          </cell>
        </row>
        <row r="1788">
          <cell r="A1788" t="str">
            <v>CONN, TIMOTHY</v>
          </cell>
          <cell r="B1788" t="str">
            <v>101-594</v>
          </cell>
          <cell r="C1788">
            <v>510400</v>
          </cell>
          <cell r="D1788">
            <v>42790</v>
          </cell>
          <cell r="E1788" t="str">
            <v>PRIVACY OFFICER-HIPPA</v>
          </cell>
          <cell r="F1788" t="str">
            <v>C283</v>
          </cell>
          <cell r="G1788">
            <v>0.5</v>
          </cell>
          <cell r="H1788" t="str">
            <v>C283-001</v>
          </cell>
          <cell r="I1788" t="str">
            <v>F</v>
          </cell>
          <cell r="J1788">
            <v>30</v>
          </cell>
          <cell r="L1788">
            <v>75.180000000000007</v>
          </cell>
        </row>
        <row r="1789">
          <cell r="A1789" t="str">
            <v>CONN, TIMOTHY</v>
          </cell>
          <cell r="B1789" t="str">
            <v>101-594</v>
          </cell>
          <cell r="C1789">
            <v>510400</v>
          </cell>
          <cell r="D1789">
            <v>42790</v>
          </cell>
          <cell r="E1789" t="str">
            <v>PRIVACY OFFICER-HIPPA</v>
          </cell>
          <cell r="F1789" t="str">
            <v>C283</v>
          </cell>
          <cell r="G1789">
            <v>0.5</v>
          </cell>
          <cell r="H1789" t="str">
            <v>C283-001</v>
          </cell>
          <cell r="I1789" t="str">
            <v>F</v>
          </cell>
          <cell r="J1789">
            <v>811</v>
          </cell>
          <cell r="L1789">
            <v>0.94</v>
          </cell>
        </row>
        <row r="1790">
          <cell r="A1790" t="str">
            <v>CONNOR, SARA M.W</v>
          </cell>
          <cell r="B1790" t="str">
            <v>101-594</v>
          </cell>
          <cell r="C1790">
            <v>510100</v>
          </cell>
          <cell r="D1790">
            <v>30330</v>
          </cell>
          <cell r="E1790" t="str">
            <v>ELIGIBILITY WORKER III</v>
          </cell>
          <cell r="F1790" t="str">
            <v>D258</v>
          </cell>
          <cell r="G1790">
            <v>1</v>
          </cell>
          <cell r="H1790" t="str">
            <v>D258-002</v>
          </cell>
          <cell r="I1790" t="str">
            <v>O</v>
          </cell>
          <cell r="J1790">
            <v>1</v>
          </cell>
          <cell r="K1790" t="str">
            <v>REGULAR PAY</v>
          </cell>
          <cell r="L1790">
            <v>37775.089999999997</v>
          </cell>
        </row>
        <row r="1791">
          <cell r="A1791" t="str">
            <v>CONNOR, SARA M.W</v>
          </cell>
          <cell r="B1791" t="str">
            <v>101-594</v>
          </cell>
          <cell r="C1791">
            <v>510300</v>
          </cell>
          <cell r="D1791">
            <v>30330</v>
          </cell>
          <cell r="E1791" t="str">
            <v>ELIGIBILITY WORKER III</v>
          </cell>
          <cell r="F1791" t="str">
            <v>D258</v>
          </cell>
          <cell r="G1791">
            <v>1</v>
          </cell>
          <cell r="H1791" t="str">
            <v>D258-002</v>
          </cell>
          <cell r="I1791" t="str">
            <v>F</v>
          </cell>
          <cell r="J1791">
            <v>7999</v>
          </cell>
          <cell r="L1791">
            <v>11328.75</v>
          </cell>
        </row>
        <row r="1792">
          <cell r="A1792" t="str">
            <v>CONNOR, SARA M.W</v>
          </cell>
          <cell r="B1792" t="str">
            <v>101-594</v>
          </cell>
          <cell r="C1792">
            <v>510300</v>
          </cell>
          <cell r="D1792">
            <v>30330</v>
          </cell>
          <cell r="E1792" t="str">
            <v>ELIGIBILITY WORKER III</v>
          </cell>
          <cell r="F1792" t="str">
            <v>D258</v>
          </cell>
          <cell r="G1792">
            <v>1</v>
          </cell>
          <cell r="H1792" t="str">
            <v>D258-002</v>
          </cell>
          <cell r="I1792" t="str">
            <v>F</v>
          </cell>
          <cell r="J1792" t="str">
            <v>*FM</v>
          </cell>
          <cell r="K1792" t="str">
            <v>MEDICARE</v>
          </cell>
          <cell r="L1792">
            <v>547.74</v>
          </cell>
        </row>
        <row r="1793">
          <cell r="A1793" t="str">
            <v>CONNOR, SARA M.W</v>
          </cell>
          <cell r="B1793" t="str">
            <v>101-594</v>
          </cell>
          <cell r="C1793">
            <v>510300</v>
          </cell>
          <cell r="D1793">
            <v>30330</v>
          </cell>
          <cell r="E1793" t="str">
            <v>ELIGIBILITY WORKER III</v>
          </cell>
          <cell r="F1793" t="str">
            <v>D258</v>
          </cell>
          <cell r="G1793">
            <v>1</v>
          </cell>
          <cell r="H1793" t="str">
            <v>D258-002</v>
          </cell>
          <cell r="I1793" t="str">
            <v>F</v>
          </cell>
          <cell r="J1793">
            <v>8000</v>
          </cell>
          <cell r="L1793">
            <v>2639.96</v>
          </cell>
        </row>
        <row r="1794">
          <cell r="A1794" t="str">
            <v>CONNOR, SARA M.W</v>
          </cell>
          <cell r="B1794" t="str">
            <v>101-594</v>
          </cell>
          <cell r="C1794">
            <v>510300</v>
          </cell>
          <cell r="D1794">
            <v>30330</v>
          </cell>
          <cell r="E1794" t="str">
            <v>ELIGIBILITY WORKER III</v>
          </cell>
          <cell r="F1794" t="str">
            <v>D258</v>
          </cell>
          <cell r="G1794">
            <v>1</v>
          </cell>
          <cell r="H1794" t="str">
            <v>D258-002</v>
          </cell>
          <cell r="I1794" t="str">
            <v>F</v>
          </cell>
          <cell r="J1794" t="str">
            <v>*FI</v>
          </cell>
          <cell r="K1794" t="str">
            <v>FICA</v>
          </cell>
          <cell r="L1794">
            <v>2342.06</v>
          </cell>
        </row>
        <row r="1795">
          <cell r="A1795" t="str">
            <v>CONNOR, SARA M.W</v>
          </cell>
          <cell r="B1795" t="str">
            <v>101-594</v>
          </cell>
          <cell r="C1795">
            <v>510400</v>
          </cell>
          <cell r="D1795">
            <v>30330</v>
          </cell>
          <cell r="E1795" t="str">
            <v>ELIGIBILITY WORKER III</v>
          </cell>
          <cell r="F1795" t="str">
            <v>D258</v>
          </cell>
          <cell r="G1795">
            <v>1</v>
          </cell>
          <cell r="H1795" t="str">
            <v>D258-002</v>
          </cell>
          <cell r="I1795" t="str">
            <v>F</v>
          </cell>
          <cell r="J1795">
            <v>701</v>
          </cell>
          <cell r="L1795">
            <v>4.01</v>
          </cell>
        </row>
        <row r="1796">
          <cell r="A1796" t="str">
            <v>CONNOR, SARA M.W</v>
          </cell>
          <cell r="B1796" t="str">
            <v>101-594</v>
          </cell>
          <cell r="C1796">
            <v>510400</v>
          </cell>
          <cell r="D1796">
            <v>30330</v>
          </cell>
          <cell r="E1796" t="str">
            <v>ELIGIBILITY WORKER III</v>
          </cell>
          <cell r="F1796" t="str">
            <v>D258</v>
          </cell>
          <cell r="G1796">
            <v>1</v>
          </cell>
          <cell r="H1796" t="str">
            <v>D258-002</v>
          </cell>
          <cell r="I1796" t="str">
            <v>F</v>
          </cell>
          <cell r="J1796">
            <v>1001</v>
          </cell>
          <cell r="L1796">
            <v>10.17</v>
          </cell>
        </row>
        <row r="1797">
          <cell r="A1797" t="str">
            <v>CONNOR, SARA M.W</v>
          </cell>
          <cell r="B1797" t="str">
            <v>101-594</v>
          </cell>
          <cell r="C1797">
            <v>510400</v>
          </cell>
          <cell r="D1797">
            <v>30330</v>
          </cell>
          <cell r="E1797" t="str">
            <v>ELIGIBILITY WORKER III</v>
          </cell>
          <cell r="F1797" t="str">
            <v>D258</v>
          </cell>
          <cell r="G1797">
            <v>1</v>
          </cell>
          <cell r="H1797" t="str">
            <v>D258-002</v>
          </cell>
          <cell r="I1797" t="str">
            <v>F</v>
          </cell>
          <cell r="J1797">
            <v>601</v>
          </cell>
          <cell r="L1797">
            <v>17.149999999999999</v>
          </cell>
        </row>
        <row r="1798">
          <cell r="A1798" t="str">
            <v>CONNOR, SARA M.W</v>
          </cell>
          <cell r="B1798" t="str">
            <v>101-594</v>
          </cell>
          <cell r="C1798">
            <v>510400</v>
          </cell>
          <cell r="D1798">
            <v>30330</v>
          </cell>
          <cell r="E1798" t="str">
            <v>ELIGIBILITY WORKER III</v>
          </cell>
          <cell r="F1798" t="str">
            <v>D258</v>
          </cell>
          <cell r="G1798">
            <v>1</v>
          </cell>
          <cell r="H1798" t="str">
            <v>D258-002</v>
          </cell>
          <cell r="I1798" t="str">
            <v>F</v>
          </cell>
          <cell r="J1798">
            <v>101</v>
          </cell>
          <cell r="L1798">
            <v>135.94999999999999</v>
          </cell>
        </row>
        <row r="1799">
          <cell r="A1799" t="str">
            <v>CONNOR, SARA M.W</v>
          </cell>
          <cell r="B1799" t="str">
            <v>101-594</v>
          </cell>
          <cell r="C1799">
            <v>510400</v>
          </cell>
          <cell r="D1799">
            <v>30330</v>
          </cell>
          <cell r="E1799" t="str">
            <v>ELIGIBILITY WORKER III</v>
          </cell>
          <cell r="F1799" t="str">
            <v>D258</v>
          </cell>
          <cell r="G1799">
            <v>1</v>
          </cell>
          <cell r="H1799" t="str">
            <v>D258-002</v>
          </cell>
          <cell r="I1799" t="str">
            <v>F</v>
          </cell>
          <cell r="J1799">
            <v>810</v>
          </cell>
          <cell r="L1799">
            <v>1.71</v>
          </cell>
        </row>
        <row r="1800">
          <cell r="A1800" t="str">
            <v>CONNOR, SARA M.W</v>
          </cell>
          <cell r="B1800" t="str">
            <v>101-594</v>
          </cell>
          <cell r="C1800">
            <v>510400</v>
          </cell>
          <cell r="D1800">
            <v>30330</v>
          </cell>
          <cell r="E1800" t="str">
            <v>ELIGIBILITY WORKER III</v>
          </cell>
          <cell r="F1800" t="str">
            <v>D258</v>
          </cell>
          <cell r="G1800">
            <v>1</v>
          </cell>
          <cell r="H1800" t="str">
            <v>D258-002</v>
          </cell>
          <cell r="I1800" t="str">
            <v>F</v>
          </cell>
          <cell r="J1800">
            <v>30</v>
          </cell>
          <cell r="L1800">
            <v>94.44</v>
          </cell>
        </row>
        <row r="1801">
          <cell r="A1801" t="str">
            <v>CONWAY, WENDY N</v>
          </cell>
          <cell r="B1801" t="str">
            <v>101-609</v>
          </cell>
          <cell r="C1801">
            <v>510100</v>
          </cell>
          <cell r="D1801">
            <v>49740</v>
          </cell>
          <cell r="E1801" t="str">
            <v>BEH HEALTH THERAPIST-LIC</v>
          </cell>
          <cell r="F1801" t="str">
            <v>G165</v>
          </cell>
          <cell r="G1801">
            <v>1</v>
          </cell>
          <cell r="H1801" t="str">
            <v>G165-019</v>
          </cell>
          <cell r="I1801" t="str">
            <v>O</v>
          </cell>
          <cell r="J1801">
            <v>1</v>
          </cell>
          <cell r="K1801" t="str">
            <v>REGULAR PAY</v>
          </cell>
          <cell r="L1801">
            <v>47755.26</v>
          </cell>
        </row>
        <row r="1802">
          <cell r="A1802" t="str">
            <v>CONWAY, WENDY N</v>
          </cell>
          <cell r="B1802" t="str">
            <v>101-609</v>
          </cell>
          <cell r="C1802">
            <v>510300</v>
          </cell>
          <cell r="D1802">
            <v>49740</v>
          </cell>
          <cell r="E1802" t="str">
            <v>BEH HEALTH THERAPIST-LIC</v>
          </cell>
          <cell r="F1802" t="str">
            <v>G165</v>
          </cell>
          <cell r="G1802">
            <v>1</v>
          </cell>
          <cell r="H1802" t="str">
            <v>G165-019</v>
          </cell>
          <cell r="I1802" t="str">
            <v>F</v>
          </cell>
          <cell r="J1802">
            <v>7999</v>
          </cell>
          <cell r="L1802">
            <v>14321.8</v>
          </cell>
        </row>
        <row r="1803">
          <cell r="A1803" t="str">
            <v>CONWAY, WENDY N</v>
          </cell>
          <cell r="B1803" t="str">
            <v>101-609</v>
          </cell>
          <cell r="C1803">
            <v>510300</v>
          </cell>
          <cell r="D1803">
            <v>49740</v>
          </cell>
          <cell r="E1803" t="str">
            <v>BEH HEALTH THERAPIST-LIC</v>
          </cell>
          <cell r="F1803" t="str">
            <v>G165</v>
          </cell>
          <cell r="G1803">
            <v>1</v>
          </cell>
          <cell r="H1803" t="str">
            <v>G165-019</v>
          </cell>
          <cell r="I1803" t="str">
            <v>F</v>
          </cell>
          <cell r="J1803">
            <v>8004</v>
          </cell>
          <cell r="L1803">
            <v>3342.87</v>
          </cell>
        </row>
        <row r="1804">
          <cell r="A1804" t="str">
            <v>CONWAY, WENDY N</v>
          </cell>
          <cell r="B1804" t="str">
            <v>101-609</v>
          </cell>
          <cell r="C1804">
            <v>510300</v>
          </cell>
          <cell r="D1804">
            <v>49740</v>
          </cell>
          <cell r="E1804" t="str">
            <v>BEH HEALTH THERAPIST-LIC</v>
          </cell>
          <cell r="F1804" t="str">
            <v>G165</v>
          </cell>
          <cell r="G1804">
            <v>1</v>
          </cell>
          <cell r="H1804" t="str">
            <v>G165-019</v>
          </cell>
          <cell r="I1804" t="str">
            <v>F</v>
          </cell>
          <cell r="J1804" t="str">
            <v>*FI</v>
          </cell>
          <cell r="K1804" t="str">
            <v>FICA</v>
          </cell>
          <cell r="L1804">
            <v>2960.83</v>
          </cell>
        </row>
        <row r="1805">
          <cell r="A1805" t="str">
            <v>CONWAY, WENDY N</v>
          </cell>
          <cell r="B1805" t="str">
            <v>101-609</v>
          </cell>
          <cell r="C1805">
            <v>510300</v>
          </cell>
          <cell r="D1805">
            <v>49740</v>
          </cell>
          <cell r="E1805" t="str">
            <v>BEH HEALTH THERAPIST-LIC</v>
          </cell>
          <cell r="F1805" t="str">
            <v>G165</v>
          </cell>
          <cell r="G1805">
            <v>1</v>
          </cell>
          <cell r="H1805" t="str">
            <v>G165-019</v>
          </cell>
          <cell r="I1805" t="str">
            <v>F</v>
          </cell>
          <cell r="J1805">
            <v>8005</v>
          </cell>
          <cell r="L1805">
            <v>233.7</v>
          </cell>
        </row>
        <row r="1806">
          <cell r="A1806" t="str">
            <v>CONWAY, WENDY N</v>
          </cell>
          <cell r="B1806" t="str">
            <v>101-609</v>
          </cell>
          <cell r="C1806">
            <v>510300</v>
          </cell>
          <cell r="D1806">
            <v>49740</v>
          </cell>
          <cell r="E1806" t="str">
            <v>BEH HEALTH THERAPIST-LIC</v>
          </cell>
          <cell r="F1806" t="str">
            <v>G165</v>
          </cell>
          <cell r="G1806">
            <v>1</v>
          </cell>
          <cell r="H1806" t="str">
            <v>G165-019</v>
          </cell>
          <cell r="I1806" t="str">
            <v>F</v>
          </cell>
          <cell r="J1806">
            <v>8000</v>
          </cell>
          <cell r="L1806">
            <v>3338.58</v>
          </cell>
        </row>
        <row r="1807">
          <cell r="A1807" t="str">
            <v>CONWAY, WENDY N</v>
          </cell>
          <cell r="B1807" t="str">
            <v>101-609</v>
          </cell>
          <cell r="C1807">
            <v>510300</v>
          </cell>
          <cell r="D1807">
            <v>49740</v>
          </cell>
          <cell r="E1807" t="str">
            <v>BEH HEALTH THERAPIST-LIC</v>
          </cell>
          <cell r="F1807" t="str">
            <v>G165</v>
          </cell>
          <cell r="G1807">
            <v>1</v>
          </cell>
          <cell r="H1807" t="str">
            <v>G165-019</v>
          </cell>
          <cell r="I1807" t="str">
            <v>F</v>
          </cell>
          <cell r="J1807" t="str">
            <v>*FM</v>
          </cell>
          <cell r="K1807" t="str">
            <v>MEDICARE</v>
          </cell>
          <cell r="L1807">
            <v>692.45</v>
          </cell>
        </row>
        <row r="1808">
          <cell r="A1808" t="str">
            <v>CONWAY, WENDY N</v>
          </cell>
          <cell r="B1808" t="str">
            <v>101-609</v>
          </cell>
          <cell r="C1808">
            <v>510400</v>
          </cell>
          <cell r="D1808">
            <v>49740</v>
          </cell>
          <cell r="E1808" t="str">
            <v>BEH HEALTH THERAPIST-LIC</v>
          </cell>
          <cell r="F1808" t="str">
            <v>G165</v>
          </cell>
          <cell r="G1808">
            <v>1</v>
          </cell>
          <cell r="H1808" t="str">
            <v>G165-019</v>
          </cell>
          <cell r="I1808" t="str">
            <v>F</v>
          </cell>
          <cell r="J1808">
            <v>30</v>
          </cell>
          <cell r="L1808">
            <v>119.39</v>
          </cell>
        </row>
        <row r="1809">
          <cell r="A1809" t="str">
            <v>COONEY, TINA M</v>
          </cell>
          <cell r="B1809" t="str">
            <v>101-582</v>
          </cell>
          <cell r="C1809">
            <v>510100</v>
          </cell>
          <cell r="D1809">
            <v>44990</v>
          </cell>
          <cell r="E1809" t="str">
            <v>RECORDER ASSISTANT I</v>
          </cell>
          <cell r="F1809" t="str">
            <v>D432</v>
          </cell>
          <cell r="G1809">
            <v>1</v>
          </cell>
          <cell r="H1809" t="str">
            <v>D432-001</v>
          </cell>
          <cell r="I1809" t="str">
            <v>O</v>
          </cell>
          <cell r="J1809">
            <v>1</v>
          </cell>
          <cell r="K1809" t="str">
            <v>REGULAR PAY</v>
          </cell>
          <cell r="L1809">
            <v>24626.16</v>
          </cell>
        </row>
        <row r="1810">
          <cell r="A1810" t="str">
            <v>COONEY, TINA M</v>
          </cell>
          <cell r="B1810" t="str">
            <v>101-582</v>
          </cell>
          <cell r="C1810">
            <v>510300</v>
          </cell>
          <cell r="D1810">
            <v>44990</v>
          </cell>
          <cell r="E1810" t="str">
            <v>RECORDER ASSISTANT I</v>
          </cell>
          <cell r="F1810" t="str">
            <v>D432</v>
          </cell>
          <cell r="G1810">
            <v>1</v>
          </cell>
          <cell r="H1810" t="str">
            <v>D432-001</v>
          </cell>
          <cell r="I1810" t="str">
            <v>F</v>
          </cell>
          <cell r="J1810">
            <v>8000</v>
          </cell>
          <cell r="L1810">
            <v>1719.54</v>
          </cell>
        </row>
        <row r="1811">
          <cell r="A1811" t="str">
            <v>COONEY, TINA M</v>
          </cell>
          <cell r="B1811" t="str">
            <v>101-582</v>
          </cell>
          <cell r="C1811">
            <v>510300</v>
          </cell>
          <cell r="D1811">
            <v>44990</v>
          </cell>
          <cell r="E1811" t="str">
            <v>RECORDER ASSISTANT I</v>
          </cell>
          <cell r="F1811" t="str">
            <v>D432</v>
          </cell>
          <cell r="G1811">
            <v>1</v>
          </cell>
          <cell r="H1811" t="str">
            <v>D432-001</v>
          </cell>
          <cell r="I1811" t="str">
            <v>F</v>
          </cell>
          <cell r="J1811">
            <v>7999</v>
          </cell>
          <cell r="L1811">
            <v>7385.39</v>
          </cell>
        </row>
        <row r="1812">
          <cell r="A1812" t="str">
            <v>COONEY, TINA M</v>
          </cell>
          <cell r="B1812" t="str">
            <v>101-582</v>
          </cell>
          <cell r="C1812">
            <v>510300</v>
          </cell>
          <cell r="D1812">
            <v>44990</v>
          </cell>
          <cell r="E1812" t="str">
            <v>RECORDER ASSISTANT I</v>
          </cell>
          <cell r="F1812" t="str">
            <v>D432</v>
          </cell>
          <cell r="G1812">
            <v>1</v>
          </cell>
          <cell r="H1812" t="str">
            <v>D432-001</v>
          </cell>
          <cell r="I1812" t="str">
            <v>F</v>
          </cell>
          <cell r="J1812" t="str">
            <v>*FI</v>
          </cell>
          <cell r="K1812" t="str">
            <v>FICA</v>
          </cell>
          <cell r="L1812">
            <v>1526.82</v>
          </cell>
        </row>
        <row r="1813">
          <cell r="A1813" t="str">
            <v>COONEY, TINA M</v>
          </cell>
          <cell r="B1813" t="str">
            <v>101-582</v>
          </cell>
          <cell r="C1813">
            <v>510300</v>
          </cell>
          <cell r="D1813">
            <v>44990</v>
          </cell>
          <cell r="E1813" t="str">
            <v>RECORDER ASSISTANT I</v>
          </cell>
          <cell r="F1813" t="str">
            <v>D432</v>
          </cell>
          <cell r="G1813">
            <v>1</v>
          </cell>
          <cell r="H1813" t="str">
            <v>D432-001</v>
          </cell>
          <cell r="I1813" t="str">
            <v>F</v>
          </cell>
          <cell r="J1813" t="str">
            <v>*FM</v>
          </cell>
          <cell r="K1813" t="str">
            <v>MEDICARE</v>
          </cell>
          <cell r="L1813">
            <v>357.08</v>
          </cell>
        </row>
        <row r="1814">
          <cell r="A1814" t="str">
            <v>COONEY, TINA M</v>
          </cell>
          <cell r="B1814" t="str">
            <v>101-582</v>
          </cell>
          <cell r="C1814">
            <v>510400</v>
          </cell>
          <cell r="D1814">
            <v>44990</v>
          </cell>
          <cell r="E1814" t="str">
            <v>RECORDER ASSISTANT I</v>
          </cell>
          <cell r="F1814" t="str">
            <v>D432</v>
          </cell>
          <cell r="G1814">
            <v>1</v>
          </cell>
          <cell r="H1814" t="str">
            <v>D432-001</v>
          </cell>
          <cell r="I1814" t="str">
            <v>F</v>
          </cell>
          <cell r="J1814">
            <v>1001</v>
          </cell>
          <cell r="L1814">
            <v>10.17</v>
          </cell>
        </row>
        <row r="1815">
          <cell r="A1815" t="str">
            <v>COONEY, TINA M</v>
          </cell>
          <cell r="B1815" t="str">
            <v>101-582</v>
          </cell>
          <cell r="C1815">
            <v>510400</v>
          </cell>
          <cell r="D1815">
            <v>44990</v>
          </cell>
          <cell r="E1815" t="str">
            <v>RECORDER ASSISTANT I</v>
          </cell>
          <cell r="F1815" t="str">
            <v>D432</v>
          </cell>
          <cell r="G1815">
            <v>1</v>
          </cell>
          <cell r="H1815" t="str">
            <v>D432-001</v>
          </cell>
          <cell r="I1815" t="str">
            <v>F</v>
          </cell>
          <cell r="J1815">
            <v>701</v>
          </cell>
          <cell r="L1815">
            <v>4.01</v>
          </cell>
        </row>
        <row r="1816">
          <cell r="A1816" t="str">
            <v>COONEY, TINA M</v>
          </cell>
          <cell r="B1816" t="str">
            <v>101-582</v>
          </cell>
          <cell r="C1816">
            <v>510400</v>
          </cell>
          <cell r="D1816">
            <v>44990</v>
          </cell>
          <cell r="E1816" t="str">
            <v>RECORDER ASSISTANT I</v>
          </cell>
          <cell r="F1816" t="str">
            <v>D432</v>
          </cell>
          <cell r="G1816">
            <v>1</v>
          </cell>
          <cell r="H1816" t="str">
            <v>D432-001</v>
          </cell>
          <cell r="I1816" t="str">
            <v>F</v>
          </cell>
          <cell r="J1816">
            <v>601</v>
          </cell>
          <cell r="L1816">
            <v>17.149999999999999</v>
          </cell>
        </row>
        <row r="1817">
          <cell r="A1817" t="str">
            <v>COONEY, TINA M</v>
          </cell>
          <cell r="B1817" t="str">
            <v>101-582</v>
          </cell>
          <cell r="C1817">
            <v>510400</v>
          </cell>
          <cell r="D1817">
            <v>44990</v>
          </cell>
          <cell r="E1817" t="str">
            <v>RECORDER ASSISTANT I</v>
          </cell>
          <cell r="F1817" t="str">
            <v>D432</v>
          </cell>
          <cell r="G1817">
            <v>1</v>
          </cell>
          <cell r="H1817" t="str">
            <v>D432-001</v>
          </cell>
          <cell r="I1817" t="str">
            <v>F</v>
          </cell>
          <cell r="J1817">
            <v>811</v>
          </cell>
          <cell r="L1817">
            <v>1.88</v>
          </cell>
        </row>
        <row r="1818">
          <cell r="A1818" t="str">
            <v>COONEY, TINA M</v>
          </cell>
          <cell r="B1818" t="str">
            <v>101-582</v>
          </cell>
          <cell r="C1818">
            <v>510400</v>
          </cell>
          <cell r="D1818">
            <v>44990</v>
          </cell>
          <cell r="E1818" t="str">
            <v>RECORDER ASSISTANT I</v>
          </cell>
          <cell r="F1818" t="str">
            <v>D432</v>
          </cell>
          <cell r="G1818">
            <v>1</v>
          </cell>
          <cell r="H1818" t="str">
            <v>D432-001</v>
          </cell>
          <cell r="I1818" t="str">
            <v>F</v>
          </cell>
          <cell r="J1818">
            <v>30</v>
          </cell>
          <cell r="L1818">
            <v>61.57</v>
          </cell>
        </row>
        <row r="1819">
          <cell r="A1819" t="str">
            <v>COONEY, TINA M</v>
          </cell>
          <cell r="B1819" t="str">
            <v>101-582</v>
          </cell>
          <cell r="C1819">
            <v>510400</v>
          </cell>
          <cell r="D1819">
            <v>44990</v>
          </cell>
          <cell r="E1819" t="str">
            <v>RECORDER ASSISTANT I</v>
          </cell>
          <cell r="F1819" t="str">
            <v>D432</v>
          </cell>
          <cell r="G1819">
            <v>1</v>
          </cell>
          <cell r="H1819" t="str">
            <v>D432-001</v>
          </cell>
          <cell r="I1819" t="str">
            <v>F</v>
          </cell>
          <cell r="J1819">
            <v>101</v>
          </cell>
          <cell r="L1819">
            <v>135.94999999999999</v>
          </cell>
        </row>
        <row r="1820">
          <cell r="A1820" t="str">
            <v>COOPER, JANNE C</v>
          </cell>
          <cell r="B1820" t="str">
            <v>101-572</v>
          </cell>
          <cell r="C1820">
            <v>510100</v>
          </cell>
          <cell r="D1820">
            <v>37550</v>
          </cell>
          <cell r="E1820" t="str">
            <v>LEGAL OFFICE ASSISTANT,SR</v>
          </cell>
          <cell r="F1820" t="str">
            <v>D352</v>
          </cell>
          <cell r="G1820">
            <v>1</v>
          </cell>
          <cell r="H1820" t="str">
            <v>D352-005</v>
          </cell>
          <cell r="I1820" t="str">
            <v>O</v>
          </cell>
          <cell r="J1820">
            <v>1</v>
          </cell>
          <cell r="K1820" t="str">
            <v>REGULAR PAY</v>
          </cell>
          <cell r="L1820">
            <v>30443.33</v>
          </cell>
        </row>
        <row r="1821">
          <cell r="A1821" t="str">
            <v>COOPER, JANNE C</v>
          </cell>
          <cell r="B1821" t="str">
            <v>101-572</v>
          </cell>
          <cell r="C1821">
            <v>510300</v>
          </cell>
          <cell r="D1821">
            <v>37550</v>
          </cell>
          <cell r="E1821" t="str">
            <v>LEGAL OFFICE ASSISTANT,SR</v>
          </cell>
          <cell r="F1821" t="str">
            <v>D352</v>
          </cell>
          <cell r="G1821">
            <v>1</v>
          </cell>
          <cell r="H1821" t="str">
            <v>D352-005</v>
          </cell>
          <cell r="I1821" t="str">
            <v>F</v>
          </cell>
          <cell r="J1821" t="str">
            <v>*FM</v>
          </cell>
          <cell r="K1821" t="str">
            <v>MEDICARE</v>
          </cell>
          <cell r="L1821">
            <v>441.43</v>
          </cell>
        </row>
        <row r="1822">
          <cell r="A1822" t="str">
            <v>COOPER, JANNE C</v>
          </cell>
          <cell r="B1822" t="str">
            <v>101-572</v>
          </cell>
          <cell r="C1822">
            <v>510300</v>
          </cell>
          <cell r="D1822">
            <v>37550</v>
          </cell>
          <cell r="E1822" t="str">
            <v>LEGAL OFFICE ASSISTANT,SR</v>
          </cell>
          <cell r="F1822" t="str">
            <v>D352</v>
          </cell>
          <cell r="G1822">
            <v>1</v>
          </cell>
          <cell r="H1822" t="str">
            <v>D352-005</v>
          </cell>
          <cell r="I1822" t="str">
            <v>F</v>
          </cell>
          <cell r="J1822">
            <v>8000</v>
          </cell>
          <cell r="L1822">
            <v>2126.7399999999998</v>
          </cell>
        </row>
        <row r="1823">
          <cell r="A1823" t="str">
            <v>COOPER, JANNE C</v>
          </cell>
          <cell r="B1823" t="str">
            <v>101-572</v>
          </cell>
          <cell r="C1823">
            <v>510300</v>
          </cell>
          <cell r="D1823">
            <v>37550</v>
          </cell>
          <cell r="E1823" t="str">
            <v>LEGAL OFFICE ASSISTANT,SR</v>
          </cell>
          <cell r="F1823" t="str">
            <v>D352</v>
          </cell>
          <cell r="G1823">
            <v>1</v>
          </cell>
          <cell r="H1823" t="str">
            <v>D352-005</v>
          </cell>
          <cell r="I1823" t="str">
            <v>F</v>
          </cell>
          <cell r="J1823" t="str">
            <v>*FI</v>
          </cell>
          <cell r="K1823" t="str">
            <v>FICA</v>
          </cell>
          <cell r="L1823">
            <v>1887.49</v>
          </cell>
        </row>
        <row r="1824">
          <cell r="A1824" t="str">
            <v>COOPER, JANNE C</v>
          </cell>
          <cell r="B1824" t="str">
            <v>101-572</v>
          </cell>
          <cell r="C1824">
            <v>510300</v>
          </cell>
          <cell r="D1824">
            <v>37550</v>
          </cell>
          <cell r="E1824" t="str">
            <v>LEGAL OFFICE ASSISTANT,SR</v>
          </cell>
          <cell r="F1824" t="str">
            <v>D352</v>
          </cell>
          <cell r="G1824">
            <v>1</v>
          </cell>
          <cell r="H1824" t="str">
            <v>D352-005</v>
          </cell>
          <cell r="I1824" t="str">
            <v>F</v>
          </cell>
          <cell r="J1824">
            <v>7999</v>
          </cell>
          <cell r="L1824">
            <v>9129.9500000000007</v>
          </cell>
        </row>
        <row r="1825">
          <cell r="A1825" t="str">
            <v>COOPER, JANNE C</v>
          </cell>
          <cell r="B1825" t="str">
            <v>101-572</v>
          </cell>
          <cell r="C1825">
            <v>510400</v>
          </cell>
          <cell r="D1825">
            <v>37550</v>
          </cell>
          <cell r="E1825" t="str">
            <v>LEGAL OFFICE ASSISTANT,SR</v>
          </cell>
          <cell r="F1825" t="str">
            <v>D352</v>
          </cell>
          <cell r="G1825">
            <v>1</v>
          </cell>
          <cell r="H1825" t="str">
            <v>D352-005</v>
          </cell>
          <cell r="I1825" t="str">
            <v>F</v>
          </cell>
          <cell r="J1825">
            <v>30</v>
          </cell>
          <cell r="L1825">
            <v>76.11</v>
          </cell>
        </row>
        <row r="1826">
          <cell r="A1826" t="str">
            <v>COOPER, JANNE C</v>
          </cell>
          <cell r="B1826" t="str">
            <v>101-572</v>
          </cell>
          <cell r="C1826">
            <v>510400</v>
          </cell>
          <cell r="D1826">
            <v>37550</v>
          </cell>
          <cell r="E1826" t="str">
            <v>LEGAL OFFICE ASSISTANT,SR</v>
          </cell>
          <cell r="F1826" t="str">
            <v>D352</v>
          </cell>
          <cell r="G1826">
            <v>1</v>
          </cell>
          <cell r="H1826" t="str">
            <v>D352-005</v>
          </cell>
          <cell r="I1826" t="str">
            <v>F</v>
          </cell>
          <cell r="J1826">
            <v>1001</v>
          </cell>
          <cell r="L1826">
            <v>10.17</v>
          </cell>
        </row>
        <row r="1827">
          <cell r="A1827" t="str">
            <v>COOPER, JANNE C</v>
          </cell>
          <cell r="B1827" t="str">
            <v>101-572</v>
          </cell>
          <cell r="C1827">
            <v>510400</v>
          </cell>
          <cell r="D1827">
            <v>37550</v>
          </cell>
          <cell r="E1827" t="str">
            <v>LEGAL OFFICE ASSISTANT,SR</v>
          </cell>
          <cell r="F1827" t="str">
            <v>D352</v>
          </cell>
          <cell r="G1827">
            <v>1</v>
          </cell>
          <cell r="H1827" t="str">
            <v>D352-005</v>
          </cell>
          <cell r="I1827" t="str">
            <v>F</v>
          </cell>
          <cell r="J1827">
            <v>811</v>
          </cell>
          <cell r="L1827">
            <v>1.88</v>
          </cell>
        </row>
        <row r="1828">
          <cell r="A1828" t="str">
            <v>COOPER, MICHAEL D</v>
          </cell>
          <cell r="B1828" t="str">
            <v>114-895</v>
          </cell>
          <cell r="C1828">
            <v>510100</v>
          </cell>
          <cell r="D1828">
            <v>48910</v>
          </cell>
          <cell r="E1828" t="str">
            <v>EQUIPMENT MECHANIC I</v>
          </cell>
          <cell r="F1828" t="str">
            <v>D274</v>
          </cell>
          <cell r="G1828">
            <v>1</v>
          </cell>
          <cell r="H1828" t="str">
            <v>D274-001</v>
          </cell>
          <cell r="I1828" t="str">
            <v>O</v>
          </cell>
          <cell r="J1828">
            <v>1</v>
          </cell>
          <cell r="K1828" t="str">
            <v>REGULAR PAY</v>
          </cell>
          <cell r="L1828">
            <v>32894.33</v>
          </cell>
        </row>
        <row r="1829">
          <cell r="A1829" t="str">
            <v>COOPER, MICHAEL D</v>
          </cell>
          <cell r="B1829" t="str">
            <v>114-895</v>
          </cell>
          <cell r="C1829">
            <v>510300</v>
          </cell>
          <cell r="D1829">
            <v>48910</v>
          </cell>
          <cell r="E1829" t="str">
            <v>EQUIPMENT MECHANIC I</v>
          </cell>
          <cell r="F1829" t="str">
            <v>D274</v>
          </cell>
          <cell r="G1829">
            <v>1</v>
          </cell>
          <cell r="H1829" t="str">
            <v>D274-001</v>
          </cell>
          <cell r="I1829" t="str">
            <v>F</v>
          </cell>
          <cell r="J1829">
            <v>8000</v>
          </cell>
          <cell r="L1829">
            <v>2298.31</v>
          </cell>
        </row>
        <row r="1830">
          <cell r="A1830" t="str">
            <v>COOPER, MICHAEL D</v>
          </cell>
          <cell r="B1830" t="str">
            <v>114-895</v>
          </cell>
          <cell r="C1830">
            <v>510300</v>
          </cell>
          <cell r="D1830">
            <v>48910</v>
          </cell>
          <cell r="E1830" t="str">
            <v>EQUIPMENT MECHANIC I</v>
          </cell>
          <cell r="F1830" t="str">
            <v>D274</v>
          </cell>
          <cell r="G1830">
            <v>1</v>
          </cell>
          <cell r="H1830" t="str">
            <v>D274-001</v>
          </cell>
          <cell r="I1830" t="str">
            <v>F</v>
          </cell>
          <cell r="J1830" t="str">
            <v>*FI</v>
          </cell>
          <cell r="K1830" t="str">
            <v>FICA</v>
          </cell>
          <cell r="L1830">
            <v>2039.45</v>
          </cell>
        </row>
        <row r="1831">
          <cell r="A1831" t="str">
            <v>COOPER, MICHAEL D</v>
          </cell>
          <cell r="B1831" t="str">
            <v>114-895</v>
          </cell>
          <cell r="C1831">
            <v>510300</v>
          </cell>
          <cell r="D1831">
            <v>48910</v>
          </cell>
          <cell r="E1831" t="str">
            <v>EQUIPMENT MECHANIC I</v>
          </cell>
          <cell r="F1831" t="str">
            <v>D274</v>
          </cell>
          <cell r="G1831">
            <v>1</v>
          </cell>
          <cell r="H1831" t="str">
            <v>D274-001</v>
          </cell>
          <cell r="I1831" t="str">
            <v>F</v>
          </cell>
          <cell r="J1831">
            <v>7999</v>
          </cell>
          <cell r="L1831">
            <v>9865.01</v>
          </cell>
        </row>
        <row r="1832">
          <cell r="A1832" t="str">
            <v>COOPER, MICHAEL D</v>
          </cell>
          <cell r="B1832" t="str">
            <v>114-895</v>
          </cell>
          <cell r="C1832">
            <v>510300</v>
          </cell>
          <cell r="D1832">
            <v>48910</v>
          </cell>
          <cell r="E1832" t="str">
            <v>EQUIPMENT MECHANIC I</v>
          </cell>
          <cell r="F1832" t="str">
            <v>D274</v>
          </cell>
          <cell r="G1832">
            <v>1</v>
          </cell>
          <cell r="H1832" t="str">
            <v>D274-001</v>
          </cell>
          <cell r="I1832" t="str">
            <v>F</v>
          </cell>
          <cell r="J1832" t="str">
            <v>*FM</v>
          </cell>
          <cell r="K1832" t="str">
            <v>MEDICARE</v>
          </cell>
          <cell r="L1832">
            <v>476.97</v>
          </cell>
        </row>
        <row r="1833">
          <cell r="A1833" t="str">
            <v>COOPER, MICHAEL D</v>
          </cell>
          <cell r="B1833" t="str">
            <v>114-895</v>
          </cell>
          <cell r="C1833">
            <v>510400</v>
          </cell>
          <cell r="D1833">
            <v>48910</v>
          </cell>
          <cell r="E1833" t="str">
            <v>EQUIPMENT MECHANIC I</v>
          </cell>
          <cell r="F1833" t="str">
            <v>D274</v>
          </cell>
          <cell r="G1833">
            <v>1</v>
          </cell>
          <cell r="H1833" t="str">
            <v>D274-001</v>
          </cell>
          <cell r="I1833" t="str">
            <v>F</v>
          </cell>
          <cell r="J1833">
            <v>1001</v>
          </cell>
          <cell r="L1833">
            <v>10.17</v>
          </cell>
        </row>
        <row r="1834">
          <cell r="A1834" t="str">
            <v>COOPER, MICHAEL D</v>
          </cell>
          <cell r="B1834" t="str">
            <v>114-895</v>
          </cell>
          <cell r="C1834">
            <v>510400</v>
          </cell>
          <cell r="D1834">
            <v>48910</v>
          </cell>
          <cell r="E1834" t="str">
            <v>EQUIPMENT MECHANIC I</v>
          </cell>
          <cell r="F1834" t="str">
            <v>D274</v>
          </cell>
          <cell r="G1834">
            <v>1</v>
          </cell>
          <cell r="H1834" t="str">
            <v>D274-001</v>
          </cell>
          <cell r="I1834" t="str">
            <v>F</v>
          </cell>
          <cell r="J1834">
            <v>30</v>
          </cell>
          <cell r="L1834">
            <v>82.24</v>
          </cell>
        </row>
        <row r="1835">
          <cell r="A1835" t="str">
            <v>COOPER, MICHAEL D</v>
          </cell>
          <cell r="B1835" t="str">
            <v>114-895</v>
          </cell>
          <cell r="C1835">
            <v>510400</v>
          </cell>
          <cell r="D1835">
            <v>48910</v>
          </cell>
          <cell r="E1835" t="str">
            <v>EQUIPMENT MECHANIC I</v>
          </cell>
          <cell r="F1835" t="str">
            <v>D274</v>
          </cell>
          <cell r="G1835">
            <v>1</v>
          </cell>
          <cell r="H1835" t="str">
            <v>D274-001</v>
          </cell>
          <cell r="I1835" t="str">
            <v>F</v>
          </cell>
          <cell r="J1835">
            <v>705</v>
          </cell>
          <cell r="L1835">
            <v>12.04</v>
          </cell>
        </row>
        <row r="1836">
          <cell r="A1836" t="str">
            <v>COOPER, MICHAEL D</v>
          </cell>
          <cell r="B1836" t="str">
            <v>114-895</v>
          </cell>
          <cell r="C1836">
            <v>510400</v>
          </cell>
          <cell r="D1836">
            <v>48910</v>
          </cell>
          <cell r="E1836" t="str">
            <v>EQUIPMENT MECHANIC I</v>
          </cell>
          <cell r="F1836" t="str">
            <v>D274</v>
          </cell>
          <cell r="G1836">
            <v>1</v>
          </cell>
          <cell r="H1836" t="str">
            <v>D274-001</v>
          </cell>
          <cell r="I1836" t="str">
            <v>F</v>
          </cell>
          <cell r="J1836">
            <v>811</v>
          </cell>
          <cell r="L1836">
            <v>1.88</v>
          </cell>
        </row>
        <row r="1837">
          <cell r="A1837" t="str">
            <v>COOPER, MICHAEL D</v>
          </cell>
          <cell r="B1837" t="str">
            <v>114-895</v>
          </cell>
          <cell r="C1837">
            <v>510400</v>
          </cell>
          <cell r="D1837">
            <v>48910</v>
          </cell>
          <cell r="E1837" t="str">
            <v>EQUIPMENT MECHANIC I</v>
          </cell>
          <cell r="F1837" t="str">
            <v>D274</v>
          </cell>
          <cell r="G1837">
            <v>1</v>
          </cell>
          <cell r="H1837" t="str">
            <v>D274-001</v>
          </cell>
          <cell r="I1837" t="str">
            <v>F</v>
          </cell>
          <cell r="J1837">
            <v>605</v>
          </cell>
          <cell r="L1837">
            <v>59.1</v>
          </cell>
        </row>
        <row r="1838">
          <cell r="A1838" t="str">
            <v>COOPER, MICHAEL D</v>
          </cell>
          <cell r="B1838" t="str">
            <v>114-895</v>
          </cell>
          <cell r="C1838">
            <v>510400</v>
          </cell>
          <cell r="D1838">
            <v>48910</v>
          </cell>
          <cell r="E1838" t="str">
            <v>EQUIPMENT MECHANIC I</v>
          </cell>
          <cell r="F1838" t="str">
            <v>D274</v>
          </cell>
          <cell r="G1838">
            <v>1</v>
          </cell>
          <cell r="H1838" t="str">
            <v>D274-001</v>
          </cell>
          <cell r="I1838" t="str">
            <v>F</v>
          </cell>
          <cell r="J1838">
            <v>104</v>
          </cell>
          <cell r="L1838">
            <v>283.83999999999997</v>
          </cell>
        </row>
        <row r="1839">
          <cell r="A1839" t="str">
            <v>COOPER, SHARON M</v>
          </cell>
          <cell r="B1839" t="str">
            <v>101-570</v>
          </cell>
          <cell r="C1839">
            <v>510100</v>
          </cell>
          <cell r="D1839">
            <v>14780</v>
          </cell>
          <cell r="E1839" t="str">
            <v>CORRECTIONAL OFFICER II</v>
          </cell>
          <cell r="F1839" t="str">
            <v>D230</v>
          </cell>
          <cell r="G1839">
            <v>1</v>
          </cell>
          <cell r="H1839" t="str">
            <v>D230-013</v>
          </cell>
          <cell r="I1839" t="str">
            <v>O</v>
          </cell>
          <cell r="J1839">
            <v>1</v>
          </cell>
          <cell r="K1839" t="str">
            <v>REGULAR PAY</v>
          </cell>
          <cell r="L1839">
            <v>39717.22</v>
          </cell>
        </row>
        <row r="1840">
          <cell r="A1840" t="str">
            <v>COOPER, SHARON M</v>
          </cell>
          <cell r="B1840" t="str">
            <v>101-570</v>
          </cell>
          <cell r="C1840">
            <v>510300</v>
          </cell>
          <cell r="D1840">
            <v>14780</v>
          </cell>
          <cell r="E1840" t="str">
            <v>CORRECTIONAL OFFICER II</v>
          </cell>
          <cell r="F1840" t="str">
            <v>D230</v>
          </cell>
          <cell r="G1840">
            <v>1</v>
          </cell>
          <cell r="H1840" t="str">
            <v>D230-013</v>
          </cell>
          <cell r="I1840" t="str">
            <v>F</v>
          </cell>
          <cell r="J1840">
            <v>8000</v>
          </cell>
          <cell r="L1840">
            <v>2775.91</v>
          </cell>
        </row>
        <row r="1841">
          <cell r="A1841" t="str">
            <v>COOPER, SHARON M</v>
          </cell>
          <cell r="B1841" t="str">
            <v>101-570</v>
          </cell>
          <cell r="C1841">
            <v>510300</v>
          </cell>
          <cell r="D1841">
            <v>14780</v>
          </cell>
          <cell r="E1841" t="str">
            <v>CORRECTIONAL OFFICER II</v>
          </cell>
          <cell r="F1841" t="str">
            <v>D230</v>
          </cell>
          <cell r="G1841">
            <v>1</v>
          </cell>
          <cell r="H1841" t="str">
            <v>D230-013</v>
          </cell>
          <cell r="I1841" t="str">
            <v>F</v>
          </cell>
          <cell r="J1841">
            <v>7999</v>
          </cell>
          <cell r="L1841">
            <v>11911.19</v>
          </cell>
        </row>
        <row r="1842">
          <cell r="A1842" t="str">
            <v>COOPER, SHARON M</v>
          </cell>
          <cell r="B1842" t="str">
            <v>101-570</v>
          </cell>
          <cell r="C1842">
            <v>510300</v>
          </cell>
          <cell r="D1842">
            <v>14780</v>
          </cell>
          <cell r="E1842" t="str">
            <v>CORRECTIONAL OFFICER II</v>
          </cell>
          <cell r="F1842" t="str">
            <v>D230</v>
          </cell>
          <cell r="G1842">
            <v>1</v>
          </cell>
          <cell r="H1842" t="str">
            <v>D230-013</v>
          </cell>
          <cell r="I1842" t="str">
            <v>F</v>
          </cell>
          <cell r="J1842" t="str">
            <v>*FM</v>
          </cell>
          <cell r="K1842" t="str">
            <v>MEDICARE</v>
          </cell>
          <cell r="L1842">
            <v>575.9</v>
          </cell>
        </row>
        <row r="1843">
          <cell r="A1843" t="str">
            <v>COOPER, SHARON M</v>
          </cell>
          <cell r="B1843" t="str">
            <v>101-570</v>
          </cell>
          <cell r="C1843">
            <v>510300</v>
          </cell>
          <cell r="D1843">
            <v>14780</v>
          </cell>
          <cell r="E1843" t="str">
            <v>CORRECTIONAL OFFICER II</v>
          </cell>
          <cell r="F1843" t="str">
            <v>D230</v>
          </cell>
          <cell r="G1843">
            <v>1</v>
          </cell>
          <cell r="H1843" t="str">
            <v>D230-013</v>
          </cell>
          <cell r="I1843" t="str">
            <v>F</v>
          </cell>
          <cell r="J1843" t="str">
            <v>*FI</v>
          </cell>
          <cell r="K1843" t="str">
            <v>FICA</v>
          </cell>
          <cell r="L1843">
            <v>2462.4699999999998</v>
          </cell>
        </row>
        <row r="1844">
          <cell r="A1844" t="str">
            <v>COOPER, SHARON M</v>
          </cell>
          <cell r="B1844" t="str">
            <v>101-570</v>
          </cell>
          <cell r="C1844">
            <v>510400</v>
          </cell>
          <cell r="D1844">
            <v>14780</v>
          </cell>
          <cell r="E1844" t="str">
            <v>CORRECTIONAL OFFICER II</v>
          </cell>
          <cell r="F1844" t="str">
            <v>D230</v>
          </cell>
          <cell r="G1844">
            <v>1</v>
          </cell>
          <cell r="H1844" t="str">
            <v>D230-013</v>
          </cell>
          <cell r="I1844" t="str">
            <v>F</v>
          </cell>
          <cell r="J1844">
            <v>601</v>
          </cell>
          <cell r="L1844">
            <v>17.149999999999999</v>
          </cell>
        </row>
        <row r="1845">
          <cell r="A1845" t="str">
            <v>COOPER, SHARON M</v>
          </cell>
          <cell r="B1845" t="str">
            <v>101-570</v>
          </cell>
          <cell r="C1845">
            <v>510400</v>
          </cell>
          <cell r="D1845">
            <v>14780</v>
          </cell>
          <cell r="E1845" t="str">
            <v>CORRECTIONAL OFFICER II</v>
          </cell>
          <cell r="F1845" t="str">
            <v>D230</v>
          </cell>
          <cell r="G1845">
            <v>1</v>
          </cell>
          <cell r="H1845" t="str">
            <v>D230-013</v>
          </cell>
          <cell r="I1845" t="str">
            <v>F</v>
          </cell>
          <cell r="J1845">
            <v>101</v>
          </cell>
          <cell r="L1845">
            <v>135.94999999999999</v>
          </cell>
        </row>
        <row r="1846">
          <cell r="A1846" t="str">
            <v>COOPER, SHARON M</v>
          </cell>
          <cell r="B1846" t="str">
            <v>101-570</v>
          </cell>
          <cell r="C1846">
            <v>510400</v>
          </cell>
          <cell r="D1846">
            <v>14780</v>
          </cell>
          <cell r="E1846" t="str">
            <v>CORRECTIONAL OFFICER II</v>
          </cell>
          <cell r="F1846" t="str">
            <v>D230</v>
          </cell>
          <cell r="G1846">
            <v>1</v>
          </cell>
          <cell r="H1846" t="str">
            <v>D230-013</v>
          </cell>
          <cell r="I1846" t="str">
            <v>F</v>
          </cell>
          <cell r="J1846">
            <v>30</v>
          </cell>
          <cell r="L1846">
            <v>99.29</v>
          </cell>
        </row>
        <row r="1847">
          <cell r="A1847" t="str">
            <v>COOPER, SHARON M</v>
          </cell>
          <cell r="B1847" t="str">
            <v>101-570</v>
          </cell>
          <cell r="C1847">
            <v>510400</v>
          </cell>
          <cell r="D1847">
            <v>14780</v>
          </cell>
          <cell r="E1847" t="str">
            <v>CORRECTIONAL OFFICER II</v>
          </cell>
          <cell r="F1847" t="str">
            <v>D230</v>
          </cell>
          <cell r="G1847">
            <v>1</v>
          </cell>
          <cell r="H1847" t="str">
            <v>D230-013</v>
          </cell>
          <cell r="I1847" t="str">
            <v>F</v>
          </cell>
          <cell r="J1847">
            <v>701</v>
          </cell>
          <cell r="L1847">
            <v>4.01</v>
          </cell>
        </row>
        <row r="1848">
          <cell r="A1848" t="str">
            <v>COOPER, SHARON M</v>
          </cell>
          <cell r="B1848" t="str">
            <v>101-570</v>
          </cell>
          <cell r="C1848">
            <v>510400</v>
          </cell>
          <cell r="D1848">
            <v>14780</v>
          </cell>
          <cell r="E1848" t="str">
            <v>CORRECTIONAL OFFICER II</v>
          </cell>
          <cell r="F1848" t="str">
            <v>D230</v>
          </cell>
          <cell r="G1848">
            <v>1</v>
          </cell>
          <cell r="H1848" t="str">
            <v>D230-013</v>
          </cell>
          <cell r="I1848" t="str">
            <v>F</v>
          </cell>
          <cell r="J1848">
            <v>1001</v>
          </cell>
          <cell r="L1848">
            <v>10.17</v>
          </cell>
        </row>
        <row r="1849">
          <cell r="A1849" t="str">
            <v>COOPER, SHARON M</v>
          </cell>
          <cell r="B1849" t="str">
            <v>101-570</v>
          </cell>
          <cell r="C1849">
            <v>510400</v>
          </cell>
          <cell r="D1849">
            <v>14780</v>
          </cell>
          <cell r="E1849" t="str">
            <v>CORRECTIONAL OFFICER II</v>
          </cell>
          <cell r="F1849" t="str">
            <v>D230</v>
          </cell>
          <cell r="G1849">
            <v>1</v>
          </cell>
          <cell r="H1849" t="str">
            <v>D230-013</v>
          </cell>
          <cell r="I1849" t="str">
            <v>F</v>
          </cell>
          <cell r="J1849">
            <v>810</v>
          </cell>
          <cell r="L1849">
            <v>1.71</v>
          </cell>
        </row>
        <row r="1850">
          <cell r="A1850" t="str">
            <v>COSICK, LINDA I</v>
          </cell>
          <cell r="B1850" t="str">
            <v>125-556</v>
          </cell>
          <cell r="C1850">
            <v>510100</v>
          </cell>
          <cell r="D1850">
            <v>47110</v>
          </cell>
          <cell r="E1850" t="str">
            <v>LEGAL OFFICE ASSISTANT II</v>
          </cell>
          <cell r="F1850" t="str">
            <v>D350</v>
          </cell>
          <cell r="G1850">
            <v>1</v>
          </cell>
          <cell r="H1850" t="str">
            <v>D350-002</v>
          </cell>
          <cell r="I1850" t="str">
            <v>O</v>
          </cell>
          <cell r="J1850">
            <v>1</v>
          </cell>
          <cell r="K1850" t="str">
            <v>REGULAR PAY</v>
          </cell>
          <cell r="L1850">
            <v>27209.33</v>
          </cell>
        </row>
        <row r="1851">
          <cell r="A1851" t="str">
            <v>COSICK, LINDA I</v>
          </cell>
          <cell r="B1851" t="str">
            <v>125-556</v>
          </cell>
          <cell r="C1851">
            <v>510300</v>
          </cell>
          <cell r="D1851">
            <v>47110</v>
          </cell>
          <cell r="E1851" t="str">
            <v>LEGAL OFFICE ASSISTANT II</v>
          </cell>
          <cell r="F1851" t="str">
            <v>D350</v>
          </cell>
          <cell r="G1851">
            <v>1</v>
          </cell>
          <cell r="H1851" t="str">
            <v>D350-002</v>
          </cell>
          <cell r="I1851" t="str">
            <v>F</v>
          </cell>
          <cell r="J1851" t="str">
            <v>*FI</v>
          </cell>
          <cell r="K1851" t="str">
            <v>FICA</v>
          </cell>
          <cell r="L1851">
            <v>1686.98</v>
          </cell>
        </row>
        <row r="1852">
          <cell r="A1852" t="str">
            <v>COSICK, LINDA I</v>
          </cell>
          <cell r="B1852" t="str">
            <v>125-556</v>
          </cell>
          <cell r="C1852">
            <v>510300</v>
          </cell>
          <cell r="D1852">
            <v>47110</v>
          </cell>
          <cell r="E1852" t="str">
            <v>LEGAL OFFICE ASSISTANT II</v>
          </cell>
          <cell r="F1852" t="str">
            <v>D350</v>
          </cell>
          <cell r="G1852">
            <v>1</v>
          </cell>
          <cell r="H1852" t="str">
            <v>D350-002</v>
          </cell>
          <cell r="I1852" t="str">
            <v>F</v>
          </cell>
          <cell r="J1852">
            <v>7999</v>
          </cell>
          <cell r="L1852">
            <v>8160.08</v>
          </cell>
        </row>
        <row r="1853">
          <cell r="A1853" t="str">
            <v>COSICK, LINDA I</v>
          </cell>
          <cell r="B1853" t="str">
            <v>125-556</v>
          </cell>
          <cell r="C1853">
            <v>510300</v>
          </cell>
          <cell r="D1853">
            <v>47110</v>
          </cell>
          <cell r="E1853" t="str">
            <v>LEGAL OFFICE ASSISTANT II</v>
          </cell>
          <cell r="F1853" t="str">
            <v>D350</v>
          </cell>
          <cell r="G1853">
            <v>1</v>
          </cell>
          <cell r="H1853" t="str">
            <v>D350-002</v>
          </cell>
          <cell r="I1853" t="str">
            <v>F</v>
          </cell>
          <cell r="J1853" t="str">
            <v>*FM</v>
          </cell>
          <cell r="K1853" t="str">
            <v>MEDICARE</v>
          </cell>
          <cell r="L1853">
            <v>394.54</v>
          </cell>
        </row>
        <row r="1854">
          <cell r="A1854" t="str">
            <v>COSICK, LINDA I</v>
          </cell>
          <cell r="B1854" t="str">
            <v>125-556</v>
          </cell>
          <cell r="C1854">
            <v>510300</v>
          </cell>
          <cell r="D1854">
            <v>47110</v>
          </cell>
          <cell r="E1854" t="str">
            <v>LEGAL OFFICE ASSISTANT II</v>
          </cell>
          <cell r="F1854" t="str">
            <v>D350</v>
          </cell>
          <cell r="G1854">
            <v>1</v>
          </cell>
          <cell r="H1854" t="str">
            <v>D350-002</v>
          </cell>
          <cell r="I1854" t="str">
            <v>F</v>
          </cell>
          <cell r="J1854">
            <v>8000</v>
          </cell>
          <cell r="L1854">
            <v>1900.36</v>
          </cell>
        </row>
        <row r="1855">
          <cell r="A1855" t="str">
            <v>COSICK, LINDA I</v>
          </cell>
          <cell r="B1855" t="str">
            <v>125-556</v>
          </cell>
          <cell r="C1855">
            <v>510400</v>
          </cell>
          <cell r="D1855">
            <v>47110</v>
          </cell>
          <cell r="E1855" t="str">
            <v>LEGAL OFFICE ASSISTANT II</v>
          </cell>
          <cell r="F1855" t="str">
            <v>D350</v>
          </cell>
          <cell r="G1855">
            <v>1</v>
          </cell>
          <cell r="H1855" t="str">
            <v>D350-002</v>
          </cell>
          <cell r="I1855" t="str">
            <v>F</v>
          </cell>
          <cell r="J1855">
            <v>30</v>
          </cell>
          <cell r="L1855">
            <v>68.02</v>
          </cell>
        </row>
        <row r="1856">
          <cell r="A1856" t="str">
            <v>COSICK, LINDA I</v>
          </cell>
          <cell r="B1856" t="str">
            <v>125-556</v>
          </cell>
          <cell r="C1856">
            <v>510400</v>
          </cell>
          <cell r="D1856">
            <v>47110</v>
          </cell>
          <cell r="E1856" t="str">
            <v>LEGAL OFFICE ASSISTANT II</v>
          </cell>
          <cell r="F1856" t="str">
            <v>D350</v>
          </cell>
          <cell r="G1856">
            <v>1</v>
          </cell>
          <cell r="H1856" t="str">
            <v>D350-002</v>
          </cell>
          <cell r="I1856" t="str">
            <v>F</v>
          </cell>
          <cell r="J1856">
            <v>103</v>
          </cell>
          <cell r="L1856">
            <v>232.19</v>
          </cell>
        </row>
        <row r="1857">
          <cell r="A1857" t="str">
            <v>COSICK, LINDA I</v>
          </cell>
          <cell r="B1857" t="str">
            <v>125-556</v>
          </cell>
          <cell r="C1857">
            <v>510400</v>
          </cell>
          <cell r="D1857">
            <v>47110</v>
          </cell>
          <cell r="E1857" t="str">
            <v>LEGAL OFFICE ASSISTANT II</v>
          </cell>
          <cell r="F1857" t="str">
            <v>D350</v>
          </cell>
          <cell r="G1857">
            <v>1</v>
          </cell>
          <cell r="H1857" t="str">
            <v>D350-002</v>
          </cell>
          <cell r="I1857" t="str">
            <v>F</v>
          </cell>
          <cell r="J1857">
            <v>1001</v>
          </cell>
          <cell r="L1857">
            <v>10.17</v>
          </cell>
        </row>
        <row r="1858">
          <cell r="A1858" t="str">
            <v>COSICK, LINDA I</v>
          </cell>
          <cell r="B1858" t="str">
            <v>125-556</v>
          </cell>
          <cell r="C1858">
            <v>510400</v>
          </cell>
          <cell r="D1858">
            <v>47110</v>
          </cell>
          <cell r="E1858" t="str">
            <v>LEGAL OFFICE ASSISTANT II</v>
          </cell>
          <cell r="F1858" t="str">
            <v>D350</v>
          </cell>
          <cell r="G1858">
            <v>1</v>
          </cell>
          <cell r="H1858" t="str">
            <v>D350-002</v>
          </cell>
          <cell r="I1858" t="str">
            <v>F</v>
          </cell>
          <cell r="J1858">
            <v>811</v>
          </cell>
          <cell r="L1858">
            <v>1.88</v>
          </cell>
        </row>
        <row r="1859">
          <cell r="A1859" t="str">
            <v>COSICK, LINDA I</v>
          </cell>
          <cell r="B1859" t="str">
            <v>125-556</v>
          </cell>
          <cell r="C1859">
            <v>510400</v>
          </cell>
          <cell r="D1859">
            <v>47110</v>
          </cell>
          <cell r="E1859" t="str">
            <v>LEGAL OFFICE ASSISTANT II</v>
          </cell>
          <cell r="F1859" t="str">
            <v>D350</v>
          </cell>
          <cell r="G1859">
            <v>1</v>
          </cell>
          <cell r="H1859" t="str">
            <v>D350-002</v>
          </cell>
          <cell r="I1859" t="str">
            <v>F</v>
          </cell>
          <cell r="J1859">
            <v>603</v>
          </cell>
          <cell r="L1859">
            <v>31.26</v>
          </cell>
        </row>
        <row r="1860">
          <cell r="A1860" t="str">
            <v>COSICK, LINDA I</v>
          </cell>
          <cell r="B1860" t="str">
            <v>125-556</v>
          </cell>
          <cell r="C1860">
            <v>510400</v>
          </cell>
          <cell r="D1860">
            <v>47110</v>
          </cell>
          <cell r="E1860" t="str">
            <v>LEGAL OFFICE ASSISTANT II</v>
          </cell>
          <cell r="F1860" t="str">
            <v>D350</v>
          </cell>
          <cell r="G1860">
            <v>1</v>
          </cell>
          <cell r="H1860" t="str">
            <v>D350-002</v>
          </cell>
          <cell r="I1860" t="str">
            <v>F</v>
          </cell>
          <cell r="J1860">
            <v>703</v>
          </cell>
          <cell r="L1860">
            <v>6.7</v>
          </cell>
        </row>
        <row r="1861">
          <cell r="A1861" t="str">
            <v>COSTA, ANGELA M</v>
          </cell>
          <cell r="B1861" t="str">
            <v>123-576</v>
          </cell>
          <cell r="C1861">
            <v>510100</v>
          </cell>
          <cell r="D1861">
            <v>41040</v>
          </cell>
          <cell r="E1861" t="str">
            <v>PERMIT PROCESS TECH, SR</v>
          </cell>
          <cell r="F1861" t="str">
            <v>D404</v>
          </cell>
          <cell r="G1861">
            <v>1</v>
          </cell>
          <cell r="H1861" t="str">
            <v>D404-001</v>
          </cell>
          <cell r="I1861" t="str">
            <v>O</v>
          </cell>
          <cell r="J1861">
            <v>1</v>
          </cell>
          <cell r="K1861" t="str">
            <v>REGULAR PAY</v>
          </cell>
          <cell r="L1861">
            <v>36522.06</v>
          </cell>
        </row>
        <row r="1862">
          <cell r="A1862" t="str">
            <v>COSTA, ANGELA M</v>
          </cell>
          <cell r="B1862" t="str">
            <v>123-576</v>
          </cell>
          <cell r="C1862">
            <v>510300</v>
          </cell>
          <cell r="D1862">
            <v>41040</v>
          </cell>
          <cell r="E1862" t="str">
            <v>PERMIT PROCESS TECH, SR</v>
          </cell>
          <cell r="F1862" t="str">
            <v>D404</v>
          </cell>
          <cell r="G1862">
            <v>1</v>
          </cell>
          <cell r="H1862" t="str">
            <v>D404-001</v>
          </cell>
          <cell r="I1862" t="str">
            <v>F</v>
          </cell>
          <cell r="J1862" t="str">
            <v>*FM</v>
          </cell>
          <cell r="K1862" t="str">
            <v>MEDICARE</v>
          </cell>
          <cell r="L1862">
            <v>529.57000000000005</v>
          </cell>
        </row>
        <row r="1863">
          <cell r="A1863" t="str">
            <v>COSTA, ANGELA M</v>
          </cell>
          <cell r="B1863" t="str">
            <v>123-576</v>
          </cell>
          <cell r="C1863">
            <v>510300</v>
          </cell>
          <cell r="D1863">
            <v>41040</v>
          </cell>
          <cell r="E1863" t="str">
            <v>PERMIT PROCESS TECH, SR</v>
          </cell>
          <cell r="F1863" t="str">
            <v>D404</v>
          </cell>
          <cell r="G1863">
            <v>1</v>
          </cell>
          <cell r="H1863" t="str">
            <v>D404-001</v>
          </cell>
          <cell r="I1863" t="str">
            <v>F</v>
          </cell>
          <cell r="J1863">
            <v>7999</v>
          </cell>
          <cell r="L1863">
            <v>10952.97</v>
          </cell>
        </row>
        <row r="1864">
          <cell r="A1864" t="str">
            <v>COSTA, ANGELA M</v>
          </cell>
          <cell r="B1864" t="str">
            <v>123-576</v>
          </cell>
          <cell r="C1864">
            <v>510300</v>
          </cell>
          <cell r="D1864">
            <v>41040</v>
          </cell>
          <cell r="E1864" t="str">
            <v>PERMIT PROCESS TECH, SR</v>
          </cell>
          <cell r="F1864" t="str">
            <v>D404</v>
          </cell>
          <cell r="G1864">
            <v>1</v>
          </cell>
          <cell r="H1864" t="str">
            <v>D404-001</v>
          </cell>
          <cell r="I1864" t="str">
            <v>F</v>
          </cell>
          <cell r="J1864">
            <v>8000</v>
          </cell>
          <cell r="L1864">
            <v>2552.25</v>
          </cell>
        </row>
        <row r="1865">
          <cell r="A1865" t="str">
            <v>COSTA, ANGELA M</v>
          </cell>
          <cell r="B1865" t="str">
            <v>123-576</v>
          </cell>
          <cell r="C1865">
            <v>510300</v>
          </cell>
          <cell r="D1865">
            <v>41040</v>
          </cell>
          <cell r="E1865" t="str">
            <v>PERMIT PROCESS TECH, SR</v>
          </cell>
          <cell r="F1865" t="str">
            <v>D404</v>
          </cell>
          <cell r="G1865">
            <v>1</v>
          </cell>
          <cell r="H1865" t="str">
            <v>D404-001</v>
          </cell>
          <cell r="I1865" t="str">
            <v>F</v>
          </cell>
          <cell r="J1865" t="str">
            <v>*FI</v>
          </cell>
          <cell r="K1865" t="str">
            <v>FICA</v>
          </cell>
          <cell r="L1865">
            <v>2264.37</v>
          </cell>
        </row>
        <row r="1866">
          <cell r="A1866" t="str">
            <v>COSTA, ANGELA M</v>
          </cell>
          <cell r="B1866" t="str">
            <v>123-576</v>
          </cell>
          <cell r="C1866">
            <v>510400</v>
          </cell>
          <cell r="D1866">
            <v>41040</v>
          </cell>
          <cell r="E1866" t="str">
            <v>PERMIT PROCESS TECH, SR</v>
          </cell>
          <cell r="F1866" t="str">
            <v>D404</v>
          </cell>
          <cell r="G1866">
            <v>1</v>
          </cell>
          <cell r="H1866" t="str">
            <v>D404-001</v>
          </cell>
          <cell r="I1866" t="str">
            <v>F</v>
          </cell>
          <cell r="J1866">
            <v>30</v>
          </cell>
          <cell r="L1866">
            <v>91.31</v>
          </cell>
        </row>
        <row r="1867">
          <cell r="A1867" t="str">
            <v>COSTA, ANGELA M</v>
          </cell>
          <cell r="B1867" t="str">
            <v>123-576</v>
          </cell>
          <cell r="C1867">
            <v>510400</v>
          </cell>
          <cell r="D1867">
            <v>41040</v>
          </cell>
          <cell r="E1867" t="str">
            <v>PERMIT PROCESS TECH, SR</v>
          </cell>
          <cell r="F1867" t="str">
            <v>D404</v>
          </cell>
          <cell r="G1867">
            <v>1</v>
          </cell>
          <cell r="H1867" t="str">
            <v>D404-001</v>
          </cell>
          <cell r="I1867" t="str">
            <v>F</v>
          </cell>
          <cell r="J1867">
            <v>102</v>
          </cell>
          <cell r="L1867">
            <v>232.19</v>
          </cell>
        </row>
        <row r="1868">
          <cell r="A1868" t="str">
            <v>COSTA, ANGELA M</v>
          </cell>
          <cell r="B1868" t="str">
            <v>123-576</v>
          </cell>
          <cell r="C1868">
            <v>510400</v>
          </cell>
          <cell r="D1868">
            <v>41040</v>
          </cell>
          <cell r="E1868" t="str">
            <v>PERMIT PROCESS TECH, SR</v>
          </cell>
          <cell r="F1868" t="str">
            <v>D404</v>
          </cell>
          <cell r="G1868">
            <v>1</v>
          </cell>
          <cell r="H1868" t="str">
            <v>D404-001</v>
          </cell>
          <cell r="I1868" t="str">
            <v>F</v>
          </cell>
          <cell r="J1868">
            <v>1001</v>
          </cell>
          <cell r="L1868">
            <v>10.17</v>
          </cell>
        </row>
        <row r="1869">
          <cell r="A1869" t="str">
            <v>COSTA, ANGELA M</v>
          </cell>
          <cell r="B1869" t="str">
            <v>123-576</v>
          </cell>
          <cell r="C1869">
            <v>510400</v>
          </cell>
          <cell r="D1869">
            <v>41040</v>
          </cell>
          <cell r="E1869" t="str">
            <v>PERMIT PROCESS TECH, SR</v>
          </cell>
          <cell r="F1869" t="str">
            <v>D404</v>
          </cell>
          <cell r="G1869">
            <v>1</v>
          </cell>
          <cell r="H1869" t="str">
            <v>D404-001</v>
          </cell>
          <cell r="I1869" t="str">
            <v>F</v>
          </cell>
          <cell r="J1869">
            <v>603</v>
          </cell>
          <cell r="L1869">
            <v>31.26</v>
          </cell>
        </row>
        <row r="1870">
          <cell r="A1870" t="str">
            <v>COSTA, ANGELA M</v>
          </cell>
          <cell r="B1870" t="str">
            <v>123-576</v>
          </cell>
          <cell r="C1870">
            <v>510400</v>
          </cell>
          <cell r="D1870">
            <v>41040</v>
          </cell>
          <cell r="E1870" t="str">
            <v>PERMIT PROCESS TECH, SR</v>
          </cell>
          <cell r="F1870" t="str">
            <v>D404</v>
          </cell>
          <cell r="G1870">
            <v>1</v>
          </cell>
          <cell r="H1870" t="str">
            <v>D404-001</v>
          </cell>
          <cell r="I1870" t="str">
            <v>F</v>
          </cell>
          <cell r="J1870">
            <v>810</v>
          </cell>
          <cell r="L1870">
            <v>1.71</v>
          </cell>
        </row>
        <row r="1871">
          <cell r="A1871" t="str">
            <v>COSTA, ANGELA M</v>
          </cell>
          <cell r="B1871" t="str">
            <v>123-576</v>
          </cell>
          <cell r="C1871">
            <v>510400</v>
          </cell>
          <cell r="D1871">
            <v>41040</v>
          </cell>
          <cell r="E1871" t="str">
            <v>PERMIT PROCESS TECH, SR</v>
          </cell>
          <cell r="F1871" t="str">
            <v>D404</v>
          </cell>
          <cell r="G1871">
            <v>1</v>
          </cell>
          <cell r="H1871" t="str">
            <v>D404-001</v>
          </cell>
          <cell r="I1871" t="str">
            <v>F</v>
          </cell>
          <cell r="J1871">
            <v>703</v>
          </cell>
          <cell r="L1871">
            <v>6.7</v>
          </cell>
        </row>
        <row r="1872">
          <cell r="A1872" t="str">
            <v>COUGHLAN, MICHAEL E</v>
          </cell>
          <cell r="B1872" t="str">
            <v>114-895</v>
          </cell>
          <cell r="C1872">
            <v>510100</v>
          </cell>
          <cell r="D1872">
            <v>34050</v>
          </cell>
          <cell r="E1872" t="str">
            <v>ROAD MAINT WORKER II</v>
          </cell>
          <cell r="F1872" t="str">
            <v>D452</v>
          </cell>
          <cell r="G1872">
            <v>1</v>
          </cell>
          <cell r="H1872" t="str">
            <v>D452-002</v>
          </cell>
          <cell r="I1872" t="str">
            <v>O</v>
          </cell>
          <cell r="J1872">
            <v>1</v>
          </cell>
          <cell r="K1872" t="str">
            <v>REGULAR PAY</v>
          </cell>
          <cell r="L1872">
            <v>32909.839999999997</v>
          </cell>
        </row>
        <row r="1873">
          <cell r="A1873" t="str">
            <v>COUGHLAN, MICHAEL E</v>
          </cell>
          <cell r="B1873" t="str">
            <v>114-895</v>
          </cell>
          <cell r="C1873">
            <v>510300</v>
          </cell>
          <cell r="D1873">
            <v>34050</v>
          </cell>
          <cell r="E1873" t="str">
            <v>ROAD MAINT WORKER II</v>
          </cell>
          <cell r="F1873" t="str">
            <v>D452</v>
          </cell>
          <cell r="G1873">
            <v>1</v>
          </cell>
          <cell r="H1873" t="str">
            <v>D452-002</v>
          </cell>
          <cell r="I1873" t="str">
            <v>F</v>
          </cell>
          <cell r="J1873" t="str">
            <v>*FI</v>
          </cell>
          <cell r="K1873" t="str">
            <v>FICA</v>
          </cell>
          <cell r="L1873">
            <v>2040.41</v>
          </cell>
        </row>
        <row r="1874">
          <cell r="A1874" t="str">
            <v>COUGHLAN, MICHAEL E</v>
          </cell>
          <cell r="B1874" t="str">
            <v>114-895</v>
          </cell>
          <cell r="C1874">
            <v>510300</v>
          </cell>
          <cell r="D1874">
            <v>34050</v>
          </cell>
          <cell r="E1874" t="str">
            <v>ROAD MAINT WORKER II</v>
          </cell>
          <cell r="F1874" t="str">
            <v>D452</v>
          </cell>
          <cell r="G1874">
            <v>1</v>
          </cell>
          <cell r="H1874" t="str">
            <v>D452-002</v>
          </cell>
          <cell r="I1874" t="str">
            <v>F</v>
          </cell>
          <cell r="J1874">
            <v>7999</v>
          </cell>
          <cell r="L1874">
            <v>9869.66</v>
          </cell>
        </row>
        <row r="1875">
          <cell r="A1875" t="str">
            <v>COUGHLAN, MICHAEL E</v>
          </cell>
          <cell r="B1875" t="str">
            <v>114-895</v>
          </cell>
          <cell r="C1875">
            <v>510300</v>
          </cell>
          <cell r="D1875">
            <v>34050</v>
          </cell>
          <cell r="E1875" t="str">
            <v>ROAD MAINT WORKER II</v>
          </cell>
          <cell r="F1875" t="str">
            <v>D452</v>
          </cell>
          <cell r="G1875">
            <v>1</v>
          </cell>
          <cell r="H1875" t="str">
            <v>D452-002</v>
          </cell>
          <cell r="I1875" t="str">
            <v>F</v>
          </cell>
          <cell r="J1875">
            <v>8000</v>
          </cell>
          <cell r="L1875">
            <v>2299.4</v>
          </cell>
        </row>
        <row r="1876">
          <cell r="A1876" t="str">
            <v>COUGHLAN, MICHAEL E</v>
          </cell>
          <cell r="B1876" t="str">
            <v>114-895</v>
          </cell>
          <cell r="C1876">
            <v>510300</v>
          </cell>
          <cell r="D1876">
            <v>34050</v>
          </cell>
          <cell r="E1876" t="str">
            <v>ROAD MAINT WORKER II</v>
          </cell>
          <cell r="F1876" t="str">
            <v>D452</v>
          </cell>
          <cell r="G1876">
            <v>1</v>
          </cell>
          <cell r="H1876" t="str">
            <v>D452-002</v>
          </cell>
          <cell r="I1876" t="str">
            <v>F</v>
          </cell>
          <cell r="J1876" t="str">
            <v>*FM</v>
          </cell>
          <cell r="K1876" t="str">
            <v>MEDICARE</v>
          </cell>
          <cell r="L1876">
            <v>477.19</v>
          </cell>
        </row>
        <row r="1877">
          <cell r="A1877" t="str">
            <v>COUGHLAN, MICHAEL E</v>
          </cell>
          <cell r="B1877" t="str">
            <v>114-895</v>
          </cell>
          <cell r="C1877">
            <v>510400</v>
          </cell>
          <cell r="D1877">
            <v>34050</v>
          </cell>
          <cell r="E1877" t="str">
            <v>ROAD MAINT WORKER II</v>
          </cell>
          <cell r="F1877" t="str">
            <v>D452</v>
          </cell>
          <cell r="G1877">
            <v>1</v>
          </cell>
          <cell r="H1877" t="str">
            <v>D452-002</v>
          </cell>
          <cell r="I1877" t="str">
            <v>F</v>
          </cell>
          <cell r="J1877">
            <v>701</v>
          </cell>
          <cell r="L1877">
            <v>4.01</v>
          </cell>
        </row>
        <row r="1878">
          <cell r="A1878" t="str">
            <v>COUGHLAN, MICHAEL E</v>
          </cell>
          <cell r="B1878" t="str">
            <v>114-895</v>
          </cell>
          <cell r="C1878">
            <v>510400</v>
          </cell>
          <cell r="D1878">
            <v>34050</v>
          </cell>
          <cell r="E1878" t="str">
            <v>ROAD MAINT WORKER II</v>
          </cell>
          <cell r="F1878" t="str">
            <v>D452</v>
          </cell>
          <cell r="G1878">
            <v>1</v>
          </cell>
          <cell r="H1878" t="str">
            <v>D452-002</v>
          </cell>
          <cell r="I1878" t="str">
            <v>F</v>
          </cell>
          <cell r="J1878">
            <v>101</v>
          </cell>
          <cell r="L1878">
            <v>135.94999999999999</v>
          </cell>
        </row>
        <row r="1879">
          <cell r="A1879" t="str">
            <v>COUGHLAN, MICHAEL E</v>
          </cell>
          <cell r="B1879" t="str">
            <v>114-895</v>
          </cell>
          <cell r="C1879">
            <v>510400</v>
          </cell>
          <cell r="D1879">
            <v>34050</v>
          </cell>
          <cell r="E1879" t="str">
            <v>ROAD MAINT WORKER II</v>
          </cell>
          <cell r="F1879" t="str">
            <v>D452</v>
          </cell>
          <cell r="G1879">
            <v>1</v>
          </cell>
          <cell r="H1879" t="str">
            <v>D452-002</v>
          </cell>
          <cell r="I1879" t="str">
            <v>F</v>
          </cell>
          <cell r="J1879">
            <v>601</v>
          </cell>
          <cell r="L1879">
            <v>17.149999999999999</v>
          </cell>
        </row>
        <row r="1880">
          <cell r="A1880" t="str">
            <v>COUGHLAN, MICHAEL E</v>
          </cell>
          <cell r="B1880" t="str">
            <v>114-895</v>
          </cell>
          <cell r="C1880">
            <v>510400</v>
          </cell>
          <cell r="D1880">
            <v>34050</v>
          </cell>
          <cell r="E1880" t="str">
            <v>ROAD MAINT WORKER II</v>
          </cell>
          <cell r="F1880" t="str">
            <v>D452</v>
          </cell>
          <cell r="G1880">
            <v>1</v>
          </cell>
          <cell r="H1880" t="str">
            <v>D452-002</v>
          </cell>
          <cell r="I1880" t="str">
            <v>F</v>
          </cell>
          <cell r="J1880">
            <v>30</v>
          </cell>
          <cell r="L1880">
            <v>82.27</v>
          </cell>
        </row>
        <row r="1881">
          <cell r="A1881" t="str">
            <v>COUGHLAN, MICHAEL E</v>
          </cell>
          <cell r="B1881" t="str">
            <v>114-895</v>
          </cell>
          <cell r="C1881">
            <v>510400</v>
          </cell>
          <cell r="D1881">
            <v>34050</v>
          </cell>
          <cell r="E1881" t="str">
            <v>ROAD MAINT WORKER II</v>
          </cell>
          <cell r="F1881" t="str">
            <v>D452</v>
          </cell>
          <cell r="G1881">
            <v>1</v>
          </cell>
          <cell r="H1881" t="str">
            <v>D452-002</v>
          </cell>
          <cell r="I1881" t="str">
            <v>F</v>
          </cell>
          <cell r="J1881">
            <v>1001</v>
          </cell>
          <cell r="L1881">
            <v>10.17</v>
          </cell>
        </row>
        <row r="1882">
          <cell r="A1882" t="str">
            <v>COUGHLAN, MICHAEL E</v>
          </cell>
          <cell r="B1882" t="str">
            <v>114-895</v>
          </cell>
          <cell r="C1882">
            <v>510400</v>
          </cell>
          <cell r="D1882">
            <v>34050</v>
          </cell>
          <cell r="E1882" t="str">
            <v>ROAD MAINT WORKER II</v>
          </cell>
          <cell r="F1882" t="str">
            <v>D452</v>
          </cell>
          <cell r="G1882">
            <v>1</v>
          </cell>
          <cell r="H1882" t="str">
            <v>D452-002</v>
          </cell>
          <cell r="I1882" t="str">
            <v>F</v>
          </cell>
          <cell r="J1882">
            <v>810</v>
          </cell>
          <cell r="L1882">
            <v>1.71</v>
          </cell>
        </row>
        <row r="1883">
          <cell r="A1883" t="str">
            <v>COY, JOY L</v>
          </cell>
          <cell r="B1883" t="str">
            <v>114-893</v>
          </cell>
          <cell r="C1883">
            <v>510100</v>
          </cell>
          <cell r="D1883">
            <v>24910</v>
          </cell>
          <cell r="E1883" t="str">
            <v>ACCOUNTING ASSIST, SUPV</v>
          </cell>
          <cell r="F1883" t="str">
            <v>D108</v>
          </cell>
          <cell r="G1883">
            <v>1</v>
          </cell>
          <cell r="H1883" t="str">
            <v>D108-003</v>
          </cell>
          <cell r="I1883" t="str">
            <v>O</v>
          </cell>
          <cell r="J1883">
            <v>1</v>
          </cell>
          <cell r="K1883" t="str">
            <v>REGULAR PAY</v>
          </cell>
          <cell r="L1883">
            <v>33849.5</v>
          </cell>
        </row>
        <row r="1884">
          <cell r="A1884" t="str">
            <v>COY, JOY L</v>
          </cell>
          <cell r="B1884" t="str">
            <v>114-893</v>
          </cell>
          <cell r="C1884">
            <v>510300</v>
          </cell>
          <cell r="D1884">
            <v>24910</v>
          </cell>
          <cell r="E1884" t="str">
            <v>ACCOUNTING ASSIST, SUPV</v>
          </cell>
          <cell r="F1884" t="str">
            <v>D108</v>
          </cell>
          <cell r="G1884">
            <v>1</v>
          </cell>
          <cell r="H1884" t="str">
            <v>D108-003</v>
          </cell>
          <cell r="I1884" t="str">
            <v>F</v>
          </cell>
          <cell r="J1884">
            <v>8000</v>
          </cell>
          <cell r="L1884">
            <v>2365.17</v>
          </cell>
        </row>
        <row r="1885">
          <cell r="A1885" t="str">
            <v>COY, JOY L</v>
          </cell>
          <cell r="B1885" t="str">
            <v>114-893</v>
          </cell>
          <cell r="C1885">
            <v>510300</v>
          </cell>
          <cell r="D1885">
            <v>24910</v>
          </cell>
          <cell r="E1885" t="str">
            <v>ACCOUNTING ASSIST, SUPV</v>
          </cell>
          <cell r="F1885" t="str">
            <v>D108</v>
          </cell>
          <cell r="G1885">
            <v>1</v>
          </cell>
          <cell r="H1885" t="str">
            <v>D108-003</v>
          </cell>
          <cell r="I1885" t="str">
            <v>F</v>
          </cell>
          <cell r="J1885">
            <v>7999</v>
          </cell>
          <cell r="L1885">
            <v>10151.469999999999</v>
          </cell>
        </row>
        <row r="1886">
          <cell r="A1886" t="str">
            <v>COY, JOY L</v>
          </cell>
          <cell r="B1886" t="str">
            <v>114-893</v>
          </cell>
          <cell r="C1886">
            <v>510300</v>
          </cell>
          <cell r="D1886">
            <v>24910</v>
          </cell>
          <cell r="E1886" t="str">
            <v>ACCOUNTING ASSIST, SUPV</v>
          </cell>
          <cell r="F1886" t="str">
            <v>D108</v>
          </cell>
          <cell r="G1886">
            <v>1</v>
          </cell>
          <cell r="H1886" t="str">
            <v>D108-003</v>
          </cell>
          <cell r="I1886" t="str">
            <v>F</v>
          </cell>
          <cell r="J1886" t="str">
            <v>*FM</v>
          </cell>
          <cell r="K1886" t="str">
            <v>MEDICARE</v>
          </cell>
          <cell r="L1886">
            <v>490.82</v>
          </cell>
        </row>
        <row r="1887">
          <cell r="A1887" t="str">
            <v>COY, JOY L</v>
          </cell>
          <cell r="B1887" t="str">
            <v>114-893</v>
          </cell>
          <cell r="C1887">
            <v>510300</v>
          </cell>
          <cell r="D1887">
            <v>24910</v>
          </cell>
          <cell r="E1887" t="str">
            <v>ACCOUNTING ASSIST, SUPV</v>
          </cell>
          <cell r="F1887" t="str">
            <v>D108</v>
          </cell>
          <cell r="G1887">
            <v>1</v>
          </cell>
          <cell r="H1887" t="str">
            <v>D108-003</v>
          </cell>
          <cell r="I1887" t="str">
            <v>F</v>
          </cell>
          <cell r="J1887" t="str">
            <v>*FI</v>
          </cell>
          <cell r="K1887" t="str">
            <v>FICA</v>
          </cell>
          <cell r="L1887">
            <v>2098.67</v>
          </cell>
        </row>
        <row r="1888">
          <cell r="A1888" t="str">
            <v>COY, JOY L</v>
          </cell>
          <cell r="B1888" t="str">
            <v>114-893</v>
          </cell>
          <cell r="C1888">
            <v>510400</v>
          </cell>
          <cell r="D1888">
            <v>24910</v>
          </cell>
          <cell r="E1888" t="str">
            <v>ACCOUNTING ASSIST, SUPV</v>
          </cell>
          <cell r="F1888" t="str">
            <v>D108</v>
          </cell>
          <cell r="G1888">
            <v>1</v>
          </cell>
          <cell r="H1888" t="str">
            <v>D108-003</v>
          </cell>
          <cell r="I1888" t="str">
            <v>F</v>
          </cell>
          <cell r="J1888">
            <v>703</v>
          </cell>
          <cell r="L1888">
            <v>6.7</v>
          </cell>
        </row>
        <row r="1889">
          <cell r="A1889" t="str">
            <v>COY, JOY L</v>
          </cell>
          <cell r="B1889" t="str">
            <v>114-893</v>
          </cell>
          <cell r="C1889">
            <v>510400</v>
          </cell>
          <cell r="D1889">
            <v>24910</v>
          </cell>
          <cell r="E1889" t="str">
            <v>ACCOUNTING ASSIST, SUPV</v>
          </cell>
          <cell r="F1889" t="str">
            <v>D108</v>
          </cell>
          <cell r="G1889">
            <v>1</v>
          </cell>
          <cell r="H1889" t="str">
            <v>D108-003</v>
          </cell>
          <cell r="I1889" t="str">
            <v>F</v>
          </cell>
          <cell r="J1889">
            <v>603</v>
          </cell>
          <cell r="L1889">
            <v>31.26</v>
          </cell>
        </row>
        <row r="1890">
          <cell r="A1890" t="str">
            <v>COY, JOY L</v>
          </cell>
          <cell r="B1890" t="str">
            <v>114-893</v>
          </cell>
          <cell r="C1890">
            <v>510400</v>
          </cell>
          <cell r="D1890">
            <v>24910</v>
          </cell>
          <cell r="E1890" t="str">
            <v>ACCOUNTING ASSIST, SUPV</v>
          </cell>
          <cell r="F1890" t="str">
            <v>D108</v>
          </cell>
          <cell r="G1890">
            <v>1</v>
          </cell>
          <cell r="H1890" t="str">
            <v>D108-003</v>
          </cell>
          <cell r="I1890" t="str">
            <v>F</v>
          </cell>
          <cell r="J1890">
            <v>102</v>
          </cell>
          <cell r="L1890">
            <v>232.19</v>
          </cell>
        </row>
        <row r="1891">
          <cell r="A1891" t="str">
            <v>COY, JOY L</v>
          </cell>
          <cell r="B1891" t="str">
            <v>114-893</v>
          </cell>
          <cell r="C1891">
            <v>510400</v>
          </cell>
          <cell r="D1891">
            <v>24910</v>
          </cell>
          <cell r="E1891" t="str">
            <v>ACCOUNTING ASSIST, SUPV</v>
          </cell>
          <cell r="F1891" t="str">
            <v>D108</v>
          </cell>
          <cell r="G1891">
            <v>1</v>
          </cell>
          <cell r="H1891" t="str">
            <v>D108-003</v>
          </cell>
          <cell r="I1891" t="str">
            <v>F</v>
          </cell>
          <cell r="J1891">
            <v>811</v>
          </cell>
          <cell r="L1891">
            <v>1.88</v>
          </cell>
        </row>
        <row r="1892">
          <cell r="A1892" t="str">
            <v>COY, JOY L</v>
          </cell>
          <cell r="B1892" t="str">
            <v>114-893</v>
          </cell>
          <cell r="C1892">
            <v>510400</v>
          </cell>
          <cell r="D1892">
            <v>24910</v>
          </cell>
          <cell r="E1892" t="str">
            <v>ACCOUNTING ASSIST, SUPV</v>
          </cell>
          <cell r="F1892" t="str">
            <v>D108</v>
          </cell>
          <cell r="G1892">
            <v>1</v>
          </cell>
          <cell r="H1892" t="str">
            <v>D108-003</v>
          </cell>
          <cell r="I1892" t="str">
            <v>F</v>
          </cell>
          <cell r="J1892">
            <v>30</v>
          </cell>
          <cell r="L1892">
            <v>84.62</v>
          </cell>
        </row>
        <row r="1893">
          <cell r="A1893" t="str">
            <v>COY, JOY L</v>
          </cell>
          <cell r="B1893" t="str">
            <v>114-893</v>
          </cell>
          <cell r="C1893">
            <v>510400</v>
          </cell>
          <cell r="D1893">
            <v>24910</v>
          </cell>
          <cell r="E1893" t="str">
            <v>ACCOUNTING ASSIST, SUPV</v>
          </cell>
          <cell r="F1893" t="str">
            <v>D108</v>
          </cell>
          <cell r="G1893">
            <v>1</v>
          </cell>
          <cell r="H1893" t="str">
            <v>D108-003</v>
          </cell>
          <cell r="I1893" t="str">
            <v>F</v>
          </cell>
          <cell r="J1893">
            <v>1001</v>
          </cell>
          <cell r="L1893">
            <v>10.17</v>
          </cell>
        </row>
        <row r="1894">
          <cell r="A1894" t="str">
            <v>CRADDOCK, DONALD P</v>
          </cell>
          <cell r="B1894" t="str">
            <v>114-895</v>
          </cell>
          <cell r="C1894">
            <v>510100</v>
          </cell>
          <cell r="D1894">
            <v>20410</v>
          </cell>
          <cell r="E1894" t="str">
            <v>BUYER</v>
          </cell>
          <cell r="F1894" t="str">
            <v>D194</v>
          </cell>
          <cell r="G1894">
            <v>1</v>
          </cell>
          <cell r="H1894" t="str">
            <v>D194-003</v>
          </cell>
          <cell r="I1894" t="str">
            <v>O</v>
          </cell>
          <cell r="J1894">
            <v>1</v>
          </cell>
          <cell r="K1894" t="str">
            <v>REGULAR PAY</v>
          </cell>
          <cell r="L1894">
            <v>40052.120000000003</v>
          </cell>
        </row>
        <row r="1895">
          <cell r="A1895" t="str">
            <v>CRADDOCK, DONALD P</v>
          </cell>
          <cell r="B1895" t="str">
            <v>114-895</v>
          </cell>
          <cell r="C1895">
            <v>510300</v>
          </cell>
          <cell r="D1895">
            <v>20410</v>
          </cell>
          <cell r="E1895" t="str">
            <v>BUYER</v>
          </cell>
          <cell r="F1895" t="str">
            <v>D194</v>
          </cell>
          <cell r="G1895">
            <v>1</v>
          </cell>
          <cell r="H1895" t="str">
            <v>D194-003</v>
          </cell>
          <cell r="I1895" t="str">
            <v>F</v>
          </cell>
          <cell r="J1895" t="str">
            <v>*FM</v>
          </cell>
          <cell r="K1895" t="str">
            <v>MEDICARE</v>
          </cell>
          <cell r="L1895">
            <v>580.76</v>
          </cell>
        </row>
        <row r="1896">
          <cell r="A1896" t="str">
            <v>CRADDOCK, DONALD P</v>
          </cell>
          <cell r="B1896" t="str">
            <v>114-895</v>
          </cell>
          <cell r="C1896">
            <v>510300</v>
          </cell>
          <cell r="D1896">
            <v>20410</v>
          </cell>
          <cell r="E1896" t="str">
            <v>BUYER</v>
          </cell>
          <cell r="F1896" t="str">
            <v>D194</v>
          </cell>
          <cell r="G1896">
            <v>1</v>
          </cell>
          <cell r="H1896" t="str">
            <v>D194-003</v>
          </cell>
          <cell r="I1896" t="str">
            <v>F</v>
          </cell>
          <cell r="J1896" t="str">
            <v>*FI</v>
          </cell>
          <cell r="K1896" t="str">
            <v>FICA</v>
          </cell>
          <cell r="L1896">
            <v>2483.23</v>
          </cell>
        </row>
        <row r="1897">
          <cell r="A1897" t="str">
            <v>CRADDOCK, DONALD P</v>
          </cell>
          <cell r="B1897" t="str">
            <v>114-895</v>
          </cell>
          <cell r="C1897">
            <v>510300</v>
          </cell>
          <cell r="D1897">
            <v>20410</v>
          </cell>
          <cell r="E1897" t="str">
            <v>BUYER</v>
          </cell>
          <cell r="F1897" t="str">
            <v>D194</v>
          </cell>
          <cell r="G1897">
            <v>1</v>
          </cell>
          <cell r="H1897" t="str">
            <v>D194-003</v>
          </cell>
          <cell r="I1897" t="str">
            <v>F</v>
          </cell>
          <cell r="J1897">
            <v>7999</v>
          </cell>
          <cell r="L1897">
            <v>12011.63</v>
          </cell>
        </row>
        <row r="1898">
          <cell r="A1898" t="str">
            <v>CRADDOCK, DONALD P</v>
          </cell>
          <cell r="B1898" t="str">
            <v>114-895</v>
          </cell>
          <cell r="C1898">
            <v>510300</v>
          </cell>
          <cell r="D1898">
            <v>20410</v>
          </cell>
          <cell r="E1898" t="str">
            <v>BUYER</v>
          </cell>
          <cell r="F1898" t="str">
            <v>D194</v>
          </cell>
          <cell r="G1898">
            <v>1</v>
          </cell>
          <cell r="H1898" t="str">
            <v>D194-003</v>
          </cell>
          <cell r="I1898" t="str">
            <v>F</v>
          </cell>
          <cell r="J1898">
            <v>8000</v>
          </cell>
          <cell r="L1898">
            <v>2799.36</v>
          </cell>
        </row>
        <row r="1899">
          <cell r="A1899" t="str">
            <v>CRADDOCK, DONALD P</v>
          </cell>
          <cell r="B1899" t="str">
            <v>114-895</v>
          </cell>
          <cell r="C1899">
            <v>510400</v>
          </cell>
          <cell r="D1899">
            <v>20410</v>
          </cell>
          <cell r="E1899" t="str">
            <v>BUYER</v>
          </cell>
          <cell r="F1899" t="str">
            <v>D194</v>
          </cell>
          <cell r="G1899">
            <v>1</v>
          </cell>
          <cell r="H1899" t="str">
            <v>D194-003</v>
          </cell>
          <cell r="I1899" t="str">
            <v>F</v>
          </cell>
          <cell r="J1899">
            <v>811</v>
          </cell>
          <cell r="L1899">
            <v>1.88</v>
          </cell>
        </row>
        <row r="1900">
          <cell r="A1900" t="str">
            <v>CRADDOCK, DONALD P</v>
          </cell>
          <cell r="B1900" t="str">
            <v>114-895</v>
          </cell>
          <cell r="C1900">
            <v>510400</v>
          </cell>
          <cell r="D1900">
            <v>20410</v>
          </cell>
          <cell r="E1900" t="str">
            <v>BUYER</v>
          </cell>
          <cell r="F1900" t="str">
            <v>D194</v>
          </cell>
          <cell r="G1900">
            <v>1</v>
          </cell>
          <cell r="H1900" t="str">
            <v>D194-003</v>
          </cell>
          <cell r="I1900" t="str">
            <v>F</v>
          </cell>
          <cell r="J1900">
            <v>703</v>
          </cell>
          <cell r="L1900">
            <v>6.7</v>
          </cell>
        </row>
        <row r="1901">
          <cell r="A1901" t="str">
            <v>CRADDOCK, DONALD P</v>
          </cell>
          <cell r="B1901" t="str">
            <v>114-895</v>
          </cell>
          <cell r="C1901">
            <v>510400</v>
          </cell>
          <cell r="D1901">
            <v>20410</v>
          </cell>
          <cell r="E1901" t="str">
            <v>BUYER</v>
          </cell>
          <cell r="F1901" t="str">
            <v>D194</v>
          </cell>
          <cell r="G1901">
            <v>1</v>
          </cell>
          <cell r="H1901" t="str">
            <v>D194-003</v>
          </cell>
          <cell r="I1901" t="str">
            <v>F</v>
          </cell>
          <cell r="J1901">
            <v>1001</v>
          </cell>
          <cell r="L1901">
            <v>10.17</v>
          </cell>
        </row>
        <row r="1902">
          <cell r="A1902" t="str">
            <v>CRADDOCK, DONALD P</v>
          </cell>
          <cell r="B1902" t="str">
            <v>114-895</v>
          </cell>
          <cell r="C1902">
            <v>510400</v>
          </cell>
          <cell r="D1902">
            <v>20410</v>
          </cell>
          <cell r="E1902" t="str">
            <v>BUYER</v>
          </cell>
          <cell r="F1902" t="str">
            <v>D194</v>
          </cell>
          <cell r="G1902">
            <v>1</v>
          </cell>
          <cell r="H1902" t="str">
            <v>D194-003</v>
          </cell>
          <cell r="I1902" t="str">
            <v>F</v>
          </cell>
          <cell r="J1902">
            <v>30</v>
          </cell>
          <cell r="L1902">
            <v>100.13</v>
          </cell>
        </row>
        <row r="1903">
          <cell r="A1903" t="str">
            <v>CRADDOCK, DONALD P</v>
          </cell>
          <cell r="B1903" t="str">
            <v>114-895</v>
          </cell>
          <cell r="C1903">
            <v>510400</v>
          </cell>
          <cell r="D1903">
            <v>20410</v>
          </cell>
          <cell r="E1903" t="str">
            <v>BUYER</v>
          </cell>
          <cell r="F1903" t="str">
            <v>D194</v>
          </cell>
          <cell r="G1903">
            <v>1</v>
          </cell>
          <cell r="H1903" t="str">
            <v>D194-003</v>
          </cell>
          <cell r="I1903" t="str">
            <v>F</v>
          </cell>
          <cell r="J1903">
            <v>603</v>
          </cell>
          <cell r="L1903">
            <v>31.26</v>
          </cell>
        </row>
        <row r="1904">
          <cell r="A1904" t="str">
            <v>CRADDOCK, DONALD P</v>
          </cell>
          <cell r="B1904" t="str">
            <v>114-895</v>
          </cell>
          <cell r="C1904">
            <v>510400</v>
          </cell>
          <cell r="D1904">
            <v>20410</v>
          </cell>
          <cell r="E1904" t="str">
            <v>BUYER</v>
          </cell>
          <cell r="F1904" t="str">
            <v>D194</v>
          </cell>
          <cell r="G1904">
            <v>1</v>
          </cell>
          <cell r="H1904" t="str">
            <v>D194-003</v>
          </cell>
          <cell r="I1904" t="str">
            <v>F</v>
          </cell>
          <cell r="J1904">
            <v>103</v>
          </cell>
          <cell r="L1904">
            <v>232.19</v>
          </cell>
        </row>
        <row r="1905">
          <cell r="A1905" t="str">
            <v>CRISP, MD, DOUGLAS R</v>
          </cell>
          <cell r="B1905" t="str">
            <v>101-609</v>
          </cell>
          <cell r="C1905">
            <v>510100</v>
          </cell>
          <cell r="D1905">
            <v>45660</v>
          </cell>
          <cell r="E1905" t="str">
            <v>BEH HEALTH MED DIR</v>
          </cell>
          <cell r="F1905" t="str">
            <v>B110</v>
          </cell>
          <cell r="G1905">
            <v>1</v>
          </cell>
          <cell r="H1905" t="str">
            <v>B110-001</v>
          </cell>
          <cell r="I1905" t="str">
            <v>O</v>
          </cell>
          <cell r="J1905">
            <v>1</v>
          </cell>
          <cell r="K1905" t="str">
            <v>REGULAR PAY</v>
          </cell>
          <cell r="L1905">
            <v>161261.07</v>
          </cell>
        </row>
        <row r="1906">
          <cell r="A1906" t="str">
            <v>CRISP, MD, DOUGLAS R</v>
          </cell>
          <cell r="B1906" t="str">
            <v>101-609</v>
          </cell>
          <cell r="C1906">
            <v>510300</v>
          </cell>
          <cell r="D1906">
            <v>45660</v>
          </cell>
          <cell r="E1906" t="str">
            <v>BEH HEALTH MED DIR</v>
          </cell>
          <cell r="F1906" t="str">
            <v>B110</v>
          </cell>
          <cell r="G1906">
            <v>1</v>
          </cell>
          <cell r="H1906" t="str">
            <v>B110-001</v>
          </cell>
          <cell r="I1906" t="str">
            <v>F</v>
          </cell>
          <cell r="J1906">
            <v>8005</v>
          </cell>
          <cell r="L1906">
            <v>789.88</v>
          </cell>
        </row>
        <row r="1907">
          <cell r="A1907" t="str">
            <v>CRISP, MD, DOUGLAS R</v>
          </cell>
          <cell r="B1907" t="str">
            <v>101-609</v>
          </cell>
          <cell r="C1907">
            <v>510300</v>
          </cell>
          <cell r="D1907">
            <v>45660</v>
          </cell>
          <cell r="E1907" t="str">
            <v>BEH HEALTH MED DIR</v>
          </cell>
          <cell r="F1907" t="str">
            <v>B110</v>
          </cell>
          <cell r="G1907">
            <v>1</v>
          </cell>
          <cell r="H1907" t="str">
            <v>B110-001</v>
          </cell>
          <cell r="I1907" t="str">
            <v>F</v>
          </cell>
          <cell r="J1907">
            <v>8000</v>
          </cell>
          <cell r="L1907">
            <v>11283.98</v>
          </cell>
        </row>
        <row r="1908">
          <cell r="A1908" t="str">
            <v>CRISP, MD, DOUGLAS R</v>
          </cell>
          <cell r="B1908" t="str">
            <v>101-609</v>
          </cell>
          <cell r="C1908">
            <v>510300</v>
          </cell>
          <cell r="D1908">
            <v>45660</v>
          </cell>
          <cell r="E1908" t="str">
            <v>BEH HEALTH MED DIR</v>
          </cell>
          <cell r="F1908" t="str">
            <v>B110</v>
          </cell>
          <cell r="G1908">
            <v>1</v>
          </cell>
          <cell r="H1908" t="str">
            <v>B110-001</v>
          </cell>
          <cell r="I1908" t="str">
            <v>F</v>
          </cell>
          <cell r="J1908" t="str">
            <v>*FM</v>
          </cell>
          <cell r="K1908" t="str">
            <v>MEDICARE</v>
          </cell>
          <cell r="L1908">
            <v>2338.29</v>
          </cell>
        </row>
        <row r="1909">
          <cell r="A1909" t="str">
            <v>CRISP, MD, DOUGLAS R</v>
          </cell>
          <cell r="B1909" t="str">
            <v>101-609</v>
          </cell>
          <cell r="C1909">
            <v>510300</v>
          </cell>
          <cell r="D1909">
            <v>45660</v>
          </cell>
          <cell r="E1909" t="str">
            <v>BEH HEALTH MED DIR</v>
          </cell>
          <cell r="F1909" t="str">
            <v>B110</v>
          </cell>
          <cell r="G1909">
            <v>1</v>
          </cell>
          <cell r="H1909" t="str">
            <v>B110-001</v>
          </cell>
          <cell r="I1909" t="str">
            <v>F</v>
          </cell>
          <cell r="J1909">
            <v>7999</v>
          </cell>
          <cell r="L1909">
            <v>48362.19</v>
          </cell>
        </row>
        <row r="1910">
          <cell r="A1910" t="str">
            <v>CRISP, MD, DOUGLAS R</v>
          </cell>
          <cell r="B1910" t="str">
            <v>101-609</v>
          </cell>
          <cell r="C1910">
            <v>510300</v>
          </cell>
          <cell r="D1910">
            <v>45660</v>
          </cell>
          <cell r="E1910" t="str">
            <v>BEH HEALTH MED DIR</v>
          </cell>
          <cell r="F1910" t="str">
            <v>B110</v>
          </cell>
          <cell r="G1910">
            <v>1</v>
          </cell>
          <cell r="H1910" t="str">
            <v>B110-001</v>
          </cell>
          <cell r="I1910" t="str">
            <v>F</v>
          </cell>
          <cell r="J1910" t="str">
            <v>*FI</v>
          </cell>
          <cell r="K1910" t="str">
            <v>FICA</v>
          </cell>
          <cell r="L1910">
            <v>5394</v>
          </cell>
        </row>
        <row r="1911">
          <cell r="A1911" t="str">
            <v>CRISP, MD, DOUGLAS R</v>
          </cell>
          <cell r="B1911" t="str">
            <v>101-609</v>
          </cell>
          <cell r="C1911">
            <v>510400</v>
          </cell>
          <cell r="D1911">
            <v>45660</v>
          </cell>
          <cell r="E1911" t="str">
            <v>BEH HEALTH MED DIR</v>
          </cell>
          <cell r="F1911" t="str">
            <v>B110</v>
          </cell>
          <cell r="G1911">
            <v>1</v>
          </cell>
          <cell r="H1911" t="str">
            <v>B110-001</v>
          </cell>
          <cell r="I1911" t="str">
            <v>F</v>
          </cell>
          <cell r="J1911">
            <v>603</v>
          </cell>
          <cell r="L1911">
            <v>31.26</v>
          </cell>
        </row>
        <row r="1912">
          <cell r="A1912" t="str">
            <v>CRISP, MD, DOUGLAS R</v>
          </cell>
          <cell r="B1912" t="str">
            <v>101-609</v>
          </cell>
          <cell r="C1912">
            <v>510400</v>
          </cell>
          <cell r="D1912">
            <v>45660</v>
          </cell>
          <cell r="E1912" t="str">
            <v>BEH HEALTH MED DIR</v>
          </cell>
          <cell r="F1912" t="str">
            <v>B110</v>
          </cell>
          <cell r="G1912">
            <v>1</v>
          </cell>
          <cell r="H1912" t="str">
            <v>B110-001</v>
          </cell>
          <cell r="I1912" t="str">
            <v>F</v>
          </cell>
          <cell r="J1912">
            <v>113</v>
          </cell>
          <cell r="L1912">
            <v>232.24</v>
          </cell>
        </row>
        <row r="1913">
          <cell r="A1913" t="str">
            <v>CRISP, MD, DOUGLAS R</v>
          </cell>
          <cell r="B1913" t="str">
            <v>101-609</v>
          </cell>
          <cell r="C1913">
            <v>510400</v>
          </cell>
          <cell r="D1913">
            <v>45660</v>
          </cell>
          <cell r="E1913" t="str">
            <v>BEH HEALTH MED DIR</v>
          </cell>
          <cell r="F1913" t="str">
            <v>B110</v>
          </cell>
          <cell r="G1913">
            <v>1</v>
          </cell>
          <cell r="H1913" t="str">
            <v>B110-001</v>
          </cell>
          <cell r="I1913" t="str">
            <v>F</v>
          </cell>
          <cell r="J1913">
            <v>831</v>
          </cell>
          <cell r="L1913">
            <v>5.3</v>
          </cell>
        </row>
        <row r="1914">
          <cell r="A1914" t="str">
            <v>CRISP, MD, DOUGLAS R</v>
          </cell>
          <cell r="B1914" t="str">
            <v>101-609</v>
          </cell>
          <cell r="C1914">
            <v>510400</v>
          </cell>
          <cell r="D1914">
            <v>45660</v>
          </cell>
          <cell r="E1914" t="str">
            <v>BEH HEALTH MED DIR</v>
          </cell>
          <cell r="F1914" t="str">
            <v>B110</v>
          </cell>
          <cell r="G1914">
            <v>1</v>
          </cell>
          <cell r="H1914" t="str">
            <v>B110-001</v>
          </cell>
          <cell r="I1914" t="str">
            <v>F</v>
          </cell>
          <cell r="J1914">
            <v>1001</v>
          </cell>
          <cell r="L1914">
            <v>10.17</v>
          </cell>
        </row>
        <row r="1915">
          <cell r="A1915" t="str">
            <v>CRISP, MD, DOUGLAS R</v>
          </cell>
          <cell r="B1915" t="str">
            <v>101-609</v>
          </cell>
          <cell r="C1915">
            <v>510400</v>
          </cell>
          <cell r="D1915">
            <v>45660</v>
          </cell>
          <cell r="E1915" t="str">
            <v>BEH HEALTH MED DIR</v>
          </cell>
          <cell r="F1915" t="str">
            <v>B110</v>
          </cell>
          <cell r="G1915">
            <v>1</v>
          </cell>
          <cell r="H1915" t="str">
            <v>B110-001</v>
          </cell>
          <cell r="I1915" t="str">
            <v>F</v>
          </cell>
          <cell r="J1915">
            <v>30</v>
          </cell>
          <cell r="L1915">
            <v>403.15</v>
          </cell>
        </row>
        <row r="1916">
          <cell r="A1916" t="str">
            <v>CRISP, MD, DOUGLAS R</v>
          </cell>
          <cell r="B1916" t="str">
            <v>101-609</v>
          </cell>
          <cell r="C1916">
            <v>510400</v>
          </cell>
          <cell r="D1916">
            <v>45660</v>
          </cell>
          <cell r="E1916" t="str">
            <v>BEH HEALTH MED DIR</v>
          </cell>
          <cell r="F1916" t="str">
            <v>B110</v>
          </cell>
          <cell r="G1916">
            <v>1</v>
          </cell>
          <cell r="H1916" t="str">
            <v>B110-001</v>
          </cell>
          <cell r="I1916" t="str">
            <v>F</v>
          </cell>
          <cell r="J1916">
            <v>703</v>
          </cell>
          <cell r="L1916">
            <v>6.7</v>
          </cell>
        </row>
        <row r="1917">
          <cell r="A1917" t="str">
            <v>CROSS, TIMOTHY A</v>
          </cell>
          <cell r="B1917" t="str">
            <v>117-897</v>
          </cell>
          <cell r="C1917">
            <v>510100</v>
          </cell>
          <cell r="D1917">
            <v>21820</v>
          </cell>
          <cell r="E1917" t="str">
            <v>TRANSFER ST ATTENDANT</v>
          </cell>
          <cell r="F1917" t="str">
            <v>D496</v>
          </cell>
          <cell r="G1917">
            <v>1</v>
          </cell>
          <cell r="H1917" t="str">
            <v>D496-001</v>
          </cell>
          <cell r="I1917" t="str">
            <v>O</v>
          </cell>
          <cell r="J1917">
            <v>1</v>
          </cell>
          <cell r="K1917" t="str">
            <v>REGULAR PAY</v>
          </cell>
          <cell r="L1917">
            <v>29177.14</v>
          </cell>
        </row>
        <row r="1918">
          <cell r="A1918" t="str">
            <v>CROSS, TIMOTHY A</v>
          </cell>
          <cell r="B1918" t="str">
            <v>117-897</v>
          </cell>
          <cell r="C1918">
            <v>510300</v>
          </cell>
          <cell r="D1918">
            <v>21820</v>
          </cell>
          <cell r="E1918" t="str">
            <v>TRANSFER ST ATTENDANT</v>
          </cell>
          <cell r="F1918" t="str">
            <v>D496</v>
          </cell>
          <cell r="G1918">
            <v>1</v>
          </cell>
          <cell r="H1918" t="str">
            <v>D496-001</v>
          </cell>
          <cell r="I1918" t="str">
            <v>F</v>
          </cell>
          <cell r="J1918">
            <v>7999</v>
          </cell>
          <cell r="L1918">
            <v>8750.2199999999993</v>
          </cell>
        </row>
        <row r="1919">
          <cell r="A1919" t="str">
            <v>CROSS, TIMOTHY A</v>
          </cell>
          <cell r="B1919" t="str">
            <v>117-897</v>
          </cell>
          <cell r="C1919">
            <v>510300</v>
          </cell>
          <cell r="D1919">
            <v>21820</v>
          </cell>
          <cell r="E1919" t="str">
            <v>TRANSFER ST ATTENDANT</v>
          </cell>
          <cell r="F1919" t="str">
            <v>D496</v>
          </cell>
          <cell r="G1919">
            <v>1</v>
          </cell>
          <cell r="H1919" t="str">
            <v>D496-001</v>
          </cell>
          <cell r="I1919" t="str">
            <v>F</v>
          </cell>
          <cell r="J1919" t="str">
            <v>*FI</v>
          </cell>
          <cell r="K1919" t="str">
            <v>FICA</v>
          </cell>
          <cell r="L1919">
            <v>1808.98</v>
          </cell>
        </row>
        <row r="1920">
          <cell r="A1920" t="str">
            <v>CROSS, TIMOTHY A</v>
          </cell>
          <cell r="B1920" t="str">
            <v>117-897</v>
          </cell>
          <cell r="C1920">
            <v>510300</v>
          </cell>
          <cell r="D1920">
            <v>21820</v>
          </cell>
          <cell r="E1920" t="str">
            <v>TRANSFER ST ATTENDANT</v>
          </cell>
          <cell r="F1920" t="str">
            <v>D496</v>
          </cell>
          <cell r="G1920">
            <v>1</v>
          </cell>
          <cell r="H1920" t="str">
            <v>D496-001</v>
          </cell>
          <cell r="I1920" t="str">
            <v>F</v>
          </cell>
          <cell r="J1920">
            <v>8000</v>
          </cell>
          <cell r="L1920">
            <v>2038.11</v>
          </cell>
        </row>
        <row r="1921">
          <cell r="A1921" t="str">
            <v>CROSS, TIMOTHY A</v>
          </cell>
          <cell r="B1921" t="str">
            <v>117-897</v>
          </cell>
          <cell r="C1921">
            <v>510300</v>
          </cell>
          <cell r="D1921">
            <v>21820</v>
          </cell>
          <cell r="E1921" t="str">
            <v>TRANSFER ST ATTENDANT</v>
          </cell>
          <cell r="F1921" t="str">
            <v>D496</v>
          </cell>
          <cell r="G1921">
            <v>1</v>
          </cell>
          <cell r="H1921" t="str">
            <v>D496-001</v>
          </cell>
          <cell r="I1921" t="str">
            <v>F</v>
          </cell>
          <cell r="J1921" t="str">
            <v>*FM</v>
          </cell>
          <cell r="K1921" t="str">
            <v>MEDICARE</v>
          </cell>
          <cell r="L1921">
            <v>423.07</v>
          </cell>
        </row>
        <row r="1922">
          <cell r="A1922" t="str">
            <v>CROSS, TIMOTHY A</v>
          </cell>
          <cell r="B1922" t="str">
            <v>117-897</v>
          </cell>
          <cell r="C1922">
            <v>510400</v>
          </cell>
          <cell r="D1922">
            <v>21820</v>
          </cell>
          <cell r="E1922" t="str">
            <v>TRANSFER ST ATTENDANT</v>
          </cell>
          <cell r="F1922" t="str">
            <v>D496</v>
          </cell>
          <cell r="G1922">
            <v>1</v>
          </cell>
          <cell r="H1922" t="str">
            <v>D496-001</v>
          </cell>
          <cell r="I1922" t="str">
            <v>F</v>
          </cell>
          <cell r="J1922">
            <v>30</v>
          </cell>
          <cell r="L1922">
            <v>72.94</v>
          </cell>
        </row>
        <row r="1923">
          <cell r="A1923" t="str">
            <v>CROSS, TIMOTHY A</v>
          </cell>
          <cell r="B1923" t="str">
            <v>117-897</v>
          </cell>
          <cell r="C1923">
            <v>510400</v>
          </cell>
          <cell r="D1923">
            <v>21820</v>
          </cell>
          <cell r="E1923" t="str">
            <v>TRANSFER ST ATTENDANT</v>
          </cell>
          <cell r="F1923" t="str">
            <v>D496</v>
          </cell>
          <cell r="G1923">
            <v>1</v>
          </cell>
          <cell r="H1923" t="str">
            <v>D496-001</v>
          </cell>
          <cell r="I1923" t="str">
            <v>F</v>
          </cell>
          <cell r="J1923">
            <v>811</v>
          </cell>
          <cell r="L1923">
            <v>1.88</v>
          </cell>
        </row>
        <row r="1924">
          <cell r="A1924" t="str">
            <v>CROSS, TIMOTHY A</v>
          </cell>
          <cell r="B1924" t="str">
            <v>117-897</v>
          </cell>
          <cell r="C1924">
            <v>510400</v>
          </cell>
          <cell r="D1924">
            <v>21820</v>
          </cell>
          <cell r="E1924" t="str">
            <v>TRANSFER ST ATTENDANT</v>
          </cell>
          <cell r="F1924" t="str">
            <v>D496</v>
          </cell>
          <cell r="G1924">
            <v>1</v>
          </cell>
          <cell r="H1924" t="str">
            <v>D496-001</v>
          </cell>
          <cell r="I1924" t="str">
            <v>F</v>
          </cell>
          <cell r="J1924">
            <v>100</v>
          </cell>
          <cell r="L1924">
            <v>135.94999999999999</v>
          </cell>
        </row>
        <row r="1925">
          <cell r="A1925" t="str">
            <v>CROSS, TIMOTHY A</v>
          </cell>
          <cell r="B1925" t="str">
            <v>117-897</v>
          </cell>
          <cell r="C1925">
            <v>510400</v>
          </cell>
          <cell r="D1925">
            <v>21820</v>
          </cell>
          <cell r="E1925" t="str">
            <v>TRANSFER ST ATTENDANT</v>
          </cell>
          <cell r="F1925" t="str">
            <v>D496</v>
          </cell>
          <cell r="G1925">
            <v>1</v>
          </cell>
          <cell r="H1925" t="str">
            <v>D496-001</v>
          </cell>
          <cell r="I1925" t="str">
            <v>F</v>
          </cell>
          <cell r="J1925">
            <v>1001</v>
          </cell>
          <cell r="L1925">
            <v>10.17</v>
          </cell>
        </row>
        <row r="1926">
          <cell r="A1926" t="str">
            <v>CROSS, TIMOTHY A</v>
          </cell>
          <cell r="B1926" t="str">
            <v>117-897</v>
          </cell>
          <cell r="C1926">
            <v>510400</v>
          </cell>
          <cell r="D1926">
            <v>21820</v>
          </cell>
          <cell r="E1926" t="str">
            <v>TRANSFER ST ATTENDANT</v>
          </cell>
          <cell r="F1926" t="str">
            <v>D496</v>
          </cell>
          <cell r="G1926">
            <v>1</v>
          </cell>
          <cell r="H1926" t="str">
            <v>D496-001</v>
          </cell>
          <cell r="I1926" t="str">
            <v>F</v>
          </cell>
          <cell r="J1926">
            <v>701</v>
          </cell>
          <cell r="L1926">
            <v>4.01</v>
          </cell>
        </row>
        <row r="1927">
          <cell r="A1927" t="str">
            <v>CROSS, TIMOTHY A</v>
          </cell>
          <cell r="B1927" t="str">
            <v>117-897</v>
          </cell>
          <cell r="C1927">
            <v>510400</v>
          </cell>
          <cell r="D1927">
            <v>21820</v>
          </cell>
          <cell r="E1927" t="str">
            <v>TRANSFER ST ATTENDANT</v>
          </cell>
          <cell r="F1927" t="str">
            <v>D496</v>
          </cell>
          <cell r="G1927">
            <v>1</v>
          </cell>
          <cell r="H1927" t="str">
            <v>D496-001</v>
          </cell>
          <cell r="I1927" t="str">
            <v>F</v>
          </cell>
          <cell r="J1927">
            <v>601</v>
          </cell>
          <cell r="L1927">
            <v>17.149999999999999</v>
          </cell>
        </row>
        <row r="1928">
          <cell r="A1928" t="str">
            <v>CUDE, SHERRI L</v>
          </cell>
          <cell r="B1928" t="str">
            <v>101-594</v>
          </cell>
          <cell r="C1928">
            <v>510100</v>
          </cell>
          <cell r="D1928">
            <v>31470</v>
          </cell>
          <cell r="E1928" t="str">
            <v>LEGAL OFFICE ASSISTANT II</v>
          </cell>
          <cell r="F1928" t="str">
            <v>D350</v>
          </cell>
          <cell r="G1928">
            <v>1</v>
          </cell>
          <cell r="H1928" t="str">
            <v>D350-012</v>
          </cell>
          <cell r="I1928" t="str">
            <v>O</v>
          </cell>
          <cell r="J1928">
            <v>1</v>
          </cell>
          <cell r="K1928" t="str">
            <v>REGULAR PAY</v>
          </cell>
          <cell r="L1928">
            <v>29329.29</v>
          </cell>
        </row>
        <row r="1929">
          <cell r="A1929" t="str">
            <v>CUDE, SHERRI L</v>
          </cell>
          <cell r="B1929" t="str">
            <v>101-594</v>
          </cell>
          <cell r="C1929">
            <v>510300</v>
          </cell>
          <cell r="D1929">
            <v>31470</v>
          </cell>
          <cell r="E1929" t="str">
            <v>LEGAL OFFICE ASSISTANT II</v>
          </cell>
          <cell r="F1929" t="str">
            <v>D350</v>
          </cell>
          <cell r="G1929">
            <v>1</v>
          </cell>
          <cell r="H1929" t="str">
            <v>D350-012</v>
          </cell>
          <cell r="I1929" t="str">
            <v>F</v>
          </cell>
          <cell r="J1929" t="str">
            <v>*FI</v>
          </cell>
          <cell r="K1929" t="str">
            <v>FICA</v>
          </cell>
          <cell r="L1929">
            <v>1818.42</v>
          </cell>
        </row>
        <row r="1930">
          <cell r="A1930" t="str">
            <v>CUDE, SHERRI L</v>
          </cell>
          <cell r="B1930" t="str">
            <v>101-594</v>
          </cell>
          <cell r="C1930">
            <v>510300</v>
          </cell>
          <cell r="D1930">
            <v>31470</v>
          </cell>
          <cell r="E1930" t="str">
            <v>LEGAL OFFICE ASSISTANT II</v>
          </cell>
          <cell r="F1930" t="str">
            <v>D350</v>
          </cell>
          <cell r="G1930">
            <v>1</v>
          </cell>
          <cell r="H1930" t="str">
            <v>D350-012</v>
          </cell>
          <cell r="I1930" t="str">
            <v>F</v>
          </cell>
          <cell r="J1930">
            <v>8000</v>
          </cell>
          <cell r="L1930">
            <v>2048.7600000000002</v>
          </cell>
        </row>
        <row r="1931">
          <cell r="A1931" t="str">
            <v>CUDE, SHERRI L</v>
          </cell>
          <cell r="B1931" t="str">
            <v>101-594</v>
          </cell>
          <cell r="C1931">
            <v>510300</v>
          </cell>
          <cell r="D1931">
            <v>31470</v>
          </cell>
          <cell r="E1931" t="str">
            <v>LEGAL OFFICE ASSISTANT II</v>
          </cell>
          <cell r="F1931" t="str">
            <v>D350</v>
          </cell>
          <cell r="G1931">
            <v>1</v>
          </cell>
          <cell r="H1931" t="str">
            <v>D350-012</v>
          </cell>
          <cell r="I1931" t="str">
            <v>F</v>
          </cell>
          <cell r="J1931" t="str">
            <v>*FM</v>
          </cell>
          <cell r="K1931" t="str">
            <v>MEDICARE</v>
          </cell>
          <cell r="L1931">
            <v>425.27</v>
          </cell>
        </row>
        <row r="1932">
          <cell r="A1932" t="str">
            <v>CUDE, SHERRI L</v>
          </cell>
          <cell r="B1932" t="str">
            <v>101-594</v>
          </cell>
          <cell r="C1932">
            <v>510300</v>
          </cell>
          <cell r="D1932">
            <v>31470</v>
          </cell>
          <cell r="E1932" t="str">
            <v>LEGAL OFFICE ASSISTANT II</v>
          </cell>
          <cell r="F1932" t="str">
            <v>D350</v>
          </cell>
          <cell r="G1932">
            <v>1</v>
          </cell>
          <cell r="H1932" t="str">
            <v>D350-012</v>
          </cell>
          <cell r="I1932" t="str">
            <v>F</v>
          </cell>
          <cell r="J1932">
            <v>7999</v>
          </cell>
          <cell r="L1932">
            <v>8795.85</v>
          </cell>
        </row>
        <row r="1933">
          <cell r="A1933" t="str">
            <v>CUDE, SHERRI L</v>
          </cell>
          <cell r="B1933" t="str">
            <v>101-594</v>
          </cell>
          <cell r="C1933">
            <v>510400</v>
          </cell>
          <cell r="D1933">
            <v>31470</v>
          </cell>
          <cell r="E1933" t="str">
            <v>LEGAL OFFICE ASSISTANT II</v>
          </cell>
          <cell r="F1933" t="str">
            <v>D350</v>
          </cell>
          <cell r="G1933">
            <v>1</v>
          </cell>
          <cell r="H1933" t="str">
            <v>D350-012</v>
          </cell>
          <cell r="I1933" t="str">
            <v>F</v>
          </cell>
          <cell r="J1933">
            <v>104</v>
          </cell>
          <cell r="L1933">
            <v>283.83999999999997</v>
          </cell>
        </row>
        <row r="1934">
          <cell r="A1934" t="str">
            <v>CUDE, SHERRI L</v>
          </cell>
          <cell r="B1934" t="str">
            <v>101-594</v>
          </cell>
          <cell r="C1934">
            <v>510400</v>
          </cell>
          <cell r="D1934">
            <v>31470</v>
          </cell>
          <cell r="E1934" t="str">
            <v>LEGAL OFFICE ASSISTANT II</v>
          </cell>
          <cell r="F1934" t="str">
            <v>D350</v>
          </cell>
          <cell r="G1934">
            <v>1</v>
          </cell>
          <cell r="H1934" t="str">
            <v>D350-012</v>
          </cell>
          <cell r="I1934" t="str">
            <v>F</v>
          </cell>
          <cell r="J1934">
            <v>30</v>
          </cell>
          <cell r="L1934">
            <v>73.319999999999993</v>
          </cell>
        </row>
        <row r="1935">
          <cell r="A1935" t="str">
            <v>CUDE, SHERRI L</v>
          </cell>
          <cell r="B1935" t="str">
            <v>101-594</v>
          </cell>
          <cell r="C1935">
            <v>510400</v>
          </cell>
          <cell r="D1935">
            <v>31470</v>
          </cell>
          <cell r="E1935" t="str">
            <v>LEGAL OFFICE ASSISTANT II</v>
          </cell>
          <cell r="F1935" t="str">
            <v>D350</v>
          </cell>
          <cell r="G1935">
            <v>1</v>
          </cell>
          <cell r="H1935" t="str">
            <v>D350-012</v>
          </cell>
          <cell r="I1935" t="str">
            <v>F</v>
          </cell>
          <cell r="J1935">
            <v>811</v>
          </cell>
          <cell r="L1935">
            <v>1.88</v>
          </cell>
        </row>
        <row r="1936">
          <cell r="A1936" t="str">
            <v>CUDE, SHERRI L</v>
          </cell>
          <cell r="B1936" t="str">
            <v>101-594</v>
          </cell>
          <cell r="C1936">
            <v>510400</v>
          </cell>
          <cell r="D1936">
            <v>31470</v>
          </cell>
          <cell r="E1936" t="str">
            <v>LEGAL OFFICE ASSISTANT II</v>
          </cell>
          <cell r="F1936" t="str">
            <v>D350</v>
          </cell>
          <cell r="G1936">
            <v>1</v>
          </cell>
          <cell r="H1936" t="str">
            <v>D350-012</v>
          </cell>
          <cell r="I1936" t="str">
            <v>F</v>
          </cell>
          <cell r="J1936">
            <v>1001</v>
          </cell>
          <cell r="L1936">
            <v>10.17</v>
          </cell>
        </row>
        <row r="1937">
          <cell r="A1937" t="str">
            <v>CUDE, SHERRI L</v>
          </cell>
          <cell r="B1937" t="str">
            <v>101-594</v>
          </cell>
          <cell r="C1937">
            <v>510400</v>
          </cell>
          <cell r="D1937">
            <v>31470</v>
          </cell>
          <cell r="E1937" t="str">
            <v>LEGAL OFFICE ASSISTANT II</v>
          </cell>
          <cell r="F1937" t="str">
            <v>D350</v>
          </cell>
          <cell r="G1937">
            <v>1</v>
          </cell>
          <cell r="H1937" t="str">
            <v>D350-012</v>
          </cell>
          <cell r="I1937" t="str">
            <v>F</v>
          </cell>
          <cell r="J1937">
            <v>705</v>
          </cell>
          <cell r="L1937">
            <v>12.04</v>
          </cell>
        </row>
        <row r="1938">
          <cell r="A1938" t="str">
            <v>CUDE, SHERRI L</v>
          </cell>
          <cell r="B1938" t="str">
            <v>101-594</v>
          </cell>
          <cell r="C1938">
            <v>510400</v>
          </cell>
          <cell r="D1938">
            <v>31470</v>
          </cell>
          <cell r="E1938" t="str">
            <v>LEGAL OFFICE ASSISTANT II</v>
          </cell>
          <cell r="F1938" t="str">
            <v>D350</v>
          </cell>
          <cell r="G1938">
            <v>1</v>
          </cell>
          <cell r="H1938" t="str">
            <v>D350-012</v>
          </cell>
          <cell r="I1938" t="str">
            <v>F</v>
          </cell>
          <cell r="J1938">
            <v>605</v>
          </cell>
          <cell r="L1938">
            <v>59.1</v>
          </cell>
        </row>
        <row r="1939">
          <cell r="A1939" t="str">
            <v>CUISINOT, KIMBERLY A</v>
          </cell>
          <cell r="B1939" t="str">
            <v>101-614</v>
          </cell>
          <cell r="C1939">
            <v>510100</v>
          </cell>
          <cell r="D1939">
            <v>30870</v>
          </cell>
          <cell r="E1939" t="str">
            <v>BEH HEALTH THERAPIST-LIC</v>
          </cell>
          <cell r="F1939" t="str">
            <v>G165</v>
          </cell>
          <cell r="G1939">
            <v>1</v>
          </cell>
          <cell r="H1939" t="str">
            <v>G165-014</v>
          </cell>
          <cell r="I1939" t="str">
            <v>O</v>
          </cell>
          <cell r="J1939">
            <v>1</v>
          </cell>
          <cell r="K1939" t="str">
            <v>REGULAR PAY</v>
          </cell>
          <cell r="L1939">
            <v>53292.22</v>
          </cell>
        </row>
        <row r="1940">
          <cell r="A1940" t="str">
            <v>CUISINOT, KIMBERLY A</v>
          </cell>
          <cell r="B1940" t="str">
            <v>101-614</v>
          </cell>
          <cell r="C1940">
            <v>510300</v>
          </cell>
          <cell r="D1940">
            <v>30870</v>
          </cell>
          <cell r="E1940" t="str">
            <v>BEH HEALTH THERAPIST-LIC</v>
          </cell>
          <cell r="F1940" t="str">
            <v>G165</v>
          </cell>
          <cell r="G1940">
            <v>1</v>
          </cell>
          <cell r="H1940" t="str">
            <v>G165-014</v>
          </cell>
          <cell r="I1940" t="str">
            <v>F</v>
          </cell>
          <cell r="J1940">
            <v>7999</v>
          </cell>
          <cell r="L1940">
            <v>15982.34</v>
          </cell>
        </row>
        <row r="1941">
          <cell r="A1941" t="str">
            <v>CUISINOT, KIMBERLY A</v>
          </cell>
          <cell r="B1941" t="str">
            <v>101-614</v>
          </cell>
          <cell r="C1941">
            <v>510300</v>
          </cell>
          <cell r="D1941">
            <v>30870</v>
          </cell>
          <cell r="E1941" t="str">
            <v>BEH HEALTH THERAPIST-LIC</v>
          </cell>
          <cell r="F1941" t="str">
            <v>G165</v>
          </cell>
          <cell r="G1941">
            <v>1</v>
          </cell>
          <cell r="H1941" t="str">
            <v>G165-014</v>
          </cell>
          <cell r="I1941" t="str">
            <v>F</v>
          </cell>
          <cell r="J1941" t="str">
            <v>*FI</v>
          </cell>
          <cell r="K1941" t="str">
            <v>FICA</v>
          </cell>
          <cell r="L1941">
            <v>3304.12</v>
          </cell>
        </row>
        <row r="1942">
          <cell r="A1942" t="str">
            <v>CUISINOT, KIMBERLY A</v>
          </cell>
          <cell r="B1942" t="str">
            <v>101-614</v>
          </cell>
          <cell r="C1942">
            <v>510300</v>
          </cell>
          <cell r="D1942">
            <v>30870</v>
          </cell>
          <cell r="E1942" t="str">
            <v>BEH HEALTH THERAPIST-LIC</v>
          </cell>
          <cell r="F1942" t="str">
            <v>G165</v>
          </cell>
          <cell r="G1942">
            <v>1</v>
          </cell>
          <cell r="H1942" t="str">
            <v>G165-014</v>
          </cell>
          <cell r="I1942" t="str">
            <v>F</v>
          </cell>
          <cell r="J1942">
            <v>8000</v>
          </cell>
          <cell r="L1942">
            <v>3726.16</v>
          </cell>
        </row>
        <row r="1943">
          <cell r="A1943" t="str">
            <v>CUISINOT, KIMBERLY A</v>
          </cell>
          <cell r="B1943" t="str">
            <v>101-614</v>
          </cell>
          <cell r="C1943">
            <v>510300</v>
          </cell>
          <cell r="D1943">
            <v>30870</v>
          </cell>
          <cell r="E1943" t="str">
            <v>BEH HEALTH THERAPIST-LIC</v>
          </cell>
          <cell r="F1943" t="str">
            <v>G165</v>
          </cell>
          <cell r="G1943">
            <v>1</v>
          </cell>
          <cell r="H1943" t="str">
            <v>G165-014</v>
          </cell>
          <cell r="I1943" t="str">
            <v>F</v>
          </cell>
          <cell r="J1943">
            <v>8005</v>
          </cell>
          <cell r="L1943">
            <v>260.83</v>
          </cell>
        </row>
        <row r="1944">
          <cell r="A1944" t="str">
            <v>CUISINOT, KIMBERLY A</v>
          </cell>
          <cell r="B1944" t="str">
            <v>101-614</v>
          </cell>
          <cell r="C1944">
            <v>510300</v>
          </cell>
          <cell r="D1944">
            <v>30870</v>
          </cell>
          <cell r="E1944" t="str">
            <v>BEH HEALTH THERAPIST-LIC</v>
          </cell>
          <cell r="F1944" t="str">
            <v>G165</v>
          </cell>
          <cell r="G1944">
            <v>1</v>
          </cell>
          <cell r="H1944" t="str">
            <v>G165-014</v>
          </cell>
          <cell r="I1944" t="str">
            <v>F</v>
          </cell>
          <cell r="J1944" t="str">
            <v>*FM</v>
          </cell>
          <cell r="K1944" t="str">
            <v>MEDICARE</v>
          </cell>
          <cell r="L1944">
            <v>772.74</v>
          </cell>
        </row>
        <row r="1945">
          <cell r="A1945" t="str">
            <v>CUISINOT, KIMBERLY A</v>
          </cell>
          <cell r="B1945" t="str">
            <v>101-614</v>
          </cell>
          <cell r="C1945">
            <v>510400</v>
          </cell>
          <cell r="D1945">
            <v>30870</v>
          </cell>
          <cell r="E1945" t="str">
            <v>BEH HEALTH THERAPIST-LIC</v>
          </cell>
          <cell r="F1945" t="str">
            <v>G165</v>
          </cell>
          <cell r="G1945">
            <v>1</v>
          </cell>
          <cell r="H1945" t="str">
            <v>G165-014</v>
          </cell>
          <cell r="I1945" t="str">
            <v>F</v>
          </cell>
          <cell r="J1945">
            <v>1001</v>
          </cell>
          <cell r="L1945">
            <v>10.17</v>
          </cell>
        </row>
        <row r="1946">
          <cell r="A1946" t="str">
            <v>CUISINOT, KIMBERLY A</v>
          </cell>
          <cell r="B1946" t="str">
            <v>101-614</v>
          </cell>
          <cell r="C1946">
            <v>510400</v>
          </cell>
          <cell r="D1946">
            <v>30870</v>
          </cell>
          <cell r="E1946" t="str">
            <v>BEH HEALTH THERAPIST-LIC</v>
          </cell>
          <cell r="F1946" t="str">
            <v>G165</v>
          </cell>
          <cell r="G1946">
            <v>1</v>
          </cell>
          <cell r="H1946" t="str">
            <v>G165-014</v>
          </cell>
          <cell r="I1946" t="str">
            <v>F</v>
          </cell>
          <cell r="J1946">
            <v>811</v>
          </cell>
          <cell r="L1946">
            <v>1.88</v>
          </cell>
        </row>
        <row r="1947">
          <cell r="A1947" t="str">
            <v>CUISINOT, KIMBERLY A</v>
          </cell>
          <cell r="B1947" t="str">
            <v>101-614</v>
          </cell>
          <cell r="C1947">
            <v>510400</v>
          </cell>
          <cell r="D1947">
            <v>30870</v>
          </cell>
          <cell r="E1947" t="str">
            <v>BEH HEALTH THERAPIST-LIC</v>
          </cell>
          <cell r="F1947" t="str">
            <v>G165</v>
          </cell>
          <cell r="G1947">
            <v>1</v>
          </cell>
          <cell r="H1947" t="str">
            <v>G165-014</v>
          </cell>
          <cell r="I1947" t="str">
            <v>F</v>
          </cell>
          <cell r="J1947">
            <v>30</v>
          </cell>
          <cell r="L1947">
            <v>133.22999999999999</v>
          </cell>
        </row>
        <row r="1948">
          <cell r="A1948" t="str">
            <v>CUISINOT, KIMBERLY A</v>
          </cell>
          <cell r="B1948" t="str">
            <v>101-614</v>
          </cell>
          <cell r="C1948">
            <v>510400</v>
          </cell>
          <cell r="D1948">
            <v>30870</v>
          </cell>
          <cell r="E1948" t="str">
            <v>BEH HEALTH THERAPIST-LIC</v>
          </cell>
          <cell r="F1948" t="str">
            <v>G165</v>
          </cell>
          <cell r="G1948">
            <v>1</v>
          </cell>
          <cell r="H1948" t="str">
            <v>G165-014</v>
          </cell>
          <cell r="I1948" t="str">
            <v>F</v>
          </cell>
          <cell r="J1948">
            <v>605</v>
          </cell>
          <cell r="L1948">
            <v>59.1</v>
          </cell>
        </row>
        <row r="1949">
          <cell r="A1949" t="str">
            <v>CUISINOT, KIMBERLY A</v>
          </cell>
          <cell r="B1949" t="str">
            <v>101-614</v>
          </cell>
          <cell r="C1949">
            <v>510400</v>
          </cell>
          <cell r="D1949">
            <v>30870</v>
          </cell>
          <cell r="E1949" t="str">
            <v>BEH HEALTH THERAPIST-LIC</v>
          </cell>
          <cell r="F1949" t="str">
            <v>G165</v>
          </cell>
          <cell r="G1949">
            <v>1</v>
          </cell>
          <cell r="H1949" t="str">
            <v>G165-014</v>
          </cell>
          <cell r="I1949" t="str">
            <v>F</v>
          </cell>
          <cell r="J1949">
            <v>104</v>
          </cell>
          <cell r="L1949">
            <v>283.83999999999997</v>
          </cell>
        </row>
        <row r="1950">
          <cell r="A1950" t="str">
            <v>CUISINOT, KIMBERLY A</v>
          </cell>
          <cell r="B1950" t="str">
            <v>101-614</v>
          </cell>
          <cell r="C1950">
            <v>510400</v>
          </cell>
          <cell r="D1950">
            <v>30870</v>
          </cell>
          <cell r="E1950" t="str">
            <v>BEH HEALTH THERAPIST-LIC</v>
          </cell>
          <cell r="F1950" t="str">
            <v>G165</v>
          </cell>
          <cell r="G1950">
            <v>1</v>
          </cell>
          <cell r="H1950" t="str">
            <v>G165-014</v>
          </cell>
          <cell r="I1950" t="str">
            <v>F</v>
          </cell>
          <cell r="J1950">
            <v>705</v>
          </cell>
          <cell r="L1950">
            <v>12.04</v>
          </cell>
        </row>
        <row r="1951">
          <cell r="A1951" t="str">
            <v>CUMMINGS, SHARON D</v>
          </cell>
          <cell r="B1951" t="str">
            <v>101-565</v>
          </cell>
          <cell r="C1951">
            <v>510100</v>
          </cell>
          <cell r="D1951">
            <v>7380</v>
          </cell>
          <cell r="E1951" t="str">
            <v>LAW ENFORCE OFC ASSIST II</v>
          </cell>
          <cell r="F1951" t="str">
            <v>D342</v>
          </cell>
          <cell r="G1951">
            <v>1</v>
          </cell>
          <cell r="H1951" t="str">
            <v>D342-002</v>
          </cell>
          <cell r="I1951" t="str">
            <v>O</v>
          </cell>
          <cell r="J1951">
            <v>1</v>
          </cell>
          <cell r="K1951" t="str">
            <v>REGULAR PAY</v>
          </cell>
          <cell r="L1951">
            <v>28830.05</v>
          </cell>
        </row>
        <row r="1952">
          <cell r="A1952" t="str">
            <v>CUMMINGS, SHARON D</v>
          </cell>
          <cell r="B1952" t="str">
            <v>101-565</v>
          </cell>
          <cell r="C1952">
            <v>510300</v>
          </cell>
          <cell r="D1952">
            <v>7380</v>
          </cell>
          <cell r="E1952" t="str">
            <v>LAW ENFORCE OFC ASSIST II</v>
          </cell>
          <cell r="F1952" t="str">
            <v>D342</v>
          </cell>
          <cell r="G1952">
            <v>1</v>
          </cell>
          <cell r="H1952" t="str">
            <v>D342-002</v>
          </cell>
          <cell r="I1952" t="str">
            <v>F</v>
          </cell>
          <cell r="J1952">
            <v>7999</v>
          </cell>
          <cell r="L1952">
            <v>8646.1299999999992</v>
          </cell>
        </row>
        <row r="1953">
          <cell r="A1953" t="str">
            <v>CUMMINGS, SHARON D</v>
          </cell>
          <cell r="B1953" t="str">
            <v>101-565</v>
          </cell>
          <cell r="C1953">
            <v>510300</v>
          </cell>
          <cell r="D1953">
            <v>7380</v>
          </cell>
          <cell r="E1953" t="str">
            <v>LAW ENFORCE OFC ASSIST II</v>
          </cell>
          <cell r="F1953" t="str">
            <v>D342</v>
          </cell>
          <cell r="G1953">
            <v>1</v>
          </cell>
          <cell r="H1953" t="str">
            <v>D342-002</v>
          </cell>
          <cell r="I1953" t="str">
            <v>F</v>
          </cell>
          <cell r="J1953" t="str">
            <v>*FI</v>
          </cell>
          <cell r="K1953" t="str">
            <v>FICA</v>
          </cell>
          <cell r="L1953">
            <v>1787.46</v>
          </cell>
        </row>
        <row r="1954">
          <cell r="A1954" t="str">
            <v>CUMMINGS, SHARON D</v>
          </cell>
          <cell r="B1954" t="str">
            <v>101-565</v>
          </cell>
          <cell r="C1954">
            <v>510300</v>
          </cell>
          <cell r="D1954">
            <v>7380</v>
          </cell>
          <cell r="E1954" t="str">
            <v>LAW ENFORCE OFC ASSIST II</v>
          </cell>
          <cell r="F1954" t="str">
            <v>D342</v>
          </cell>
          <cell r="G1954">
            <v>1</v>
          </cell>
          <cell r="H1954" t="str">
            <v>D342-002</v>
          </cell>
          <cell r="I1954" t="str">
            <v>F</v>
          </cell>
          <cell r="J1954" t="str">
            <v>*FM</v>
          </cell>
          <cell r="K1954" t="str">
            <v>MEDICARE</v>
          </cell>
          <cell r="L1954">
            <v>418.04</v>
          </cell>
        </row>
        <row r="1955">
          <cell r="A1955" t="str">
            <v>CUMMINGS, SHARON D</v>
          </cell>
          <cell r="B1955" t="str">
            <v>101-565</v>
          </cell>
          <cell r="C1955">
            <v>510300</v>
          </cell>
          <cell r="D1955">
            <v>7380</v>
          </cell>
          <cell r="E1955" t="str">
            <v>LAW ENFORCE OFC ASSIST II</v>
          </cell>
          <cell r="F1955" t="str">
            <v>D342</v>
          </cell>
          <cell r="G1955">
            <v>1</v>
          </cell>
          <cell r="H1955" t="str">
            <v>D342-002</v>
          </cell>
          <cell r="I1955" t="str">
            <v>F</v>
          </cell>
          <cell r="J1955">
            <v>8000</v>
          </cell>
          <cell r="L1955">
            <v>2013.81</v>
          </cell>
        </row>
        <row r="1956">
          <cell r="A1956" t="str">
            <v>CUMMINGS, SHARON D</v>
          </cell>
          <cell r="B1956" t="str">
            <v>101-565</v>
          </cell>
          <cell r="C1956">
            <v>510400</v>
          </cell>
          <cell r="D1956">
            <v>7380</v>
          </cell>
          <cell r="E1956" t="str">
            <v>LAW ENFORCE OFC ASSIST II</v>
          </cell>
          <cell r="F1956" t="str">
            <v>D342</v>
          </cell>
          <cell r="G1956">
            <v>1</v>
          </cell>
          <cell r="H1956" t="str">
            <v>D342-002</v>
          </cell>
          <cell r="I1956" t="str">
            <v>F</v>
          </cell>
          <cell r="J1956">
            <v>30</v>
          </cell>
          <cell r="L1956">
            <v>72.08</v>
          </cell>
        </row>
        <row r="1957">
          <cell r="A1957" t="str">
            <v>CUMMINGS, SHARON D</v>
          </cell>
          <cell r="B1957" t="str">
            <v>101-565</v>
          </cell>
          <cell r="C1957">
            <v>510400</v>
          </cell>
          <cell r="D1957">
            <v>7380</v>
          </cell>
          <cell r="E1957" t="str">
            <v>LAW ENFORCE OFC ASSIST II</v>
          </cell>
          <cell r="F1957" t="str">
            <v>D342</v>
          </cell>
          <cell r="G1957">
            <v>1</v>
          </cell>
          <cell r="H1957" t="str">
            <v>D342-002</v>
          </cell>
          <cell r="I1957" t="str">
            <v>F</v>
          </cell>
          <cell r="J1957">
            <v>810</v>
          </cell>
          <cell r="L1957">
            <v>1.71</v>
          </cell>
        </row>
        <row r="1958">
          <cell r="A1958" t="str">
            <v>CUMMINGS, SHARON D</v>
          </cell>
          <cell r="B1958" t="str">
            <v>101-565</v>
          </cell>
          <cell r="C1958">
            <v>510400</v>
          </cell>
          <cell r="D1958">
            <v>7380</v>
          </cell>
          <cell r="E1958" t="str">
            <v>LAW ENFORCE OFC ASSIST II</v>
          </cell>
          <cell r="F1958" t="str">
            <v>D342</v>
          </cell>
          <cell r="G1958">
            <v>1</v>
          </cell>
          <cell r="H1958" t="str">
            <v>D342-002</v>
          </cell>
          <cell r="I1958" t="str">
            <v>F</v>
          </cell>
          <cell r="J1958">
            <v>101</v>
          </cell>
          <cell r="L1958">
            <v>135.94999999999999</v>
          </cell>
        </row>
        <row r="1959">
          <cell r="A1959" t="str">
            <v>CUMMINGS, SHARON D</v>
          </cell>
          <cell r="B1959" t="str">
            <v>101-565</v>
          </cell>
          <cell r="C1959">
            <v>510400</v>
          </cell>
          <cell r="D1959">
            <v>7380</v>
          </cell>
          <cell r="E1959" t="str">
            <v>LAW ENFORCE OFC ASSIST II</v>
          </cell>
          <cell r="F1959" t="str">
            <v>D342</v>
          </cell>
          <cell r="G1959">
            <v>1</v>
          </cell>
          <cell r="H1959" t="str">
            <v>D342-002</v>
          </cell>
          <cell r="I1959" t="str">
            <v>F</v>
          </cell>
          <cell r="J1959">
            <v>701</v>
          </cell>
          <cell r="L1959">
            <v>4.01</v>
          </cell>
        </row>
        <row r="1960">
          <cell r="A1960" t="str">
            <v>CUMMINGS, SHARON D</v>
          </cell>
          <cell r="B1960" t="str">
            <v>101-565</v>
          </cell>
          <cell r="C1960">
            <v>510400</v>
          </cell>
          <cell r="D1960">
            <v>7380</v>
          </cell>
          <cell r="E1960" t="str">
            <v>LAW ENFORCE OFC ASSIST II</v>
          </cell>
          <cell r="F1960" t="str">
            <v>D342</v>
          </cell>
          <cell r="G1960">
            <v>1</v>
          </cell>
          <cell r="H1960" t="str">
            <v>D342-002</v>
          </cell>
          <cell r="I1960" t="str">
            <v>F</v>
          </cell>
          <cell r="J1960">
            <v>1001</v>
          </cell>
          <cell r="L1960">
            <v>10.17</v>
          </cell>
        </row>
        <row r="1961">
          <cell r="A1961" t="str">
            <v>CUMMINGS, SHARON D</v>
          </cell>
          <cell r="B1961" t="str">
            <v>101-565</v>
          </cell>
          <cell r="C1961">
            <v>510400</v>
          </cell>
          <cell r="D1961">
            <v>7380</v>
          </cell>
          <cell r="E1961" t="str">
            <v>LAW ENFORCE OFC ASSIST II</v>
          </cell>
          <cell r="F1961" t="str">
            <v>D342</v>
          </cell>
          <cell r="G1961">
            <v>1</v>
          </cell>
          <cell r="H1961" t="str">
            <v>D342-002</v>
          </cell>
          <cell r="I1961" t="str">
            <v>F</v>
          </cell>
          <cell r="J1961">
            <v>601</v>
          </cell>
          <cell r="L1961">
            <v>17.149999999999999</v>
          </cell>
        </row>
        <row r="1962">
          <cell r="A1962" t="str">
            <v>CUMMINS, MARY E</v>
          </cell>
          <cell r="B1962" t="str">
            <v>125-556</v>
          </cell>
          <cell r="C1962">
            <v>510100</v>
          </cell>
          <cell r="D1962">
            <v>46830</v>
          </cell>
          <cell r="E1962" t="str">
            <v>LEGAL OFFICE ASSIST I</v>
          </cell>
          <cell r="F1962" t="str">
            <v>D348</v>
          </cell>
          <cell r="G1962">
            <v>1</v>
          </cell>
          <cell r="H1962" t="str">
            <v>D348-009</v>
          </cell>
          <cell r="I1962" t="str">
            <v>O</v>
          </cell>
          <cell r="J1962">
            <v>1</v>
          </cell>
          <cell r="K1962" t="str">
            <v>REGULAR PAY</v>
          </cell>
          <cell r="L1962">
            <v>25729.39</v>
          </cell>
        </row>
        <row r="1963">
          <cell r="A1963" t="str">
            <v>CUMMINS, MARY E</v>
          </cell>
          <cell r="B1963" t="str">
            <v>125-556</v>
          </cell>
          <cell r="C1963">
            <v>510300</v>
          </cell>
          <cell r="D1963">
            <v>46830</v>
          </cell>
          <cell r="E1963" t="str">
            <v>LEGAL OFFICE ASSIST I</v>
          </cell>
          <cell r="F1963" t="str">
            <v>D348</v>
          </cell>
          <cell r="G1963">
            <v>1</v>
          </cell>
          <cell r="H1963" t="str">
            <v>D348-009</v>
          </cell>
          <cell r="I1963" t="str">
            <v>F</v>
          </cell>
          <cell r="J1963" t="str">
            <v>*FM</v>
          </cell>
          <cell r="K1963" t="str">
            <v>MEDICARE</v>
          </cell>
          <cell r="L1963">
            <v>373.08</v>
          </cell>
        </row>
        <row r="1964">
          <cell r="A1964" t="str">
            <v>CUMMINS, MARY E</v>
          </cell>
          <cell r="B1964" t="str">
            <v>125-556</v>
          </cell>
          <cell r="C1964">
            <v>510300</v>
          </cell>
          <cell r="D1964">
            <v>46830</v>
          </cell>
          <cell r="E1964" t="str">
            <v>LEGAL OFFICE ASSIST I</v>
          </cell>
          <cell r="F1964" t="str">
            <v>D348</v>
          </cell>
          <cell r="G1964">
            <v>1</v>
          </cell>
          <cell r="H1964" t="str">
            <v>D348-009</v>
          </cell>
          <cell r="I1964" t="str">
            <v>F</v>
          </cell>
          <cell r="J1964">
            <v>7999</v>
          </cell>
          <cell r="L1964">
            <v>7716.24</v>
          </cell>
        </row>
        <row r="1965">
          <cell r="A1965" t="str">
            <v>CUMMINS, MARY E</v>
          </cell>
          <cell r="B1965" t="str">
            <v>125-556</v>
          </cell>
          <cell r="C1965">
            <v>510300</v>
          </cell>
          <cell r="D1965">
            <v>46830</v>
          </cell>
          <cell r="E1965" t="str">
            <v>LEGAL OFFICE ASSIST I</v>
          </cell>
          <cell r="F1965" t="str">
            <v>D348</v>
          </cell>
          <cell r="G1965">
            <v>1</v>
          </cell>
          <cell r="H1965" t="str">
            <v>D348-009</v>
          </cell>
          <cell r="I1965" t="str">
            <v>F</v>
          </cell>
          <cell r="J1965">
            <v>8000</v>
          </cell>
          <cell r="L1965">
            <v>1796.76</v>
          </cell>
        </row>
        <row r="1966">
          <cell r="A1966" t="str">
            <v>CUMMINS, MARY E</v>
          </cell>
          <cell r="B1966" t="str">
            <v>125-556</v>
          </cell>
          <cell r="C1966">
            <v>510300</v>
          </cell>
          <cell r="D1966">
            <v>46830</v>
          </cell>
          <cell r="E1966" t="str">
            <v>LEGAL OFFICE ASSIST I</v>
          </cell>
          <cell r="F1966" t="str">
            <v>D348</v>
          </cell>
          <cell r="G1966">
            <v>1</v>
          </cell>
          <cell r="H1966" t="str">
            <v>D348-009</v>
          </cell>
          <cell r="I1966" t="str">
            <v>F</v>
          </cell>
          <cell r="J1966" t="str">
            <v>*FI</v>
          </cell>
          <cell r="K1966" t="str">
            <v>FICA</v>
          </cell>
          <cell r="L1966">
            <v>1595.22</v>
          </cell>
        </row>
        <row r="1967">
          <cell r="A1967" t="str">
            <v>CUMMINS, MARY E</v>
          </cell>
          <cell r="B1967" t="str">
            <v>125-556</v>
          </cell>
          <cell r="C1967">
            <v>510400</v>
          </cell>
          <cell r="D1967">
            <v>46830</v>
          </cell>
          <cell r="E1967" t="str">
            <v>LEGAL OFFICE ASSIST I</v>
          </cell>
          <cell r="F1967" t="str">
            <v>D348</v>
          </cell>
          <cell r="G1967">
            <v>1</v>
          </cell>
          <cell r="H1967" t="str">
            <v>D348-009</v>
          </cell>
          <cell r="I1967" t="str">
            <v>F</v>
          </cell>
          <cell r="J1967">
            <v>30</v>
          </cell>
          <cell r="L1967">
            <v>64.319999999999993</v>
          </cell>
        </row>
        <row r="1968">
          <cell r="A1968" t="str">
            <v>CUMMINS, MARY E</v>
          </cell>
          <cell r="B1968" t="str">
            <v>125-556</v>
          </cell>
          <cell r="C1968">
            <v>510400</v>
          </cell>
          <cell r="D1968">
            <v>46830</v>
          </cell>
          <cell r="E1968" t="str">
            <v>LEGAL OFFICE ASSIST I</v>
          </cell>
          <cell r="F1968" t="str">
            <v>D348</v>
          </cell>
          <cell r="G1968">
            <v>1</v>
          </cell>
          <cell r="H1968" t="str">
            <v>D348-009</v>
          </cell>
          <cell r="I1968" t="str">
            <v>F</v>
          </cell>
          <cell r="J1968">
            <v>701</v>
          </cell>
          <cell r="L1968">
            <v>4.01</v>
          </cell>
        </row>
        <row r="1969">
          <cell r="A1969" t="str">
            <v>CUMMINS, MARY E</v>
          </cell>
          <cell r="B1969" t="str">
            <v>125-556</v>
          </cell>
          <cell r="C1969">
            <v>510400</v>
          </cell>
          <cell r="D1969">
            <v>46830</v>
          </cell>
          <cell r="E1969" t="str">
            <v>LEGAL OFFICE ASSIST I</v>
          </cell>
          <cell r="F1969" t="str">
            <v>D348</v>
          </cell>
          <cell r="G1969">
            <v>1</v>
          </cell>
          <cell r="H1969" t="str">
            <v>D348-009</v>
          </cell>
          <cell r="I1969" t="str">
            <v>F</v>
          </cell>
          <cell r="J1969">
            <v>1001</v>
          </cell>
          <cell r="L1969">
            <v>10.17</v>
          </cell>
        </row>
        <row r="1970">
          <cell r="A1970" t="str">
            <v>CUMMINS, MARY E</v>
          </cell>
          <cell r="B1970" t="str">
            <v>125-556</v>
          </cell>
          <cell r="C1970">
            <v>510400</v>
          </cell>
          <cell r="D1970">
            <v>46830</v>
          </cell>
          <cell r="E1970" t="str">
            <v>LEGAL OFFICE ASSIST I</v>
          </cell>
          <cell r="F1970" t="str">
            <v>D348</v>
          </cell>
          <cell r="G1970">
            <v>1</v>
          </cell>
          <cell r="H1970" t="str">
            <v>D348-009</v>
          </cell>
          <cell r="I1970" t="str">
            <v>F</v>
          </cell>
          <cell r="J1970">
            <v>601</v>
          </cell>
          <cell r="L1970">
            <v>17.149999999999999</v>
          </cell>
        </row>
        <row r="1971">
          <cell r="A1971" t="str">
            <v>CUMMINS, MARY E</v>
          </cell>
          <cell r="B1971" t="str">
            <v>125-556</v>
          </cell>
          <cell r="C1971">
            <v>510400</v>
          </cell>
          <cell r="D1971">
            <v>46830</v>
          </cell>
          <cell r="E1971" t="str">
            <v>LEGAL OFFICE ASSIST I</v>
          </cell>
          <cell r="F1971" t="str">
            <v>D348</v>
          </cell>
          <cell r="G1971">
            <v>1</v>
          </cell>
          <cell r="H1971" t="str">
            <v>D348-009</v>
          </cell>
          <cell r="I1971" t="str">
            <v>F</v>
          </cell>
          <cell r="J1971">
            <v>101</v>
          </cell>
          <cell r="L1971">
            <v>135.94999999999999</v>
          </cell>
        </row>
        <row r="1972">
          <cell r="A1972" t="str">
            <v>CURRY, ELAINE M</v>
          </cell>
          <cell r="B1972" t="str">
            <v>101-572</v>
          </cell>
          <cell r="C1972">
            <v>510100</v>
          </cell>
          <cell r="D1972">
            <v>49390</v>
          </cell>
          <cell r="E1972" t="str">
            <v>ACCOUNTING ASSIST, SR</v>
          </cell>
          <cell r="F1972" t="str">
            <v>D106</v>
          </cell>
          <cell r="G1972">
            <v>1</v>
          </cell>
          <cell r="H1972" t="str">
            <v>D106-011</v>
          </cell>
          <cell r="I1972" t="str">
            <v>O</v>
          </cell>
          <cell r="J1972">
            <v>1</v>
          </cell>
          <cell r="K1972" t="str">
            <v>REGULAR PAY</v>
          </cell>
          <cell r="L1972">
            <v>28677.49</v>
          </cell>
        </row>
        <row r="1973">
          <cell r="A1973" t="str">
            <v>CURRY, ELAINE M</v>
          </cell>
          <cell r="B1973" t="str">
            <v>101-572</v>
          </cell>
          <cell r="C1973">
            <v>510300</v>
          </cell>
          <cell r="D1973">
            <v>49390</v>
          </cell>
          <cell r="E1973" t="str">
            <v>ACCOUNTING ASSIST, SR</v>
          </cell>
          <cell r="F1973" t="str">
            <v>D106</v>
          </cell>
          <cell r="G1973">
            <v>1</v>
          </cell>
          <cell r="H1973" t="str">
            <v>D106-011</v>
          </cell>
          <cell r="I1973" t="str">
            <v>F</v>
          </cell>
          <cell r="J1973" t="str">
            <v>*FI</v>
          </cell>
          <cell r="K1973" t="str">
            <v>FICA</v>
          </cell>
          <cell r="L1973">
            <v>1778</v>
          </cell>
        </row>
        <row r="1974">
          <cell r="A1974" t="str">
            <v>CURRY, ELAINE M</v>
          </cell>
          <cell r="B1974" t="str">
            <v>101-572</v>
          </cell>
          <cell r="C1974">
            <v>510300</v>
          </cell>
          <cell r="D1974">
            <v>49390</v>
          </cell>
          <cell r="E1974" t="str">
            <v>ACCOUNTING ASSIST, SR</v>
          </cell>
          <cell r="F1974" t="str">
            <v>D106</v>
          </cell>
          <cell r="G1974">
            <v>1</v>
          </cell>
          <cell r="H1974" t="str">
            <v>D106-011</v>
          </cell>
          <cell r="I1974" t="str">
            <v>F</v>
          </cell>
          <cell r="J1974">
            <v>8000</v>
          </cell>
          <cell r="L1974">
            <v>2003.13</v>
          </cell>
        </row>
        <row r="1975">
          <cell r="A1975" t="str">
            <v>CURRY, ELAINE M</v>
          </cell>
          <cell r="B1975" t="str">
            <v>101-572</v>
          </cell>
          <cell r="C1975">
            <v>510300</v>
          </cell>
          <cell r="D1975">
            <v>49390</v>
          </cell>
          <cell r="E1975" t="str">
            <v>ACCOUNTING ASSIST, SR</v>
          </cell>
          <cell r="F1975" t="str">
            <v>D106</v>
          </cell>
          <cell r="G1975">
            <v>1</v>
          </cell>
          <cell r="H1975" t="str">
            <v>D106-011</v>
          </cell>
          <cell r="I1975" t="str">
            <v>F</v>
          </cell>
          <cell r="J1975">
            <v>7999</v>
          </cell>
          <cell r="L1975">
            <v>8600.3799999999992</v>
          </cell>
        </row>
        <row r="1976">
          <cell r="A1976" t="str">
            <v>CURRY, ELAINE M</v>
          </cell>
          <cell r="B1976" t="str">
            <v>101-572</v>
          </cell>
          <cell r="C1976">
            <v>510300</v>
          </cell>
          <cell r="D1976">
            <v>49390</v>
          </cell>
          <cell r="E1976" t="str">
            <v>ACCOUNTING ASSIST, SR</v>
          </cell>
          <cell r="F1976" t="str">
            <v>D106</v>
          </cell>
          <cell r="G1976">
            <v>1</v>
          </cell>
          <cell r="H1976" t="str">
            <v>D106-011</v>
          </cell>
          <cell r="I1976" t="str">
            <v>F</v>
          </cell>
          <cell r="J1976" t="str">
            <v>*FM</v>
          </cell>
          <cell r="K1976" t="str">
            <v>MEDICARE</v>
          </cell>
          <cell r="L1976">
            <v>415.82</v>
          </cell>
        </row>
        <row r="1977">
          <cell r="A1977" t="str">
            <v>CURRY, ELAINE M</v>
          </cell>
          <cell r="B1977" t="str">
            <v>101-572</v>
          </cell>
          <cell r="C1977">
            <v>510400</v>
          </cell>
          <cell r="D1977">
            <v>49390</v>
          </cell>
          <cell r="E1977" t="str">
            <v>ACCOUNTING ASSIST, SR</v>
          </cell>
          <cell r="F1977" t="str">
            <v>D106</v>
          </cell>
          <cell r="G1977">
            <v>1</v>
          </cell>
          <cell r="H1977" t="str">
            <v>D106-011</v>
          </cell>
          <cell r="I1977" t="str">
            <v>F</v>
          </cell>
          <cell r="J1977">
            <v>701</v>
          </cell>
          <cell r="L1977">
            <v>4.01</v>
          </cell>
        </row>
        <row r="1978">
          <cell r="A1978" t="str">
            <v>CURRY, ELAINE M</v>
          </cell>
          <cell r="B1978" t="str">
            <v>101-572</v>
          </cell>
          <cell r="C1978">
            <v>510400</v>
          </cell>
          <cell r="D1978">
            <v>49390</v>
          </cell>
          <cell r="E1978" t="str">
            <v>ACCOUNTING ASSIST, SR</v>
          </cell>
          <cell r="F1978" t="str">
            <v>D106</v>
          </cell>
          <cell r="G1978">
            <v>1</v>
          </cell>
          <cell r="H1978" t="str">
            <v>D106-011</v>
          </cell>
          <cell r="I1978" t="str">
            <v>F</v>
          </cell>
          <cell r="J1978">
            <v>30</v>
          </cell>
          <cell r="L1978">
            <v>71.69</v>
          </cell>
        </row>
        <row r="1979">
          <cell r="A1979" t="str">
            <v>CURRY, ELAINE M</v>
          </cell>
          <cell r="B1979" t="str">
            <v>101-572</v>
          </cell>
          <cell r="C1979">
            <v>510400</v>
          </cell>
          <cell r="D1979">
            <v>49390</v>
          </cell>
          <cell r="E1979" t="str">
            <v>ACCOUNTING ASSIST, SR</v>
          </cell>
          <cell r="F1979" t="str">
            <v>D106</v>
          </cell>
          <cell r="G1979">
            <v>1</v>
          </cell>
          <cell r="H1979" t="str">
            <v>D106-011</v>
          </cell>
          <cell r="I1979" t="str">
            <v>F</v>
          </cell>
          <cell r="J1979">
            <v>601</v>
          </cell>
          <cell r="L1979">
            <v>17.149999999999999</v>
          </cell>
        </row>
        <row r="1980">
          <cell r="A1980" t="str">
            <v>CURRY, ELAINE M</v>
          </cell>
          <cell r="B1980" t="str">
            <v>101-572</v>
          </cell>
          <cell r="C1980">
            <v>510400</v>
          </cell>
          <cell r="D1980">
            <v>49390</v>
          </cell>
          <cell r="E1980" t="str">
            <v>ACCOUNTING ASSIST, SR</v>
          </cell>
          <cell r="F1980" t="str">
            <v>D106</v>
          </cell>
          <cell r="G1980">
            <v>1</v>
          </cell>
          <cell r="H1980" t="str">
            <v>D106-011</v>
          </cell>
          <cell r="I1980" t="str">
            <v>F</v>
          </cell>
          <cell r="J1980">
            <v>1001</v>
          </cell>
          <cell r="L1980">
            <v>10.17</v>
          </cell>
        </row>
        <row r="1981">
          <cell r="A1981" t="str">
            <v>CURRY, ELAINE M</v>
          </cell>
          <cell r="B1981" t="str">
            <v>101-572</v>
          </cell>
          <cell r="C1981">
            <v>510400</v>
          </cell>
          <cell r="D1981">
            <v>49390</v>
          </cell>
          <cell r="E1981" t="str">
            <v>ACCOUNTING ASSIST, SR</v>
          </cell>
          <cell r="F1981" t="str">
            <v>D106</v>
          </cell>
          <cell r="G1981">
            <v>1</v>
          </cell>
          <cell r="H1981" t="str">
            <v>D106-011</v>
          </cell>
          <cell r="I1981" t="str">
            <v>F</v>
          </cell>
          <cell r="J1981">
            <v>811</v>
          </cell>
          <cell r="L1981">
            <v>1.88</v>
          </cell>
        </row>
        <row r="1982">
          <cell r="A1982" t="str">
            <v>CURRY, ELAINE M</v>
          </cell>
          <cell r="B1982" t="str">
            <v>101-572</v>
          </cell>
          <cell r="C1982">
            <v>510400</v>
          </cell>
          <cell r="D1982">
            <v>49390</v>
          </cell>
          <cell r="E1982" t="str">
            <v>ACCOUNTING ASSIST, SR</v>
          </cell>
          <cell r="F1982" t="str">
            <v>D106</v>
          </cell>
          <cell r="G1982">
            <v>1</v>
          </cell>
          <cell r="H1982" t="str">
            <v>D106-011</v>
          </cell>
          <cell r="I1982" t="str">
            <v>F</v>
          </cell>
          <cell r="J1982">
            <v>101</v>
          </cell>
          <cell r="L1982">
            <v>135.94999999999999</v>
          </cell>
        </row>
        <row r="1983">
          <cell r="A1983" t="str">
            <v>CURTIS, ROBERTA W</v>
          </cell>
          <cell r="B1983" t="str">
            <v>101-572</v>
          </cell>
          <cell r="C1983">
            <v>510100</v>
          </cell>
          <cell r="D1983">
            <v>19790</v>
          </cell>
          <cell r="E1983" t="str">
            <v>PROBATION ASSISTANT II</v>
          </cell>
          <cell r="F1983" t="str">
            <v>D416</v>
          </cell>
          <cell r="G1983">
            <v>1</v>
          </cell>
          <cell r="H1983" t="str">
            <v>D416-001</v>
          </cell>
          <cell r="I1983" t="str">
            <v>O</v>
          </cell>
          <cell r="J1983">
            <v>1</v>
          </cell>
          <cell r="K1983" t="str">
            <v>REGULAR PAY</v>
          </cell>
          <cell r="L1983">
            <v>34877.760000000002</v>
          </cell>
        </row>
        <row r="1984">
          <cell r="A1984" t="str">
            <v>CURTIS, ROBERTA W</v>
          </cell>
          <cell r="B1984" t="str">
            <v>101-572</v>
          </cell>
          <cell r="C1984">
            <v>510300</v>
          </cell>
          <cell r="D1984">
            <v>19790</v>
          </cell>
          <cell r="E1984" t="str">
            <v>PROBATION ASSISTANT II</v>
          </cell>
          <cell r="F1984" t="str">
            <v>D416</v>
          </cell>
          <cell r="G1984">
            <v>1</v>
          </cell>
          <cell r="H1984" t="str">
            <v>D416-001</v>
          </cell>
          <cell r="I1984" t="str">
            <v>F</v>
          </cell>
          <cell r="J1984" t="str">
            <v>*FM</v>
          </cell>
          <cell r="K1984" t="str">
            <v>MEDICARE</v>
          </cell>
          <cell r="L1984">
            <v>505.73</v>
          </cell>
        </row>
        <row r="1985">
          <cell r="A1985" t="str">
            <v>CURTIS, ROBERTA W</v>
          </cell>
          <cell r="B1985" t="str">
            <v>101-572</v>
          </cell>
          <cell r="C1985">
            <v>510300</v>
          </cell>
          <cell r="D1985">
            <v>19790</v>
          </cell>
          <cell r="E1985" t="str">
            <v>PROBATION ASSISTANT II</v>
          </cell>
          <cell r="F1985" t="str">
            <v>D416</v>
          </cell>
          <cell r="G1985">
            <v>1</v>
          </cell>
          <cell r="H1985" t="str">
            <v>D416-001</v>
          </cell>
          <cell r="I1985" t="str">
            <v>F</v>
          </cell>
          <cell r="J1985">
            <v>7999</v>
          </cell>
          <cell r="L1985">
            <v>10459.84</v>
          </cell>
        </row>
        <row r="1986">
          <cell r="A1986" t="str">
            <v>CURTIS, ROBERTA W</v>
          </cell>
          <cell r="B1986" t="str">
            <v>101-572</v>
          </cell>
          <cell r="C1986">
            <v>510300</v>
          </cell>
          <cell r="D1986">
            <v>19790</v>
          </cell>
          <cell r="E1986" t="str">
            <v>PROBATION ASSISTANT II</v>
          </cell>
          <cell r="F1986" t="str">
            <v>D416</v>
          </cell>
          <cell r="G1986">
            <v>1</v>
          </cell>
          <cell r="H1986" t="str">
            <v>D416-001</v>
          </cell>
          <cell r="I1986" t="str">
            <v>F</v>
          </cell>
          <cell r="J1986" t="str">
            <v>*FI</v>
          </cell>
          <cell r="K1986" t="str">
            <v>FICA</v>
          </cell>
          <cell r="L1986">
            <v>2162.42</v>
          </cell>
        </row>
        <row r="1987">
          <cell r="A1987" t="str">
            <v>CURTIS, ROBERTA W</v>
          </cell>
          <cell r="B1987" t="str">
            <v>101-572</v>
          </cell>
          <cell r="C1987">
            <v>510300</v>
          </cell>
          <cell r="D1987">
            <v>19790</v>
          </cell>
          <cell r="E1987" t="str">
            <v>PROBATION ASSISTANT II</v>
          </cell>
          <cell r="F1987" t="str">
            <v>D416</v>
          </cell>
          <cell r="G1987">
            <v>1</v>
          </cell>
          <cell r="H1987" t="str">
            <v>D416-001</v>
          </cell>
          <cell r="I1987" t="str">
            <v>F</v>
          </cell>
          <cell r="J1987">
            <v>8000</v>
          </cell>
          <cell r="L1987">
            <v>2437.15</v>
          </cell>
        </row>
        <row r="1988">
          <cell r="A1988" t="str">
            <v>CURTIS, ROBERTA W</v>
          </cell>
          <cell r="B1988" t="str">
            <v>101-572</v>
          </cell>
          <cell r="C1988">
            <v>510400</v>
          </cell>
          <cell r="D1988">
            <v>19790</v>
          </cell>
          <cell r="E1988" t="str">
            <v>PROBATION ASSISTANT II</v>
          </cell>
          <cell r="F1988" t="str">
            <v>D416</v>
          </cell>
          <cell r="G1988">
            <v>1</v>
          </cell>
          <cell r="H1988" t="str">
            <v>D416-001</v>
          </cell>
          <cell r="I1988" t="str">
            <v>F</v>
          </cell>
          <cell r="J1988">
            <v>30</v>
          </cell>
          <cell r="L1988">
            <v>87.19</v>
          </cell>
        </row>
        <row r="1989">
          <cell r="A1989" t="str">
            <v>CURTIS, ROBERTA W</v>
          </cell>
          <cell r="B1989" t="str">
            <v>101-572</v>
          </cell>
          <cell r="C1989">
            <v>510400</v>
          </cell>
          <cell r="D1989">
            <v>19790</v>
          </cell>
          <cell r="E1989" t="str">
            <v>PROBATION ASSISTANT II</v>
          </cell>
          <cell r="F1989" t="str">
            <v>D416</v>
          </cell>
          <cell r="G1989">
            <v>1</v>
          </cell>
          <cell r="H1989" t="str">
            <v>D416-001</v>
          </cell>
          <cell r="I1989" t="str">
            <v>F</v>
          </cell>
          <cell r="J1989">
            <v>1001</v>
          </cell>
          <cell r="L1989">
            <v>10.17</v>
          </cell>
        </row>
        <row r="1990">
          <cell r="A1990" t="str">
            <v>CURTIS, ROBERTA W</v>
          </cell>
          <cell r="B1990" t="str">
            <v>101-572</v>
          </cell>
          <cell r="C1990">
            <v>510400</v>
          </cell>
          <cell r="D1990">
            <v>19790</v>
          </cell>
          <cell r="E1990" t="str">
            <v>PROBATION ASSISTANT II</v>
          </cell>
          <cell r="F1990" t="str">
            <v>D416</v>
          </cell>
          <cell r="G1990">
            <v>1</v>
          </cell>
          <cell r="H1990" t="str">
            <v>D416-001</v>
          </cell>
          <cell r="I1990" t="str">
            <v>F</v>
          </cell>
          <cell r="J1990">
            <v>101</v>
          </cell>
          <cell r="L1990">
            <v>135.94999999999999</v>
          </cell>
        </row>
        <row r="1991">
          <cell r="A1991" t="str">
            <v>CURTIS, ROBERTA W</v>
          </cell>
          <cell r="B1991" t="str">
            <v>101-572</v>
          </cell>
          <cell r="C1991">
            <v>510400</v>
          </cell>
          <cell r="D1991">
            <v>19790</v>
          </cell>
          <cell r="E1991" t="str">
            <v>PROBATION ASSISTANT II</v>
          </cell>
          <cell r="F1991" t="str">
            <v>D416</v>
          </cell>
          <cell r="G1991">
            <v>1</v>
          </cell>
          <cell r="H1991" t="str">
            <v>D416-001</v>
          </cell>
          <cell r="I1991" t="str">
            <v>F</v>
          </cell>
          <cell r="J1991">
            <v>601</v>
          </cell>
          <cell r="L1991">
            <v>17.149999999999999</v>
          </cell>
        </row>
        <row r="1992">
          <cell r="A1992" t="str">
            <v>CURTIS, ROBERTA W</v>
          </cell>
          <cell r="B1992" t="str">
            <v>101-572</v>
          </cell>
          <cell r="C1992">
            <v>510400</v>
          </cell>
          <cell r="D1992">
            <v>19790</v>
          </cell>
          <cell r="E1992" t="str">
            <v>PROBATION ASSISTANT II</v>
          </cell>
          <cell r="F1992" t="str">
            <v>D416</v>
          </cell>
          <cell r="G1992">
            <v>1</v>
          </cell>
          <cell r="H1992" t="str">
            <v>D416-001</v>
          </cell>
          <cell r="I1992" t="str">
            <v>F</v>
          </cell>
          <cell r="J1992">
            <v>810</v>
          </cell>
          <cell r="L1992">
            <v>1.71</v>
          </cell>
        </row>
        <row r="1993">
          <cell r="A1993" t="str">
            <v>CURTIS, ROBERTA W</v>
          </cell>
          <cell r="B1993" t="str">
            <v>101-572</v>
          </cell>
          <cell r="C1993">
            <v>510400</v>
          </cell>
          <cell r="D1993">
            <v>19790</v>
          </cell>
          <cell r="E1993" t="str">
            <v>PROBATION ASSISTANT II</v>
          </cell>
          <cell r="F1993" t="str">
            <v>D416</v>
          </cell>
          <cell r="G1993">
            <v>1</v>
          </cell>
          <cell r="H1993" t="str">
            <v>D416-001</v>
          </cell>
          <cell r="I1993" t="str">
            <v>F</v>
          </cell>
          <cell r="J1993">
            <v>701</v>
          </cell>
          <cell r="L1993">
            <v>4.01</v>
          </cell>
        </row>
        <row r="1994">
          <cell r="A1994" t="str">
            <v>CURWICK, SHERRY K</v>
          </cell>
          <cell r="B1994" t="str">
            <v>101-591</v>
          </cell>
          <cell r="C1994">
            <v>510100</v>
          </cell>
          <cell r="D1994">
            <v>23330</v>
          </cell>
          <cell r="E1994" t="str">
            <v>HEALTH TECHNICIAN, SUPV</v>
          </cell>
          <cell r="F1994" t="str">
            <v>D322</v>
          </cell>
          <cell r="G1994">
            <v>0.5</v>
          </cell>
          <cell r="H1994" t="str">
            <v>D322-001</v>
          </cell>
          <cell r="I1994" t="str">
            <v>O</v>
          </cell>
          <cell r="J1994">
            <v>1</v>
          </cell>
          <cell r="K1994" t="str">
            <v>REGULAR PAY</v>
          </cell>
          <cell r="L1994">
            <v>17244.689999999999</v>
          </cell>
        </row>
        <row r="1995">
          <cell r="A1995" t="str">
            <v>CURWICK, SHERRY K</v>
          </cell>
          <cell r="B1995" t="str">
            <v>101-591</v>
          </cell>
          <cell r="C1995">
            <v>510300</v>
          </cell>
          <cell r="D1995">
            <v>23330</v>
          </cell>
          <cell r="E1995" t="str">
            <v>HEALTH TECHNICIAN, SUPV</v>
          </cell>
          <cell r="F1995" t="str">
            <v>D322</v>
          </cell>
          <cell r="G1995">
            <v>0.5</v>
          </cell>
          <cell r="H1995" t="str">
            <v>D322-001</v>
          </cell>
          <cell r="I1995" t="str">
            <v>F</v>
          </cell>
          <cell r="J1995">
            <v>7999</v>
          </cell>
          <cell r="L1995">
            <v>5171.68</v>
          </cell>
        </row>
        <row r="1996">
          <cell r="A1996" t="str">
            <v>CURWICK, SHERRY K</v>
          </cell>
          <cell r="B1996" t="str">
            <v>101-591</v>
          </cell>
          <cell r="C1996">
            <v>510300</v>
          </cell>
          <cell r="D1996">
            <v>23330</v>
          </cell>
          <cell r="E1996" t="str">
            <v>HEALTH TECHNICIAN, SUPV</v>
          </cell>
          <cell r="F1996" t="str">
            <v>D322</v>
          </cell>
          <cell r="G1996">
            <v>0.5</v>
          </cell>
          <cell r="H1996" t="str">
            <v>D322-001</v>
          </cell>
          <cell r="I1996" t="str">
            <v>F</v>
          </cell>
          <cell r="J1996" t="str">
            <v>*FM</v>
          </cell>
          <cell r="K1996" t="str">
            <v>MEDICARE</v>
          </cell>
          <cell r="L1996">
            <v>250.05</v>
          </cell>
        </row>
        <row r="1997">
          <cell r="A1997" t="str">
            <v>CURWICK, SHERRY K</v>
          </cell>
          <cell r="B1997" t="str">
            <v>101-591</v>
          </cell>
          <cell r="C1997">
            <v>510300</v>
          </cell>
          <cell r="D1997">
            <v>23330</v>
          </cell>
          <cell r="E1997" t="str">
            <v>HEALTH TECHNICIAN, SUPV</v>
          </cell>
          <cell r="F1997" t="str">
            <v>D322</v>
          </cell>
          <cell r="G1997">
            <v>0.5</v>
          </cell>
          <cell r="H1997" t="str">
            <v>D322-001</v>
          </cell>
          <cell r="I1997" t="str">
            <v>F</v>
          </cell>
          <cell r="J1997">
            <v>8000</v>
          </cell>
          <cell r="L1997">
            <v>1202.8399999999999</v>
          </cell>
        </row>
        <row r="1998">
          <cell r="A1998" t="str">
            <v>CURWICK, SHERRY K</v>
          </cell>
          <cell r="B1998" t="str">
            <v>101-591</v>
          </cell>
          <cell r="C1998">
            <v>510300</v>
          </cell>
          <cell r="D1998">
            <v>23330</v>
          </cell>
          <cell r="E1998" t="str">
            <v>HEALTH TECHNICIAN, SUPV</v>
          </cell>
          <cell r="F1998" t="str">
            <v>D322</v>
          </cell>
          <cell r="G1998">
            <v>0.5</v>
          </cell>
          <cell r="H1998" t="str">
            <v>D322-001</v>
          </cell>
          <cell r="I1998" t="str">
            <v>F</v>
          </cell>
          <cell r="J1998" t="str">
            <v>*FI</v>
          </cell>
          <cell r="K1998" t="str">
            <v>FICA</v>
          </cell>
          <cell r="L1998">
            <v>1069.17</v>
          </cell>
        </row>
        <row r="1999">
          <cell r="A1999" t="str">
            <v>CURWICK, SHERRY K</v>
          </cell>
          <cell r="B1999" t="str">
            <v>101-591</v>
          </cell>
          <cell r="C1999">
            <v>510400</v>
          </cell>
          <cell r="D1999">
            <v>23330</v>
          </cell>
          <cell r="E1999" t="str">
            <v>HEALTH TECHNICIAN, SUPV</v>
          </cell>
          <cell r="F1999" t="str">
            <v>D322</v>
          </cell>
          <cell r="G1999">
            <v>0.5</v>
          </cell>
          <cell r="H1999" t="str">
            <v>D322-001</v>
          </cell>
          <cell r="I1999" t="str">
            <v>F</v>
          </cell>
          <cell r="J1999">
            <v>30</v>
          </cell>
          <cell r="L1999">
            <v>43.11</v>
          </cell>
        </row>
        <row r="2000">
          <cell r="A2000" t="str">
            <v>CURWICK, SHERRY K</v>
          </cell>
          <cell r="B2000" t="str">
            <v>101-591</v>
          </cell>
          <cell r="C2000">
            <v>510400</v>
          </cell>
          <cell r="D2000">
            <v>23330</v>
          </cell>
          <cell r="E2000" t="str">
            <v>HEALTH TECHNICIAN, SUPV</v>
          </cell>
          <cell r="F2000" t="str">
            <v>D322</v>
          </cell>
          <cell r="G2000">
            <v>0.5</v>
          </cell>
          <cell r="H2000" t="str">
            <v>D322-001</v>
          </cell>
          <cell r="I2000" t="str">
            <v>F</v>
          </cell>
          <cell r="J2000">
            <v>811</v>
          </cell>
          <cell r="L2000">
            <v>0.94</v>
          </cell>
        </row>
        <row r="2001">
          <cell r="A2001" t="str">
            <v>CURWICK, SHERRY K</v>
          </cell>
          <cell r="B2001" t="str">
            <v>101-591</v>
          </cell>
          <cell r="C2001">
            <v>510400</v>
          </cell>
          <cell r="D2001">
            <v>23330</v>
          </cell>
          <cell r="E2001" t="str">
            <v>HEALTH TECHNICIAN, SUPV</v>
          </cell>
          <cell r="F2001" t="str">
            <v>D322</v>
          </cell>
          <cell r="G2001">
            <v>0.5</v>
          </cell>
          <cell r="H2001" t="str">
            <v>D322-001</v>
          </cell>
          <cell r="I2001" t="str">
            <v>F</v>
          </cell>
          <cell r="J2001">
            <v>1001</v>
          </cell>
          <cell r="L2001">
            <v>10.17</v>
          </cell>
        </row>
        <row r="2002">
          <cell r="A2002" t="str">
            <v>CUVA, SHARON</v>
          </cell>
          <cell r="B2002" t="str">
            <v>123-576</v>
          </cell>
          <cell r="C2002">
            <v>510100</v>
          </cell>
          <cell r="D2002">
            <v>38300</v>
          </cell>
          <cell r="E2002" t="str">
            <v>PERMIT PROCESS ASSIST II</v>
          </cell>
          <cell r="F2002" t="str">
            <v>D396</v>
          </cell>
          <cell r="G2002">
            <v>1</v>
          </cell>
          <cell r="H2002" t="str">
            <v>D396-003</v>
          </cell>
          <cell r="I2002" t="str">
            <v>O</v>
          </cell>
          <cell r="J2002">
            <v>1</v>
          </cell>
          <cell r="K2002" t="str">
            <v>REGULAR PAY</v>
          </cell>
          <cell r="L2002">
            <v>29740.43</v>
          </cell>
        </row>
        <row r="2003">
          <cell r="A2003" t="str">
            <v>CUVA, SHARON</v>
          </cell>
          <cell r="B2003" t="str">
            <v>123-576</v>
          </cell>
          <cell r="C2003">
            <v>510300</v>
          </cell>
          <cell r="D2003">
            <v>38300</v>
          </cell>
          <cell r="E2003" t="str">
            <v>PERMIT PROCESS ASSIST II</v>
          </cell>
          <cell r="F2003" t="str">
            <v>D396</v>
          </cell>
          <cell r="G2003">
            <v>1</v>
          </cell>
          <cell r="H2003" t="str">
            <v>D396-003</v>
          </cell>
          <cell r="I2003" t="str">
            <v>F</v>
          </cell>
          <cell r="J2003" t="str">
            <v>*FI</v>
          </cell>
          <cell r="K2003" t="str">
            <v>FICA</v>
          </cell>
          <cell r="L2003">
            <v>1843.91</v>
          </cell>
        </row>
        <row r="2004">
          <cell r="A2004" t="str">
            <v>CUVA, SHARON</v>
          </cell>
          <cell r="B2004" t="str">
            <v>123-576</v>
          </cell>
          <cell r="C2004">
            <v>510300</v>
          </cell>
          <cell r="D2004">
            <v>38300</v>
          </cell>
          <cell r="E2004" t="str">
            <v>PERMIT PROCESS ASSIST II</v>
          </cell>
          <cell r="F2004" t="str">
            <v>D396</v>
          </cell>
          <cell r="G2004">
            <v>1</v>
          </cell>
          <cell r="H2004" t="str">
            <v>D396-003</v>
          </cell>
          <cell r="I2004" t="str">
            <v>F</v>
          </cell>
          <cell r="J2004">
            <v>8000</v>
          </cell>
          <cell r="L2004">
            <v>2077.54</v>
          </cell>
        </row>
        <row r="2005">
          <cell r="A2005" t="str">
            <v>CUVA, SHARON</v>
          </cell>
          <cell r="B2005" t="str">
            <v>123-576</v>
          </cell>
          <cell r="C2005">
            <v>510300</v>
          </cell>
          <cell r="D2005">
            <v>38300</v>
          </cell>
          <cell r="E2005" t="str">
            <v>PERMIT PROCESS ASSIST II</v>
          </cell>
          <cell r="F2005" t="str">
            <v>D396</v>
          </cell>
          <cell r="G2005">
            <v>1</v>
          </cell>
          <cell r="H2005" t="str">
            <v>D396-003</v>
          </cell>
          <cell r="I2005" t="str">
            <v>F</v>
          </cell>
          <cell r="J2005">
            <v>7999</v>
          </cell>
          <cell r="L2005">
            <v>8919.15</v>
          </cell>
        </row>
        <row r="2006">
          <cell r="A2006" t="str">
            <v>CUVA, SHARON</v>
          </cell>
          <cell r="B2006" t="str">
            <v>123-576</v>
          </cell>
          <cell r="C2006">
            <v>510300</v>
          </cell>
          <cell r="D2006">
            <v>38300</v>
          </cell>
          <cell r="E2006" t="str">
            <v>PERMIT PROCESS ASSIST II</v>
          </cell>
          <cell r="F2006" t="str">
            <v>D396</v>
          </cell>
          <cell r="G2006">
            <v>1</v>
          </cell>
          <cell r="H2006" t="str">
            <v>D396-003</v>
          </cell>
          <cell r="I2006" t="str">
            <v>F</v>
          </cell>
          <cell r="J2006" t="str">
            <v>*FM</v>
          </cell>
          <cell r="K2006" t="str">
            <v>MEDICARE</v>
          </cell>
          <cell r="L2006">
            <v>431.24</v>
          </cell>
        </row>
        <row r="2007">
          <cell r="A2007" t="str">
            <v>CUVA, SHARON</v>
          </cell>
          <cell r="B2007" t="str">
            <v>123-576</v>
          </cell>
          <cell r="C2007">
            <v>510400</v>
          </cell>
          <cell r="D2007">
            <v>38300</v>
          </cell>
          <cell r="E2007" t="str">
            <v>PERMIT PROCESS ASSIST II</v>
          </cell>
          <cell r="F2007" t="str">
            <v>D396</v>
          </cell>
          <cell r="G2007">
            <v>1</v>
          </cell>
          <cell r="H2007" t="str">
            <v>D396-003</v>
          </cell>
          <cell r="I2007" t="str">
            <v>F</v>
          </cell>
          <cell r="J2007">
            <v>601</v>
          </cell>
          <cell r="L2007">
            <v>17.149999999999999</v>
          </cell>
        </row>
        <row r="2008">
          <cell r="A2008" t="str">
            <v>CUVA, SHARON</v>
          </cell>
          <cell r="B2008" t="str">
            <v>123-576</v>
          </cell>
          <cell r="C2008">
            <v>510400</v>
          </cell>
          <cell r="D2008">
            <v>38300</v>
          </cell>
          <cell r="E2008" t="str">
            <v>PERMIT PROCESS ASSIST II</v>
          </cell>
          <cell r="F2008" t="str">
            <v>D396</v>
          </cell>
          <cell r="G2008">
            <v>1</v>
          </cell>
          <cell r="H2008" t="str">
            <v>D396-003</v>
          </cell>
          <cell r="I2008" t="str">
            <v>F</v>
          </cell>
          <cell r="J2008">
            <v>101</v>
          </cell>
          <cell r="L2008">
            <v>135.94999999999999</v>
          </cell>
        </row>
        <row r="2009">
          <cell r="A2009" t="str">
            <v>CUVA, SHARON</v>
          </cell>
          <cell r="B2009" t="str">
            <v>123-576</v>
          </cell>
          <cell r="C2009">
            <v>510400</v>
          </cell>
          <cell r="D2009">
            <v>38300</v>
          </cell>
          <cell r="E2009" t="str">
            <v>PERMIT PROCESS ASSIST II</v>
          </cell>
          <cell r="F2009" t="str">
            <v>D396</v>
          </cell>
          <cell r="G2009">
            <v>1</v>
          </cell>
          <cell r="H2009" t="str">
            <v>D396-003</v>
          </cell>
          <cell r="I2009" t="str">
            <v>F</v>
          </cell>
          <cell r="J2009">
            <v>810</v>
          </cell>
          <cell r="L2009">
            <v>1.71</v>
          </cell>
        </row>
        <row r="2010">
          <cell r="A2010" t="str">
            <v>CUVA, SHARON</v>
          </cell>
          <cell r="B2010" t="str">
            <v>123-576</v>
          </cell>
          <cell r="C2010">
            <v>510400</v>
          </cell>
          <cell r="D2010">
            <v>38300</v>
          </cell>
          <cell r="E2010" t="str">
            <v>PERMIT PROCESS ASSIST II</v>
          </cell>
          <cell r="F2010" t="str">
            <v>D396</v>
          </cell>
          <cell r="G2010">
            <v>1</v>
          </cell>
          <cell r="H2010" t="str">
            <v>D396-003</v>
          </cell>
          <cell r="I2010" t="str">
            <v>F</v>
          </cell>
          <cell r="J2010">
            <v>30</v>
          </cell>
          <cell r="L2010">
            <v>74.349999999999994</v>
          </cell>
        </row>
        <row r="2011">
          <cell r="A2011" t="str">
            <v>CUVA, SHARON</v>
          </cell>
          <cell r="B2011" t="str">
            <v>123-576</v>
          </cell>
          <cell r="C2011">
            <v>510400</v>
          </cell>
          <cell r="D2011">
            <v>38300</v>
          </cell>
          <cell r="E2011" t="str">
            <v>PERMIT PROCESS ASSIST II</v>
          </cell>
          <cell r="F2011" t="str">
            <v>D396</v>
          </cell>
          <cell r="G2011">
            <v>1</v>
          </cell>
          <cell r="H2011" t="str">
            <v>D396-003</v>
          </cell>
          <cell r="I2011" t="str">
            <v>F</v>
          </cell>
          <cell r="J2011">
            <v>701</v>
          </cell>
          <cell r="L2011">
            <v>4.01</v>
          </cell>
        </row>
        <row r="2012">
          <cell r="A2012" t="str">
            <v>CUVA, SHARON</v>
          </cell>
          <cell r="B2012" t="str">
            <v>123-576</v>
          </cell>
          <cell r="C2012">
            <v>510400</v>
          </cell>
          <cell r="D2012">
            <v>38300</v>
          </cell>
          <cell r="E2012" t="str">
            <v>PERMIT PROCESS ASSIST II</v>
          </cell>
          <cell r="F2012" t="str">
            <v>D396</v>
          </cell>
          <cell r="G2012">
            <v>1</v>
          </cell>
          <cell r="H2012" t="str">
            <v>D396-003</v>
          </cell>
          <cell r="I2012" t="str">
            <v>F</v>
          </cell>
          <cell r="J2012">
            <v>1001</v>
          </cell>
          <cell r="L2012">
            <v>10.17</v>
          </cell>
        </row>
        <row r="2013">
          <cell r="A2013" t="str">
            <v>DABIS, E.CHRISTINA</v>
          </cell>
          <cell r="B2013" t="str">
            <v>101-506</v>
          </cell>
          <cell r="C2013">
            <v>510100</v>
          </cell>
          <cell r="D2013">
            <v>1000260</v>
          </cell>
          <cell r="E2013" t="str">
            <v>TREASURY-TAX COLLECTOR</v>
          </cell>
          <cell r="F2013" t="str">
            <v>A150</v>
          </cell>
          <cell r="G2013">
            <v>1</v>
          </cell>
          <cell r="H2013" t="str">
            <v>A150-001</v>
          </cell>
          <cell r="I2013" t="str">
            <v>O</v>
          </cell>
          <cell r="J2013">
            <v>4</v>
          </cell>
          <cell r="K2013" t="str">
            <v>REGULAR PAY-ELECTED</v>
          </cell>
          <cell r="L2013">
            <v>99408.05</v>
          </cell>
        </row>
        <row r="2014">
          <cell r="A2014" t="str">
            <v>DABIS, E.CHRISTINA</v>
          </cell>
          <cell r="B2014" t="str">
            <v>101-506</v>
          </cell>
          <cell r="C2014">
            <v>510300</v>
          </cell>
          <cell r="D2014">
            <v>1000260</v>
          </cell>
          <cell r="E2014" t="str">
            <v>TREASURY-TAX COLLECTOR</v>
          </cell>
          <cell r="F2014" t="str">
            <v>A150</v>
          </cell>
          <cell r="G2014">
            <v>1</v>
          </cell>
          <cell r="H2014" t="str">
            <v>A150-001</v>
          </cell>
          <cell r="I2014" t="str">
            <v>F</v>
          </cell>
          <cell r="J2014">
            <v>8000</v>
          </cell>
          <cell r="L2014">
            <v>6949.23</v>
          </cell>
        </row>
        <row r="2015">
          <cell r="A2015" t="str">
            <v>DABIS, E.CHRISTINA</v>
          </cell>
          <cell r="B2015" t="str">
            <v>101-506</v>
          </cell>
          <cell r="C2015">
            <v>510300</v>
          </cell>
          <cell r="D2015">
            <v>1000260</v>
          </cell>
          <cell r="E2015" t="str">
            <v>TREASURY-TAX COLLECTOR</v>
          </cell>
          <cell r="F2015" t="str">
            <v>A150</v>
          </cell>
          <cell r="G2015">
            <v>1</v>
          </cell>
          <cell r="H2015" t="str">
            <v>A150-001</v>
          </cell>
          <cell r="I2015" t="str">
            <v>F</v>
          </cell>
          <cell r="J2015">
            <v>7999</v>
          </cell>
          <cell r="L2015">
            <v>29812.47</v>
          </cell>
        </row>
        <row r="2016">
          <cell r="A2016" t="str">
            <v>DABIS, E.CHRISTINA</v>
          </cell>
          <cell r="B2016" t="str">
            <v>101-506</v>
          </cell>
          <cell r="C2016">
            <v>510300</v>
          </cell>
          <cell r="D2016">
            <v>1000260</v>
          </cell>
          <cell r="E2016" t="str">
            <v>TREASURY-TAX COLLECTOR</v>
          </cell>
          <cell r="F2016" t="str">
            <v>A150</v>
          </cell>
          <cell r="G2016">
            <v>1</v>
          </cell>
          <cell r="H2016" t="str">
            <v>A150-001</v>
          </cell>
          <cell r="I2016" t="str">
            <v>F</v>
          </cell>
          <cell r="J2016" t="str">
            <v>*FM</v>
          </cell>
          <cell r="K2016" t="str">
            <v>MEDICARE</v>
          </cell>
          <cell r="L2016">
            <v>1441.42</v>
          </cell>
        </row>
        <row r="2017">
          <cell r="A2017" t="str">
            <v>DABIS, E.CHRISTINA</v>
          </cell>
          <cell r="B2017" t="str">
            <v>101-506</v>
          </cell>
          <cell r="C2017">
            <v>510300</v>
          </cell>
          <cell r="D2017">
            <v>1000260</v>
          </cell>
          <cell r="E2017" t="str">
            <v>TREASURY-TAX COLLECTOR</v>
          </cell>
          <cell r="F2017" t="str">
            <v>A150</v>
          </cell>
          <cell r="G2017">
            <v>1</v>
          </cell>
          <cell r="H2017" t="str">
            <v>A150-001</v>
          </cell>
          <cell r="I2017" t="str">
            <v>F</v>
          </cell>
          <cell r="J2017">
            <v>8005</v>
          </cell>
          <cell r="L2017">
            <v>486.45</v>
          </cell>
        </row>
        <row r="2018">
          <cell r="A2018" t="str">
            <v>DABIS, E.CHRISTINA</v>
          </cell>
          <cell r="B2018" t="str">
            <v>101-506</v>
          </cell>
          <cell r="C2018">
            <v>510300</v>
          </cell>
          <cell r="D2018">
            <v>1000260</v>
          </cell>
          <cell r="E2018" t="str">
            <v>TREASURY-TAX COLLECTOR</v>
          </cell>
          <cell r="F2018" t="str">
            <v>A150</v>
          </cell>
          <cell r="G2018">
            <v>1</v>
          </cell>
          <cell r="H2018" t="str">
            <v>A150-001</v>
          </cell>
          <cell r="I2018" t="str">
            <v>F</v>
          </cell>
          <cell r="J2018" t="str">
            <v>*FI</v>
          </cell>
          <cell r="K2018" t="str">
            <v>FICA</v>
          </cell>
          <cell r="L2018">
            <v>5394</v>
          </cell>
        </row>
        <row r="2019">
          <cell r="A2019" t="str">
            <v>DABIS, E.CHRISTINA</v>
          </cell>
          <cell r="B2019" t="str">
            <v>101-506</v>
          </cell>
          <cell r="C2019">
            <v>510400</v>
          </cell>
          <cell r="D2019">
            <v>1000260</v>
          </cell>
          <cell r="E2019" t="str">
            <v>TREASURY-TAX COLLECTOR</v>
          </cell>
          <cell r="F2019" t="str">
            <v>A150</v>
          </cell>
          <cell r="G2019">
            <v>1</v>
          </cell>
          <cell r="H2019" t="str">
            <v>A150-001</v>
          </cell>
          <cell r="I2019" t="str">
            <v>F</v>
          </cell>
          <cell r="J2019">
            <v>1001</v>
          </cell>
          <cell r="L2019">
            <v>10.17</v>
          </cell>
        </row>
        <row r="2020">
          <cell r="A2020" t="str">
            <v>DABIS, E.CHRISTINA</v>
          </cell>
          <cell r="B2020" t="str">
            <v>101-506</v>
          </cell>
          <cell r="C2020">
            <v>510400</v>
          </cell>
          <cell r="D2020">
            <v>1000260</v>
          </cell>
          <cell r="E2020" t="str">
            <v>TREASURY-TAX COLLECTOR</v>
          </cell>
          <cell r="F2020" t="str">
            <v>A150</v>
          </cell>
          <cell r="G2020">
            <v>1</v>
          </cell>
          <cell r="H2020" t="str">
            <v>A150-001</v>
          </cell>
          <cell r="I2020" t="str">
            <v>F</v>
          </cell>
          <cell r="J2020">
            <v>840</v>
          </cell>
          <cell r="L2020">
            <v>11.1</v>
          </cell>
        </row>
        <row r="2021">
          <cell r="A2021" t="str">
            <v>DABIS, E.CHRISTINA</v>
          </cell>
          <cell r="B2021" t="str">
            <v>101-506</v>
          </cell>
          <cell r="C2021">
            <v>510400</v>
          </cell>
          <cell r="D2021">
            <v>1000260</v>
          </cell>
          <cell r="E2021" t="str">
            <v>TREASURY-TAX COLLECTOR</v>
          </cell>
          <cell r="F2021" t="str">
            <v>A150</v>
          </cell>
          <cell r="G2021">
            <v>1</v>
          </cell>
          <cell r="H2021" t="str">
            <v>A150-001</v>
          </cell>
          <cell r="I2021" t="str">
            <v>F</v>
          </cell>
          <cell r="J2021">
            <v>663</v>
          </cell>
          <cell r="L2021">
            <v>67.73</v>
          </cell>
        </row>
        <row r="2022">
          <cell r="A2022" t="str">
            <v>DABIS, E.CHRISTINA</v>
          </cell>
          <cell r="B2022" t="str">
            <v>101-506</v>
          </cell>
          <cell r="C2022">
            <v>510400</v>
          </cell>
          <cell r="D2022">
            <v>1000260</v>
          </cell>
          <cell r="E2022" t="str">
            <v>TREASURY-TAX COLLECTOR</v>
          </cell>
          <cell r="F2022" t="str">
            <v>A150</v>
          </cell>
          <cell r="G2022">
            <v>1</v>
          </cell>
          <cell r="H2022" t="str">
            <v>A150-001</v>
          </cell>
          <cell r="I2022" t="str">
            <v>F</v>
          </cell>
          <cell r="J2022">
            <v>154</v>
          </cell>
          <cell r="L2022">
            <v>503.07</v>
          </cell>
        </row>
        <row r="2023">
          <cell r="A2023" t="str">
            <v>DABIS, E.CHRISTINA</v>
          </cell>
          <cell r="B2023" t="str">
            <v>101-506</v>
          </cell>
          <cell r="C2023">
            <v>510400</v>
          </cell>
          <cell r="D2023">
            <v>1000260</v>
          </cell>
          <cell r="E2023" t="str">
            <v>TREASURY-TAX COLLECTOR</v>
          </cell>
          <cell r="F2023" t="str">
            <v>A150</v>
          </cell>
          <cell r="G2023">
            <v>1</v>
          </cell>
          <cell r="H2023" t="str">
            <v>A150-001</v>
          </cell>
          <cell r="I2023" t="str">
            <v>F</v>
          </cell>
          <cell r="J2023">
            <v>763</v>
          </cell>
          <cell r="L2023">
            <v>14.52</v>
          </cell>
        </row>
        <row r="2024">
          <cell r="A2024" t="str">
            <v>DAGGETT, CHRISTINE E</v>
          </cell>
          <cell r="B2024" t="str">
            <v>101-509</v>
          </cell>
          <cell r="C2024">
            <v>510100</v>
          </cell>
          <cell r="D2024">
            <v>38770</v>
          </cell>
          <cell r="E2024" t="str">
            <v>ACCOUNTING ASSIST, SR</v>
          </cell>
          <cell r="F2024" t="str">
            <v>D106</v>
          </cell>
          <cell r="G2024">
            <v>1</v>
          </cell>
          <cell r="H2024" t="str">
            <v>D106-005</v>
          </cell>
          <cell r="I2024" t="str">
            <v>O</v>
          </cell>
          <cell r="J2024">
            <v>1</v>
          </cell>
          <cell r="K2024" t="str">
            <v>REGULAR PAY</v>
          </cell>
          <cell r="L2024">
            <v>30576.3</v>
          </cell>
        </row>
        <row r="2025">
          <cell r="A2025" t="str">
            <v>DAGGETT, CHRISTINE E</v>
          </cell>
          <cell r="B2025" t="str">
            <v>101-509</v>
          </cell>
          <cell r="C2025">
            <v>510300</v>
          </cell>
          <cell r="D2025">
            <v>38770</v>
          </cell>
          <cell r="E2025" t="str">
            <v>ACCOUNTING ASSIST, SR</v>
          </cell>
          <cell r="F2025" t="str">
            <v>D106</v>
          </cell>
          <cell r="G2025">
            <v>1</v>
          </cell>
          <cell r="H2025" t="str">
            <v>D106-005</v>
          </cell>
          <cell r="I2025" t="str">
            <v>F</v>
          </cell>
          <cell r="J2025">
            <v>7999</v>
          </cell>
          <cell r="L2025">
            <v>9169.83</v>
          </cell>
        </row>
        <row r="2026">
          <cell r="A2026" t="str">
            <v>DAGGETT, CHRISTINE E</v>
          </cell>
          <cell r="B2026" t="str">
            <v>101-509</v>
          </cell>
          <cell r="C2026">
            <v>510300</v>
          </cell>
          <cell r="D2026">
            <v>38770</v>
          </cell>
          <cell r="E2026" t="str">
            <v>ACCOUNTING ASSIST, SR</v>
          </cell>
          <cell r="F2026" t="str">
            <v>D106</v>
          </cell>
          <cell r="G2026">
            <v>1</v>
          </cell>
          <cell r="H2026" t="str">
            <v>D106-005</v>
          </cell>
          <cell r="I2026" t="str">
            <v>F</v>
          </cell>
          <cell r="J2026" t="str">
            <v>*FM</v>
          </cell>
          <cell r="K2026" t="str">
            <v>MEDICARE</v>
          </cell>
          <cell r="L2026">
            <v>443.36</v>
          </cell>
        </row>
        <row r="2027">
          <cell r="A2027" t="str">
            <v>DAGGETT, CHRISTINE E</v>
          </cell>
          <cell r="B2027" t="str">
            <v>101-509</v>
          </cell>
          <cell r="C2027">
            <v>510300</v>
          </cell>
          <cell r="D2027">
            <v>38770</v>
          </cell>
          <cell r="E2027" t="str">
            <v>ACCOUNTING ASSIST, SR</v>
          </cell>
          <cell r="F2027" t="str">
            <v>D106</v>
          </cell>
          <cell r="G2027">
            <v>1</v>
          </cell>
          <cell r="H2027" t="str">
            <v>D106-005</v>
          </cell>
          <cell r="I2027" t="str">
            <v>F</v>
          </cell>
          <cell r="J2027" t="str">
            <v>*FI</v>
          </cell>
          <cell r="K2027" t="str">
            <v>FICA</v>
          </cell>
          <cell r="L2027">
            <v>1895.73</v>
          </cell>
        </row>
        <row r="2028">
          <cell r="A2028" t="str">
            <v>DAGGETT, CHRISTINE E</v>
          </cell>
          <cell r="B2028" t="str">
            <v>101-509</v>
          </cell>
          <cell r="C2028">
            <v>510300</v>
          </cell>
          <cell r="D2028">
            <v>38770</v>
          </cell>
          <cell r="E2028" t="str">
            <v>ACCOUNTING ASSIST, SR</v>
          </cell>
          <cell r="F2028" t="str">
            <v>D106</v>
          </cell>
          <cell r="G2028">
            <v>1</v>
          </cell>
          <cell r="H2028" t="str">
            <v>D106-005</v>
          </cell>
          <cell r="I2028" t="str">
            <v>F</v>
          </cell>
          <cell r="J2028">
            <v>8000</v>
          </cell>
          <cell r="L2028">
            <v>2136.0500000000002</v>
          </cell>
        </row>
        <row r="2029">
          <cell r="A2029" t="str">
            <v>DAGGETT, CHRISTINE E</v>
          </cell>
          <cell r="B2029" t="str">
            <v>101-509</v>
          </cell>
          <cell r="C2029">
            <v>510400</v>
          </cell>
          <cell r="D2029">
            <v>38770</v>
          </cell>
          <cell r="E2029" t="str">
            <v>ACCOUNTING ASSIST, SR</v>
          </cell>
          <cell r="F2029" t="str">
            <v>D106</v>
          </cell>
          <cell r="G2029">
            <v>1</v>
          </cell>
          <cell r="H2029" t="str">
            <v>D106-005</v>
          </cell>
          <cell r="I2029" t="str">
            <v>F</v>
          </cell>
          <cell r="J2029">
            <v>601</v>
          </cell>
          <cell r="L2029">
            <v>17.149999999999999</v>
          </cell>
        </row>
        <row r="2030">
          <cell r="A2030" t="str">
            <v>DAGGETT, CHRISTINE E</v>
          </cell>
          <cell r="B2030" t="str">
            <v>101-509</v>
          </cell>
          <cell r="C2030">
            <v>510400</v>
          </cell>
          <cell r="D2030">
            <v>38770</v>
          </cell>
          <cell r="E2030" t="str">
            <v>ACCOUNTING ASSIST, SR</v>
          </cell>
          <cell r="F2030" t="str">
            <v>D106</v>
          </cell>
          <cell r="G2030">
            <v>1</v>
          </cell>
          <cell r="H2030" t="str">
            <v>D106-005</v>
          </cell>
          <cell r="I2030" t="str">
            <v>F</v>
          </cell>
          <cell r="J2030">
            <v>30</v>
          </cell>
          <cell r="L2030">
            <v>76.44</v>
          </cell>
        </row>
        <row r="2031">
          <cell r="A2031" t="str">
            <v>DAGGETT, CHRISTINE E</v>
          </cell>
          <cell r="B2031" t="str">
            <v>101-509</v>
          </cell>
          <cell r="C2031">
            <v>510400</v>
          </cell>
          <cell r="D2031">
            <v>38770</v>
          </cell>
          <cell r="E2031" t="str">
            <v>ACCOUNTING ASSIST, SR</v>
          </cell>
          <cell r="F2031" t="str">
            <v>D106</v>
          </cell>
          <cell r="G2031">
            <v>1</v>
          </cell>
          <cell r="H2031" t="str">
            <v>D106-005</v>
          </cell>
          <cell r="I2031" t="str">
            <v>F</v>
          </cell>
          <cell r="J2031">
            <v>701</v>
          </cell>
          <cell r="L2031">
            <v>4.01</v>
          </cell>
        </row>
        <row r="2032">
          <cell r="A2032" t="str">
            <v>DAGGETT, CHRISTINE E</v>
          </cell>
          <cell r="B2032" t="str">
            <v>101-509</v>
          </cell>
          <cell r="C2032">
            <v>510400</v>
          </cell>
          <cell r="D2032">
            <v>38770</v>
          </cell>
          <cell r="E2032" t="str">
            <v>ACCOUNTING ASSIST, SR</v>
          </cell>
          <cell r="F2032" t="str">
            <v>D106</v>
          </cell>
          <cell r="G2032">
            <v>1</v>
          </cell>
          <cell r="H2032" t="str">
            <v>D106-005</v>
          </cell>
          <cell r="I2032" t="str">
            <v>F</v>
          </cell>
          <cell r="J2032">
            <v>1001</v>
          </cell>
          <cell r="L2032">
            <v>10.17</v>
          </cell>
        </row>
        <row r="2033">
          <cell r="A2033" t="str">
            <v>DAGGETT, CHRISTINE E</v>
          </cell>
          <cell r="B2033" t="str">
            <v>101-509</v>
          </cell>
          <cell r="C2033">
            <v>510400</v>
          </cell>
          <cell r="D2033">
            <v>38770</v>
          </cell>
          <cell r="E2033" t="str">
            <v>ACCOUNTING ASSIST, SR</v>
          </cell>
          <cell r="F2033" t="str">
            <v>D106</v>
          </cell>
          <cell r="G2033">
            <v>1</v>
          </cell>
          <cell r="H2033" t="str">
            <v>D106-005</v>
          </cell>
          <cell r="I2033" t="str">
            <v>F</v>
          </cell>
          <cell r="J2033">
            <v>101</v>
          </cell>
          <cell r="L2033">
            <v>135.94999999999999</v>
          </cell>
        </row>
        <row r="2034">
          <cell r="A2034" t="str">
            <v>DAGGETT, CHRISTINE E</v>
          </cell>
          <cell r="B2034" t="str">
            <v>101-509</v>
          </cell>
          <cell r="C2034">
            <v>510400</v>
          </cell>
          <cell r="D2034">
            <v>38770</v>
          </cell>
          <cell r="E2034" t="str">
            <v>ACCOUNTING ASSIST, SR</v>
          </cell>
          <cell r="F2034" t="str">
            <v>D106</v>
          </cell>
          <cell r="G2034">
            <v>1</v>
          </cell>
          <cell r="H2034" t="str">
            <v>D106-005</v>
          </cell>
          <cell r="I2034" t="str">
            <v>F</v>
          </cell>
          <cell r="J2034">
            <v>810</v>
          </cell>
          <cell r="L2034">
            <v>1.71</v>
          </cell>
        </row>
        <row r="2035">
          <cell r="A2035" t="str">
            <v>DAMIANO, JOSEPH J</v>
          </cell>
          <cell r="B2035" t="str">
            <v>101-575</v>
          </cell>
          <cell r="C2035">
            <v>510100</v>
          </cell>
          <cell r="D2035">
            <v>49400</v>
          </cell>
          <cell r="E2035" t="str">
            <v>AGRICULTURAL BIOLOGIST I</v>
          </cell>
          <cell r="F2035" t="str">
            <v>P110</v>
          </cell>
          <cell r="G2035">
            <v>1</v>
          </cell>
          <cell r="H2035" t="str">
            <v>P110-001</v>
          </cell>
          <cell r="I2035" t="str">
            <v>O</v>
          </cell>
          <cell r="J2035">
            <v>1</v>
          </cell>
          <cell r="K2035" t="str">
            <v>REGULAR PAY</v>
          </cell>
          <cell r="L2035">
            <v>34314.49</v>
          </cell>
        </row>
        <row r="2036">
          <cell r="A2036" t="str">
            <v>DAMIANO, JOSEPH J</v>
          </cell>
          <cell r="B2036" t="str">
            <v>101-575</v>
          </cell>
          <cell r="C2036">
            <v>510300</v>
          </cell>
          <cell r="D2036">
            <v>49400</v>
          </cell>
          <cell r="E2036" t="str">
            <v>AGRICULTURAL BIOLOGIST I</v>
          </cell>
          <cell r="F2036" t="str">
            <v>P110</v>
          </cell>
          <cell r="G2036">
            <v>1</v>
          </cell>
          <cell r="H2036" t="str">
            <v>P110-001</v>
          </cell>
          <cell r="I2036" t="str">
            <v>F</v>
          </cell>
          <cell r="J2036">
            <v>8000</v>
          </cell>
          <cell r="L2036">
            <v>2397.7199999999998</v>
          </cell>
        </row>
        <row r="2037">
          <cell r="A2037" t="str">
            <v>DAMIANO, JOSEPH J</v>
          </cell>
          <cell r="B2037" t="str">
            <v>101-575</v>
          </cell>
          <cell r="C2037">
            <v>510300</v>
          </cell>
          <cell r="D2037">
            <v>49400</v>
          </cell>
          <cell r="E2037" t="str">
            <v>AGRICULTURAL BIOLOGIST I</v>
          </cell>
          <cell r="F2037" t="str">
            <v>P110</v>
          </cell>
          <cell r="G2037">
            <v>1</v>
          </cell>
          <cell r="H2037" t="str">
            <v>P110-001</v>
          </cell>
          <cell r="I2037" t="str">
            <v>F</v>
          </cell>
          <cell r="J2037" t="str">
            <v>*FI</v>
          </cell>
          <cell r="K2037" t="str">
            <v>FICA</v>
          </cell>
          <cell r="L2037">
            <v>2127.5</v>
          </cell>
        </row>
        <row r="2038">
          <cell r="A2038" t="str">
            <v>DAMIANO, JOSEPH J</v>
          </cell>
          <cell r="B2038" t="str">
            <v>101-575</v>
          </cell>
          <cell r="C2038">
            <v>510300</v>
          </cell>
          <cell r="D2038">
            <v>49400</v>
          </cell>
          <cell r="E2038" t="str">
            <v>AGRICULTURAL BIOLOGIST I</v>
          </cell>
          <cell r="F2038" t="str">
            <v>P110</v>
          </cell>
          <cell r="G2038">
            <v>1</v>
          </cell>
          <cell r="H2038" t="str">
            <v>P110-001</v>
          </cell>
          <cell r="I2038" t="str">
            <v>F</v>
          </cell>
          <cell r="J2038" t="str">
            <v>*FM</v>
          </cell>
          <cell r="K2038" t="str">
            <v>MEDICARE</v>
          </cell>
          <cell r="L2038">
            <v>497.56</v>
          </cell>
        </row>
        <row r="2039">
          <cell r="A2039" t="str">
            <v>DAMIANO, JOSEPH J</v>
          </cell>
          <cell r="B2039" t="str">
            <v>101-575</v>
          </cell>
          <cell r="C2039">
            <v>510300</v>
          </cell>
          <cell r="D2039">
            <v>49400</v>
          </cell>
          <cell r="E2039" t="str">
            <v>AGRICULTURAL BIOLOGIST I</v>
          </cell>
          <cell r="F2039" t="str">
            <v>P110</v>
          </cell>
          <cell r="G2039">
            <v>1</v>
          </cell>
          <cell r="H2039" t="str">
            <v>P110-001</v>
          </cell>
          <cell r="I2039" t="str">
            <v>F</v>
          </cell>
          <cell r="J2039">
            <v>8005</v>
          </cell>
          <cell r="L2039">
            <v>167.84</v>
          </cell>
        </row>
        <row r="2040">
          <cell r="A2040" t="str">
            <v>DAMIANO, JOSEPH J</v>
          </cell>
          <cell r="B2040" t="str">
            <v>101-575</v>
          </cell>
          <cell r="C2040">
            <v>510300</v>
          </cell>
          <cell r="D2040">
            <v>49400</v>
          </cell>
          <cell r="E2040" t="str">
            <v>AGRICULTURAL BIOLOGIST I</v>
          </cell>
          <cell r="F2040" t="str">
            <v>P110</v>
          </cell>
          <cell r="G2040">
            <v>1</v>
          </cell>
          <cell r="H2040" t="str">
            <v>P110-001</v>
          </cell>
          <cell r="I2040" t="str">
            <v>F</v>
          </cell>
          <cell r="J2040">
            <v>7999</v>
          </cell>
          <cell r="L2040">
            <v>10290.92</v>
          </cell>
        </row>
        <row r="2041">
          <cell r="A2041" t="str">
            <v>DAMIANO, JOSEPH J</v>
          </cell>
          <cell r="B2041" t="str">
            <v>101-575</v>
          </cell>
          <cell r="C2041">
            <v>510400</v>
          </cell>
          <cell r="D2041">
            <v>49400</v>
          </cell>
          <cell r="E2041" t="str">
            <v>AGRICULTURAL BIOLOGIST I</v>
          </cell>
          <cell r="F2041" t="str">
            <v>P110</v>
          </cell>
          <cell r="G2041">
            <v>1</v>
          </cell>
          <cell r="H2041" t="str">
            <v>P110-001</v>
          </cell>
          <cell r="I2041" t="str">
            <v>F</v>
          </cell>
          <cell r="J2041">
            <v>705</v>
          </cell>
          <cell r="L2041">
            <v>12.04</v>
          </cell>
        </row>
        <row r="2042">
          <cell r="A2042" t="str">
            <v>DAMIANO, JOSEPH J</v>
          </cell>
          <cell r="B2042" t="str">
            <v>101-575</v>
          </cell>
          <cell r="C2042">
            <v>510400</v>
          </cell>
          <cell r="D2042">
            <v>49400</v>
          </cell>
          <cell r="E2042" t="str">
            <v>AGRICULTURAL BIOLOGIST I</v>
          </cell>
          <cell r="F2042" t="str">
            <v>P110</v>
          </cell>
          <cell r="G2042">
            <v>1</v>
          </cell>
          <cell r="H2042" t="str">
            <v>P110-001</v>
          </cell>
          <cell r="I2042" t="str">
            <v>F</v>
          </cell>
          <cell r="J2042">
            <v>1001</v>
          </cell>
          <cell r="L2042">
            <v>10.17</v>
          </cell>
        </row>
        <row r="2043">
          <cell r="A2043" t="str">
            <v>DAMIANO, JOSEPH J</v>
          </cell>
          <cell r="B2043" t="str">
            <v>101-575</v>
          </cell>
          <cell r="C2043">
            <v>510400</v>
          </cell>
          <cell r="D2043">
            <v>49400</v>
          </cell>
          <cell r="E2043" t="str">
            <v>AGRICULTURAL BIOLOGIST I</v>
          </cell>
          <cell r="F2043" t="str">
            <v>P110</v>
          </cell>
          <cell r="G2043">
            <v>1</v>
          </cell>
          <cell r="H2043" t="str">
            <v>P110-001</v>
          </cell>
          <cell r="I2043" t="str">
            <v>F</v>
          </cell>
          <cell r="J2043">
            <v>605</v>
          </cell>
          <cell r="L2043">
            <v>59.1</v>
          </cell>
        </row>
        <row r="2044">
          <cell r="A2044" t="str">
            <v>DAMIANO, JOSEPH J</v>
          </cell>
          <cell r="B2044" t="str">
            <v>101-575</v>
          </cell>
          <cell r="C2044">
            <v>510400</v>
          </cell>
          <cell r="D2044">
            <v>49400</v>
          </cell>
          <cell r="E2044" t="str">
            <v>AGRICULTURAL BIOLOGIST I</v>
          </cell>
          <cell r="F2044" t="str">
            <v>P110</v>
          </cell>
          <cell r="G2044">
            <v>1</v>
          </cell>
          <cell r="H2044" t="str">
            <v>P110-001</v>
          </cell>
          <cell r="I2044" t="str">
            <v>F</v>
          </cell>
          <cell r="J2044">
            <v>105</v>
          </cell>
          <cell r="L2044">
            <v>283.83999999999997</v>
          </cell>
        </row>
        <row r="2045">
          <cell r="A2045" t="str">
            <v>DAMIANO, JOSEPH J</v>
          </cell>
          <cell r="B2045" t="str">
            <v>101-575</v>
          </cell>
          <cell r="C2045">
            <v>510400</v>
          </cell>
          <cell r="D2045">
            <v>49400</v>
          </cell>
          <cell r="E2045" t="str">
            <v>AGRICULTURAL BIOLOGIST I</v>
          </cell>
          <cell r="F2045" t="str">
            <v>P110</v>
          </cell>
          <cell r="G2045">
            <v>1</v>
          </cell>
          <cell r="H2045" t="str">
            <v>P110-001</v>
          </cell>
          <cell r="I2045" t="str">
            <v>F</v>
          </cell>
          <cell r="J2045">
            <v>30</v>
          </cell>
          <cell r="L2045">
            <v>85.79</v>
          </cell>
        </row>
        <row r="2046">
          <cell r="A2046" t="str">
            <v>DAMIANO, JOSEPH J</v>
          </cell>
          <cell r="B2046" t="str">
            <v>101-575</v>
          </cell>
          <cell r="C2046">
            <v>510400</v>
          </cell>
          <cell r="D2046">
            <v>49400</v>
          </cell>
          <cell r="E2046" t="str">
            <v>AGRICULTURAL BIOLOGIST I</v>
          </cell>
          <cell r="F2046" t="str">
            <v>P110</v>
          </cell>
          <cell r="G2046">
            <v>1</v>
          </cell>
          <cell r="H2046" t="str">
            <v>P110-001</v>
          </cell>
          <cell r="I2046" t="str">
            <v>F</v>
          </cell>
          <cell r="J2046">
            <v>810</v>
          </cell>
          <cell r="L2046">
            <v>1.71</v>
          </cell>
        </row>
        <row r="2047">
          <cell r="A2047" t="str">
            <v>DARROW, KEELY L</v>
          </cell>
          <cell r="B2047" t="str">
            <v>101-572</v>
          </cell>
          <cell r="C2047">
            <v>510100</v>
          </cell>
          <cell r="D2047">
            <v>3820</v>
          </cell>
          <cell r="E2047" t="str">
            <v>LEGAL OFFICE ASSISTANT II</v>
          </cell>
          <cell r="F2047" t="str">
            <v>D350</v>
          </cell>
          <cell r="G2047">
            <v>0.5</v>
          </cell>
          <cell r="H2047" t="str">
            <v>D350-005</v>
          </cell>
          <cell r="I2047" t="str">
            <v>O</v>
          </cell>
          <cell r="J2047">
            <v>1</v>
          </cell>
          <cell r="K2047" t="str">
            <v>REGULAR PAY</v>
          </cell>
          <cell r="L2047">
            <v>14181.68</v>
          </cell>
        </row>
        <row r="2048">
          <cell r="A2048" t="str">
            <v>DARROW, KEELY L</v>
          </cell>
          <cell r="B2048" t="str">
            <v>101-572</v>
          </cell>
          <cell r="C2048">
            <v>510300</v>
          </cell>
          <cell r="D2048">
            <v>3820</v>
          </cell>
          <cell r="E2048" t="str">
            <v>LEGAL OFFICE ASSISTANT II</v>
          </cell>
          <cell r="F2048" t="str">
            <v>D350</v>
          </cell>
          <cell r="G2048">
            <v>0.5</v>
          </cell>
          <cell r="H2048" t="str">
            <v>D350-005</v>
          </cell>
          <cell r="I2048" t="str">
            <v>F</v>
          </cell>
          <cell r="J2048" t="str">
            <v>*FM</v>
          </cell>
          <cell r="K2048" t="str">
            <v>MEDICARE</v>
          </cell>
          <cell r="L2048">
            <v>205.63</v>
          </cell>
        </row>
        <row r="2049">
          <cell r="A2049" t="str">
            <v>DARROW, KEELY L</v>
          </cell>
          <cell r="B2049" t="str">
            <v>101-572</v>
          </cell>
          <cell r="C2049">
            <v>510300</v>
          </cell>
          <cell r="D2049">
            <v>3820</v>
          </cell>
          <cell r="E2049" t="str">
            <v>LEGAL OFFICE ASSISTANT II</v>
          </cell>
          <cell r="F2049" t="str">
            <v>D350</v>
          </cell>
          <cell r="G2049">
            <v>0.5</v>
          </cell>
          <cell r="H2049" t="str">
            <v>D350-005</v>
          </cell>
          <cell r="I2049" t="str">
            <v>F</v>
          </cell>
          <cell r="J2049" t="str">
            <v>*FI</v>
          </cell>
          <cell r="K2049" t="str">
            <v>FICA</v>
          </cell>
          <cell r="L2049">
            <v>879.26</v>
          </cell>
        </row>
        <row r="2050">
          <cell r="A2050" t="str">
            <v>DARROW, KEELY L</v>
          </cell>
          <cell r="B2050" t="str">
            <v>101-572</v>
          </cell>
          <cell r="C2050">
            <v>510300</v>
          </cell>
          <cell r="D2050">
            <v>3820</v>
          </cell>
          <cell r="E2050" t="str">
            <v>LEGAL OFFICE ASSISTANT II</v>
          </cell>
          <cell r="F2050" t="str">
            <v>D350</v>
          </cell>
          <cell r="G2050">
            <v>0.5</v>
          </cell>
          <cell r="H2050" t="str">
            <v>D350-005</v>
          </cell>
          <cell r="I2050" t="str">
            <v>F</v>
          </cell>
          <cell r="J2050">
            <v>8000</v>
          </cell>
          <cell r="L2050">
            <v>988.42</v>
          </cell>
        </row>
        <row r="2051">
          <cell r="A2051" t="str">
            <v>DARROW, KEELY L</v>
          </cell>
          <cell r="B2051" t="str">
            <v>101-572</v>
          </cell>
          <cell r="C2051">
            <v>510300</v>
          </cell>
          <cell r="D2051">
            <v>3820</v>
          </cell>
          <cell r="E2051" t="str">
            <v>LEGAL OFFICE ASSISTANT II</v>
          </cell>
          <cell r="F2051" t="str">
            <v>D350</v>
          </cell>
          <cell r="G2051">
            <v>0.5</v>
          </cell>
          <cell r="H2051" t="str">
            <v>D350-005</v>
          </cell>
          <cell r="I2051" t="str">
            <v>F</v>
          </cell>
          <cell r="J2051">
            <v>7999</v>
          </cell>
          <cell r="L2051">
            <v>4253.09</v>
          </cell>
        </row>
        <row r="2052">
          <cell r="A2052" t="str">
            <v>DARROW, KEELY L</v>
          </cell>
          <cell r="B2052" t="str">
            <v>101-572</v>
          </cell>
          <cell r="C2052">
            <v>510400</v>
          </cell>
          <cell r="D2052">
            <v>3820</v>
          </cell>
          <cell r="E2052" t="str">
            <v>LEGAL OFFICE ASSISTANT II</v>
          </cell>
          <cell r="F2052" t="str">
            <v>D350</v>
          </cell>
          <cell r="G2052">
            <v>0.5</v>
          </cell>
          <cell r="H2052" t="str">
            <v>D350-005</v>
          </cell>
          <cell r="I2052" t="str">
            <v>F</v>
          </cell>
          <cell r="J2052">
            <v>811</v>
          </cell>
          <cell r="L2052">
            <v>0.94</v>
          </cell>
        </row>
        <row r="2053">
          <cell r="A2053" t="str">
            <v>DARROW, KEELY L</v>
          </cell>
          <cell r="B2053" t="str">
            <v>101-572</v>
          </cell>
          <cell r="C2053">
            <v>510400</v>
          </cell>
          <cell r="D2053">
            <v>3820</v>
          </cell>
          <cell r="E2053" t="str">
            <v>LEGAL OFFICE ASSISTANT II</v>
          </cell>
          <cell r="F2053" t="str">
            <v>D350</v>
          </cell>
          <cell r="G2053">
            <v>0.5</v>
          </cell>
          <cell r="H2053" t="str">
            <v>D350-005</v>
          </cell>
          <cell r="I2053" t="str">
            <v>F</v>
          </cell>
          <cell r="J2053">
            <v>1001</v>
          </cell>
          <cell r="L2053">
            <v>10.17</v>
          </cell>
        </row>
        <row r="2054">
          <cell r="A2054" t="str">
            <v>DARROW, KEELY L</v>
          </cell>
          <cell r="B2054" t="str">
            <v>101-572</v>
          </cell>
          <cell r="C2054">
            <v>510400</v>
          </cell>
          <cell r="D2054">
            <v>3820</v>
          </cell>
          <cell r="E2054" t="str">
            <v>LEGAL OFFICE ASSISTANT II</v>
          </cell>
          <cell r="F2054" t="str">
            <v>D350</v>
          </cell>
          <cell r="G2054">
            <v>0.5</v>
          </cell>
          <cell r="H2054" t="str">
            <v>D350-005</v>
          </cell>
          <cell r="I2054" t="str">
            <v>F</v>
          </cell>
          <cell r="J2054">
            <v>30</v>
          </cell>
          <cell r="L2054">
            <v>35.450000000000003</v>
          </cell>
        </row>
        <row r="2055">
          <cell r="A2055" t="str">
            <v>DARROW, KEELY L</v>
          </cell>
          <cell r="B2055" t="str">
            <v>101-572</v>
          </cell>
          <cell r="C2055">
            <v>510400</v>
          </cell>
          <cell r="D2055">
            <v>3820</v>
          </cell>
          <cell r="E2055" t="str">
            <v>LEGAL OFFICE ASSISTANT II</v>
          </cell>
          <cell r="F2055" t="str">
            <v>D350</v>
          </cell>
          <cell r="G2055">
            <v>0.5</v>
          </cell>
          <cell r="H2055" t="str">
            <v>D350-005</v>
          </cell>
          <cell r="I2055" t="str">
            <v>F</v>
          </cell>
          <cell r="J2055">
            <v>102</v>
          </cell>
          <cell r="L2055">
            <v>105.54</v>
          </cell>
        </row>
        <row r="2056">
          <cell r="A2056" t="str">
            <v>DARROW, KEELY L</v>
          </cell>
          <cell r="B2056" t="str">
            <v>101-572</v>
          </cell>
          <cell r="C2056">
            <v>510400</v>
          </cell>
          <cell r="D2056">
            <v>3820</v>
          </cell>
          <cell r="E2056" t="str">
            <v>LEGAL OFFICE ASSISTANT II</v>
          </cell>
          <cell r="F2056" t="str">
            <v>D350</v>
          </cell>
          <cell r="G2056">
            <v>0.5</v>
          </cell>
          <cell r="H2056" t="str">
            <v>D350-005</v>
          </cell>
          <cell r="I2056" t="str">
            <v>F</v>
          </cell>
          <cell r="J2056">
            <v>703</v>
          </cell>
          <cell r="L2056">
            <v>3.35</v>
          </cell>
        </row>
        <row r="2057">
          <cell r="A2057" t="str">
            <v>DAVENPORT, ROBERT A</v>
          </cell>
          <cell r="B2057" t="str">
            <v>101-565</v>
          </cell>
          <cell r="C2057">
            <v>510100</v>
          </cell>
          <cell r="D2057">
            <v>2470</v>
          </cell>
          <cell r="E2057" t="str">
            <v>DEPUTY SHERIFF II</v>
          </cell>
          <cell r="F2057" t="str">
            <v>E120</v>
          </cell>
          <cell r="G2057">
            <v>1</v>
          </cell>
          <cell r="H2057" t="str">
            <v>E120-011</v>
          </cell>
          <cell r="I2057" t="str">
            <v>O</v>
          </cell>
          <cell r="J2057">
            <v>1</v>
          </cell>
          <cell r="K2057" t="str">
            <v>REGULAR PAY</v>
          </cell>
          <cell r="L2057">
            <v>46368</v>
          </cell>
        </row>
        <row r="2058">
          <cell r="A2058" t="str">
            <v>DAVENPORT, ROBERT A</v>
          </cell>
          <cell r="B2058" t="str">
            <v>101-565</v>
          </cell>
          <cell r="C2058">
            <v>510300</v>
          </cell>
          <cell r="D2058">
            <v>2470</v>
          </cell>
          <cell r="E2058" t="str">
            <v>DEPUTY SHERIFF II</v>
          </cell>
          <cell r="F2058" t="str">
            <v>E120</v>
          </cell>
          <cell r="G2058">
            <v>1</v>
          </cell>
          <cell r="H2058" t="str">
            <v>E120-011</v>
          </cell>
          <cell r="I2058" t="str">
            <v>F</v>
          </cell>
          <cell r="J2058">
            <v>8009</v>
          </cell>
          <cell r="L2058">
            <v>5342.29</v>
          </cell>
        </row>
        <row r="2059">
          <cell r="A2059" t="str">
            <v>DAVENPORT, ROBERT A</v>
          </cell>
          <cell r="B2059" t="str">
            <v>101-565</v>
          </cell>
          <cell r="C2059">
            <v>510300</v>
          </cell>
          <cell r="D2059">
            <v>2470</v>
          </cell>
          <cell r="E2059" t="str">
            <v>DEPUTY SHERIFF II</v>
          </cell>
          <cell r="F2059" t="str">
            <v>E120</v>
          </cell>
          <cell r="G2059">
            <v>1</v>
          </cell>
          <cell r="H2059" t="str">
            <v>E120-011</v>
          </cell>
          <cell r="I2059" t="str">
            <v>F</v>
          </cell>
          <cell r="J2059">
            <v>8010</v>
          </cell>
          <cell r="L2059">
            <v>4167.6000000000004</v>
          </cell>
        </row>
        <row r="2060">
          <cell r="A2060" t="str">
            <v>DAVENPORT, ROBERT A</v>
          </cell>
          <cell r="B2060" t="str">
            <v>101-565</v>
          </cell>
          <cell r="C2060">
            <v>510300</v>
          </cell>
          <cell r="D2060">
            <v>2470</v>
          </cell>
          <cell r="E2060" t="str">
            <v>DEPUTY SHERIFF II</v>
          </cell>
          <cell r="F2060" t="str">
            <v>E120</v>
          </cell>
          <cell r="G2060">
            <v>1</v>
          </cell>
          <cell r="H2060" t="str">
            <v>E120-011</v>
          </cell>
          <cell r="I2060" t="str">
            <v>F</v>
          </cell>
          <cell r="J2060" t="str">
            <v>*FI</v>
          </cell>
          <cell r="K2060" t="str">
            <v>FICA</v>
          </cell>
          <cell r="L2060">
            <v>2874.82</v>
          </cell>
        </row>
        <row r="2061">
          <cell r="A2061" t="str">
            <v>DAVENPORT, ROBERT A</v>
          </cell>
          <cell r="B2061" t="str">
            <v>101-565</v>
          </cell>
          <cell r="C2061">
            <v>510300</v>
          </cell>
          <cell r="D2061">
            <v>2470</v>
          </cell>
          <cell r="E2061" t="str">
            <v>DEPUTY SHERIFF II</v>
          </cell>
          <cell r="F2061" t="str">
            <v>E120</v>
          </cell>
          <cell r="G2061">
            <v>1</v>
          </cell>
          <cell r="H2061" t="str">
            <v>E120-011</v>
          </cell>
          <cell r="I2061" t="str">
            <v>F</v>
          </cell>
          <cell r="J2061" t="str">
            <v>*FM</v>
          </cell>
          <cell r="K2061" t="str">
            <v>MEDICARE</v>
          </cell>
          <cell r="L2061">
            <v>672.34</v>
          </cell>
        </row>
        <row r="2062">
          <cell r="A2062" t="str">
            <v>DAVENPORT, ROBERT A</v>
          </cell>
          <cell r="B2062" t="str">
            <v>101-565</v>
          </cell>
          <cell r="C2062">
            <v>510400</v>
          </cell>
          <cell r="D2062">
            <v>2470</v>
          </cell>
          <cell r="E2062" t="str">
            <v>DEPUTY SHERIFF II</v>
          </cell>
          <cell r="F2062" t="str">
            <v>E120</v>
          </cell>
          <cell r="G2062">
            <v>1</v>
          </cell>
          <cell r="H2062" t="str">
            <v>E120-011</v>
          </cell>
          <cell r="I2062" t="str">
            <v>F</v>
          </cell>
          <cell r="J2062">
            <v>30</v>
          </cell>
          <cell r="L2062">
            <v>115.92</v>
          </cell>
        </row>
        <row r="2063">
          <cell r="A2063" t="str">
            <v>DAVENPORT, ROBERT A</v>
          </cell>
          <cell r="B2063" t="str">
            <v>101-565</v>
          </cell>
          <cell r="C2063">
            <v>510400</v>
          </cell>
          <cell r="D2063">
            <v>2470</v>
          </cell>
          <cell r="E2063" t="str">
            <v>DEPUTY SHERIFF II</v>
          </cell>
          <cell r="F2063" t="str">
            <v>E120</v>
          </cell>
          <cell r="G2063">
            <v>1</v>
          </cell>
          <cell r="H2063" t="str">
            <v>E120-011</v>
          </cell>
          <cell r="I2063" t="str">
            <v>F</v>
          </cell>
          <cell r="J2063">
            <v>605</v>
          </cell>
          <cell r="L2063">
            <v>59.1</v>
          </cell>
        </row>
        <row r="2064">
          <cell r="A2064" t="str">
            <v>DAVENPORT, ROBERT A</v>
          </cell>
          <cell r="B2064" t="str">
            <v>101-565</v>
          </cell>
          <cell r="C2064">
            <v>510400</v>
          </cell>
          <cell r="D2064">
            <v>2470</v>
          </cell>
          <cell r="E2064" t="str">
            <v>DEPUTY SHERIFF II</v>
          </cell>
          <cell r="F2064" t="str">
            <v>E120</v>
          </cell>
          <cell r="G2064">
            <v>1</v>
          </cell>
          <cell r="H2064" t="str">
            <v>E120-011</v>
          </cell>
          <cell r="I2064" t="str">
            <v>F</v>
          </cell>
          <cell r="J2064">
            <v>705</v>
          </cell>
          <cell r="L2064">
            <v>12.04</v>
          </cell>
        </row>
        <row r="2065">
          <cell r="A2065" t="str">
            <v>DAVENPORT, ROBERT A</v>
          </cell>
          <cell r="B2065" t="str">
            <v>101-565</v>
          </cell>
          <cell r="C2065">
            <v>510400</v>
          </cell>
          <cell r="D2065">
            <v>2470</v>
          </cell>
          <cell r="E2065" t="str">
            <v>DEPUTY SHERIFF II</v>
          </cell>
          <cell r="F2065" t="str">
            <v>E120</v>
          </cell>
          <cell r="G2065">
            <v>1</v>
          </cell>
          <cell r="H2065" t="str">
            <v>E120-011</v>
          </cell>
          <cell r="I2065" t="str">
            <v>F</v>
          </cell>
          <cell r="J2065">
            <v>1001</v>
          </cell>
          <cell r="L2065">
            <v>10.17</v>
          </cell>
        </row>
        <row r="2066">
          <cell r="A2066" t="str">
            <v>DAVENPORT, ROBERT A</v>
          </cell>
          <cell r="B2066" t="str">
            <v>101-565</v>
          </cell>
          <cell r="C2066">
            <v>510400</v>
          </cell>
          <cell r="D2066">
            <v>2470</v>
          </cell>
          <cell r="E2066" t="str">
            <v>DEPUTY SHERIFF II</v>
          </cell>
          <cell r="F2066" t="str">
            <v>E120</v>
          </cell>
          <cell r="G2066">
            <v>1</v>
          </cell>
          <cell r="H2066" t="str">
            <v>E120-011</v>
          </cell>
          <cell r="I2066" t="str">
            <v>F</v>
          </cell>
          <cell r="J2066">
            <v>811</v>
          </cell>
          <cell r="L2066">
            <v>1.88</v>
          </cell>
        </row>
        <row r="2067">
          <cell r="A2067" t="str">
            <v>DAVENPORT, ROBERT A</v>
          </cell>
          <cell r="B2067" t="str">
            <v>101-565</v>
          </cell>
          <cell r="C2067">
            <v>510400</v>
          </cell>
          <cell r="D2067">
            <v>2470</v>
          </cell>
          <cell r="E2067" t="str">
            <v>DEPUTY SHERIFF II</v>
          </cell>
          <cell r="F2067" t="str">
            <v>E120</v>
          </cell>
          <cell r="G2067">
            <v>1</v>
          </cell>
          <cell r="H2067" t="str">
            <v>E120-011</v>
          </cell>
          <cell r="I2067" t="str">
            <v>F</v>
          </cell>
          <cell r="J2067">
            <v>204</v>
          </cell>
          <cell r="L2067">
            <v>244.01</v>
          </cell>
        </row>
        <row r="2068">
          <cell r="A2068" t="str">
            <v>DAVIS, ARTHUR F</v>
          </cell>
          <cell r="B2068" t="str">
            <v>101-612</v>
          </cell>
          <cell r="C2068">
            <v>510100</v>
          </cell>
          <cell r="D2068">
            <v>15940</v>
          </cell>
          <cell r="E2068" t="str">
            <v>VETERANS SERVICE OFCR</v>
          </cell>
          <cell r="F2068" t="str">
            <v>B310</v>
          </cell>
          <cell r="G2068">
            <v>1</v>
          </cell>
          <cell r="H2068" t="str">
            <v>B310-001</v>
          </cell>
          <cell r="I2068" t="str">
            <v>O</v>
          </cell>
          <cell r="J2068">
            <v>1</v>
          </cell>
          <cell r="K2068" t="str">
            <v>REGULAR PAY</v>
          </cell>
          <cell r="L2068">
            <v>53789.06</v>
          </cell>
        </row>
        <row r="2069">
          <cell r="A2069" t="str">
            <v>DAVIS, ARTHUR F</v>
          </cell>
          <cell r="B2069" t="str">
            <v>101-612</v>
          </cell>
          <cell r="C2069">
            <v>510300</v>
          </cell>
          <cell r="D2069">
            <v>15940</v>
          </cell>
          <cell r="E2069" t="str">
            <v>VETERANS SERVICE OFCR</v>
          </cell>
          <cell r="F2069" t="str">
            <v>B310</v>
          </cell>
          <cell r="G2069">
            <v>1</v>
          </cell>
          <cell r="H2069" t="str">
            <v>B310-001</v>
          </cell>
          <cell r="I2069" t="str">
            <v>F</v>
          </cell>
          <cell r="J2069">
            <v>7999</v>
          </cell>
          <cell r="L2069">
            <v>16131.34</v>
          </cell>
        </row>
        <row r="2070">
          <cell r="A2070" t="str">
            <v>DAVIS, ARTHUR F</v>
          </cell>
          <cell r="B2070" t="str">
            <v>101-612</v>
          </cell>
          <cell r="C2070">
            <v>510300</v>
          </cell>
          <cell r="D2070">
            <v>15940</v>
          </cell>
          <cell r="E2070" t="str">
            <v>VETERANS SERVICE OFCR</v>
          </cell>
          <cell r="F2070" t="str">
            <v>B310</v>
          </cell>
          <cell r="G2070">
            <v>1</v>
          </cell>
          <cell r="H2070" t="str">
            <v>B310-001</v>
          </cell>
          <cell r="I2070" t="str">
            <v>F</v>
          </cell>
          <cell r="J2070" t="str">
            <v>*FI</v>
          </cell>
          <cell r="K2070" t="str">
            <v>FICA</v>
          </cell>
          <cell r="L2070">
            <v>3334.92</v>
          </cell>
        </row>
        <row r="2071">
          <cell r="A2071" t="str">
            <v>DAVIS, ARTHUR F</v>
          </cell>
          <cell r="B2071" t="str">
            <v>101-612</v>
          </cell>
          <cell r="C2071">
            <v>510300</v>
          </cell>
          <cell r="D2071">
            <v>15940</v>
          </cell>
          <cell r="E2071" t="str">
            <v>VETERANS SERVICE OFCR</v>
          </cell>
          <cell r="F2071" t="str">
            <v>B310</v>
          </cell>
          <cell r="G2071">
            <v>1</v>
          </cell>
          <cell r="H2071" t="str">
            <v>B310-001</v>
          </cell>
          <cell r="I2071" t="str">
            <v>F</v>
          </cell>
          <cell r="J2071">
            <v>8005</v>
          </cell>
          <cell r="L2071">
            <v>263.27</v>
          </cell>
        </row>
        <row r="2072">
          <cell r="A2072" t="str">
            <v>DAVIS, ARTHUR F</v>
          </cell>
          <cell r="B2072" t="str">
            <v>101-612</v>
          </cell>
          <cell r="C2072">
            <v>510300</v>
          </cell>
          <cell r="D2072">
            <v>15940</v>
          </cell>
          <cell r="E2072" t="str">
            <v>VETERANS SERVICE OFCR</v>
          </cell>
          <cell r="F2072" t="str">
            <v>B310</v>
          </cell>
          <cell r="G2072">
            <v>1</v>
          </cell>
          <cell r="H2072" t="str">
            <v>B310-001</v>
          </cell>
          <cell r="I2072" t="str">
            <v>F</v>
          </cell>
          <cell r="J2072">
            <v>8000</v>
          </cell>
          <cell r="L2072">
            <v>3760.94</v>
          </cell>
        </row>
        <row r="2073">
          <cell r="A2073" t="str">
            <v>DAVIS, ARTHUR F</v>
          </cell>
          <cell r="B2073" t="str">
            <v>101-612</v>
          </cell>
          <cell r="C2073">
            <v>510300</v>
          </cell>
          <cell r="D2073">
            <v>15940</v>
          </cell>
          <cell r="E2073" t="str">
            <v>VETERANS SERVICE OFCR</v>
          </cell>
          <cell r="F2073" t="str">
            <v>B310</v>
          </cell>
          <cell r="G2073">
            <v>1</v>
          </cell>
          <cell r="H2073" t="str">
            <v>B310-001</v>
          </cell>
          <cell r="I2073" t="str">
            <v>F</v>
          </cell>
          <cell r="J2073" t="str">
            <v>*FM</v>
          </cell>
          <cell r="K2073" t="str">
            <v>MEDICARE</v>
          </cell>
          <cell r="L2073">
            <v>779.94</v>
          </cell>
        </row>
        <row r="2074">
          <cell r="A2074" t="str">
            <v>DAVIS, ARTHUR F</v>
          </cell>
          <cell r="B2074" t="str">
            <v>101-612</v>
          </cell>
          <cell r="C2074">
            <v>510400</v>
          </cell>
          <cell r="D2074">
            <v>15940</v>
          </cell>
          <cell r="E2074" t="str">
            <v>VETERANS SERVICE OFCR</v>
          </cell>
          <cell r="F2074" t="str">
            <v>B310</v>
          </cell>
          <cell r="G2074">
            <v>1</v>
          </cell>
          <cell r="H2074" t="str">
            <v>B310-001</v>
          </cell>
          <cell r="I2074" t="str">
            <v>F</v>
          </cell>
          <cell r="J2074">
            <v>1001</v>
          </cell>
          <cell r="L2074">
            <v>10.17</v>
          </cell>
        </row>
        <row r="2075">
          <cell r="A2075" t="str">
            <v>DAVIS, ARTHUR F</v>
          </cell>
          <cell r="B2075" t="str">
            <v>101-612</v>
          </cell>
          <cell r="C2075">
            <v>510400</v>
          </cell>
          <cell r="D2075">
            <v>15940</v>
          </cell>
          <cell r="E2075" t="str">
            <v>VETERANS SERVICE OFCR</v>
          </cell>
          <cell r="F2075" t="str">
            <v>B310</v>
          </cell>
          <cell r="G2075">
            <v>1</v>
          </cell>
          <cell r="H2075" t="str">
            <v>B310-001</v>
          </cell>
          <cell r="I2075" t="str">
            <v>F</v>
          </cell>
          <cell r="J2075">
            <v>30</v>
          </cell>
          <cell r="L2075">
            <v>134.47</v>
          </cell>
        </row>
        <row r="2076">
          <cell r="A2076" t="str">
            <v>DAVIS, ARTHUR F</v>
          </cell>
          <cell r="B2076" t="str">
            <v>101-612</v>
          </cell>
          <cell r="C2076">
            <v>510400</v>
          </cell>
          <cell r="D2076">
            <v>15940</v>
          </cell>
          <cell r="E2076" t="str">
            <v>VETERANS SERVICE OFCR</v>
          </cell>
          <cell r="F2076" t="str">
            <v>B310</v>
          </cell>
          <cell r="G2076">
            <v>1</v>
          </cell>
          <cell r="H2076" t="str">
            <v>B310-001</v>
          </cell>
          <cell r="I2076" t="str">
            <v>F</v>
          </cell>
          <cell r="J2076">
            <v>603</v>
          </cell>
          <cell r="L2076">
            <v>31.26</v>
          </cell>
        </row>
        <row r="2077">
          <cell r="A2077" t="str">
            <v>DAVIS, ARTHUR F</v>
          </cell>
          <cell r="B2077" t="str">
            <v>101-612</v>
          </cell>
          <cell r="C2077">
            <v>510400</v>
          </cell>
          <cell r="D2077">
            <v>15940</v>
          </cell>
          <cell r="E2077" t="str">
            <v>VETERANS SERVICE OFCR</v>
          </cell>
          <cell r="F2077" t="str">
            <v>B310</v>
          </cell>
          <cell r="G2077">
            <v>1</v>
          </cell>
          <cell r="H2077" t="str">
            <v>B310-001</v>
          </cell>
          <cell r="I2077" t="str">
            <v>F</v>
          </cell>
          <cell r="J2077">
            <v>703</v>
          </cell>
          <cell r="L2077">
            <v>6.7</v>
          </cell>
        </row>
        <row r="2078">
          <cell r="A2078" t="str">
            <v>DAVIS, ARTHUR F</v>
          </cell>
          <cell r="B2078" t="str">
            <v>101-612</v>
          </cell>
          <cell r="C2078">
            <v>510400</v>
          </cell>
          <cell r="D2078">
            <v>15940</v>
          </cell>
          <cell r="E2078" t="str">
            <v>VETERANS SERVICE OFCR</v>
          </cell>
          <cell r="F2078" t="str">
            <v>B310</v>
          </cell>
          <cell r="G2078">
            <v>1</v>
          </cell>
          <cell r="H2078" t="str">
            <v>B310-001</v>
          </cell>
          <cell r="I2078" t="str">
            <v>F</v>
          </cell>
          <cell r="J2078">
            <v>102</v>
          </cell>
          <cell r="L2078">
            <v>232.19</v>
          </cell>
        </row>
        <row r="2079">
          <cell r="A2079" t="str">
            <v>DAVIS, ARTHUR F</v>
          </cell>
          <cell r="B2079" t="str">
            <v>101-612</v>
          </cell>
          <cell r="C2079">
            <v>510400</v>
          </cell>
          <cell r="D2079">
            <v>15940</v>
          </cell>
          <cell r="E2079" t="str">
            <v>VETERANS SERVICE OFCR</v>
          </cell>
          <cell r="F2079" t="str">
            <v>B310</v>
          </cell>
          <cell r="G2079">
            <v>1</v>
          </cell>
          <cell r="H2079" t="str">
            <v>B310-001</v>
          </cell>
          <cell r="I2079" t="str">
            <v>F</v>
          </cell>
          <cell r="J2079">
            <v>831</v>
          </cell>
          <cell r="L2079">
            <v>5.3</v>
          </cell>
        </row>
        <row r="2080">
          <cell r="A2080" t="str">
            <v>DAVIS, BILLY R</v>
          </cell>
          <cell r="B2080" t="str">
            <v>114-895</v>
          </cell>
          <cell r="C2080">
            <v>510100</v>
          </cell>
          <cell r="D2080">
            <v>34530</v>
          </cell>
          <cell r="E2080" t="str">
            <v>EQUIPMENT PARTS WORKER</v>
          </cell>
          <cell r="F2080" t="str">
            <v>D280</v>
          </cell>
          <cell r="G2080">
            <v>1</v>
          </cell>
          <cell r="H2080" t="str">
            <v>D280-001</v>
          </cell>
          <cell r="I2080" t="str">
            <v>O</v>
          </cell>
          <cell r="J2080">
            <v>1</v>
          </cell>
          <cell r="K2080" t="str">
            <v>REGULAR PAY</v>
          </cell>
          <cell r="L2080">
            <v>31261.360000000001</v>
          </cell>
        </row>
        <row r="2081">
          <cell r="A2081" t="str">
            <v>DAVIS, BILLY R</v>
          </cell>
          <cell r="B2081" t="str">
            <v>114-895</v>
          </cell>
          <cell r="C2081">
            <v>510300</v>
          </cell>
          <cell r="D2081">
            <v>34530</v>
          </cell>
          <cell r="E2081" t="str">
            <v>EQUIPMENT PARTS WORKER</v>
          </cell>
          <cell r="F2081" t="str">
            <v>D280</v>
          </cell>
          <cell r="G2081">
            <v>1</v>
          </cell>
          <cell r="H2081" t="str">
            <v>D280-001</v>
          </cell>
          <cell r="I2081" t="str">
            <v>F</v>
          </cell>
          <cell r="J2081">
            <v>8000</v>
          </cell>
          <cell r="L2081">
            <v>2184</v>
          </cell>
        </row>
        <row r="2082">
          <cell r="A2082" t="str">
            <v>DAVIS, BILLY R</v>
          </cell>
          <cell r="B2082" t="str">
            <v>114-895</v>
          </cell>
          <cell r="C2082">
            <v>510300</v>
          </cell>
          <cell r="D2082">
            <v>34530</v>
          </cell>
          <cell r="E2082" t="str">
            <v>EQUIPMENT PARTS WORKER</v>
          </cell>
          <cell r="F2082" t="str">
            <v>D280</v>
          </cell>
          <cell r="G2082">
            <v>1</v>
          </cell>
          <cell r="H2082" t="str">
            <v>D280-001</v>
          </cell>
          <cell r="I2082" t="str">
            <v>F</v>
          </cell>
          <cell r="J2082" t="str">
            <v>*FI</v>
          </cell>
          <cell r="K2082" t="str">
            <v>FICA</v>
          </cell>
          <cell r="L2082">
            <v>1938.2</v>
          </cell>
        </row>
        <row r="2083">
          <cell r="A2083" t="str">
            <v>DAVIS, BILLY R</v>
          </cell>
          <cell r="B2083" t="str">
            <v>114-895</v>
          </cell>
          <cell r="C2083">
            <v>510300</v>
          </cell>
          <cell r="D2083">
            <v>34530</v>
          </cell>
          <cell r="E2083" t="str">
            <v>EQUIPMENT PARTS WORKER</v>
          </cell>
          <cell r="F2083" t="str">
            <v>D280</v>
          </cell>
          <cell r="G2083">
            <v>1</v>
          </cell>
          <cell r="H2083" t="str">
            <v>D280-001</v>
          </cell>
          <cell r="I2083" t="str">
            <v>F</v>
          </cell>
          <cell r="J2083" t="str">
            <v>*FM</v>
          </cell>
          <cell r="K2083" t="str">
            <v>MEDICARE</v>
          </cell>
          <cell r="L2083">
            <v>453.29</v>
          </cell>
        </row>
        <row r="2084">
          <cell r="A2084" t="str">
            <v>DAVIS, BILLY R</v>
          </cell>
          <cell r="B2084" t="str">
            <v>114-895</v>
          </cell>
          <cell r="C2084">
            <v>510300</v>
          </cell>
          <cell r="D2084">
            <v>34530</v>
          </cell>
          <cell r="E2084" t="str">
            <v>EQUIPMENT PARTS WORKER</v>
          </cell>
          <cell r="F2084" t="str">
            <v>D280</v>
          </cell>
          <cell r="G2084">
            <v>1</v>
          </cell>
          <cell r="H2084" t="str">
            <v>D280-001</v>
          </cell>
          <cell r="I2084" t="str">
            <v>F</v>
          </cell>
          <cell r="J2084">
            <v>7999</v>
          </cell>
          <cell r="L2084">
            <v>9375.2800000000007</v>
          </cell>
        </row>
        <row r="2085">
          <cell r="A2085" t="str">
            <v>DAVIS, BILLY R</v>
          </cell>
          <cell r="B2085" t="str">
            <v>114-895</v>
          </cell>
          <cell r="C2085">
            <v>510400</v>
          </cell>
          <cell r="D2085">
            <v>34530</v>
          </cell>
          <cell r="E2085" t="str">
            <v>EQUIPMENT PARTS WORKER</v>
          </cell>
          <cell r="F2085" t="str">
            <v>D280</v>
          </cell>
          <cell r="G2085">
            <v>1</v>
          </cell>
          <cell r="H2085" t="str">
            <v>D280-001</v>
          </cell>
          <cell r="I2085" t="str">
            <v>F</v>
          </cell>
          <cell r="J2085">
            <v>30</v>
          </cell>
          <cell r="L2085">
            <v>78.150000000000006</v>
          </cell>
        </row>
        <row r="2086">
          <cell r="A2086" t="str">
            <v>DAVIS, BILLY R</v>
          </cell>
          <cell r="B2086" t="str">
            <v>114-895</v>
          </cell>
          <cell r="C2086">
            <v>510400</v>
          </cell>
          <cell r="D2086">
            <v>34530</v>
          </cell>
          <cell r="E2086" t="str">
            <v>EQUIPMENT PARTS WORKER</v>
          </cell>
          <cell r="F2086" t="str">
            <v>D280</v>
          </cell>
          <cell r="G2086">
            <v>1</v>
          </cell>
          <cell r="H2086" t="str">
            <v>D280-001</v>
          </cell>
          <cell r="I2086" t="str">
            <v>F</v>
          </cell>
          <cell r="J2086">
            <v>811</v>
          </cell>
          <cell r="L2086">
            <v>1.88</v>
          </cell>
        </row>
        <row r="2087">
          <cell r="A2087" t="str">
            <v>DAVIS, BILLY R</v>
          </cell>
          <cell r="B2087" t="str">
            <v>114-895</v>
          </cell>
          <cell r="C2087">
            <v>510400</v>
          </cell>
          <cell r="D2087">
            <v>34530</v>
          </cell>
          <cell r="E2087" t="str">
            <v>EQUIPMENT PARTS WORKER</v>
          </cell>
          <cell r="F2087" t="str">
            <v>D280</v>
          </cell>
          <cell r="G2087">
            <v>1</v>
          </cell>
          <cell r="H2087" t="str">
            <v>D280-001</v>
          </cell>
          <cell r="I2087" t="str">
            <v>F</v>
          </cell>
          <cell r="J2087">
            <v>603</v>
          </cell>
          <cell r="L2087">
            <v>31.26</v>
          </cell>
        </row>
        <row r="2088">
          <cell r="A2088" t="str">
            <v>DAVIS, BILLY R</v>
          </cell>
          <cell r="B2088" t="str">
            <v>114-895</v>
          </cell>
          <cell r="C2088">
            <v>510400</v>
          </cell>
          <cell r="D2088">
            <v>34530</v>
          </cell>
          <cell r="E2088" t="str">
            <v>EQUIPMENT PARTS WORKER</v>
          </cell>
          <cell r="F2088" t="str">
            <v>D280</v>
          </cell>
          <cell r="G2088">
            <v>1</v>
          </cell>
          <cell r="H2088" t="str">
            <v>D280-001</v>
          </cell>
          <cell r="I2088" t="str">
            <v>F</v>
          </cell>
          <cell r="J2088">
            <v>1001</v>
          </cell>
          <cell r="L2088">
            <v>10.17</v>
          </cell>
        </row>
        <row r="2089">
          <cell r="A2089" t="str">
            <v>DAVIS, BILLY R</v>
          </cell>
          <cell r="B2089" t="str">
            <v>114-895</v>
          </cell>
          <cell r="C2089">
            <v>510400</v>
          </cell>
          <cell r="D2089">
            <v>34530</v>
          </cell>
          <cell r="E2089" t="str">
            <v>EQUIPMENT PARTS WORKER</v>
          </cell>
          <cell r="F2089" t="str">
            <v>D280</v>
          </cell>
          <cell r="G2089">
            <v>1</v>
          </cell>
          <cell r="H2089" t="str">
            <v>D280-001</v>
          </cell>
          <cell r="I2089" t="str">
            <v>F</v>
          </cell>
          <cell r="J2089">
            <v>703</v>
          </cell>
          <cell r="L2089">
            <v>6.7</v>
          </cell>
        </row>
        <row r="2090">
          <cell r="A2090" t="str">
            <v>DAVIS, BILLY R</v>
          </cell>
          <cell r="B2090" t="str">
            <v>114-895</v>
          </cell>
          <cell r="C2090">
            <v>510400</v>
          </cell>
          <cell r="D2090">
            <v>34530</v>
          </cell>
          <cell r="E2090" t="str">
            <v>EQUIPMENT PARTS WORKER</v>
          </cell>
          <cell r="F2090" t="str">
            <v>D280</v>
          </cell>
          <cell r="G2090">
            <v>1</v>
          </cell>
          <cell r="H2090" t="str">
            <v>D280-001</v>
          </cell>
          <cell r="I2090" t="str">
            <v>F</v>
          </cell>
          <cell r="J2090">
            <v>102</v>
          </cell>
          <cell r="L2090">
            <v>232.19</v>
          </cell>
        </row>
        <row r="2091">
          <cell r="A2091" t="str">
            <v>DAVIS, JANET R</v>
          </cell>
          <cell r="B2091" t="str">
            <v>101-594</v>
          </cell>
          <cell r="C2091">
            <v>510100</v>
          </cell>
          <cell r="D2091">
            <v>32770</v>
          </cell>
          <cell r="E2091" t="str">
            <v>ACCOUNTING ASSIST, SR</v>
          </cell>
          <cell r="F2091" t="str">
            <v>D106</v>
          </cell>
          <cell r="G2091">
            <v>1</v>
          </cell>
          <cell r="H2091" t="str">
            <v>D106-017</v>
          </cell>
          <cell r="I2091" t="str">
            <v>O</v>
          </cell>
          <cell r="J2091">
            <v>1</v>
          </cell>
          <cell r="K2091" t="str">
            <v>REGULAR PAY</v>
          </cell>
          <cell r="L2091">
            <v>31810.97</v>
          </cell>
        </row>
        <row r="2092">
          <cell r="A2092" t="str">
            <v>DAVIS, JANET R</v>
          </cell>
          <cell r="B2092" t="str">
            <v>101-594</v>
          </cell>
          <cell r="C2092">
            <v>510300</v>
          </cell>
          <cell r="D2092">
            <v>32770</v>
          </cell>
          <cell r="E2092" t="str">
            <v>ACCOUNTING ASSIST, SR</v>
          </cell>
          <cell r="F2092" t="str">
            <v>D106</v>
          </cell>
          <cell r="G2092">
            <v>1</v>
          </cell>
          <cell r="H2092" t="str">
            <v>D106-017</v>
          </cell>
          <cell r="I2092" t="str">
            <v>F</v>
          </cell>
          <cell r="J2092" t="str">
            <v>*FM</v>
          </cell>
          <cell r="K2092" t="str">
            <v>MEDICARE</v>
          </cell>
          <cell r="L2092">
            <v>461.26</v>
          </cell>
        </row>
        <row r="2093">
          <cell r="A2093" t="str">
            <v>DAVIS, JANET R</v>
          </cell>
          <cell r="B2093" t="str">
            <v>101-594</v>
          </cell>
          <cell r="C2093">
            <v>510300</v>
          </cell>
          <cell r="D2093">
            <v>32770</v>
          </cell>
          <cell r="E2093" t="str">
            <v>ACCOUNTING ASSIST, SR</v>
          </cell>
          <cell r="F2093" t="str">
            <v>D106</v>
          </cell>
          <cell r="G2093">
            <v>1</v>
          </cell>
          <cell r="H2093" t="str">
            <v>D106-017</v>
          </cell>
          <cell r="I2093" t="str">
            <v>F</v>
          </cell>
          <cell r="J2093">
            <v>8000</v>
          </cell>
          <cell r="L2093">
            <v>2222.4699999999998</v>
          </cell>
        </row>
        <row r="2094">
          <cell r="A2094" t="str">
            <v>DAVIS, JANET R</v>
          </cell>
          <cell r="B2094" t="str">
            <v>101-594</v>
          </cell>
          <cell r="C2094">
            <v>510300</v>
          </cell>
          <cell r="D2094">
            <v>32770</v>
          </cell>
          <cell r="E2094" t="str">
            <v>ACCOUNTING ASSIST, SR</v>
          </cell>
          <cell r="F2094" t="str">
            <v>D106</v>
          </cell>
          <cell r="G2094">
            <v>1</v>
          </cell>
          <cell r="H2094" t="str">
            <v>D106-017</v>
          </cell>
          <cell r="I2094" t="str">
            <v>F</v>
          </cell>
          <cell r="J2094">
            <v>7999</v>
          </cell>
          <cell r="L2094">
            <v>9540.11</v>
          </cell>
        </row>
        <row r="2095">
          <cell r="A2095" t="str">
            <v>DAVIS, JANET R</v>
          </cell>
          <cell r="B2095" t="str">
            <v>101-594</v>
          </cell>
          <cell r="C2095">
            <v>510300</v>
          </cell>
          <cell r="D2095">
            <v>32770</v>
          </cell>
          <cell r="E2095" t="str">
            <v>ACCOUNTING ASSIST, SR</v>
          </cell>
          <cell r="F2095" t="str">
            <v>D106</v>
          </cell>
          <cell r="G2095">
            <v>1</v>
          </cell>
          <cell r="H2095" t="str">
            <v>D106-017</v>
          </cell>
          <cell r="I2095" t="str">
            <v>F</v>
          </cell>
          <cell r="J2095" t="str">
            <v>*FI</v>
          </cell>
          <cell r="K2095" t="str">
            <v>FICA</v>
          </cell>
          <cell r="L2095">
            <v>1972.28</v>
          </cell>
        </row>
        <row r="2096">
          <cell r="A2096" t="str">
            <v>DAVIS, JANET R</v>
          </cell>
          <cell r="B2096" t="str">
            <v>101-594</v>
          </cell>
          <cell r="C2096">
            <v>510400</v>
          </cell>
          <cell r="D2096">
            <v>32770</v>
          </cell>
          <cell r="E2096" t="str">
            <v>ACCOUNTING ASSIST, SR</v>
          </cell>
          <cell r="F2096" t="str">
            <v>D106</v>
          </cell>
          <cell r="G2096">
            <v>1</v>
          </cell>
          <cell r="H2096" t="str">
            <v>D106-017</v>
          </cell>
          <cell r="I2096" t="str">
            <v>F</v>
          </cell>
          <cell r="J2096">
            <v>1001</v>
          </cell>
          <cell r="L2096">
            <v>10.17</v>
          </cell>
        </row>
        <row r="2097">
          <cell r="A2097" t="str">
            <v>DAVIS, JANET R</v>
          </cell>
          <cell r="B2097" t="str">
            <v>101-594</v>
          </cell>
          <cell r="C2097">
            <v>510400</v>
          </cell>
          <cell r="D2097">
            <v>32770</v>
          </cell>
          <cell r="E2097" t="str">
            <v>ACCOUNTING ASSIST, SR</v>
          </cell>
          <cell r="F2097" t="str">
            <v>D106</v>
          </cell>
          <cell r="G2097">
            <v>1</v>
          </cell>
          <cell r="H2097" t="str">
            <v>D106-017</v>
          </cell>
          <cell r="I2097" t="str">
            <v>F</v>
          </cell>
          <cell r="J2097">
            <v>605</v>
          </cell>
          <cell r="L2097">
            <v>59.1</v>
          </cell>
        </row>
        <row r="2098">
          <cell r="A2098" t="str">
            <v>DAVIS, JANET R</v>
          </cell>
          <cell r="B2098" t="str">
            <v>101-594</v>
          </cell>
          <cell r="C2098">
            <v>510400</v>
          </cell>
          <cell r="D2098">
            <v>32770</v>
          </cell>
          <cell r="E2098" t="str">
            <v>ACCOUNTING ASSIST, SR</v>
          </cell>
          <cell r="F2098" t="str">
            <v>D106</v>
          </cell>
          <cell r="G2098">
            <v>1</v>
          </cell>
          <cell r="H2098" t="str">
            <v>D106-017</v>
          </cell>
          <cell r="I2098" t="str">
            <v>F</v>
          </cell>
          <cell r="J2098">
            <v>705</v>
          </cell>
          <cell r="L2098">
            <v>12.04</v>
          </cell>
        </row>
        <row r="2099">
          <cell r="A2099" t="str">
            <v>DAVIS, JANET R</v>
          </cell>
          <cell r="B2099" t="str">
            <v>101-594</v>
          </cell>
          <cell r="C2099">
            <v>510400</v>
          </cell>
          <cell r="D2099">
            <v>32770</v>
          </cell>
          <cell r="E2099" t="str">
            <v>ACCOUNTING ASSIST, SR</v>
          </cell>
          <cell r="F2099" t="str">
            <v>D106</v>
          </cell>
          <cell r="G2099">
            <v>1</v>
          </cell>
          <cell r="H2099" t="str">
            <v>D106-017</v>
          </cell>
          <cell r="I2099" t="str">
            <v>F</v>
          </cell>
          <cell r="J2099">
            <v>30</v>
          </cell>
          <cell r="L2099">
            <v>79.53</v>
          </cell>
        </row>
        <row r="2100">
          <cell r="A2100" t="str">
            <v>DAVIS, JANET R</v>
          </cell>
          <cell r="B2100" t="str">
            <v>101-594</v>
          </cell>
          <cell r="C2100">
            <v>510400</v>
          </cell>
          <cell r="D2100">
            <v>32770</v>
          </cell>
          <cell r="E2100" t="str">
            <v>ACCOUNTING ASSIST, SR</v>
          </cell>
          <cell r="F2100" t="str">
            <v>D106</v>
          </cell>
          <cell r="G2100">
            <v>1</v>
          </cell>
          <cell r="H2100" t="str">
            <v>D106-017</v>
          </cell>
          <cell r="I2100" t="str">
            <v>F</v>
          </cell>
          <cell r="J2100">
            <v>811</v>
          </cell>
          <cell r="L2100">
            <v>1.88</v>
          </cell>
        </row>
        <row r="2101">
          <cell r="A2101" t="str">
            <v>DAVIS, JANET R</v>
          </cell>
          <cell r="B2101" t="str">
            <v>101-594</v>
          </cell>
          <cell r="C2101">
            <v>510400</v>
          </cell>
          <cell r="D2101">
            <v>32770</v>
          </cell>
          <cell r="E2101" t="str">
            <v>ACCOUNTING ASSIST, SR</v>
          </cell>
          <cell r="F2101" t="str">
            <v>D106</v>
          </cell>
          <cell r="G2101">
            <v>1</v>
          </cell>
          <cell r="H2101" t="str">
            <v>D106-017</v>
          </cell>
          <cell r="I2101" t="str">
            <v>F</v>
          </cell>
          <cell r="J2101">
            <v>104</v>
          </cell>
          <cell r="L2101">
            <v>283.83999999999997</v>
          </cell>
        </row>
        <row r="2102">
          <cell r="A2102" t="str">
            <v>DAVIS, MARK S</v>
          </cell>
          <cell r="B2102" t="str">
            <v>101-565</v>
          </cell>
          <cell r="C2102">
            <v>510100</v>
          </cell>
          <cell r="D2102">
            <v>33850</v>
          </cell>
          <cell r="E2102" t="str">
            <v>DEPUTY SHERIFF II</v>
          </cell>
          <cell r="F2102" t="str">
            <v>E120</v>
          </cell>
          <cell r="G2102">
            <v>1</v>
          </cell>
          <cell r="H2102" t="str">
            <v>E120-012</v>
          </cell>
          <cell r="I2102" t="str">
            <v>O</v>
          </cell>
          <cell r="J2102">
            <v>1</v>
          </cell>
          <cell r="K2102" t="str">
            <v>REGULAR PAY</v>
          </cell>
          <cell r="L2102">
            <v>46368</v>
          </cell>
        </row>
        <row r="2103">
          <cell r="A2103" t="str">
            <v>DAVIS, MARK S</v>
          </cell>
          <cell r="B2103" t="str">
            <v>101-565</v>
          </cell>
          <cell r="C2103">
            <v>510300</v>
          </cell>
          <cell r="D2103">
            <v>33850</v>
          </cell>
          <cell r="E2103" t="str">
            <v>DEPUTY SHERIFF II</v>
          </cell>
          <cell r="F2103" t="str">
            <v>E120</v>
          </cell>
          <cell r="G2103">
            <v>1</v>
          </cell>
          <cell r="H2103" t="str">
            <v>E120-012</v>
          </cell>
          <cell r="I2103" t="str">
            <v>F</v>
          </cell>
          <cell r="J2103">
            <v>8010</v>
          </cell>
          <cell r="L2103">
            <v>4167.6000000000004</v>
          </cell>
        </row>
        <row r="2104">
          <cell r="A2104" t="str">
            <v>DAVIS, MARK S</v>
          </cell>
          <cell r="B2104" t="str">
            <v>101-565</v>
          </cell>
          <cell r="C2104">
            <v>510300</v>
          </cell>
          <cell r="D2104">
            <v>33850</v>
          </cell>
          <cell r="E2104" t="str">
            <v>DEPUTY SHERIFF II</v>
          </cell>
          <cell r="F2104" t="str">
            <v>E120</v>
          </cell>
          <cell r="G2104">
            <v>1</v>
          </cell>
          <cell r="H2104" t="str">
            <v>E120-012</v>
          </cell>
          <cell r="I2104" t="str">
            <v>F</v>
          </cell>
          <cell r="J2104" t="str">
            <v>*FM</v>
          </cell>
          <cell r="K2104" t="str">
            <v>MEDICARE</v>
          </cell>
          <cell r="L2104">
            <v>672.34</v>
          </cell>
        </row>
        <row r="2105">
          <cell r="A2105" t="str">
            <v>DAVIS, MARK S</v>
          </cell>
          <cell r="B2105" t="str">
            <v>101-565</v>
          </cell>
          <cell r="C2105">
            <v>510300</v>
          </cell>
          <cell r="D2105">
            <v>33850</v>
          </cell>
          <cell r="E2105" t="str">
            <v>DEPUTY SHERIFF II</v>
          </cell>
          <cell r="F2105" t="str">
            <v>E120</v>
          </cell>
          <cell r="G2105">
            <v>1</v>
          </cell>
          <cell r="H2105" t="str">
            <v>E120-012</v>
          </cell>
          <cell r="I2105" t="str">
            <v>F</v>
          </cell>
          <cell r="J2105" t="str">
            <v>*FI</v>
          </cell>
          <cell r="K2105" t="str">
            <v>FICA</v>
          </cell>
          <cell r="L2105">
            <v>2874.82</v>
          </cell>
        </row>
        <row r="2106">
          <cell r="A2106" t="str">
            <v>DAVIS, MARK S</v>
          </cell>
          <cell r="B2106" t="str">
            <v>101-565</v>
          </cell>
          <cell r="C2106">
            <v>510300</v>
          </cell>
          <cell r="D2106">
            <v>33850</v>
          </cell>
          <cell r="E2106" t="str">
            <v>DEPUTY SHERIFF II</v>
          </cell>
          <cell r="F2106" t="str">
            <v>E120</v>
          </cell>
          <cell r="G2106">
            <v>1</v>
          </cell>
          <cell r="H2106" t="str">
            <v>E120-012</v>
          </cell>
          <cell r="I2106" t="str">
            <v>F</v>
          </cell>
          <cell r="J2106">
            <v>8009</v>
          </cell>
          <cell r="L2106">
            <v>5342.29</v>
          </cell>
        </row>
        <row r="2107">
          <cell r="A2107" t="str">
            <v>DAVIS, MARK S</v>
          </cell>
          <cell r="B2107" t="str">
            <v>101-565</v>
          </cell>
          <cell r="C2107">
            <v>510400</v>
          </cell>
          <cell r="D2107">
            <v>33850</v>
          </cell>
          <cell r="E2107" t="str">
            <v>DEPUTY SHERIFF II</v>
          </cell>
          <cell r="F2107" t="str">
            <v>E120</v>
          </cell>
          <cell r="G2107">
            <v>1</v>
          </cell>
          <cell r="H2107" t="str">
            <v>E120-012</v>
          </cell>
          <cell r="I2107" t="str">
            <v>F</v>
          </cell>
          <cell r="J2107">
            <v>810</v>
          </cell>
          <cell r="L2107">
            <v>1.71</v>
          </cell>
        </row>
        <row r="2108">
          <cell r="A2108" t="str">
            <v>DAVIS, MARK S</v>
          </cell>
          <cell r="B2108" t="str">
            <v>101-565</v>
          </cell>
          <cell r="C2108">
            <v>510400</v>
          </cell>
          <cell r="D2108">
            <v>33850</v>
          </cell>
          <cell r="E2108" t="str">
            <v>DEPUTY SHERIFF II</v>
          </cell>
          <cell r="F2108" t="str">
            <v>E120</v>
          </cell>
          <cell r="G2108">
            <v>1</v>
          </cell>
          <cell r="H2108" t="str">
            <v>E120-012</v>
          </cell>
          <cell r="I2108" t="str">
            <v>F</v>
          </cell>
          <cell r="J2108">
            <v>605</v>
          </cell>
          <cell r="L2108">
            <v>59.1</v>
          </cell>
        </row>
        <row r="2109">
          <cell r="A2109" t="str">
            <v>DAVIS, MARK S</v>
          </cell>
          <cell r="B2109" t="str">
            <v>101-565</v>
          </cell>
          <cell r="C2109">
            <v>510400</v>
          </cell>
          <cell r="D2109">
            <v>33850</v>
          </cell>
          <cell r="E2109" t="str">
            <v>DEPUTY SHERIFF II</v>
          </cell>
          <cell r="F2109" t="str">
            <v>E120</v>
          </cell>
          <cell r="G2109">
            <v>1</v>
          </cell>
          <cell r="H2109" t="str">
            <v>E120-012</v>
          </cell>
          <cell r="I2109" t="str">
            <v>F</v>
          </cell>
          <cell r="J2109">
            <v>1001</v>
          </cell>
          <cell r="L2109">
            <v>10.17</v>
          </cell>
        </row>
        <row r="2110">
          <cell r="A2110" t="str">
            <v>DAVIS, MARK S</v>
          </cell>
          <cell r="B2110" t="str">
            <v>101-565</v>
          </cell>
          <cell r="C2110">
            <v>510400</v>
          </cell>
          <cell r="D2110">
            <v>33850</v>
          </cell>
          <cell r="E2110" t="str">
            <v>DEPUTY SHERIFF II</v>
          </cell>
          <cell r="F2110" t="str">
            <v>E120</v>
          </cell>
          <cell r="G2110">
            <v>1</v>
          </cell>
          <cell r="H2110" t="str">
            <v>E120-012</v>
          </cell>
          <cell r="I2110" t="str">
            <v>F</v>
          </cell>
          <cell r="J2110">
            <v>705</v>
          </cell>
          <cell r="L2110">
            <v>12.04</v>
          </cell>
        </row>
        <row r="2111">
          <cell r="A2111" t="str">
            <v>DAVIS, MARK S</v>
          </cell>
          <cell r="B2111" t="str">
            <v>101-565</v>
          </cell>
          <cell r="C2111">
            <v>510400</v>
          </cell>
          <cell r="D2111">
            <v>33850</v>
          </cell>
          <cell r="E2111" t="str">
            <v>DEPUTY SHERIFF II</v>
          </cell>
          <cell r="F2111" t="str">
            <v>E120</v>
          </cell>
          <cell r="G2111">
            <v>1</v>
          </cell>
          <cell r="H2111" t="str">
            <v>E120-012</v>
          </cell>
          <cell r="I2111" t="str">
            <v>F</v>
          </cell>
          <cell r="J2111">
            <v>204</v>
          </cell>
          <cell r="L2111">
            <v>244.01</v>
          </cell>
        </row>
        <row r="2112">
          <cell r="A2112" t="str">
            <v>DAVIS, MARK S</v>
          </cell>
          <cell r="B2112" t="str">
            <v>101-565</v>
          </cell>
          <cell r="C2112">
            <v>510400</v>
          </cell>
          <cell r="D2112">
            <v>33850</v>
          </cell>
          <cell r="E2112" t="str">
            <v>DEPUTY SHERIFF II</v>
          </cell>
          <cell r="F2112" t="str">
            <v>E120</v>
          </cell>
          <cell r="G2112">
            <v>1</v>
          </cell>
          <cell r="H2112" t="str">
            <v>E120-012</v>
          </cell>
          <cell r="I2112" t="str">
            <v>F</v>
          </cell>
          <cell r="J2112">
            <v>30</v>
          </cell>
          <cell r="L2112">
            <v>115.92</v>
          </cell>
        </row>
        <row r="2113">
          <cell r="A2113" t="str">
            <v>DAVIS, MICHAEL J</v>
          </cell>
          <cell r="B2113" t="str">
            <v>101-525</v>
          </cell>
          <cell r="C2113">
            <v>510100</v>
          </cell>
          <cell r="D2113">
            <v>37070</v>
          </cell>
          <cell r="E2113" t="str">
            <v>BUILDING MAINT SPECIALIST</v>
          </cell>
          <cell r="F2113" t="str">
            <v>D186</v>
          </cell>
          <cell r="G2113">
            <v>1</v>
          </cell>
          <cell r="H2113" t="str">
            <v>D186-003</v>
          </cell>
          <cell r="I2113" t="str">
            <v>O</v>
          </cell>
          <cell r="J2113">
            <v>1</v>
          </cell>
          <cell r="K2113" t="str">
            <v>REGULAR PAY</v>
          </cell>
          <cell r="L2113">
            <v>37094.65</v>
          </cell>
        </row>
        <row r="2114">
          <cell r="A2114" t="str">
            <v>DAVIS, MICHAEL J</v>
          </cell>
          <cell r="B2114" t="str">
            <v>101-525</v>
          </cell>
          <cell r="C2114">
            <v>510300</v>
          </cell>
          <cell r="D2114">
            <v>37070</v>
          </cell>
          <cell r="E2114" t="str">
            <v>BUILDING MAINT SPECIALIST</v>
          </cell>
          <cell r="F2114" t="str">
            <v>D186</v>
          </cell>
          <cell r="G2114">
            <v>1</v>
          </cell>
          <cell r="H2114" t="str">
            <v>D186-003</v>
          </cell>
          <cell r="I2114" t="str">
            <v>F</v>
          </cell>
          <cell r="J2114" t="str">
            <v>*FM</v>
          </cell>
          <cell r="K2114" t="str">
            <v>MEDICARE</v>
          </cell>
          <cell r="L2114">
            <v>537.87</v>
          </cell>
        </row>
        <row r="2115">
          <cell r="A2115" t="str">
            <v>DAVIS, MICHAEL J</v>
          </cell>
          <cell r="B2115" t="str">
            <v>101-525</v>
          </cell>
          <cell r="C2115">
            <v>510300</v>
          </cell>
          <cell r="D2115">
            <v>37070</v>
          </cell>
          <cell r="E2115" t="str">
            <v>BUILDING MAINT SPECIALIST</v>
          </cell>
          <cell r="F2115" t="str">
            <v>D186</v>
          </cell>
          <cell r="G2115">
            <v>1</v>
          </cell>
          <cell r="H2115" t="str">
            <v>D186-003</v>
          </cell>
          <cell r="I2115" t="str">
            <v>F</v>
          </cell>
          <cell r="J2115" t="str">
            <v>*FI</v>
          </cell>
          <cell r="K2115" t="str">
            <v>FICA</v>
          </cell>
          <cell r="L2115">
            <v>2299.87</v>
          </cell>
        </row>
        <row r="2116">
          <cell r="A2116" t="str">
            <v>DAVIS, MICHAEL J</v>
          </cell>
          <cell r="B2116" t="str">
            <v>101-525</v>
          </cell>
          <cell r="C2116">
            <v>510300</v>
          </cell>
          <cell r="D2116">
            <v>37070</v>
          </cell>
          <cell r="E2116" t="str">
            <v>BUILDING MAINT SPECIALIST</v>
          </cell>
          <cell r="F2116" t="str">
            <v>D186</v>
          </cell>
          <cell r="G2116">
            <v>1</v>
          </cell>
          <cell r="H2116" t="str">
            <v>D186-003</v>
          </cell>
          <cell r="I2116" t="str">
            <v>F</v>
          </cell>
          <cell r="J2116">
            <v>7999</v>
          </cell>
          <cell r="L2116">
            <v>11124.69</v>
          </cell>
        </row>
        <row r="2117">
          <cell r="A2117" t="str">
            <v>DAVIS, MICHAEL J</v>
          </cell>
          <cell r="B2117" t="str">
            <v>101-525</v>
          </cell>
          <cell r="C2117">
            <v>510300</v>
          </cell>
          <cell r="D2117">
            <v>37070</v>
          </cell>
          <cell r="E2117" t="str">
            <v>BUILDING MAINT SPECIALIST</v>
          </cell>
          <cell r="F2117" t="str">
            <v>D186</v>
          </cell>
          <cell r="G2117">
            <v>1</v>
          </cell>
          <cell r="H2117" t="str">
            <v>D186-003</v>
          </cell>
          <cell r="I2117" t="str">
            <v>F</v>
          </cell>
          <cell r="J2117">
            <v>8000</v>
          </cell>
          <cell r="L2117">
            <v>2592.33</v>
          </cell>
        </row>
        <row r="2118">
          <cell r="A2118" t="str">
            <v>DAVIS, MICHAEL J</v>
          </cell>
          <cell r="B2118" t="str">
            <v>101-525</v>
          </cell>
          <cell r="C2118">
            <v>510400</v>
          </cell>
          <cell r="D2118">
            <v>37070</v>
          </cell>
          <cell r="E2118" t="str">
            <v>BUILDING MAINT SPECIALIST</v>
          </cell>
          <cell r="F2118" t="str">
            <v>D186</v>
          </cell>
          <cell r="G2118">
            <v>1</v>
          </cell>
          <cell r="H2118" t="str">
            <v>D186-003</v>
          </cell>
          <cell r="I2118" t="str">
            <v>F</v>
          </cell>
          <cell r="J2118">
            <v>104</v>
          </cell>
          <cell r="L2118">
            <v>283.83999999999997</v>
          </cell>
        </row>
        <row r="2119">
          <cell r="A2119" t="str">
            <v>DAVIS, MICHAEL J</v>
          </cell>
          <cell r="B2119" t="str">
            <v>101-525</v>
          </cell>
          <cell r="C2119">
            <v>510400</v>
          </cell>
          <cell r="D2119">
            <v>37070</v>
          </cell>
          <cell r="E2119" t="str">
            <v>BUILDING MAINT SPECIALIST</v>
          </cell>
          <cell r="F2119" t="str">
            <v>D186</v>
          </cell>
          <cell r="G2119">
            <v>1</v>
          </cell>
          <cell r="H2119" t="str">
            <v>D186-003</v>
          </cell>
          <cell r="I2119" t="str">
            <v>F</v>
          </cell>
          <cell r="J2119">
            <v>605</v>
          </cell>
          <cell r="L2119">
            <v>59.1</v>
          </cell>
        </row>
        <row r="2120">
          <cell r="A2120" t="str">
            <v>DAVIS, MICHAEL J</v>
          </cell>
          <cell r="B2120" t="str">
            <v>101-525</v>
          </cell>
          <cell r="C2120">
            <v>510400</v>
          </cell>
          <cell r="D2120">
            <v>37070</v>
          </cell>
          <cell r="E2120" t="str">
            <v>BUILDING MAINT SPECIALIST</v>
          </cell>
          <cell r="F2120" t="str">
            <v>D186</v>
          </cell>
          <cell r="G2120">
            <v>1</v>
          </cell>
          <cell r="H2120" t="str">
            <v>D186-003</v>
          </cell>
          <cell r="I2120" t="str">
            <v>F</v>
          </cell>
          <cell r="J2120">
            <v>705</v>
          </cell>
          <cell r="L2120">
            <v>12.04</v>
          </cell>
        </row>
        <row r="2121">
          <cell r="A2121" t="str">
            <v>DAVIS, MICHAEL J</v>
          </cell>
          <cell r="B2121" t="str">
            <v>101-525</v>
          </cell>
          <cell r="C2121">
            <v>510400</v>
          </cell>
          <cell r="D2121">
            <v>37070</v>
          </cell>
          <cell r="E2121" t="str">
            <v>BUILDING MAINT SPECIALIST</v>
          </cell>
          <cell r="F2121" t="str">
            <v>D186</v>
          </cell>
          <cell r="G2121">
            <v>1</v>
          </cell>
          <cell r="H2121" t="str">
            <v>D186-003</v>
          </cell>
          <cell r="I2121" t="str">
            <v>F</v>
          </cell>
          <cell r="J2121">
            <v>1001</v>
          </cell>
          <cell r="L2121">
            <v>10.17</v>
          </cell>
        </row>
        <row r="2122">
          <cell r="A2122" t="str">
            <v>DAVIS, MICHAEL J</v>
          </cell>
          <cell r="B2122" t="str">
            <v>101-525</v>
          </cell>
          <cell r="C2122">
            <v>510400</v>
          </cell>
          <cell r="D2122">
            <v>37070</v>
          </cell>
          <cell r="E2122" t="str">
            <v>BUILDING MAINT SPECIALIST</v>
          </cell>
          <cell r="F2122" t="str">
            <v>D186</v>
          </cell>
          <cell r="G2122">
            <v>1</v>
          </cell>
          <cell r="H2122" t="str">
            <v>D186-003</v>
          </cell>
          <cell r="I2122" t="str">
            <v>F</v>
          </cell>
          <cell r="J2122">
            <v>811</v>
          </cell>
          <cell r="L2122">
            <v>1.88</v>
          </cell>
        </row>
        <row r="2123">
          <cell r="A2123" t="str">
            <v>DAVIS, MICHAEL J</v>
          </cell>
          <cell r="B2123" t="str">
            <v>101-525</v>
          </cell>
          <cell r="C2123">
            <v>510400</v>
          </cell>
          <cell r="D2123">
            <v>37070</v>
          </cell>
          <cell r="E2123" t="str">
            <v>BUILDING MAINT SPECIALIST</v>
          </cell>
          <cell r="F2123" t="str">
            <v>D186</v>
          </cell>
          <cell r="G2123">
            <v>1</v>
          </cell>
          <cell r="H2123" t="str">
            <v>D186-003</v>
          </cell>
          <cell r="I2123" t="str">
            <v>F</v>
          </cell>
          <cell r="J2123">
            <v>30</v>
          </cell>
          <cell r="L2123">
            <v>92.74</v>
          </cell>
        </row>
        <row r="2124">
          <cell r="A2124" t="str">
            <v>DAVIS, REBECCA E.B</v>
          </cell>
          <cell r="B2124" t="str">
            <v>101-572</v>
          </cell>
          <cell r="C2124">
            <v>510100</v>
          </cell>
          <cell r="D2124">
            <v>42490</v>
          </cell>
          <cell r="E2124" t="str">
            <v>DEP PROBATION OFFICER II</v>
          </cell>
          <cell r="F2124" t="str">
            <v>P140</v>
          </cell>
          <cell r="G2124">
            <v>1</v>
          </cell>
          <cell r="H2124" t="str">
            <v>P140-003</v>
          </cell>
          <cell r="I2124" t="str">
            <v>O</v>
          </cell>
          <cell r="J2124">
            <v>1</v>
          </cell>
          <cell r="K2124" t="str">
            <v>REGULAR PAY</v>
          </cell>
          <cell r="L2124">
            <v>39815.269999999997</v>
          </cell>
        </row>
        <row r="2125">
          <cell r="A2125" t="str">
            <v>DAVIS, REBECCA E.B</v>
          </cell>
          <cell r="B2125" t="str">
            <v>101-572</v>
          </cell>
          <cell r="C2125">
            <v>510300</v>
          </cell>
          <cell r="D2125">
            <v>42490</v>
          </cell>
          <cell r="E2125" t="str">
            <v>DEP PROBATION OFFICER II</v>
          </cell>
          <cell r="F2125" t="str">
            <v>P140</v>
          </cell>
          <cell r="G2125">
            <v>1</v>
          </cell>
          <cell r="H2125" t="str">
            <v>P140-003</v>
          </cell>
          <cell r="I2125" t="str">
            <v>F</v>
          </cell>
          <cell r="J2125">
            <v>8000</v>
          </cell>
          <cell r="L2125">
            <v>2782.78</v>
          </cell>
        </row>
        <row r="2126">
          <cell r="A2126" t="str">
            <v>DAVIS, REBECCA E.B</v>
          </cell>
          <cell r="B2126" t="str">
            <v>101-572</v>
          </cell>
          <cell r="C2126">
            <v>510300</v>
          </cell>
          <cell r="D2126">
            <v>42490</v>
          </cell>
          <cell r="E2126" t="str">
            <v>DEP PROBATION OFFICER II</v>
          </cell>
          <cell r="F2126" t="str">
            <v>P140</v>
          </cell>
          <cell r="G2126">
            <v>1</v>
          </cell>
          <cell r="H2126" t="str">
            <v>P140-003</v>
          </cell>
          <cell r="I2126" t="str">
            <v>F</v>
          </cell>
          <cell r="J2126">
            <v>8005</v>
          </cell>
          <cell r="L2126">
            <v>194.79</v>
          </cell>
        </row>
        <row r="2127">
          <cell r="A2127" t="str">
            <v>DAVIS, REBECCA E.B</v>
          </cell>
          <cell r="B2127" t="str">
            <v>101-572</v>
          </cell>
          <cell r="C2127">
            <v>510300</v>
          </cell>
          <cell r="D2127">
            <v>42490</v>
          </cell>
          <cell r="E2127" t="str">
            <v>DEP PROBATION OFFICER II</v>
          </cell>
          <cell r="F2127" t="str">
            <v>P140</v>
          </cell>
          <cell r="G2127">
            <v>1</v>
          </cell>
          <cell r="H2127" t="str">
            <v>P140-003</v>
          </cell>
          <cell r="I2127" t="str">
            <v>F</v>
          </cell>
          <cell r="J2127">
            <v>7999</v>
          </cell>
          <cell r="L2127">
            <v>11940.6</v>
          </cell>
        </row>
        <row r="2128">
          <cell r="A2128" t="str">
            <v>DAVIS, REBECCA E.B</v>
          </cell>
          <cell r="B2128" t="str">
            <v>101-572</v>
          </cell>
          <cell r="C2128">
            <v>510300</v>
          </cell>
          <cell r="D2128">
            <v>42490</v>
          </cell>
          <cell r="E2128" t="str">
            <v>DEP PROBATION OFFICER II</v>
          </cell>
          <cell r="F2128" t="str">
            <v>P140</v>
          </cell>
          <cell r="G2128">
            <v>1</v>
          </cell>
          <cell r="H2128" t="str">
            <v>P140-003</v>
          </cell>
          <cell r="I2128" t="str">
            <v>F</v>
          </cell>
          <cell r="J2128" t="str">
            <v>*FI</v>
          </cell>
          <cell r="K2128" t="str">
            <v>FICA</v>
          </cell>
          <cell r="L2128">
            <v>2468.5500000000002</v>
          </cell>
        </row>
        <row r="2129">
          <cell r="A2129" t="str">
            <v>DAVIS, REBECCA E.B</v>
          </cell>
          <cell r="B2129" t="str">
            <v>101-572</v>
          </cell>
          <cell r="C2129">
            <v>510300</v>
          </cell>
          <cell r="D2129">
            <v>42490</v>
          </cell>
          <cell r="E2129" t="str">
            <v>DEP PROBATION OFFICER II</v>
          </cell>
          <cell r="F2129" t="str">
            <v>P140</v>
          </cell>
          <cell r="G2129">
            <v>1</v>
          </cell>
          <cell r="H2129" t="str">
            <v>P140-003</v>
          </cell>
          <cell r="I2129" t="str">
            <v>F</v>
          </cell>
          <cell r="J2129" t="str">
            <v>*FM</v>
          </cell>
          <cell r="K2129" t="str">
            <v>MEDICARE</v>
          </cell>
          <cell r="L2129">
            <v>577.32000000000005</v>
          </cell>
        </row>
        <row r="2130">
          <cell r="A2130" t="str">
            <v>DAVIS, REBECCA E.B</v>
          </cell>
          <cell r="B2130" t="str">
            <v>101-572</v>
          </cell>
          <cell r="C2130">
            <v>510400</v>
          </cell>
          <cell r="D2130">
            <v>42490</v>
          </cell>
          <cell r="E2130" t="str">
            <v>DEP PROBATION OFFICER II</v>
          </cell>
          <cell r="F2130" t="str">
            <v>P140</v>
          </cell>
          <cell r="G2130">
            <v>1</v>
          </cell>
          <cell r="H2130" t="str">
            <v>P140-003</v>
          </cell>
          <cell r="I2130" t="str">
            <v>F</v>
          </cell>
          <cell r="J2130">
            <v>30</v>
          </cell>
          <cell r="L2130">
            <v>99.54</v>
          </cell>
        </row>
        <row r="2131">
          <cell r="A2131" t="str">
            <v>DAVIS, REBECCA E.B</v>
          </cell>
          <cell r="B2131" t="str">
            <v>101-572</v>
          </cell>
          <cell r="C2131">
            <v>510400</v>
          </cell>
          <cell r="D2131">
            <v>42490</v>
          </cell>
          <cell r="E2131" t="str">
            <v>DEP PROBATION OFFICER II</v>
          </cell>
          <cell r="F2131" t="str">
            <v>P140</v>
          </cell>
          <cell r="G2131">
            <v>1</v>
          </cell>
          <cell r="H2131" t="str">
            <v>P140-003</v>
          </cell>
          <cell r="I2131" t="str">
            <v>F</v>
          </cell>
          <cell r="J2131">
            <v>1001</v>
          </cell>
          <cell r="L2131">
            <v>10.17</v>
          </cell>
        </row>
        <row r="2132">
          <cell r="A2132" t="str">
            <v>DAVIS, REBECCA E.B</v>
          </cell>
          <cell r="B2132" t="str">
            <v>101-572</v>
          </cell>
          <cell r="C2132">
            <v>510400</v>
          </cell>
          <cell r="D2132">
            <v>42490</v>
          </cell>
          <cell r="E2132" t="str">
            <v>DEP PROBATION OFFICER II</v>
          </cell>
          <cell r="F2132" t="str">
            <v>P140</v>
          </cell>
          <cell r="G2132">
            <v>1</v>
          </cell>
          <cell r="H2132" t="str">
            <v>P140-003</v>
          </cell>
          <cell r="I2132" t="str">
            <v>F</v>
          </cell>
          <cell r="J2132">
            <v>601</v>
          </cell>
          <cell r="L2132">
            <v>17.149999999999999</v>
          </cell>
        </row>
        <row r="2133">
          <cell r="A2133" t="str">
            <v>DAVIS, REBECCA E.B</v>
          </cell>
          <cell r="B2133" t="str">
            <v>101-572</v>
          </cell>
          <cell r="C2133">
            <v>510400</v>
          </cell>
          <cell r="D2133">
            <v>42490</v>
          </cell>
          <cell r="E2133" t="str">
            <v>DEP PROBATION OFFICER II</v>
          </cell>
          <cell r="F2133" t="str">
            <v>P140</v>
          </cell>
          <cell r="G2133">
            <v>1</v>
          </cell>
          <cell r="H2133" t="str">
            <v>P140-003</v>
          </cell>
          <cell r="I2133" t="str">
            <v>F</v>
          </cell>
          <cell r="J2133">
            <v>701</v>
          </cell>
          <cell r="L2133">
            <v>4.01</v>
          </cell>
        </row>
        <row r="2134">
          <cell r="A2134" t="str">
            <v>DAVIS, REBECCA E.B</v>
          </cell>
          <cell r="B2134" t="str">
            <v>101-572</v>
          </cell>
          <cell r="C2134">
            <v>510400</v>
          </cell>
          <cell r="D2134">
            <v>42490</v>
          </cell>
          <cell r="E2134" t="str">
            <v>DEP PROBATION OFFICER II</v>
          </cell>
          <cell r="F2134" t="str">
            <v>P140</v>
          </cell>
          <cell r="G2134">
            <v>1</v>
          </cell>
          <cell r="H2134" t="str">
            <v>P140-003</v>
          </cell>
          <cell r="I2134" t="str">
            <v>F</v>
          </cell>
          <cell r="J2134">
            <v>110</v>
          </cell>
          <cell r="L2134">
            <v>135.97999999999999</v>
          </cell>
        </row>
        <row r="2135">
          <cell r="A2135" t="str">
            <v>DAVIS, REBECCA E.B</v>
          </cell>
          <cell r="B2135" t="str">
            <v>101-572</v>
          </cell>
          <cell r="C2135">
            <v>510400</v>
          </cell>
          <cell r="D2135">
            <v>42490</v>
          </cell>
          <cell r="E2135" t="str">
            <v>DEP PROBATION OFFICER II</v>
          </cell>
          <cell r="F2135" t="str">
            <v>P140</v>
          </cell>
          <cell r="G2135">
            <v>1</v>
          </cell>
          <cell r="H2135" t="str">
            <v>P140-003</v>
          </cell>
          <cell r="I2135" t="str">
            <v>F</v>
          </cell>
          <cell r="J2135">
            <v>810</v>
          </cell>
          <cell r="L2135">
            <v>1.71</v>
          </cell>
        </row>
        <row r="2136">
          <cell r="A2136" t="str">
            <v>DAVIS, SHANNON R L</v>
          </cell>
          <cell r="B2136" t="str">
            <v>125-556</v>
          </cell>
          <cell r="C2136">
            <v>510100</v>
          </cell>
          <cell r="D2136">
            <v>46270</v>
          </cell>
          <cell r="E2136" t="str">
            <v>LEGAL OFFICE ASSIST I</v>
          </cell>
          <cell r="F2136" t="str">
            <v>D348</v>
          </cell>
          <cell r="G2136">
            <v>1</v>
          </cell>
          <cell r="H2136" t="str">
            <v>D348-002</v>
          </cell>
          <cell r="I2136" t="str">
            <v>O</v>
          </cell>
          <cell r="J2136">
            <v>1</v>
          </cell>
          <cell r="K2136" t="str">
            <v>REGULAR PAY</v>
          </cell>
          <cell r="L2136">
            <v>24937.31</v>
          </cell>
        </row>
        <row r="2137">
          <cell r="A2137" t="str">
            <v>DAVIS, SHANNON R L</v>
          </cell>
          <cell r="B2137" t="str">
            <v>125-556</v>
          </cell>
          <cell r="C2137">
            <v>510300</v>
          </cell>
          <cell r="D2137">
            <v>46270</v>
          </cell>
          <cell r="E2137" t="str">
            <v>LEGAL OFFICE ASSIST I</v>
          </cell>
          <cell r="F2137" t="str">
            <v>D348</v>
          </cell>
          <cell r="G2137">
            <v>1</v>
          </cell>
          <cell r="H2137" t="str">
            <v>D348-002</v>
          </cell>
          <cell r="I2137" t="str">
            <v>F</v>
          </cell>
          <cell r="J2137" t="str">
            <v>*FM</v>
          </cell>
          <cell r="K2137" t="str">
            <v>MEDICARE</v>
          </cell>
          <cell r="L2137">
            <v>361.59</v>
          </cell>
        </row>
        <row r="2138">
          <cell r="A2138" t="str">
            <v>DAVIS, SHANNON R L</v>
          </cell>
          <cell r="B2138" t="str">
            <v>125-556</v>
          </cell>
          <cell r="C2138">
            <v>510300</v>
          </cell>
          <cell r="D2138">
            <v>46270</v>
          </cell>
          <cell r="E2138" t="str">
            <v>LEGAL OFFICE ASSIST I</v>
          </cell>
          <cell r="F2138" t="str">
            <v>D348</v>
          </cell>
          <cell r="G2138">
            <v>1</v>
          </cell>
          <cell r="H2138" t="str">
            <v>D348-002</v>
          </cell>
          <cell r="I2138" t="str">
            <v>F</v>
          </cell>
          <cell r="J2138">
            <v>8000</v>
          </cell>
          <cell r="L2138">
            <v>1741.32</v>
          </cell>
        </row>
        <row r="2139">
          <cell r="A2139" t="str">
            <v>DAVIS, SHANNON R L</v>
          </cell>
          <cell r="B2139" t="str">
            <v>125-556</v>
          </cell>
          <cell r="C2139">
            <v>510300</v>
          </cell>
          <cell r="D2139">
            <v>46270</v>
          </cell>
          <cell r="E2139" t="str">
            <v>LEGAL OFFICE ASSIST I</v>
          </cell>
          <cell r="F2139" t="str">
            <v>D348</v>
          </cell>
          <cell r="G2139">
            <v>1</v>
          </cell>
          <cell r="H2139" t="str">
            <v>D348-002</v>
          </cell>
          <cell r="I2139" t="str">
            <v>F</v>
          </cell>
          <cell r="J2139" t="str">
            <v>*FI</v>
          </cell>
          <cell r="K2139" t="str">
            <v>FICA</v>
          </cell>
          <cell r="L2139">
            <v>1546.11</v>
          </cell>
        </row>
        <row r="2140">
          <cell r="A2140" t="str">
            <v>DAVIS, SHANNON R L</v>
          </cell>
          <cell r="B2140" t="str">
            <v>125-556</v>
          </cell>
          <cell r="C2140">
            <v>510300</v>
          </cell>
          <cell r="D2140">
            <v>46270</v>
          </cell>
          <cell r="E2140" t="str">
            <v>LEGAL OFFICE ASSIST I</v>
          </cell>
          <cell r="F2140" t="str">
            <v>D348</v>
          </cell>
          <cell r="G2140">
            <v>1</v>
          </cell>
          <cell r="H2140" t="str">
            <v>D348-002</v>
          </cell>
          <cell r="I2140" t="str">
            <v>F</v>
          </cell>
          <cell r="J2140">
            <v>7999</v>
          </cell>
          <cell r="L2140">
            <v>7478.7</v>
          </cell>
        </row>
        <row r="2141">
          <cell r="A2141" t="str">
            <v>DAVIS, SHANNON R L</v>
          </cell>
          <cell r="B2141" t="str">
            <v>125-556</v>
          </cell>
          <cell r="C2141">
            <v>510400</v>
          </cell>
          <cell r="D2141">
            <v>46270</v>
          </cell>
          <cell r="E2141" t="str">
            <v>LEGAL OFFICE ASSIST I</v>
          </cell>
          <cell r="F2141" t="str">
            <v>D348</v>
          </cell>
          <cell r="G2141">
            <v>1</v>
          </cell>
          <cell r="H2141" t="str">
            <v>D348-002</v>
          </cell>
          <cell r="I2141" t="str">
            <v>F</v>
          </cell>
          <cell r="J2141">
            <v>701</v>
          </cell>
          <cell r="L2141">
            <v>4.01</v>
          </cell>
        </row>
        <row r="2142">
          <cell r="A2142" t="str">
            <v>DAVIS, SHANNON R L</v>
          </cell>
          <cell r="B2142" t="str">
            <v>125-556</v>
          </cell>
          <cell r="C2142">
            <v>510400</v>
          </cell>
          <cell r="D2142">
            <v>46270</v>
          </cell>
          <cell r="E2142" t="str">
            <v>LEGAL OFFICE ASSIST I</v>
          </cell>
          <cell r="F2142" t="str">
            <v>D348</v>
          </cell>
          <cell r="G2142">
            <v>1</v>
          </cell>
          <cell r="H2142" t="str">
            <v>D348-002</v>
          </cell>
          <cell r="I2142" t="str">
            <v>F</v>
          </cell>
          <cell r="J2142">
            <v>810</v>
          </cell>
          <cell r="L2142">
            <v>1.71</v>
          </cell>
        </row>
        <row r="2143">
          <cell r="A2143" t="str">
            <v>DAVIS, SHANNON R L</v>
          </cell>
          <cell r="B2143" t="str">
            <v>125-556</v>
          </cell>
          <cell r="C2143">
            <v>510400</v>
          </cell>
          <cell r="D2143">
            <v>46270</v>
          </cell>
          <cell r="E2143" t="str">
            <v>LEGAL OFFICE ASSIST I</v>
          </cell>
          <cell r="F2143" t="str">
            <v>D348</v>
          </cell>
          <cell r="G2143">
            <v>1</v>
          </cell>
          <cell r="H2143" t="str">
            <v>D348-002</v>
          </cell>
          <cell r="I2143" t="str">
            <v>F</v>
          </cell>
          <cell r="J2143">
            <v>30</v>
          </cell>
          <cell r="L2143">
            <v>62.34</v>
          </cell>
        </row>
        <row r="2144">
          <cell r="A2144" t="str">
            <v>DAVIS, SHANNON R L</v>
          </cell>
          <cell r="B2144" t="str">
            <v>125-556</v>
          </cell>
          <cell r="C2144">
            <v>510400</v>
          </cell>
          <cell r="D2144">
            <v>46270</v>
          </cell>
          <cell r="E2144" t="str">
            <v>LEGAL OFFICE ASSIST I</v>
          </cell>
          <cell r="F2144" t="str">
            <v>D348</v>
          </cell>
          <cell r="G2144">
            <v>1</v>
          </cell>
          <cell r="H2144" t="str">
            <v>D348-002</v>
          </cell>
          <cell r="I2144" t="str">
            <v>F</v>
          </cell>
          <cell r="J2144">
            <v>601</v>
          </cell>
          <cell r="L2144">
            <v>17.149999999999999</v>
          </cell>
        </row>
        <row r="2145">
          <cell r="A2145" t="str">
            <v>DAVIS, SHANNON R L</v>
          </cell>
          <cell r="B2145" t="str">
            <v>125-556</v>
          </cell>
          <cell r="C2145">
            <v>510400</v>
          </cell>
          <cell r="D2145">
            <v>46270</v>
          </cell>
          <cell r="E2145" t="str">
            <v>LEGAL OFFICE ASSIST I</v>
          </cell>
          <cell r="F2145" t="str">
            <v>D348</v>
          </cell>
          <cell r="G2145">
            <v>1</v>
          </cell>
          <cell r="H2145" t="str">
            <v>D348-002</v>
          </cell>
          <cell r="I2145" t="str">
            <v>F</v>
          </cell>
          <cell r="J2145">
            <v>1001</v>
          </cell>
          <cell r="L2145">
            <v>10.17</v>
          </cell>
        </row>
        <row r="2146">
          <cell r="A2146" t="str">
            <v>DAVIS, SHANNON R L</v>
          </cell>
          <cell r="B2146" t="str">
            <v>125-556</v>
          </cell>
          <cell r="C2146">
            <v>510400</v>
          </cell>
          <cell r="D2146">
            <v>46270</v>
          </cell>
          <cell r="E2146" t="str">
            <v>LEGAL OFFICE ASSIST I</v>
          </cell>
          <cell r="F2146" t="str">
            <v>D348</v>
          </cell>
          <cell r="G2146">
            <v>1</v>
          </cell>
          <cell r="H2146" t="str">
            <v>D348-002</v>
          </cell>
          <cell r="I2146" t="str">
            <v>F</v>
          </cell>
          <cell r="J2146">
            <v>101</v>
          </cell>
          <cell r="L2146">
            <v>135.94999999999999</v>
          </cell>
        </row>
        <row r="2147">
          <cell r="A2147" t="str">
            <v>DAVIS, TERRY L</v>
          </cell>
          <cell r="B2147" t="str">
            <v>700-777</v>
          </cell>
          <cell r="C2147">
            <v>510100</v>
          </cell>
          <cell r="D2147">
            <v>48330</v>
          </cell>
          <cell r="E2147" t="str">
            <v>W/W SERVICE WORKER I</v>
          </cell>
          <cell r="F2147" t="str">
            <v>D524</v>
          </cell>
          <cell r="G2147">
            <v>1</v>
          </cell>
          <cell r="H2147" t="str">
            <v>D524-001</v>
          </cell>
          <cell r="I2147" t="str">
            <v>O</v>
          </cell>
          <cell r="J2147">
            <v>1</v>
          </cell>
          <cell r="K2147" t="str">
            <v>REGULAR PAY</v>
          </cell>
          <cell r="L2147">
            <v>28692.62</v>
          </cell>
        </row>
        <row r="2148">
          <cell r="A2148" t="str">
            <v>DAVIS, TERRY L</v>
          </cell>
          <cell r="B2148" t="str">
            <v>700-777</v>
          </cell>
          <cell r="C2148">
            <v>510300</v>
          </cell>
          <cell r="D2148">
            <v>48330</v>
          </cell>
          <cell r="E2148" t="str">
            <v>W/W SERVICE WORKER I</v>
          </cell>
          <cell r="F2148" t="str">
            <v>D524</v>
          </cell>
          <cell r="G2148">
            <v>1</v>
          </cell>
          <cell r="H2148" t="str">
            <v>D524-001</v>
          </cell>
          <cell r="I2148" t="str">
            <v>F</v>
          </cell>
          <cell r="J2148" t="str">
            <v>*FI</v>
          </cell>
          <cell r="K2148" t="str">
            <v>FICA</v>
          </cell>
          <cell r="L2148">
            <v>1778.94</v>
          </cell>
        </row>
        <row r="2149">
          <cell r="A2149" t="str">
            <v>DAVIS, TERRY L</v>
          </cell>
          <cell r="B2149" t="str">
            <v>700-777</v>
          </cell>
          <cell r="C2149">
            <v>510300</v>
          </cell>
          <cell r="D2149">
            <v>48330</v>
          </cell>
          <cell r="E2149" t="str">
            <v>W/W SERVICE WORKER I</v>
          </cell>
          <cell r="F2149" t="str">
            <v>D524</v>
          </cell>
          <cell r="G2149">
            <v>1</v>
          </cell>
          <cell r="H2149" t="str">
            <v>D524-001</v>
          </cell>
          <cell r="I2149" t="str">
            <v>F</v>
          </cell>
          <cell r="J2149" t="str">
            <v>*FM</v>
          </cell>
          <cell r="K2149" t="str">
            <v>MEDICARE</v>
          </cell>
          <cell r="L2149">
            <v>416.04</v>
          </cell>
        </row>
        <row r="2150">
          <cell r="A2150" t="str">
            <v>DAVIS, TERRY L</v>
          </cell>
          <cell r="B2150" t="str">
            <v>700-777</v>
          </cell>
          <cell r="C2150">
            <v>510300</v>
          </cell>
          <cell r="D2150">
            <v>48330</v>
          </cell>
          <cell r="E2150" t="str">
            <v>W/W SERVICE WORKER I</v>
          </cell>
          <cell r="F2150" t="str">
            <v>D524</v>
          </cell>
          <cell r="G2150">
            <v>1</v>
          </cell>
          <cell r="H2150" t="str">
            <v>D524-001</v>
          </cell>
          <cell r="I2150" t="str">
            <v>F</v>
          </cell>
          <cell r="J2150">
            <v>7999</v>
          </cell>
          <cell r="L2150">
            <v>8604.92</v>
          </cell>
        </row>
        <row r="2151">
          <cell r="A2151" t="str">
            <v>DAVIS, TERRY L</v>
          </cell>
          <cell r="B2151" t="str">
            <v>700-777</v>
          </cell>
          <cell r="C2151">
            <v>510300</v>
          </cell>
          <cell r="D2151">
            <v>48330</v>
          </cell>
          <cell r="E2151" t="str">
            <v>W/W SERVICE WORKER I</v>
          </cell>
          <cell r="F2151" t="str">
            <v>D524</v>
          </cell>
          <cell r="G2151">
            <v>1</v>
          </cell>
          <cell r="H2151" t="str">
            <v>D524-001</v>
          </cell>
          <cell r="I2151" t="str">
            <v>F</v>
          </cell>
          <cell r="J2151">
            <v>8000</v>
          </cell>
          <cell r="L2151">
            <v>2004.19</v>
          </cell>
        </row>
        <row r="2152">
          <cell r="A2152" t="str">
            <v>DAVIS, TERRY L</v>
          </cell>
          <cell r="B2152" t="str">
            <v>700-777</v>
          </cell>
          <cell r="C2152">
            <v>510400</v>
          </cell>
          <cell r="D2152">
            <v>48330</v>
          </cell>
          <cell r="E2152" t="str">
            <v>W/W SERVICE WORKER I</v>
          </cell>
          <cell r="F2152" t="str">
            <v>D524</v>
          </cell>
          <cell r="G2152">
            <v>1</v>
          </cell>
          <cell r="H2152" t="str">
            <v>D524-001</v>
          </cell>
          <cell r="I2152" t="str">
            <v>F</v>
          </cell>
          <cell r="J2152">
            <v>701</v>
          </cell>
          <cell r="L2152">
            <v>4.01</v>
          </cell>
        </row>
        <row r="2153">
          <cell r="A2153" t="str">
            <v>DAVIS, TERRY L</v>
          </cell>
          <cell r="B2153" t="str">
            <v>700-777</v>
          </cell>
          <cell r="C2153">
            <v>510400</v>
          </cell>
          <cell r="D2153">
            <v>48330</v>
          </cell>
          <cell r="E2153" t="str">
            <v>W/W SERVICE WORKER I</v>
          </cell>
          <cell r="F2153" t="str">
            <v>D524</v>
          </cell>
          <cell r="G2153">
            <v>1</v>
          </cell>
          <cell r="H2153" t="str">
            <v>D524-001</v>
          </cell>
          <cell r="I2153" t="str">
            <v>F</v>
          </cell>
          <cell r="J2153">
            <v>100</v>
          </cell>
          <cell r="L2153">
            <v>135.94999999999999</v>
          </cell>
        </row>
        <row r="2154">
          <cell r="A2154" t="str">
            <v>DAVIS, TERRY L</v>
          </cell>
          <cell r="B2154" t="str">
            <v>700-777</v>
          </cell>
          <cell r="C2154">
            <v>510400</v>
          </cell>
          <cell r="D2154">
            <v>48330</v>
          </cell>
          <cell r="E2154" t="str">
            <v>W/W SERVICE WORKER I</v>
          </cell>
          <cell r="F2154" t="str">
            <v>D524</v>
          </cell>
          <cell r="G2154">
            <v>1</v>
          </cell>
          <cell r="H2154" t="str">
            <v>D524-001</v>
          </cell>
          <cell r="I2154" t="str">
            <v>F</v>
          </cell>
          <cell r="J2154">
            <v>1001</v>
          </cell>
          <cell r="L2154">
            <v>10.17</v>
          </cell>
        </row>
        <row r="2155">
          <cell r="A2155" t="str">
            <v>DAVIS, TERRY L</v>
          </cell>
          <cell r="B2155" t="str">
            <v>700-777</v>
          </cell>
          <cell r="C2155">
            <v>510400</v>
          </cell>
          <cell r="D2155">
            <v>48330</v>
          </cell>
          <cell r="E2155" t="str">
            <v>W/W SERVICE WORKER I</v>
          </cell>
          <cell r="F2155" t="str">
            <v>D524</v>
          </cell>
          <cell r="G2155">
            <v>1</v>
          </cell>
          <cell r="H2155" t="str">
            <v>D524-001</v>
          </cell>
          <cell r="I2155" t="str">
            <v>F</v>
          </cell>
          <cell r="J2155">
            <v>601</v>
          </cell>
          <cell r="L2155">
            <v>17.149999999999999</v>
          </cell>
        </row>
        <row r="2156">
          <cell r="A2156" t="str">
            <v>DAVIS, TERRY L</v>
          </cell>
          <cell r="B2156" t="str">
            <v>700-777</v>
          </cell>
          <cell r="C2156">
            <v>510400</v>
          </cell>
          <cell r="D2156">
            <v>48330</v>
          </cell>
          <cell r="E2156" t="str">
            <v>W/W SERVICE WORKER I</v>
          </cell>
          <cell r="F2156" t="str">
            <v>D524</v>
          </cell>
          <cell r="G2156">
            <v>1</v>
          </cell>
          <cell r="H2156" t="str">
            <v>D524-001</v>
          </cell>
          <cell r="I2156" t="str">
            <v>F</v>
          </cell>
          <cell r="J2156">
            <v>30</v>
          </cell>
          <cell r="L2156">
            <v>71.73</v>
          </cell>
        </row>
        <row r="2157">
          <cell r="A2157" t="str">
            <v>DAVIS, TERRY L</v>
          </cell>
          <cell r="B2157" t="str">
            <v>700-777</v>
          </cell>
          <cell r="C2157">
            <v>510400</v>
          </cell>
          <cell r="D2157">
            <v>48330</v>
          </cell>
          <cell r="E2157" t="str">
            <v>W/W SERVICE WORKER I</v>
          </cell>
          <cell r="F2157" t="str">
            <v>D524</v>
          </cell>
          <cell r="G2157">
            <v>1</v>
          </cell>
          <cell r="H2157" t="str">
            <v>D524-001</v>
          </cell>
          <cell r="I2157" t="str">
            <v>F</v>
          </cell>
          <cell r="J2157">
            <v>811</v>
          </cell>
          <cell r="L2157">
            <v>1.88</v>
          </cell>
        </row>
        <row r="2158">
          <cell r="A2158" t="str">
            <v>DAY, PHYLLIS K</v>
          </cell>
          <cell r="B2158" t="str">
            <v>101-822</v>
          </cell>
          <cell r="C2158">
            <v>510100</v>
          </cell>
          <cell r="D2158">
            <v>22600</v>
          </cell>
          <cell r="E2158" t="str">
            <v>RECOVERY HOME NIGHT ATT</v>
          </cell>
          <cell r="F2158" t="str">
            <v>D444</v>
          </cell>
          <cell r="G2158">
            <v>1</v>
          </cell>
          <cell r="H2158" t="str">
            <v>D444-001</v>
          </cell>
          <cell r="I2158" t="str">
            <v>O</v>
          </cell>
          <cell r="J2158">
            <v>1</v>
          </cell>
          <cell r="K2158" t="str">
            <v>REGULAR PAY</v>
          </cell>
          <cell r="L2158">
            <v>29154.49</v>
          </cell>
        </row>
        <row r="2159">
          <cell r="A2159" t="str">
            <v>DAY, PHYLLIS K</v>
          </cell>
          <cell r="B2159" t="str">
            <v>101-822</v>
          </cell>
          <cell r="C2159">
            <v>510300</v>
          </cell>
          <cell r="D2159">
            <v>22600</v>
          </cell>
          <cell r="E2159" t="str">
            <v>RECOVERY HOME NIGHT ATT</v>
          </cell>
          <cell r="F2159" t="str">
            <v>D444</v>
          </cell>
          <cell r="G2159">
            <v>1</v>
          </cell>
          <cell r="H2159" t="str">
            <v>D444-001</v>
          </cell>
          <cell r="I2159" t="str">
            <v>F</v>
          </cell>
          <cell r="J2159" t="str">
            <v>*FM</v>
          </cell>
          <cell r="K2159" t="str">
            <v>MEDICARE</v>
          </cell>
          <cell r="L2159">
            <v>422.74</v>
          </cell>
        </row>
        <row r="2160">
          <cell r="A2160" t="str">
            <v>DAY, PHYLLIS K</v>
          </cell>
          <cell r="B2160" t="str">
            <v>101-822</v>
          </cell>
          <cell r="C2160">
            <v>510300</v>
          </cell>
          <cell r="D2160">
            <v>22600</v>
          </cell>
          <cell r="E2160" t="str">
            <v>RECOVERY HOME NIGHT ATT</v>
          </cell>
          <cell r="F2160" t="str">
            <v>D444</v>
          </cell>
          <cell r="G2160">
            <v>1</v>
          </cell>
          <cell r="H2160" t="str">
            <v>D444-001</v>
          </cell>
          <cell r="I2160" t="str">
            <v>F</v>
          </cell>
          <cell r="J2160" t="str">
            <v>*FI</v>
          </cell>
          <cell r="K2160" t="str">
            <v>FICA</v>
          </cell>
          <cell r="L2160">
            <v>1807.58</v>
          </cell>
        </row>
        <row r="2161">
          <cell r="A2161" t="str">
            <v>DAY, PHYLLIS K</v>
          </cell>
          <cell r="B2161" t="str">
            <v>101-822</v>
          </cell>
          <cell r="C2161">
            <v>510300</v>
          </cell>
          <cell r="D2161">
            <v>22600</v>
          </cell>
          <cell r="E2161" t="str">
            <v>RECOVERY HOME NIGHT ATT</v>
          </cell>
          <cell r="F2161" t="str">
            <v>D444</v>
          </cell>
          <cell r="G2161">
            <v>1</v>
          </cell>
          <cell r="H2161" t="str">
            <v>D444-001</v>
          </cell>
          <cell r="I2161" t="str">
            <v>F</v>
          </cell>
          <cell r="J2161">
            <v>7999</v>
          </cell>
          <cell r="L2161">
            <v>8743.43</v>
          </cell>
        </row>
        <row r="2162">
          <cell r="A2162" t="str">
            <v>DAY, PHYLLIS K</v>
          </cell>
          <cell r="B2162" t="str">
            <v>101-822</v>
          </cell>
          <cell r="C2162">
            <v>510300</v>
          </cell>
          <cell r="D2162">
            <v>22600</v>
          </cell>
          <cell r="E2162" t="str">
            <v>RECOVERY HOME NIGHT ATT</v>
          </cell>
          <cell r="F2162" t="str">
            <v>D444</v>
          </cell>
          <cell r="G2162">
            <v>1</v>
          </cell>
          <cell r="H2162" t="str">
            <v>D444-001</v>
          </cell>
          <cell r="I2162" t="str">
            <v>F</v>
          </cell>
          <cell r="J2162">
            <v>8000</v>
          </cell>
          <cell r="L2162">
            <v>2036.52</v>
          </cell>
        </row>
        <row r="2163">
          <cell r="A2163" t="str">
            <v>DAY, PHYLLIS K</v>
          </cell>
          <cell r="B2163" t="str">
            <v>101-822</v>
          </cell>
          <cell r="C2163">
            <v>510400</v>
          </cell>
          <cell r="D2163">
            <v>22600</v>
          </cell>
          <cell r="E2163" t="str">
            <v>RECOVERY HOME NIGHT ATT</v>
          </cell>
          <cell r="F2163" t="str">
            <v>D444</v>
          </cell>
          <cell r="G2163">
            <v>1</v>
          </cell>
          <cell r="H2163" t="str">
            <v>D444-001</v>
          </cell>
          <cell r="I2163" t="str">
            <v>F</v>
          </cell>
          <cell r="J2163">
            <v>810</v>
          </cell>
          <cell r="L2163">
            <v>1.71</v>
          </cell>
        </row>
        <row r="2164">
          <cell r="A2164" t="str">
            <v>DAY, PHYLLIS K</v>
          </cell>
          <cell r="B2164" t="str">
            <v>101-822</v>
          </cell>
          <cell r="C2164">
            <v>510400</v>
          </cell>
          <cell r="D2164">
            <v>22600</v>
          </cell>
          <cell r="E2164" t="str">
            <v>RECOVERY HOME NIGHT ATT</v>
          </cell>
          <cell r="F2164" t="str">
            <v>D444</v>
          </cell>
          <cell r="G2164">
            <v>1</v>
          </cell>
          <cell r="H2164" t="str">
            <v>D444-001</v>
          </cell>
          <cell r="I2164" t="str">
            <v>F</v>
          </cell>
          <cell r="J2164">
            <v>701</v>
          </cell>
          <cell r="L2164">
            <v>4.01</v>
          </cell>
        </row>
        <row r="2165">
          <cell r="A2165" t="str">
            <v>DAY, PHYLLIS K</v>
          </cell>
          <cell r="B2165" t="str">
            <v>101-822</v>
          </cell>
          <cell r="C2165">
            <v>510400</v>
          </cell>
          <cell r="D2165">
            <v>22600</v>
          </cell>
          <cell r="E2165" t="str">
            <v>RECOVERY HOME NIGHT ATT</v>
          </cell>
          <cell r="F2165" t="str">
            <v>D444</v>
          </cell>
          <cell r="G2165">
            <v>1</v>
          </cell>
          <cell r="H2165" t="str">
            <v>D444-001</v>
          </cell>
          <cell r="I2165" t="str">
            <v>F</v>
          </cell>
          <cell r="J2165">
            <v>101</v>
          </cell>
          <cell r="L2165">
            <v>135.94999999999999</v>
          </cell>
        </row>
        <row r="2166">
          <cell r="A2166" t="str">
            <v>DAY, PHYLLIS K</v>
          </cell>
          <cell r="B2166" t="str">
            <v>101-822</v>
          </cell>
          <cell r="C2166">
            <v>510400</v>
          </cell>
          <cell r="D2166">
            <v>22600</v>
          </cell>
          <cell r="E2166" t="str">
            <v>RECOVERY HOME NIGHT ATT</v>
          </cell>
          <cell r="F2166" t="str">
            <v>D444</v>
          </cell>
          <cell r="G2166">
            <v>1</v>
          </cell>
          <cell r="H2166" t="str">
            <v>D444-001</v>
          </cell>
          <cell r="I2166" t="str">
            <v>F</v>
          </cell>
          <cell r="J2166">
            <v>601</v>
          </cell>
          <cell r="L2166">
            <v>17.149999999999999</v>
          </cell>
        </row>
        <row r="2167">
          <cell r="A2167" t="str">
            <v>DAY, PHYLLIS K</v>
          </cell>
          <cell r="B2167" t="str">
            <v>101-822</v>
          </cell>
          <cell r="C2167">
            <v>510400</v>
          </cell>
          <cell r="D2167">
            <v>22600</v>
          </cell>
          <cell r="E2167" t="str">
            <v>RECOVERY HOME NIGHT ATT</v>
          </cell>
          <cell r="F2167" t="str">
            <v>D444</v>
          </cell>
          <cell r="G2167">
            <v>1</v>
          </cell>
          <cell r="H2167" t="str">
            <v>D444-001</v>
          </cell>
          <cell r="I2167" t="str">
            <v>F</v>
          </cell>
          <cell r="J2167">
            <v>1001</v>
          </cell>
          <cell r="L2167">
            <v>10.17</v>
          </cell>
        </row>
        <row r="2168">
          <cell r="A2168" t="str">
            <v>DAY, PHYLLIS K</v>
          </cell>
          <cell r="B2168" t="str">
            <v>101-822</v>
          </cell>
          <cell r="C2168">
            <v>510400</v>
          </cell>
          <cell r="D2168">
            <v>22600</v>
          </cell>
          <cell r="E2168" t="str">
            <v>RECOVERY HOME NIGHT ATT</v>
          </cell>
          <cell r="F2168" t="str">
            <v>D444</v>
          </cell>
          <cell r="G2168">
            <v>1</v>
          </cell>
          <cell r="H2168" t="str">
            <v>D444-001</v>
          </cell>
          <cell r="I2168" t="str">
            <v>F</v>
          </cell>
          <cell r="J2168">
            <v>30</v>
          </cell>
          <cell r="L2168">
            <v>72.89</v>
          </cell>
        </row>
        <row r="2169">
          <cell r="A2169" t="str">
            <v>DAYEN, CYNTHIA L</v>
          </cell>
          <cell r="B2169" t="str">
            <v>101-565</v>
          </cell>
          <cell r="C2169">
            <v>510100</v>
          </cell>
          <cell r="D2169">
            <v>30810</v>
          </cell>
          <cell r="E2169" t="str">
            <v>LAW ENFORCE OFC ASSIST II</v>
          </cell>
          <cell r="F2169" t="str">
            <v>D342</v>
          </cell>
          <cell r="G2169">
            <v>1</v>
          </cell>
          <cell r="H2169" t="str">
            <v>D342-003</v>
          </cell>
          <cell r="I2169" t="str">
            <v>O</v>
          </cell>
          <cell r="J2169">
            <v>1</v>
          </cell>
          <cell r="K2169" t="str">
            <v>REGULAR PAY</v>
          </cell>
          <cell r="L2169">
            <v>29329.29</v>
          </cell>
        </row>
        <row r="2170">
          <cell r="A2170" t="str">
            <v>DAYEN, CYNTHIA L</v>
          </cell>
          <cell r="B2170" t="str">
            <v>101-565</v>
          </cell>
          <cell r="C2170">
            <v>510300</v>
          </cell>
          <cell r="D2170">
            <v>30810</v>
          </cell>
          <cell r="E2170" t="str">
            <v>LAW ENFORCE OFC ASSIST II</v>
          </cell>
          <cell r="F2170" t="str">
            <v>D342</v>
          </cell>
          <cell r="G2170">
            <v>1</v>
          </cell>
          <cell r="H2170" t="str">
            <v>D342-003</v>
          </cell>
          <cell r="I2170" t="str">
            <v>F</v>
          </cell>
          <cell r="J2170" t="str">
            <v>*FM</v>
          </cell>
          <cell r="K2170" t="str">
            <v>MEDICARE</v>
          </cell>
          <cell r="L2170">
            <v>425.27</v>
          </cell>
        </row>
        <row r="2171">
          <cell r="A2171" t="str">
            <v>DAYEN, CYNTHIA L</v>
          </cell>
          <cell r="B2171" t="str">
            <v>101-565</v>
          </cell>
          <cell r="C2171">
            <v>510300</v>
          </cell>
          <cell r="D2171">
            <v>30810</v>
          </cell>
          <cell r="E2171" t="str">
            <v>LAW ENFORCE OFC ASSIST II</v>
          </cell>
          <cell r="F2171" t="str">
            <v>D342</v>
          </cell>
          <cell r="G2171">
            <v>1</v>
          </cell>
          <cell r="H2171" t="str">
            <v>D342-003</v>
          </cell>
          <cell r="I2171" t="str">
            <v>F</v>
          </cell>
          <cell r="J2171" t="str">
            <v>*FI</v>
          </cell>
          <cell r="K2171" t="str">
            <v>FICA</v>
          </cell>
          <cell r="L2171">
            <v>1818.42</v>
          </cell>
        </row>
        <row r="2172">
          <cell r="A2172" t="str">
            <v>DAYEN, CYNTHIA L</v>
          </cell>
          <cell r="B2172" t="str">
            <v>101-565</v>
          </cell>
          <cell r="C2172">
            <v>510300</v>
          </cell>
          <cell r="D2172">
            <v>30810</v>
          </cell>
          <cell r="E2172" t="str">
            <v>LAW ENFORCE OFC ASSIST II</v>
          </cell>
          <cell r="F2172" t="str">
            <v>D342</v>
          </cell>
          <cell r="G2172">
            <v>1</v>
          </cell>
          <cell r="H2172" t="str">
            <v>D342-003</v>
          </cell>
          <cell r="I2172" t="str">
            <v>F</v>
          </cell>
          <cell r="J2172">
            <v>8000</v>
          </cell>
          <cell r="L2172">
            <v>2048.7600000000002</v>
          </cell>
        </row>
        <row r="2173">
          <cell r="A2173" t="str">
            <v>DAYEN, CYNTHIA L</v>
          </cell>
          <cell r="B2173" t="str">
            <v>101-565</v>
          </cell>
          <cell r="C2173">
            <v>510300</v>
          </cell>
          <cell r="D2173">
            <v>30810</v>
          </cell>
          <cell r="E2173" t="str">
            <v>LAW ENFORCE OFC ASSIST II</v>
          </cell>
          <cell r="F2173" t="str">
            <v>D342</v>
          </cell>
          <cell r="G2173">
            <v>1</v>
          </cell>
          <cell r="H2173" t="str">
            <v>D342-003</v>
          </cell>
          <cell r="I2173" t="str">
            <v>F</v>
          </cell>
          <cell r="J2173">
            <v>7999</v>
          </cell>
          <cell r="L2173">
            <v>8795.85</v>
          </cell>
        </row>
        <row r="2174">
          <cell r="A2174" t="str">
            <v>DAYEN, CYNTHIA L</v>
          </cell>
          <cell r="B2174" t="str">
            <v>101-565</v>
          </cell>
          <cell r="C2174">
            <v>510400</v>
          </cell>
          <cell r="D2174">
            <v>30810</v>
          </cell>
          <cell r="E2174" t="str">
            <v>LAW ENFORCE OFC ASSIST II</v>
          </cell>
          <cell r="F2174" t="str">
            <v>D342</v>
          </cell>
          <cell r="G2174">
            <v>1</v>
          </cell>
          <cell r="H2174" t="str">
            <v>D342-003</v>
          </cell>
          <cell r="I2174" t="str">
            <v>F</v>
          </cell>
          <cell r="J2174">
            <v>30</v>
          </cell>
          <cell r="L2174">
            <v>73.319999999999993</v>
          </cell>
        </row>
        <row r="2175">
          <cell r="A2175" t="str">
            <v>DAYEN, CYNTHIA L</v>
          </cell>
          <cell r="B2175" t="str">
            <v>101-565</v>
          </cell>
          <cell r="C2175">
            <v>510400</v>
          </cell>
          <cell r="D2175">
            <v>30810</v>
          </cell>
          <cell r="E2175" t="str">
            <v>LAW ENFORCE OFC ASSIST II</v>
          </cell>
          <cell r="F2175" t="str">
            <v>D342</v>
          </cell>
          <cell r="G2175">
            <v>1</v>
          </cell>
          <cell r="H2175" t="str">
            <v>D342-003</v>
          </cell>
          <cell r="I2175" t="str">
            <v>F</v>
          </cell>
          <cell r="J2175">
            <v>1001</v>
          </cell>
          <cell r="L2175">
            <v>10.17</v>
          </cell>
        </row>
        <row r="2176">
          <cell r="A2176" t="str">
            <v>DAYEN, CYNTHIA L</v>
          </cell>
          <cell r="B2176" t="str">
            <v>101-565</v>
          </cell>
          <cell r="C2176">
            <v>510400</v>
          </cell>
          <cell r="D2176">
            <v>30810</v>
          </cell>
          <cell r="E2176" t="str">
            <v>LAW ENFORCE OFC ASSIST II</v>
          </cell>
          <cell r="F2176" t="str">
            <v>D342</v>
          </cell>
          <cell r="G2176">
            <v>1</v>
          </cell>
          <cell r="H2176" t="str">
            <v>D342-003</v>
          </cell>
          <cell r="I2176" t="str">
            <v>F</v>
          </cell>
          <cell r="J2176">
            <v>104</v>
          </cell>
          <cell r="L2176">
            <v>283.83999999999997</v>
          </cell>
        </row>
        <row r="2177">
          <cell r="A2177" t="str">
            <v>DAYEN, CYNTHIA L</v>
          </cell>
          <cell r="B2177" t="str">
            <v>101-565</v>
          </cell>
          <cell r="C2177">
            <v>510400</v>
          </cell>
          <cell r="D2177">
            <v>30810</v>
          </cell>
          <cell r="E2177" t="str">
            <v>LAW ENFORCE OFC ASSIST II</v>
          </cell>
          <cell r="F2177" t="str">
            <v>D342</v>
          </cell>
          <cell r="G2177">
            <v>1</v>
          </cell>
          <cell r="H2177" t="str">
            <v>D342-003</v>
          </cell>
          <cell r="I2177" t="str">
            <v>F</v>
          </cell>
          <cell r="J2177">
            <v>605</v>
          </cell>
          <cell r="L2177">
            <v>59.1</v>
          </cell>
        </row>
        <row r="2178">
          <cell r="A2178" t="str">
            <v>DAYEN, CYNTHIA L</v>
          </cell>
          <cell r="B2178" t="str">
            <v>101-565</v>
          </cell>
          <cell r="C2178">
            <v>510400</v>
          </cell>
          <cell r="D2178">
            <v>30810</v>
          </cell>
          <cell r="E2178" t="str">
            <v>LAW ENFORCE OFC ASSIST II</v>
          </cell>
          <cell r="F2178" t="str">
            <v>D342</v>
          </cell>
          <cell r="G2178">
            <v>1</v>
          </cell>
          <cell r="H2178" t="str">
            <v>D342-003</v>
          </cell>
          <cell r="I2178" t="str">
            <v>F</v>
          </cell>
          <cell r="J2178">
            <v>705</v>
          </cell>
          <cell r="L2178">
            <v>12.04</v>
          </cell>
        </row>
        <row r="2179">
          <cell r="A2179" t="str">
            <v>DAYEN, CYNTHIA L</v>
          </cell>
          <cell r="B2179" t="str">
            <v>101-565</v>
          </cell>
          <cell r="C2179">
            <v>510400</v>
          </cell>
          <cell r="D2179">
            <v>30810</v>
          </cell>
          <cell r="E2179" t="str">
            <v>LAW ENFORCE OFC ASSIST II</v>
          </cell>
          <cell r="F2179" t="str">
            <v>D342</v>
          </cell>
          <cell r="G2179">
            <v>1</v>
          </cell>
          <cell r="H2179" t="str">
            <v>D342-003</v>
          </cell>
          <cell r="I2179" t="str">
            <v>F</v>
          </cell>
          <cell r="J2179">
            <v>811</v>
          </cell>
          <cell r="L2179">
            <v>1.88</v>
          </cell>
        </row>
        <row r="2180">
          <cell r="A2180" t="str">
            <v>DEBIASE, JOHN A</v>
          </cell>
          <cell r="B2180" t="str">
            <v>123-576</v>
          </cell>
          <cell r="C2180">
            <v>510100</v>
          </cell>
          <cell r="D2180">
            <v>31680</v>
          </cell>
          <cell r="E2180" t="str">
            <v>BUILDING INSPECTOR II</v>
          </cell>
          <cell r="F2180" t="str">
            <v>D180</v>
          </cell>
          <cell r="G2180">
            <v>1</v>
          </cell>
          <cell r="H2180" t="str">
            <v>D180-001</v>
          </cell>
          <cell r="I2180" t="str">
            <v>O</v>
          </cell>
          <cell r="J2180">
            <v>1</v>
          </cell>
          <cell r="K2180" t="str">
            <v>REGULAR PAY</v>
          </cell>
          <cell r="L2180">
            <v>49416.38</v>
          </cell>
        </row>
        <row r="2181">
          <cell r="A2181" t="str">
            <v>DEBIASE, JOHN A</v>
          </cell>
          <cell r="B2181" t="str">
            <v>123-576</v>
          </cell>
          <cell r="C2181">
            <v>510300</v>
          </cell>
          <cell r="D2181">
            <v>31680</v>
          </cell>
          <cell r="E2181" t="str">
            <v>BUILDING INSPECTOR II</v>
          </cell>
          <cell r="F2181" t="str">
            <v>D180</v>
          </cell>
          <cell r="G2181">
            <v>1</v>
          </cell>
          <cell r="H2181" t="str">
            <v>D180-001</v>
          </cell>
          <cell r="I2181" t="str">
            <v>F</v>
          </cell>
          <cell r="J2181" t="str">
            <v>*FI</v>
          </cell>
          <cell r="K2181" t="str">
            <v>FICA</v>
          </cell>
          <cell r="L2181">
            <v>3063.82</v>
          </cell>
        </row>
        <row r="2182">
          <cell r="A2182" t="str">
            <v>DEBIASE, JOHN A</v>
          </cell>
          <cell r="B2182" t="str">
            <v>123-576</v>
          </cell>
          <cell r="C2182">
            <v>510300</v>
          </cell>
          <cell r="D2182">
            <v>31680</v>
          </cell>
          <cell r="E2182" t="str">
            <v>BUILDING INSPECTOR II</v>
          </cell>
          <cell r="F2182" t="str">
            <v>D180</v>
          </cell>
          <cell r="G2182">
            <v>1</v>
          </cell>
          <cell r="H2182" t="str">
            <v>D180-001</v>
          </cell>
          <cell r="I2182" t="str">
            <v>F</v>
          </cell>
          <cell r="J2182">
            <v>7999</v>
          </cell>
          <cell r="L2182">
            <v>14819.97</v>
          </cell>
        </row>
        <row r="2183">
          <cell r="A2183" t="str">
            <v>DEBIASE, JOHN A</v>
          </cell>
          <cell r="B2183" t="str">
            <v>123-576</v>
          </cell>
          <cell r="C2183">
            <v>510300</v>
          </cell>
          <cell r="D2183">
            <v>31680</v>
          </cell>
          <cell r="E2183" t="str">
            <v>BUILDING INSPECTOR II</v>
          </cell>
          <cell r="F2183" t="str">
            <v>D180</v>
          </cell>
          <cell r="G2183">
            <v>1</v>
          </cell>
          <cell r="H2183" t="str">
            <v>D180-001</v>
          </cell>
          <cell r="I2183" t="str">
            <v>F</v>
          </cell>
          <cell r="J2183" t="str">
            <v>*FM</v>
          </cell>
          <cell r="K2183" t="str">
            <v>MEDICARE</v>
          </cell>
          <cell r="L2183">
            <v>716.54</v>
          </cell>
        </row>
        <row r="2184">
          <cell r="A2184" t="str">
            <v>DEBIASE, JOHN A</v>
          </cell>
          <cell r="B2184" t="str">
            <v>123-576</v>
          </cell>
          <cell r="C2184">
            <v>510300</v>
          </cell>
          <cell r="D2184">
            <v>31680</v>
          </cell>
          <cell r="E2184" t="str">
            <v>BUILDING INSPECTOR II</v>
          </cell>
          <cell r="F2184" t="str">
            <v>D180</v>
          </cell>
          <cell r="G2184">
            <v>1</v>
          </cell>
          <cell r="H2184" t="str">
            <v>D180-001</v>
          </cell>
          <cell r="I2184" t="str">
            <v>F</v>
          </cell>
          <cell r="J2184">
            <v>8000</v>
          </cell>
          <cell r="L2184">
            <v>3454.85</v>
          </cell>
        </row>
        <row r="2185">
          <cell r="A2185" t="str">
            <v>DEBIASE, JOHN A</v>
          </cell>
          <cell r="B2185" t="str">
            <v>123-576</v>
          </cell>
          <cell r="C2185">
            <v>510400</v>
          </cell>
          <cell r="D2185">
            <v>31680</v>
          </cell>
          <cell r="E2185" t="str">
            <v>BUILDING INSPECTOR II</v>
          </cell>
          <cell r="F2185" t="str">
            <v>D180</v>
          </cell>
          <cell r="G2185">
            <v>1</v>
          </cell>
          <cell r="H2185" t="str">
            <v>D180-001</v>
          </cell>
          <cell r="I2185" t="str">
            <v>F</v>
          </cell>
          <cell r="J2185">
            <v>701</v>
          </cell>
          <cell r="L2185">
            <v>4.01</v>
          </cell>
        </row>
        <row r="2186">
          <cell r="A2186" t="str">
            <v>DEBIASE, JOHN A</v>
          </cell>
          <cell r="B2186" t="str">
            <v>123-576</v>
          </cell>
          <cell r="C2186">
            <v>510400</v>
          </cell>
          <cell r="D2186">
            <v>31680</v>
          </cell>
          <cell r="E2186" t="str">
            <v>BUILDING INSPECTOR II</v>
          </cell>
          <cell r="F2186" t="str">
            <v>D180</v>
          </cell>
          <cell r="G2186">
            <v>1</v>
          </cell>
          <cell r="H2186" t="str">
            <v>D180-001</v>
          </cell>
          <cell r="I2186" t="str">
            <v>F</v>
          </cell>
          <cell r="J2186">
            <v>30</v>
          </cell>
          <cell r="L2186">
            <v>123.54</v>
          </cell>
        </row>
        <row r="2187">
          <cell r="A2187" t="str">
            <v>DEBIASE, JOHN A</v>
          </cell>
          <cell r="B2187" t="str">
            <v>123-576</v>
          </cell>
          <cell r="C2187">
            <v>510400</v>
          </cell>
          <cell r="D2187">
            <v>31680</v>
          </cell>
          <cell r="E2187" t="str">
            <v>BUILDING INSPECTOR II</v>
          </cell>
          <cell r="F2187" t="str">
            <v>D180</v>
          </cell>
          <cell r="G2187">
            <v>1</v>
          </cell>
          <cell r="H2187" t="str">
            <v>D180-001</v>
          </cell>
          <cell r="I2187" t="str">
            <v>F</v>
          </cell>
          <cell r="J2187">
            <v>601</v>
          </cell>
          <cell r="L2187">
            <v>17.149999999999999</v>
          </cell>
        </row>
        <row r="2188">
          <cell r="A2188" t="str">
            <v>DEBIASE, JOHN A</v>
          </cell>
          <cell r="B2188" t="str">
            <v>123-576</v>
          </cell>
          <cell r="C2188">
            <v>510400</v>
          </cell>
          <cell r="D2188">
            <v>31680</v>
          </cell>
          <cell r="E2188" t="str">
            <v>BUILDING INSPECTOR II</v>
          </cell>
          <cell r="F2188" t="str">
            <v>D180</v>
          </cell>
          <cell r="G2188">
            <v>1</v>
          </cell>
          <cell r="H2188" t="str">
            <v>D180-001</v>
          </cell>
          <cell r="I2188" t="str">
            <v>F</v>
          </cell>
          <cell r="J2188">
            <v>811</v>
          </cell>
          <cell r="L2188">
            <v>1.88</v>
          </cell>
        </row>
        <row r="2189">
          <cell r="A2189" t="str">
            <v>DEBIASE, JOHN A</v>
          </cell>
          <cell r="B2189" t="str">
            <v>123-576</v>
          </cell>
          <cell r="C2189">
            <v>510400</v>
          </cell>
          <cell r="D2189">
            <v>31680</v>
          </cell>
          <cell r="E2189" t="str">
            <v>BUILDING INSPECTOR II</v>
          </cell>
          <cell r="F2189" t="str">
            <v>D180</v>
          </cell>
          <cell r="G2189">
            <v>1</v>
          </cell>
          <cell r="H2189" t="str">
            <v>D180-001</v>
          </cell>
          <cell r="I2189" t="str">
            <v>F</v>
          </cell>
          <cell r="J2189">
            <v>100</v>
          </cell>
          <cell r="L2189">
            <v>135.94999999999999</v>
          </cell>
        </row>
        <row r="2190">
          <cell r="A2190" t="str">
            <v>DEBIASE, JOHN A</v>
          </cell>
          <cell r="B2190" t="str">
            <v>123-576</v>
          </cell>
          <cell r="C2190">
            <v>510400</v>
          </cell>
          <cell r="D2190">
            <v>31680</v>
          </cell>
          <cell r="E2190" t="str">
            <v>BUILDING INSPECTOR II</v>
          </cell>
          <cell r="F2190" t="str">
            <v>D180</v>
          </cell>
          <cell r="G2190">
            <v>1</v>
          </cell>
          <cell r="H2190" t="str">
            <v>D180-001</v>
          </cell>
          <cell r="I2190" t="str">
            <v>F</v>
          </cell>
          <cell r="J2190">
            <v>1001</v>
          </cell>
          <cell r="L2190">
            <v>10.17</v>
          </cell>
        </row>
        <row r="2191">
          <cell r="A2191" t="str">
            <v>DEGIORGIS, PAULA M</v>
          </cell>
          <cell r="B2191" t="str">
            <v>101-594</v>
          </cell>
          <cell r="C2191">
            <v>510100</v>
          </cell>
          <cell r="D2191">
            <v>32620</v>
          </cell>
          <cell r="E2191" t="str">
            <v>APPEALS REP/FAIR HR OFCR</v>
          </cell>
          <cell r="F2191" t="str">
            <v>D136</v>
          </cell>
          <cell r="G2191">
            <v>1</v>
          </cell>
          <cell r="H2191" t="str">
            <v>D136-001</v>
          </cell>
          <cell r="I2191" t="str">
            <v>O</v>
          </cell>
          <cell r="J2191">
            <v>1</v>
          </cell>
          <cell r="K2191" t="str">
            <v>REGULAR PAY</v>
          </cell>
          <cell r="L2191">
            <v>38887.410000000003</v>
          </cell>
        </row>
        <row r="2192">
          <cell r="A2192" t="str">
            <v>DEGIORGIS, PAULA M</v>
          </cell>
          <cell r="B2192" t="str">
            <v>101-594</v>
          </cell>
          <cell r="C2192">
            <v>510300</v>
          </cell>
          <cell r="D2192">
            <v>32620</v>
          </cell>
          <cell r="E2192" t="str">
            <v>APPEALS REP/FAIR HR OFCR</v>
          </cell>
          <cell r="F2192" t="str">
            <v>D136</v>
          </cell>
          <cell r="G2192">
            <v>1</v>
          </cell>
          <cell r="H2192" t="str">
            <v>D136-001</v>
          </cell>
          <cell r="I2192" t="str">
            <v>F</v>
          </cell>
          <cell r="J2192">
            <v>8000</v>
          </cell>
          <cell r="L2192">
            <v>2717.83</v>
          </cell>
        </row>
        <row r="2193">
          <cell r="A2193" t="str">
            <v>DEGIORGIS, PAULA M</v>
          </cell>
          <cell r="B2193" t="str">
            <v>101-594</v>
          </cell>
          <cell r="C2193">
            <v>510300</v>
          </cell>
          <cell r="D2193">
            <v>32620</v>
          </cell>
          <cell r="E2193" t="str">
            <v>APPEALS REP/FAIR HR OFCR</v>
          </cell>
          <cell r="F2193" t="str">
            <v>D136</v>
          </cell>
          <cell r="G2193">
            <v>1</v>
          </cell>
          <cell r="H2193" t="str">
            <v>D136-001</v>
          </cell>
          <cell r="I2193" t="str">
            <v>F</v>
          </cell>
          <cell r="J2193" t="str">
            <v>*FI</v>
          </cell>
          <cell r="K2193" t="str">
            <v>FICA</v>
          </cell>
          <cell r="L2193">
            <v>2411.02</v>
          </cell>
        </row>
        <row r="2194">
          <cell r="A2194" t="str">
            <v>DEGIORGIS, PAULA M</v>
          </cell>
          <cell r="B2194" t="str">
            <v>101-594</v>
          </cell>
          <cell r="C2194">
            <v>510300</v>
          </cell>
          <cell r="D2194">
            <v>32620</v>
          </cell>
          <cell r="E2194" t="str">
            <v>APPEALS REP/FAIR HR OFCR</v>
          </cell>
          <cell r="F2194" t="str">
            <v>D136</v>
          </cell>
          <cell r="G2194">
            <v>1</v>
          </cell>
          <cell r="H2194" t="str">
            <v>D136-001</v>
          </cell>
          <cell r="I2194" t="str">
            <v>F</v>
          </cell>
          <cell r="J2194" t="str">
            <v>*FM</v>
          </cell>
          <cell r="K2194" t="str">
            <v>MEDICARE</v>
          </cell>
          <cell r="L2194">
            <v>563.87</v>
          </cell>
        </row>
        <row r="2195">
          <cell r="A2195" t="str">
            <v>DEGIORGIS, PAULA M</v>
          </cell>
          <cell r="B2195" t="str">
            <v>101-594</v>
          </cell>
          <cell r="C2195">
            <v>510300</v>
          </cell>
          <cell r="D2195">
            <v>32620</v>
          </cell>
          <cell r="E2195" t="str">
            <v>APPEALS REP/FAIR HR OFCR</v>
          </cell>
          <cell r="F2195" t="str">
            <v>D136</v>
          </cell>
          <cell r="G2195">
            <v>1</v>
          </cell>
          <cell r="H2195" t="str">
            <v>D136-001</v>
          </cell>
          <cell r="I2195" t="str">
            <v>F</v>
          </cell>
          <cell r="J2195">
            <v>7999</v>
          </cell>
          <cell r="L2195">
            <v>11662.33</v>
          </cell>
        </row>
        <row r="2196">
          <cell r="A2196" t="str">
            <v>DEGIORGIS, PAULA M</v>
          </cell>
          <cell r="B2196" t="str">
            <v>101-594</v>
          </cell>
          <cell r="C2196">
            <v>510400</v>
          </cell>
          <cell r="D2196">
            <v>32620</v>
          </cell>
          <cell r="E2196" t="str">
            <v>APPEALS REP/FAIR HR OFCR</v>
          </cell>
          <cell r="F2196" t="str">
            <v>D136</v>
          </cell>
          <cell r="G2196">
            <v>1</v>
          </cell>
          <cell r="H2196" t="str">
            <v>D136-001</v>
          </cell>
          <cell r="I2196" t="str">
            <v>F</v>
          </cell>
          <cell r="J2196">
            <v>701</v>
          </cell>
          <cell r="L2196">
            <v>4.01</v>
          </cell>
        </row>
        <row r="2197">
          <cell r="A2197" t="str">
            <v>DEGIORGIS, PAULA M</v>
          </cell>
          <cell r="B2197" t="str">
            <v>101-594</v>
          </cell>
          <cell r="C2197">
            <v>510400</v>
          </cell>
          <cell r="D2197">
            <v>32620</v>
          </cell>
          <cell r="E2197" t="str">
            <v>APPEALS REP/FAIR HR OFCR</v>
          </cell>
          <cell r="F2197" t="str">
            <v>D136</v>
          </cell>
          <cell r="G2197">
            <v>1</v>
          </cell>
          <cell r="H2197" t="str">
            <v>D136-001</v>
          </cell>
          <cell r="I2197" t="str">
            <v>F</v>
          </cell>
          <cell r="J2197">
            <v>601</v>
          </cell>
          <cell r="L2197">
            <v>17.149999999999999</v>
          </cell>
        </row>
        <row r="2198">
          <cell r="A2198" t="str">
            <v>DEGIORGIS, PAULA M</v>
          </cell>
          <cell r="B2198" t="str">
            <v>101-594</v>
          </cell>
          <cell r="C2198">
            <v>510400</v>
          </cell>
          <cell r="D2198">
            <v>32620</v>
          </cell>
          <cell r="E2198" t="str">
            <v>APPEALS REP/FAIR HR OFCR</v>
          </cell>
          <cell r="F2198" t="str">
            <v>D136</v>
          </cell>
          <cell r="G2198">
            <v>1</v>
          </cell>
          <cell r="H2198" t="str">
            <v>D136-001</v>
          </cell>
          <cell r="I2198" t="str">
            <v>F</v>
          </cell>
          <cell r="J2198">
            <v>30</v>
          </cell>
          <cell r="L2198">
            <v>97.22</v>
          </cell>
        </row>
        <row r="2199">
          <cell r="A2199" t="str">
            <v>DEGIORGIS, PAULA M</v>
          </cell>
          <cell r="B2199" t="str">
            <v>101-594</v>
          </cell>
          <cell r="C2199">
            <v>510400</v>
          </cell>
          <cell r="D2199">
            <v>32620</v>
          </cell>
          <cell r="E2199" t="str">
            <v>APPEALS REP/FAIR HR OFCR</v>
          </cell>
          <cell r="F2199" t="str">
            <v>D136</v>
          </cell>
          <cell r="G2199">
            <v>1</v>
          </cell>
          <cell r="H2199" t="str">
            <v>D136-001</v>
          </cell>
          <cell r="I2199" t="str">
            <v>F</v>
          </cell>
          <cell r="J2199">
            <v>810</v>
          </cell>
          <cell r="L2199">
            <v>1.71</v>
          </cell>
        </row>
        <row r="2200">
          <cell r="A2200" t="str">
            <v>DEGIORGIS, PAULA M</v>
          </cell>
          <cell r="B2200" t="str">
            <v>101-594</v>
          </cell>
          <cell r="C2200">
            <v>510400</v>
          </cell>
          <cell r="D2200">
            <v>32620</v>
          </cell>
          <cell r="E2200" t="str">
            <v>APPEALS REP/FAIR HR OFCR</v>
          </cell>
          <cell r="F2200" t="str">
            <v>D136</v>
          </cell>
          <cell r="G2200">
            <v>1</v>
          </cell>
          <cell r="H2200" t="str">
            <v>D136-001</v>
          </cell>
          <cell r="I2200" t="str">
            <v>F</v>
          </cell>
          <cell r="J2200">
            <v>100</v>
          </cell>
          <cell r="L2200">
            <v>135.94999999999999</v>
          </cell>
        </row>
        <row r="2201">
          <cell r="A2201" t="str">
            <v>DEGIORGIS, PAULA M</v>
          </cell>
          <cell r="B2201" t="str">
            <v>101-594</v>
          </cell>
          <cell r="C2201">
            <v>510400</v>
          </cell>
          <cell r="D2201">
            <v>32620</v>
          </cell>
          <cell r="E2201" t="str">
            <v>APPEALS REP/FAIR HR OFCR</v>
          </cell>
          <cell r="F2201" t="str">
            <v>D136</v>
          </cell>
          <cell r="G2201">
            <v>1</v>
          </cell>
          <cell r="H2201" t="str">
            <v>D136-001</v>
          </cell>
          <cell r="I2201" t="str">
            <v>F</v>
          </cell>
          <cell r="J2201">
            <v>1001</v>
          </cell>
          <cell r="L2201">
            <v>10.17</v>
          </cell>
        </row>
        <row r="2202">
          <cell r="A2202" t="str">
            <v>DEGIORGIS, RICHARD J</v>
          </cell>
          <cell r="B2202" t="str">
            <v>101-594</v>
          </cell>
          <cell r="C2202">
            <v>510100</v>
          </cell>
          <cell r="D2202">
            <v>12150</v>
          </cell>
          <cell r="E2202" t="str">
            <v>EMPLOY &amp; TRNG WRK III</v>
          </cell>
          <cell r="F2202" t="str">
            <v>D264</v>
          </cell>
          <cell r="G2202">
            <v>1</v>
          </cell>
          <cell r="H2202" t="str">
            <v>D264-001</v>
          </cell>
          <cell r="I2202" t="str">
            <v>O</v>
          </cell>
          <cell r="J2202">
            <v>1</v>
          </cell>
          <cell r="K2202" t="str">
            <v>REGULAR PAY</v>
          </cell>
          <cell r="L2202">
            <v>44581.84</v>
          </cell>
        </row>
        <row r="2203">
          <cell r="A2203" t="str">
            <v>DEGIORGIS, RICHARD J</v>
          </cell>
          <cell r="B2203" t="str">
            <v>101-594</v>
          </cell>
          <cell r="C2203">
            <v>510300</v>
          </cell>
          <cell r="D2203">
            <v>12150</v>
          </cell>
          <cell r="E2203" t="str">
            <v>EMPLOY &amp; TRNG WRK III</v>
          </cell>
          <cell r="F2203" t="str">
            <v>D264</v>
          </cell>
          <cell r="G2203">
            <v>1</v>
          </cell>
          <cell r="H2203" t="str">
            <v>D264-001</v>
          </cell>
          <cell r="I2203" t="str">
            <v>F</v>
          </cell>
          <cell r="J2203" t="str">
            <v>*FM</v>
          </cell>
          <cell r="K2203" t="str">
            <v>MEDICARE</v>
          </cell>
          <cell r="L2203">
            <v>646.44000000000005</v>
          </cell>
        </row>
        <row r="2204">
          <cell r="A2204" t="str">
            <v>DEGIORGIS, RICHARD J</v>
          </cell>
          <cell r="B2204" t="str">
            <v>101-594</v>
          </cell>
          <cell r="C2204">
            <v>510300</v>
          </cell>
          <cell r="D2204">
            <v>12150</v>
          </cell>
          <cell r="E2204" t="str">
            <v>EMPLOY &amp; TRNG WRK III</v>
          </cell>
          <cell r="F2204" t="str">
            <v>D264</v>
          </cell>
          <cell r="G2204">
            <v>1</v>
          </cell>
          <cell r="H2204" t="str">
            <v>D264-001</v>
          </cell>
          <cell r="I2204" t="str">
            <v>F</v>
          </cell>
          <cell r="J2204" t="str">
            <v>*FI</v>
          </cell>
          <cell r="K2204" t="str">
            <v>FICA</v>
          </cell>
          <cell r="L2204">
            <v>2764.07</v>
          </cell>
        </row>
        <row r="2205">
          <cell r="A2205" t="str">
            <v>DEGIORGIS, RICHARD J</v>
          </cell>
          <cell r="B2205" t="str">
            <v>101-594</v>
          </cell>
          <cell r="C2205">
            <v>510300</v>
          </cell>
          <cell r="D2205">
            <v>12150</v>
          </cell>
          <cell r="E2205" t="str">
            <v>EMPLOY &amp; TRNG WRK III</v>
          </cell>
          <cell r="F2205" t="str">
            <v>D264</v>
          </cell>
          <cell r="G2205">
            <v>1</v>
          </cell>
          <cell r="H2205" t="str">
            <v>D264-001</v>
          </cell>
          <cell r="I2205" t="str">
            <v>F</v>
          </cell>
          <cell r="J2205">
            <v>7999</v>
          </cell>
          <cell r="L2205">
            <v>13370.09</v>
          </cell>
        </row>
        <row r="2206">
          <cell r="A2206" t="str">
            <v>DEGIORGIS, RICHARD J</v>
          </cell>
          <cell r="B2206" t="str">
            <v>101-594</v>
          </cell>
          <cell r="C2206">
            <v>510300</v>
          </cell>
          <cell r="D2206">
            <v>12150</v>
          </cell>
          <cell r="E2206" t="str">
            <v>EMPLOY &amp; TRNG WRK III</v>
          </cell>
          <cell r="F2206" t="str">
            <v>D264</v>
          </cell>
          <cell r="G2206">
            <v>1</v>
          </cell>
          <cell r="H2206" t="str">
            <v>D264-001</v>
          </cell>
          <cell r="I2206" t="str">
            <v>F</v>
          </cell>
          <cell r="J2206">
            <v>8000</v>
          </cell>
          <cell r="L2206">
            <v>3116.44</v>
          </cell>
        </row>
        <row r="2207">
          <cell r="A2207" t="str">
            <v>DEGIORGIS, RICHARD J</v>
          </cell>
          <cell r="B2207" t="str">
            <v>101-594</v>
          </cell>
          <cell r="C2207">
            <v>510400</v>
          </cell>
          <cell r="D2207">
            <v>12150</v>
          </cell>
          <cell r="E2207" t="str">
            <v>EMPLOY &amp; TRNG WRK III</v>
          </cell>
          <cell r="F2207" t="str">
            <v>D264</v>
          </cell>
          <cell r="G2207">
            <v>1</v>
          </cell>
          <cell r="H2207" t="str">
            <v>D264-001</v>
          </cell>
          <cell r="I2207" t="str">
            <v>F</v>
          </cell>
          <cell r="J2207">
            <v>30</v>
          </cell>
          <cell r="L2207">
            <v>111.45</v>
          </cell>
        </row>
        <row r="2208">
          <cell r="A2208" t="str">
            <v>DEGIORGIS, RICHARD J</v>
          </cell>
          <cell r="B2208" t="str">
            <v>101-594</v>
          </cell>
          <cell r="C2208">
            <v>510400</v>
          </cell>
          <cell r="D2208">
            <v>12150</v>
          </cell>
          <cell r="E2208" t="str">
            <v>EMPLOY &amp; TRNG WRK III</v>
          </cell>
          <cell r="F2208" t="str">
            <v>D264</v>
          </cell>
          <cell r="G2208">
            <v>1</v>
          </cell>
          <cell r="H2208" t="str">
            <v>D264-001</v>
          </cell>
          <cell r="I2208" t="str">
            <v>F</v>
          </cell>
          <cell r="J2208">
            <v>701</v>
          </cell>
          <cell r="L2208">
            <v>4.01</v>
          </cell>
        </row>
        <row r="2209">
          <cell r="A2209" t="str">
            <v>DEGIORGIS, RICHARD J</v>
          </cell>
          <cell r="B2209" t="str">
            <v>101-594</v>
          </cell>
          <cell r="C2209">
            <v>510400</v>
          </cell>
          <cell r="D2209">
            <v>12150</v>
          </cell>
          <cell r="E2209" t="str">
            <v>EMPLOY &amp; TRNG WRK III</v>
          </cell>
          <cell r="F2209" t="str">
            <v>D264</v>
          </cell>
          <cell r="G2209">
            <v>1</v>
          </cell>
          <cell r="H2209" t="str">
            <v>D264-001</v>
          </cell>
          <cell r="I2209" t="str">
            <v>F</v>
          </cell>
          <cell r="J2209">
            <v>1001</v>
          </cell>
          <cell r="L2209">
            <v>10.17</v>
          </cell>
        </row>
        <row r="2210">
          <cell r="A2210" t="str">
            <v>DEGIORGIS, RICHARD J</v>
          </cell>
          <cell r="B2210" t="str">
            <v>101-594</v>
          </cell>
          <cell r="C2210">
            <v>510400</v>
          </cell>
          <cell r="D2210">
            <v>12150</v>
          </cell>
          <cell r="E2210" t="str">
            <v>EMPLOY &amp; TRNG WRK III</v>
          </cell>
          <cell r="F2210" t="str">
            <v>D264</v>
          </cell>
          <cell r="G2210">
            <v>1</v>
          </cell>
          <cell r="H2210" t="str">
            <v>D264-001</v>
          </cell>
          <cell r="I2210" t="str">
            <v>F</v>
          </cell>
          <cell r="J2210">
            <v>811</v>
          </cell>
          <cell r="L2210">
            <v>1.88</v>
          </cell>
        </row>
        <row r="2211">
          <cell r="A2211" t="str">
            <v>DEGIORGIS, RICHARD J</v>
          </cell>
          <cell r="B2211" t="str">
            <v>101-594</v>
          </cell>
          <cell r="C2211">
            <v>510400</v>
          </cell>
          <cell r="D2211">
            <v>12150</v>
          </cell>
          <cell r="E2211" t="str">
            <v>EMPLOY &amp; TRNG WRK III</v>
          </cell>
          <cell r="F2211" t="str">
            <v>D264</v>
          </cell>
          <cell r="G2211">
            <v>1</v>
          </cell>
          <cell r="H2211" t="str">
            <v>D264-001</v>
          </cell>
          <cell r="I2211" t="str">
            <v>F</v>
          </cell>
          <cell r="J2211">
            <v>100</v>
          </cell>
          <cell r="L2211">
            <v>135.94999999999999</v>
          </cell>
        </row>
        <row r="2212">
          <cell r="A2212" t="str">
            <v>DEGIORGIS, RICHARD J</v>
          </cell>
          <cell r="B2212" t="str">
            <v>101-594</v>
          </cell>
          <cell r="C2212">
            <v>510400</v>
          </cell>
          <cell r="D2212">
            <v>12150</v>
          </cell>
          <cell r="E2212" t="str">
            <v>EMPLOY &amp; TRNG WRK III</v>
          </cell>
          <cell r="F2212" t="str">
            <v>D264</v>
          </cell>
          <cell r="G2212">
            <v>1</v>
          </cell>
          <cell r="H2212" t="str">
            <v>D264-001</v>
          </cell>
          <cell r="I2212" t="str">
            <v>F</v>
          </cell>
          <cell r="J2212">
            <v>601</v>
          </cell>
          <cell r="L2212">
            <v>17.149999999999999</v>
          </cell>
        </row>
        <row r="2213">
          <cell r="A2213" t="str">
            <v>DEGRAW, HAROLD E</v>
          </cell>
          <cell r="B2213" t="str">
            <v>101-516</v>
          </cell>
          <cell r="C2213">
            <v>510100</v>
          </cell>
          <cell r="D2213">
            <v>14980</v>
          </cell>
          <cell r="E2213" t="str">
            <v>ASSIST COUNTY COUNSEL</v>
          </cell>
          <cell r="F2213" t="str">
            <v>H150</v>
          </cell>
          <cell r="G2213">
            <v>1</v>
          </cell>
          <cell r="H2213" t="str">
            <v>H150-001</v>
          </cell>
          <cell r="I2213" t="str">
            <v>O</v>
          </cell>
          <cell r="J2213">
            <v>1</v>
          </cell>
          <cell r="K2213" t="str">
            <v>REGULAR PAY</v>
          </cell>
          <cell r="L2213">
            <v>95304.22</v>
          </cell>
        </row>
        <row r="2214">
          <cell r="A2214" t="str">
            <v>DEGRAW, HAROLD E</v>
          </cell>
          <cell r="B2214" t="str">
            <v>101-516</v>
          </cell>
          <cell r="C2214">
            <v>510300</v>
          </cell>
          <cell r="D2214">
            <v>14980</v>
          </cell>
          <cell r="E2214" t="str">
            <v>ASSIST COUNTY COUNSEL</v>
          </cell>
          <cell r="F2214" t="str">
            <v>H150</v>
          </cell>
          <cell r="G2214">
            <v>1</v>
          </cell>
          <cell r="H2214" t="str">
            <v>H150-001</v>
          </cell>
          <cell r="I2214" t="str">
            <v>F</v>
          </cell>
          <cell r="J2214">
            <v>8005</v>
          </cell>
          <cell r="L2214">
            <v>466.69</v>
          </cell>
        </row>
        <row r="2215">
          <cell r="A2215" t="str">
            <v>DEGRAW, HAROLD E</v>
          </cell>
          <cell r="B2215" t="str">
            <v>101-516</v>
          </cell>
          <cell r="C2215">
            <v>510300</v>
          </cell>
          <cell r="D2215">
            <v>14980</v>
          </cell>
          <cell r="E2215" t="str">
            <v>ASSIST COUNTY COUNSEL</v>
          </cell>
          <cell r="F2215" t="str">
            <v>H150</v>
          </cell>
          <cell r="G2215">
            <v>1</v>
          </cell>
          <cell r="H2215" t="str">
            <v>H150-001</v>
          </cell>
          <cell r="I2215" t="str">
            <v>F</v>
          </cell>
          <cell r="J2215" t="str">
            <v>*FI</v>
          </cell>
          <cell r="K2215" t="str">
            <v>FICA</v>
          </cell>
          <cell r="L2215">
            <v>5394</v>
          </cell>
        </row>
        <row r="2216">
          <cell r="A2216" t="str">
            <v>DEGRAW, HAROLD E</v>
          </cell>
          <cell r="B2216" t="str">
            <v>101-516</v>
          </cell>
          <cell r="C2216">
            <v>510300</v>
          </cell>
          <cell r="D2216">
            <v>14980</v>
          </cell>
          <cell r="E2216" t="str">
            <v>ASSIST COUNTY COUNSEL</v>
          </cell>
          <cell r="F2216" t="str">
            <v>H150</v>
          </cell>
          <cell r="G2216">
            <v>1</v>
          </cell>
          <cell r="H2216" t="str">
            <v>H150-001</v>
          </cell>
          <cell r="I2216" t="str">
            <v>F</v>
          </cell>
          <cell r="J2216">
            <v>8000</v>
          </cell>
          <cell r="L2216">
            <v>6667</v>
          </cell>
        </row>
        <row r="2217">
          <cell r="A2217" t="str">
            <v>DEGRAW, HAROLD E</v>
          </cell>
          <cell r="B2217" t="str">
            <v>101-516</v>
          </cell>
          <cell r="C2217">
            <v>510300</v>
          </cell>
          <cell r="D2217">
            <v>14980</v>
          </cell>
          <cell r="E2217" t="str">
            <v>ASSIST COUNTY COUNSEL</v>
          </cell>
          <cell r="F2217" t="str">
            <v>H150</v>
          </cell>
          <cell r="G2217">
            <v>1</v>
          </cell>
          <cell r="H2217" t="str">
            <v>H150-001</v>
          </cell>
          <cell r="I2217" t="str">
            <v>F</v>
          </cell>
          <cell r="J2217">
            <v>7999</v>
          </cell>
          <cell r="L2217">
            <v>28581.74</v>
          </cell>
        </row>
        <row r="2218">
          <cell r="A2218" t="str">
            <v>DEGRAW, HAROLD E</v>
          </cell>
          <cell r="B2218" t="str">
            <v>101-516</v>
          </cell>
          <cell r="C2218">
            <v>510300</v>
          </cell>
          <cell r="D2218">
            <v>14980</v>
          </cell>
          <cell r="E2218" t="str">
            <v>ASSIST COUNTY COUNSEL</v>
          </cell>
          <cell r="F2218" t="str">
            <v>H150</v>
          </cell>
          <cell r="G2218">
            <v>1</v>
          </cell>
          <cell r="H2218" t="str">
            <v>H150-001</v>
          </cell>
          <cell r="I2218" t="str">
            <v>F</v>
          </cell>
          <cell r="J2218" t="str">
            <v>*FM</v>
          </cell>
          <cell r="K2218" t="str">
            <v>MEDICARE</v>
          </cell>
          <cell r="L2218">
            <v>1381.91</v>
          </cell>
        </row>
        <row r="2219">
          <cell r="A2219" t="str">
            <v>DEGRAW, HAROLD E</v>
          </cell>
          <cell r="B2219" t="str">
            <v>101-516</v>
          </cell>
          <cell r="C2219">
            <v>510400</v>
          </cell>
          <cell r="D2219">
            <v>14980</v>
          </cell>
          <cell r="E2219" t="str">
            <v>ASSIST COUNTY COUNSEL</v>
          </cell>
          <cell r="F2219" t="str">
            <v>H150</v>
          </cell>
          <cell r="G2219">
            <v>1</v>
          </cell>
          <cell r="H2219" t="str">
            <v>H150-001</v>
          </cell>
          <cell r="I2219" t="str">
            <v>F</v>
          </cell>
          <cell r="J2219">
            <v>603</v>
          </cell>
          <cell r="L2219">
            <v>31.26</v>
          </cell>
        </row>
        <row r="2220">
          <cell r="A2220" t="str">
            <v>DEGRAW, HAROLD E</v>
          </cell>
          <cell r="B2220" t="str">
            <v>101-516</v>
          </cell>
          <cell r="C2220">
            <v>510400</v>
          </cell>
          <cell r="D2220">
            <v>14980</v>
          </cell>
          <cell r="E2220" t="str">
            <v>ASSIST COUNTY COUNSEL</v>
          </cell>
          <cell r="F2220" t="str">
            <v>H150</v>
          </cell>
          <cell r="G2220">
            <v>1</v>
          </cell>
          <cell r="H2220" t="str">
            <v>H150-001</v>
          </cell>
          <cell r="I2220" t="str">
            <v>F</v>
          </cell>
          <cell r="J2220">
            <v>703</v>
          </cell>
          <cell r="L2220">
            <v>6.7</v>
          </cell>
        </row>
        <row r="2221">
          <cell r="A2221" t="str">
            <v>DEGRAW, HAROLD E</v>
          </cell>
          <cell r="B2221" t="str">
            <v>101-516</v>
          </cell>
          <cell r="C2221">
            <v>510400</v>
          </cell>
          <cell r="D2221">
            <v>14980</v>
          </cell>
          <cell r="E2221" t="str">
            <v>ASSIST COUNTY COUNSEL</v>
          </cell>
          <cell r="F2221" t="str">
            <v>H150</v>
          </cell>
          <cell r="G2221">
            <v>1</v>
          </cell>
          <cell r="H2221" t="str">
            <v>H150-001</v>
          </cell>
          <cell r="I2221" t="str">
            <v>F</v>
          </cell>
          <cell r="J2221">
            <v>102</v>
          </cell>
          <cell r="L2221">
            <v>232.19</v>
          </cell>
        </row>
        <row r="2222">
          <cell r="A2222" t="str">
            <v>DEGRAW, HAROLD E</v>
          </cell>
          <cell r="B2222" t="str">
            <v>101-516</v>
          </cell>
          <cell r="C2222">
            <v>510400</v>
          </cell>
          <cell r="D2222">
            <v>14980</v>
          </cell>
          <cell r="E2222" t="str">
            <v>ASSIST COUNTY COUNSEL</v>
          </cell>
          <cell r="F2222" t="str">
            <v>H150</v>
          </cell>
          <cell r="G2222">
            <v>1</v>
          </cell>
          <cell r="H2222" t="str">
            <v>H150-001</v>
          </cell>
          <cell r="I2222" t="str">
            <v>F</v>
          </cell>
          <cell r="J2222">
            <v>811</v>
          </cell>
          <cell r="L2222">
            <v>1.88</v>
          </cell>
        </row>
        <row r="2223">
          <cell r="A2223" t="str">
            <v>DEGRAW, HAROLD E</v>
          </cell>
          <cell r="B2223" t="str">
            <v>101-516</v>
          </cell>
          <cell r="C2223">
            <v>510400</v>
          </cell>
          <cell r="D2223">
            <v>14980</v>
          </cell>
          <cell r="E2223" t="str">
            <v>ASSIST COUNTY COUNSEL</v>
          </cell>
          <cell r="F2223" t="str">
            <v>H150</v>
          </cell>
          <cell r="G2223">
            <v>1</v>
          </cell>
          <cell r="H2223" t="str">
            <v>H150-001</v>
          </cell>
          <cell r="I2223" t="str">
            <v>F</v>
          </cell>
          <cell r="J2223">
            <v>30</v>
          </cell>
          <cell r="L2223">
            <v>238.26</v>
          </cell>
        </row>
        <row r="2224">
          <cell r="A2224" t="str">
            <v>DEGRAW, HAROLD E</v>
          </cell>
          <cell r="B2224" t="str">
            <v>101-516</v>
          </cell>
          <cell r="C2224">
            <v>510400</v>
          </cell>
          <cell r="D2224">
            <v>14980</v>
          </cell>
          <cell r="E2224" t="str">
            <v>ASSIST COUNTY COUNSEL</v>
          </cell>
          <cell r="F2224" t="str">
            <v>H150</v>
          </cell>
          <cell r="G2224">
            <v>1</v>
          </cell>
          <cell r="H2224" t="str">
            <v>H150-001</v>
          </cell>
          <cell r="I2224" t="str">
            <v>F</v>
          </cell>
          <cell r="J2224">
            <v>1001</v>
          </cell>
          <cell r="L2224">
            <v>10.17</v>
          </cell>
        </row>
        <row r="2225">
          <cell r="A2225" t="str">
            <v>DEHAAN, SUSAN S</v>
          </cell>
          <cell r="B2225" t="str">
            <v>101-571</v>
          </cell>
          <cell r="C2225">
            <v>510100</v>
          </cell>
          <cell r="D2225">
            <v>7860</v>
          </cell>
          <cell r="E2225" t="str">
            <v>GROUP SUPERVISOR, SR</v>
          </cell>
          <cell r="F2225" t="str">
            <v>D314</v>
          </cell>
          <cell r="G2225">
            <v>1</v>
          </cell>
          <cell r="H2225" t="str">
            <v>D314-002</v>
          </cell>
          <cell r="I2225" t="str">
            <v>O</v>
          </cell>
          <cell r="J2225">
            <v>1</v>
          </cell>
          <cell r="K2225" t="str">
            <v>REGULAR PAY</v>
          </cell>
          <cell r="L2225">
            <v>41324.29</v>
          </cell>
        </row>
        <row r="2226">
          <cell r="A2226" t="str">
            <v>DEHAAN, SUSAN S</v>
          </cell>
          <cell r="B2226" t="str">
            <v>101-571</v>
          </cell>
          <cell r="C2226">
            <v>510300</v>
          </cell>
          <cell r="D2226">
            <v>7860</v>
          </cell>
          <cell r="E2226" t="str">
            <v>GROUP SUPERVISOR, SR</v>
          </cell>
          <cell r="F2226" t="str">
            <v>D314</v>
          </cell>
          <cell r="G2226">
            <v>1</v>
          </cell>
          <cell r="H2226" t="str">
            <v>D314-002</v>
          </cell>
          <cell r="I2226" t="str">
            <v>F</v>
          </cell>
          <cell r="J2226">
            <v>7999</v>
          </cell>
          <cell r="L2226">
            <v>12393.15</v>
          </cell>
        </row>
        <row r="2227">
          <cell r="A2227" t="str">
            <v>DEHAAN, SUSAN S</v>
          </cell>
          <cell r="B2227" t="str">
            <v>101-571</v>
          </cell>
          <cell r="C2227">
            <v>510300</v>
          </cell>
          <cell r="D2227">
            <v>7860</v>
          </cell>
          <cell r="E2227" t="str">
            <v>GROUP SUPERVISOR, SR</v>
          </cell>
          <cell r="F2227" t="str">
            <v>D314</v>
          </cell>
          <cell r="G2227">
            <v>1</v>
          </cell>
          <cell r="H2227" t="str">
            <v>D314-002</v>
          </cell>
          <cell r="I2227" t="str">
            <v>F</v>
          </cell>
          <cell r="J2227" t="str">
            <v>*FI</v>
          </cell>
          <cell r="K2227" t="str">
            <v>FICA</v>
          </cell>
          <cell r="L2227">
            <v>2562.11</v>
          </cell>
        </row>
        <row r="2228">
          <cell r="A2228" t="str">
            <v>DEHAAN, SUSAN S</v>
          </cell>
          <cell r="B2228" t="str">
            <v>101-571</v>
          </cell>
          <cell r="C2228">
            <v>510300</v>
          </cell>
          <cell r="D2228">
            <v>7860</v>
          </cell>
          <cell r="E2228" t="str">
            <v>GROUP SUPERVISOR, SR</v>
          </cell>
          <cell r="F2228" t="str">
            <v>D314</v>
          </cell>
          <cell r="G2228">
            <v>1</v>
          </cell>
          <cell r="H2228" t="str">
            <v>D314-002</v>
          </cell>
          <cell r="I2228" t="str">
            <v>F</v>
          </cell>
          <cell r="J2228" t="str">
            <v>*FM</v>
          </cell>
          <cell r="K2228" t="str">
            <v>MEDICARE</v>
          </cell>
          <cell r="L2228">
            <v>599.20000000000005</v>
          </cell>
        </row>
        <row r="2229">
          <cell r="A2229" t="str">
            <v>DEHAAN, SUSAN S</v>
          </cell>
          <cell r="B2229" t="str">
            <v>101-571</v>
          </cell>
          <cell r="C2229">
            <v>510300</v>
          </cell>
          <cell r="D2229">
            <v>7860</v>
          </cell>
          <cell r="E2229" t="str">
            <v>GROUP SUPERVISOR, SR</v>
          </cell>
          <cell r="F2229" t="str">
            <v>D314</v>
          </cell>
          <cell r="G2229">
            <v>1</v>
          </cell>
          <cell r="H2229" t="str">
            <v>D314-002</v>
          </cell>
          <cell r="I2229" t="str">
            <v>F</v>
          </cell>
          <cell r="J2229">
            <v>8000</v>
          </cell>
          <cell r="L2229">
            <v>2888.41</v>
          </cell>
        </row>
        <row r="2230">
          <cell r="A2230" t="str">
            <v>DEHAAN, SUSAN S</v>
          </cell>
          <cell r="B2230" t="str">
            <v>101-571</v>
          </cell>
          <cell r="C2230">
            <v>510400</v>
          </cell>
          <cell r="D2230">
            <v>7860</v>
          </cell>
          <cell r="E2230" t="str">
            <v>GROUP SUPERVISOR, SR</v>
          </cell>
          <cell r="F2230" t="str">
            <v>D314</v>
          </cell>
          <cell r="G2230">
            <v>1</v>
          </cell>
          <cell r="H2230" t="str">
            <v>D314-002</v>
          </cell>
          <cell r="I2230" t="str">
            <v>F</v>
          </cell>
          <cell r="J2230">
            <v>1001</v>
          </cell>
          <cell r="L2230">
            <v>10.17</v>
          </cell>
        </row>
        <row r="2231">
          <cell r="A2231" t="str">
            <v>DEHAAN, SUSAN S</v>
          </cell>
          <cell r="B2231" t="str">
            <v>101-571</v>
          </cell>
          <cell r="C2231">
            <v>510400</v>
          </cell>
          <cell r="D2231">
            <v>7860</v>
          </cell>
          <cell r="E2231" t="str">
            <v>GROUP SUPERVISOR, SR</v>
          </cell>
          <cell r="F2231" t="str">
            <v>D314</v>
          </cell>
          <cell r="G2231">
            <v>1</v>
          </cell>
          <cell r="H2231" t="str">
            <v>D314-002</v>
          </cell>
          <cell r="I2231" t="str">
            <v>F</v>
          </cell>
          <cell r="J2231">
            <v>111</v>
          </cell>
          <cell r="L2231">
            <v>135.97999999999999</v>
          </cell>
        </row>
        <row r="2232">
          <cell r="A2232" t="str">
            <v>DEHAAN, SUSAN S</v>
          </cell>
          <cell r="B2232" t="str">
            <v>101-571</v>
          </cell>
          <cell r="C2232">
            <v>510400</v>
          </cell>
          <cell r="D2232">
            <v>7860</v>
          </cell>
          <cell r="E2232" t="str">
            <v>GROUP SUPERVISOR, SR</v>
          </cell>
          <cell r="F2232" t="str">
            <v>D314</v>
          </cell>
          <cell r="G2232">
            <v>1</v>
          </cell>
          <cell r="H2232" t="str">
            <v>D314-002</v>
          </cell>
          <cell r="I2232" t="str">
            <v>F</v>
          </cell>
          <cell r="J2232">
            <v>701</v>
          </cell>
          <cell r="L2232">
            <v>4.01</v>
          </cell>
        </row>
        <row r="2233">
          <cell r="A2233" t="str">
            <v>DEHAAN, SUSAN S</v>
          </cell>
          <cell r="B2233" t="str">
            <v>101-571</v>
          </cell>
          <cell r="C2233">
            <v>510400</v>
          </cell>
          <cell r="D2233">
            <v>7860</v>
          </cell>
          <cell r="E2233" t="str">
            <v>GROUP SUPERVISOR, SR</v>
          </cell>
          <cell r="F2233" t="str">
            <v>D314</v>
          </cell>
          <cell r="G2233">
            <v>1</v>
          </cell>
          <cell r="H2233" t="str">
            <v>D314-002</v>
          </cell>
          <cell r="I2233" t="str">
            <v>F</v>
          </cell>
          <cell r="J2233">
            <v>30</v>
          </cell>
          <cell r="L2233">
            <v>103.31</v>
          </cell>
        </row>
        <row r="2234">
          <cell r="A2234" t="str">
            <v>DEHAAN, SUSAN S</v>
          </cell>
          <cell r="B2234" t="str">
            <v>101-571</v>
          </cell>
          <cell r="C2234">
            <v>510400</v>
          </cell>
          <cell r="D2234">
            <v>7860</v>
          </cell>
          <cell r="E2234" t="str">
            <v>GROUP SUPERVISOR, SR</v>
          </cell>
          <cell r="F2234" t="str">
            <v>D314</v>
          </cell>
          <cell r="G2234">
            <v>1</v>
          </cell>
          <cell r="H2234" t="str">
            <v>D314-002</v>
          </cell>
          <cell r="I2234" t="str">
            <v>F</v>
          </cell>
          <cell r="J2234">
            <v>810</v>
          </cell>
          <cell r="L2234">
            <v>1.71</v>
          </cell>
        </row>
        <row r="2235">
          <cell r="A2235" t="str">
            <v>DEHAAN, SUSAN S</v>
          </cell>
          <cell r="B2235" t="str">
            <v>101-571</v>
          </cell>
          <cell r="C2235">
            <v>510400</v>
          </cell>
          <cell r="D2235">
            <v>7860</v>
          </cell>
          <cell r="E2235" t="str">
            <v>GROUP SUPERVISOR, SR</v>
          </cell>
          <cell r="F2235" t="str">
            <v>D314</v>
          </cell>
          <cell r="G2235">
            <v>1</v>
          </cell>
          <cell r="H2235" t="str">
            <v>D314-002</v>
          </cell>
          <cell r="I2235" t="str">
            <v>F</v>
          </cell>
          <cell r="J2235">
            <v>601</v>
          </cell>
          <cell r="L2235">
            <v>17.149999999999999</v>
          </cell>
        </row>
        <row r="2236">
          <cell r="A2236" t="str">
            <v>DEILY, DANA L</v>
          </cell>
          <cell r="B2236" t="str">
            <v>101-614</v>
          </cell>
          <cell r="C2236">
            <v>510100</v>
          </cell>
          <cell r="D2236">
            <v>23150</v>
          </cell>
          <cell r="E2236" t="str">
            <v>BEH HEALTH WORKER III</v>
          </cell>
          <cell r="F2236" t="str">
            <v>D168</v>
          </cell>
          <cell r="G2236">
            <v>1</v>
          </cell>
          <cell r="H2236" t="str">
            <v>D168-006</v>
          </cell>
          <cell r="I2236" t="str">
            <v>O</v>
          </cell>
          <cell r="J2236">
            <v>1</v>
          </cell>
          <cell r="K2236" t="str">
            <v>REGULAR PAY</v>
          </cell>
          <cell r="L2236">
            <v>35449.65</v>
          </cell>
        </row>
        <row r="2237">
          <cell r="A2237" t="str">
            <v>DEILY, DANA L</v>
          </cell>
          <cell r="B2237" t="str">
            <v>101-614</v>
          </cell>
          <cell r="C2237">
            <v>510300</v>
          </cell>
          <cell r="D2237">
            <v>23150</v>
          </cell>
          <cell r="E2237" t="str">
            <v>BEH HEALTH WORKER III</v>
          </cell>
          <cell r="F2237" t="str">
            <v>D168</v>
          </cell>
          <cell r="G2237">
            <v>1</v>
          </cell>
          <cell r="H2237" t="str">
            <v>D168-006</v>
          </cell>
          <cell r="I2237" t="str">
            <v>F</v>
          </cell>
          <cell r="J2237" t="str">
            <v>*FI</v>
          </cell>
          <cell r="K2237" t="str">
            <v>FICA</v>
          </cell>
          <cell r="L2237">
            <v>2197.88</v>
          </cell>
        </row>
        <row r="2238">
          <cell r="A2238" t="str">
            <v>DEILY, DANA L</v>
          </cell>
          <cell r="B2238" t="str">
            <v>101-614</v>
          </cell>
          <cell r="C2238">
            <v>510300</v>
          </cell>
          <cell r="D2238">
            <v>23150</v>
          </cell>
          <cell r="E2238" t="str">
            <v>BEH HEALTH WORKER III</v>
          </cell>
          <cell r="F2238" t="str">
            <v>D168</v>
          </cell>
          <cell r="G2238">
            <v>1</v>
          </cell>
          <cell r="H2238" t="str">
            <v>D168-006</v>
          </cell>
          <cell r="I2238" t="str">
            <v>F</v>
          </cell>
          <cell r="J2238" t="str">
            <v>*FM</v>
          </cell>
          <cell r="K2238" t="str">
            <v>MEDICARE</v>
          </cell>
          <cell r="L2238">
            <v>514.02</v>
          </cell>
        </row>
        <row r="2239">
          <cell r="A2239" t="str">
            <v>DEILY, DANA L</v>
          </cell>
          <cell r="B2239" t="str">
            <v>101-614</v>
          </cell>
          <cell r="C2239">
            <v>510300</v>
          </cell>
          <cell r="D2239">
            <v>23150</v>
          </cell>
          <cell r="E2239" t="str">
            <v>BEH HEALTH WORKER III</v>
          </cell>
          <cell r="F2239" t="str">
            <v>D168</v>
          </cell>
          <cell r="G2239">
            <v>1</v>
          </cell>
          <cell r="H2239" t="str">
            <v>D168-006</v>
          </cell>
          <cell r="I2239" t="str">
            <v>F</v>
          </cell>
          <cell r="J2239">
            <v>8000</v>
          </cell>
          <cell r="L2239">
            <v>2477.1799999999998</v>
          </cell>
        </row>
        <row r="2240">
          <cell r="A2240" t="str">
            <v>DEILY, DANA L</v>
          </cell>
          <cell r="B2240" t="str">
            <v>101-614</v>
          </cell>
          <cell r="C2240">
            <v>510300</v>
          </cell>
          <cell r="D2240">
            <v>23150</v>
          </cell>
          <cell r="E2240" t="str">
            <v>BEH HEALTH WORKER III</v>
          </cell>
          <cell r="F2240" t="str">
            <v>D168</v>
          </cell>
          <cell r="G2240">
            <v>1</v>
          </cell>
          <cell r="H2240" t="str">
            <v>D168-006</v>
          </cell>
          <cell r="I2240" t="str">
            <v>F</v>
          </cell>
          <cell r="J2240">
            <v>7999</v>
          </cell>
          <cell r="L2240">
            <v>10631.35</v>
          </cell>
        </row>
        <row r="2241">
          <cell r="A2241" t="str">
            <v>DEILY, DANA L</v>
          </cell>
          <cell r="B2241" t="str">
            <v>101-614</v>
          </cell>
          <cell r="C2241">
            <v>510400</v>
          </cell>
          <cell r="D2241">
            <v>23150</v>
          </cell>
          <cell r="E2241" t="str">
            <v>BEH HEALTH WORKER III</v>
          </cell>
          <cell r="F2241" t="str">
            <v>D168</v>
          </cell>
          <cell r="G2241">
            <v>1</v>
          </cell>
          <cell r="H2241" t="str">
            <v>D168-006</v>
          </cell>
          <cell r="I2241" t="str">
            <v>F</v>
          </cell>
          <cell r="J2241">
            <v>30</v>
          </cell>
          <cell r="L2241">
            <v>88.62</v>
          </cell>
        </row>
        <row r="2242">
          <cell r="A2242" t="str">
            <v>DEILY, DANA L</v>
          </cell>
          <cell r="B2242" t="str">
            <v>101-614</v>
          </cell>
          <cell r="C2242">
            <v>510400</v>
          </cell>
          <cell r="D2242">
            <v>23150</v>
          </cell>
          <cell r="E2242" t="str">
            <v>BEH HEALTH WORKER III</v>
          </cell>
          <cell r="F2242" t="str">
            <v>D168</v>
          </cell>
          <cell r="G2242">
            <v>1</v>
          </cell>
          <cell r="H2242" t="str">
            <v>D168-006</v>
          </cell>
          <cell r="I2242" t="str">
            <v>F</v>
          </cell>
          <cell r="J2242">
            <v>605</v>
          </cell>
          <cell r="L2242">
            <v>59.1</v>
          </cell>
        </row>
        <row r="2243">
          <cell r="A2243" t="str">
            <v>DEILY, DANA L</v>
          </cell>
          <cell r="B2243" t="str">
            <v>101-614</v>
          </cell>
          <cell r="C2243">
            <v>510400</v>
          </cell>
          <cell r="D2243">
            <v>23150</v>
          </cell>
          <cell r="E2243" t="str">
            <v>BEH HEALTH WORKER III</v>
          </cell>
          <cell r="F2243" t="str">
            <v>D168</v>
          </cell>
          <cell r="G2243">
            <v>1</v>
          </cell>
          <cell r="H2243" t="str">
            <v>D168-006</v>
          </cell>
          <cell r="I2243" t="str">
            <v>F</v>
          </cell>
          <cell r="J2243">
            <v>811</v>
          </cell>
          <cell r="L2243">
            <v>1.88</v>
          </cell>
        </row>
        <row r="2244">
          <cell r="A2244" t="str">
            <v>DEILY, DANA L</v>
          </cell>
          <cell r="B2244" t="str">
            <v>101-614</v>
          </cell>
          <cell r="C2244">
            <v>510400</v>
          </cell>
          <cell r="D2244">
            <v>23150</v>
          </cell>
          <cell r="E2244" t="str">
            <v>BEH HEALTH WORKER III</v>
          </cell>
          <cell r="F2244" t="str">
            <v>D168</v>
          </cell>
          <cell r="G2244">
            <v>1</v>
          </cell>
          <cell r="H2244" t="str">
            <v>D168-006</v>
          </cell>
          <cell r="I2244" t="str">
            <v>F</v>
          </cell>
          <cell r="J2244">
            <v>104</v>
          </cell>
          <cell r="L2244">
            <v>283.83999999999997</v>
          </cell>
        </row>
        <row r="2245">
          <cell r="A2245" t="str">
            <v>DEILY, DANA L</v>
          </cell>
          <cell r="B2245" t="str">
            <v>101-614</v>
          </cell>
          <cell r="C2245">
            <v>510400</v>
          </cell>
          <cell r="D2245">
            <v>23150</v>
          </cell>
          <cell r="E2245" t="str">
            <v>BEH HEALTH WORKER III</v>
          </cell>
          <cell r="F2245" t="str">
            <v>D168</v>
          </cell>
          <cell r="G2245">
            <v>1</v>
          </cell>
          <cell r="H2245" t="str">
            <v>D168-006</v>
          </cell>
          <cell r="I2245" t="str">
            <v>F</v>
          </cell>
          <cell r="J2245">
            <v>1001</v>
          </cell>
          <cell r="L2245">
            <v>10.17</v>
          </cell>
        </row>
        <row r="2246">
          <cell r="A2246" t="str">
            <v>DEILY, DANA L</v>
          </cell>
          <cell r="B2246" t="str">
            <v>101-614</v>
          </cell>
          <cell r="C2246">
            <v>510400</v>
          </cell>
          <cell r="D2246">
            <v>23150</v>
          </cell>
          <cell r="E2246" t="str">
            <v>BEH HEALTH WORKER III</v>
          </cell>
          <cell r="F2246" t="str">
            <v>D168</v>
          </cell>
          <cell r="G2246">
            <v>1</v>
          </cell>
          <cell r="H2246" t="str">
            <v>D168-006</v>
          </cell>
          <cell r="I2246" t="str">
            <v>F</v>
          </cell>
          <cell r="J2246">
            <v>705</v>
          </cell>
          <cell r="L2246">
            <v>12.04</v>
          </cell>
        </row>
        <row r="2247">
          <cell r="A2247" t="str">
            <v>DELANEY, LINDA S</v>
          </cell>
          <cell r="B2247" t="str">
            <v>165-622</v>
          </cell>
          <cell r="C2247">
            <v>510100</v>
          </cell>
          <cell r="D2247">
            <v>36820</v>
          </cell>
          <cell r="E2247" t="str">
            <v>ACCOUNTING ASSIST, SR</v>
          </cell>
          <cell r="F2247" t="str">
            <v>D106</v>
          </cell>
          <cell r="G2247">
            <v>1</v>
          </cell>
          <cell r="H2247" t="str">
            <v>D106-020</v>
          </cell>
          <cell r="I2247" t="str">
            <v>O</v>
          </cell>
          <cell r="J2247">
            <v>1</v>
          </cell>
          <cell r="K2247" t="str">
            <v>REGULAR PAY</v>
          </cell>
          <cell r="L2247">
            <v>31419.29</v>
          </cell>
        </row>
        <row r="2248">
          <cell r="A2248" t="str">
            <v>DELANEY, LINDA S</v>
          </cell>
          <cell r="B2248" t="str">
            <v>165-622</v>
          </cell>
          <cell r="C2248">
            <v>510300</v>
          </cell>
          <cell r="D2248">
            <v>36820</v>
          </cell>
          <cell r="E2248" t="str">
            <v>ACCOUNTING ASSIST, SR</v>
          </cell>
          <cell r="F2248" t="str">
            <v>D106</v>
          </cell>
          <cell r="G2248">
            <v>1</v>
          </cell>
          <cell r="H2248" t="str">
            <v>D106-020</v>
          </cell>
          <cell r="I2248" t="str">
            <v>F</v>
          </cell>
          <cell r="J2248">
            <v>8000</v>
          </cell>
          <cell r="L2248">
            <v>2195.06</v>
          </cell>
        </row>
        <row r="2249">
          <cell r="A2249" t="str">
            <v>DELANEY, LINDA S</v>
          </cell>
          <cell r="B2249" t="str">
            <v>165-622</v>
          </cell>
          <cell r="C2249">
            <v>510300</v>
          </cell>
          <cell r="D2249">
            <v>36820</v>
          </cell>
          <cell r="E2249" t="str">
            <v>ACCOUNTING ASSIST, SR</v>
          </cell>
          <cell r="F2249" t="str">
            <v>D106</v>
          </cell>
          <cell r="G2249">
            <v>1</v>
          </cell>
          <cell r="H2249" t="str">
            <v>D106-020</v>
          </cell>
          <cell r="I2249" t="str">
            <v>F</v>
          </cell>
          <cell r="J2249">
            <v>7999</v>
          </cell>
          <cell r="L2249">
            <v>9422.65</v>
          </cell>
        </row>
        <row r="2250">
          <cell r="A2250" t="str">
            <v>DELANEY, LINDA S</v>
          </cell>
          <cell r="B2250" t="str">
            <v>165-622</v>
          </cell>
          <cell r="C2250">
            <v>510300</v>
          </cell>
          <cell r="D2250">
            <v>36820</v>
          </cell>
          <cell r="E2250" t="str">
            <v>ACCOUNTING ASSIST, SR</v>
          </cell>
          <cell r="F2250" t="str">
            <v>D106</v>
          </cell>
          <cell r="G2250">
            <v>1</v>
          </cell>
          <cell r="H2250" t="str">
            <v>D106-020</v>
          </cell>
          <cell r="I2250" t="str">
            <v>F</v>
          </cell>
          <cell r="J2250" t="str">
            <v>*FI</v>
          </cell>
          <cell r="K2250" t="str">
            <v>FICA</v>
          </cell>
          <cell r="L2250">
            <v>1948</v>
          </cell>
        </row>
        <row r="2251">
          <cell r="A2251" t="str">
            <v>DELANEY, LINDA S</v>
          </cell>
          <cell r="B2251" t="str">
            <v>165-622</v>
          </cell>
          <cell r="C2251">
            <v>510300</v>
          </cell>
          <cell r="D2251">
            <v>36820</v>
          </cell>
          <cell r="E2251" t="str">
            <v>ACCOUNTING ASSIST, SR</v>
          </cell>
          <cell r="F2251" t="str">
            <v>D106</v>
          </cell>
          <cell r="G2251">
            <v>1</v>
          </cell>
          <cell r="H2251" t="str">
            <v>D106-020</v>
          </cell>
          <cell r="I2251" t="str">
            <v>F</v>
          </cell>
          <cell r="J2251" t="str">
            <v>*FM</v>
          </cell>
          <cell r="K2251" t="str">
            <v>MEDICARE</v>
          </cell>
          <cell r="L2251">
            <v>455.58</v>
          </cell>
        </row>
        <row r="2252">
          <cell r="A2252" t="str">
            <v>DELANEY, LINDA S</v>
          </cell>
          <cell r="B2252" t="str">
            <v>165-622</v>
          </cell>
          <cell r="C2252">
            <v>510400</v>
          </cell>
          <cell r="D2252">
            <v>36820</v>
          </cell>
          <cell r="E2252" t="str">
            <v>ACCOUNTING ASSIST, SR</v>
          </cell>
          <cell r="F2252" t="str">
            <v>D106</v>
          </cell>
          <cell r="G2252">
            <v>1</v>
          </cell>
          <cell r="H2252" t="str">
            <v>D106-020</v>
          </cell>
          <cell r="I2252" t="str">
            <v>F</v>
          </cell>
          <cell r="J2252">
            <v>811</v>
          </cell>
          <cell r="L2252">
            <v>1.88</v>
          </cell>
        </row>
        <row r="2253">
          <cell r="A2253" t="str">
            <v>DELANEY, LINDA S</v>
          </cell>
          <cell r="B2253" t="str">
            <v>165-622</v>
          </cell>
          <cell r="C2253">
            <v>510400</v>
          </cell>
          <cell r="D2253">
            <v>36820</v>
          </cell>
          <cell r="E2253" t="str">
            <v>ACCOUNTING ASSIST, SR</v>
          </cell>
          <cell r="F2253" t="str">
            <v>D106</v>
          </cell>
          <cell r="G2253">
            <v>1</v>
          </cell>
          <cell r="H2253" t="str">
            <v>D106-020</v>
          </cell>
          <cell r="I2253" t="str">
            <v>F</v>
          </cell>
          <cell r="J2253">
            <v>603</v>
          </cell>
          <cell r="L2253">
            <v>31.26</v>
          </cell>
        </row>
        <row r="2254">
          <cell r="A2254" t="str">
            <v>DELANEY, LINDA S</v>
          </cell>
          <cell r="B2254" t="str">
            <v>165-622</v>
          </cell>
          <cell r="C2254">
            <v>510400</v>
          </cell>
          <cell r="D2254">
            <v>36820</v>
          </cell>
          <cell r="E2254" t="str">
            <v>ACCOUNTING ASSIST, SR</v>
          </cell>
          <cell r="F2254" t="str">
            <v>D106</v>
          </cell>
          <cell r="G2254">
            <v>1</v>
          </cell>
          <cell r="H2254" t="str">
            <v>D106-020</v>
          </cell>
          <cell r="I2254" t="str">
            <v>F</v>
          </cell>
          <cell r="J2254">
            <v>703</v>
          </cell>
          <cell r="L2254">
            <v>6.7</v>
          </cell>
        </row>
        <row r="2255">
          <cell r="A2255" t="str">
            <v>DELANEY, LINDA S</v>
          </cell>
          <cell r="B2255" t="str">
            <v>165-622</v>
          </cell>
          <cell r="C2255">
            <v>510400</v>
          </cell>
          <cell r="D2255">
            <v>36820</v>
          </cell>
          <cell r="E2255" t="str">
            <v>ACCOUNTING ASSIST, SR</v>
          </cell>
          <cell r="F2255" t="str">
            <v>D106</v>
          </cell>
          <cell r="G2255">
            <v>1</v>
          </cell>
          <cell r="H2255" t="str">
            <v>D106-020</v>
          </cell>
          <cell r="I2255" t="str">
            <v>F</v>
          </cell>
          <cell r="J2255">
            <v>30</v>
          </cell>
          <cell r="L2255">
            <v>78.55</v>
          </cell>
        </row>
        <row r="2256">
          <cell r="A2256" t="str">
            <v>DELANEY, LINDA S</v>
          </cell>
          <cell r="B2256" t="str">
            <v>165-622</v>
          </cell>
          <cell r="C2256">
            <v>510400</v>
          </cell>
          <cell r="D2256">
            <v>36820</v>
          </cell>
          <cell r="E2256" t="str">
            <v>ACCOUNTING ASSIST, SR</v>
          </cell>
          <cell r="F2256" t="str">
            <v>D106</v>
          </cell>
          <cell r="G2256">
            <v>1</v>
          </cell>
          <cell r="H2256" t="str">
            <v>D106-020</v>
          </cell>
          <cell r="I2256" t="str">
            <v>F</v>
          </cell>
          <cell r="J2256">
            <v>1001</v>
          </cell>
          <cell r="L2256">
            <v>10.17</v>
          </cell>
        </row>
        <row r="2257">
          <cell r="A2257" t="str">
            <v>DELANEY, LINDA S</v>
          </cell>
          <cell r="B2257" t="str">
            <v>165-622</v>
          </cell>
          <cell r="C2257">
            <v>510400</v>
          </cell>
          <cell r="D2257">
            <v>36820</v>
          </cell>
          <cell r="E2257" t="str">
            <v>ACCOUNTING ASSIST, SR</v>
          </cell>
          <cell r="F2257" t="str">
            <v>D106</v>
          </cell>
          <cell r="G2257">
            <v>1</v>
          </cell>
          <cell r="H2257" t="str">
            <v>D106-020</v>
          </cell>
          <cell r="I2257" t="str">
            <v>F</v>
          </cell>
          <cell r="J2257">
            <v>102</v>
          </cell>
          <cell r="L2257">
            <v>232.19</v>
          </cell>
        </row>
        <row r="2258">
          <cell r="A2258" t="str">
            <v>DELAUGHTER, ROBERT N</v>
          </cell>
          <cell r="B2258" t="str">
            <v>117-897</v>
          </cell>
          <cell r="C2258">
            <v>510100</v>
          </cell>
          <cell r="D2258">
            <v>47390</v>
          </cell>
          <cell r="E2258" t="str">
            <v>TRANSFER ST ATTENDANT</v>
          </cell>
          <cell r="F2258" t="str">
            <v>D496</v>
          </cell>
          <cell r="G2258">
            <v>1</v>
          </cell>
          <cell r="H2258" t="str">
            <v>D496-002</v>
          </cell>
          <cell r="I2258" t="str">
            <v>O</v>
          </cell>
          <cell r="J2258">
            <v>1</v>
          </cell>
          <cell r="K2258" t="str">
            <v>REGULAR PAY</v>
          </cell>
          <cell r="L2258">
            <v>29177.14</v>
          </cell>
        </row>
        <row r="2259">
          <cell r="A2259" t="str">
            <v>DELAUGHTER, ROBERT N</v>
          </cell>
          <cell r="B2259" t="str">
            <v>117-897</v>
          </cell>
          <cell r="C2259">
            <v>510300</v>
          </cell>
          <cell r="D2259">
            <v>47390</v>
          </cell>
          <cell r="E2259" t="str">
            <v>TRANSFER ST ATTENDANT</v>
          </cell>
          <cell r="F2259" t="str">
            <v>D496</v>
          </cell>
          <cell r="G2259">
            <v>1</v>
          </cell>
          <cell r="H2259" t="str">
            <v>D496-002</v>
          </cell>
          <cell r="I2259" t="str">
            <v>F</v>
          </cell>
          <cell r="J2259">
            <v>7999</v>
          </cell>
          <cell r="L2259">
            <v>8750.2199999999993</v>
          </cell>
        </row>
        <row r="2260">
          <cell r="A2260" t="str">
            <v>DELAUGHTER, ROBERT N</v>
          </cell>
          <cell r="B2260" t="str">
            <v>117-897</v>
          </cell>
          <cell r="C2260">
            <v>510300</v>
          </cell>
          <cell r="D2260">
            <v>47390</v>
          </cell>
          <cell r="E2260" t="str">
            <v>TRANSFER ST ATTENDANT</v>
          </cell>
          <cell r="F2260" t="str">
            <v>D496</v>
          </cell>
          <cell r="G2260">
            <v>1</v>
          </cell>
          <cell r="H2260" t="str">
            <v>D496-002</v>
          </cell>
          <cell r="I2260" t="str">
            <v>F</v>
          </cell>
          <cell r="J2260" t="str">
            <v>*FM</v>
          </cell>
          <cell r="K2260" t="str">
            <v>MEDICARE</v>
          </cell>
          <cell r="L2260">
            <v>423.07</v>
          </cell>
        </row>
        <row r="2261">
          <cell r="A2261" t="str">
            <v>DELAUGHTER, ROBERT N</v>
          </cell>
          <cell r="B2261" t="str">
            <v>117-897</v>
          </cell>
          <cell r="C2261">
            <v>510300</v>
          </cell>
          <cell r="D2261">
            <v>47390</v>
          </cell>
          <cell r="E2261" t="str">
            <v>TRANSFER ST ATTENDANT</v>
          </cell>
          <cell r="F2261" t="str">
            <v>D496</v>
          </cell>
          <cell r="G2261">
            <v>1</v>
          </cell>
          <cell r="H2261" t="str">
            <v>D496-002</v>
          </cell>
          <cell r="I2261" t="str">
            <v>F</v>
          </cell>
          <cell r="J2261" t="str">
            <v>*FI</v>
          </cell>
          <cell r="K2261" t="str">
            <v>FICA</v>
          </cell>
          <cell r="L2261">
            <v>1808.98</v>
          </cell>
        </row>
        <row r="2262">
          <cell r="A2262" t="str">
            <v>DELAUGHTER, ROBERT N</v>
          </cell>
          <cell r="B2262" t="str">
            <v>117-897</v>
          </cell>
          <cell r="C2262">
            <v>510300</v>
          </cell>
          <cell r="D2262">
            <v>47390</v>
          </cell>
          <cell r="E2262" t="str">
            <v>TRANSFER ST ATTENDANT</v>
          </cell>
          <cell r="F2262" t="str">
            <v>D496</v>
          </cell>
          <cell r="G2262">
            <v>1</v>
          </cell>
          <cell r="H2262" t="str">
            <v>D496-002</v>
          </cell>
          <cell r="I2262" t="str">
            <v>F</v>
          </cell>
          <cell r="J2262">
            <v>8000</v>
          </cell>
          <cell r="L2262">
            <v>2038.11</v>
          </cell>
        </row>
        <row r="2263">
          <cell r="A2263" t="str">
            <v>DELAUGHTER, ROBERT N</v>
          </cell>
          <cell r="B2263" t="str">
            <v>117-897</v>
          </cell>
          <cell r="C2263">
            <v>510400</v>
          </cell>
          <cell r="D2263">
            <v>47390</v>
          </cell>
          <cell r="E2263" t="str">
            <v>TRANSFER ST ATTENDANT</v>
          </cell>
          <cell r="F2263" t="str">
            <v>D496</v>
          </cell>
          <cell r="G2263">
            <v>1</v>
          </cell>
          <cell r="H2263" t="str">
            <v>D496-002</v>
          </cell>
          <cell r="I2263" t="str">
            <v>F</v>
          </cell>
          <cell r="J2263">
            <v>701</v>
          </cell>
          <cell r="L2263">
            <v>4.01</v>
          </cell>
        </row>
        <row r="2264">
          <cell r="A2264" t="str">
            <v>DELAUGHTER, ROBERT N</v>
          </cell>
          <cell r="B2264" t="str">
            <v>117-897</v>
          </cell>
          <cell r="C2264">
            <v>510400</v>
          </cell>
          <cell r="D2264">
            <v>47390</v>
          </cell>
          <cell r="E2264" t="str">
            <v>TRANSFER ST ATTENDANT</v>
          </cell>
          <cell r="F2264" t="str">
            <v>D496</v>
          </cell>
          <cell r="G2264">
            <v>1</v>
          </cell>
          <cell r="H2264" t="str">
            <v>D496-002</v>
          </cell>
          <cell r="I2264" t="str">
            <v>F</v>
          </cell>
          <cell r="J2264">
            <v>601</v>
          </cell>
          <cell r="L2264">
            <v>17.149999999999999</v>
          </cell>
        </row>
        <row r="2265">
          <cell r="A2265" t="str">
            <v>DELAUGHTER, ROBERT N</v>
          </cell>
          <cell r="B2265" t="str">
            <v>117-897</v>
          </cell>
          <cell r="C2265">
            <v>510400</v>
          </cell>
          <cell r="D2265">
            <v>47390</v>
          </cell>
          <cell r="E2265" t="str">
            <v>TRANSFER ST ATTENDANT</v>
          </cell>
          <cell r="F2265" t="str">
            <v>D496</v>
          </cell>
          <cell r="G2265">
            <v>1</v>
          </cell>
          <cell r="H2265" t="str">
            <v>D496-002</v>
          </cell>
          <cell r="I2265" t="str">
            <v>F</v>
          </cell>
          <cell r="J2265">
            <v>30</v>
          </cell>
          <cell r="L2265">
            <v>72.94</v>
          </cell>
        </row>
        <row r="2266">
          <cell r="A2266" t="str">
            <v>DELAUGHTER, ROBERT N</v>
          </cell>
          <cell r="B2266" t="str">
            <v>117-897</v>
          </cell>
          <cell r="C2266">
            <v>510400</v>
          </cell>
          <cell r="D2266">
            <v>47390</v>
          </cell>
          <cell r="E2266" t="str">
            <v>TRANSFER ST ATTENDANT</v>
          </cell>
          <cell r="F2266" t="str">
            <v>D496</v>
          </cell>
          <cell r="G2266">
            <v>1</v>
          </cell>
          <cell r="H2266" t="str">
            <v>D496-002</v>
          </cell>
          <cell r="I2266" t="str">
            <v>F</v>
          </cell>
          <cell r="J2266">
            <v>101</v>
          </cell>
          <cell r="L2266">
            <v>135.94999999999999</v>
          </cell>
        </row>
        <row r="2267">
          <cell r="A2267" t="str">
            <v>DELAUGHTER, ROBERT N</v>
          </cell>
          <cell r="B2267" t="str">
            <v>117-897</v>
          </cell>
          <cell r="C2267">
            <v>510400</v>
          </cell>
          <cell r="D2267">
            <v>47390</v>
          </cell>
          <cell r="E2267" t="str">
            <v>TRANSFER ST ATTENDANT</v>
          </cell>
          <cell r="F2267" t="str">
            <v>D496</v>
          </cell>
          <cell r="G2267">
            <v>1</v>
          </cell>
          <cell r="H2267" t="str">
            <v>D496-002</v>
          </cell>
          <cell r="I2267" t="str">
            <v>F</v>
          </cell>
          <cell r="J2267">
            <v>811</v>
          </cell>
          <cell r="L2267">
            <v>1.88</v>
          </cell>
        </row>
        <row r="2268">
          <cell r="A2268" t="str">
            <v>DELAUGHTER, ROBERT N</v>
          </cell>
          <cell r="B2268" t="str">
            <v>117-897</v>
          </cell>
          <cell r="C2268">
            <v>510400</v>
          </cell>
          <cell r="D2268">
            <v>47390</v>
          </cell>
          <cell r="E2268" t="str">
            <v>TRANSFER ST ATTENDANT</v>
          </cell>
          <cell r="F2268" t="str">
            <v>D496</v>
          </cell>
          <cell r="G2268">
            <v>1</v>
          </cell>
          <cell r="H2268" t="str">
            <v>D496-002</v>
          </cell>
          <cell r="I2268" t="str">
            <v>F</v>
          </cell>
          <cell r="J2268">
            <v>1001</v>
          </cell>
          <cell r="L2268">
            <v>10.17</v>
          </cell>
        </row>
        <row r="2269">
          <cell r="A2269" t="str">
            <v>DELFINO, MARINA L</v>
          </cell>
          <cell r="B2269" t="str">
            <v>165-622</v>
          </cell>
          <cell r="C2269">
            <v>510100</v>
          </cell>
          <cell r="D2269">
            <v>48610</v>
          </cell>
          <cell r="E2269" t="str">
            <v>LIBRARY ASSISTANT I</v>
          </cell>
          <cell r="F2269" t="str">
            <v>D362</v>
          </cell>
          <cell r="G2269">
            <v>0.5</v>
          </cell>
          <cell r="H2269" t="str">
            <v>D362-004</v>
          </cell>
          <cell r="I2269" t="str">
            <v>O</v>
          </cell>
          <cell r="J2269">
            <v>1</v>
          </cell>
          <cell r="K2269" t="str">
            <v>REGULAR PAY</v>
          </cell>
          <cell r="L2269">
            <v>11376.46</v>
          </cell>
        </row>
        <row r="2270">
          <cell r="A2270" t="str">
            <v>DELFINO, MARINA L</v>
          </cell>
          <cell r="B2270" t="str">
            <v>165-622</v>
          </cell>
          <cell r="C2270">
            <v>510300</v>
          </cell>
          <cell r="D2270">
            <v>48610</v>
          </cell>
          <cell r="E2270" t="str">
            <v>LIBRARY ASSISTANT I</v>
          </cell>
          <cell r="F2270" t="str">
            <v>D362</v>
          </cell>
          <cell r="G2270">
            <v>0.5</v>
          </cell>
          <cell r="H2270" t="str">
            <v>D362-004</v>
          </cell>
          <cell r="I2270" t="str">
            <v>F</v>
          </cell>
          <cell r="J2270">
            <v>7999</v>
          </cell>
          <cell r="L2270">
            <v>3411.8</v>
          </cell>
        </row>
        <row r="2271">
          <cell r="A2271" t="str">
            <v>DELFINO, MARINA L</v>
          </cell>
          <cell r="B2271" t="str">
            <v>165-622</v>
          </cell>
          <cell r="C2271">
            <v>510300</v>
          </cell>
          <cell r="D2271">
            <v>48610</v>
          </cell>
          <cell r="E2271" t="str">
            <v>LIBRARY ASSISTANT I</v>
          </cell>
          <cell r="F2271" t="str">
            <v>D362</v>
          </cell>
          <cell r="G2271">
            <v>0.5</v>
          </cell>
          <cell r="H2271" t="str">
            <v>D362-004</v>
          </cell>
          <cell r="I2271" t="str">
            <v>F</v>
          </cell>
          <cell r="J2271" t="str">
            <v>*FM</v>
          </cell>
          <cell r="K2271" t="str">
            <v>MEDICARE</v>
          </cell>
          <cell r="L2271">
            <v>164.96</v>
          </cell>
        </row>
        <row r="2272">
          <cell r="A2272" t="str">
            <v>DELFINO, MARINA L</v>
          </cell>
          <cell r="B2272" t="str">
            <v>165-622</v>
          </cell>
          <cell r="C2272">
            <v>510300</v>
          </cell>
          <cell r="D2272">
            <v>48610</v>
          </cell>
          <cell r="E2272" t="str">
            <v>LIBRARY ASSISTANT I</v>
          </cell>
          <cell r="F2272" t="str">
            <v>D362</v>
          </cell>
          <cell r="G2272">
            <v>0.5</v>
          </cell>
          <cell r="H2272" t="str">
            <v>D362-004</v>
          </cell>
          <cell r="I2272" t="str">
            <v>F</v>
          </cell>
          <cell r="J2272" t="str">
            <v>*FI</v>
          </cell>
          <cell r="K2272" t="str">
            <v>FICA</v>
          </cell>
          <cell r="L2272">
            <v>705.34</v>
          </cell>
        </row>
        <row r="2273">
          <cell r="A2273" t="str">
            <v>DELFINO, MARINA L</v>
          </cell>
          <cell r="B2273" t="str">
            <v>165-622</v>
          </cell>
          <cell r="C2273">
            <v>510300</v>
          </cell>
          <cell r="D2273">
            <v>48610</v>
          </cell>
          <cell r="E2273" t="str">
            <v>LIBRARY ASSISTANT I</v>
          </cell>
          <cell r="F2273" t="str">
            <v>D362</v>
          </cell>
          <cell r="G2273">
            <v>0.5</v>
          </cell>
          <cell r="H2273" t="str">
            <v>D362-004</v>
          </cell>
          <cell r="I2273" t="str">
            <v>F</v>
          </cell>
          <cell r="J2273">
            <v>8000</v>
          </cell>
          <cell r="L2273">
            <v>792.06</v>
          </cell>
        </row>
        <row r="2274">
          <cell r="A2274" t="str">
            <v>DELFINO, MARINA L</v>
          </cell>
          <cell r="B2274" t="str">
            <v>165-622</v>
          </cell>
          <cell r="C2274">
            <v>510400</v>
          </cell>
          <cell r="D2274">
            <v>48610</v>
          </cell>
          <cell r="E2274" t="str">
            <v>LIBRARY ASSISTANT I</v>
          </cell>
          <cell r="F2274" t="str">
            <v>D362</v>
          </cell>
          <cell r="G2274">
            <v>0.5</v>
          </cell>
          <cell r="H2274" t="str">
            <v>D362-004</v>
          </cell>
          <cell r="I2274" t="str">
            <v>F</v>
          </cell>
          <cell r="J2274">
            <v>811</v>
          </cell>
          <cell r="L2274">
            <v>0.94</v>
          </cell>
        </row>
        <row r="2275">
          <cell r="A2275" t="str">
            <v>DELFINO, MARINA L</v>
          </cell>
          <cell r="B2275" t="str">
            <v>165-622</v>
          </cell>
          <cell r="C2275">
            <v>510400</v>
          </cell>
          <cell r="D2275">
            <v>48610</v>
          </cell>
          <cell r="E2275" t="str">
            <v>LIBRARY ASSISTANT I</v>
          </cell>
          <cell r="F2275" t="str">
            <v>D362</v>
          </cell>
          <cell r="G2275">
            <v>0.5</v>
          </cell>
          <cell r="H2275" t="str">
            <v>D362-004</v>
          </cell>
          <cell r="I2275" t="str">
            <v>F</v>
          </cell>
          <cell r="J2275">
            <v>701</v>
          </cell>
          <cell r="L2275">
            <v>2.0099999999999998</v>
          </cell>
        </row>
        <row r="2276">
          <cell r="A2276" t="str">
            <v>DELFINO, MARINA L</v>
          </cell>
          <cell r="B2276" t="str">
            <v>165-622</v>
          </cell>
          <cell r="C2276">
            <v>510400</v>
          </cell>
          <cell r="D2276">
            <v>48610</v>
          </cell>
          <cell r="E2276" t="str">
            <v>LIBRARY ASSISTANT I</v>
          </cell>
          <cell r="F2276" t="str">
            <v>D362</v>
          </cell>
          <cell r="G2276">
            <v>0.5</v>
          </cell>
          <cell r="H2276" t="str">
            <v>D362-004</v>
          </cell>
          <cell r="I2276" t="str">
            <v>F</v>
          </cell>
          <cell r="J2276">
            <v>601</v>
          </cell>
          <cell r="L2276">
            <v>7.8</v>
          </cell>
        </row>
        <row r="2277">
          <cell r="A2277" t="str">
            <v>DELFINO, MARINA L</v>
          </cell>
          <cell r="B2277" t="str">
            <v>165-622</v>
          </cell>
          <cell r="C2277">
            <v>510400</v>
          </cell>
          <cell r="D2277">
            <v>48610</v>
          </cell>
          <cell r="E2277" t="str">
            <v>LIBRARY ASSISTANT I</v>
          </cell>
          <cell r="F2277" t="str">
            <v>D362</v>
          </cell>
          <cell r="G2277">
            <v>0.5</v>
          </cell>
          <cell r="H2277" t="str">
            <v>D362-004</v>
          </cell>
          <cell r="I2277" t="str">
            <v>F</v>
          </cell>
          <cell r="J2277">
            <v>30</v>
          </cell>
          <cell r="L2277">
            <v>28.44</v>
          </cell>
        </row>
        <row r="2278">
          <cell r="A2278" t="str">
            <v>DELFINO, MARINA L</v>
          </cell>
          <cell r="B2278" t="str">
            <v>165-622</v>
          </cell>
          <cell r="C2278">
            <v>510400</v>
          </cell>
          <cell r="D2278">
            <v>48610</v>
          </cell>
          <cell r="E2278" t="str">
            <v>LIBRARY ASSISTANT I</v>
          </cell>
          <cell r="F2278" t="str">
            <v>D362</v>
          </cell>
          <cell r="G2278">
            <v>0.5</v>
          </cell>
          <cell r="H2278" t="str">
            <v>D362-004</v>
          </cell>
          <cell r="I2278" t="str">
            <v>F</v>
          </cell>
          <cell r="J2278">
            <v>101</v>
          </cell>
          <cell r="L2278">
            <v>61.8</v>
          </cell>
        </row>
        <row r="2279">
          <cell r="A2279" t="str">
            <v>DELFINO, MARINA L</v>
          </cell>
          <cell r="B2279" t="str">
            <v>165-622</v>
          </cell>
          <cell r="C2279">
            <v>510400</v>
          </cell>
          <cell r="D2279">
            <v>48610</v>
          </cell>
          <cell r="E2279" t="str">
            <v>LIBRARY ASSISTANT I</v>
          </cell>
          <cell r="F2279" t="str">
            <v>D362</v>
          </cell>
          <cell r="G2279">
            <v>0.5</v>
          </cell>
          <cell r="H2279" t="str">
            <v>D362-004</v>
          </cell>
          <cell r="I2279" t="str">
            <v>F</v>
          </cell>
          <cell r="J2279">
            <v>1001</v>
          </cell>
          <cell r="L2279">
            <v>10.17</v>
          </cell>
        </row>
        <row r="2280">
          <cell r="A2280" t="str">
            <v>DELORIMIER, LUCINDA S</v>
          </cell>
          <cell r="B2280" t="str">
            <v>165-622</v>
          </cell>
          <cell r="C2280">
            <v>510100</v>
          </cell>
          <cell r="D2280">
            <v>43890</v>
          </cell>
          <cell r="E2280" t="str">
            <v>LIBRARY ASSISTANT II</v>
          </cell>
          <cell r="F2280" t="str">
            <v>D364</v>
          </cell>
          <cell r="G2280">
            <v>0.75</v>
          </cell>
          <cell r="H2280" t="str">
            <v>D364-004</v>
          </cell>
          <cell r="I2280" t="str">
            <v>O</v>
          </cell>
          <cell r="J2280">
            <v>1</v>
          </cell>
          <cell r="K2280" t="str">
            <v>REGULAR PAY</v>
          </cell>
          <cell r="L2280">
            <v>18406.47</v>
          </cell>
        </row>
        <row r="2281">
          <cell r="A2281" t="str">
            <v>DELORIMIER, LUCINDA S</v>
          </cell>
          <cell r="B2281" t="str">
            <v>165-622</v>
          </cell>
          <cell r="C2281">
            <v>510300</v>
          </cell>
          <cell r="D2281">
            <v>43890</v>
          </cell>
          <cell r="E2281" t="str">
            <v>LIBRARY ASSISTANT II</v>
          </cell>
          <cell r="F2281" t="str">
            <v>D364</v>
          </cell>
          <cell r="G2281">
            <v>0.75</v>
          </cell>
          <cell r="H2281" t="str">
            <v>D364-004</v>
          </cell>
          <cell r="I2281" t="str">
            <v>F</v>
          </cell>
          <cell r="J2281" t="str">
            <v>*FM</v>
          </cell>
          <cell r="K2281" t="str">
            <v>MEDICARE</v>
          </cell>
          <cell r="L2281">
            <v>266.89</v>
          </cell>
        </row>
        <row r="2282">
          <cell r="A2282" t="str">
            <v>DELORIMIER, LUCINDA S</v>
          </cell>
          <cell r="B2282" t="str">
            <v>165-622</v>
          </cell>
          <cell r="C2282">
            <v>510300</v>
          </cell>
          <cell r="D2282">
            <v>43890</v>
          </cell>
          <cell r="E2282" t="str">
            <v>LIBRARY ASSISTANT II</v>
          </cell>
          <cell r="F2282" t="str">
            <v>D364</v>
          </cell>
          <cell r="G2282">
            <v>0.75</v>
          </cell>
          <cell r="H2282" t="str">
            <v>D364-004</v>
          </cell>
          <cell r="I2282" t="str">
            <v>F</v>
          </cell>
          <cell r="J2282">
            <v>8000</v>
          </cell>
          <cell r="L2282">
            <v>1284.1600000000001</v>
          </cell>
        </row>
        <row r="2283">
          <cell r="A2283" t="str">
            <v>DELORIMIER, LUCINDA S</v>
          </cell>
          <cell r="B2283" t="str">
            <v>165-622</v>
          </cell>
          <cell r="C2283">
            <v>510300</v>
          </cell>
          <cell r="D2283">
            <v>43890</v>
          </cell>
          <cell r="E2283" t="str">
            <v>LIBRARY ASSISTANT II</v>
          </cell>
          <cell r="F2283" t="str">
            <v>D364</v>
          </cell>
          <cell r="G2283">
            <v>0.75</v>
          </cell>
          <cell r="H2283" t="str">
            <v>D364-004</v>
          </cell>
          <cell r="I2283" t="str">
            <v>F</v>
          </cell>
          <cell r="J2283" t="str">
            <v>*FI</v>
          </cell>
          <cell r="K2283" t="str">
            <v>FICA</v>
          </cell>
          <cell r="L2283">
            <v>1141.2</v>
          </cell>
        </row>
        <row r="2284">
          <cell r="A2284" t="str">
            <v>DELORIMIER, LUCINDA S</v>
          </cell>
          <cell r="B2284" t="str">
            <v>165-622</v>
          </cell>
          <cell r="C2284">
            <v>510300</v>
          </cell>
          <cell r="D2284">
            <v>43890</v>
          </cell>
          <cell r="E2284" t="str">
            <v>LIBRARY ASSISTANT II</v>
          </cell>
          <cell r="F2284" t="str">
            <v>D364</v>
          </cell>
          <cell r="G2284">
            <v>0.75</v>
          </cell>
          <cell r="H2284" t="str">
            <v>D364-004</v>
          </cell>
          <cell r="I2284" t="str">
            <v>F</v>
          </cell>
          <cell r="J2284">
            <v>7999</v>
          </cell>
          <cell r="L2284">
            <v>5520.1</v>
          </cell>
        </row>
        <row r="2285">
          <cell r="A2285" t="str">
            <v>DELORIMIER, LUCINDA S</v>
          </cell>
          <cell r="B2285" t="str">
            <v>165-622</v>
          </cell>
          <cell r="C2285">
            <v>510400</v>
          </cell>
          <cell r="D2285">
            <v>43890</v>
          </cell>
          <cell r="E2285" t="str">
            <v>LIBRARY ASSISTANT II</v>
          </cell>
          <cell r="F2285" t="str">
            <v>D364</v>
          </cell>
          <cell r="G2285">
            <v>0.75</v>
          </cell>
          <cell r="H2285" t="str">
            <v>D364-004</v>
          </cell>
          <cell r="I2285" t="str">
            <v>F</v>
          </cell>
          <cell r="J2285">
            <v>102</v>
          </cell>
          <cell r="L2285">
            <v>158.31</v>
          </cell>
        </row>
        <row r="2286">
          <cell r="A2286" t="str">
            <v>DELORIMIER, LUCINDA S</v>
          </cell>
          <cell r="B2286" t="str">
            <v>165-622</v>
          </cell>
          <cell r="C2286">
            <v>510400</v>
          </cell>
          <cell r="D2286">
            <v>43890</v>
          </cell>
          <cell r="E2286" t="str">
            <v>LIBRARY ASSISTANT II</v>
          </cell>
          <cell r="F2286" t="str">
            <v>D364</v>
          </cell>
          <cell r="G2286">
            <v>0.75</v>
          </cell>
          <cell r="H2286" t="str">
            <v>D364-004</v>
          </cell>
          <cell r="I2286" t="str">
            <v>F</v>
          </cell>
          <cell r="J2286">
            <v>1001</v>
          </cell>
          <cell r="L2286">
            <v>10.17</v>
          </cell>
        </row>
        <row r="2287">
          <cell r="A2287" t="str">
            <v>DELORIMIER, LUCINDA S</v>
          </cell>
          <cell r="B2287" t="str">
            <v>165-622</v>
          </cell>
          <cell r="C2287">
            <v>510400</v>
          </cell>
          <cell r="D2287">
            <v>43890</v>
          </cell>
          <cell r="E2287" t="str">
            <v>LIBRARY ASSISTANT II</v>
          </cell>
          <cell r="F2287" t="str">
            <v>D364</v>
          </cell>
          <cell r="G2287">
            <v>0.75</v>
          </cell>
          <cell r="H2287" t="str">
            <v>D364-004</v>
          </cell>
          <cell r="I2287" t="str">
            <v>F</v>
          </cell>
          <cell r="J2287">
            <v>703</v>
          </cell>
          <cell r="L2287">
            <v>5.03</v>
          </cell>
        </row>
        <row r="2288">
          <cell r="A2288" t="str">
            <v>DELORIMIER, LUCINDA S</v>
          </cell>
          <cell r="B2288" t="str">
            <v>165-622</v>
          </cell>
          <cell r="C2288">
            <v>510400</v>
          </cell>
          <cell r="D2288">
            <v>43890</v>
          </cell>
          <cell r="E2288" t="str">
            <v>LIBRARY ASSISTANT II</v>
          </cell>
          <cell r="F2288" t="str">
            <v>D364</v>
          </cell>
          <cell r="G2288">
            <v>0.75</v>
          </cell>
          <cell r="H2288" t="str">
            <v>D364-004</v>
          </cell>
          <cell r="I2288" t="str">
            <v>F</v>
          </cell>
          <cell r="J2288">
            <v>811</v>
          </cell>
          <cell r="L2288">
            <v>1.41</v>
          </cell>
        </row>
        <row r="2289">
          <cell r="A2289" t="str">
            <v>DELORIMIER, LUCINDA S</v>
          </cell>
          <cell r="B2289" t="str">
            <v>165-622</v>
          </cell>
          <cell r="C2289">
            <v>510400</v>
          </cell>
          <cell r="D2289">
            <v>43890</v>
          </cell>
          <cell r="E2289" t="str">
            <v>LIBRARY ASSISTANT II</v>
          </cell>
          <cell r="F2289" t="str">
            <v>D364</v>
          </cell>
          <cell r="G2289">
            <v>0.75</v>
          </cell>
          <cell r="H2289" t="str">
            <v>D364-004</v>
          </cell>
          <cell r="I2289" t="str">
            <v>F</v>
          </cell>
          <cell r="J2289">
            <v>30</v>
          </cell>
          <cell r="L2289">
            <v>46.02</v>
          </cell>
        </row>
        <row r="2290">
          <cell r="A2290" t="str">
            <v>DENBOSKE, JOHN J</v>
          </cell>
          <cell r="B2290" t="str">
            <v>101-565</v>
          </cell>
          <cell r="C2290">
            <v>510100</v>
          </cell>
          <cell r="D2290">
            <v>33760</v>
          </cell>
          <cell r="E2290" t="str">
            <v>SHERIFF'S DISPATCHER, SR</v>
          </cell>
          <cell r="F2290" t="str">
            <v>D468</v>
          </cell>
          <cell r="G2290">
            <v>1</v>
          </cell>
          <cell r="H2290" t="str">
            <v>D468-001</v>
          </cell>
          <cell r="I2290" t="str">
            <v>O</v>
          </cell>
          <cell r="J2290">
            <v>1</v>
          </cell>
          <cell r="K2290" t="str">
            <v>REGULAR PAY</v>
          </cell>
          <cell r="L2290">
            <v>41037.660000000003</v>
          </cell>
        </row>
        <row r="2291">
          <cell r="A2291" t="str">
            <v>DENBOSKE, JOHN J</v>
          </cell>
          <cell r="B2291" t="str">
            <v>101-565</v>
          </cell>
          <cell r="C2291">
            <v>510300</v>
          </cell>
          <cell r="D2291">
            <v>33760</v>
          </cell>
          <cell r="E2291" t="str">
            <v>SHERIFF'S DISPATCHER, SR</v>
          </cell>
          <cell r="F2291" t="str">
            <v>D468</v>
          </cell>
          <cell r="G2291">
            <v>1</v>
          </cell>
          <cell r="H2291" t="str">
            <v>D468-001</v>
          </cell>
          <cell r="I2291" t="str">
            <v>F</v>
          </cell>
          <cell r="J2291" t="str">
            <v>*FI</v>
          </cell>
          <cell r="K2291" t="str">
            <v>FICA</v>
          </cell>
          <cell r="L2291">
            <v>2544.33</v>
          </cell>
        </row>
        <row r="2292">
          <cell r="A2292" t="str">
            <v>DENBOSKE, JOHN J</v>
          </cell>
          <cell r="B2292" t="str">
            <v>101-565</v>
          </cell>
          <cell r="C2292">
            <v>510300</v>
          </cell>
          <cell r="D2292">
            <v>33760</v>
          </cell>
          <cell r="E2292" t="str">
            <v>SHERIFF'S DISPATCHER, SR</v>
          </cell>
          <cell r="F2292" t="str">
            <v>D468</v>
          </cell>
          <cell r="G2292">
            <v>1</v>
          </cell>
          <cell r="H2292" t="str">
            <v>D468-001</v>
          </cell>
          <cell r="I2292" t="str">
            <v>F</v>
          </cell>
          <cell r="J2292">
            <v>7999</v>
          </cell>
          <cell r="L2292">
            <v>12307.19</v>
          </cell>
        </row>
        <row r="2293">
          <cell r="A2293" t="str">
            <v>DENBOSKE, JOHN J</v>
          </cell>
          <cell r="B2293" t="str">
            <v>101-565</v>
          </cell>
          <cell r="C2293">
            <v>510300</v>
          </cell>
          <cell r="D2293">
            <v>33760</v>
          </cell>
          <cell r="E2293" t="str">
            <v>SHERIFF'S DISPATCHER, SR</v>
          </cell>
          <cell r="F2293" t="str">
            <v>D468</v>
          </cell>
          <cell r="G2293">
            <v>1</v>
          </cell>
          <cell r="H2293" t="str">
            <v>D468-001</v>
          </cell>
          <cell r="I2293" t="str">
            <v>F</v>
          </cell>
          <cell r="J2293">
            <v>8000</v>
          </cell>
          <cell r="L2293">
            <v>2868.34</v>
          </cell>
        </row>
        <row r="2294">
          <cell r="A2294" t="str">
            <v>DENBOSKE, JOHN J</v>
          </cell>
          <cell r="B2294" t="str">
            <v>101-565</v>
          </cell>
          <cell r="C2294">
            <v>510300</v>
          </cell>
          <cell r="D2294">
            <v>33760</v>
          </cell>
          <cell r="E2294" t="str">
            <v>SHERIFF'S DISPATCHER, SR</v>
          </cell>
          <cell r="F2294" t="str">
            <v>D468</v>
          </cell>
          <cell r="G2294">
            <v>1</v>
          </cell>
          <cell r="H2294" t="str">
            <v>D468-001</v>
          </cell>
          <cell r="I2294" t="str">
            <v>F</v>
          </cell>
          <cell r="J2294" t="str">
            <v>*FM</v>
          </cell>
          <cell r="K2294" t="str">
            <v>MEDICARE</v>
          </cell>
          <cell r="L2294">
            <v>595.04999999999995</v>
          </cell>
        </row>
        <row r="2295">
          <cell r="A2295" t="str">
            <v>DENBOSKE, JOHN J</v>
          </cell>
          <cell r="B2295" t="str">
            <v>101-565</v>
          </cell>
          <cell r="C2295">
            <v>510400</v>
          </cell>
          <cell r="D2295">
            <v>33760</v>
          </cell>
          <cell r="E2295" t="str">
            <v>SHERIFF'S DISPATCHER, SR</v>
          </cell>
          <cell r="F2295" t="str">
            <v>D468</v>
          </cell>
          <cell r="G2295">
            <v>1</v>
          </cell>
          <cell r="H2295" t="str">
            <v>D468-001</v>
          </cell>
          <cell r="I2295" t="str">
            <v>F</v>
          </cell>
          <cell r="J2295">
            <v>104</v>
          </cell>
          <cell r="L2295">
            <v>283.83999999999997</v>
          </cell>
        </row>
        <row r="2296">
          <cell r="A2296" t="str">
            <v>DENBOSKE, JOHN J</v>
          </cell>
          <cell r="B2296" t="str">
            <v>101-565</v>
          </cell>
          <cell r="C2296">
            <v>510400</v>
          </cell>
          <cell r="D2296">
            <v>33760</v>
          </cell>
          <cell r="E2296" t="str">
            <v>SHERIFF'S DISPATCHER, SR</v>
          </cell>
          <cell r="F2296" t="str">
            <v>D468</v>
          </cell>
          <cell r="G2296">
            <v>1</v>
          </cell>
          <cell r="H2296" t="str">
            <v>D468-001</v>
          </cell>
          <cell r="I2296" t="str">
            <v>F</v>
          </cell>
          <cell r="J2296">
            <v>705</v>
          </cell>
          <cell r="L2296">
            <v>12.04</v>
          </cell>
        </row>
        <row r="2297">
          <cell r="A2297" t="str">
            <v>DENBOSKE, JOHN J</v>
          </cell>
          <cell r="B2297" t="str">
            <v>101-565</v>
          </cell>
          <cell r="C2297">
            <v>510400</v>
          </cell>
          <cell r="D2297">
            <v>33760</v>
          </cell>
          <cell r="E2297" t="str">
            <v>SHERIFF'S DISPATCHER, SR</v>
          </cell>
          <cell r="F2297" t="str">
            <v>D468</v>
          </cell>
          <cell r="G2297">
            <v>1</v>
          </cell>
          <cell r="H2297" t="str">
            <v>D468-001</v>
          </cell>
          <cell r="I2297" t="str">
            <v>F</v>
          </cell>
          <cell r="J2297">
            <v>811</v>
          </cell>
          <cell r="L2297">
            <v>1.88</v>
          </cell>
        </row>
        <row r="2298">
          <cell r="A2298" t="str">
            <v>DENBOSKE, JOHN J</v>
          </cell>
          <cell r="B2298" t="str">
            <v>101-565</v>
          </cell>
          <cell r="C2298">
            <v>510400</v>
          </cell>
          <cell r="D2298">
            <v>33760</v>
          </cell>
          <cell r="E2298" t="str">
            <v>SHERIFF'S DISPATCHER, SR</v>
          </cell>
          <cell r="F2298" t="str">
            <v>D468</v>
          </cell>
          <cell r="G2298">
            <v>1</v>
          </cell>
          <cell r="H2298" t="str">
            <v>D468-001</v>
          </cell>
          <cell r="I2298" t="str">
            <v>F</v>
          </cell>
          <cell r="J2298">
            <v>605</v>
          </cell>
          <cell r="L2298">
            <v>59.1</v>
          </cell>
        </row>
        <row r="2299">
          <cell r="A2299" t="str">
            <v>DENBOSKE, JOHN J</v>
          </cell>
          <cell r="B2299" t="str">
            <v>101-565</v>
          </cell>
          <cell r="C2299">
            <v>510400</v>
          </cell>
          <cell r="D2299">
            <v>33760</v>
          </cell>
          <cell r="E2299" t="str">
            <v>SHERIFF'S DISPATCHER, SR</v>
          </cell>
          <cell r="F2299" t="str">
            <v>D468</v>
          </cell>
          <cell r="G2299">
            <v>1</v>
          </cell>
          <cell r="H2299" t="str">
            <v>D468-001</v>
          </cell>
          <cell r="I2299" t="str">
            <v>F</v>
          </cell>
          <cell r="J2299">
            <v>1001</v>
          </cell>
          <cell r="L2299">
            <v>10.17</v>
          </cell>
        </row>
        <row r="2300">
          <cell r="A2300" t="str">
            <v>DENBOSKE, JOHN J</v>
          </cell>
          <cell r="B2300" t="str">
            <v>101-565</v>
          </cell>
          <cell r="C2300">
            <v>510400</v>
          </cell>
          <cell r="D2300">
            <v>33760</v>
          </cell>
          <cell r="E2300" t="str">
            <v>SHERIFF'S DISPATCHER, SR</v>
          </cell>
          <cell r="F2300" t="str">
            <v>D468</v>
          </cell>
          <cell r="G2300">
            <v>1</v>
          </cell>
          <cell r="H2300" t="str">
            <v>D468-001</v>
          </cell>
          <cell r="I2300" t="str">
            <v>F</v>
          </cell>
          <cell r="J2300">
            <v>30</v>
          </cell>
          <cell r="L2300">
            <v>102.59</v>
          </cell>
        </row>
        <row r="2301">
          <cell r="A2301" t="str">
            <v>DENT, GEORGE M</v>
          </cell>
          <cell r="B2301" t="str">
            <v>101-572</v>
          </cell>
          <cell r="C2301">
            <v>510100</v>
          </cell>
          <cell r="D2301">
            <v>30400</v>
          </cell>
          <cell r="E2301" t="str">
            <v>DEP PROBATION OFFICER III</v>
          </cell>
          <cell r="F2301" t="str">
            <v>P145</v>
          </cell>
          <cell r="G2301">
            <v>1</v>
          </cell>
          <cell r="H2301" t="str">
            <v>P145-002</v>
          </cell>
          <cell r="I2301" t="str">
            <v>O</v>
          </cell>
          <cell r="J2301">
            <v>1</v>
          </cell>
          <cell r="K2301" t="str">
            <v>REGULAR PAY</v>
          </cell>
          <cell r="L2301">
            <v>46423.65</v>
          </cell>
        </row>
        <row r="2302">
          <cell r="A2302" t="str">
            <v>DENT, GEORGE M</v>
          </cell>
          <cell r="B2302" t="str">
            <v>101-572</v>
          </cell>
          <cell r="C2302">
            <v>510300</v>
          </cell>
          <cell r="D2302">
            <v>30400</v>
          </cell>
          <cell r="E2302" t="str">
            <v>DEP PROBATION OFFICER III</v>
          </cell>
          <cell r="F2302" t="str">
            <v>P145</v>
          </cell>
          <cell r="G2302">
            <v>1</v>
          </cell>
          <cell r="H2302" t="str">
            <v>P145-002</v>
          </cell>
          <cell r="I2302" t="str">
            <v>F</v>
          </cell>
          <cell r="J2302" t="str">
            <v>*FI</v>
          </cell>
          <cell r="K2302" t="str">
            <v>FICA</v>
          </cell>
          <cell r="L2302">
            <v>2878.27</v>
          </cell>
        </row>
        <row r="2303">
          <cell r="A2303" t="str">
            <v>DENT, GEORGE M</v>
          </cell>
          <cell r="B2303" t="str">
            <v>101-572</v>
          </cell>
          <cell r="C2303">
            <v>510300</v>
          </cell>
          <cell r="D2303">
            <v>30400</v>
          </cell>
          <cell r="E2303" t="str">
            <v>DEP PROBATION OFFICER III</v>
          </cell>
          <cell r="F2303" t="str">
            <v>P145</v>
          </cell>
          <cell r="G2303">
            <v>1</v>
          </cell>
          <cell r="H2303" t="str">
            <v>P145-002</v>
          </cell>
          <cell r="I2303" t="str">
            <v>F</v>
          </cell>
          <cell r="J2303">
            <v>8000</v>
          </cell>
          <cell r="L2303">
            <v>3245.36</v>
          </cell>
        </row>
        <row r="2304">
          <cell r="A2304" t="str">
            <v>DENT, GEORGE M</v>
          </cell>
          <cell r="B2304" t="str">
            <v>101-572</v>
          </cell>
          <cell r="C2304">
            <v>510300</v>
          </cell>
          <cell r="D2304">
            <v>30400</v>
          </cell>
          <cell r="E2304" t="str">
            <v>DEP PROBATION OFFICER III</v>
          </cell>
          <cell r="F2304" t="str">
            <v>P145</v>
          </cell>
          <cell r="G2304">
            <v>1</v>
          </cell>
          <cell r="H2304" t="str">
            <v>P145-002</v>
          </cell>
          <cell r="I2304" t="str">
            <v>F</v>
          </cell>
          <cell r="J2304">
            <v>7999</v>
          </cell>
          <cell r="L2304">
            <v>13922.45</v>
          </cell>
        </row>
        <row r="2305">
          <cell r="A2305" t="str">
            <v>DENT, GEORGE M</v>
          </cell>
          <cell r="B2305" t="str">
            <v>101-572</v>
          </cell>
          <cell r="C2305">
            <v>510300</v>
          </cell>
          <cell r="D2305">
            <v>30400</v>
          </cell>
          <cell r="E2305" t="str">
            <v>DEP PROBATION OFFICER III</v>
          </cell>
          <cell r="F2305" t="str">
            <v>P145</v>
          </cell>
          <cell r="G2305">
            <v>1</v>
          </cell>
          <cell r="H2305" t="str">
            <v>P145-002</v>
          </cell>
          <cell r="I2305" t="str">
            <v>F</v>
          </cell>
          <cell r="J2305">
            <v>8005</v>
          </cell>
          <cell r="L2305">
            <v>227.18</v>
          </cell>
        </row>
        <row r="2306">
          <cell r="A2306" t="str">
            <v>DENT, GEORGE M</v>
          </cell>
          <cell r="B2306" t="str">
            <v>101-572</v>
          </cell>
          <cell r="C2306">
            <v>510300</v>
          </cell>
          <cell r="D2306">
            <v>30400</v>
          </cell>
          <cell r="E2306" t="str">
            <v>DEP PROBATION OFFICER III</v>
          </cell>
          <cell r="F2306" t="str">
            <v>P145</v>
          </cell>
          <cell r="G2306">
            <v>1</v>
          </cell>
          <cell r="H2306" t="str">
            <v>P145-002</v>
          </cell>
          <cell r="I2306" t="str">
            <v>F</v>
          </cell>
          <cell r="J2306" t="str">
            <v>*FM</v>
          </cell>
          <cell r="K2306" t="str">
            <v>MEDICARE</v>
          </cell>
          <cell r="L2306">
            <v>673.14</v>
          </cell>
        </row>
        <row r="2307">
          <cell r="A2307" t="str">
            <v>DENT, GEORGE M</v>
          </cell>
          <cell r="B2307" t="str">
            <v>101-572</v>
          </cell>
          <cell r="C2307">
            <v>510400</v>
          </cell>
          <cell r="D2307">
            <v>30400</v>
          </cell>
          <cell r="E2307" t="str">
            <v>DEP PROBATION OFFICER III</v>
          </cell>
          <cell r="F2307" t="str">
            <v>P145</v>
          </cell>
          <cell r="G2307">
            <v>1</v>
          </cell>
          <cell r="H2307" t="str">
            <v>P145-002</v>
          </cell>
          <cell r="I2307" t="str">
            <v>F</v>
          </cell>
          <cell r="J2307">
            <v>705</v>
          </cell>
          <cell r="L2307">
            <v>12.04</v>
          </cell>
        </row>
        <row r="2308">
          <cell r="A2308" t="str">
            <v>DENT, GEORGE M</v>
          </cell>
          <cell r="B2308" t="str">
            <v>101-572</v>
          </cell>
          <cell r="C2308">
            <v>510400</v>
          </cell>
          <cell r="D2308">
            <v>30400</v>
          </cell>
          <cell r="E2308" t="str">
            <v>DEP PROBATION OFFICER III</v>
          </cell>
          <cell r="F2308" t="str">
            <v>P145</v>
          </cell>
          <cell r="G2308">
            <v>1</v>
          </cell>
          <cell r="H2308" t="str">
            <v>P145-002</v>
          </cell>
          <cell r="I2308" t="str">
            <v>F</v>
          </cell>
          <cell r="J2308">
            <v>605</v>
          </cell>
          <cell r="L2308">
            <v>59.1</v>
          </cell>
        </row>
        <row r="2309">
          <cell r="A2309" t="str">
            <v>DENT, GEORGE M</v>
          </cell>
          <cell r="B2309" t="str">
            <v>101-572</v>
          </cell>
          <cell r="C2309">
            <v>510400</v>
          </cell>
          <cell r="D2309">
            <v>30400</v>
          </cell>
          <cell r="E2309" t="str">
            <v>DEP PROBATION OFFICER III</v>
          </cell>
          <cell r="F2309" t="str">
            <v>P145</v>
          </cell>
          <cell r="G2309">
            <v>1</v>
          </cell>
          <cell r="H2309" t="str">
            <v>P145-002</v>
          </cell>
          <cell r="I2309" t="str">
            <v>F</v>
          </cell>
          <cell r="J2309">
            <v>104</v>
          </cell>
          <cell r="L2309">
            <v>283.83999999999997</v>
          </cell>
        </row>
        <row r="2310">
          <cell r="A2310" t="str">
            <v>DENT, GEORGE M</v>
          </cell>
          <cell r="B2310" t="str">
            <v>101-572</v>
          </cell>
          <cell r="C2310">
            <v>510400</v>
          </cell>
          <cell r="D2310">
            <v>30400</v>
          </cell>
          <cell r="E2310" t="str">
            <v>DEP PROBATION OFFICER III</v>
          </cell>
          <cell r="F2310" t="str">
            <v>P145</v>
          </cell>
          <cell r="G2310">
            <v>1</v>
          </cell>
          <cell r="H2310" t="str">
            <v>P145-002</v>
          </cell>
          <cell r="I2310" t="str">
            <v>F</v>
          </cell>
          <cell r="J2310">
            <v>1001</v>
          </cell>
          <cell r="L2310">
            <v>10.17</v>
          </cell>
        </row>
        <row r="2311">
          <cell r="A2311" t="str">
            <v>DENT, GEORGE M</v>
          </cell>
          <cell r="B2311" t="str">
            <v>101-572</v>
          </cell>
          <cell r="C2311">
            <v>510400</v>
          </cell>
          <cell r="D2311">
            <v>30400</v>
          </cell>
          <cell r="E2311" t="str">
            <v>DEP PROBATION OFFICER III</v>
          </cell>
          <cell r="F2311" t="str">
            <v>P145</v>
          </cell>
          <cell r="G2311">
            <v>1</v>
          </cell>
          <cell r="H2311" t="str">
            <v>P145-002</v>
          </cell>
          <cell r="I2311" t="str">
            <v>F</v>
          </cell>
          <cell r="J2311">
            <v>811</v>
          </cell>
          <cell r="L2311">
            <v>1.88</v>
          </cell>
        </row>
        <row r="2312">
          <cell r="A2312" t="str">
            <v>DENT, GEORGE M</v>
          </cell>
          <cell r="B2312" t="str">
            <v>101-572</v>
          </cell>
          <cell r="C2312">
            <v>510400</v>
          </cell>
          <cell r="D2312">
            <v>30400</v>
          </cell>
          <cell r="E2312" t="str">
            <v>DEP PROBATION OFFICER III</v>
          </cell>
          <cell r="F2312" t="str">
            <v>P145</v>
          </cell>
          <cell r="G2312">
            <v>1</v>
          </cell>
          <cell r="H2312" t="str">
            <v>P145-002</v>
          </cell>
          <cell r="I2312" t="str">
            <v>F</v>
          </cell>
          <cell r="J2312">
            <v>30</v>
          </cell>
          <cell r="L2312">
            <v>116.06</v>
          </cell>
        </row>
        <row r="2313">
          <cell r="A2313" t="str">
            <v>DENTON, CRAIG D</v>
          </cell>
          <cell r="B2313" t="str">
            <v>101-507</v>
          </cell>
          <cell r="C2313">
            <v>510100</v>
          </cell>
          <cell r="D2313">
            <v>37620</v>
          </cell>
          <cell r="E2313" t="str">
            <v>APPRAISER, SR</v>
          </cell>
          <cell r="F2313" t="str">
            <v>D146</v>
          </cell>
          <cell r="G2313">
            <v>1</v>
          </cell>
          <cell r="H2313" t="str">
            <v>D146-001</v>
          </cell>
          <cell r="I2313" t="str">
            <v>O</v>
          </cell>
          <cell r="J2313">
            <v>1</v>
          </cell>
          <cell r="K2313" t="str">
            <v>REGULAR PAY</v>
          </cell>
          <cell r="L2313">
            <v>52568.5</v>
          </cell>
        </row>
        <row r="2314">
          <cell r="A2314" t="str">
            <v>DENTON, CRAIG D</v>
          </cell>
          <cell r="B2314" t="str">
            <v>101-507</v>
          </cell>
          <cell r="C2314">
            <v>510300</v>
          </cell>
          <cell r="D2314">
            <v>37620</v>
          </cell>
          <cell r="E2314" t="str">
            <v>APPRAISER, SR</v>
          </cell>
          <cell r="F2314" t="str">
            <v>D146</v>
          </cell>
          <cell r="G2314">
            <v>1</v>
          </cell>
          <cell r="H2314" t="str">
            <v>D146-001</v>
          </cell>
          <cell r="I2314" t="str">
            <v>F</v>
          </cell>
          <cell r="J2314">
            <v>7999</v>
          </cell>
          <cell r="L2314">
            <v>15765.29</v>
          </cell>
        </row>
        <row r="2315">
          <cell r="A2315" t="str">
            <v>DENTON, CRAIG D</v>
          </cell>
          <cell r="B2315" t="str">
            <v>101-507</v>
          </cell>
          <cell r="C2315">
            <v>510300</v>
          </cell>
          <cell r="D2315">
            <v>37620</v>
          </cell>
          <cell r="E2315" t="str">
            <v>APPRAISER, SR</v>
          </cell>
          <cell r="F2315" t="str">
            <v>D146</v>
          </cell>
          <cell r="G2315">
            <v>1</v>
          </cell>
          <cell r="H2315" t="str">
            <v>D146-001</v>
          </cell>
          <cell r="I2315" t="str">
            <v>F</v>
          </cell>
          <cell r="J2315" t="str">
            <v>*FM</v>
          </cell>
          <cell r="K2315" t="str">
            <v>MEDICARE</v>
          </cell>
          <cell r="L2315">
            <v>762.24</v>
          </cell>
        </row>
        <row r="2316">
          <cell r="A2316" t="str">
            <v>DENTON, CRAIG D</v>
          </cell>
          <cell r="B2316" t="str">
            <v>101-507</v>
          </cell>
          <cell r="C2316">
            <v>510300</v>
          </cell>
          <cell r="D2316">
            <v>37620</v>
          </cell>
          <cell r="E2316" t="str">
            <v>APPRAISER, SR</v>
          </cell>
          <cell r="F2316" t="str">
            <v>D146</v>
          </cell>
          <cell r="G2316">
            <v>1</v>
          </cell>
          <cell r="H2316" t="str">
            <v>D146-001</v>
          </cell>
          <cell r="I2316" t="str">
            <v>F</v>
          </cell>
          <cell r="J2316">
            <v>8000</v>
          </cell>
          <cell r="L2316">
            <v>3675.5</v>
          </cell>
        </row>
        <row r="2317">
          <cell r="A2317" t="str">
            <v>DENTON, CRAIG D</v>
          </cell>
          <cell r="B2317" t="str">
            <v>101-507</v>
          </cell>
          <cell r="C2317">
            <v>510300</v>
          </cell>
          <cell r="D2317">
            <v>37620</v>
          </cell>
          <cell r="E2317" t="str">
            <v>APPRAISER, SR</v>
          </cell>
          <cell r="F2317" t="str">
            <v>D146</v>
          </cell>
          <cell r="G2317">
            <v>1</v>
          </cell>
          <cell r="H2317" t="str">
            <v>D146-001</v>
          </cell>
          <cell r="I2317" t="str">
            <v>F</v>
          </cell>
          <cell r="J2317" t="str">
            <v>*FI</v>
          </cell>
          <cell r="K2317" t="str">
            <v>FICA</v>
          </cell>
          <cell r="L2317">
            <v>3259.25</v>
          </cell>
        </row>
        <row r="2318">
          <cell r="A2318" t="str">
            <v>DENTON, CRAIG D</v>
          </cell>
          <cell r="B2318" t="str">
            <v>101-507</v>
          </cell>
          <cell r="C2318">
            <v>510400</v>
          </cell>
          <cell r="D2318">
            <v>37620</v>
          </cell>
          <cell r="E2318" t="str">
            <v>APPRAISER, SR</v>
          </cell>
          <cell r="F2318" t="str">
            <v>D146</v>
          </cell>
          <cell r="G2318">
            <v>1</v>
          </cell>
          <cell r="H2318" t="str">
            <v>D146-001</v>
          </cell>
          <cell r="I2318" t="str">
            <v>F</v>
          </cell>
          <cell r="J2318">
            <v>811</v>
          </cell>
          <cell r="L2318">
            <v>1.88</v>
          </cell>
        </row>
        <row r="2319">
          <cell r="A2319" t="str">
            <v>DENTON, CRAIG D</v>
          </cell>
          <cell r="B2319" t="str">
            <v>101-507</v>
          </cell>
          <cell r="C2319">
            <v>510400</v>
          </cell>
          <cell r="D2319">
            <v>37620</v>
          </cell>
          <cell r="E2319" t="str">
            <v>APPRAISER, SR</v>
          </cell>
          <cell r="F2319" t="str">
            <v>D146</v>
          </cell>
          <cell r="G2319">
            <v>1</v>
          </cell>
          <cell r="H2319" t="str">
            <v>D146-001</v>
          </cell>
          <cell r="I2319" t="str">
            <v>F</v>
          </cell>
          <cell r="J2319">
            <v>30</v>
          </cell>
          <cell r="L2319">
            <v>131.41999999999999</v>
          </cell>
        </row>
        <row r="2320">
          <cell r="A2320" t="str">
            <v>DENTON, CRAIG D</v>
          </cell>
          <cell r="B2320" t="str">
            <v>101-507</v>
          </cell>
          <cell r="C2320">
            <v>510400</v>
          </cell>
          <cell r="D2320">
            <v>37620</v>
          </cell>
          <cell r="E2320" t="str">
            <v>APPRAISER, SR</v>
          </cell>
          <cell r="F2320" t="str">
            <v>D146</v>
          </cell>
          <cell r="G2320">
            <v>1</v>
          </cell>
          <cell r="H2320" t="str">
            <v>D146-001</v>
          </cell>
          <cell r="I2320" t="str">
            <v>F</v>
          </cell>
          <cell r="J2320">
            <v>1001</v>
          </cell>
          <cell r="L2320">
            <v>10.17</v>
          </cell>
        </row>
        <row r="2321">
          <cell r="A2321" t="str">
            <v>DERKS, CHRISTOPHER D</v>
          </cell>
          <cell r="B2321" t="str">
            <v>165-622</v>
          </cell>
          <cell r="C2321">
            <v>510100</v>
          </cell>
          <cell r="D2321">
            <v>48740</v>
          </cell>
          <cell r="E2321" t="str">
            <v>LIBRARY ASSISTANT II</v>
          </cell>
          <cell r="F2321" t="str">
            <v>D364</v>
          </cell>
          <cell r="G2321">
            <v>1</v>
          </cell>
          <cell r="H2321" t="str">
            <v>D364-005</v>
          </cell>
          <cell r="I2321" t="str">
            <v>O</v>
          </cell>
          <cell r="J2321">
            <v>1</v>
          </cell>
          <cell r="K2321" t="str">
            <v>REGULAR PAY</v>
          </cell>
          <cell r="L2321">
            <v>24241.26</v>
          </cell>
        </row>
        <row r="2322">
          <cell r="A2322" t="str">
            <v>DERKS, CHRISTOPHER D</v>
          </cell>
          <cell r="B2322" t="str">
            <v>165-622</v>
          </cell>
          <cell r="C2322">
            <v>510300</v>
          </cell>
          <cell r="D2322">
            <v>48740</v>
          </cell>
          <cell r="E2322" t="str">
            <v>LIBRARY ASSISTANT II</v>
          </cell>
          <cell r="F2322" t="str">
            <v>D364</v>
          </cell>
          <cell r="G2322">
            <v>1</v>
          </cell>
          <cell r="H2322" t="str">
            <v>D364-005</v>
          </cell>
          <cell r="I2322" t="str">
            <v>F</v>
          </cell>
          <cell r="J2322" t="str">
            <v>*FM</v>
          </cell>
          <cell r="K2322" t="str">
            <v>MEDICARE</v>
          </cell>
          <cell r="L2322">
            <v>351.5</v>
          </cell>
        </row>
        <row r="2323">
          <cell r="A2323" t="str">
            <v>DERKS, CHRISTOPHER D</v>
          </cell>
          <cell r="B2323" t="str">
            <v>165-622</v>
          </cell>
          <cell r="C2323">
            <v>510300</v>
          </cell>
          <cell r="D2323">
            <v>48740</v>
          </cell>
          <cell r="E2323" t="str">
            <v>LIBRARY ASSISTANT II</v>
          </cell>
          <cell r="F2323" t="str">
            <v>D364</v>
          </cell>
          <cell r="G2323">
            <v>1</v>
          </cell>
          <cell r="H2323" t="str">
            <v>D364-005</v>
          </cell>
          <cell r="I2323" t="str">
            <v>F</v>
          </cell>
          <cell r="J2323">
            <v>7999</v>
          </cell>
          <cell r="L2323">
            <v>7269.95</v>
          </cell>
        </row>
        <row r="2324">
          <cell r="A2324" t="str">
            <v>DERKS, CHRISTOPHER D</v>
          </cell>
          <cell r="B2324" t="str">
            <v>165-622</v>
          </cell>
          <cell r="C2324">
            <v>510300</v>
          </cell>
          <cell r="D2324">
            <v>48740</v>
          </cell>
          <cell r="E2324" t="str">
            <v>LIBRARY ASSISTANT II</v>
          </cell>
          <cell r="F2324" t="str">
            <v>D364</v>
          </cell>
          <cell r="G2324">
            <v>1</v>
          </cell>
          <cell r="H2324" t="str">
            <v>D364-005</v>
          </cell>
          <cell r="I2324" t="str">
            <v>F</v>
          </cell>
          <cell r="J2324">
            <v>8000</v>
          </cell>
          <cell r="L2324">
            <v>1692.6</v>
          </cell>
        </row>
        <row r="2325">
          <cell r="A2325" t="str">
            <v>DERKS, CHRISTOPHER D</v>
          </cell>
          <cell r="B2325" t="str">
            <v>165-622</v>
          </cell>
          <cell r="C2325">
            <v>510300</v>
          </cell>
          <cell r="D2325">
            <v>48740</v>
          </cell>
          <cell r="E2325" t="str">
            <v>LIBRARY ASSISTANT II</v>
          </cell>
          <cell r="F2325" t="str">
            <v>D364</v>
          </cell>
          <cell r="G2325">
            <v>1</v>
          </cell>
          <cell r="H2325" t="str">
            <v>D364-005</v>
          </cell>
          <cell r="I2325" t="str">
            <v>F</v>
          </cell>
          <cell r="J2325" t="str">
            <v>*FI</v>
          </cell>
          <cell r="K2325" t="str">
            <v>FICA</v>
          </cell>
          <cell r="L2325">
            <v>1502.96</v>
          </cell>
        </row>
        <row r="2326">
          <cell r="A2326" t="str">
            <v>DERKS, CHRISTOPHER D</v>
          </cell>
          <cell r="B2326" t="str">
            <v>165-622</v>
          </cell>
          <cell r="C2326">
            <v>510400</v>
          </cell>
          <cell r="D2326">
            <v>48740</v>
          </cell>
          <cell r="E2326" t="str">
            <v>LIBRARY ASSISTANT II</v>
          </cell>
          <cell r="F2326" t="str">
            <v>D364</v>
          </cell>
          <cell r="G2326">
            <v>1</v>
          </cell>
          <cell r="H2326" t="str">
            <v>D364-005</v>
          </cell>
          <cell r="I2326" t="str">
            <v>F</v>
          </cell>
          <cell r="J2326">
            <v>1001</v>
          </cell>
          <cell r="L2326">
            <v>10.17</v>
          </cell>
        </row>
        <row r="2327">
          <cell r="A2327" t="str">
            <v>DERKS, CHRISTOPHER D</v>
          </cell>
          <cell r="B2327" t="str">
            <v>165-622</v>
          </cell>
          <cell r="C2327">
            <v>510400</v>
          </cell>
          <cell r="D2327">
            <v>48740</v>
          </cell>
          <cell r="E2327" t="str">
            <v>LIBRARY ASSISTANT II</v>
          </cell>
          <cell r="F2327" t="str">
            <v>D364</v>
          </cell>
          <cell r="G2327">
            <v>1</v>
          </cell>
          <cell r="H2327" t="str">
            <v>D364-005</v>
          </cell>
          <cell r="I2327" t="str">
            <v>F</v>
          </cell>
          <cell r="J2327">
            <v>101</v>
          </cell>
          <cell r="L2327">
            <v>135.94999999999999</v>
          </cell>
        </row>
        <row r="2328">
          <cell r="A2328" t="str">
            <v>DERKS, CHRISTOPHER D</v>
          </cell>
          <cell r="B2328" t="str">
            <v>165-622</v>
          </cell>
          <cell r="C2328">
            <v>510400</v>
          </cell>
          <cell r="D2328">
            <v>48740</v>
          </cell>
          <cell r="E2328" t="str">
            <v>LIBRARY ASSISTANT II</v>
          </cell>
          <cell r="F2328" t="str">
            <v>D364</v>
          </cell>
          <cell r="G2328">
            <v>1</v>
          </cell>
          <cell r="H2328" t="str">
            <v>D364-005</v>
          </cell>
          <cell r="I2328" t="str">
            <v>F</v>
          </cell>
          <cell r="J2328">
            <v>601</v>
          </cell>
          <cell r="L2328">
            <v>17.149999999999999</v>
          </cell>
        </row>
        <row r="2329">
          <cell r="A2329" t="str">
            <v>DERKS, CHRISTOPHER D</v>
          </cell>
          <cell r="B2329" t="str">
            <v>165-622</v>
          </cell>
          <cell r="C2329">
            <v>510400</v>
          </cell>
          <cell r="D2329">
            <v>48740</v>
          </cell>
          <cell r="E2329" t="str">
            <v>LIBRARY ASSISTANT II</v>
          </cell>
          <cell r="F2329" t="str">
            <v>D364</v>
          </cell>
          <cell r="G2329">
            <v>1</v>
          </cell>
          <cell r="H2329" t="str">
            <v>D364-005</v>
          </cell>
          <cell r="I2329" t="str">
            <v>F</v>
          </cell>
          <cell r="J2329">
            <v>810</v>
          </cell>
          <cell r="L2329">
            <v>1.71</v>
          </cell>
        </row>
        <row r="2330">
          <cell r="A2330" t="str">
            <v>DERKS, CHRISTOPHER D</v>
          </cell>
          <cell r="B2330" t="str">
            <v>165-622</v>
          </cell>
          <cell r="C2330">
            <v>510400</v>
          </cell>
          <cell r="D2330">
            <v>48740</v>
          </cell>
          <cell r="E2330" t="str">
            <v>LIBRARY ASSISTANT II</v>
          </cell>
          <cell r="F2330" t="str">
            <v>D364</v>
          </cell>
          <cell r="G2330">
            <v>1</v>
          </cell>
          <cell r="H2330" t="str">
            <v>D364-005</v>
          </cell>
          <cell r="I2330" t="str">
            <v>F</v>
          </cell>
          <cell r="J2330">
            <v>30</v>
          </cell>
          <cell r="L2330">
            <v>60.6</v>
          </cell>
        </row>
        <row r="2331">
          <cell r="A2331" t="str">
            <v>DERKS, CHRISTOPHER D</v>
          </cell>
          <cell r="B2331" t="str">
            <v>165-622</v>
          </cell>
          <cell r="C2331">
            <v>510400</v>
          </cell>
          <cell r="D2331">
            <v>48740</v>
          </cell>
          <cell r="E2331" t="str">
            <v>LIBRARY ASSISTANT II</v>
          </cell>
          <cell r="F2331" t="str">
            <v>D364</v>
          </cell>
          <cell r="G2331">
            <v>1</v>
          </cell>
          <cell r="H2331" t="str">
            <v>D364-005</v>
          </cell>
          <cell r="I2331" t="str">
            <v>F</v>
          </cell>
          <cell r="J2331">
            <v>701</v>
          </cell>
          <cell r="L2331">
            <v>4.01</v>
          </cell>
        </row>
        <row r="2332">
          <cell r="A2332" t="str">
            <v>DERRICK, WILLIAM F</v>
          </cell>
          <cell r="B2332" t="str">
            <v>281-898</v>
          </cell>
          <cell r="C2332">
            <v>510100</v>
          </cell>
          <cell r="D2332">
            <v>49550</v>
          </cell>
          <cell r="E2332" t="str">
            <v>TRANIST SERVICES MGR</v>
          </cell>
          <cell r="F2332" t="str">
            <v>C350</v>
          </cell>
          <cell r="G2332">
            <v>1</v>
          </cell>
          <cell r="H2332" t="str">
            <v>C350-001</v>
          </cell>
          <cell r="I2332" t="str">
            <v>O</v>
          </cell>
          <cell r="J2332">
            <v>1</v>
          </cell>
          <cell r="K2332" t="str">
            <v>REGULAR PAY</v>
          </cell>
          <cell r="L2332">
            <v>63793.599999999999</v>
          </cell>
        </row>
        <row r="2333">
          <cell r="A2333" t="str">
            <v>DERRICK, WILLIAM F</v>
          </cell>
          <cell r="B2333" t="str">
            <v>281-898</v>
          </cell>
          <cell r="C2333">
            <v>510300</v>
          </cell>
          <cell r="D2333">
            <v>49550</v>
          </cell>
          <cell r="E2333" t="str">
            <v>TRANIST SERVICES MGR</v>
          </cell>
          <cell r="F2333" t="str">
            <v>C350</v>
          </cell>
          <cell r="G2333">
            <v>1</v>
          </cell>
          <cell r="H2333" t="str">
            <v>C350-001</v>
          </cell>
          <cell r="I2333" t="str">
            <v>F</v>
          </cell>
          <cell r="J2333" t="str">
            <v>*FM</v>
          </cell>
          <cell r="K2333" t="str">
            <v>MEDICARE</v>
          </cell>
          <cell r="L2333">
            <v>925.01</v>
          </cell>
        </row>
        <row r="2334">
          <cell r="A2334" t="str">
            <v>DERRICK, WILLIAM F</v>
          </cell>
          <cell r="B2334" t="str">
            <v>281-898</v>
          </cell>
          <cell r="C2334">
            <v>510300</v>
          </cell>
          <cell r="D2334">
            <v>49550</v>
          </cell>
          <cell r="E2334" t="str">
            <v>TRANIST SERVICES MGR</v>
          </cell>
          <cell r="F2334" t="str">
            <v>C350</v>
          </cell>
          <cell r="G2334">
            <v>1</v>
          </cell>
          <cell r="H2334" t="str">
            <v>C350-001</v>
          </cell>
          <cell r="I2334" t="str">
            <v>F</v>
          </cell>
          <cell r="J2334">
            <v>8005</v>
          </cell>
          <cell r="L2334">
            <v>312.29000000000002</v>
          </cell>
        </row>
        <row r="2335">
          <cell r="A2335" t="str">
            <v>DERRICK, WILLIAM F</v>
          </cell>
          <cell r="B2335" t="str">
            <v>281-898</v>
          </cell>
          <cell r="C2335">
            <v>510300</v>
          </cell>
          <cell r="D2335">
            <v>49550</v>
          </cell>
          <cell r="E2335" t="str">
            <v>TRANIST SERVICES MGR</v>
          </cell>
          <cell r="F2335" t="str">
            <v>C350</v>
          </cell>
          <cell r="G2335">
            <v>1</v>
          </cell>
          <cell r="H2335" t="str">
            <v>C350-001</v>
          </cell>
          <cell r="I2335" t="str">
            <v>F</v>
          </cell>
          <cell r="J2335">
            <v>8000</v>
          </cell>
          <cell r="L2335">
            <v>4461.26</v>
          </cell>
        </row>
        <row r="2336">
          <cell r="A2336" t="str">
            <v>DERRICK, WILLIAM F</v>
          </cell>
          <cell r="B2336" t="str">
            <v>281-898</v>
          </cell>
          <cell r="C2336">
            <v>510300</v>
          </cell>
          <cell r="D2336">
            <v>49550</v>
          </cell>
          <cell r="E2336" t="str">
            <v>TRANIST SERVICES MGR</v>
          </cell>
          <cell r="F2336" t="str">
            <v>C350</v>
          </cell>
          <cell r="G2336">
            <v>1</v>
          </cell>
          <cell r="H2336" t="str">
            <v>C350-001</v>
          </cell>
          <cell r="I2336" t="str">
            <v>F</v>
          </cell>
          <cell r="J2336" t="str">
            <v>*FI</v>
          </cell>
          <cell r="K2336" t="str">
            <v>FICA</v>
          </cell>
          <cell r="L2336">
            <v>3955.2</v>
          </cell>
        </row>
        <row r="2337">
          <cell r="A2337" t="str">
            <v>DERRICK, WILLIAM F</v>
          </cell>
          <cell r="B2337" t="str">
            <v>281-898</v>
          </cell>
          <cell r="C2337">
            <v>510300</v>
          </cell>
          <cell r="D2337">
            <v>49550</v>
          </cell>
          <cell r="E2337" t="str">
            <v>TRANIST SERVICES MGR</v>
          </cell>
          <cell r="F2337" t="str">
            <v>C350</v>
          </cell>
          <cell r="G2337">
            <v>1</v>
          </cell>
          <cell r="H2337" t="str">
            <v>C350-001</v>
          </cell>
          <cell r="I2337" t="str">
            <v>F</v>
          </cell>
          <cell r="J2337">
            <v>7999</v>
          </cell>
          <cell r="L2337">
            <v>19131.7</v>
          </cell>
        </row>
        <row r="2338">
          <cell r="A2338" t="str">
            <v>DERRICK, WILLIAM F</v>
          </cell>
          <cell r="B2338" t="str">
            <v>281-898</v>
          </cell>
          <cell r="C2338">
            <v>510400</v>
          </cell>
          <cell r="D2338">
            <v>49550</v>
          </cell>
          <cell r="E2338" t="str">
            <v>TRANIST SERVICES MGR</v>
          </cell>
          <cell r="F2338" t="str">
            <v>C350</v>
          </cell>
          <cell r="G2338">
            <v>1</v>
          </cell>
          <cell r="H2338" t="str">
            <v>C350-001</v>
          </cell>
          <cell r="I2338" t="str">
            <v>F</v>
          </cell>
          <cell r="J2338">
            <v>601</v>
          </cell>
          <cell r="L2338">
            <v>17.149999999999999</v>
          </cell>
        </row>
        <row r="2339">
          <cell r="A2339" t="str">
            <v>DERRICK, WILLIAM F</v>
          </cell>
          <cell r="B2339" t="str">
            <v>281-898</v>
          </cell>
          <cell r="C2339">
            <v>510400</v>
          </cell>
          <cell r="D2339">
            <v>49550</v>
          </cell>
          <cell r="E2339" t="str">
            <v>TRANIST SERVICES MGR</v>
          </cell>
          <cell r="F2339" t="str">
            <v>C350</v>
          </cell>
          <cell r="G2339">
            <v>1</v>
          </cell>
          <cell r="H2339" t="str">
            <v>C350-001</v>
          </cell>
          <cell r="I2339" t="str">
            <v>F</v>
          </cell>
          <cell r="J2339">
            <v>110</v>
          </cell>
          <cell r="L2339">
            <v>135.97999999999999</v>
          </cell>
        </row>
        <row r="2340">
          <cell r="A2340" t="str">
            <v>DERRICK, WILLIAM F</v>
          </cell>
          <cell r="B2340" t="str">
            <v>281-898</v>
          </cell>
          <cell r="C2340">
            <v>510400</v>
          </cell>
          <cell r="D2340">
            <v>49550</v>
          </cell>
          <cell r="E2340" t="str">
            <v>TRANIST SERVICES MGR</v>
          </cell>
          <cell r="F2340" t="str">
            <v>C350</v>
          </cell>
          <cell r="G2340">
            <v>1</v>
          </cell>
          <cell r="H2340" t="str">
            <v>C350-001</v>
          </cell>
          <cell r="I2340" t="str">
            <v>F</v>
          </cell>
          <cell r="J2340">
            <v>1001</v>
          </cell>
          <cell r="L2340">
            <v>10.17</v>
          </cell>
        </row>
        <row r="2341">
          <cell r="A2341" t="str">
            <v>DERRICK, WILLIAM F</v>
          </cell>
          <cell r="B2341" t="str">
            <v>281-898</v>
          </cell>
          <cell r="C2341">
            <v>510400</v>
          </cell>
          <cell r="D2341">
            <v>49550</v>
          </cell>
          <cell r="E2341" t="str">
            <v>TRANIST SERVICES MGR</v>
          </cell>
          <cell r="F2341" t="str">
            <v>C350</v>
          </cell>
          <cell r="G2341">
            <v>1</v>
          </cell>
          <cell r="H2341" t="str">
            <v>C350-001</v>
          </cell>
          <cell r="I2341" t="str">
            <v>F</v>
          </cell>
          <cell r="J2341">
            <v>701</v>
          </cell>
          <cell r="L2341">
            <v>4.01</v>
          </cell>
        </row>
        <row r="2342">
          <cell r="A2342" t="str">
            <v>DERRICK, WILLIAM F</v>
          </cell>
          <cell r="B2342" t="str">
            <v>281-898</v>
          </cell>
          <cell r="C2342">
            <v>510400</v>
          </cell>
          <cell r="D2342">
            <v>49550</v>
          </cell>
          <cell r="E2342" t="str">
            <v>TRANIST SERVICES MGR</v>
          </cell>
          <cell r="F2342" t="str">
            <v>C350</v>
          </cell>
          <cell r="G2342">
            <v>1</v>
          </cell>
          <cell r="H2342" t="str">
            <v>C350-001</v>
          </cell>
          <cell r="I2342" t="str">
            <v>F</v>
          </cell>
          <cell r="J2342">
            <v>30</v>
          </cell>
          <cell r="L2342">
            <v>159.47999999999999</v>
          </cell>
        </row>
        <row r="2343">
          <cell r="A2343" t="str">
            <v>DERRICK, WILLIAM F</v>
          </cell>
          <cell r="B2343" t="str">
            <v>281-898</v>
          </cell>
          <cell r="C2343">
            <v>510400</v>
          </cell>
          <cell r="D2343">
            <v>49550</v>
          </cell>
          <cell r="E2343" t="str">
            <v>TRANIST SERVICES MGR</v>
          </cell>
          <cell r="F2343" t="str">
            <v>C350</v>
          </cell>
          <cell r="G2343">
            <v>1</v>
          </cell>
          <cell r="H2343" t="str">
            <v>C350-001</v>
          </cell>
          <cell r="I2343" t="str">
            <v>F</v>
          </cell>
          <cell r="J2343">
            <v>811</v>
          </cell>
          <cell r="L2343">
            <v>1.88</v>
          </cell>
        </row>
        <row r="2344">
          <cell r="A2344" t="str">
            <v>DETAR, LAUREL S</v>
          </cell>
          <cell r="B2344" t="str">
            <v>101-518</v>
          </cell>
          <cell r="C2344">
            <v>510100</v>
          </cell>
          <cell r="D2344">
            <v>46820</v>
          </cell>
          <cell r="E2344" t="str">
            <v>ELECTIONS ASSISTANT, SR</v>
          </cell>
          <cell r="F2344" t="str">
            <v>D248</v>
          </cell>
          <cell r="G2344">
            <v>1</v>
          </cell>
          <cell r="H2344" t="str">
            <v>D248-001</v>
          </cell>
          <cell r="I2344" t="str">
            <v>O</v>
          </cell>
          <cell r="J2344">
            <v>1</v>
          </cell>
          <cell r="K2344" t="str">
            <v>REGULAR PAY</v>
          </cell>
          <cell r="L2344">
            <v>30180.94</v>
          </cell>
        </row>
        <row r="2345">
          <cell r="A2345" t="str">
            <v>DETAR, LAUREL S</v>
          </cell>
          <cell r="B2345" t="str">
            <v>101-518</v>
          </cell>
          <cell r="C2345">
            <v>510300</v>
          </cell>
          <cell r="D2345">
            <v>46820</v>
          </cell>
          <cell r="E2345" t="str">
            <v>ELECTIONS ASSISTANT, SR</v>
          </cell>
          <cell r="F2345" t="str">
            <v>D248</v>
          </cell>
          <cell r="G2345">
            <v>1</v>
          </cell>
          <cell r="H2345" t="str">
            <v>D248-001</v>
          </cell>
          <cell r="I2345" t="str">
            <v>F</v>
          </cell>
          <cell r="J2345">
            <v>8000</v>
          </cell>
          <cell r="L2345">
            <v>2108.37</v>
          </cell>
        </row>
        <row r="2346">
          <cell r="A2346" t="str">
            <v>DETAR, LAUREL S</v>
          </cell>
          <cell r="B2346" t="str">
            <v>101-518</v>
          </cell>
          <cell r="C2346">
            <v>510300</v>
          </cell>
          <cell r="D2346">
            <v>46820</v>
          </cell>
          <cell r="E2346" t="str">
            <v>ELECTIONS ASSISTANT, SR</v>
          </cell>
          <cell r="F2346" t="str">
            <v>D248</v>
          </cell>
          <cell r="G2346">
            <v>1</v>
          </cell>
          <cell r="H2346" t="str">
            <v>D248-001</v>
          </cell>
          <cell r="I2346" t="str">
            <v>F</v>
          </cell>
          <cell r="J2346" t="str">
            <v>*FI</v>
          </cell>
          <cell r="K2346" t="str">
            <v>FICA</v>
          </cell>
          <cell r="L2346">
            <v>1871.22</v>
          </cell>
        </row>
        <row r="2347">
          <cell r="A2347" t="str">
            <v>DETAR, LAUREL S</v>
          </cell>
          <cell r="B2347" t="str">
            <v>101-518</v>
          </cell>
          <cell r="C2347">
            <v>510300</v>
          </cell>
          <cell r="D2347">
            <v>46820</v>
          </cell>
          <cell r="E2347" t="str">
            <v>ELECTIONS ASSISTANT, SR</v>
          </cell>
          <cell r="F2347" t="str">
            <v>D248</v>
          </cell>
          <cell r="G2347">
            <v>1</v>
          </cell>
          <cell r="H2347" t="str">
            <v>D248-001</v>
          </cell>
          <cell r="I2347" t="str">
            <v>F</v>
          </cell>
          <cell r="J2347" t="str">
            <v>*FM</v>
          </cell>
          <cell r="K2347" t="str">
            <v>MEDICARE</v>
          </cell>
          <cell r="L2347">
            <v>437.62</v>
          </cell>
        </row>
        <row r="2348">
          <cell r="A2348" t="str">
            <v>DETAR, LAUREL S</v>
          </cell>
          <cell r="B2348" t="str">
            <v>101-518</v>
          </cell>
          <cell r="C2348">
            <v>510300</v>
          </cell>
          <cell r="D2348">
            <v>46820</v>
          </cell>
          <cell r="E2348" t="str">
            <v>ELECTIONS ASSISTANT, SR</v>
          </cell>
          <cell r="F2348" t="str">
            <v>D248</v>
          </cell>
          <cell r="G2348">
            <v>1</v>
          </cell>
          <cell r="H2348" t="str">
            <v>D248-001</v>
          </cell>
          <cell r="I2348" t="str">
            <v>F</v>
          </cell>
          <cell r="J2348">
            <v>7999</v>
          </cell>
          <cell r="L2348">
            <v>9051.26</v>
          </cell>
        </row>
        <row r="2349">
          <cell r="A2349" t="str">
            <v>DETAR, LAUREL S</v>
          </cell>
          <cell r="B2349" t="str">
            <v>101-518</v>
          </cell>
          <cell r="C2349">
            <v>510400</v>
          </cell>
          <cell r="D2349">
            <v>46820</v>
          </cell>
          <cell r="E2349" t="str">
            <v>ELECTIONS ASSISTANT, SR</v>
          </cell>
          <cell r="F2349" t="str">
            <v>D248</v>
          </cell>
          <cell r="G2349">
            <v>1</v>
          </cell>
          <cell r="H2349" t="str">
            <v>D248-001</v>
          </cell>
          <cell r="I2349" t="str">
            <v>F</v>
          </cell>
          <cell r="J2349">
            <v>30</v>
          </cell>
          <cell r="L2349">
            <v>75.45</v>
          </cell>
        </row>
        <row r="2350">
          <cell r="A2350" t="str">
            <v>DETAR, LAUREL S</v>
          </cell>
          <cell r="B2350" t="str">
            <v>101-518</v>
          </cell>
          <cell r="C2350">
            <v>510400</v>
          </cell>
          <cell r="D2350">
            <v>46820</v>
          </cell>
          <cell r="E2350" t="str">
            <v>ELECTIONS ASSISTANT, SR</v>
          </cell>
          <cell r="F2350" t="str">
            <v>D248</v>
          </cell>
          <cell r="G2350">
            <v>1</v>
          </cell>
          <cell r="H2350" t="str">
            <v>D248-001</v>
          </cell>
          <cell r="I2350" t="str">
            <v>F</v>
          </cell>
          <cell r="J2350">
            <v>101</v>
          </cell>
          <cell r="L2350">
            <v>135.94999999999999</v>
          </cell>
        </row>
        <row r="2351">
          <cell r="A2351" t="str">
            <v>DETAR, LAUREL S</v>
          </cell>
          <cell r="B2351" t="str">
            <v>101-518</v>
          </cell>
          <cell r="C2351">
            <v>510400</v>
          </cell>
          <cell r="D2351">
            <v>46820</v>
          </cell>
          <cell r="E2351" t="str">
            <v>ELECTIONS ASSISTANT, SR</v>
          </cell>
          <cell r="F2351" t="str">
            <v>D248</v>
          </cell>
          <cell r="G2351">
            <v>1</v>
          </cell>
          <cell r="H2351" t="str">
            <v>D248-001</v>
          </cell>
          <cell r="I2351" t="str">
            <v>F</v>
          </cell>
          <cell r="J2351">
            <v>701</v>
          </cell>
          <cell r="L2351">
            <v>4.01</v>
          </cell>
        </row>
        <row r="2352">
          <cell r="A2352" t="str">
            <v>DETAR, LAUREL S</v>
          </cell>
          <cell r="B2352" t="str">
            <v>101-518</v>
          </cell>
          <cell r="C2352">
            <v>510400</v>
          </cell>
          <cell r="D2352">
            <v>46820</v>
          </cell>
          <cell r="E2352" t="str">
            <v>ELECTIONS ASSISTANT, SR</v>
          </cell>
          <cell r="F2352" t="str">
            <v>D248</v>
          </cell>
          <cell r="G2352">
            <v>1</v>
          </cell>
          <cell r="H2352" t="str">
            <v>D248-001</v>
          </cell>
          <cell r="I2352" t="str">
            <v>F</v>
          </cell>
          <cell r="J2352">
            <v>811</v>
          </cell>
          <cell r="L2352">
            <v>1.88</v>
          </cell>
        </row>
        <row r="2353">
          <cell r="A2353" t="str">
            <v>DETAR, LAUREL S</v>
          </cell>
          <cell r="B2353" t="str">
            <v>101-518</v>
          </cell>
          <cell r="C2353">
            <v>510400</v>
          </cell>
          <cell r="D2353">
            <v>46820</v>
          </cell>
          <cell r="E2353" t="str">
            <v>ELECTIONS ASSISTANT, SR</v>
          </cell>
          <cell r="F2353" t="str">
            <v>D248</v>
          </cell>
          <cell r="G2353">
            <v>1</v>
          </cell>
          <cell r="H2353" t="str">
            <v>D248-001</v>
          </cell>
          <cell r="I2353" t="str">
            <v>F</v>
          </cell>
          <cell r="J2353">
            <v>601</v>
          </cell>
          <cell r="L2353">
            <v>17.149999999999999</v>
          </cell>
        </row>
        <row r="2354">
          <cell r="A2354" t="str">
            <v>DETAR, LAUREL S</v>
          </cell>
          <cell r="B2354" t="str">
            <v>101-518</v>
          </cell>
          <cell r="C2354">
            <v>510400</v>
          </cell>
          <cell r="D2354">
            <v>46820</v>
          </cell>
          <cell r="E2354" t="str">
            <v>ELECTIONS ASSISTANT, SR</v>
          </cell>
          <cell r="F2354" t="str">
            <v>D248</v>
          </cell>
          <cell r="G2354">
            <v>1</v>
          </cell>
          <cell r="H2354" t="str">
            <v>D248-001</v>
          </cell>
          <cell r="I2354" t="str">
            <v>F</v>
          </cell>
          <cell r="J2354">
            <v>1001</v>
          </cell>
          <cell r="L2354">
            <v>10.17</v>
          </cell>
        </row>
        <row r="2355">
          <cell r="A2355" t="str">
            <v>DEVOGELAERE, DAVID A</v>
          </cell>
          <cell r="B2355" t="str">
            <v>101-565</v>
          </cell>
          <cell r="C2355">
            <v>510100</v>
          </cell>
          <cell r="D2355">
            <v>33880</v>
          </cell>
          <cell r="E2355" t="str">
            <v>DEPUTY SHERIFF I</v>
          </cell>
          <cell r="F2355" t="str">
            <v>E110</v>
          </cell>
          <cell r="G2355">
            <v>1</v>
          </cell>
          <cell r="H2355" t="str">
            <v>E110-008</v>
          </cell>
          <cell r="I2355" t="str">
            <v>O</v>
          </cell>
          <cell r="J2355">
            <v>1</v>
          </cell>
          <cell r="K2355" t="str">
            <v>REGULAR PAY</v>
          </cell>
          <cell r="L2355">
            <v>41964</v>
          </cell>
        </row>
        <row r="2356">
          <cell r="A2356" t="str">
            <v>DEVOGELAERE, DAVID A</v>
          </cell>
          <cell r="B2356" t="str">
            <v>101-565</v>
          </cell>
          <cell r="C2356">
            <v>510300</v>
          </cell>
          <cell r="D2356">
            <v>33880</v>
          </cell>
          <cell r="E2356" t="str">
            <v>DEPUTY SHERIFF I</v>
          </cell>
          <cell r="F2356" t="str">
            <v>E110</v>
          </cell>
          <cell r="G2356">
            <v>1</v>
          </cell>
          <cell r="H2356" t="str">
            <v>E110-008</v>
          </cell>
          <cell r="I2356" t="str">
            <v>F</v>
          </cell>
          <cell r="J2356">
            <v>8010</v>
          </cell>
          <cell r="L2356">
            <v>3771.24</v>
          </cell>
        </row>
        <row r="2357">
          <cell r="A2357" t="str">
            <v>DEVOGELAERE, DAVID A</v>
          </cell>
          <cell r="B2357" t="str">
            <v>101-565</v>
          </cell>
          <cell r="C2357">
            <v>510300</v>
          </cell>
          <cell r="D2357">
            <v>33880</v>
          </cell>
          <cell r="E2357" t="str">
            <v>DEPUTY SHERIFF I</v>
          </cell>
          <cell r="F2357" t="str">
            <v>E110</v>
          </cell>
          <cell r="G2357">
            <v>1</v>
          </cell>
          <cell r="H2357" t="str">
            <v>E110-008</v>
          </cell>
          <cell r="I2357" t="str">
            <v>F</v>
          </cell>
          <cell r="J2357" t="str">
            <v>*FM</v>
          </cell>
          <cell r="K2357" t="str">
            <v>MEDICARE</v>
          </cell>
          <cell r="L2357">
            <v>608.48</v>
          </cell>
        </row>
        <row r="2358">
          <cell r="A2358" t="str">
            <v>DEVOGELAERE, DAVID A</v>
          </cell>
          <cell r="B2358" t="str">
            <v>101-565</v>
          </cell>
          <cell r="C2358">
            <v>510300</v>
          </cell>
          <cell r="D2358">
            <v>33880</v>
          </cell>
          <cell r="E2358" t="str">
            <v>DEPUTY SHERIFF I</v>
          </cell>
          <cell r="F2358" t="str">
            <v>E110</v>
          </cell>
          <cell r="G2358">
            <v>1</v>
          </cell>
          <cell r="H2358" t="str">
            <v>E110-008</v>
          </cell>
          <cell r="I2358" t="str">
            <v>F</v>
          </cell>
          <cell r="J2358" t="str">
            <v>*FI</v>
          </cell>
          <cell r="K2358" t="str">
            <v>FICA</v>
          </cell>
          <cell r="L2358">
            <v>2601.77</v>
          </cell>
        </row>
        <row r="2359">
          <cell r="A2359" t="str">
            <v>DEVOGELAERE, DAVID A</v>
          </cell>
          <cell r="B2359" t="str">
            <v>101-565</v>
          </cell>
          <cell r="C2359">
            <v>510300</v>
          </cell>
          <cell r="D2359">
            <v>33880</v>
          </cell>
          <cell r="E2359" t="str">
            <v>DEPUTY SHERIFF I</v>
          </cell>
          <cell r="F2359" t="str">
            <v>E110</v>
          </cell>
          <cell r="G2359">
            <v>1</v>
          </cell>
          <cell r="H2359" t="str">
            <v>E110-008</v>
          </cell>
          <cell r="I2359" t="str">
            <v>F</v>
          </cell>
          <cell r="J2359">
            <v>8009</v>
          </cell>
          <cell r="L2359">
            <v>4834.88</v>
          </cell>
        </row>
        <row r="2360">
          <cell r="A2360" t="str">
            <v>DEVOGELAERE, DAVID A</v>
          </cell>
          <cell r="B2360" t="str">
            <v>101-565</v>
          </cell>
          <cell r="C2360">
            <v>510400</v>
          </cell>
          <cell r="D2360">
            <v>33880</v>
          </cell>
          <cell r="E2360" t="str">
            <v>DEPUTY SHERIFF I</v>
          </cell>
          <cell r="F2360" t="str">
            <v>E110</v>
          </cell>
          <cell r="G2360">
            <v>1</v>
          </cell>
          <cell r="H2360" t="str">
            <v>E110-008</v>
          </cell>
          <cell r="I2360" t="str">
            <v>F</v>
          </cell>
          <cell r="J2360">
            <v>811</v>
          </cell>
          <cell r="L2360">
            <v>1.88</v>
          </cell>
        </row>
        <row r="2361">
          <cell r="A2361" t="str">
            <v>DEVOGELAERE, DAVID A</v>
          </cell>
          <cell r="B2361" t="str">
            <v>101-565</v>
          </cell>
          <cell r="C2361">
            <v>510400</v>
          </cell>
          <cell r="D2361">
            <v>33880</v>
          </cell>
          <cell r="E2361" t="str">
            <v>DEPUTY SHERIFF I</v>
          </cell>
          <cell r="F2361" t="str">
            <v>E110</v>
          </cell>
          <cell r="G2361">
            <v>1</v>
          </cell>
          <cell r="H2361" t="str">
            <v>E110-008</v>
          </cell>
          <cell r="I2361" t="str">
            <v>F</v>
          </cell>
          <cell r="J2361">
            <v>705</v>
          </cell>
          <cell r="L2361">
            <v>12.04</v>
          </cell>
        </row>
        <row r="2362">
          <cell r="A2362" t="str">
            <v>DEVOGELAERE, DAVID A</v>
          </cell>
          <cell r="B2362" t="str">
            <v>101-565</v>
          </cell>
          <cell r="C2362">
            <v>510400</v>
          </cell>
          <cell r="D2362">
            <v>33880</v>
          </cell>
          <cell r="E2362" t="str">
            <v>DEPUTY SHERIFF I</v>
          </cell>
          <cell r="F2362" t="str">
            <v>E110</v>
          </cell>
          <cell r="G2362">
            <v>1</v>
          </cell>
          <cell r="H2362" t="str">
            <v>E110-008</v>
          </cell>
          <cell r="I2362" t="str">
            <v>F</v>
          </cell>
          <cell r="J2362">
            <v>30</v>
          </cell>
          <cell r="L2362">
            <v>104.91</v>
          </cell>
        </row>
        <row r="2363">
          <cell r="A2363" t="str">
            <v>DEVOGELAERE, DAVID A</v>
          </cell>
          <cell r="B2363" t="str">
            <v>101-565</v>
          </cell>
          <cell r="C2363">
            <v>510400</v>
          </cell>
          <cell r="D2363">
            <v>33880</v>
          </cell>
          <cell r="E2363" t="str">
            <v>DEPUTY SHERIFF I</v>
          </cell>
          <cell r="F2363" t="str">
            <v>E110</v>
          </cell>
          <cell r="G2363">
            <v>1</v>
          </cell>
          <cell r="H2363" t="str">
            <v>E110-008</v>
          </cell>
          <cell r="I2363" t="str">
            <v>F</v>
          </cell>
          <cell r="J2363">
            <v>1001</v>
          </cell>
          <cell r="L2363">
            <v>10.17</v>
          </cell>
        </row>
        <row r="2364">
          <cell r="A2364" t="str">
            <v>DEVOGELAERE, DAVID A</v>
          </cell>
          <cell r="B2364" t="str">
            <v>101-565</v>
          </cell>
          <cell r="C2364">
            <v>510400</v>
          </cell>
          <cell r="D2364">
            <v>33880</v>
          </cell>
          <cell r="E2364" t="str">
            <v>DEPUTY SHERIFF I</v>
          </cell>
          <cell r="F2364" t="str">
            <v>E110</v>
          </cell>
          <cell r="G2364">
            <v>1</v>
          </cell>
          <cell r="H2364" t="str">
            <v>E110-008</v>
          </cell>
          <cell r="I2364" t="str">
            <v>F</v>
          </cell>
          <cell r="J2364">
            <v>204</v>
          </cell>
          <cell r="L2364">
            <v>244.01</v>
          </cell>
        </row>
        <row r="2365">
          <cell r="A2365" t="str">
            <v>DEVOGELAERE, DAVID A</v>
          </cell>
          <cell r="B2365" t="str">
            <v>101-565</v>
          </cell>
          <cell r="C2365">
            <v>510400</v>
          </cell>
          <cell r="D2365">
            <v>33880</v>
          </cell>
          <cell r="E2365" t="str">
            <v>DEPUTY SHERIFF I</v>
          </cell>
          <cell r="F2365" t="str">
            <v>E110</v>
          </cell>
          <cell r="G2365">
            <v>1</v>
          </cell>
          <cell r="H2365" t="str">
            <v>E110-008</v>
          </cell>
          <cell r="I2365" t="str">
            <v>F</v>
          </cell>
          <cell r="J2365">
            <v>605</v>
          </cell>
          <cell r="L2365">
            <v>59.1</v>
          </cell>
        </row>
        <row r="2366">
          <cell r="A2366" t="str">
            <v>DIAMOND, EVE R</v>
          </cell>
          <cell r="B2366" t="str">
            <v>101-501</v>
          </cell>
          <cell r="C2366">
            <v>510100</v>
          </cell>
          <cell r="D2366">
            <v>46570</v>
          </cell>
          <cell r="E2366" t="str">
            <v>ADMINISTRATIVE ANALYST I</v>
          </cell>
          <cell r="F2366" t="str">
            <v>H120</v>
          </cell>
          <cell r="G2366">
            <v>1</v>
          </cell>
          <cell r="H2366" t="str">
            <v>H120-001</v>
          </cell>
          <cell r="I2366" t="str">
            <v>O</v>
          </cell>
          <cell r="J2366">
            <v>1</v>
          </cell>
          <cell r="K2366" t="str">
            <v>REGULAR PAY</v>
          </cell>
          <cell r="L2366">
            <v>44037.47</v>
          </cell>
        </row>
        <row r="2367">
          <cell r="A2367" t="str">
            <v>DIAMOND, EVE R</v>
          </cell>
          <cell r="B2367" t="str">
            <v>101-501</v>
          </cell>
          <cell r="C2367">
            <v>510300</v>
          </cell>
          <cell r="D2367">
            <v>46570</v>
          </cell>
          <cell r="E2367" t="str">
            <v>ADMINISTRATIVE ANALYST I</v>
          </cell>
          <cell r="F2367" t="str">
            <v>H120</v>
          </cell>
          <cell r="G2367">
            <v>1</v>
          </cell>
          <cell r="H2367" t="str">
            <v>H120-001</v>
          </cell>
          <cell r="I2367" t="str">
            <v>F</v>
          </cell>
          <cell r="J2367" t="str">
            <v>*FM</v>
          </cell>
          <cell r="K2367" t="str">
            <v>MEDICARE</v>
          </cell>
          <cell r="L2367">
            <v>638.54</v>
          </cell>
        </row>
        <row r="2368">
          <cell r="A2368" t="str">
            <v>DIAMOND, EVE R</v>
          </cell>
          <cell r="B2368" t="str">
            <v>101-501</v>
          </cell>
          <cell r="C2368">
            <v>510300</v>
          </cell>
          <cell r="D2368">
            <v>46570</v>
          </cell>
          <cell r="E2368" t="str">
            <v>ADMINISTRATIVE ANALYST I</v>
          </cell>
          <cell r="F2368" t="str">
            <v>H120</v>
          </cell>
          <cell r="G2368">
            <v>1</v>
          </cell>
          <cell r="H2368" t="str">
            <v>H120-001</v>
          </cell>
          <cell r="I2368" t="str">
            <v>F</v>
          </cell>
          <cell r="J2368" t="str">
            <v>*FI</v>
          </cell>
          <cell r="K2368" t="str">
            <v>FICA</v>
          </cell>
          <cell r="L2368">
            <v>2730.32</v>
          </cell>
        </row>
        <row r="2369">
          <cell r="A2369" t="str">
            <v>DIAMOND, EVE R</v>
          </cell>
          <cell r="B2369" t="str">
            <v>101-501</v>
          </cell>
          <cell r="C2369">
            <v>510300</v>
          </cell>
          <cell r="D2369">
            <v>46570</v>
          </cell>
          <cell r="E2369" t="str">
            <v>ADMINISTRATIVE ANALYST I</v>
          </cell>
          <cell r="F2369" t="str">
            <v>H120</v>
          </cell>
          <cell r="G2369">
            <v>1</v>
          </cell>
          <cell r="H2369" t="str">
            <v>H120-001</v>
          </cell>
          <cell r="I2369" t="str">
            <v>F</v>
          </cell>
          <cell r="J2369">
            <v>8000</v>
          </cell>
          <cell r="L2369">
            <v>3078.33</v>
          </cell>
        </row>
        <row r="2370">
          <cell r="A2370" t="str">
            <v>DIAMOND, EVE R</v>
          </cell>
          <cell r="B2370" t="str">
            <v>101-501</v>
          </cell>
          <cell r="C2370">
            <v>510300</v>
          </cell>
          <cell r="D2370">
            <v>46570</v>
          </cell>
          <cell r="E2370" t="str">
            <v>ADMINISTRATIVE ANALYST I</v>
          </cell>
          <cell r="F2370" t="str">
            <v>H120</v>
          </cell>
          <cell r="G2370">
            <v>1</v>
          </cell>
          <cell r="H2370" t="str">
            <v>H120-001</v>
          </cell>
          <cell r="I2370" t="str">
            <v>F</v>
          </cell>
          <cell r="J2370">
            <v>7999</v>
          </cell>
          <cell r="L2370">
            <v>13206.84</v>
          </cell>
        </row>
        <row r="2371">
          <cell r="A2371" t="str">
            <v>DIAMOND, EVE R</v>
          </cell>
          <cell r="B2371" t="str">
            <v>101-501</v>
          </cell>
          <cell r="C2371">
            <v>510300</v>
          </cell>
          <cell r="D2371">
            <v>46570</v>
          </cell>
          <cell r="E2371" t="str">
            <v>ADMINISTRATIVE ANALYST I</v>
          </cell>
          <cell r="F2371" t="str">
            <v>H120</v>
          </cell>
          <cell r="G2371">
            <v>1</v>
          </cell>
          <cell r="H2371" t="str">
            <v>H120-001</v>
          </cell>
          <cell r="I2371" t="str">
            <v>F</v>
          </cell>
          <cell r="J2371">
            <v>8005</v>
          </cell>
          <cell r="L2371">
            <v>215.48</v>
          </cell>
        </row>
        <row r="2372">
          <cell r="A2372" t="str">
            <v>DIAMOND, EVE R</v>
          </cell>
          <cell r="B2372" t="str">
            <v>101-501</v>
          </cell>
          <cell r="C2372">
            <v>510400</v>
          </cell>
          <cell r="D2372">
            <v>46570</v>
          </cell>
          <cell r="E2372" t="str">
            <v>ADMINISTRATIVE ANALYST I</v>
          </cell>
          <cell r="F2372" t="str">
            <v>H120</v>
          </cell>
          <cell r="G2372">
            <v>1</v>
          </cell>
          <cell r="H2372" t="str">
            <v>H120-001</v>
          </cell>
          <cell r="I2372" t="str">
            <v>F</v>
          </cell>
          <cell r="J2372">
            <v>1001</v>
          </cell>
          <cell r="L2372">
            <v>10.17</v>
          </cell>
        </row>
        <row r="2373">
          <cell r="A2373" t="str">
            <v>DIAMOND, EVE R</v>
          </cell>
          <cell r="B2373" t="str">
            <v>101-501</v>
          </cell>
          <cell r="C2373">
            <v>510400</v>
          </cell>
          <cell r="D2373">
            <v>46570</v>
          </cell>
          <cell r="E2373" t="str">
            <v>ADMINISTRATIVE ANALYST I</v>
          </cell>
          <cell r="F2373" t="str">
            <v>H120</v>
          </cell>
          <cell r="G2373">
            <v>1</v>
          </cell>
          <cell r="H2373" t="str">
            <v>H120-001</v>
          </cell>
          <cell r="I2373" t="str">
            <v>F</v>
          </cell>
          <cell r="J2373">
            <v>30</v>
          </cell>
          <cell r="L2373">
            <v>110.09</v>
          </cell>
        </row>
        <row r="2374">
          <cell r="A2374" t="str">
            <v>DIAMOND, EVE R</v>
          </cell>
          <cell r="B2374" t="str">
            <v>101-501</v>
          </cell>
          <cell r="C2374">
            <v>510400</v>
          </cell>
          <cell r="D2374">
            <v>46570</v>
          </cell>
          <cell r="E2374" t="str">
            <v>ADMINISTRATIVE ANALYST I</v>
          </cell>
          <cell r="F2374" t="str">
            <v>H120</v>
          </cell>
          <cell r="G2374">
            <v>1</v>
          </cell>
          <cell r="H2374" t="str">
            <v>H120-001</v>
          </cell>
          <cell r="I2374" t="str">
            <v>F</v>
          </cell>
          <cell r="J2374">
            <v>810</v>
          </cell>
          <cell r="L2374">
            <v>1.71</v>
          </cell>
        </row>
        <row r="2375">
          <cell r="A2375" t="str">
            <v>DICKEY, ANDREW J</v>
          </cell>
          <cell r="B2375" t="str">
            <v>101-594</v>
          </cell>
          <cell r="C2375">
            <v>510100</v>
          </cell>
          <cell r="D2375">
            <v>38930</v>
          </cell>
          <cell r="E2375" t="str">
            <v>EMPLOY &amp; TRNG WKR II</v>
          </cell>
          <cell r="F2375" t="str">
            <v>D262</v>
          </cell>
          <cell r="G2375">
            <v>1</v>
          </cell>
          <cell r="H2375" t="str">
            <v>D262-001</v>
          </cell>
          <cell r="I2375" t="str">
            <v>O</v>
          </cell>
          <cell r="J2375">
            <v>1</v>
          </cell>
          <cell r="K2375" t="str">
            <v>REGULAR PAY</v>
          </cell>
          <cell r="L2375">
            <v>37917.57</v>
          </cell>
        </row>
        <row r="2376">
          <cell r="A2376" t="str">
            <v>DICKEY, ANDREW J</v>
          </cell>
          <cell r="B2376" t="str">
            <v>101-594</v>
          </cell>
          <cell r="C2376">
            <v>510300</v>
          </cell>
          <cell r="D2376">
            <v>38930</v>
          </cell>
          <cell r="E2376" t="str">
            <v>EMPLOY &amp; TRNG WKR II</v>
          </cell>
          <cell r="F2376" t="str">
            <v>D262</v>
          </cell>
          <cell r="G2376">
            <v>1</v>
          </cell>
          <cell r="H2376" t="str">
            <v>D262-001</v>
          </cell>
          <cell r="I2376" t="str">
            <v>F</v>
          </cell>
          <cell r="J2376">
            <v>7999</v>
          </cell>
          <cell r="L2376">
            <v>11371.48</v>
          </cell>
        </row>
        <row r="2377">
          <cell r="A2377" t="str">
            <v>DICKEY, ANDREW J</v>
          </cell>
          <cell r="B2377" t="str">
            <v>101-594</v>
          </cell>
          <cell r="C2377">
            <v>510300</v>
          </cell>
          <cell r="D2377">
            <v>38930</v>
          </cell>
          <cell r="E2377" t="str">
            <v>EMPLOY &amp; TRNG WKR II</v>
          </cell>
          <cell r="F2377" t="str">
            <v>D262</v>
          </cell>
          <cell r="G2377">
            <v>1</v>
          </cell>
          <cell r="H2377" t="str">
            <v>D262-001</v>
          </cell>
          <cell r="I2377" t="str">
            <v>F</v>
          </cell>
          <cell r="J2377" t="str">
            <v>*FI</v>
          </cell>
          <cell r="K2377" t="str">
            <v>FICA</v>
          </cell>
          <cell r="L2377">
            <v>2350.89</v>
          </cell>
        </row>
        <row r="2378">
          <cell r="A2378" t="str">
            <v>DICKEY, ANDREW J</v>
          </cell>
          <cell r="B2378" t="str">
            <v>101-594</v>
          </cell>
          <cell r="C2378">
            <v>510300</v>
          </cell>
          <cell r="D2378">
            <v>38930</v>
          </cell>
          <cell r="E2378" t="str">
            <v>EMPLOY &amp; TRNG WKR II</v>
          </cell>
          <cell r="F2378" t="str">
            <v>D262</v>
          </cell>
          <cell r="G2378">
            <v>1</v>
          </cell>
          <cell r="H2378" t="str">
            <v>D262-001</v>
          </cell>
          <cell r="I2378" t="str">
            <v>F</v>
          </cell>
          <cell r="J2378">
            <v>8000</v>
          </cell>
          <cell r="L2378">
            <v>2649.94</v>
          </cell>
        </row>
        <row r="2379">
          <cell r="A2379" t="str">
            <v>DICKEY, ANDREW J</v>
          </cell>
          <cell r="B2379" t="str">
            <v>101-594</v>
          </cell>
          <cell r="C2379">
            <v>510300</v>
          </cell>
          <cell r="D2379">
            <v>38930</v>
          </cell>
          <cell r="E2379" t="str">
            <v>EMPLOY &amp; TRNG WKR II</v>
          </cell>
          <cell r="F2379" t="str">
            <v>D262</v>
          </cell>
          <cell r="G2379">
            <v>1</v>
          </cell>
          <cell r="H2379" t="str">
            <v>D262-001</v>
          </cell>
          <cell r="I2379" t="str">
            <v>F</v>
          </cell>
          <cell r="J2379" t="str">
            <v>*FM</v>
          </cell>
          <cell r="K2379" t="str">
            <v>MEDICARE</v>
          </cell>
          <cell r="L2379">
            <v>549.79999999999995</v>
          </cell>
        </row>
        <row r="2380">
          <cell r="A2380" t="str">
            <v>DICKEY, ANDREW J</v>
          </cell>
          <cell r="B2380" t="str">
            <v>101-594</v>
          </cell>
          <cell r="C2380">
            <v>510400</v>
          </cell>
          <cell r="D2380">
            <v>38930</v>
          </cell>
          <cell r="E2380" t="str">
            <v>EMPLOY &amp; TRNG WKR II</v>
          </cell>
          <cell r="F2380" t="str">
            <v>D262</v>
          </cell>
          <cell r="G2380">
            <v>1</v>
          </cell>
          <cell r="H2380" t="str">
            <v>D262-001</v>
          </cell>
          <cell r="I2380" t="str">
            <v>F</v>
          </cell>
          <cell r="J2380">
            <v>1001</v>
          </cell>
          <cell r="L2380">
            <v>10.17</v>
          </cell>
        </row>
        <row r="2381">
          <cell r="A2381" t="str">
            <v>DICKEY, ANDREW J</v>
          </cell>
          <cell r="B2381" t="str">
            <v>101-594</v>
          </cell>
          <cell r="C2381">
            <v>510400</v>
          </cell>
          <cell r="D2381">
            <v>38930</v>
          </cell>
          <cell r="E2381" t="str">
            <v>EMPLOY &amp; TRNG WKR II</v>
          </cell>
          <cell r="F2381" t="str">
            <v>D262</v>
          </cell>
          <cell r="G2381">
            <v>1</v>
          </cell>
          <cell r="H2381" t="str">
            <v>D262-001</v>
          </cell>
          <cell r="I2381" t="str">
            <v>F</v>
          </cell>
          <cell r="J2381">
            <v>30</v>
          </cell>
          <cell r="L2381">
            <v>94.79</v>
          </cell>
        </row>
        <row r="2382">
          <cell r="A2382" t="str">
            <v>DICKEY, ANDREW J</v>
          </cell>
          <cell r="B2382" t="str">
            <v>101-594</v>
          </cell>
          <cell r="C2382">
            <v>510400</v>
          </cell>
          <cell r="D2382">
            <v>38930</v>
          </cell>
          <cell r="E2382" t="str">
            <v>EMPLOY &amp; TRNG WKR II</v>
          </cell>
          <cell r="F2382" t="str">
            <v>D262</v>
          </cell>
          <cell r="G2382">
            <v>1</v>
          </cell>
          <cell r="H2382" t="str">
            <v>D262-001</v>
          </cell>
          <cell r="I2382" t="str">
            <v>F</v>
          </cell>
          <cell r="J2382">
            <v>102</v>
          </cell>
          <cell r="L2382">
            <v>232.19</v>
          </cell>
        </row>
        <row r="2383">
          <cell r="A2383" t="str">
            <v>DICKEY, ANDREW J</v>
          </cell>
          <cell r="B2383" t="str">
            <v>101-594</v>
          </cell>
          <cell r="C2383">
            <v>510400</v>
          </cell>
          <cell r="D2383">
            <v>38930</v>
          </cell>
          <cell r="E2383" t="str">
            <v>EMPLOY &amp; TRNG WKR II</v>
          </cell>
          <cell r="F2383" t="str">
            <v>D262</v>
          </cell>
          <cell r="G2383">
            <v>1</v>
          </cell>
          <cell r="H2383" t="str">
            <v>D262-001</v>
          </cell>
          <cell r="I2383" t="str">
            <v>F</v>
          </cell>
          <cell r="J2383">
            <v>703</v>
          </cell>
          <cell r="L2383">
            <v>6.7</v>
          </cell>
        </row>
        <row r="2384">
          <cell r="A2384" t="str">
            <v>DICKEY, ANDREW J</v>
          </cell>
          <cell r="B2384" t="str">
            <v>101-594</v>
          </cell>
          <cell r="C2384">
            <v>510400</v>
          </cell>
          <cell r="D2384">
            <v>38930</v>
          </cell>
          <cell r="E2384" t="str">
            <v>EMPLOY &amp; TRNG WKR II</v>
          </cell>
          <cell r="F2384" t="str">
            <v>D262</v>
          </cell>
          <cell r="G2384">
            <v>1</v>
          </cell>
          <cell r="H2384" t="str">
            <v>D262-001</v>
          </cell>
          <cell r="I2384" t="str">
            <v>F</v>
          </cell>
          <cell r="J2384">
            <v>811</v>
          </cell>
          <cell r="L2384">
            <v>1.88</v>
          </cell>
        </row>
        <row r="2385">
          <cell r="A2385" t="str">
            <v>DICKEY, ANDREW J</v>
          </cell>
          <cell r="B2385" t="str">
            <v>101-594</v>
          </cell>
          <cell r="C2385">
            <v>510400</v>
          </cell>
          <cell r="D2385">
            <v>38930</v>
          </cell>
          <cell r="E2385" t="str">
            <v>EMPLOY &amp; TRNG WKR II</v>
          </cell>
          <cell r="F2385" t="str">
            <v>D262</v>
          </cell>
          <cell r="G2385">
            <v>1</v>
          </cell>
          <cell r="H2385" t="str">
            <v>D262-001</v>
          </cell>
          <cell r="I2385" t="str">
            <v>F</v>
          </cell>
          <cell r="J2385">
            <v>603</v>
          </cell>
          <cell r="L2385">
            <v>31.26</v>
          </cell>
        </row>
        <row r="2386">
          <cell r="A2386" t="str">
            <v>DILLON, GERALDINE L</v>
          </cell>
          <cell r="B2386" t="str">
            <v>101-527</v>
          </cell>
          <cell r="C2386">
            <v>510100</v>
          </cell>
          <cell r="D2386">
            <v>39120</v>
          </cell>
          <cell r="E2386" t="str">
            <v>OFFICE ASSISTANT, SR</v>
          </cell>
          <cell r="F2386" t="str">
            <v>J260</v>
          </cell>
          <cell r="G2386">
            <v>1</v>
          </cell>
          <cell r="H2386" t="str">
            <v>J260-002</v>
          </cell>
          <cell r="I2386" t="str">
            <v>O</v>
          </cell>
          <cell r="J2386">
            <v>1</v>
          </cell>
          <cell r="K2386" t="str">
            <v>REGULAR PAY</v>
          </cell>
          <cell r="L2386">
            <v>28830.05</v>
          </cell>
        </row>
        <row r="2387">
          <cell r="A2387" t="str">
            <v>DILLON, GERALDINE L</v>
          </cell>
          <cell r="B2387" t="str">
            <v>101-527</v>
          </cell>
          <cell r="C2387">
            <v>510300</v>
          </cell>
          <cell r="D2387">
            <v>39120</v>
          </cell>
          <cell r="E2387" t="str">
            <v>OFFICE ASSISTANT, SR</v>
          </cell>
          <cell r="F2387" t="str">
            <v>J260</v>
          </cell>
          <cell r="G2387">
            <v>1</v>
          </cell>
          <cell r="H2387" t="str">
            <v>J260-002</v>
          </cell>
          <cell r="I2387" t="str">
            <v>F</v>
          </cell>
          <cell r="J2387" t="str">
            <v>*FI</v>
          </cell>
          <cell r="K2387" t="str">
            <v>FICA</v>
          </cell>
          <cell r="L2387">
            <v>1787.46</v>
          </cell>
        </row>
        <row r="2388">
          <cell r="A2388" t="str">
            <v>DILLON, GERALDINE L</v>
          </cell>
          <cell r="B2388" t="str">
            <v>101-527</v>
          </cell>
          <cell r="C2388">
            <v>510300</v>
          </cell>
          <cell r="D2388">
            <v>39120</v>
          </cell>
          <cell r="E2388" t="str">
            <v>OFFICE ASSISTANT, SR</v>
          </cell>
          <cell r="F2388" t="str">
            <v>J260</v>
          </cell>
          <cell r="G2388">
            <v>1</v>
          </cell>
          <cell r="H2388" t="str">
            <v>J260-002</v>
          </cell>
          <cell r="I2388" t="str">
            <v>F</v>
          </cell>
          <cell r="J2388">
            <v>8005</v>
          </cell>
          <cell r="L2388">
            <v>140.97</v>
          </cell>
        </row>
        <row r="2389">
          <cell r="A2389" t="str">
            <v>DILLON, GERALDINE L</v>
          </cell>
          <cell r="B2389" t="str">
            <v>101-527</v>
          </cell>
          <cell r="C2389">
            <v>510300</v>
          </cell>
          <cell r="D2389">
            <v>39120</v>
          </cell>
          <cell r="E2389" t="str">
            <v>OFFICE ASSISTANT, SR</v>
          </cell>
          <cell r="F2389" t="str">
            <v>J260</v>
          </cell>
          <cell r="G2389">
            <v>1</v>
          </cell>
          <cell r="H2389" t="str">
            <v>J260-002</v>
          </cell>
          <cell r="I2389" t="str">
            <v>F</v>
          </cell>
          <cell r="J2389">
            <v>7999</v>
          </cell>
          <cell r="L2389">
            <v>8646.1299999999992</v>
          </cell>
        </row>
        <row r="2390">
          <cell r="A2390" t="str">
            <v>DILLON, GERALDINE L</v>
          </cell>
          <cell r="B2390" t="str">
            <v>101-527</v>
          </cell>
          <cell r="C2390">
            <v>510300</v>
          </cell>
          <cell r="D2390">
            <v>39120</v>
          </cell>
          <cell r="E2390" t="str">
            <v>OFFICE ASSISTANT, SR</v>
          </cell>
          <cell r="F2390" t="str">
            <v>J260</v>
          </cell>
          <cell r="G2390">
            <v>1</v>
          </cell>
          <cell r="H2390" t="str">
            <v>J260-002</v>
          </cell>
          <cell r="I2390" t="str">
            <v>F</v>
          </cell>
          <cell r="J2390" t="str">
            <v>*FM</v>
          </cell>
          <cell r="K2390" t="str">
            <v>MEDICARE</v>
          </cell>
          <cell r="L2390">
            <v>418.04</v>
          </cell>
        </row>
        <row r="2391">
          <cell r="A2391" t="str">
            <v>DILLON, GERALDINE L</v>
          </cell>
          <cell r="B2391" t="str">
            <v>101-527</v>
          </cell>
          <cell r="C2391">
            <v>510300</v>
          </cell>
          <cell r="D2391">
            <v>39120</v>
          </cell>
          <cell r="E2391" t="str">
            <v>OFFICE ASSISTANT, SR</v>
          </cell>
          <cell r="F2391" t="str">
            <v>J260</v>
          </cell>
          <cell r="G2391">
            <v>1</v>
          </cell>
          <cell r="H2391" t="str">
            <v>J260-002</v>
          </cell>
          <cell r="I2391" t="str">
            <v>F</v>
          </cell>
          <cell r="J2391">
            <v>8000</v>
          </cell>
          <cell r="L2391">
            <v>2013.81</v>
          </cell>
        </row>
        <row r="2392">
          <cell r="A2392" t="str">
            <v>DILLON, GERALDINE L</v>
          </cell>
          <cell r="B2392" t="str">
            <v>101-527</v>
          </cell>
          <cell r="C2392">
            <v>510400</v>
          </cell>
          <cell r="D2392">
            <v>39120</v>
          </cell>
          <cell r="E2392" t="str">
            <v>OFFICE ASSISTANT, SR</v>
          </cell>
          <cell r="F2392" t="str">
            <v>J260</v>
          </cell>
          <cell r="G2392">
            <v>1</v>
          </cell>
          <cell r="H2392" t="str">
            <v>J260-002</v>
          </cell>
          <cell r="I2392" t="str">
            <v>F</v>
          </cell>
          <cell r="J2392">
            <v>811</v>
          </cell>
          <cell r="L2392">
            <v>1.88</v>
          </cell>
        </row>
        <row r="2393">
          <cell r="A2393" t="str">
            <v>DILLON, GERALDINE L</v>
          </cell>
          <cell r="B2393" t="str">
            <v>101-527</v>
          </cell>
          <cell r="C2393">
            <v>510400</v>
          </cell>
          <cell r="D2393">
            <v>39120</v>
          </cell>
          <cell r="E2393" t="str">
            <v>OFFICE ASSISTANT, SR</v>
          </cell>
          <cell r="F2393" t="str">
            <v>J260</v>
          </cell>
          <cell r="G2393">
            <v>1</v>
          </cell>
          <cell r="H2393" t="str">
            <v>J260-002</v>
          </cell>
          <cell r="I2393" t="str">
            <v>F</v>
          </cell>
          <cell r="J2393">
            <v>1001</v>
          </cell>
          <cell r="L2393">
            <v>10.17</v>
          </cell>
        </row>
        <row r="2394">
          <cell r="A2394" t="str">
            <v>DILLON, GERALDINE L</v>
          </cell>
          <cell r="B2394" t="str">
            <v>101-527</v>
          </cell>
          <cell r="C2394">
            <v>510400</v>
          </cell>
          <cell r="D2394">
            <v>39120</v>
          </cell>
          <cell r="E2394" t="str">
            <v>OFFICE ASSISTANT, SR</v>
          </cell>
          <cell r="F2394" t="str">
            <v>J260</v>
          </cell>
          <cell r="G2394">
            <v>1</v>
          </cell>
          <cell r="H2394" t="str">
            <v>J260-002</v>
          </cell>
          <cell r="I2394" t="str">
            <v>F</v>
          </cell>
          <cell r="J2394">
            <v>30</v>
          </cell>
          <cell r="L2394">
            <v>72.08</v>
          </cell>
        </row>
        <row r="2395">
          <cell r="A2395" t="str">
            <v>DILLON, MATTHEW M</v>
          </cell>
          <cell r="B2395" t="str">
            <v>101-570</v>
          </cell>
          <cell r="C2395">
            <v>510100</v>
          </cell>
          <cell r="D2395">
            <v>44320</v>
          </cell>
          <cell r="E2395" t="str">
            <v>CORRECTIONAL OFFICER II</v>
          </cell>
          <cell r="F2395" t="str">
            <v>D230</v>
          </cell>
          <cell r="G2395">
            <v>1</v>
          </cell>
          <cell r="H2395" t="str">
            <v>D230-014</v>
          </cell>
          <cell r="I2395" t="str">
            <v>O</v>
          </cell>
          <cell r="J2395">
            <v>1</v>
          </cell>
          <cell r="K2395" t="str">
            <v>REGULAR PAY</v>
          </cell>
          <cell r="L2395">
            <v>54505.56</v>
          </cell>
        </row>
        <row r="2396">
          <cell r="A2396" t="str">
            <v>DILLON, MATTHEW M</v>
          </cell>
          <cell r="B2396" t="str">
            <v>101-570</v>
          </cell>
          <cell r="C2396">
            <v>510300</v>
          </cell>
          <cell r="D2396">
            <v>44320</v>
          </cell>
          <cell r="E2396" t="str">
            <v>CORRECTIONAL OFFICER II</v>
          </cell>
          <cell r="F2396" t="str">
            <v>D230</v>
          </cell>
          <cell r="G2396">
            <v>1</v>
          </cell>
          <cell r="H2396" t="str">
            <v>D230-014</v>
          </cell>
          <cell r="I2396" t="str">
            <v>F</v>
          </cell>
          <cell r="J2396">
            <v>7999</v>
          </cell>
          <cell r="L2396">
            <v>16346.22</v>
          </cell>
        </row>
        <row r="2397">
          <cell r="A2397" t="str">
            <v>DILLON, MATTHEW M</v>
          </cell>
          <cell r="B2397" t="str">
            <v>101-570</v>
          </cell>
          <cell r="C2397">
            <v>510300</v>
          </cell>
          <cell r="D2397">
            <v>44320</v>
          </cell>
          <cell r="E2397" t="str">
            <v>CORRECTIONAL OFFICER II</v>
          </cell>
          <cell r="F2397" t="str">
            <v>D230</v>
          </cell>
          <cell r="G2397">
            <v>1</v>
          </cell>
          <cell r="H2397" t="str">
            <v>D230-014</v>
          </cell>
          <cell r="I2397" t="str">
            <v>F</v>
          </cell>
          <cell r="J2397" t="str">
            <v>*FI</v>
          </cell>
          <cell r="K2397" t="str">
            <v>FICA</v>
          </cell>
          <cell r="L2397">
            <v>3379.34</v>
          </cell>
        </row>
        <row r="2398">
          <cell r="A2398" t="str">
            <v>DILLON, MATTHEW M</v>
          </cell>
          <cell r="B2398" t="str">
            <v>101-570</v>
          </cell>
          <cell r="C2398">
            <v>510300</v>
          </cell>
          <cell r="D2398">
            <v>44320</v>
          </cell>
          <cell r="E2398" t="str">
            <v>CORRECTIONAL OFFICER II</v>
          </cell>
          <cell r="F2398" t="str">
            <v>D230</v>
          </cell>
          <cell r="G2398">
            <v>1</v>
          </cell>
          <cell r="H2398" t="str">
            <v>D230-014</v>
          </cell>
          <cell r="I2398" t="str">
            <v>F</v>
          </cell>
          <cell r="J2398">
            <v>8000</v>
          </cell>
          <cell r="L2398">
            <v>3811.1</v>
          </cell>
        </row>
        <row r="2399">
          <cell r="A2399" t="str">
            <v>DILLON, MATTHEW M</v>
          </cell>
          <cell r="B2399" t="str">
            <v>101-570</v>
          </cell>
          <cell r="C2399">
            <v>510300</v>
          </cell>
          <cell r="D2399">
            <v>44320</v>
          </cell>
          <cell r="E2399" t="str">
            <v>CORRECTIONAL OFFICER II</v>
          </cell>
          <cell r="F2399" t="str">
            <v>D230</v>
          </cell>
          <cell r="G2399">
            <v>1</v>
          </cell>
          <cell r="H2399" t="str">
            <v>D230-014</v>
          </cell>
          <cell r="I2399" t="str">
            <v>F</v>
          </cell>
          <cell r="J2399" t="str">
            <v>*FM</v>
          </cell>
          <cell r="K2399" t="str">
            <v>MEDICARE</v>
          </cell>
          <cell r="L2399">
            <v>790.33</v>
          </cell>
        </row>
        <row r="2400">
          <cell r="A2400" t="str">
            <v>DILLON, MATTHEW M</v>
          </cell>
          <cell r="B2400" t="str">
            <v>101-570</v>
          </cell>
          <cell r="C2400">
            <v>510400</v>
          </cell>
          <cell r="D2400">
            <v>44320</v>
          </cell>
          <cell r="E2400" t="str">
            <v>CORRECTIONAL OFFICER II</v>
          </cell>
          <cell r="F2400" t="str">
            <v>D230</v>
          </cell>
          <cell r="G2400">
            <v>1</v>
          </cell>
          <cell r="H2400" t="str">
            <v>D230-014</v>
          </cell>
          <cell r="I2400" t="str">
            <v>F</v>
          </cell>
          <cell r="J2400">
            <v>1001</v>
          </cell>
          <cell r="L2400">
            <v>10.17</v>
          </cell>
        </row>
        <row r="2401">
          <cell r="A2401" t="str">
            <v>DILLON, MATTHEW M</v>
          </cell>
          <cell r="B2401" t="str">
            <v>101-570</v>
          </cell>
          <cell r="C2401">
            <v>510400</v>
          </cell>
          <cell r="D2401">
            <v>44320</v>
          </cell>
          <cell r="E2401" t="str">
            <v>CORRECTIONAL OFFICER II</v>
          </cell>
          <cell r="F2401" t="str">
            <v>D230</v>
          </cell>
          <cell r="G2401">
            <v>1</v>
          </cell>
          <cell r="H2401" t="str">
            <v>D230-014</v>
          </cell>
          <cell r="I2401" t="str">
            <v>F</v>
          </cell>
          <cell r="J2401">
            <v>701</v>
          </cell>
          <cell r="L2401">
            <v>4.01</v>
          </cell>
        </row>
        <row r="2402">
          <cell r="A2402" t="str">
            <v>DILLON, MATTHEW M</v>
          </cell>
          <cell r="B2402" t="str">
            <v>101-570</v>
          </cell>
          <cell r="C2402">
            <v>510400</v>
          </cell>
          <cell r="D2402">
            <v>44320</v>
          </cell>
          <cell r="E2402" t="str">
            <v>CORRECTIONAL OFFICER II</v>
          </cell>
          <cell r="F2402" t="str">
            <v>D230</v>
          </cell>
          <cell r="G2402">
            <v>1</v>
          </cell>
          <cell r="H2402" t="str">
            <v>D230-014</v>
          </cell>
          <cell r="I2402" t="str">
            <v>F</v>
          </cell>
          <cell r="J2402">
            <v>601</v>
          </cell>
          <cell r="L2402">
            <v>17.149999999999999</v>
          </cell>
        </row>
        <row r="2403">
          <cell r="A2403" t="str">
            <v>DILLON, MATTHEW M</v>
          </cell>
          <cell r="B2403" t="str">
            <v>101-570</v>
          </cell>
          <cell r="C2403">
            <v>510400</v>
          </cell>
          <cell r="D2403">
            <v>44320</v>
          </cell>
          <cell r="E2403" t="str">
            <v>CORRECTIONAL OFFICER II</v>
          </cell>
          <cell r="F2403" t="str">
            <v>D230</v>
          </cell>
          <cell r="G2403">
            <v>1</v>
          </cell>
          <cell r="H2403" t="str">
            <v>D230-014</v>
          </cell>
          <cell r="I2403" t="str">
            <v>F</v>
          </cell>
          <cell r="J2403">
            <v>30</v>
          </cell>
          <cell r="L2403">
            <v>136.26</v>
          </cell>
        </row>
        <row r="2404">
          <cell r="A2404" t="str">
            <v>DILLON, MATTHEW M</v>
          </cell>
          <cell r="B2404" t="str">
            <v>101-570</v>
          </cell>
          <cell r="C2404">
            <v>510400</v>
          </cell>
          <cell r="D2404">
            <v>44320</v>
          </cell>
          <cell r="E2404" t="str">
            <v>CORRECTIONAL OFFICER II</v>
          </cell>
          <cell r="F2404" t="str">
            <v>D230</v>
          </cell>
          <cell r="G2404">
            <v>1</v>
          </cell>
          <cell r="H2404" t="str">
            <v>D230-014</v>
          </cell>
          <cell r="I2404" t="str">
            <v>F</v>
          </cell>
          <cell r="J2404">
            <v>810</v>
          </cell>
          <cell r="L2404">
            <v>1.71</v>
          </cell>
        </row>
        <row r="2405">
          <cell r="A2405" t="str">
            <v>DILLON, MATTHEW M</v>
          </cell>
          <cell r="B2405" t="str">
            <v>101-570</v>
          </cell>
          <cell r="C2405">
            <v>510400</v>
          </cell>
          <cell r="D2405">
            <v>44320</v>
          </cell>
          <cell r="E2405" t="str">
            <v>CORRECTIONAL OFFICER II</v>
          </cell>
          <cell r="F2405" t="str">
            <v>D230</v>
          </cell>
          <cell r="G2405">
            <v>1</v>
          </cell>
          <cell r="H2405" t="str">
            <v>D230-014</v>
          </cell>
          <cell r="I2405" t="str">
            <v>F</v>
          </cell>
          <cell r="J2405">
            <v>100</v>
          </cell>
          <cell r="L2405">
            <v>135.94999999999999</v>
          </cell>
        </row>
        <row r="2406">
          <cell r="A2406" t="str">
            <v>DITROVATI, PATRICIA A</v>
          </cell>
          <cell r="B2406" t="str">
            <v>123-592</v>
          </cell>
          <cell r="C2406">
            <v>510100</v>
          </cell>
          <cell r="D2406">
            <v>18730</v>
          </cell>
          <cell r="E2406" t="str">
            <v>ENVIRONMENTAL HTH PRG MGR</v>
          </cell>
          <cell r="F2406" t="str">
            <v>C245</v>
          </cell>
          <cell r="G2406">
            <v>1</v>
          </cell>
          <cell r="H2406" t="str">
            <v>C245-001</v>
          </cell>
          <cell r="I2406" t="str">
            <v>O</v>
          </cell>
          <cell r="J2406">
            <v>1</v>
          </cell>
          <cell r="K2406" t="str">
            <v>REGULAR PAY</v>
          </cell>
          <cell r="L2406">
            <v>66369.8</v>
          </cell>
        </row>
        <row r="2407">
          <cell r="A2407" t="str">
            <v>DITROVATI, PATRICIA A</v>
          </cell>
          <cell r="B2407" t="str">
            <v>123-592</v>
          </cell>
          <cell r="C2407">
            <v>510300</v>
          </cell>
          <cell r="D2407">
            <v>18730</v>
          </cell>
          <cell r="E2407" t="str">
            <v>ENVIRONMENTAL HTH PRG MGR</v>
          </cell>
          <cell r="F2407" t="str">
            <v>C245</v>
          </cell>
          <cell r="G2407">
            <v>1</v>
          </cell>
          <cell r="H2407" t="str">
            <v>C245-001</v>
          </cell>
          <cell r="I2407" t="str">
            <v>F</v>
          </cell>
          <cell r="J2407" t="str">
            <v>*FM</v>
          </cell>
          <cell r="K2407" t="str">
            <v>MEDICARE</v>
          </cell>
          <cell r="L2407">
            <v>962.36</v>
          </cell>
        </row>
        <row r="2408">
          <cell r="A2408" t="str">
            <v>DITROVATI, PATRICIA A</v>
          </cell>
          <cell r="B2408" t="str">
            <v>123-592</v>
          </cell>
          <cell r="C2408">
            <v>510300</v>
          </cell>
          <cell r="D2408">
            <v>18730</v>
          </cell>
          <cell r="E2408" t="str">
            <v>ENVIRONMENTAL HTH PRG MGR</v>
          </cell>
          <cell r="F2408" t="str">
            <v>C245</v>
          </cell>
          <cell r="G2408">
            <v>1</v>
          </cell>
          <cell r="H2408" t="str">
            <v>C245-001</v>
          </cell>
          <cell r="I2408" t="str">
            <v>F</v>
          </cell>
          <cell r="J2408">
            <v>8000</v>
          </cell>
          <cell r="L2408">
            <v>4641.59</v>
          </cell>
        </row>
        <row r="2409">
          <cell r="A2409" t="str">
            <v>DITROVATI, PATRICIA A</v>
          </cell>
          <cell r="B2409" t="str">
            <v>123-592</v>
          </cell>
          <cell r="C2409">
            <v>510300</v>
          </cell>
          <cell r="D2409">
            <v>18730</v>
          </cell>
          <cell r="E2409" t="str">
            <v>ENVIRONMENTAL HTH PRG MGR</v>
          </cell>
          <cell r="F2409" t="str">
            <v>C245</v>
          </cell>
          <cell r="G2409">
            <v>1</v>
          </cell>
          <cell r="H2409" t="str">
            <v>C245-001</v>
          </cell>
          <cell r="I2409" t="str">
            <v>F</v>
          </cell>
          <cell r="J2409">
            <v>7999</v>
          </cell>
          <cell r="L2409">
            <v>19904.3</v>
          </cell>
        </row>
        <row r="2410">
          <cell r="A2410" t="str">
            <v>DITROVATI, PATRICIA A</v>
          </cell>
          <cell r="B2410" t="str">
            <v>123-592</v>
          </cell>
          <cell r="C2410">
            <v>510300</v>
          </cell>
          <cell r="D2410">
            <v>18730</v>
          </cell>
          <cell r="E2410" t="str">
            <v>ENVIRONMENTAL HTH PRG MGR</v>
          </cell>
          <cell r="F2410" t="str">
            <v>C245</v>
          </cell>
          <cell r="G2410">
            <v>1</v>
          </cell>
          <cell r="H2410" t="str">
            <v>C245-001</v>
          </cell>
          <cell r="I2410" t="str">
            <v>F</v>
          </cell>
          <cell r="J2410">
            <v>8005</v>
          </cell>
          <cell r="L2410">
            <v>324.91000000000003</v>
          </cell>
        </row>
        <row r="2411">
          <cell r="A2411" t="str">
            <v>DITROVATI, PATRICIA A</v>
          </cell>
          <cell r="B2411" t="str">
            <v>123-592</v>
          </cell>
          <cell r="C2411">
            <v>510300</v>
          </cell>
          <cell r="D2411">
            <v>18730</v>
          </cell>
          <cell r="E2411" t="str">
            <v>ENVIRONMENTAL HTH PRG MGR</v>
          </cell>
          <cell r="F2411" t="str">
            <v>C245</v>
          </cell>
          <cell r="G2411">
            <v>1</v>
          </cell>
          <cell r="H2411" t="str">
            <v>C245-001</v>
          </cell>
          <cell r="I2411" t="str">
            <v>F</v>
          </cell>
          <cell r="J2411" t="str">
            <v>*FI</v>
          </cell>
          <cell r="K2411" t="str">
            <v>FICA</v>
          </cell>
          <cell r="L2411">
            <v>4114.93</v>
          </cell>
        </row>
        <row r="2412">
          <cell r="A2412" t="str">
            <v>DITROVATI, PATRICIA A</v>
          </cell>
          <cell r="B2412" t="str">
            <v>123-592</v>
          </cell>
          <cell r="C2412">
            <v>510400</v>
          </cell>
          <cell r="D2412">
            <v>18730</v>
          </cell>
          <cell r="E2412" t="str">
            <v>ENVIRONMENTAL HTH PRG MGR</v>
          </cell>
          <cell r="F2412" t="str">
            <v>C245</v>
          </cell>
          <cell r="G2412">
            <v>1</v>
          </cell>
          <cell r="H2412" t="str">
            <v>C245-001</v>
          </cell>
          <cell r="I2412" t="str">
            <v>F</v>
          </cell>
          <cell r="J2412">
            <v>400</v>
          </cell>
          <cell r="L2412">
            <v>0.67</v>
          </cell>
        </row>
        <row r="2413">
          <cell r="A2413" t="str">
            <v>DITROVATI, PATRICIA A</v>
          </cell>
          <cell r="B2413" t="str">
            <v>123-592</v>
          </cell>
          <cell r="C2413">
            <v>510400</v>
          </cell>
          <cell r="D2413">
            <v>18730</v>
          </cell>
          <cell r="E2413" t="str">
            <v>ENVIRONMENTAL HTH PRG MGR</v>
          </cell>
          <cell r="F2413" t="str">
            <v>C245</v>
          </cell>
          <cell r="G2413">
            <v>1</v>
          </cell>
          <cell r="H2413" t="str">
            <v>C245-001</v>
          </cell>
          <cell r="I2413" t="str">
            <v>F</v>
          </cell>
          <cell r="J2413">
            <v>1001</v>
          </cell>
          <cell r="L2413">
            <v>10.17</v>
          </cell>
        </row>
        <row r="2414">
          <cell r="A2414" t="str">
            <v>DITROVATI, PATRICIA A</v>
          </cell>
          <cell r="B2414" t="str">
            <v>123-592</v>
          </cell>
          <cell r="C2414">
            <v>510400</v>
          </cell>
          <cell r="D2414">
            <v>18730</v>
          </cell>
          <cell r="E2414" t="str">
            <v>ENVIRONMENTAL HTH PRG MGR</v>
          </cell>
          <cell r="F2414" t="str">
            <v>C245</v>
          </cell>
          <cell r="G2414">
            <v>1</v>
          </cell>
          <cell r="H2414" t="str">
            <v>C245-001</v>
          </cell>
          <cell r="I2414" t="str">
            <v>F</v>
          </cell>
          <cell r="J2414">
            <v>810</v>
          </cell>
          <cell r="L2414">
            <v>1.71</v>
          </cell>
        </row>
        <row r="2415">
          <cell r="A2415" t="str">
            <v>DITROVATI, PATRICIA A</v>
          </cell>
          <cell r="B2415" t="str">
            <v>123-592</v>
          </cell>
          <cell r="C2415">
            <v>510400</v>
          </cell>
          <cell r="D2415">
            <v>18730</v>
          </cell>
          <cell r="E2415" t="str">
            <v>ENVIRONMENTAL HTH PRG MGR</v>
          </cell>
          <cell r="F2415" t="str">
            <v>C245</v>
          </cell>
          <cell r="G2415">
            <v>1</v>
          </cell>
          <cell r="H2415" t="str">
            <v>C245-001</v>
          </cell>
          <cell r="I2415" t="str">
            <v>F</v>
          </cell>
          <cell r="J2415">
            <v>30</v>
          </cell>
          <cell r="L2415">
            <v>165.92</v>
          </cell>
        </row>
        <row r="2416">
          <cell r="A2416" t="str">
            <v>DOMB, DOREEN</v>
          </cell>
          <cell r="B2416" t="str">
            <v>101-594</v>
          </cell>
          <cell r="C2416">
            <v>510100</v>
          </cell>
          <cell r="D2416">
            <v>48280</v>
          </cell>
          <cell r="E2416" t="str">
            <v>OFFICE ASSISTANT II</v>
          </cell>
          <cell r="F2416" t="str">
            <v>D382</v>
          </cell>
          <cell r="G2416">
            <v>0.5</v>
          </cell>
          <cell r="H2416" t="str">
            <v>D382-005</v>
          </cell>
          <cell r="I2416" t="str">
            <v>O</v>
          </cell>
          <cell r="J2416">
            <v>1</v>
          </cell>
          <cell r="K2416" t="str">
            <v>REGULAR PAY</v>
          </cell>
          <cell r="L2416">
            <v>12411.76</v>
          </cell>
        </row>
        <row r="2417">
          <cell r="A2417" t="str">
            <v>DOMB, DOREEN</v>
          </cell>
          <cell r="B2417" t="str">
            <v>101-594</v>
          </cell>
          <cell r="C2417">
            <v>510300</v>
          </cell>
          <cell r="D2417">
            <v>48280</v>
          </cell>
          <cell r="E2417" t="str">
            <v>OFFICE ASSISTANT II</v>
          </cell>
          <cell r="F2417" t="str">
            <v>D382</v>
          </cell>
          <cell r="G2417">
            <v>0.5</v>
          </cell>
          <cell r="H2417" t="str">
            <v>D382-005</v>
          </cell>
          <cell r="I2417" t="str">
            <v>F</v>
          </cell>
          <cell r="J2417">
            <v>8000</v>
          </cell>
          <cell r="L2417">
            <v>864.53</v>
          </cell>
        </row>
        <row r="2418">
          <cell r="A2418" t="str">
            <v>DOMB, DOREEN</v>
          </cell>
          <cell r="B2418" t="str">
            <v>101-594</v>
          </cell>
          <cell r="C2418">
            <v>510300</v>
          </cell>
          <cell r="D2418">
            <v>48280</v>
          </cell>
          <cell r="E2418" t="str">
            <v>OFFICE ASSISTANT II</v>
          </cell>
          <cell r="F2418" t="str">
            <v>D382</v>
          </cell>
          <cell r="G2418">
            <v>0.5</v>
          </cell>
          <cell r="H2418" t="str">
            <v>D382-005</v>
          </cell>
          <cell r="I2418" t="str">
            <v>F</v>
          </cell>
          <cell r="J2418">
            <v>7999</v>
          </cell>
          <cell r="L2418">
            <v>3722.29</v>
          </cell>
        </row>
        <row r="2419">
          <cell r="A2419" t="str">
            <v>DOMB, DOREEN</v>
          </cell>
          <cell r="B2419" t="str">
            <v>101-594</v>
          </cell>
          <cell r="C2419">
            <v>510300</v>
          </cell>
          <cell r="D2419">
            <v>48280</v>
          </cell>
          <cell r="E2419" t="str">
            <v>OFFICE ASSISTANT II</v>
          </cell>
          <cell r="F2419" t="str">
            <v>D382</v>
          </cell>
          <cell r="G2419">
            <v>0.5</v>
          </cell>
          <cell r="H2419" t="str">
            <v>D382-005</v>
          </cell>
          <cell r="I2419" t="str">
            <v>F</v>
          </cell>
          <cell r="J2419" t="str">
            <v>*FM</v>
          </cell>
          <cell r="K2419" t="str">
            <v>MEDICARE</v>
          </cell>
          <cell r="L2419">
            <v>179.97</v>
          </cell>
        </row>
        <row r="2420">
          <cell r="A2420" t="str">
            <v>DOMB, DOREEN</v>
          </cell>
          <cell r="B2420" t="str">
            <v>101-594</v>
          </cell>
          <cell r="C2420">
            <v>510300</v>
          </cell>
          <cell r="D2420">
            <v>48280</v>
          </cell>
          <cell r="E2420" t="str">
            <v>OFFICE ASSISTANT II</v>
          </cell>
          <cell r="F2420" t="str">
            <v>D382</v>
          </cell>
          <cell r="G2420">
            <v>0.5</v>
          </cell>
          <cell r="H2420" t="str">
            <v>D382-005</v>
          </cell>
          <cell r="I2420" t="str">
            <v>F</v>
          </cell>
          <cell r="J2420" t="str">
            <v>*FI</v>
          </cell>
          <cell r="K2420" t="str">
            <v>FICA</v>
          </cell>
          <cell r="L2420">
            <v>769.53</v>
          </cell>
        </row>
        <row r="2421">
          <cell r="A2421" t="str">
            <v>DOMB, DOREEN</v>
          </cell>
          <cell r="B2421" t="str">
            <v>101-594</v>
          </cell>
          <cell r="C2421">
            <v>510400</v>
          </cell>
          <cell r="D2421">
            <v>48280</v>
          </cell>
          <cell r="E2421" t="str">
            <v>OFFICE ASSISTANT II</v>
          </cell>
          <cell r="F2421" t="str">
            <v>D382</v>
          </cell>
          <cell r="G2421">
            <v>0.5</v>
          </cell>
          <cell r="H2421" t="str">
            <v>D382-005</v>
          </cell>
          <cell r="I2421" t="str">
            <v>F</v>
          </cell>
          <cell r="J2421">
            <v>100</v>
          </cell>
          <cell r="L2421">
            <v>61.98</v>
          </cell>
        </row>
        <row r="2422">
          <cell r="A2422" t="str">
            <v>DOMB, DOREEN</v>
          </cell>
          <cell r="B2422" t="str">
            <v>101-594</v>
          </cell>
          <cell r="C2422">
            <v>510400</v>
          </cell>
          <cell r="D2422">
            <v>48280</v>
          </cell>
          <cell r="E2422" t="str">
            <v>OFFICE ASSISTANT II</v>
          </cell>
          <cell r="F2422" t="str">
            <v>D382</v>
          </cell>
          <cell r="G2422">
            <v>0.5</v>
          </cell>
          <cell r="H2422" t="str">
            <v>D382-005</v>
          </cell>
          <cell r="I2422" t="str">
            <v>F</v>
          </cell>
          <cell r="J2422">
            <v>1001</v>
          </cell>
          <cell r="L2422">
            <v>10.17</v>
          </cell>
        </row>
        <row r="2423">
          <cell r="A2423" t="str">
            <v>DOMB, DOREEN</v>
          </cell>
          <cell r="B2423" t="str">
            <v>101-594</v>
          </cell>
          <cell r="C2423">
            <v>510400</v>
          </cell>
          <cell r="D2423">
            <v>48280</v>
          </cell>
          <cell r="E2423" t="str">
            <v>OFFICE ASSISTANT II</v>
          </cell>
          <cell r="F2423" t="str">
            <v>D382</v>
          </cell>
          <cell r="G2423">
            <v>0.5</v>
          </cell>
          <cell r="H2423" t="str">
            <v>D382-005</v>
          </cell>
          <cell r="I2423" t="str">
            <v>F</v>
          </cell>
          <cell r="J2423">
            <v>30</v>
          </cell>
          <cell r="L2423">
            <v>31.03</v>
          </cell>
        </row>
        <row r="2424">
          <cell r="A2424" t="str">
            <v>DOMB, DOREEN</v>
          </cell>
          <cell r="B2424" t="str">
            <v>101-594</v>
          </cell>
          <cell r="C2424">
            <v>510400</v>
          </cell>
          <cell r="D2424">
            <v>48280</v>
          </cell>
          <cell r="E2424" t="str">
            <v>OFFICE ASSISTANT II</v>
          </cell>
          <cell r="F2424" t="str">
            <v>D382</v>
          </cell>
          <cell r="G2424">
            <v>0.5</v>
          </cell>
          <cell r="H2424" t="str">
            <v>D382-005</v>
          </cell>
          <cell r="I2424" t="str">
            <v>F</v>
          </cell>
          <cell r="J2424">
            <v>701</v>
          </cell>
          <cell r="L2424">
            <v>2.0099999999999998</v>
          </cell>
        </row>
        <row r="2425">
          <cell r="A2425" t="str">
            <v>DOMB, DOREEN</v>
          </cell>
          <cell r="B2425" t="str">
            <v>101-594</v>
          </cell>
          <cell r="C2425">
            <v>510400</v>
          </cell>
          <cell r="D2425">
            <v>48280</v>
          </cell>
          <cell r="E2425" t="str">
            <v>OFFICE ASSISTANT II</v>
          </cell>
          <cell r="F2425" t="str">
            <v>D382</v>
          </cell>
          <cell r="G2425">
            <v>0.5</v>
          </cell>
          <cell r="H2425" t="str">
            <v>D382-005</v>
          </cell>
          <cell r="I2425" t="str">
            <v>F</v>
          </cell>
          <cell r="J2425">
            <v>810</v>
          </cell>
          <cell r="L2425">
            <v>0.86</v>
          </cell>
        </row>
        <row r="2426">
          <cell r="A2426" t="str">
            <v>DOMINGUEZ, TAMARA A</v>
          </cell>
          <cell r="B2426" t="str">
            <v>114-894</v>
          </cell>
          <cell r="C2426">
            <v>510100</v>
          </cell>
          <cell r="D2426">
            <v>20580</v>
          </cell>
          <cell r="E2426" t="str">
            <v>TRAFFIC SIGN TECH, SR</v>
          </cell>
          <cell r="F2426" t="str">
            <v>D494</v>
          </cell>
          <cell r="G2426">
            <v>1</v>
          </cell>
          <cell r="H2426" t="str">
            <v>D494-001</v>
          </cell>
          <cell r="I2426" t="str">
            <v>O</v>
          </cell>
          <cell r="J2426">
            <v>1</v>
          </cell>
          <cell r="K2426" t="str">
            <v>REGULAR PAY</v>
          </cell>
          <cell r="L2426">
            <v>41890.93</v>
          </cell>
        </row>
        <row r="2427">
          <cell r="A2427" t="str">
            <v>DOMINGUEZ, TAMARA A</v>
          </cell>
          <cell r="B2427" t="str">
            <v>114-894</v>
          </cell>
          <cell r="C2427">
            <v>510300</v>
          </cell>
          <cell r="D2427">
            <v>20580</v>
          </cell>
          <cell r="E2427" t="str">
            <v>TRAFFIC SIGN TECH, SR</v>
          </cell>
          <cell r="F2427" t="str">
            <v>D494</v>
          </cell>
          <cell r="G2427">
            <v>1</v>
          </cell>
          <cell r="H2427" t="str">
            <v>D494-001</v>
          </cell>
          <cell r="I2427" t="str">
            <v>F</v>
          </cell>
          <cell r="J2427">
            <v>7999</v>
          </cell>
          <cell r="L2427">
            <v>12563.09</v>
          </cell>
        </row>
        <row r="2428">
          <cell r="A2428" t="str">
            <v>DOMINGUEZ, TAMARA A</v>
          </cell>
          <cell r="B2428" t="str">
            <v>114-894</v>
          </cell>
          <cell r="C2428">
            <v>510300</v>
          </cell>
          <cell r="D2428">
            <v>20580</v>
          </cell>
          <cell r="E2428" t="str">
            <v>TRAFFIC SIGN TECH, SR</v>
          </cell>
          <cell r="F2428" t="str">
            <v>D494</v>
          </cell>
          <cell r="G2428">
            <v>1</v>
          </cell>
          <cell r="H2428" t="str">
            <v>D494-001</v>
          </cell>
          <cell r="I2428" t="str">
            <v>F</v>
          </cell>
          <cell r="J2428" t="str">
            <v>*FI</v>
          </cell>
          <cell r="K2428" t="str">
            <v>FICA</v>
          </cell>
          <cell r="L2428">
            <v>2597.2399999999998</v>
          </cell>
        </row>
        <row r="2429">
          <cell r="A2429" t="str">
            <v>DOMINGUEZ, TAMARA A</v>
          </cell>
          <cell r="B2429" t="str">
            <v>114-894</v>
          </cell>
          <cell r="C2429">
            <v>510300</v>
          </cell>
          <cell r="D2429">
            <v>20580</v>
          </cell>
          <cell r="E2429" t="str">
            <v>TRAFFIC SIGN TECH, SR</v>
          </cell>
          <cell r="F2429" t="str">
            <v>D494</v>
          </cell>
          <cell r="G2429">
            <v>1</v>
          </cell>
          <cell r="H2429" t="str">
            <v>D494-001</v>
          </cell>
          <cell r="I2429" t="str">
            <v>F</v>
          </cell>
          <cell r="J2429">
            <v>8000</v>
          </cell>
          <cell r="L2429">
            <v>2928.07</v>
          </cell>
        </row>
        <row r="2430">
          <cell r="A2430" t="str">
            <v>DOMINGUEZ, TAMARA A</v>
          </cell>
          <cell r="B2430" t="str">
            <v>114-894</v>
          </cell>
          <cell r="C2430">
            <v>510300</v>
          </cell>
          <cell r="D2430">
            <v>20580</v>
          </cell>
          <cell r="E2430" t="str">
            <v>TRAFFIC SIGN TECH, SR</v>
          </cell>
          <cell r="F2430" t="str">
            <v>D494</v>
          </cell>
          <cell r="G2430">
            <v>1</v>
          </cell>
          <cell r="H2430" t="str">
            <v>D494-001</v>
          </cell>
          <cell r="I2430" t="str">
            <v>F</v>
          </cell>
          <cell r="J2430" t="str">
            <v>*FM</v>
          </cell>
          <cell r="K2430" t="str">
            <v>MEDICARE</v>
          </cell>
          <cell r="L2430">
            <v>607.41999999999996</v>
          </cell>
        </row>
        <row r="2431">
          <cell r="A2431" t="str">
            <v>DOMINGUEZ, TAMARA A</v>
          </cell>
          <cell r="B2431" t="str">
            <v>114-894</v>
          </cell>
          <cell r="C2431">
            <v>510400</v>
          </cell>
          <cell r="D2431">
            <v>20580</v>
          </cell>
          <cell r="E2431" t="str">
            <v>TRAFFIC SIGN TECH, SR</v>
          </cell>
          <cell r="F2431" t="str">
            <v>D494</v>
          </cell>
          <cell r="G2431">
            <v>1</v>
          </cell>
          <cell r="H2431" t="str">
            <v>D494-001</v>
          </cell>
          <cell r="I2431" t="str">
            <v>F</v>
          </cell>
          <cell r="J2431">
            <v>30</v>
          </cell>
          <cell r="L2431">
            <v>104.73</v>
          </cell>
        </row>
        <row r="2432">
          <cell r="A2432" t="str">
            <v>DOMINGUEZ, TAMARA A</v>
          </cell>
          <cell r="B2432" t="str">
            <v>114-894</v>
          </cell>
          <cell r="C2432">
            <v>510400</v>
          </cell>
          <cell r="D2432">
            <v>20580</v>
          </cell>
          <cell r="E2432" t="str">
            <v>TRAFFIC SIGN TECH, SR</v>
          </cell>
          <cell r="F2432" t="str">
            <v>D494</v>
          </cell>
          <cell r="G2432">
            <v>1</v>
          </cell>
          <cell r="H2432" t="str">
            <v>D494-001</v>
          </cell>
          <cell r="I2432" t="str">
            <v>F</v>
          </cell>
          <cell r="J2432">
            <v>1001</v>
          </cell>
          <cell r="L2432">
            <v>10.17</v>
          </cell>
        </row>
        <row r="2433">
          <cell r="A2433" t="str">
            <v>DOMINGUEZ, TAMARA A</v>
          </cell>
          <cell r="B2433" t="str">
            <v>114-894</v>
          </cell>
          <cell r="C2433">
            <v>510400</v>
          </cell>
          <cell r="D2433">
            <v>20580</v>
          </cell>
          <cell r="E2433" t="str">
            <v>TRAFFIC SIGN TECH, SR</v>
          </cell>
          <cell r="F2433" t="str">
            <v>D494</v>
          </cell>
          <cell r="G2433">
            <v>1</v>
          </cell>
          <cell r="H2433" t="str">
            <v>D494-001</v>
          </cell>
          <cell r="I2433" t="str">
            <v>F</v>
          </cell>
          <cell r="J2433">
            <v>811</v>
          </cell>
          <cell r="L2433">
            <v>1.88</v>
          </cell>
        </row>
        <row r="2434">
          <cell r="A2434" t="str">
            <v>DONALDSON, CHRISTINE A</v>
          </cell>
          <cell r="B2434" t="str">
            <v>101-566</v>
          </cell>
          <cell r="C2434">
            <v>510100</v>
          </cell>
          <cell r="D2434">
            <v>10140</v>
          </cell>
          <cell r="E2434" t="str">
            <v>CORRECTIONAL SERGEANT</v>
          </cell>
          <cell r="F2434" t="str">
            <v>D234</v>
          </cell>
          <cell r="G2434">
            <v>1</v>
          </cell>
          <cell r="H2434" t="str">
            <v>D234-001</v>
          </cell>
          <cell r="I2434" t="str">
            <v>O</v>
          </cell>
          <cell r="J2434">
            <v>1</v>
          </cell>
          <cell r="K2434" t="str">
            <v>REGULAR PAY</v>
          </cell>
          <cell r="L2434">
            <v>71724.39</v>
          </cell>
        </row>
        <row r="2435">
          <cell r="A2435" t="str">
            <v>DONALDSON, CHRISTINE A</v>
          </cell>
          <cell r="B2435" t="str">
            <v>101-566</v>
          </cell>
          <cell r="C2435">
            <v>510300</v>
          </cell>
          <cell r="D2435">
            <v>10140</v>
          </cell>
          <cell r="E2435" t="str">
            <v>CORRECTIONAL SERGEANT</v>
          </cell>
          <cell r="F2435" t="str">
            <v>D234</v>
          </cell>
          <cell r="G2435">
            <v>1</v>
          </cell>
          <cell r="H2435" t="str">
            <v>D234-001</v>
          </cell>
          <cell r="I2435" t="str">
            <v>F</v>
          </cell>
          <cell r="J2435">
            <v>7999</v>
          </cell>
          <cell r="L2435">
            <v>21510.14</v>
          </cell>
        </row>
        <row r="2436">
          <cell r="A2436" t="str">
            <v>DONALDSON, CHRISTINE A</v>
          </cell>
          <cell r="B2436" t="str">
            <v>101-566</v>
          </cell>
          <cell r="C2436">
            <v>510300</v>
          </cell>
          <cell r="D2436">
            <v>10140</v>
          </cell>
          <cell r="E2436" t="str">
            <v>CORRECTIONAL SERGEANT</v>
          </cell>
          <cell r="F2436" t="str">
            <v>D234</v>
          </cell>
          <cell r="G2436">
            <v>1</v>
          </cell>
          <cell r="H2436" t="str">
            <v>D234-001</v>
          </cell>
          <cell r="I2436" t="str">
            <v>F</v>
          </cell>
          <cell r="J2436" t="str">
            <v>*FM</v>
          </cell>
          <cell r="K2436" t="str">
            <v>MEDICARE</v>
          </cell>
          <cell r="L2436">
            <v>1040</v>
          </cell>
        </row>
        <row r="2437">
          <cell r="A2437" t="str">
            <v>DONALDSON, CHRISTINE A</v>
          </cell>
          <cell r="B2437" t="str">
            <v>101-566</v>
          </cell>
          <cell r="C2437">
            <v>510300</v>
          </cell>
          <cell r="D2437">
            <v>10140</v>
          </cell>
          <cell r="E2437" t="str">
            <v>CORRECTIONAL SERGEANT</v>
          </cell>
          <cell r="F2437" t="str">
            <v>D234</v>
          </cell>
          <cell r="G2437">
            <v>1</v>
          </cell>
          <cell r="H2437" t="str">
            <v>D234-001</v>
          </cell>
          <cell r="I2437" t="str">
            <v>F</v>
          </cell>
          <cell r="J2437" t="str">
            <v>*FI</v>
          </cell>
          <cell r="K2437" t="str">
            <v>FICA</v>
          </cell>
          <cell r="L2437">
            <v>4446.91</v>
          </cell>
        </row>
        <row r="2438">
          <cell r="A2438" t="str">
            <v>DONALDSON, CHRISTINE A</v>
          </cell>
          <cell r="B2438" t="str">
            <v>101-566</v>
          </cell>
          <cell r="C2438">
            <v>510300</v>
          </cell>
          <cell r="D2438">
            <v>10140</v>
          </cell>
          <cell r="E2438" t="str">
            <v>CORRECTIONAL SERGEANT</v>
          </cell>
          <cell r="F2438" t="str">
            <v>D234</v>
          </cell>
          <cell r="G2438">
            <v>1</v>
          </cell>
          <cell r="H2438" t="str">
            <v>D234-001</v>
          </cell>
          <cell r="I2438" t="str">
            <v>F</v>
          </cell>
          <cell r="J2438">
            <v>8000</v>
          </cell>
          <cell r="L2438">
            <v>5016.41</v>
          </cell>
        </row>
        <row r="2439">
          <cell r="A2439" t="str">
            <v>DONALDSON, CHRISTINE A</v>
          </cell>
          <cell r="B2439" t="str">
            <v>101-566</v>
          </cell>
          <cell r="C2439">
            <v>510400</v>
          </cell>
          <cell r="D2439">
            <v>10140</v>
          </cell>
          <cell r="E2439" t="str">
            <v>CORRECTIONAL SERGEANT</v>
          </cell>
          <cell r="F2439" t="str">
            <v>D234</v>
          </cell>
          <cell r="G2439">
            <v>1</v>
          </cell>
          <cell r="H2439" t="str">
            <v>D234-001</v>
          </cell>
          <cell r="I2439" t="str">
            <v>F</v>
          </cell>
          <cell r="J2439">
            <v>810</v>
          </cell>
          <cell r="L2439">
            <v>1.71</v>
          </cell>
        </row>
        <row r="2440">
          <cell r="A2440" t="str">
            <v>DONALDSON, CHRISTINE A</v>
          </cell>
          <cell r="B2440" t="str">
            <v>101-566</v>
          </cell>
          <cell r="C2440">
            <v>510400</v>
          </cell>
          <cell r="D2440">
            <v>10140</v>
          </cell>
          <cell r="E2440" t="str">
            <v>CORRECTIONAL SERGEANT</v>
          </cell>
          <cell r="F2440" t="str">
            <v>D234</v>
          </cell>
          <cell r="G2440">
            <v>1</v>
          </cell>
          <cell r="H2440" t="str">
            <v>D234-001</v>
          </cell>
          <cell r="I2440" t="str">
            <v>F</v>
          </cell>
          <cell r="J2440">
            <v>701</v>
          </cell>
          <cell r="L2440">
            <v>4.01</v>
          </cell>
        </row>
        <row r="2441">
          <cell r="A2441" t="str">
            <v>DONALDSON, CHRISTINE A</v>
          </cell>
          <cell r="B2441" t="str">
            <v>101-566</v>
          </cell>
          <cell r="C2441">
            <v>510400</v>
          </cell>
          <cell r="D2441">
            <v>10140</v>
          </cell>
          <cell r="E2441" t="str">
            <v>CORRECTIONAL SERGEANT</v>
          </cell>
          <cell r="F2441" t="str">
            <v>D234</v>
          </cell>
          <cell r="G2441">
            <v>1</v>
          </cell>
          <cell r="H2441" t="str">
            <v>D234-001</v>
          </cell>
          <cell r="I2441" t="str">
            <v>F</v>
          </cell>
          <cell r="J2441">
            <v>30</v>
          </cell>
          <cell r="L2441">
            <v>179.31</v>
          </cell>
        </row>
        <row r="2442">
          <cell r="A2442" t="str">
            <v>DONALDSON, CHRISTINE A</v>
          </cell>
          <cell r="B2442" t="str">
            <v>101-566</v>
          </cell>
          <cell r="C2442">
            <v>510400</v>
          </cell>
          <cell r="D2442">
            <v>10140</v>
          </cell>
          <cell r="E2442" t="str">
            <v>CORRECTIONAL SERGEANT</v>
          </cell>
          <cell r="F2442" t="str">
            <v>D234</v>
          </cell>
          <cell r="G2442">
            <v>1</v>
          </cell>
          <cell r="H2442" t="str">
            <v>D234-001</v>
          </cell>
          <cell r="I2442" t="str">
            <v>F</v>
          </cell>
          <cell r="J2442">
            <v>1001</v>
          </cell>
          <cell r="L2442">
            <v>10.17</v>
          </cell>
        </row>
        <row r="2443">
          <cell r="A2443" t="str">
            <v>DONALDSON, CHRISTINE A</v>
          </cell>
          <cell r="B2443" t="str">
            <v>101-566</v>
          </cell>
          <cell r="C2443">
            <v>510400</v>
          </cell>
          <cell r="D2443">
            <v>10140</v>
          </cell>
          <cell r="E2443" t="str">
            <v>CORRECTIONAL SERGEANT</v>
          </cell>
          <cell r="F2443" t="str">
            <v>D234</v>
          </cell>
          <cell r="G2443">
            <v>1</v>
          </cell>
          <cell r="H2443" t="str">
            <v>D234-001</v>
          </cell>
          <cell r="I2443" t="str">
            <v>F</v>
          </cell>
          <cell r="J2443">
            <v>121</v>
          </cell>
          <cell r="L2443">
            <v>131.86000000000001</v>
          </cell>
        </row>
        <row r="2444">
          <cell r="A2444" t="str">
            <v>DONALDSON, CHRISTINE A</v>
          </cell>
          <cell r="B2444" t="str">
            <v>101-566</v>
          </cell>
          <cell r="C2444">
            <v>510400</v>
          </cell>
          <cell r="D2444">
            <v>10140</v>
          </cell>
          <cell r="E2444" t="str">
            <v>CORRECTIONAL SERGEANT</v>
          </cell>
          <cell r="F2444" t="str">
            <v>D234</v>
          </cell>
          <cell r="G2444">
            <v>1</v>
          </cell>
          <cell r="H2444" t="str">
            <v>D234-001</v>
          </cell>
          <cell r="I2444" t="str">
            <v>F</v>
          </cell>
          <cell r="J2444">
            <v>601</v>
          </cell>
          <cell r="L2444">
            <v>17.149999999999999</v>
          </cell>
        </row>
        <row r="2445">
          <cell r="A2445" t="str">
            <v>DONNENWIRTH, ROBERT N</v>
          </cell>
          <cell r="B2445" t="str">
            <v>281-898</v>
          </cell>
          <cell r="C2445">
            <v>510100</v>
          </cell>
          <cell r="D2445">
            <v>11810</v>
          </cell>
          <cell r="E2445" t="str">
            <v>BUS DRIVER</v>
          </cell>
          <cell r="F2445" t="str">
            <v>D190</v>
          </cell>
          <cell r="G2445">
            <v>1</v>
          </cell>
          <cell r="H2445" t="str">
            <v>D190-004</v>
          </cell>
          <cell r="I2445" t="str">
            <v>O</v>
          </cell>
          <cell r="J2445">
            <v>1</v>
          </cell>
          <cell r="K2445" t="str">
            <v>REGULAR PAY</v>
          </cell>
          <cell r="L2445">
            <v>29410.99</v>
          </cell>
        </row>
        <row r="2446">
          <cell r="A2446" t="str">
            <v>DONNENWIRTH, ROBERT N</v>
          </cell>
          <cell r="B2446" t="str">
            <v>281-898</v>
          </cell>
          <cell r="C2446">
            <v>510300</v>
          </cell>
          <cell r="D2446">
            <v>11810</v>
          </cell>
          <cell r="E2446" t="str">
            <v>BUS DRIVER</v>
          </cell>
          <cell r="F2446" t="str">
            <v>D190</v>
          </cell>
          <cell r="G2446">
            <v>1</v>
          </cell>
          <cell r="H2446" t="str">
            <v>D190-004</v>
          </cell>
          <cell r="I2446" t="str">
            <v>F</v>
          </cell>
          <cell r="J2446" t="str">
            <v>*FI</v>
          </cell>
          <cell r="K2446" t="str">
            <v>FICA</v>
          </cell>
          <cell r="L2446">
            <v>1823.48</v>
          </cell>
        </row>
        <row r="2447">
          <cell r="A2447" t="str">
            <v>DONNENWIRTH, ROBERT N</v>
          </cell>
          <cell r="B2447" t="str">
            <v>281-898</v>
          </cell>
          <cell r="C2447">
            <v>510300</v>
          </cell>
          <cell r="D2447">
            <v>11810</v>
          </cell>
          <cell r="E2447" t="str">
            <v>BUS DRIVER</v>
          </cell>
          <cell r="F2447" t="str">
            <v>D190</v>
          </cell>
          <cell r="G2447">
            <v>1</v>
          </cell>
          <cell r="H2447" t="str">
            <v>D190-004</v>
          </cell>
          <cell r="I2447" t="str">
            <v>F</v>
          </cell>
          <cell r="J2447">
            <v>8000</v>
          </cell>
          <cell r="L2447">
            <v>2054.48</v>
          </cell>
        </row>
        <row r="2448">
          <cell r="A2448" t="str">
            <v>DONNENWIRTH, ROBERT N</v>
          </cell>
          <cell r="B2448" t="str">
            <v>281-898</v>
          </cell>
          <cell r="C2448">
            <v>510300</v>
          </cell>
          <cell r="D2448">
            <v>11810</v>
          </cell>
          <cell r="E2448" t="str">
            <v>BUS DRIVER</v>
          </cell>
          <cell r="F2448" t="str">
            <v>D190</v>
          </cell>
          <cell r="G2448">
            <v>1</v>
          </cell>
          <cell r="H2448" t="str">
            <v>D190-004</v>
          </cell>
          <cell r="I2448" t="str">
            <v>F</v>
          </cell>
          <cell r="J2448">
            <v>7999</v>
          </cell>
          <cell r="L2448">
            <v>8820.36</v>
          </cell>
        </row>
        <row r="2449">
          <cell r="A2449" t="str">
            <v>DONNENWIRTH, ROBERT N</v>
          </cell>
          <cell r="B2449" t="str">
            <v>281-898</v>
          </cell>
          <cell r="C2449">
            <v>510300</v>
          </cell>
          <cell r="D2449">
            <v>11810</v>
          </cell>
          <cell r="E2449" t="str">
            <v>BUS DRIVER</v>
          </cell>
          <cell r="F2449" t="str">
            <v>D190</v>
          </cell>
          <cell r="G2449">
            <v>1</v>
          </cell>
          <cell r="H2449" t="str">
            <v>D190-004</v>
          </cell>
          <cell r="I2449" t="str">
            <v>F</v>
          </cell>
          <cell r="J2449" t="str">
            <v>*FM</v>
          </cell>
          <cell r="K2449" t="str">
            <v>MEDICARE</v>
          </cell>
          <cell r="L2449">
            <v>426.46</v>
          </cell>
        </row>
        <row r="2450">
          <cell r="A2450" t="str">
            <v>DONNENWIRTH, ROBERT N</v>
          </cell>
          <cell r="B2450" t="str">
            <v>281-898</v>
          </cell>
          <cell r="C2450">
            <v>510400</v>
          </cell>
          <cell r="D2450">
            <v>11810</v>
          </cell>
          <cell r="E2450" t="str">
            <v>BUS DRIVER</v>
          </cell>
          <cell r="F2450" t="str">
            <v>D190</v>
          </cell>
          <cell r="G2450">
            <v>1</v>
          </cell>
          <cell r="H2450" t="str">
            <v>D190-004</v>
          </cell>
          <cell r="I2450" t="str">
            <v>F</v>
          </cell>
          <cell r="J2450">
            <v>30</v>
          </cell>
          <cell r="L2450">
            <v>73.53</v>
          </cell>
        </row>
        <row r="2451">
          <cell r="A2451" t="str">
            <v>DONNENWIRTH, ROBERT N</v>
          </cell>
          <cell r="B2451" t="str">
            <v>281-898</v>
          </cell>
          <cell r="C2451">
            <v>510400</v>
          </cell>
          <cell r="D2451">
            <v>11810</v>
          </cell>
          <cell r="E2451" t="str">
            <v>BUS DRIVER</v>
          </cell>
          <cell r="F2451" t="str">
            <v>D190</v>
          </cell>
          <cell r="G2451">
            <v>1</v>
          </cell>
          <cell r="H2451" t="str">
            <v>D190-004</v>
          </cell>
          <cell r="I2451" t="str">
            <v>F</v>
          </cell>
          <cell r="J2451">
            <v>810</v>
          </cell>
          <cell r="L2451">
            <v>1.71</v>
          </cell>
        </row>
        <row r="2452">
          <cell r="A2452" t="str">
            <v>DONNENWIRTH, ROBERT N</v>
          </cell>
          <cell r="B2452" t="str">
            <v>281-898</v>
          </cell>
          <cell r="C2452">
            <v>510400</v>
          </cell>
          <cell r="D2452">
            <v>11810</v>
          </cell>
          <cell r="E2452" t="str">
            <v>BUS DRIVER</v>
          </cell>
          <cell r="F2452" t="str">
            <v>D190</v>
          </cell>
          <cell r="G2452">
            <v>1</v>
          </cell>
          <cell r="H2452" t="str">
            <v>D190-004</v>
          </cell>
          <cell r="I2452" t="str">
            <v>F</v>
          </cell>
          <cell r="J2452">
            <v>1001</v>
          </cell>
          <cell r="L2452">
            <v>10.17</v>
          </cell>
        </row>
        <row r="2453">
          <cell r="A2453" t="str">
            <v>DORRIS, LAURA M</v>
          </cell>
          <cell r="B2453" t="str">
            <v>101-571</v>
          </cell>
          <cell r="C2453">
            <v>510100</v>
          </cell>
          <cell r="D2453">
            <v>15050</v>
          </cell>
          <cell r="E2453" t="str">
            <v>COOK</v>
          </cell>
          <cell r="F2453" t="str">
            <v>D224</v>
          </cell>
          <cell r="G2453">
            <v>1</v>
          </cell>
          <cell r="H2453" t="str">
            <v>D224-004</v>
          </cell>
          <cell r="I2453" t="str">
            <v>O</v>
          </cell>
          <cell r="J2453">
            <v>1</v>
          </cell>
          <cell r="K2453" t="str">
            <v>REGULAR PAY</v>
          </cell>
          <cell r="L2453">
            <v>28674.73</v>
          </cell>
        </row>
        <row r="2454">
          <cell r="A2454" t="str">
            <v>DORRIS, LAURA M</v>
          </cell>
          <cell r="B2454" t="str">
            <v>101-571</v>
          </cell>
          <cell r="C2454">
            <v>510300</v>
          </cell>
          <cell r="D2454">
            <v>15050</v>
          </cell>
          <cell r="E2454" t="str">
            <v>COOK</v>
          </cell>
          <cell r="F2454" t="str">
            <v>D224</v>
          </cell>
          <cell r="G2454">
            <v>1</v>
          </cell>
          <cell r="H2454" t="str">
            <v>D224-004</v>
          </cell>
          <cell r="I2454" t="str">
            <v>F</v>
          </cell>
          <cell r="J2454">
            <v>8000</v>
          </cell>
          <cell r="L2454">
            <v>2002.94</v>
          </cell>
        </row>
        <row r="2455">
          <cell r="A2455" t="str">
            <v>DORRIS, LAURA M</v>
          </cell>
          <cell r="B2455" t="str">
            <v>101-571</v>
          </cell>
          <cell r="C2455">
            <v>510300</v>
          </cell>
          <cell r="D2455">
            <v>15050</v>
          </cell>
          <cell r="E2455" t="str">
            <v>COOK</v>
          </cell>
          <cell r="F2455" t="str">
            <v>D224</v>
          </cell>
          <cell r="G2455">
            <v>1</v>
          </cell>
          <cell r="H2455" t="str">
            <v>D224-004</v>
          </cell>
          <cell r="I2455" t="str">
            <v>F</v>
          </cell>
          <cell r="J2455" t="str">
            <v>*FM</v>
          </cell>
          <cell r="K2455" t="str">
            <v>MEDICARE</v>
          </cell>
          <cell r="L2455">
            <v>415.78</v>
          </cell>
        </row>
        <row r="2456">
          <cell r="A2456" t="str">
            <v>DORRIS, LAURA M</v>
          </cell>
          <cell r="B2456" t="str">
            <v>101-571</v>
          </cell>
          <cell r="C2456">
            <v>510300</v>
          </cell>
          <cell r="D2456">
            <v>15050</v>
          </cell>
          <cell r="E2456" t="str">
            <v>COOK</v>
          </cell>
          <cell r="F2456" t="str">
            <v>D224</v>
          </cell>
          <cell r="G2456">
            <v>1</v>
          </cell>
          <cell r="H2456" t="str">
            <v>D224-004</v>
          </cell>
          <cell r="I2456" t="str">
            <v>F</v>
          </cell>
          <cell r="J2456" t="str">
            <v>*FI</v>
          </cell>
          <cell r="K2456" t="str">
            <v>FICA</v>
          </cell>
          <cell r="L2456">
            <v>1777.83</v>
          </cell>
        </row>
        <row r="2457">
          <cell r="A2457" t="str">
            <v>DORRIS, LAURA M</v>
          </cell>
          <cell r="B2457" t="str">
            <v>101-571</v>
          </cell>
          <cell r="C2457">
            <v>510300</v>
          </cell>
          <cell r="D2457">
            <v>15050</v>
          </cell>
          <cell r="E2457" t="str">
            <v>COOK</v>
          </cell>
          <cell r="F2457" t="str">
            <v>D224</v>
          </cell>
          <cell r="G2457">
            <v>1</v>
          </cell>
          <cell r="H2457" t="str">
            <v>D224-004</v>
          </cell>
          <cell r="I2457" t="str">
            <v>F</v>
          </cell>
          <cell r="J2457">
            <v>7999</v>
          </cell>
          <cell r="L2457">
            <v>8599.5499999999993</v>
          </cell>
        </row>
        <row r="2458">
          <cell r="A2458" t="str">
            <v>DORRIS, LAURA M</v>
          </cell>
          <cell r="B2458" t="str">
            <v>101-571</v>
          </cell>
          <cell r="C2458">
            <v>510400</v>
          </cell>
          <cell r="D2458">
            <v>15050</v>
          </cell>
          <cell r="E2458" t="str">
            <v>COOK</v>
          </cell>
          <cell r="F2458" t="str">
            <v>D224</v>
          </cell>
          <cell r="G2458">
            <v>1</v>
          </cell>
          <cell r="H2458" t="str">
            <v>D224-004</v>
          </cell>
          <cell r="I2458" t="str">
            <v>F</v>
          </cell>
          <cell r="J2458">
            <v>701</v>
          </cell>
          <cell r="L2458">
            <v>4.01</v>
          </cell>
        </row>
        <row r="2459">
          <cell r="A2459" t="str">
            <v>DORRIS, LAURA M</v>
          </cell>
          <cell r="B2459" t="str">
            <v>101-571</v>
          </cell>
          <cell r="C2459">
            <v>510400</v>
          </cell>
          <cell r="D2459">
            <v>15050</v>
          </cell>
          <cell r="E2459" t="str">
            <v>COOK</v>
          </cell>
          <cell r="F2459" t="str">
            <v>D224</v>
          </cell>
          <cell r="G2459">
            <v>1</v>
          </cell>
          <cell r="H2459" t="str">
            <v>D224-004</v>
          </cell>
          <cell r="I2459" t="str">
            <v>F</v>
          </cell>
          <cell r="J2459">
            <v>811</v>
          </cell>
          <cell r="L2459">
            <v>1.88</v>
          </cell>
        </row>
        <row r="2460">
          <cell r="A2460" t="str">
            <v>DORRIS, LAURA M</v>
          </cell>
          <cell r="B2460" t="str">
            <v>101-571</v>
          </cell>
          <cell r="C2460">
            <v>510400</v>
          </cell>
          <cell r="D2460">
            <v>15050</v>
          </cell>
          <cell r="E2460" t="str">
            <v>COOK</v>
          </cell>
          <cell r="F2460" t="str">
            <v>D224</v>
          </cell>
          <cell r="G2460">
            <v>1</v>
          </cell>
          <cell r="H2460" t="str">
            <v>D224-004</v>
          </cell>
          <cell r="I2460" t="str">
            <v>F</v>
          </cell>
          <cell r="J2460">
            <v>30</v>
          </cell>
          <cell r="L2460">
            <v>71.69</v>
          </cell>
        </row>
        <row r="2461">
          <cell r="A2461" t="str">
            <v>DORRIS, LAURA M</v>
          </cell>
          <cell r="B2461" t="str">
            <v>101-571</v>
          </cell>
          <cell r="C2461">
            <v>510400</v>
          </cell>
          <cell r="D2461">
            <v>15050</v>
          </cell>
          <cell r="E2461" t="str">
            <v>COOK</v>
          </cell>
          <cell r="F2461" t="str">
            <v>D224</v>
          </cell>
          <cell r="G2461">
            <v>1</v>
          </cell>
          <cell r="H2461" t="str">
            <v>D224-004</v>
          </cell>
          <cell r="I2461" t="str">
            <v>F</v>
          </cell>
          <cell r="J2461">
            <v>1001</v>
          </cell>
          <cell r="L2461">
            <v>10.17</v>
          </cell>
        </row>
        <row r="2462">
          <cell r="A2462" t="str">
            <v>DORRIS, LAURA M</v>
          </cell>
          <cell r="B2462" t="str">
            <v>101-571</v>
          </cell>
          <cell r="C2462">
            <v>510400</v>
          </cell>
          <cell r="D2462">
            <v>15050</v>
          </cell>
          <cell r="E2462" t="str">
            <v>COOK</v>
          </cell>
          <cell r="F2462" t="str">
            <v>D224</v>
          </cell>
          <cell r="G2462">
            <v>1</v>
          </cell>
          <cell r="H2462" t="str">
            <v>D224-004</v>
          </cell>
          <cell r="I2462" t="str">
            <v>F</v>
          </cell>
          <cell r="J2462">
            <v>601</v>
          </cell>
          <cell r="L2462">
            <v>17.149999999999999</v>
          </cell>
        </row>
        <row r="2463">
          <cell r="A2463" t="str">
            <v>DORRIS, LAURA M</v>
          </cell>
          <cell r="B2463" t="str">
            <v>101-571</v>
          </cell>
          <cell r="C2463">
            <v>510400</v>
          </cell>
          <cell r="D2463">
            <v>15050</v>
          </cell>
          <cell r="E2463" t="str">
            <v>COOK</v>
          </cell>
          <cell r="F2463" t="str">
            <v>D224</v>
          </cell>
          <cell r="G2463">
            <v>1</v>
          </cell>
          <cell r="H2463" t="str">
            <v>D224-004</v>
          </cell>
          <cell r="I2463" t="str">
            <v>F</v>
          </cell>
          <cell r="J2463">
            <v>100</v>
          </cell>
          <cell r="L2463">
            <v>135.94999999999999</v>
          </cell>
        </row>
        <row r="2464">
          <cell r="A2464" t="str">
            <v>DOUGLAS, CYNTHIA J</v>
          </cell>
          <cell r="B2464" t="str">
            <v>101-614</v>
          </cell>
          <cell r="C2464">
            <v>510100</v>
          </cell>
          <cell r="D2464">
            <v>41090</v>
          </cell>
          <cell r="E2464" t="str">
            <v>BEH HEALTH THERAPIST-LIC</v>
          </cell>
          <cell r="F2464" t="str">
            <v>G165</v>
          </cell>
          <cell r="G2464">
            <v>0.5</v>
          </cell>
          <cell r="H2464" t="str">
            <v>G165-015</v>
          </cell>
          <cell r="I2464" t="str">
            <v>O</v>
          </cell>
          <cell r="J2464">
            <v>1</v>
          </cell>
          <cell r="K2464" t="str">
            <v>REGULAR PAY</v>
          </cell>
          <cell r="L2464">
            <v>26646.11</v>
          </cell>
        </row>
        <row r="2465">
          <cell r="A2465" t="str">
            <v>DOUGLAS, CYNTHIA J</v>
          </cell>
          <cell r="B2465" t="str">
            <v>101-614</v>
          </cell>
          <cell r="C2465">
            <v>510300</v>
          </cell>
          <cell r="D2465">
            <v>41090</v>
          </cell>
          <cell r="E2465" t="str">
            <v>BEH HEALTH THERAPIST-LIC</v>
          </cell>
          <cell r="F2465" t="str">
            <v>G165</v>
          </cell>
          <cell r="G2465">
            <v>0.5</v>
          </cell>
          <cell r="H2465" t="str">
            <v>G165-015</v>
          </cell>
          <cell r="I2465" t="str">
            <v>F</v>
          </cell>
          <cell r="J2465">
            <v>8000</v>
          </cell>
          <cell r="L2465">
            <v>1860.93</v>
          </cell>
        </row>
        <row r="2466">
          <cell r="A2466" t="str">
            <v>DOUGLAS, CYNTHIA J</v>
          </cell>
          <cell r="B2466" t="str">
            <v>101-614</v>
          </cell>
          <cell r="C2466">
            <v>510300</v>
          </cell>
          <cell r="D2466">
            <v>41090</v>
          </cell>
          <cell r="E2466" t="str">
            <v>BEH HEALTH THERAPIST-LIC</v>
          </cell>
          <cell r="F2466" t="str">
            <v>G165</v>
          </cell>
          <cell r="G2466">
            <v>0.5</v>
          </cell>
          <cell r="H2466" t="str">
            <v>G165-015</v>
          </cell>
          <cell r="I2466" t="str">
            <v>F</v>
          </cell>
          <cell r="J2466" t="str">
            <v>*FI</v>
          </cell>
          <cell r="K2466" t="str">
            <v>FICA</v>
          </cell>
          <cell r="L2466">
            <v>1652.06</v>
          </cell>
        </row>
        <row r="2467">
          <cell r="A2467" t="str">
            <v>DOUGLAS, CYNTHIA J</v>
          </cell>
          <cell r="B2467" t="str">
            <v>101-614</v>
          </cell>
          <cell r="C2467">
            <v>510300</v>
          </cell>
          <cell r="D2467">
            <v>41090</v>
          </cell>
          <cell r="E2467" t="str">
            <v>BEH HEALTH THERAPIST-LIC</v>
          </cell>
          <cell r="F2467" t="str">
            <v>G165</v>
          </cell>
          <cell r="G2467">
            <v>0.5</v>
          </cell>
          <cell r="H2467" t="str">
            <v>G165-015</v>
          </cell>
          <cell r="I2467" t="str">
            <v>F</v>
          </cell>
          <cell r="J2467" t="str">
            <v>*FM</v>
          </cell>
          <cell r="K2467" t="str">
            <v>MEDICARE</v>
          </cell>
          <cell r="L2467">
            <v>386.37</v>
          </cell>
        </row>
        <row r="2468">
          <cell r="A2468" t="str">
            <v>DOUGLAS, CYNTHIA J</v>
          </cell>
          <cell r="B2468" t="str">
            <v>101-614</v>
          </cell>
          <cell r="C2468">
            <v>510300</v>
          </cell>
          <cell r="D2468">
            <v>41090</v>
          </cell>
          <cell r="E2468" t="str">
            <v>BEH HEALTH THERAPIST-LIC</v>
          </cell>
          <cell r="F2468" t="str">
            <v>G165</v>
          </cell>
          <cell r="G2468">
            <v>0.5</v>
          </cell>
          <cell r="H2468" t="str">
            <v>G165-015</v>
          </cell>
          <cell r="I2468" t="str">
            <v>F</v>
          </cell>
          <cell r="J2468">
            <v>7999</v>
          </cell>
          <cell r="L2468">
            <v>7991.17</v>
          </cell>
        </row>
        <row r="2469">
          <cell r="A2469" t="str">
            <v>DOUGLAS, CYNTHIA J</v>
          </cell>
          <cell r="B2469" t="str">
            <v>101-614</v>
          </cell>
          <cell r="C2469">
            <v>510300</v>
          </cell>
          <cell r="D2469">
            <v>41090</v>
          </cell>
          <cell r="E2469" t="str">
            <v>BEH HEALTH THERAPIST-LIC</v>
          </cell>
          <cell r="F2469" t="str">
            <v>G165</v>
          </cell>
          <cell r="G2469">
            <v>0.5</v>
          </cell>
          <cell r="H2469" t="str">
            <v>G165-015</v>
          </cell>
          <cell r="I2469" t="str">
            <v>F</v>
          </cell>
          <cell r="J2469">
            <v>8005</v>
          </cell>
          <cell r="L2469">
            <v>130.27000000000001</v>
          </cell>
        </row>
        <row r="2470">
          <cell r="A2470" t="str">
            <v>DOUGLAS, CYNTHIA J</v>
          </cell>
          <cell r="B2470" t="str">
            <v>101-614</v>
          </cell>
          <cell r="C2470">
            <v>510400</v>
          </cell>
          <cell r="D2470">
            <v>41090</v>
          </cell>
          <cell r="E2470" t="str">
            <v>BEH HEALTH THERAPIST-LIC</v>
          </cell>
          <cell r="F2470" t="str">
            <v>G165</v>
          </cell>
          <cell r="G2470">
            <v>0.5</v>
          </cell>
          <cell r="H2470" t="str">
            <v>G165-015</v>
          </cell>
          <cell r="I2470" t="str">
            <v>F</v>
          </cell>
          <cell r="J2470">
            <v>30</v>
          </cell>
          <cell r="L2470">
            <v>66.62</v>
          </cell>
        </row>
        <row r="2471">
          <cell r="A2471" t="str">
            <v>DOUGLAS, CYNTHIA J</v>
          </cell>
          <cell r="B2471" t="str">
            <v>101-614</v>
          </cell>
          <cell r="C2471">
            <v>510400</v>
          </cell>
          <cell r="D2471">
            <v>41090</v>
          </cell>
          <cell r="E2471" t="str">
            <v>BEH HEALTH THERAPIST-LIC</v>
          </cell>
          <cell r="F2471" t="str">
            <v>G165</v>
          </cell>
          <cell r="G2471">
            <v>0.5</v>
          </cell>
          <cell r="H2471" t="str">
            <v>G165-015</v>
          </cell>
          <cell r="I2471" t="str">
            <v>F</v>
          </cell>
          <cell r="J2471">
            <v>811</v>
          </cell>
          <cell r="L2471">
            <v>0.94</v>
          </cell>
        </row>
        <row r="2472">
          <cell r="A2472" t="str">
            <v>DOUGLAS, CYNTHIA J</v>
          </cell>
          <cell r="B2472" t="str">
            <v>101-614</v>
          </cell>
          <cell r="C2472">
            <v>510400</v>
          </cell>
          <cell r="D2472">
            <v>41090</v>
          </cell>
          <cell r="E2472" t="str">
            <v>BEH HEALTH THERAPIST-LIC</v>
          </cell>
          <cell r="F2472" t="str">
            <v>G165</v>
          </cell>
          <cell r="G2472">
            <v>0.5</v>
          </cell>
          <cell r="H2472" t="str">
            <v>G165-015</v>
          </cell>
          <cell r="I2472" t="str">
            <v>F</v>
          </cell>
          <cell r="J2472">
            <v>1001</v>
          </cell>
          <cell r="L2472">
            <v>10.17</v>
          </cell>
        </row>
        <row r="2473">
          <cell r="A2473" t="str">
            <v>DOWDY, CAROLYN L</v>
          </cell>
          <cell r="B2473" t="str">
            <v>101-572</v>
          </cell>
          <cell r="C2473">
            <v>510100</v>
          </cell>
          <cell r="D2473">
            <v>37170</v>
          </cell>
          <cell r="E2473" t="str">
            <v>DEP PROBATION OFFICER II</v>
          </cell>
          <cell r="F2473" t="str">
            <v>P140</v>
          </cell>
          <cell r="G2473">
            <v>0.8</v>
          </cell>
          <cell r="H2473" t="str">
            <v>P140-004</v>
          </cell>
          <cell r="I2473" t="str">
            <v>O</v>
          </cell>
          <cell r="J2473">
            <v>1</v>
          </cell>
          <cell r="K2473" t="str">
            <v>REGULAR PAY</v>
          </cell>
          <cell r="L2473">
            <v>35626.699999999997</v>
          </cell>
        </row>
        <row r="2474">
          <cell r="A2474" t="str">
            <v>DOWDY, CAROLYN L</v>
          </cell>
          <cell r="B2474" t="str">
            <v>101-572</v>
          </cell>
          <cell r="C2474">
            <v>510300</v>
          </cell>
          <cell r="D2474">
            <v>37170</v>
          </cell>
          <cell r="E2474" t="str">
            <v>DEP PROBATION OFFICER II</v>
          </cell>
          <cell r="F2474" t="str">
            <v>P140</v>
          </cell>
          <cell r="G2474">
            <v>0.8</v>
          </cell>
          <cell r="H2474" t="str">
            <v>P140-004</v>
          </cell>
          <cell r="I2474" t="str">
            <v>F</v>
          </cell>
          <cell r="J2474">
            <v>8000</v>
          </cell>
          <cell r="L2474">
            <v>2489.58</v>
          </cell>
        </row>
        <row r="2475">
          <cell r="A2475" t="str">
            <v>DOWDY, CAROLYN L</v>
          </cell>
          <cell r="B2475" t="str">
            <v>101-572</v>
          </cell>
          <cell r="C2475">
            <v>510300</v>
          </cell>
          <cell r="D2475">
            <v>37170</v>
          </cell>
          <cell r="E2475" t="str">
            <v>DEP PROBATION OFFICER II</v>
          </cell>
          <cell r="F2475" t="str">
            <v>P140</v>
          </cell>
          <cell r="G2475">
            <v>0.8</v>
          </cell>
          <cell r="H2475" t="str">
            <v>P140-004</v>
          </cell>
          <cell r="I2475" t="str">
            <v>F</v>
          </cell>
          <cell r="J2475" t="str">
            <v>*FI</v>
          </cell>
          <cell r="K2475" t="str">
            <v>FICA</v>
          </cell>
          <cell r="L2475">
            <v>2208.86</v>
          </cell>
        </row>
        <row r="2476">
          <cell r="A2476" t="str">
            <v>DOWDY, CAROLYN L</v>
          </cell>
          <cell r="B2476" t="str">
            <v>101-572</v>
          </cell>
          <cell r="C2476">
            <v>510300</v>
          </cell>
          <cell r="D2476">
            <v>37170</v>
          </cell>
          <cell r="E2476" t="str">
            <v>DEP PROBATION OFFICER II</v>
          </cell>
          <cell r="F2476" t="str">
            <v>P140</v>
          </cell>
          <cell r="G2476">
            <v>0.8</v>
          </cell>
          <cell r="H2476" t="str">
            <v>P140-004</v>
          </cell>
          <cell r="I2476" t="str">
            <v>F</v>
          </cell>
          <cell r="J2476">
            <v>8005</v>
          </cell>
          <cell r="L2476">
            <v>174.27</v>
          </cell>
        </row>
        <row r="2477">
          <cell r="A2477" t="str">
            <v>DOWDY, CAROLYN L</v>
          </cell>
          <cell r="B2477" t="str">
            <v>101-572</v>
          </cell>
          <cell r="C2477">
            <v>510300</v>
          </cell>
          <cell r="D2477">
            <v>37170</v>
          </cell>
          <cell r="E2477" t="str">
            <v>DEP PROBATION OFFICER II</v>
          </cell>
          <cell r="F2477" t="str">
            <v>P140</v>
          </cell>
          <cell r="G2477">
            <v>0.8</v>
          </cell>
          <cell r="H2477" t="str">
            <v>P140-004</v>
          </cell>
          <cell r="I2477" t="str">
            <v>F</v>
          </cell>
          <cell r="J2477" t="str">
            <v>*FM</v>
          </cell>
          <cell r="K2477" t="str">
            <v>MEDICARE</v>
          </cell>
          <cell r="L2477">
            <v>516.59</v>
          </cell>
        </row>
        <row r="2478">
          <cell r="A2478" t="str">
            <v>DOWDY, CAROLYN L</v>
          </cell>
          <cell r="B2478" t="str">
            <v>101-572</v>
          </cell>
          <cell r="C2478">
            <v>510300</v>
          </cell>
          <cell r="D2478">
            <v>37170</v>
          </cell>
          <cell r="E2478" t="str">
            <v>DEP PROBATION OFFICER II</v>
          </cell>
          <cell r="F2478" t="str">
            <v>P140</v>
          </cell>
          <cell r="G2478">
            <v>0.8</v>
          </cell>
          <cell r="H2478" t="str">
            <v>P140-004</v>
          </cell>
          <cell r="I2478" t="str">
            <v>F</v>
          </cell>
          <cell r="J2478">
            <v>7999</v>
          </cell>
          <cell r="L2478">
            <v>10684.45</v>
          </cell>
        </row>
        <row r="2479">
          <cell r="A2479" t="str">
            <v>DOWDY, CAROLYN L</v>
          </cell>
          <cell r="B2479" t="str">
            <v>101-572</v>
          </cell>
          <cell r="C2479">
            <v>510400</v>
          </cell>
          <cell r="D2479">
            <v>37170</v>
          </cell>
          <cell r="E2479" t="str">
            <v>DEP PROBATION OFFICER II</v>
          </cell>
          <cell r="F2479" t="str">
            <v>P140</v>
          </cell>
          <cell r="G2479">
            <v>0.8</v>
          </cell>
          <cell r="H2479" t="str">
            <v>P140-004</v>
          </cell>
          <cell r="I2479" t="str">
            <v>F</v>
          </cell>
          <cell r="J2479">
            <v>1001</v>
          </cell>
          <cell r="L2479">
            <v>10.17</v>
          </cell>
        </row>
        <row r="2480">
          <cell r="A2480" t="str">
            <v>DOWDY, CAROLYN L</v>
          </cell>
          <cell r="B2480" t="str">
            <v>101-572</v>
          </cell>
          <cell r="C2480">
            <v>510400</v>
          </cell>
          <cell r="D2480">
            <v>37170</v>
          </cell>
          <cell r="E2480" t="str">
            <v>DEP PROBATION OFFICER II</v>
          </cell>
          <cell r="F2480" t="str">
            <v>P140</v>
          </cell>
          <cell r="G2480">
            <v>0.8</v>
          </cell>
          <cell r="H2480" t="str">
            <v>P140-004</v>
          </cell>
          <cell r="I2480" t="str">
            <v>F</v>
          </cell>
          <cell r="J2480">
            <v>811</v>
          </cell>
          <cell r="L2480">
            <v>1.5</v>
          </cell>
        </row>
        <row r="2481">
          <cell r="A2481" t="str">
            <v>DOWDY, CAROLYN L</v>
          </cell>
          <cell r="B2481" t="str">
            <v>101-572</v>
          </cell>
          <cell r="C2481">
            <v>510400</v>
          </cell>
          <cell r="D2481">
            <v>37170</v>
          </cell>
          <cell r="E2481" t="str">
            <v>DEP PROBATION OFFICER II</v>
          </cell>
          <cell r="F2481" t="str">
            <v>P140</v>
          </cell>
          <cell r="G2481">
            <v>0.8</v>
          </cell>
          <cell r="H2481" t="str">
            <v>P140-004</v>
          </cell>
          <cell r="I2481" t="str">
            <v>F</v>
          </cell>
          <cell r="J2481">
            <v>30</v>
          </cell>
          <cell r="L2481">
            <v>89.07</v>
          </cell>
        </row>
        <row r="2482">
          <cell r="A2482" t="str">
            <v>DOWRICK, ROBERT L</v>
          </cell>
          <cell r="B2482" t="str">
            <v>101-572</v>
          </cell>
          <cell r="C2482">
            <v>510100</v>
          </cell>
          <cell r="D2482">
            <v>27790</v>
          </cell>
          <cell r="E2482" t="str">
            <v>DEP PROBATION OFFICER,SR</v>
          </cell>
          <cell r="F2482" t="str">
            <v>P150</v>
          </cell>
          <cell r="G2482">
            <v>1</v>
          </cell>
          <cell r="H2482" t="str">
            <v>P150-001</v>
          </cell>
          <cell r="I2482" t="str">
            <v>O</v>
          </cell>
          <cell r="J2482">
            <v>1</v>
          </cell>
          <cell r="K2482" t="str">
            <v>REGULAR PAY</v>
          </cell>
          <cell r="L2482">
            <v>52593.919999999998</v>
          </cell>
        </row>
        <row r="2483">
          <cell r="A2483" t="str">
            <v>DOWRICK, ROBERT L</v>
          </cell>
          <cell r="B2483" t="str">
            <v>101-572</v>
          </cell>
          <cell r="C2483">
            <v>510300</v>
          </cell>
          <cell r="D2483">
            <v>27790</v>
          </cell>
          <cell r="E2483" t="str">
            <v>DEP PROBATION OFFICER,SR</v>
          </cell>
          <cell r="F2483" t="str">
            <v>P150</v>
          </cell>
          <cell r="G2483">
            <v>1</v>
          </cell>
          <cell r="H2483" t="str">
            <v>P150-001</v>
          </cell>
          <cell r="I2483" t="str">
            <v>F</v>
          </cell>
          <cell r="J2483" t="str">
            <v>*FM</v>
          </cell>
          <cell r="K2483" t="str">
            <v>MEDICARE</v>
          </cell>
          <cell r="L2483">
            <v>762.61</v>
          </cell>
        </row>
        <row r="2484">
          <cell r="A2484" t="str">
            <v>DOWRICK, ROBERT L</v>
          </cell>
          <cell r="B2484" t="str">
            <v>101-572</v>
          </cell>
          <cell r="C2484">
            <v>510300</v>
          </cell>
          <cell r="D2484">
            <v>27790</v>
          </cell>
          <cell r="E2484" t="str">
            <v>DEP PROBATION OFFICER,SR</v>
          </cell>
          <cell r="F2484" t="str">
            <v>P150</v>
          </cell>
          <cell r="G2484">
            <v>1</v>
          </cell>
          <cell r="H2484" t="str">
            <v>P150-001</v>
          </cell>
          <cell r="I2484" t="str">
            <v>F</v>
          </cell>
          <cell r="J2484" t="str">
            <v>*FI</v>
          </cell>
          <cell r="K2484" t="str">
            <v>FICA</v>
          </cell>
          <cell r="L2484">
            <v>3260.82</v>
          </cell>
        </row>
        <row r="2485">
          <cell r="A2485" t="str">
            <v>DOWRICK, ROBERT L</v>
          </cell>
          <cell r="B2485" t="str">
            <v>101-572</v>
          </cell>
          <cell r="C2485">
            <v>510300</v>
          </cell>
          <cell r="D2485">
            <v>27790</v>
          </cell>
          <cell r="E2485" t="str">
            <v>DEP PROBATION OFFICER,SR</v>
          </cell>
          <cell r="F2485" t="str">
            <v>P150</v>
          </cell>
          <cell r="G2485">
            <v>1</v>
          </cell>
          <cell r="H2485" t="str">
            <v>P150-001</v>
          </cell>
          <cell r="I2485" t="str">
            <v>F</v>
          </cell>
          <cell r="J2485">
            <v>7999</v>
          </cell>
          <cell r="L2485">
            <v>15772.92</v>
          </cell>
        </row>
        <row r="2486">
          <cell r="A2486" t="str">
            <v>DOWRICK, ROBERT L</v>
          </cell>
          <cell r="B2486" t="str">
            <v>101-572</v>
          </cell>
          <cell r="C2486">
            <v>510300</v>
          </cell>
          <cell r="D2486">
            <v>27790</v>
          </cell>
          <cell r="E2486" t="str">
            <v>DEP PROBATION OFFICER,SR</v>
          </cell>
          <cell r="F2486" t="str">
            <v>P150</v>
          </cell>
          <cell r="G2486">
            <v>1</v>
          </cell>
          <cell r="H2486" t="str">
            <v>P150-001</v>
          </cell>
          <cell r="I2486" t="str">
            <v>F</v>
          </cell>
          <cell r="J2486">
            <v>8005</v>
          </cell>
          <cell r="L2486">
            <v>257.41000000000003</v>
          </cell>
        </row>
        <row r="2487">
          <cell r="A2487" t="str">
            <v>DOWRICK, ROBERT L</v>
          </cell>
          <cell r="B2487" t="str">
            <v>101-572</v>
          </cell>
          <cell r="C2487">
            <v>510300</v>
          </cell>
          <cell r="D2487">
            <v>27790</v>
          </cell>
          <cell r="E2487" t="str">
            <v>DEP PROBATION OFFICER,SR</v>
          </cell>
          <cell r="F2487" t="str">
            <v>P150</v>
          </cell>
          <cell r="G2487">
            <v>1</v>
          </cell>
          <cell r="H2487" t="str">
            <v>P150-001</v>
          </cell>
          <cell r="I2487" t="str">
            <v>F</v>
          </cell>
          <cell r="J2487">
            <v>8000</v>
          </cell>
          <cell r="L2487">
            <v>3677.28</v>
          </cell>
        </row>
        <row r="2488">
          <cell r="A2488" t="str">
            <v>DOWRICK, ROBERT L</v>
          </cell>
          <cell r="B2488" t="str">
            <v>101-572</v>
          </cell>
          <cell r="C2488">
            <v>510400</v>
          </cell>
          <cell r="D2488">
            <v>27790</v>
          </cell>
          <cell r="E2488" t="str">
            <v>DEP PROBATION OFFICER,SR</v>
          </cell>
          <cell r="F2488" t="str">
            <v>P150</v>
          </cell>
          <cell r="G2488">
            <v>1</v>
          </cell>
          <cell r="H2488" t="str">
            <v>P150-001</v>
          </cell>
          <cell r="I2488" t="str">
            <v>F</v>
          </cell>
          <cell r="J2488">
            <v>810</v>
          </cell>
          <cell r="L2488">
            <v>1.71</v>
          </cell>
        </row>
        <row r="2489">
          <cell r="A2489" t="str">
            <v>DOWRICK, ROBERT L</v>
          </cell>
          <cell r="B2489" t="str">
            <v>101-572</v>
          </cell>
          <cell r="C2489">
            <v>510400</v>
          </cell>
          <cell r="D2489">
            <v>27790</v>
          </cell>
          <cell r="E2489" t="str">
            <v>DEP PROBATION OFFICER,SR</v>
          </cell>
          <cell r="F2489" t="str">
            <v>P150</v>
          </cell>
          <cell r="G2489">
            <v>1</v>
          </cell>
          <cell r="H2489" t="str">
            <v>P150-001</v>
          </cell>
          <cell r="I2489" t="str">
            <v>F</v>
          </cell>
          <cell r="J2489">
            <v>601</v>
          </cell>
          <cell r="L2489">
            <v>17.149999999999999</v>
          </cell>
        </row>
        <row r="2490">
          <cell r="A2490" t="str">
            <v>DOWRICK, ROBERT L</v>
          </cell>
          <cell r="B2490" t="str">
            <v>101-572</v>
          </cell>
          <cell r="C2490">
            <v>510400</v>
          </cell>
          <cell r="D2490">
            <v>27790</v>
          </cell>
          <cell r="E2490" t="str">
            <v>DEP PROBATION OFFICER,SR</v>
          </cell>
          <cell r="F2490" t="str">
            <v>P150</v>
          </cell>
          <cell r="G2490">
            <v>1</v>
          </cell>
          <cell r="H2490" t="str">
            <v>P150-001</v>
          </cell>
          <cell r="I2490" t="str">
            <v>F</v>
          </cell>
          <cell r="J2490">
            <v>701</v>
          </cell>
          <cell r="L2490">
            <v>4.01</v>
          </cell>
        </row>
        <row r="2491">
          <cell r="A2491" t="str">
            <v>DOWRICK, ROBERT L</v>
          </cell>
          <cell r="B2491" t="str">
            <v>101-572</v>
          </cell>
          <cell r="C2491">
            <v>510400</v>
          </cell>
          <cell r="D2491">
            <v>27790</v>
          </cell>
          <cell r="E2491" t="str">
            <v>DEP PROBATION OFFICER,SR</v>
          </cell>
          <cell r="F2491" t="str">
            <v>P150</v>
          </cell>
          <cell r="G2491">
            <v>1</v>
          </cell>
          <cell r="H2491" t="str">
            <v>P150-001</v>
          </cell>
          <cell r="I2491" t="str">
            <v>F</v>
          </cell>
          <cell r="J2491">
            <v>130</v>
          </cell>
          <cell r="L2491">
            <v>150.58000000000001</v>
          </cell>
        </row>
        <row r="2492">
          <cell r="A2492" t="str">
            <v>DOWRICK, ROBERT L</v>
          </cell>
          <cell r="B2492" t="str">
            <v>101-572</v>
          </cell>
          <cell r="C2492">
            <v>510400</v>
          </cell>
          <cell r="D2492">
            <v>27790</v>
          </cell>
          <cell r="E2492" t="str">
            <v>DEP PROBATION OFFICER,SR</v>
          </cell>
          <cell r="F2492" t="str">
            <v>P150</v>
          </cell>
          <cell r="G2492">
            <v>1</v>
          </cell>
          <cell r="H2492" t="str">
            <v>P150-001</v>
          </cell>
          <cell r="I2492" t="str">
            <v>F</v>
          </cell>
          <cell r="J2492">
            <v>30</v>
          </cell>
          <cell r="L2492">
            <v>131.47999999999999</v>
          </cell>
        </row>
        <row r="2493">
          <cell r="A2493" t="str">
            <v>DOWRICK, ROBERT L</v>
          </cell>
          <cell r="B2493" t="str">
            <v>101-572</v>
          </cell>
          <cell r="C2493">
            <v>510400</v>
          </cell>
          <cell r="D2493">
            <v>27790</v>
          </cell>
          <cell r="E2493" t="str">
            <v>DEP PROBATION OFFICER,SR</v>
          </cell>
          <cell r="F2493" t="str">
            <v>P150</v>
          </cell>
          <cell r="G2493">
            <v>1</v>
          </cell>
          <cell r="H2493" t="str">
            <v>P150-001</v>
          </cell>
          <cell r="I2493" t="str">
            <v>F</v>
          </cell>
          <cell r="J2493">
            <v>1001</v>
          </cell>
          <cell r="L2493">
            <v>10.17</v>
          </cell>
        </row>
        <row r="2494">
          <cell r="A2494" t="str">
            <v>DRAKE, DAVID D</v>
          </cell>
          <cell r="B2494" t="str">
            <v>281-898</v>
          </cell>
          <cell r="C2494">
            <v>510100</v>
          </cell>
          <cell r="D2494">
            <v>34650</v>
          </cell>
          <cell r="E2494" t="str">
            <v>BUS DRIVER</v>
          </cell>
          <cell r="F2494" t="str">
            <v>D190</v>
          </cell>
          <cell r="G2494">
            <v>1</v>
          </cell>
          <cell r="H2494" t="str">
            <v>D190-005</v>
          </cell>
          <cell r="I2494" t="str">
            <v>O</v>
          </cell>
          <cell r="J2494">
            <v>1</v>
          </cell>
          <cell r="K2494" t="str">
            <v>REGULAR PAY</v>
          </cell>
          <cell r="L2494">
            <v>29545.8</v>
          </cell>
        </row>
        <row r="2495">
          <cell r="A2495" t="str">
            <v>DRAKE, DAVID D</v>
          </cell>
          <cell r="B2495" t="str">
            <v>281-898</v>
          </cell>
          <cell r="C2495">
            <v>510100</v>
          </cell>
          <cell r="D2495">
            <v>34650</v>
          </cell>
          <cell r="E2495" t="str">
            <v>BUS DRIVER</v>
          </cell>
          <cell r="F2495" t="str">
            <v>Z006</v>
          </cell>
          <cell r="G2495">
            <v>1</v>
          </cell>
          <cell r="H2495" t="str">
            <v>D190-005</v>
          </cell>
          <cell r="I2495" t="str">
            <v>O</v>
          </cell>
          <cell r="J2495">
            <v>6</v>
          </cell>
          <cell r="K2495" t="str">
            <v>INTERIM PAY</v>
          </cell>
          <cell r="L2495">
            <v>548.27</v>
          </cell>
        </row>
        <row r="2496">
          <cell r="A2496" t="str">
            <v>DRAKE, DAVID D</v>
          </cell>
          <cell r="B2496" t="str">
            <v>281-898</v>
          </cell>
          <cell r="C2496">
            <v>510300</v>
          </cell>
          <cell r="D2496">
            <v>34650</v>
          </cell>
          <cell r="E2496" t="str">
            <v>BUS DRIVER</v>
          </cell>
          <cell r="F2496" t="str">
            <v>D190</v>
          </cell>
          <cell r="G2496">
            <v>1</v>
          </cell>
          <cell r="H2496" t="str">
            <v>D190-005</v>
          </cell>
          <cell r="I2496" t="str">
            <v>F</v>
          </cell>
          <cell r="J2496" t="str">
            <v>*FM</v>
          </cell>
          <cell r="K2496" t="str">
            <v>MEDICARE</v>
          </cell>
          <cell r="L2496">
            <v>428.41</v>
          </cell>
        </row>
        <row r="2497">
          <cell r="A2497" t="str">
            <v>DRAKE, DAVID D</v>
          </cell>
          <cell r="B2497" t="str">
            <v>281-898</v>
          </cell>
          <cell r="C2497">
            <v>510300</v>
          </cell>
          <cell r="D2497">
            <v>34650</v>
          </cell>
          <cell r="E2497" t="str">
            <v>BUS DRIVER</v>
          </cell>
          <cell r="F2497" t="str">
            <v>D190</v>
          </cell>
          <cell r="G2497">
            <v>1</v>
          </cell>
          <cell r="H2497" t="str">
            <v>D190-005</v>
          </cell>
          <cell r="I2497" t="str">
            <v>F</v>
          </cell>
          <cell r="J2497">
            <v>7999</v>
          </cell>
          <cell r="L2497">
            <v>9025.2099999999991</v>
          </cell>
        </row>
        <row r="2498">
          <cell r="A2498" t="str">
            <v>DRAKE, DAVID D</v>
          </cell>
          <cell r="B2498" t="str">
            <v>281-898</v>
          </cell>
          <cell r="C2498">
            <v>510300</v>
          </cell>
          <cell r="D2498">
            <v>34650</v>
          </cell>
          <cell r="E2498" t="str">
            <v>BUS DRIVER</v>
          </cell>
          <cell r="F2498" t="str">
            <v>D190</v>
          </cell>
          <cell r="G2498">
            <v>1</v>
          </cell>
          <cell r="H2498" t="str">
            <v>D190-005</v>
          </cell>
          <cell r="I2498" t="str">
            <v>F</v>
          </cell>
          <cell r="J2498" t="str">
            <v>*FI</v>
          </cell>
          <cell r="K2498" t="str">
            <v>FICA</v>
          </cell>
          <cell r="L2498">
            <v>1831.84</v>
          </cell>
        </row>
        <row r="2499">
          <cell r="A2499" t="str">
            <v>DRAKE, DAVID D</v>
          </cell>
          <cell r="B2499" t="str">
            <v>281-898</v>
          </cell>
          <cell r="C2499">
            <v>510300</v>
          </cell>
          <cell r="D2499">
            <v>34650</v>
          </cell>
          <cell r="E2499" t="str">
            <v>BUS DRIVER</v>
          </cell>
          <cell r="F2499" t="str">
            <v>D190</v>
          </cell>
          <cell r="G2499">
            <v>1</v>
          </cell>
          <cell r="H2499" t="str">
            <v>D190-005</v>
          </cell>
          <cell r="I2499" t="str">
            <v>F</v>
          </cell>
          <cell r="J2499">
            <v>8002</v>
          </cell>
          <cell r="L2499">
            <v>38.380000000000003</v>
          </cell>
        </row>
        <row r="2500">
          <cell r="A2500" t="str">
            <v>DRAKE, DAVID D</v>
          </cell>
          <cell r="B2500" t="str">
            <v>281-898</v>
          </cell>
          <cell r="C2500">
            <v>510300</v>
          </cell>
          <cell r="D2500">
            <v>34650</v>
          </cell>
          <cell r="E2500" t="str">
            <v>BUS DRIVER</v>
          </cell>
          <cell r="F2500" t="str">
            <v>D190</v>
          </cell>
          <cell r="G2500">
            <v>1</v>
          </cell>
          <cell r="H2500" t="str">
            <v>D190-005</v>
          </cell>
          <cell r="I2500" t="str">
            <v>F</v>
          </cell>
          <cell r="J2500">
            <v>8000</v>
          </cell>
          <cell r="L2500">
            <v>2063.91</v>
          </cell>
        </row>
        <row r="2501">
          <cell r="A2501" t="str">
            <v>DRAKE, DAVID D</v>
          </cell>
          <cell r="B2501" t="str">
            <v>281-898</v>
          </cell>
          <cell r="C2501">
            <v>510300</v>
          </cell>
          <cell r="D2501">
            <v>34650</v>
          </cell>
          <cell r="E2501" t="str">
            <v>BUS DRIVER</v>
          </cell>
          <cell r="F2501" t="str">
            <v>Z006</v>
          </cell>
          <cell r="G2501">
            <v>1</v>
          </cell>
          <cell r="H2501" t="str">
            <v>D190-005</v>
          </cell>
          <cell r="I2501" t="str">
            <v>F</v>
          </cell>
          <cell r="J2501" t="str">
            <v>*FI</v>
          </cell>
          <cell r="K2501" t="str">
            <v>FICA</v>
          </cell>
          <cell r="L2501">
            <v>33.99</v>
          </cell>
        </row>
        <row r="2502">
          <cell r="A2502" t="str">
            <v>DRAKE, DAVID D</v>
          </cell>
          <cell r="B2502" t="str">
            <v>281-898</v>
          </cell>
          <cell r="C2502">
            <v>510300</v>
          </cell>
          <cell r="D2502">
            <v>34650</v>
          </cell>
          <cell r="E2502" t="str">
            <v>BUS DRIVER</v>
          </cell>
          <cell r="F2502" t="str">
            <v>Z006</v>
          </cell>
          <cell r="G2502">
            <v>1</v>
          </cell>
          <cell r="H2502" t="str">
            <v>D190-005</v>
          </cell>
          <cell r="I2502" t="str">
            <v>F</v>
          </cell>
          <cell r="J2502" t="str">
            <v>*FM</v>
          </cell>
          <cell r="K2502" t="str">
            <v>MEDICARE</v>
          </cell>
          <cell r="L2502">
            <v>7.95</v>
          </cell>
        </row>
        <row r="2503">
          <cell r="A2503" t="str">
            <v>DRAKE, DAVID D</v>
          </cell>
          <cell r="B2503" t="str">
            <v>281-898</v>
          </cell>
          <cell r="C2503">
            <v>510400</v>
          </cell>
          <cell r="D2503">
            <v>34650</v>
          </cell>
          <cell r="E2503" t="str">
            <v>BUS DRIVER</v>
          </cell>
          <cell r="F2503" t="str">
            <v>D190</v>
          </cell>
          <cell r="G2503">
            <v>1</v>
          </cell>
          <cell r="H2503" t="str">
            <v>D190-005</v>
          </cell>
          <cell r="I2503" t="str">
            <v>F</v>
          </cell>
          <cell r="J2503">
            <v>30</v>
          </cell>
          <cell r="L2503">
            <v>73.86</v>
          </cell>
        </row>
        <row r="2504">
          <cell r="A2504" t="str">
            <v>DRAKE, DAVID D</v>
          </cell>
          <cell r="B2504" t="str">
            <v>281-898</v>
          </cell>
          <cell r="C2504">
            <v>510400</v>
          </cell>
          <cell r="D2504">
            <v>34650</v>
          </cell>
          <cell r="E2504" t="str">
            <v>BUS DRIVER</v>
          </cell>
          <cell r="F2504" t="str">
            <v>D190</v>
          </cell>
          <cell r="G2504">
            <v>1</v>
          </cell>
          <cell r="H2504" t="str">
            <v>D190-005</v>
          </cell>
          <cell r="I2504" t="str">
            <v>F</v>
          </cell>
          <cell r="J2504">
            <v>1001</v>
          </cell>
          <cell r="L2504">
            <v>10.17</v>
          </cell>
        </row>
        <row r="2505">
          <cell r="A2505" t="str">
            <v>DRAKE, DAVID D</v>
          </cell>
          <cell r="B2505" t="str">
            <v>281-898</v>
          </cell>
          <cell r="C2505">
            <v>510400</v>
          </cell>
          <cell r="D2505">
            <v>34650</v>
          </cell>
          <cell r="E2505" t="str">
            <v>BUS DRIVER</v>
          </cell>
          <cell r="F2505" t="str">
            <v>D190</v>
          </cell>
          <cell r="G2505">
            <v>1</v>
          </cell>
          <cell r="H2505" t="str">
            <v>D190-005</v>
          </cell>
          <cell r="I2505" t="str">
            <v>F</v>
          </cell>
          <cell r="J2505">
            <v>605</v>
          </cell>
          <cell r="L2505">
            <v>59.1</v>
          </cell>
        </row>
        <row r="2506">
          <cell r="A2506" t="str">
            <v>DRAKE, DAVID D</v>
          </cell>
          <cell r="B2506" t="str">
            <v>281-898</v>
          </cell>
          <cell r="C2506">
            <v>510400</v>
          </cell>
          <cell r="D2506">
            <v>34650</v>
          </cell>
          <cell r="E2506" t="str">
            <v>BUS DRIVER</v>
          </cell>
          <cell r="F2506" t="str">
            <v>D190</v>
          </cell>
          <cell r="G2506">
            <v>1</v>
          </cell>
          <cell r="H2506" t="str">
            <v>D190-005</v>
          </cell>
          <cell r="I2506" t="str">
            <v>F</v>
          </cell>
          <cell r="J2506">
            <v>811</v>
          </cell>
          <cell r="L2506">
            <v>1.88</v>
          </cell>
        </row>
        <row r="2507">
          <cell r="A2507" t="str">
            <v>DRAKE, DAVID D</v>
          </cell>
          <cell r="B2507" t="str">
            <v>281-898</v>
          </cell>
          <cell r="C2507">
            <v>510400</v>
          </cell>
          <cell r="D2507">
            <v>34650</v>
          </cell>
          <cell r="E2507" t="str">
            <v>BUS DRIVER</v>
          </cell>
          <cell r="F2507" t="str">
            <v>D190</v>
          </cell>
          <cell r="G2507">
            <v>1</v>
          </cell>
          <cell r="H2507" t="str">
            <v>D190-005</v>
          </cell>
          <cell r="I2507" t="str">
            <v>F</v>
          </cell>
          <cell r="J2507">
            <v>705</v>
          </cell>
          <cell r="L2507">
            <v>12.04</v>
          </cell>
        </row>
        <row r="2508">
          <cell r="A2508" t="str">
            <v>DRAKE, DAVID D</v>
          </cell>
          <cell r="B2508" t="str">
            <v>281-898</v>
          </cell>
          <cell r="C2508">
            <v>510400</v>
          </cell>
          <cell r="D2508">
            <v>34650</v>
          </cell>
          <cell r="E2508" t="str">
            <v>BUS DRIVER</v>
          </cell>
          <cell r="F2508" t="str">
            <v>D190</v>
          </cell>
          <cell r="G2508">
            <v>1</v>
          </cell>
          <cell r="H2508" t="str">
            <v>D190-005</v>
          </cell>
          <cell r="I2508" t="str">
            <v>F</v>
          </cell>
          <cell r="J2508">
            <v>104</v>
          </cell>
          <cell r="L2508">
            <v>283.83999999999997</v>
          </cell>
        </row>
        <row r="2509">
          <cell r="A2509" t="str">
            <v>DRAKE, DAVID D</v>
          </cell>
          <cell r="B2509" t="str">
            <v>281-898</v>
          </cell>
          <cell r="C2509">
            <v>510400</v>
          </cell>
          <cell r="D2509">
            <v>34650</v>
          </cell>
          <cell r="E2509" t="str">
            <v>BUS DRIVER</v>
          </cell>
          <cell r="F2509" t="str">
            <v>Z006</v>
          </cell>
          <cell r="G2509">
            <v>1</v>
          </cell>
          <cell r="H2509" t="str">
            <v>D190-005</v>
          </cell>
          <cell r="I2509" t="str">
            <v>F</v>
          </cell>
          <cell r="J2509">
            <v>30</v>
          </cell>
          <cell r="L2509">
            <v>1.37</v>
          </cell>
        </row>
        <row r="2510">
          <cell r="A2510" t="str">
            <v>DREHER, CHERYLE A</v>
          </cell>
          <cell r="B2510" t="str">
            <v>125-556</v>
          </cell>
          <cell r="C2510">
            <v>510100</v>
          </cell>
          <cell r="D2510">
            <v>1450</v>
          </cell>
          <cell r="E2510" t="str">
            <v>CHILD SUPPORT OFCR, SUPV</v>
          </cell>
          <cell r="F2510" t="str">
            <v>C190</v>
          </cell>
          <cell r="G2510">
            <v>1</v>
          </cell>
          <cell r="H2510" t="str">
            <v>C190-001</v>
          </cell>
          <cell r="I2510" t="str">
            <v>O</v>
          </cell>
          <cell r="J2510">
            <v>1</v>
          </cell>
          <cell r="K2510" t="str">
            <v>REGULAR PAY</v>
          </cell>
          <cell r="L2510">
            <v>43436.55</v>
          </cell>
        </row>
        <row r="2511">
          <cell r="A2511" t="str">
            <v>DREHER, CHERYLE A</v>
          </cell>
          <cell r="B2511" t="str">
            <v>125-556</v>
          </cell>
          <cell r="C2511">
            <v>510300</v>
          </cell>
          <cell r="D2511">
            <v>1450</v>
          </cell>
          <cell r="E2511" t="str">
            <v>CHILD SUPPORT OFCR, SUPV</v>
          </cell>
          <cell r="F2511" t="str">
            <v>C190</v>
          </cell>
          <cell r="G2511">
            <v>1</v>
          </cell>
          <cell r="H2511" t="str">
            <v>C190-001</v>
          </cell>
          <cell r="I2511" t="str">
            <v>F</v>
          </cell>
          <cell r="J2511" t="str">
            <v>*FI</v>
          </cell>
          <cell r="K2511" t="str">
            <v>FICA</v>
          </cell>
          <cell r="L2511">
            <v>2693.07</v>
          </cell>
        </row>
        <row r="2512">
          <cell r="A2512" t="str">
            <v>DREHER, CHERYLE A</v>
          </cell>
          <cell r="B2512" t="str">
            <v>125-556</v>
          </cell>
          <cell r="C2512">
            <v>510300</v>
          </cell>
          <cell r="D2512">
            <v>1450</v>
          </cell>
          <cell r="E2512" t="str">
            <v>CHILD SUPPORT OFCR, SUPV</v>
          </cell>
          <cell r="F2512" t="str">
            <v>C190</v>
          </cell>
          <cell r="G2512">
            <v>1</v>
          </cell>
          <cell r="H2512" t="str">
            <v>C190-001</v>
          </cell>
          <cell r="I2512" t="str">
            <v>F</v>
          </cell>
          <cell r="J2512">
            <v>7999</v>
          </cell>
          <cell r="L2512">
            <v>13026.62</v>
          </cell>
        </row>
        <row r="2513">
          <cell r="A2513" t="str">
            <v>DREHER, CHERYLE A</v>
          </cell>
          <cell r="B2513" t="str">
            <v>125-556</v>
          </cell>
          <cell r="C2513">
            <v>510300</v>
          </cell>
          <cell r="D2513">
            <v>1450</v>
          </cell>
          <cell r="E2513" t="str">
            <v>CHILD SUPPORT OFCR, SUPV</v>
          </cell>
          <cell r="F2513" t="str">
            <v>C190</v>
          </cell>
          <cell r="G2513">
            <v>1</v>
          </cell>
          <cell r="H2513" t="str">
            <v>C190-001</v>
          </cell>
          <cell r="I2513" t="str">
            <v>F</v>
          </cell>
          <cell r="J2513" t="str">
            <v>*FM</v>
          </cell>
          <cell r="K2513" t="str">
            <v>MEDICARE</v>
          </cell>
          <cell r="L2513">
            <v>629.83000000000004</v>
          </cell>
        </row>
        <row r="2514">
          <cell r="A2514" t="str">
            <v>DREHER, CHERYLE A</v>
          </cell>
          <cell r="B2514" t="str">
            <v>125-556</v>
          </cell>
          <cell r="C2514">
            <v>510300</v>
          </cell>
          <cell r="D2514">
            <v>1450</v>
          </cell>
          <cell r="E2514" t="str">
            <v>CHILD SUPPORT OFCR, SUPV</v>
          </cell>
          <cell r="F2514" t="str">
            <v>C190</v>
          </cell>
          <cell r="G2514">
            <v>1</v>
          </cell>
          <cell r="H2514" t="str">
            <v>C190-001</v>
          </cell>
          <cell r="I2514" t="str">
            <v>F</v>
          </cell>
          <cell r="J2514">
            <v>8005</v>
          </cell>
          <cell r="L2514">
            <v>212.54</v>
          </cell>
        </row>
        <row r="2515">
          <cell r="A2515" t="str">
            <v>DREHER, CHERYLE A</v>
          </cell>
          <cell r="B2515" t="str">
            <v>125-556</v>
          </cell>
          <cell r="C2515">
            <v>510300</v>
          </cell>
          <cell r="D2515">
            <v>1450</v>
          </cell>
          <cell r="E2515" t="str">
            <v>CHILD SUPPORT OFCR, SUPV</v>
          </cell>
          <cell r="F2515" t="str">
            <v>C190</v>
          </cell>
          <cell r="G2515">
            <v>1</v>
          </cell>
          <cell r="H2515" t="str">
            <v>C190-001</v>
          </cell>
          <cell r="I2515" t="str">
            <v>F</v>
          </cell>
          <cell r="J2515">
            <v>8000</v>
          </cell>
          <cell r="L2515">
            <v>3036.27</v>
          </cell>
        </row>
        <row r="2516">
          <cell r="A2516" t="str">
            <v>DREHER, CHERYLE A</v>
          </cell>
          <cell r="B2516" t="str">
            <v>125-556</v>
          </cell>
          <cell r="C2516">
            <v>510400</v>
          </cell>
          <cell r="D2516">
            <v>1450</v>
          </cell>
          <cell r="E2516" t="str">
            <v>CHILD SUPPORT OFCR, SUPV</v>
          </cell>
          <cell r="F2516" t="str">
            <v>C190</v>
          </cell>
          <cell r="G2516">
            <v>1</v>
          </cell>
          <cell r="H2516" t="str">
            <v>C190-001</v>
          </cell>
          <cell r="I2516" t="str">
            <v>F</v>
          </cell>
          <cell r="J2516">
            <v>703</v>
          </cell>
          <cell r="L2516">
            <v>6.7</v>
          </cell>
        </row>
        <row r="2517">
          <cell r="A2517" t="str">
            <v>DREHER, CHERYLE A</v>
          </cell>
          <cell r="B2517" t="str">
            <v>125-556</v>
          </cell>
          <cell r="C2517">
            <v>510400</v>
          </cell>
          <cell r="D2517">
            <v>1450</v>
          </cell>
          <cell r="E2517" t="str">
            <v>CHILD SUPPORT OFCR, SUPV</v>
          </cell>
          <cell r="F2517" t="str">
            <v>C190</v>
          </cell>
          <cell r="G2517">
            <v>1</v>
          </cell>
          <cell r="H2517" t="str">
            <v>C190-001</v>
          </cell>
          <cell r="I2517" t="str">
            <v>F</v>
          </cell>
          <cell r="J2517">
            <v>811</v>
          </cell>
          <cell r="L2517">
            <v>1.88</v>
          </cell>
        </row>
        <row r="2518">
          <cell r="A2518" t="str">
            <v>DREHER, CHERYLE A</v>
          </cell>
          <cell r="B2518" t="str">
            <v>125-556</v>
          </cell>
          <cell r="C2518">
            <v>510400</v>
          </cell>
          <cell r="D2518">
            <v>1450</v>
          </cell>
          <cell r="E2518" t="str">
            <v>CHILD SUPPORT OFCR, SUPV</v>
          </cell>
          <cell r="F2518" t="str">
            <v>C190</v>
          </cell>
          <cell r="G2518">
            <v>1</v>
          </cell>
          <cell r="H2518" t="str">
            <v>C190-001</v>
          </cell>
          <cell r="I2518" t="str">
            <v>F</v>
          </cell>
          <cell r="J2518">
            <v>603</v>
          </cell>
          <cell r="L2518">
            <v>31.26</v>
          </cell>
        </row>
        <row r="2519">
          <cell r="A2519" t="str">
            <v>DREHER, CHERYLE A</v>
          </cell>
          <cell r="B2519" t="str">
            <v>125-556</v>
          </cell>
          <cell r="C2519">
            <v>510400</v>
          </cell>
          <cell r="D2519">
            <v>1450</v>
          </cell>
          <cell r="E2519" t="str">
            <v>CHILD SUPPORT OFCR, SUPV</v>
          </cell>
          <cell r="F2519" t="str">
            <v>C190</v>
          </cell>
          <cell r="G2519">
            <v>1</v>
          </cell>
          <cell r="H2519" t="str">
            <v>C190-001</v>
          </cell>
          <cell r="I2519" t="str">
            <v>F</v>
          </cell>
          <cell r="J2519">
            <v>102</v>
          </cell>
          <cell r="L2519">
            <v>232.19</v>
          </cell>
        </row>
        <row r="2520">
          <cell r="A2520" t="str">
            <v>DREHER, CHERYLE A</v>
          </cell>
          <cell r="B2520" t="str">
            <v>125-556</v>
          </cell>
          <cell r="C2520">
            <v>510400</v>
          </cell>
          <cell r="D2520">
            <v>1450</v>
          </cell>
          <cell r="E2520" t="str">
            <v>CHILD SUPPORT OFCR, SUPV</v>
          </cell>
          <cell r="F2520" t="str">
            <v>C190</v>
          </cell>
          <cell r="G2520">
            <v>1</v>
          </cell>
          <cell r="H2520" t="str">
            <v>C190-001</v>
          </cell>
          <cell r="I2520" t="str">
            <v>F</v>
          </cell>
          <cell r="J2520">
            <v>30</v>
          </cell>
          <cell r="L2520">
            <v>108.59</v>
          </cell>
        </row>
        <row r="2521">
          <cell r="A2521" t="str">
            <v>DREHER, CHERYLE A</v>
          </cell>
          <cell r="B2521" t="str">
            <v>125-556</v>
          </cell>
          <cell r="C2521">
            <v>510400</v>
          </cell>
          <cell r="D2521">
            <v>1450</v>
          </cell>
          <cell r="E2521" t="str">
            <v>CHILD SUPPORT OFCR, SUPV</v>
          </cell>
          <cell r="F2521" t="str">
            <v>C190</v>
          </cell>
          <cell r="G2521">
            <v>1</v>
          </cell>
          <cell r="H2521" t="str">
            <v>C190-001</v>
          </cell>
          <cell r="I2521" t="str">
            <v>F</v>
          </cell>
          <cell r="J2521">
            <v>1001</v>
          </cell>
          <cell r="L2521">
            <v>10.17</v>
          </cell>
        </row>
        <row r="2522">
          <cell r="A2522" t="str">
            <v>DREW, BARBARA I</v>
          </cell>
          <cell r="B2522" t="str">
            <v>101-609</v>
          </cell>
          <cell r="C2522">
            <v>510100</v>
          </cell>
          <cell r="D2522">
            <v>36080</v>
          </cell>
          <cell r="E2522" t="str">
            <v>BEH HEALTH PROG MGR</v>
          </cell>
          <cell r="F2522" t="str">
            <v>C165</v>
          </cell>
          <cell r="G2522">
            <v>1</v>
          </cell>
          <cell r="H2522" t="str">
            <v>C165-001</v>
          </cell>
          <cell r="I2522" t="str">
            <v>O</v>
          </cell>
          <cell r="J2522">
            <v>1</v>
          </cell>
          <cell r="K2522" t="str">
            <v>REGULAR PAY</v>
          </cell>
          <cell r="L2522">
            <v>64615.71</v>
          </cell>
        </row>
        <row r="2523">
          <cell r="A2523" t="str">
            <v>DREW, BARBARA I</v>
          </cell>
          <cell r="B2523" t="str">
            <v>101-609</v>
          </cell>
          <cell r="C2523">
            <v>510300</v>
          </cell>
          <cell r="D2523">
            <v>36080</v>
          </cell>
          <cell r="E2523" t="str">
            <v>BEH HEALTH PROG MGR</v>
          </cell>
          <cell r="F2523" t="str">
            <v>C165</v>
          </cell>
          <cell r="G2523">
            <v>1</v>
          </cell>
          <cell r="H2523" t="str">
            <v>C165-001</v>
          </cell>
          <cell r="I2523" t="str">
            <v>F</v>
          </cell>
          <cell r="J2523">
            <v>8005</v>
          </cell>
          <cell r="L2523">
            <v>316.32</v>
          </cell>
        </row>
        <row r="2524">
          <cell r="A2524" t="str">
            <v>DREW, BARBARA I</v>
          </cell>
          <cell r="B2524" t="str">
            <v>101-609</v>
          </cell>
          <cell r="C2524">
            <v>510300</v>
          </cell>
          <cell r="D2524">
            <v>36080</v>
          </cell>
          <cell r="E2524" t="str">
            <v>BEH HEALTH PROG MGR</v>
          </cell>
          <cell r="F2524" t="str">
            <v>C165</v>
          </cell>
          <cell r="G2524">
            <v>1</v>
          </cell>
          <cell r="H2524" t="str">
            <v>C165-001</v>
          </cell>
          <cell r="I2524" t="str">
            <v>F</v>
          </cell>
          <cell r="J2524" t="str">
            <v>*FM</v>
          </cell>
          <cell r="K2524" t="str">
            <v>MEDICARE</v>
          </cell>
          <cell r="L2524">
            <v>936.93</v>
          </cell>
        </row>
        <row r="2525">
          <cell r="A2525" t="str">
            <v>DREW, BARBARA I</v>
          </cell>
          <cell r="B2525" t="str">
            <v>101-609</v>
          </cell>
          <cell r="C2525">
            <v>510300</v>
          </cell>
          <cell r="D2525">
            <v>36080</v>
          </cell>
          <cell r="E2525" t="str">
            <v>BEH HEALTH PROG MGR</v>
          </cell>
          <cell r="F2525" t="str">
            <v>C165</v>
          </cell>
          <cell r="G2525">
            <v>1</v>
          </cell>
          <cell r="H2525" t="str">
            <v>C165-001</v>
          </cell>
          <cell r="I2525" t="str">
            <v>F</v>
          </cell>
          <cell r="J2525">
            <v>8000</v>
          </cell>
          <cell r="L2525">
            <v>4518.8100000000004</v>
          </cell>
        </row>
        <row r="2526">
          <cell r="A2526" t="str">
            <v>DREW, BARBARA I</v>
          </cell>
          <cell r="B2526" t="str">
            <v>101-609</v>
          </cell>
          <cell r="C2526">
            <v>510300</v>
          </cell>
          <cell r="D2526">
            <v>36080</v>
          </cell>
          <cell r="E2526" t="str">
            <v>BEH HEALTH PROG MGR</v>
          </cell>
          <cell r="F2526" t="str">
            <v>C165</v>
          </cell>
          <cell r="G2526">
            <v>1</v>
          </cell>
          <cell r="H2526" t="str">
            <v>C165-001</v>
          </cell>
          <cell r="I2526" t="str">
            <v>F</v>
          </cell>
          <cell r="J2526" t="str">
            <v>*FI</v>
          </cell>
          <cell r="K2526" t="str">
            <v>FICA</v>
          </cell>
          <cell r="L2526">
            <v>4006.17</v>
          </cell>
        </row>
        <row r="2527">
          <cell r="A2527" t="str">
            <v>DREW, BARBARA I</v>
          </cell>
          <cell r="B2527" t="str">
            <v>101-609</v>
          </cell>
          <cell r="C2527">
            <v>510300</v>
          </cell>
          <cell r="D2527">
            <v>36080</v>
          </cell>
          <cell r="E2527" t="str">
            <v>BEH HEALTH PROG MGR</v>
          </cell>
          <cell r="F2527" t="str">
            <v>C165</v>
          </cell>
          <cell r="G2527">
            <v>1</v>
          </cell>
          <cell r="H2527" t="str">
            <v>C165-001</v>
          </cell>
          <cell r="I2527" t="str">
            <v>F</v>
          </cell>
          <cell r="J2527">
            <v>7999</v>
          </cell>
          <cell r="L2527">
            <v>19378.25</v>
          </cell>
        </row>
        <row r="2528">
          <cell r="A2528" t="str">
            <v>DREW, BARBARA I</v>
          </cell>
          <cell r="B2528" t="str">
            <v>101-609</v>
          </cell>
          <cell r="C2528">
            <v>510400</v>
          </cell>
          <cell r="D2528">
            <v>36080</v>
          </cell>
          <cell r="E2528" t="str">
            <v>BEH HEALTH PROG MGR</v>
          </cell>
          <cell r="F2528" t="str">
            <v>C165</v>
          </cell>
          <cell r="G2528">
            <v>1</v>
          </cell>
          <cell r="H2528" t="str">
            <v>C165-001</v>
          </cell>
          <cell r="I2528" t="str">
            <v>F</v>
          </cell>
          <cell r="J2528">
            <v>30</v>
          </cell>
          <cell r="L2528">
            <v>161.54</v>
          </cell>
        </row>
        <row r="2529">
          <cell r="A2529" t="str">
            <v>DREW, BARBARA I</v>
          </cell>
          <cell r="B2529" t="str">
            <v>101-609</v>
          </cell>
          <cell r="C2529">
            <v>510400</v>
          </cell>
          <cell r="D2529">
            <v>36080</v>
          </cell>
          <cell r="E2529" t="str">
            <v>BEH HEALTH PROG MGR</v>
          </cell>
          <cell r="F2529" t="str">
            <v>C165</v>
          </cell>
          <cell r="G2529">
            <v>1</v>
          </cell>
          <cell r="H2529" t="str">
            <v>C165-001</v>
          </cell>
          <cell r="I2529" t="str">
            <v>F</v>
          </cell>
          <cell r="J2529">
            <v>1001</v>
          </cell>
          <cell r="L2529">
            <v>10.17</v>
          </cell>
        </row>
        <row r="2530">
          <cell r="A2530" t="str">
            <v>DREW, BARBARA I</v>
          </cell>
          <cell r="B2530" t="str">
            <v>101-609</v>
          </cell>
          <cell r="C2530">
            <v>510400</v>
          </cell>
          <cell r="D2530">
            <v>36080</v>
          </cell>
          <cell r="E2530" t="str">
            <v>BEH HEALTH PROG MGR</v>
          </cell>
          <cell r="F2530" t="str">
            <v>C165</v>
          </cell>
          <cell r="G2530">
            <v>1</v>
          </cell>
          <cell r="H2530" t="str">
            <v>C165-001</v>
          </cell>
          <cell r="I2530" t="str">
            <v>F</v>
          </cell>
          <cell r="J2530">
            <v>400</v>
          </cell>
          <cell r="L2530">
            <v>0.67</v>
          </cell>
        </row>
        <row r="2531">
          <cell r="A2531" t="str">
            <v>DREW, BARBARA I</v>
          </cell>
          <cell r="B2531" t="str">
            <v>101-609</v>
          </cell>
          <cell r="C2531">
            <v>510400</v>
          </cell>
          <cell r="D2531">
            <v>36080</v>
          </cell>
          <cell r="E2531" t="str">
            <v>BEH HEALTH PROG MGR</v>
          </cell>
          <cell r="F2531" t="str">
            <v>C165</v>
          </cell>
          <cell r="G2531">
            <v>1</v>
          </cell>
          <cell r="H2531" t="str">
            <v>C165-001</v>
          </cell>
          <cell r="I2531" t="str">
            <v>F</v>
          </cell>
          <cell r="J2531">
            <v>810</v>
          </cell>
          <cell r="L2531">
            <v>1.71</v>
          </cell>
        </row>
        <row r="2532">
          <cell r="A2532" t="str">
            <v>DREYER, CHRISTINE M</v>
          </cell>
          <cell r="B2532" t="str">
            <v>165-622</v>
          </cell>
          <cell r="C2532">
            <v>510100</v>
          </cell>
          <cell r="D2532">
            <v>36100</v>
          </cell>
          <cell r="E2532" t="str">
            <v>LIBRARY ASSISTANT II</v>
          </cell>
          <cell r="F2532" t="str">
            <v>D364</v>
          </cell>
          <cell r="G2532">
            <v>1</v>
          </cell>
          <cell r="H2532" t="str">
            <v>D364-006</v>
          </cell>
          <cell r="I2532" t="str">
            <v>O</v>
          </cell>
          <cell r="J2532">
            <v>1</v>
          </cell>
          <cell r="K2532" t="str">
            <v>REGULAR PAY</v>
          </cell>
          <cell r="L2532">
            <v>27049.86</v>
          </cell>
        </row>
        <row r="2533">
          <cell r="A2533" t="str">
            <v>DREYER, CHRISTINE M</v>
          </cell>
          <cell r="B2533" t="str">
            <v>165-622</v>
          </cell>
          <cell r="C2533">
            <v>510300</v>
          </cell>
          <cell r="D2533">
            <v>36100</v>
          </cell>
          <cell r="E2533" t="str">
            <v>LIBRARY ASSISTANT II</v>
          </cell>
          <cell r="F2533" t="str">
            <v>D364</v>
          </cell>
          <cell r="G2533">
            <v>1</v>
          </cell>
          <cell r="H2533" t="str">
            <v>D364-006</v>
          </cell>
          <cell r="I2533" t="str">
            <v>F</v>
          </cell>
          <cell r="J2533" t="str">
            <v>*FM</v>
          </cell>
          <cell r="K2533" t="str">
            <v>MEDICARE</v>
          </cell>
          <cell r="L2533">
            <v>392.22</v>
          </cell>
        </row>
        <row r="2534">
          <cell r="A2534" t="str">
            <v>DREYER, CHRISTINE M</v>
          </cell>
          <cell r="B2534" t="str">
            <v>165-622</v>
          </cell>
          <cell r="C2534">
            <v>510300</v>
          </cell>
          <cell r="D2534">
            <v>36100</v>
          </cell>
          <cell r="E2534" t="str">
            <v>LIBRARY ASSISTANT II</v>
          </cell>
          <cell r="F2534" t="str">
            <v>D364</v>
          </cell>
          <cell r="G2534">
            <v>1</v>
          </cell>
          <cell r="H2534" t="str">
            <v>D364-006</v>
          </cell>
          <cell r="I2534" t="str">
            <v>F</v>
          </cell>
          <cell r="J2534">
            <v>7999</v>
          </cell>
          <cell r="L2534">
            <v>8112.25</v>
          </cell>
        </row>
        <row r="2535">
          <cell r="A2535" t="str">
            <v>DREYER, CHRISTINE M</v>
          </cell>
          <cell r="B2535" t="str">
            <v>165-622</v>
          </cell>
          <cell r="C2535">
            <v>510300</v>
          </cell>
          <cell r="D2535">
            <v>36100</v>
          </cell>
          <cell r="E2535" t="str">
            <v>LIBRARY ASSISTANT II</v>
          </cell>
          <cell r="F2535" t="str">
            <v>D364</v>
          </cell>
          <cell r="G2535">
            <v>1</v>
          </cell>
          <cell r="H2535" t="str">
            <v>D364-006</v>
          </cell>
          <cell r="I2535" t="str">
            <v>F</v>
          </cell>
          <cell r="J2535" t="str">
            <v>*FI</v>
          </cell>
          <cell r="K2535" t="str">
            <v>FICA</v>
          </cell>
          <cell r="L2535">
            <v>1677.09</v>
          </cell>
        </row>
        <row r="2536">
          <cell r="A2536" t="str">
            <v>DREYER, CHRISTINE M</v>
          </cell>
          <cell r="B2536" t="str">
            <v>165-622</v>
          </cell>
          <cell r="C2536">
            <v>510300</v>
          </cell>
          <cell r="D2536">
            <v>36100</v>
          </cell>
          <cell r="E2536" t="str">
            <v>LIBRARY ASSISTANT II</v>
          </cell>
          <cell r="F2536" t="str">
            <v>D364</v>
          </cell>
          <cell r="G2536">
            <v>1</v>
          </cell>
          <cell r="H2536" t="str">
            <v>D364-006</v>
          </cell>
          <cell r="I2536" t="str">
            <v>F</v>
          </cell>
          <cell r="J2536">
            <v>8000</v>
          </cell>
          <cell r="L2536">
            <v>1889.2</v>
          </cell>
        </row>
        <row r="2537">
          <cell r="A2537" t="str">
            <v>DREYER, CHRISTINE M</v>
          </cell>
          <cell r="B2537" t="str">
            <v>165-622</v>
          </cell>
          <cell r="C2537">
            <v>510400</v>
          </cell>
          <cell r="D2537">
            <v>36100</v>
          </cell>
          <cell r="E2537" t="str">
            <v>LIBRARY ASSISTANT II</v>
          </cell>
          <cell r="F2537" t="str">
            <v>D364</v>
          </cell>
          <cell r="G2537">
            <v>1</v>
          </cell>
          <cell r="H2537" t="str">
            <v>D364-006</v>
          </cell>
          <cell r="I2537" t="str">
            <v>F</v>
          </cell>
          <cell r="J2537">
            <v>30</v>
          </cell>
          <cell r="L2537">
            <v>67.62</v>
          </cell>
        </row>
        <row r="2538">
          <cell r="A2538" t="str">
            <v>DREYER, CHRISTINE M</v>
          </cell>
          <cell r="B2538" t="str">
            <v>165-622</v>
          </cell>
          <cell r="C2538">
            <v>510400</v>
          </cell>
          <cell r="D2538">
            <v>36100</v>
          </cell>
          <cell r="E2538" t="str">
            <v>LIBRARY ASSISTANT II</v>
          </cell>
          <cell r="F2538" t="str">
            <v>D364</v>
          </cell>
          <cell r="G2538">
            <v>1</v>
          </cell>
          <cell r="H2538" t="str">
            <v>D364-006</v>
          </cell>
          <cell r="I2538" t="str">
            <v>F</v>
          </cell>
          <cell r="J2538">
            <v>701</v>
          </cell>
          <cell r="L2538">
            <v>4.01</v>
          </cell>
        </row>
        <row r="2539">
          <cell r="A2539" t="str">
            <v>DREYER, CHRISTINE M</v>
          </cell>
          <cell r="B2539" t="str">
            <v>165-622</v>
          </cell>
          <cell r="C2539">
            <v>510400</v>
          </cell>
          <cell r="D2539">
            <v>36100</v>
          </cell>
          <cell r="E2539" t="str">
            <v>LIBRARY ASSISTANT II</v>
          </cell>
          <cell r="F2539" t="str">
            <v>D364</v>
          </cell>
          <cell r="G2539">
            <v>1</v>
          </cell>
          <cell r="H2539" t="str">
            <v>D364-006</v>
          </cell>
          <cell r="I2539" t="str">
            <v>F</v>
          </cell>
          <cell r="J2539">
            <v>601</v>
          </cell>
          <cell r="L2539">
            <v>17.149999999999999</v>
          </cell>
        </row>
        <row r="2540">
          <cell r="A2540" t="str">
            <v>DREYER, CHRISTINE M</v>
          </cell>
          <cell r="B2540" t="str">
            <v>165-622</v>
          </cell>
          <cell r="C2540">
            <v>510400</v>
          </cell>
          <cell r="D2540">
            <v>36100</v>
          </cell>
          <cell r="E2540" t="str">
            <v>LIBRARY ASSISTANT II</v>
          </cell>
          <cell r="F2540" t="str">
            <v>D364</v>
          </cell>
          <cell r="G2540">
            <v>1</v>
          </cell>
          <cell r="H2540" t="str">
            <v>D364-006</v>
          </cell>
          <cell r="I2540" t="str">
            <v>F</v>
          </cell>
          <cell r="J2540">
            <v>810</v>
          </cell>
          <cell r="L2540">
            <v>1.71</v>
          </cell>
        </row>
        <row r="2541">
          <cell r="A2541" t="str">
            <v>DREYER, CHRISTINE M</v>
          </cell>
          <cell r="B2541" t="str">
            <v>165-622</v>
          </cell>
          <cell r="C2541">
            <v>510400</v>
          </cell>
          <cell r="D2541">
            <v>36100</v>
          </cell>
          <cell r="E2541" t="str">
            <v>LIBRARY ASSISTANT II</v>
          </cell>
          <cell r="F2541" t="str">
            <v>D364</v>
          </cell>
          <cell r="G2541">
            <v>1</v>
          </cell>
          <cell r="H2541" t="str">
            <v>D364-006</v>
          </cell>
          <cell r="I2541" t="str">
            <v>F</v>
          </cell>
          <cell r="J2541">
            <v>101</v>
          </cell>
          <cell r="L2541">
            <v>135.94999999999999</v>
          </cell>
        </row>
        <row r="2542">
          <cell r="A2542" t="str">
            <v>DREYER, CHRISTINE M</v>
          </cell>
          <cell r="B2542" t="str">
            <v>165-622</v>
          </cell>
          <cell r="C2542">
            <v>510400</v>
          </cell>
          <cell r="D2542">
            <v>36100</v>
          </cell>
          <cell r="E2542" t="str">
            <v>LIBRARY ASSISTANT II</v>
          </cell>
          <cell r="F2542" t="str">
            <v>D364</v>
          </cell>
          <cell r="G2542">
            <v>1</v>
          </cell>
          <cell r="H2542" t="str">
            <v>D364-006</v>
          </cell>
          <cell r="I2542" t="str">
            <v>F</v>
          </cell>
          <cell r="J2542">
            <v>1001</v>
          </cell>
          <cell r="L2542">
            <v>10.17</v>
          </cell>
        </row>
        <row r="2543">
          <cell r="A2543" t="str">
            <v>DRISCOLL, GARY J</v>
          </cell>
          <cell r="B2543" t="str">
            <v>101-553</v>
          </cell>
          <cell r="C2543">
            <v>510100</v>
          </cell>
          <cell r="D2543">
            <v>17670</v>
          </cell>
          <cell r="E2543" t="str">
            <v>SHERIFF'S SERGEANT</v>
          </cell>
          <cell r="F2543" t="str">
            <v>F110</v>
          </cell>
          <cell r="G2543">
            <v>1</v>
          </cell>
          <cell r="H2543" t="str">
            <v>F110-001</v>
          </cell>
          <cell r="I2543" t="str">
            <v>O</v>
          </cell>
          <cell r="J2543">
            <v>1</v>
          </cell>
          <cell r="K2543" t="str">
            <v>REGULAR PAY</v>
          </cell>
          <cell r="L2543">
            <v>51744</v>
          </cell>
        </row>
        <row r="2544">
          <cell r="A2544" t="str">
            <v>DRISCOLL, GARY J</v>
          </cell>
          <cell r="B2544" t="str">
            <v>101-553</v>
          </cell>
          <cell r="C2544">
            <v>510300</v>
          </cell>
          <cell r="D2544">
            <v>17670</v>
          </cell>
          <cell r="E2544" t="str">
            <v>SHERIFF'S SERGEANT</v>
          </cell>
          <cell r="F2544" t="str">
            <v>F110</v>
          </cell>
          <cell r="G2544">
            <v>1</v>
          </cell>
          <cell r="H2544" t="str">
            <v>F110-001</v>
          </cell>
          <cell r="I2544" t="str">
            <v>F</v>
          </cell>
          <cell r="J2544" t="str">
            <v>*FM</v>
          </cell>
          <cell r="K2544" t="str">
            <v>MEDICARE</v>
          </cell>
          <cell r="L2544">
            <v>750.29</v>
          </cell>
        </row>
        <row r="2545">
          <cell r="A2545" t="str">
            <v>DRISCOLL, GARY J</v>
          </cell>
          <cell r="B2545" t="str">
            <v>101-553</v>
          </cell>
          <cell r="C2545">
            <v>510300</v>
          </cell>
          <cell r="D2545">
            <v>17670</v>
          </cell>
          <cell r="E2545" t="str">
            <v>SHERIFF'S SERGEANT</v>
          </cell>
          <cell r="F2545" t="str">
            <v>F110</v>
          </cell>
          <cell r="G2545">
            <v>1</v>
          </cell>
          <cell r="H2545" t="str">
            <v>F110-001</v>
          </cell>
          <cell r="I2545" t="str">
            <v>F</v>
          </cell>
          <cell r="J2545" t="str">
            <v>*FI</v>
          </cell>
          <cell r="K2545" t="str">
            <v>FICA</v>
          </cell>
          <cell r="L2545">
            <v>3208.13</v>
          </cell>
        </row>
        <row r="2546">
          <cell r="A2546" t="str">
            <v>DRISCOLL, GARY J</v>
          </cell>
          <cell r="B2546" t="str">
            <v>101-553</v>
          </cell>
          <cell r="C2546">
            <v>510300</v>
          </cell>
          <cell r="D2546">
            <v>17670</v>
          </cell>
          <cell r="E2546" t="str">
            <v>SHERIFF'S SERGEANT</v>
          </cell>
          <cell r="F2546" t="str">
            <v>F110</v>
          </cell>
          <cell r="G2546">
            <v>1</v>
          </cell>
          <cell r="H2546" t="str">
            <v>F110-001</v>
          </cell>
          <cell r="I2546" t="str">
            <v>F</v>
          </cell>
          <cell r="J2546">
            <v>8014</v>
          </cell>
          <cell r="L2546">
            <v>418.63</v>
          </cell>
        </row>
        <row r="2547">
          <cell r="A2547" t="str">
            <v>DRISCOLL, GARY J</v>
          </cell>
          <cell r="B2547" t="str">
            <v>101-553</v>
          </cell>
          <cell r="C2547">
            <v>510300</v>
          </cell>
          <cell r="D2547">
            <v>17670</v>
          </cell>
          <cell r="E2547" t="str">
            <v>SHERIFF'S SERGEANT</v>
          </cell>
          <cell r="F2547" t="str">
            <v>F110</v>
          </cell>
          <cell r="G2547">
            <v>1</v>
          </cell>
          <cell r="H2547" t="str">
            <v>F110-001</v>
          </cell>
          <cell r="I2547" t="str">
            <v>F</v>
          </cell>
          <cell r="J2547">
            <v>8010</v>
          </cell>
          <cell r="L2547">
            <v>4651.4399999999996</v>
          </cell>
        </row>
        <row r="2548">
          <cell r="A2548" t="str">
            <v>DRISCOLL, GARY J</v>
          </cell>
          <cell r="B2548" t="str">
            <v>101-553</v>
          </cell>
          <cell r="C2548">
            <v>510300</v>
          </cell>
          <cell r="D2548">
            <v>17670</v>
          </cell>
          <cell r="E2548" t="str">
            <v>SHERIFF'S SERGEANT</v>
          </cell>
          <cell r="F2548" t="str">
            <v>F110</v>
          </cell>
          <cell r="G2548">
            <v>1</v>
          </cell>
          <cell r="H2548" t="str">
            <v>F110-001</v>
          </cell>
          <cell r="I2548" t="str">
            <v>F</v>
          </cell>
          <cell r="J2548">
            <v>8009</v>
          </cell>
          <cell r="L2548">
            <v>5961.68</v>
          </cell>
        </row>
        <row r="2549">
          <cell r="A2549" t="str">
            <v>DRISCOLL, GARY J</v>
          </cell>
          <cell r="B2549" t="str">
            <v>101-553</v>
          </cell>
          <cell r="C2549">
            <v>510400</v>
          </cell>
          <cell r="D2549">
            <v>17670</v>
          </cell>
          <cell r="E2549" t="str">
            <v>SHERIFF'S SERGEANT</v>
          </cell>
          <cell r="F2549" t="str">
            <v>F110</v>
          </cell>
          <cell r="G2549">
            <v>1</v>
          </cell>
          <cell r="H2549" t="str">
            <v>F110-001</v>
          </cell>
          <cell r="I2549" t="str">
            <v>F</v>
          </cell>
          <cell r="J2549">
            <v>1001</v>
          </cell>
          <cell r="L2549">
            <v>10.17</v>
          </cell>
        </row>
        <row r="2550">
          <cell r="A2550" t="str">
            <v>DRISCOLL, GARY J</v>
          </cell>
          <cell r="B2550" t="str">
            <v>101-553</v>
          </cell>
          <cell r="C2550">
            <v>510400</v>
          </cell>
          <cell r="D2550">
            <v>17670</v>
          </cell>
          <cell r="E2550" t="str">
            <v>SHERIFF'S SERGEANT</v>
          </cell>
          <cell r="F2550" t="str">
            <v>F110</v>
          </cell>
          <cell r="G2550">
            <v>1</v>
          </cell>
          <cell r="H2550" t="str">
            <v>F110-001</v>
          </cell>
          <cell r="I2550" t="str">
            <v>F</v>
          </cell>
          <cell r="J2550">
            <v>810</v>
          </cell>
          <cell r="L2550">
            <v>1.71</v>
          </cell>
        </row>
        <row r="2551">
          <cell r="A2551" t="str">
            <v>DRISCOLL, GARY J</v>
          </cell>
          <cell r="B2551" t="str">
            <v>101-553</v>
          </cell>
          <cell r="C2551">
            <v>510400</v>
          </cell>
          <cell r="D2551">
            <v>17670</v>
          </cell>
          <cell r="E2551" t="str">
            <v>SHERIFF'S SERGEANT</v>
          </cell>
          <cell r="F2551" t="str">
            <v>F110</v>
          </cell>
          <cell r="G2551">
            <v>1</v>
          </cell>
          <cell r="H2551" t="str">
            <v>F110-001</v>
          </cell>
          <cell r="I2551" t="str">
            <v>F</v>
          </cell>
          <cell r="J2551">
            <v>30</v>
          </cell>
          <cell r="L2551">
            <v>129.36000000000001</v>
          </cell>
        </row>
        <row r="2552">
          <cell r="A2552" t="str">
            <v>DUDLEY, KATHRYN L</v>
          </cell>
          <cell r="B2552" t="str">
            <v>101-594</v>
          </cell>
          <cell r="C2552">
            <v>510100</v>
          </cell>
          <cell r="D2552">
            <v>43200</v>
          </cell>
          <cell r="E2552" t="str">
            <v>SOCIAL SERVICE WORKER II</v>
          </cell>
          <cell r="F2552" t="str">
            <v>D472</v>
          </cell>
          <cell r="G2552">
            <v>1</v>
          </cell>
          <cell r="H2552" t="str">
            <v>D472-001</v>
          </cell>
          <cell r="I2552" t="str">
            <v>O</v>
          </cell>
          <cell r="J2552">
            <v>1</v>
          </cell>
          <cell r="K2552" t="str">
            <v>REGULAR PAY</v>
          </cell>
          <cell r="L2552">
            <v>37636.1</v>
          </cell>
        </row>
        <row r="2553">
          <cell r="A2553" t="str">
            <v>DUDLEY, KATHRYN L</v>
          </cell>
          <cell r="B2553" t="str">
            <v>101-594</v>
          </cell>
          <cell r="C2553">
            <v>510300</v>
          </cell>
          <cell r="D2553">
            <v>43200</v>
          </cell>
          <cell r="E2553" t="str">
            <v>SOCIAL SERVICE WORKER II</v>
          </cell>
          <cell r="F2553" t="str">
            <v>D472</v>
          </cell>
          <cell r="G2553">
            <v>1</v>
          </cell>
          <cell r="H2553" t="str">
            <v>D472-001</v>
          </cell>
          <cell r="I2553" t="str">
            <v>F</v>
          </cell>
          <cell r="J2553" t="str">
            <v>*FI</v>
          </cell>
          <cell r="K2553" t="str">
            <v>FICA</v>
          </cell>
          <cell r="L2553">
            <v>2333.44</v>
          </cell>
        </row>
        <row r="2554">
          <cell r="A2554" t="str">
            <v>DUDLEY, KATHRYN L</v>
          </cell>
          <cell r="B2554" t="str">
            <v>101-594</v>
          </cell>
          <cell r="C2554">
            <v>510300</v>
          </cell>
          <cell r="D2554">
            <v>43200</v>
          </cell>
          <cell r="E2554" t="str">
            <v>SOCIAL SERVICE WORKER II</v>
          </cell>
          <cell r="F2554" t="str">
            <v>D472</v>
          </cell>
          <cell r="G2554">
            <v>1</v>
          </cell>
          <cell r="H2554" t="str">
            <v>D472-001</v>
          </cell>
          <cell r="I2554" t="str">
            <v>F</v>
          </cell>
          <cell r="J2554" t="str">
            <v>*FM</v>
          </cell>
          <cell r="K2554" t="str">
            <v>MEDICARE</v>
          </cell>
          <cell r="L2554">
            <v>545.72</v>
          </cell>
        </row>
        <row r="2555">
          <cell r="A2555" t="str">
            <v>DUDLEY, KATHRYN L</v>
          </cell>
          <cell r="B2555" t="str">
            <v>101-594</v>
          </cell>
          <cell r="C2555">
            <v>510300</v>
          </cell>
          <cell r="D2555">
            <v>43200</v>
          </cell>
          <cell r="E2555" t="str">
            <v>SOCIAL SERVICE WORKER II</v>
          </cell>
          <cell r="F2555" t="str">
            <v>D472</v>
          </cell>
          <cell r="G2555">
            <v>1</v>
          </cell>
          <cell r="H2555" t="str">
            <v>D472-001</v>
          </cell>
          <cell r="I2555" t="str">
            <v>F</v>
          </cell>
          <cell r="J2555">
            <v>8000</v>
          </cell>
          <cell r="L2555">
            <v>2630.23</v>
          </cell>
        </row>
        <row r="2556">
          <cell r="A2556" t="str">
            <v>DUDLEY, KATHRYN L</v>
          </cell>
          <cell r="B2556" t="str">
            <v>101-594</v>
          </cell>
          <cell r="C2556">
            <v>510300</v>
          </cell>
          <cell r="D2556">
            <v>43200</v>
          </cell>
          <cell r="E2556" t="str">
            <v>SOCIAL SERVICE WORKER II</v>
          </cell>
          <cell r="F2556" t="str">
            <v>D472</v>
          </cell>
          <cell r="G2556">
            <v>1</v>
          </cell>
          <cell r="H2556" t="str">
            <v>D472-001</v>
          </cell>
          <cell r="I2556" t="str">
            <v>F</v>
          </cell>
          <cell r="J2556">
            <v>7999</v>
          </cell>
          <cell r="L2556">
            <v>11287.07</v>
          </cell>
        </row>
        <row r="2557">
          <cell r="A2557" t="str">
            <v>DUDLEY, KATHRYN L</v>
          </cell>
          <cell r="B2557" t="str">
            <v>101-594</v>
          </cell>
          <cell r="C2557">
            <v>510400</v>
          </cell>
          <cell r="D2557">
            <v>43200</v>
          </cell>
          <cell r="E2557" t="str">
            <v>SOCIAL SERVICE WORKER II</v>
          </cell>
          <cell r="F2557" t="str">
            <v>D472</v>
          </cell>
          <cell r="G2557">
            <v>1</v>
          </cell>
          <cell r="H2557" t="str">
            <v>D472-001</v>
          </cell>
          <cell r="I2557" t="str">
            <v>F</v>
          </cell>
          <cell r="J2557">
            <v>30</v>
          </cell>
          <cell r="L2557">
            <v>94.09</v>
          </cell>
        </row>
        <row r="2558">
          <cell r="A2558" t="str">
            <v>DUDLEY, KATHRYN L</v>
          </cell>
          <cell r="B2558" t="str">
            <v>101-594</v>
          </cell>
          <cell r="C2558">
            <v>510400</v>
          </cell>
          <cell r="D2558">
            <v>43200</v>
          </cell>
          <cell r="E2558" t="str">
            <v>SOCIAL SERVICE WORKER II</v>
          </cell>
          <cell r="F2558" t="str">
            <v>D472</v>
          </cell>
          <cell r="G2558">
            <v>1</v>
          </cell>
          <cell r="H2558" t="str">
            <v>D472-001</v>
          </cell>
          <cell r="I2558" t="str">
            <v>F</v>
          </cell>
          <cell r="J2558">
            <v>701</v>
          </cell>
          <cell r="L2558">
            <v>4.01</v>
          </cell>
        </row>
        <row r="2559">
          <cell r="A2559" t="str">
            <v>DUDLEY, KATHRYN L</v>
          </cell>
          <cell r="B2559" t="str">
            <v>101-594</v>
          </cell>
          <cell r="C2559">
            <v>510400</v>
          </cell>
          <cell r="D2559">
            <v>43200</v>
          </cell>
          <cell r="E2559" t="str">
            <v>SOCIAL SERVICE WORKER II</v>
          </cell>
          <cell r="F2559" t="str">
            <v>D472</v>
          </cell>
          <cell r="G2559">
            <v>1</v>
          </cell>
          <cell r="H2559" t="str">
            <v>D472-001</v>
          </cell>
          <cell r="I2559" t="str">
            <v>F</v>
          </cell>
          <cell r="J2559">
            <v>811</v>
          </cell>
          <cell r="L2559">
            <v>1.88</v>
          </cell>
        </row>
        <row r="2560">
          <cell r="A2560" t="str">
            <v>DUDLEY, KATHRYN L</v>
          </cell>
          <cell r="B2560" t="str">
            <v>101-594</v>
          </cell>
          <cell r="C2560">
            <v>510400</v>
          </cell>
          <cell r="D2560">
            <v>43200</v>
          </cell>
          <cell r="E2560" t="str">
            <v>SOCIAL SERVICE WORKER II</v>
          </cell>
          <cell r="F2560" t="str">
            <v>D472</v>
          </cell>
          <cell r="G2560">
            <v>1</v>
          </cell>
          <cell r="H2560" t="str">
            <v>D472-001</v>
          </cell>
          <cell r="I2560" t="str">
            <v>F</v>
          </cell>
          <cell r="J2560">
            <v>601</v>
          </cell>
          <cell r="L2560">
            <v>17.149999999999999</v>
          </cell>
        </row>
        <row r="2561">
          <cell r="A2561" t="str">
            <v>DUDLEY, KATHRYN L</v>
          </cell>
          <cell r="B2561" t="str">
            <v>101-594</v>
          </cell>
          <cell r="C2561">
            <v>510400</v>
          </cell>
          <cell r="D2561">
            <v>43200</v>
          </cell>
          <cell r="E2561" t="str">
            <v>SOCIAL SERVICE WORKER II</v>
          </cell>
          <cell r="F2561" t="str">
            <v>D472</v>
          </cell>
          <cell r="G2561">
            <v>1</v>
          </cell>
          <cell r="H2561" t="str">
            <v>D472-001</v>
          </cell>
          <cell r="I2561" t="str">
            <v>F</v>
          </cell>
          <cell r="J2561">
            <v>100</v>
          </cell>
          <cell r="L2561">
            <v>135.94999999999999</v>
          </cell>
        </row>
        <row r="2562">
          <cell r="A2562" t="str">
            <v>DUDLEY, KATHRYN L</v>
          </cell>
          <cell r="B2562" t="str">
            <v>101-594</v>
          </cell>
          <cell r="C2562">
            <v>510400</v>
          </cell>
          <cell r="D2562">
            <v>43200</v>
          </cell>
          <cell r="E2562" t="str">
            <v>SOCIAL SERVICE WORKER II</v>
          </cell>
          <cell r="F2562" t="str">
            <v>D472</v>
          </cell>
          <cell r="G2562">
            <v>1</v>
          </cell>
          <cell r="H2562" t="str">
            <v>D472-001</v>
          </cell>
          <cell r="I2562" t="str">
            <v>F</v>
          </cell>
          <cell r="J2562">
            <v>1001</v>
          </cell>
          <cell r="L2562">
            <v>10.17</v>
          </cell>
        </row>
        <row r="2563">
          <cell r="A2563" t="str">
            <v>DUNCAN, KENNETH N</v>
          </cell>
          <cell r="B2563" t="str">
            <v>101-570</v>
          </cell>
          <cell r="C2563">
            <v>510100</v>
          </cell>
          <cell r="D2563">
            <v>2480</v>
          </cell>
          <cell r="E2563" t="str">
            <v>SHERIFF'S CAPTAIN</v>
          </cell>
          <cell r="F2563" t="str">
            <v>L100</v>
          </cell>
          <cell r="G2563">
            <v>1</v>
          </cell>
          <cell r="H2563" t="str">
            <v>L100-003</v>
          </cell>
          <cell r="I2563" t="str">
            <v>O</v>
          </cell>
          <cell r="J2563">
            <v>1</v>
          </cell>
          <cell r="K2563" t="str">
            <v>REGULAR PAY</v>
          </cell>
          <cell r="L2563">
            <v>72996</v>
          </cell>
        </row>
        <row r="2564">
          <cell r="A2564" t="str">
            <v>DUNCAN, KENNETH N</v>
          </cell>
          <cell r="B2564" t="str">
            <v>101-570</v>
          </cell>
          <cell r="C2564">
            <v>510300</v>
          </cell>
          <cell r="D2564">
            <v>2480</v>
          </cell>
          <cell r="E2564" t="str">
            <v>SHERIFF'S CAPTAIN</v>
          </cell>
          <cell r="F2564" t="str">
            <v>L100</v>
          </cell>
          <cell r="G2564">
            <v>1</v>
          </cell>
          <cell r="H2564" t="str">
            <v>L100-003</v>
          </cell>
          <cell r="I2564" t="str">
            <v>F</v>
          </cell>
          <cell r="J2564">
            <v>8009</v>
          </cell>
          <cell r="L2564">
            <v>8410.23</v>
          </cell>
        </row>
        <row r="2565">
          <cell r="A2565" t="str">
            <v>DUNCAN, KENNETH N</v>
          </cell>
          <cell r="B2565" t="str">
            <v>101-570</v>
          </cell>
          <cell r="C2565">
            <v>510300</v>
          </cell>
          <cell r="D2565">
            <v>2480</v>
          </cell>
          <cell r="E2565" t="str">
            <v>SHERIFF'S CAPTAIN</v>
          </cell>
          <cell r="F2565" t="str">
            <v>L100</v>
          </cell>
          <cell r="G2565">
            <v>1</v>
          </cell>
          <cell r="H2565" t="str">
            <v>L100-003</v>
          </cell>
          <cell r="I2565" t="str">
            <v>F</v>
          </cell>
          <cell r="J2565">
            <v>8010</v>
          </cell>
          <cell r="L2565">
            <v>6564.12</v>
          </cell>
        </row>
        <row r="2566">
          <cell r="A2566" t="str">
            <v>DUNCAN, KENNETH N</v>
          </cell>
          <cell r="B2566" t="str">
            <v>101-570</v>
          </cell>
          <cell r="C2566">
            <v>510300</v>
          </cell>
          <cell r="D2566">
            <v>2480</v>
          </cell>
          <cell r="E2566" t="str">
            <v>SHERIFF'S CAPTAIN</v>
          </cell>
          <cell r="F2566" t="str">
            <v>L100</v>
          </cell>
          <cell r="G2566">
            <v>1</v>
          </cell>
          <cell r="H2566" t="str">
            <v>L100-003</v>
          </cell>
          <cell r="I2566" t="str">
            <v>F</v>
          </cell>
          <cell r="J2566">
            <v>8014</v>
          </cell>
          <cell r="L2566">
            <v>590.77</v>
          </cell>
        </row>
        <row r="2567">
          <cell r="A2567" t="str">
            <v>DUNCAN, KENNETH N</v>
          </cell>
          <cell r="B2567" t="str">
            <v>101-570</v>
          </cell>
          <cell r="C2567">
            <v>510300</v>
          </cell>
          <cell r="D2567">
            <v>2480</v>
          </cell>
          <cell r="E2567" t="str">
            <v>SHERIFF'S CAPTAIN</v>
          </cell>
          <cell r="F2567" t="str">
            <v>L100</v>
          </cell>
          <cell r="G2567">
            <v>1</v>
          </cell>
          <cell r="H2567" t="str">
            <v>L100-003</v>
          </cell>
          <cell r="I2567" t="str">
            <v>F</v>
          </cell>
          <cell r="J2567" t="str">
            <v>*FI</v>
          </cell>
          <cell r="K2567" t="str">
            <v>FICA</v>
          </cell>
          <cell r="L2567">
            <v>4525.75</v>
          </cell>
        </row>
        <row r="2568">
          <cell r="A2568" t="str">
            <v>DUNCAN, KENNETH N</v>
          </cell>
          <cell r="B2568" t="str">
            <v>101-570</v>
          </cell>
          <cell r="C2568">
            <v>510300</v>
          </cell>
          <cell r="D2568">
            <v>2480</v>
          </cell>
          <cell r="E2568" t="str">
            <v>SHERIFF'S CAPTAIN</v>
          </cell>
          <cell r="F2568" t="str">
            <v>L100</v>
          </cell>
          <cell r="G2568">
            <v>1</v>
          </cell>
          <cell r="H2568" t="str">
            <v>L100-003</v>
          </cell>
          <cell r="I2568" t="str">
            <v>F</v>
          </cell>
          <cell r="J2568" t="str">
            <v>*FM</v>
          </cell>
          <cell r="K2568" t="str">
            <v>MEDICARE</v>
          </cell>
          <cell r="L2568">
            <v>1058.44</v>
          </cell>
        </row>
        <row r="2569">
          <cell r="A2569" t="str">
            <v>DUNCAN, KENNETH N</v>
          </cell>
          <cell r="B2569" t="str">
            <v>101-570</v>
          </cell>
          <cell r="C2569">
            <v>510400</v>
          </cell>
          <cell r="D2569">
            <v>2480</v>
          </cell>
          <cell r="E2569" t="str">
            <v>SHERIFF'S CAPTAIN</v>
          </cell>
          <cell r="F2569" t="str">
            <v>L100</v>
          </cell>
          <cell r="G2569">
            <v>1</v>
          </cell>
          <cell r="H2569" t="str">
            <v>L100-003</v>
          </cell>
          <cell r="I2569" t="str">
            <v>F</v>
          </cell>
          <cell r="J2569">
            <v>810</v>
          </cell>
          <cell r="L2569">
            <v>1.71</v>
          </cell>
        </row>
        <row r="2570">
          <cell r="A2570" t="str">
            <v>DUNCAN, KENNETH N</v>
          </cell>
          <cell r="B2570" t="str">
            <v>101-570</v>
          </cell>
          <cell r="C2570">
            <v>510400</v>
          </cell>
          <cell r="D2570">
            <v>2480</v>
          </cell>
          <cell r="E2570" t="str">
            <v>SHERIFF'S CAPTAIN</v>
          </cell>
          <cell r="F2570" t="str">
            <v>L100</v>
          </cell>
          <cell r="G2570">
            <v>1</v>
          </cell>
          <cell r="H2570" t="str">
            <v>L100-003</v>
          </cell>
          <cell r="I2570" t="str">
            <v>F</v>
          </cell>
          <cell r="J2570">
            <v>30</v>
          </cell>
          <cell r="L2570">
            <v>182.49</v>
          </cell>
        </row>
        <row r="2571">
          <cell r="A2571" t="str">
            <v>DUNCAN, KENNETH N</v>
          </cell>
          <cell r="B2571" t="str">
            <v>101-570</v>
          </cell>
          <cell r="C2571">
            <v>510400</v>
          </cell>
          <cell r="D2571">
            <v>2480</v>
          </cell>
          <cell r="E2571" t="str">
            <v>SHERIFF'S CAPTAIN</v>
          </cell>
          <cell r="F2571" t="str">
            <v>L100</v>
          </cell>
          <cell r="G2571">
            <v>1</v>
          </cell>
          <cell r="H2571" t="str">
            <v>L100-003</v>
          </cell>
          <cell r="I2571" t="str">
            <v>F</v>
          </cell>
          <cell r="J2571">
            <v>1001</v>
          </cell>
          <cell r="L2571">
            <v>10.17</v>
          </cell>
        </row>
        <row r="2572">
          <cell r="A2572" t="str">
            <v>DUNCAN, SUSAN R</v>
          </cell>
          <cell r="B2572" t="str">
            <v>101-594</v>
          </cell>
          <cell r="C2572">
            <v>510100</v>
          </cell>
          <cell r="D2572">
            <v>39640</v>
          </cell>
          <cell r="E2572" t="str">
            <v>WELFARE FRAUD INVEST II</v>
          </cell>
          <cell r="F2572" t="str">
            <v>D542</v>
          </cell>
          <cell r="G2572">
            <v>1</v>
          </cell>
          <cell r="H2572" t="str">
            <v>D542-001</v>
          </cell>
          <cell r="I2572" t="str">
            <v>O</v>
          </cell>
          <cell r="J2572">
            <v>1</v>
          </cell>
          <cell r="K2572" t="str">
            <v>REGULAR PAY</v>
          </cell>
          <cell r="L2572">
            <v>43161.82</v>
          </cell>
        </row>
        <row r="2573">
          <cell r="A2573" t="str">
            <v>DUNCAN, SUSAN R</v>
          </cell>
          <cell r="B2573" t="str">
            <v>101-594</v>
          </cell>
          <cell r="C2573">
            <v>510300</v>
          </cell>
          <cell r="D2573">
            <v>39640</v>
          </cell>
          <cell r="E2573" t="str">
            <v>WELFARE FRAUD INVEST II</v>
          </cell>
          <cell r="F2573" t="str">
            <v>D542</v>
          </cell>
          <cell r="G2573">
            <v>1</v>
          </cell>
          <cell r="H2573" t="str">
            <v>D542-001</v>
          </cell>
          <cell r="I2573" t="str">
            <v>F</v>
          </cell>
          <cell r="J2573">
            <v>8000</v>
          </cell>
          <cell r="L2573">
            <v>3017.03</v>
          </cell>
        </row>
        <row r="2574">
          <cell r="A2574" t="str">
            <v>DUNCAN, SUSAN R</v>
          </cell>
          <cell r="B2574" t="str">
            <v>101-594</v>
          </cell>
          <cell r="C2574">
            <v>510300</v>
          </cell>
          <cell r="D2574">
            <v>39640</v>
          </cell>
          <cell r="E2574" t="str">
            <v>WELFARE FRAUD INVEST II</v>
          </cell>
          <cell r="F2574" t="str">
            <v>D542</v>
          </cell>
          <cell r="G2574">
            <v>1</v>
          </cell>
          <cell r="H2574" t="str">
            <v>D542-001</v>
          </cell>
          <cell r="I2574" t="str">
            <v>F</v>
          </cell>
          <cell r="J2574">
            <v>7999</v>
          </cell>
          <cell r="L2574">
            <v>12944.23</v>
          </cell>
        </row>
        <row r="2575">
          <cell r="A2575" t="str">
            <v>DUNCAN, SUSAN R</v>
          </cell>
          <cell r="B2575" t="str">
            <v>101-594</v>
          </cell>
          <cell r="C2575">
            <v>510300</v>
          </cell>
          <cell r="D2575">
            <v>39640</v>
          </cell>
          <cell r="E2575" t="str">
            <v>WELFARE FRAUD INVEST II</v>
          </cell>
          <cell r="F2575" t="str">
            <v>D542</v>
          </cell>
          <cell r="G2575">
            <v>1</v>
          </cell>
          <cell r="H2575" t="str">
            <v>D542-001</v>
          </cell>
          <cell r="I2575" t="str">
            <v>F</v>
          </cell>
          <cell r="J2575" t="str">
            <v>*FI</v>
          </cell>
          <cell r="K2575" t="str">
            <v>FICA</v>
          </cell>
          <cell r="L2575">
            <v>2676.03</v>
          </cell>
        </row>
        <row r="2576">
          <cell r="A2576" t="str">
            <v>DUNCAN, SUSAN R</v>
          </cell>
          <cell r="B2576" t="str">
            <v>101-594</v>
          </cell>
          <cell r="C2576">
            <v>510300</v>
          </cell>
          <cell r="D2576">
            <v>39640</v>
          </cell>
          <cell r="E2576" t="str">
            <v>WELFARE FRAUD INVEST II</v>
          </cell>
          <cell r="F2576" t="str">
            <v>D542</v>
          </cell>
          <cell r="G2576">
            <v>1</v>
          </cell>
          <cell r="H2576" t="str">
            <v>D542-001</v>
          </cell>
          <cell r="I2576" t="str">
            <v>F</v>
          </cell>
          <cell r="J2576" t="str">
            <v>*FM</v>
          </cell>
          <cell r="K2576" t="str">
            <v>MEDICARE</v>
          </cell>
          <cell r="L2576">
            <v>625.85</v>
          </cell>
        </row>
        <row r="2577">
          <cell r="A2577" t="str">
            <v>DUNCAN, SUSAN R</v>
          </cell>
          <cell r="B2577" t="str">
            <v>101-594</v>
          </cell>
          <cell r="C2577">
            <v>510400</v>
          </cell>
          <cell r="D2577">
            <v>39640</v>
          </cell>
          <cell r="E2577" t="str">
            <v>WELFARE FRAUD INVEST II</v>
          </cell>
          <cell r="F2577" t="str">
            <v>D542</v>
          </cell>
          <cell r="G2577">
            <v>1</v>
          </cell>
          <cell r="H2577" t="str">
            <v>D542-001</v>
          </cell>
          <cell r="I2577" t="str">
            <v>F</v>
          </cell>
          <cell r="J2577">
            <v>1001</v>
          </cell>
          <cell r="L2577">
            <v>10.17</v>
          </cell>
        </row>
        <row r="2578">
          <cell r="A2578" t="str">
            <v>DUNCAN, SUSAN R</v>
          </cell>
          <cell r="B2578" t="str">
            <v>101-594</v>
          </cell>
          <cell r="C2578">
            <v>510400</v>
          </cell>
          <cell r="D2578">
            <v>39640</v>
          </cell>
          <cell r="E2578" t="str">
            <v>WELFARE FRAUD INVEST II</v>
          </cell>
          <cell r="F2578" t="str">
            <v>D542</v>
          </cell>
          <cell r="G2578">
            <v>1</v>
          </cell>
          <cell r="H2578" t="str">
            <v>D542-001</v>
          </cell>
          <cell r="I2578" t="str">
            <v>F</v>
          </cell>
          <cell r="J2578">
            <v>103</v>
          </cell>
          <cell r="L2578">
            <v>232.19</v>
          </cell>
        </row>
        <row r="2579">
          <cell r="A2579" t="str">
            <v>DUNCAN, SUSAN R</v>
          </cell>
          <cell r="B2579" t="str">
            <v>101-594</v>
          </cell>
          <cell r="C2579">
            <v>510400</v>
          </cell>
          <cell r="D2579">
            <v>39640</v>
          </cell>
          <cell r="E2579" t="str">
            <v>WELFARE FRAUD INVEST II</v>
          </cell>
          <cell r="F2579" t="str">
            <v>D542</v>
          </cell>
          <cell r="G2579">
            <v>1</v>
          </cell>
          <cell r="H2579" t="str">
            <v>D542-001</v>
          </cell>
          <cell r="I2579" t="str">
            <v>F</v>
          </cell>
          <cell r="J2579">
            <v>810</v>
          </cell>
          <cell r="L2579">
            <v>1.71</v>
          </cell>
        </row>
        <row r="2580">
          <cell r="A2580" t="str">
            <v>DUNCAN, SUSAN R</v>
          </cell>
          <cell r="B2580" t="str">
            <v>101-594</v>
          </cell>
          <cell r="C2580">
            <v>510400</v>
          </cell>
          <cell r="D2580">
            <v>39640</v>
          </cell>
          <cell r="E2580" t="str">
            <v>WELFARE FRAUD INVEST II</v>
          </cell>
          <cell r="F2580" t="str">
            <v>D542</v>
          </cell>
          <cell r="G2580">
            <v>1</v>
          </cell>
          <cell r="H2580" t="str">
            <v>D542-001</v>
          </cell>
          <cell r="I2580" t="str">
            <v>F</v>
          </cell>
          <cell r="J2580">
            <v>603</v>
          </cell>
          <cell r="L2580">
            <v>31.26</v>
          </cell>
        </row>
        <row r="2581">
          <cell r="A2581" t="str">
            <v>DUNCAN, SUSAN R</v>
          </cell>
          <cell r="B2581" t="str">
            <v>101-594</v>
          </cell>
          <cell r="C2581">
            <v>510400</v>
          </cell>
          <cell r="D2581">
            <v>39640</v>
          </cell>
          <cell r="E2581" t="str">
            <v>WELFARE FRAUD INVEST II</v>
          </cell>
          <cell r="F2581" t="str">
            <v>D542</v>
          </cell>
          <cell r="G2581">
            <v>1</v>
          </cell>
          <cell r="H2581" t="str">
            <v>D542-001</v>
          </cell>
          <cell r="I2581" t="str">
            <v>F</v>
          </cell>
          <cell r="J2581">
            <v>30</v>
          </cell>
          <cell r="L2581">
            <v>107.9</v>
          </cell>
        </row>
        <row r="2582">
          <cell r="A2582" t="str">
            <v>DUNCAN, SUSAN R</v>
          </cell>
          <cell r="B2582" t="str">
            <v>101-594</v>
          </cell>
          <cell r="C2582">
            <v>510400</v>
          </cell>
          <cell r="D2582">
            <v>39640</v>
          </cell>
          <cell r="E2582" t="str">
            <v>WELFARE FRAUD INVEST II</v>
          </cell>
          <cell r="F2582" t="str">
            <v>D542</v>
          </cell>
          <cell r="G2582">
            <v>1</v>
          </cell>
          <cell r="H2582" t="str">
            <v>D542-001</v>
          </cell>
          <cell r="I2582" t="str">
            <v>F</v>
          </cell>
          <cell r="J2582">
            <v>703</v>
          </cell>
          <cell r="L2582">
            <v>6.7</v>
          </cell>
        </row>
        <row r="2583">
          <cell r="A2583" t="str">
            <v>DUPONT, NICHOLE D</v>
          </cell>
          <cell r="B2583" t="str">
            <v>101-591</v>
          </cell>
          <cell r="C2583">
            <v>510100</v>
          </cell>
          <cell r="D2583">
            <v>46740</v>
          </cell>
          <cell r="E2583" t="str">
            <v>PHYSICAL/OCCUP THERP, SR</v>
          </cell>
          <cell r="F2583" t="str">
            <v>G270</v>
          </cell>
          <cell r="G2583">
            <v>1</v>
          </cell>
          <cell r="H2583" t="str">
            <v>G270-001</v>
          </cell>
          <cell r="I2583" t="str">
            <v>O</v>
          </cell>
          <cell r="J2583">
            <v>1</v>
          </cell>
          <cell r="K2583" t="str">
            <v>REGULAR PAY</v>
          </cell>
          <cell r="L2583">
            <v>63140.78</v>
          </cell>
        </row>
        <row r="2584">
          <cell r="A2584" t="str">
            <v>DUPONT, NICHOLE D</v>
          </cell>
          <cell r="B2584" t="str">
            <v>101-591</v>
          </cell>
          <cell r="C2584">
            <v>510300</v>
          </cell>
          <cell r="D2584">
            <v>46740</v>
          </cell>
          <cell r="E2584" t="str">
            <v>PHYSICAL/OCCUP THERP, SR</v>
          </cell>
          <cell r="F2584" t="str">
            <v>G270</v>
          </cell>
          <cell r="G2584">
            <v>1</v>
          </cell>
          <cell r="H2584" t="str">
            <v>G270-001</v>
          </cell>
          <cell r="I2584" t="str">
            <v>F</v>
          </cell>
          <cell r="J2584" t="str">
            <v>*FI</v>
          </cell>
          <cell r="K2584" t="str">
            <v>FICA</v>
          </cell>
          <cell r="L2584">
            <v>3914.73</v>
          </cell>
        </row>
        <row r="2585">
          <cell r="A2585" t="str">
            <v>DUPONT, NICHOLE D</v>
          </cell>
          <cell r="B2585" t="str">
            <v>101-591</v>
          </cell>
          <cell r="C2585">
            <v>510300</v>
          </cell>
          <cell r="D2585">
            <v>46740</v>
          </cell>
          <cell r="E2585" t="str">
            <v>PHYSICAL/OCCUP THERP, SR</v>
          </cell>
          <cell r="F2585" t="str">
            <v>G270</v>
          </cell>
          <cell r="G2585">
            <v>1</v>
          </cell>
          <cell r="H2585" t="str">
            <v>G270-001</v>
          </cell>
          <cell r="I2585" t="str">
            <v>F</v>
          </cell>
          <cell r="J2585">
            <v>7999</v>
          </cell>
          <cell r="L2585">
            <v>18935.919999999998</v>
          </cell>
        </row>
        <row r="2586">
          <cell r="A2586" t="str">
            <v>DUPONT, NICHOLE D</v>
          </cell>
          <cell r="B2586" t="str">
            <v>101-591</v>
          </cell>
          <cell r="C2586">
            <v>510300</v>
          </cell>
          <cell r="D2586">
            <v>46740</v>
          </cell>
          <cell r="E2586" t="str">
            <v>PHYSICAL/OCCUP THERP, SR</v>
          </cell>
          <cell r="F2586" t="str">
            <v>G270</v>
          </cell>
          <cell r="G2586">
            <v>1</v>
          </cell>
          <cell r="H2586" t="str">
            <v>G270-001</v>
          </cell>
          <cell r="I2586" t="str">
            <v>F</v>
          </cell>
          <cell r="J2586" t="str">
            <v>*FM</v>
          </cell>
          <cell r="K2586" t="str">
            <v>MEDICARE</v>
          </cell>
          <cell r="L2586">
            <v>915.54</v>
          </cell>
        </row>
        <row r="2587">
          <cell r="A2587" t="str">
            <v>DUPONT, NICHOLE D</v>
          </cell>
          <cell r="B2587" t="str">
            <v>101-591</v>
          </cell>
          <cell r="C2587">
            <v>510300</v>
          </cell>
          <cell r="D2587">
            <v>46740</v>
          </cell>
          <cell r="E2587" t="str">
            <v>PHYSICAL/OCCUP THERP, SR</v>
          </cell>
          <cell r="F2587" t="str">
            <v>G270</v>
          </cell>
          <cell r="G2587">
            <v>1</v>
          </cell>
          <cell r="H2587" t="str">
            <v>G270-001</v>
          </cell>
          <cell r="I2587" t="str">
            <v>F</v>
          </cell>
          <cell r="J2587">
            <v>8000</v>
          </cell>
          <cell r="L2587">
            <v>4415.5600000000004</v>
          </cell>
        </row>
        <row r="2588">
          <cell r="A2588" t="str">
            <v>DUPONT, NICHOLE D</v>
          </cell>
          <cell r="B2588" t="str">
            <v>101-591</v>
          </cell>
          <cell r="C2588">
            <v>510300</v>
          </cell>
          <cell r="D2588">
            <v>46740</v>
          </cell>
          <cell r="E2588" t="str">
            <v>PHYSICAL/OCCUP THERP, SR</v>
          </cell>
          <cell r="F2588" t="str">
            <v>G270</v>
          </cell>
          <cell r="G2588">
            <v>1</v>
          </cell>
          <cell r="H2588" t="str">
            <v>G270-001</v>
          </cell>
          <cell r="I2588" t="str">
            <v>F</v>
          </cell>
          <cell r="J2588">
            <v>8005</v>
          </cell>
          <cell r="L2588">
            <v>309.08999999999997</v>
          </cell>
        </row>
        <row r="2589">
          <cell r="A2589" t="str">
            <v>DUPONT, NICHOLE D</v>
          </cell>
          <cell r="B2589" t="str">
            <v>101-591</v>
          </cell>
          <cell r="C2589">
            <v>510400</v>
          </cell>
          <cell r="D2589">
            <v>46740</v>
          </cell>
          <cell r="E2589" t="str">
            <v>PHYSICAL/OCCUP THERP, SR</v>
          </cell>
          <cell r="F2589" t="str">
            <v>G270</v>
          </cell>
          <cell r="G2589">
            <v>1</v>
          </cell>
          <cell r="H2589" t="str">
            <v>G270-001</v>
          </cell>
          <cell r="I2589" t="str">
            <v>F</v>
          </cell>
          <cell r="J2589">
            <v>104</v>
          </cell>
          <cell r="L2589">
            <v>283.83999999999997</v>
          </cell>
        </row>
        <row r="2590">
          <cell r="A2590" t="str">
            <v>DUPONT, NICHOLE D</v>
          </cell>
          <cell r="B2590" t="str">
            <v>101-591</v>
          </cell>
          <cell r="C2590">
            <v>510400</v>
          </cell>
          <cell r="D2590">
            <v>46740</v>
          </cell>
          <cell r="E2590" t="str">
            <v>PHYSICAL/OCCUP THERP, SR</v>
          </cell>
          <cell r="F2590" t="str">
            <v>G270</v>
          </cell>
          <cell r="G2590">
            <v>1</v>
          </cell>
          <cell r="H2590" t="str">
            <v>G270-001</v>
          </cell>
          <cell r="I2590" t="str">
            <v>F</v>
          </cell>
          <cell r="J2590">
            <v>811</v>
          </cell>
          <cell r="L2590">
            <v>1.88</v>
          </cell>
        </row>
        <row r="2591">
          <cell r="A2591" t="str">
            <v>DUPONT, NICHOLE D</v>
          </cell>
          <cell r="B2591" t="str">
            <v>101-591</v>
          </cell>
          <cell r="C2591">
            <v>510400</v>
          </cell>
          <cell r="D2591">
            <v>46740</v>
          </cell>
          <cell r="E2591" t="str">
            <v>PHYSICAL/OCCUP THERP, SR</v>
          </cell>
          <cell r="F2591" t="str">
            <v>G270</v>
          </cell>
          <cell r="G2591">
            <v>1</v>
          </cell>
          <cell r="H2591" t="str">
            <v>G270-001</v>
          </cell>
          <cell r="I2591" t="str">
            <v>F</v>
          </cell>
          <cell r="J2591">
            <v>1001</v>
          </cell>
          <cell r="L2591">
            <v>10.17</v>
          </cell>
        </row>
        <row r="2592">
          <cell r="A2592" t="str">
            <v>DUPONT, NICHOLE D</v>
          </cell>
          <cell r="B2592" t="str">
            <v>101-591</v>
          </cell>
          <cell r="C2592">
            <v>510400</v>
          </cell>
          <cell r="D2592">
            <v>46740</v>
          </cell>
          <cell r="E2592" t="str">
            <v>PHYSICAL/OCCUP THERP, SR</v>
          </cell>
          <cell r="F2592" t="str">
            <v>G270</v>
          </cell>
          <cell r="G2592">
            <v>1</v>
          </cell>
          <cell r="H2592" t="str">
            <v>G270-001</v>
          </cell>
          <cell r="I2592" t="str">
            <v>F</v>
          </cell>
          <cell r="J2592">
            <v>605</v>
          </cell>
          <cell r="L2592">
            <v>59.1</v>
          </cell>
        </row>
        <row r="2593">
          <cell r="A2593" t="str">
            <v>DUPONT, NICHOLE D</v>
          </cell>
          <cell r="B2593" t="str">
            <v>101-591</v>
          </cell>
          <cell r="C2593">
            <v>510400</v>
          </cell>
          <cell r="D2593">
            <v>46740</v>
          </cell>
          <cell r="E2593" t="str">
            <v>PHYSICAL/OCCUP THERP, SR</v>
          </cell>
          <cell r="F2593" t="str">
            <v>G270</v>
          </cell>
          <cell r="G2593">
            <v>1</v>
          </cell>
          <cell r="H2593" t="str">
            <v>G270-001</v>
          </cell>
          <cell r="I2593" t="str">
            <v>F</v>
          </cell>
          <cell r="J2593">
            <v>30</v>
          </cell>
          <cell r="L2593">
            <v>157.85</v>
          </cell>
        </row>
        <row r="2594">
          <cell r="A2594" t="str">
            <v>DUPONT, NICHOLE D</v>
          </cell>
          <cell r="B2594" t="str">
            <v>101-591</v>
          </cell>
          <cell r="C2594">
            <v>510400</v>
          </cell>
          <cell r="D2594">
            <v>46740</v>
          </cell>
          <cell r="E2594" t="str">
            <v>PHYSICAL/OCCUP THERP, SR</v>
          </cell>
          <cell r="F2594" t="str">
            <v>G270</v>
          </cell>
          <cell r="G2594">
            <v>1</v>
          </cell>
          <cell r="H2594" t="str">
            <v>G270-001</v>
          </cell>
          <cell r="I2594" t="str">
            <v>F</v>
          </cell>
          <cell r="J2594">
            <v>705</v>
          </cell>
          <cell r="L2594">
            <v>12.04</v>
          </cell>
        </row>
        <row r="2595">
          <cell r="A2595" t="str">
            <v>DURGIN, ELSIE M</v>
          </cell>
          <cell r="B2595" t="str">
            <v>101-572</v>
          </cell>
          <cell r="C2595">
            <v>510100</v>
          </cell>
          <cell r="D2595">
            <v>4850</v>
          </cell>
          <cell r="E2595" t="str">
            <v>ADMINISTRATIVE SVCS OFCR</v>
          </cell>
          <cell r="F2595" t="str">
            <v>C110</v>
          </cell>
          <cell r="G2595">
            <v>1</v>
          </cell>
          <cell r="H2595" t="str">
            <v>C110-002</v>
          </cell>
          <cell r="I2595" t="str">
            <v>O</v>
          </cell>
          <cell r="J2595">
            <v>1</v>
          </cell>
          <cell r="K2595" t="str">
            <v>REGULAR PAY</v>
          </cell>
          <cell r="L2595">
            <v>59928.63</v>
          </cell>
        </row>
        <row r="2596">
          <cell r="A2596" t="str">
            <v>DURGIN, ELSIE M</v>
          </cell>
          <cell r="B2596" t="str">
            <v>101-572</v>
          </cell>
          <cell r="C2596">
            <v>510300</v>
          </cell>
          <cell r="D2596">
            <v>4850</v>
          </cell>
          <cell r="E2596" t="str">
            <v>ADMINISTRATIVE SVCS OFCR</v>
          </cell>
          <cell r="F2596" t="str">
            <v>C110</v>
          </cell>
          <cell r="G2596">
            <v>1</v>
          </cell>
          <cell r="H2596" t="str">
            <v>C110-002</v>
          </cell>
          <cell r="I2596" t="str">
            <v>F</v>
          </cell>
          <cell r="J2596" t="str">
            <v>*FI</v>
          </cell>
          <cell r="K2596" t="str">
            <v>FICA</v>
          </cell>
          <cell r="L2596">
            <v>3715.58</v>
          </cell>
        </row>
        <row r="2597">
          <cell r="A2597" t="str">
            <v>DURGIN, ELSIE M</v>
          </cell>
          <cell r="B2597" t="str">
            <v>101-572</v>
          </cell>
          <cell r="C2597">
            <v>510300</v>
          </cell>
          <cell r="D2597">
            <v>4850</v>
          </cell>
          <cell r="E2597" t="str">
            <v>ADMINISTRATIVE SVCS OFCR</v>
          </cell>
          <cell r="F2597" t="str">
            <v>C110</v>
          </cell>
          <cell r="G2597">
            <v>1</v>
          </cell>
          <cell r="H2597" t="str">
            <v>C110-002</v>
          </cell>
          <cell r="I2597" t="str">
            <v>F</v>
          </cell>
          <cell r="J2597">
            <v>8000</v>
          </cell>
          <cell r="L2597">
            <v>4190.71</v>
          </cell>
        </row>
        <row r="2598">
          <cell r="A2598" t="str">
            <v>DURGIN, ELSIE M</v>
          </cell>
          <cell r="B2598" t="str">
            <v>101-572</v>
          </cell>
          <cell r="C2598">
            <v>510300</v>
          </cell>
          <cell r="D2598">
            <v>4850</v>
          </cell>
          <cell r="E2598" t="str">
            <v>ADMINISTRATIVE SVCS OFCR</v>
          </cell>
          <cell r="F2598" t="str">
            <v>C110</v>
          </cell>
          <cell r="G2598">
            <v>1</v>
          </cell>
          <cell r="H2598" t="str">
            <v>C110-002</v>
          </cell>
          <cell r="I2598" t="str">
            <v>F</v>
          </cell>
          <cell r="J2598">
            <v>8005</v>
          </cell>
          <cell r="L2598">
            <v>293.35000000000002</v>
          </cell>
        </row>
        <row r="2599">
          <cell r="A2599" t="str">
            <v>DURGIN, ELSIE M</v>
          </cell>
          <cell r="B2599" t="str">
            <v>101-572</v>
          </cell>
          <cell r="C2599">
            <v>510300</v>
          </cell>
          <cell r="D2599">
            <v>4850</v>
          </cell>
          <cell r="E2599" t="str">
            <v>ADMINISTRATIVE SVCS OFCR</v>
          </cell>
          <cell r="F2599" t="str">
            <v>C110</v>
          </cell>
          <cell r="G2599">
            <v>1</v>
          </cell>
          <cell r="H2599" t="str">
            <v>C110-002</v>
          </cell>
          <cell r="I2599" t="str">
            <v>F</v>
          </cell>
          <cell r="J2599">
            <v>7999</v>
          </cell>
          <cell r="L2599">
            <v>17972.599999999999</v>
          </cell>
        </row>
        <row r="2600">
          <cell r="A2600" t="str">
            <v>DURGIN, ELSIE M</v>
          </cell>
          <cell r="B2600" t="str">
            <v>101-572</v>
          </cell>
          <cell r="C2600">
            <v>510300</v>
          </cell>
          <cell r="D2600">
            <v>4850</v>
          </cell>
          <cell r="E2600" t="str">
            <v>ADMINISTRATIVE SVCS OFCR</v>
          </cell>
          <cell r="F2600" t="str">
            <v>C110</v>
          </cell>
          <cell r="G2600">
            <v>1</v>
          </cell>
          <cell r="H2600" t="str">
            <v>C110-002</v>
          </cell>
          <cell r="I2600" t="str">
            <v>F</v>
          </cell>
          <cell r="J2600" t="str">
            <v>*FM</v>
          </cell>
          <cell r="K2600" t="str">
            <v>MEDICARE</v>
          </cell>
          <cell r="L2600">
            <v>868.97</v>
          </cell>
        </row>
        <row r="2601">
          <cell r="A2601" t="str">
            <v>DURGIN, ELSIE M</v>
          </cell>
          <cell r="B2601" t="str">
            <v>101-572</v>
          </cell>
          <cell r="C2601">
            <v>510400</v>
          </cell>
          <cell r="D2601">
            <v>4850</v>
          </cell>
          <cell r="E2601" t="str">
            <v>ADMINISTRATIVE SVCS OFCR</v>
          </cell>
          <cell r="F2601" t="str">
            <v>C110</v>
          </cell>
          <cell r="G2601">
            <v>1</v>
          </cell>
          <cell r="H2601" t="str">
            <v>C110-002</v>
          </cell>
          <cell r="I2601" t="str">
            <v>F</v>
          </cell>
          <cell r="J2601">
            <v>102</v>
          </cell>
          <cell r="L2601">
            <v>232.19</v>
          </cell>
        </row>
        <row r="2602">
          <cell r="A2602" t="str">
            <v>DURGIN, ELSIE M</v>
          </cell>
          <cell r="B2602" t="str">
            <v>101-572</v>
          </cell>
          <cell r="C2602">
            <v>510400</v>
          </cell>
          <cell r="D2602">
            <v>4850</v>
          </cell>
          <cell r="E2602" t="str">
            <v>ADMINISTRATIVE SVCS OFCR</v>
          </cell>
          <cell r="F2602" t="str">
            <v>C110</v>
          </cell>
          <cell r="G2602">
            <v>1</v>
          </cell>
          <cell r="H2602" t="str">
            <v>C110-002</v>
          </cell>
          <cell r="I2602" t="str">
            <v>F</v>
          </cell>
          <cell r="J2602">
            <v>30</v>
          </cell>
          <cell r="L2602">
            <v>149.82</v>
          </cell>
        </row>
        <row r="2603">
          <cell r="A2603" t="str">
            <v>DURGIN, ELSIE M</v>
          </cell>
          <cell r="B2603" t="str">
            <v>101-572</v>
          </cell>
          <cell r="C2603">
            <v>510400</v>
          </cell>
          <cell r="D2603">
            <v>4850</v>
          </cell>
          <cell r="E2603" t="str">
            <v>ADMINISTRATIVE SVCS OFCR</v>
          </cell>
          <cell r="F2603" t="str">
            <v>C110</v>
          </cell>
          <cell r="G2603">
            <v>1</v>
          </cell>
          <cell r="H2603" t="str">
            <v>C110-002</v>
          </cell>
          <cell r="I2603" t="str">
            <v>F</v>
          </cell>
          <cell r="J2603">
            <v>1001</v>
          </cell>
          <cell r="L2603">
            <v>10.17</v>
          </cell>
        </row>
        <row r="2604">
          <cell r="A2604" t="str">
            <v>DURGIN, ELSIE M</v>
          </cell>
          <cell r="B2604" t="str">
            <v>101-572</v>
          </cell>
          <cell r="C2604">
            <v>510400</v>
          </cell>
          <cell r="D2604">
            <v>4850</v>
          </cell>
          <cell r="E2604" t="str">
            <v>ADMINISTRATIVE SVCS OFCR</v>
          </cell>
          <cell r="F2604" t="str">
            <v>C110</v>
          </cell>
          <cell r="G2604">
            <v>1</v>
          </cell>
          <cell r="H2604" t="str">
            <v>C110-002</v>
          </cell>
          <cell r="I2604" t="str">
            <v>F</v>
          </cell>
          <cell r="J2604">
            <v>811</v>
          </cell>
          <cell r="L2604">
            <v>1.88</v>
          </cell>
        </row>
        <row r="2605">
          <cell r="A2605" t="str">
            <v>DURGIN, ELSIE M</v>
          </cell>
          <cell r="B2605" t="str">
            <v>101-572</v>
          </cell>
          <cell r="C2605">
            <v>510400</v>
          </cell>
          <cell r="D2605">
            <v>4850</v>
          </cell>
          <cell r="E2605" t="str">
            <v>ADMINISTRATIVE SVCS OFCR</v>
          </cell>
          <cell r="F2605" t="str">
            <v>C110</v>
          </cell>
          <cell r="G2605">
            <v>1</v>
          </cell>
          <cell r="H2605" t="str">
            <v>C110-002</v>
          </cell>
          <cell r="I2605" t="str">
            <v>F</v>
          </cell>
          <cell r="J2605">
            <v>603</v>
          </cell>
          <cell r="L2605">
            <v>31.26</v>
          </cell>
        </row>
        <row r="2606">
          <cell r="A2606" t="str">
            <v>DURGIN, ELSIE M</v>
          </cell>
          <cell r="B2606" t="str">
            <v>101-572</v>
          </cell>
          <cell r="C2606">
            <v>510400</v>
          </cell>
          <cell r="D2606">
            <v>4850</v>
          </cell>
          <cell r="E2606" t="str">
            <v>ADMINISTRATIVE SVCS OFCR</v>
          </cell>
          <cell r="F2606" t="str">
            <v>C110</v>
          </cell>
          <cell r="G2606">
            <v>1</v>
          </cell>
          <cell r="H2606" t="str">
            <v>C110-002</v>
          </cell>
          <cell r="I2606" t="str">
            <v>F</v>
          </cell>
          <cell r="J2606">
            <v>703</v>
          </cell>
          <cell r="L2606">
            <v>6.7</v>
          </cell>
        </row>
        <row r="2607">
          <cell r="A2607" t="str">
            <v>DURKIN, DEBBIE J</v>
          </cell>
          <cell r="B2607" t="str">
            <v>101-505</v>
          </cell>
          <cell r="C2607">
            <v>510100</v>
          </cell>
          <cell r="D2607">
            <v>36970</v>
          </cell>
          <cell r="E2607" t="str">
            <v>ACCOUNTING TECHNICIAN</v>
          </cell>
          <cell r="F2607" t="str">
            <v>D110</v>
          </cell>
          <cell r="G2607">
            <v>1</v>
          </cell>
          <cell r="H2607" t="str">
            <v>D110-002</v>
          </cell>
          <cell r="I2607" t="str">
            <v>O</v>
          </cell>
          <cell r="J2607">
            <v>1</v>
          </cell>
          <cell r="K2607" t="str">
            <v>REGULAR PAY</v>
          </cell>
          <cell r="L2607">
            <v>35147.94</v>
          </cell>
        </row>
        <row r="2608">
          <cell r="A2608" t="str">
            <v>DURKIN, DEBBIE J</v>
          </cell>
          <cell r="B2608" t="str">
            <v>101-505</v>
          </cell>
          <cell r="C2608">
            <v>510300</v>
          </cell>
          <cell r="D2608">
            <v>36970</v>
          </cell>
          <cell r="E2608" t="str">
            <v>ACCOUNTING TECHNICIAN</v>
          </cell>
          <cell r="F2608" t="str">
            <v>D110</v>
          </cell>
          <cell r="G2608">
            <v>1</v>
          </cell>
          <cell r="H2608" t="str">
            <v>D110-002</v>
          </cell>
          <cell r="I2608" t="str">
            <v>F</v>
          </cell>
          <cell r="J2608">
            <v>7999</v>
          </cell>
          <cell r="L2608">
            <v>10540.87</v>
          </cell>
        </row>
        <row r="2609">
          <cell r="A2609" t="str">
            <v>DURKIN, DEBBIE J</v>
          </cell>
          <cell r="B2609" t="str">
            <v>101-505</v>
          </cell>
          <cell r="C2609">
            <v>510300</v>
          </cell>
          <cell r="D2609">
            <v>36970</v>
          </cell>
          <cell r="E2609" t="str">
            <v>ACCOUNTING TECHNICIAN</v>
          </cell>
          <cell r="F2609" t="str">
            <v>D110</v>
          </cell>
          <cell r="G2609">
            <v>1</v>
          </cell>
          <cell r="H2609" t="str">
            <v>D110-002</v>
          </cell>
          <cell r="I2609" t="str">
            <v>F</v>
          </cell>
          <cell r="J2609" t="str">
            <v>*FM</v>
          </cell>
          <cell r="K2609" t="str">
            <v>MEDICARE</v>
          </cell>
          <cell r="L2609">
            <v>509.65</v>
          </cell>
        </row>
        <row r="2610">
          <cell r="A2610" t="str">
            <v>DURKIN, DEBBIE J</v>
          </cell>
          <cell r="B2610" t="str">
            <v>101-505</v>
          </cell>
          <cell r="C2610">
            <v>510300</v>
          </cell>
          <cell r="D2610">
            <v>36970</v>
          </cell>
          <cell r="E2610" t="str">
            <v>ACCOUNTING TECHNICIAN</v>
          </cell>
          <cell r="F2610" t="str">
            <v>D110</v>
          </cell>
          <cell r="G2610">
            <v>1</v>
          </cell>
          <cell r="H2610" t="str">
            <v>D110-002</v>
          </cell>
          <cell r="I2610" t="str">
            <v>F</v>
          </cell>
          <cell r="J2610">
            <v>8000</v>
          </cell>
          <cell r="L2610">
            <v>2456.06</v>
          </cell>
        </row>
        <row r="2611">
          <cell r="A2611" t="str">
            <v>DURKIN, DEBBIE J</v>
          </cell>
          <cell r="B2611" t="str">
            <v>101-505</v>
          </cell>
          <cell r="C2611">
            <v>510300</v>
          </cell>
          <cell r="D2611">
            <v>36970</v>
          </cell>
          <cell r="E2611" t="str">
            <v>ACCOUNTING TECHNICIAN</v>
          </cell>
          <cell r="F2611" t="str">
            <v>D110</v>
          </cell>
          <cell r="G2611">
            <v>1</v>
          </cell>
          <cell r="H2611" t="str">
            <v>D110-002</v>
          </cell>
          <cell r="I2611" t="str">
            <v>F</v>
          </cell>
          <cell r="J2611" t="str">
            <v>*FI</v>
          </cell>
          <cell r="K2611" t="str">
            <v>FICA</v>
          </cell>
          <cell r="L2611">
            <v>2179.17</v>
          </cell>
        </row>
        <row r="2612">
          <cell r="A2612" t="str">
            <v>DURKIN, DEBBIE J</v>
          </cell>
          <cell r="B2612" t="str">
            <v>101-505</v>
          </cell>
          <cell r="C2612">
            <v>510400</v>
          </cell>
          <cell r="D2612">
            <v>36970</v>
          </cell>
          <cell r="E2612" t="str">
            <v>ACCOUNTING TECHNICIAN</v>
          </cell>
          <cell r="F2612" t="str">
            <v>D110</v>
          </cell>
          <cell r="G2612">
            <v>1</v>
          </cell>
          <cell r="H2612" t="str">
            <v>D110-002</v>
          </cell>
          <cell r="I2612" t="str">
            <v>F</v>
          </cell>
          <cell r="J2612">
            <v>1001</v>
          </cell>
          <cell r="L2612">
            <v>10.17</v>
          </cell>
        </row>
        <row r="2613">
          <cell r="A2613" t="str">
            <v>DURKIN, DEBBIE J</v>
          </cell>
          <cell r="B2613" t="str">
            <v>101-505</v>
          </cell>
          <cell r="C2613">
            <v>510400</v>
          </cell>
          <cell r="D2613">
            <v>36970</v>
          </cell>
          <cell r="E2613" t="str">
            <v>ACCOUNTING TECHNICIAN</v>
          </cell>
          <cell r="F2613" t="str">
            <v>D110</v>
          </cell>
          <cell r="G2613">
            <v>1</v>
          </cell>
          <cell r="H2613" t="str">
            <v>D110-002</v>
          </cell>
          <cell r="I2613" t="str">
            <v>F</v>
          </cell>
          <cell r="J2613">
            <v>811</v>
          </cell>
          <cell r="L2613">
            <v>1.88</v>
          </cell>
        </row>
        <row r="2614">
          <cell r="A2614" t="str">
            <v>DURKIN, DEBBIE J</v>
          </cell>
          <cell r="B2614" t="str">
            <v>101-505</v>
          </cell>
          <cell r="C2614">
            <v>510400</v>
          </cell>
          <cell r="D2614">
            <v>36970</v>
          </cell>
          <cell r="E2614" t="str">
            <v>ACCOUNTING TECHNICIAN</v>
          </cell>
          <cell r="F2614" t="str">
            <v>D110</v>
          </cell>
          <cell r="G2614">
            <v>1</v>
          </cell>
          <cell r="H2614" t="str">
            <v>D110-002</v>
          </cell>
          <cell r="I2614" t="str">
            <v>F</v>
          </cell>
          <cell r="J2614">
            <v>30</v>
          </cell>
          <cell r="L2614">
            <v>87.87</v>
          </cell>
        </row>
        <row r="2615">
          <cell r="A2615" t="str">
            <v>EARLES, RONALD E</v>
          </cell>
          <cell r="B2615" t="str">
            <v>101-597</v>
          </cell>
          <cell r="C2615">
            <v>510100</v>
          </cell>
          <cell r="D2615">
            <v>510</v>
          </cell>
          <cell r="E2615" t="str">
            <v>ANIMAL CONTROL OFCR, SR</v>
          </cell>
          <cell r="F2615" t="str">
            <v>D128</v>
          </cell>
          <cell r="G2615">
            <v>1</v>
          </cell>
          <cell r="H2615" t="str">
            <v>D128-001</v>
          </cell>
          <cell r="I2615" t="str">
            <v>O</v>
          </cell>
          <cell r="J2615">
            <v>1</v>
          </cell>
          <cell r="K2615" t="str">
            <v>REGULAR PAY</v>
          </cell>
          <cell r="L2615">
            <v>35711.339999999997</v>
          </cell>
        </row>
        <row r="2616">
          <cell r="A2616" t="str">
            <v>EARLES, RONALD E</v>
          </cell>
          <cell r="B2616" t="str">
            <v>101-597</v>
          </cell>
          <cell r="C2616">
            <v>510300</v>
          </cell>
          <cell r="D2616">
            <v>510</v>
          </cell>
          <cell r="E2616" t="str">
            <v>ANIMAL CONTROL OFCR, SR</v>
          </cell>
          <cell r="F2616" t="str">
            <v>D128</v>
          </cell>
          <cell r="G2616">
            <v>1</v>
          </cell>
          <cell r="H2616" t="str">
            <v>D128-001</v>
          </cell>
          <cell r="I2616" t="str">
            <v>F</v>
          </cell>
          <cell r="J2616">
            <v>8000</v>
          </cell>
          <cell r="L2616">
            <v>2495.5</v>
          </cell>
        </row>
        <row r="2617">
          <cell r="A2617" t="str">
            <v>EARLES, RONALD E</v>
          </cell>
          <cell r="B2617" t="str">
            <v>101-597</v>
          </cell>
          <cell r="C2617">
            <v>510300</v>
          </cell>
          <cell r="D2617">
            <v>510</v>
          </cell>
          <cell r="E2617" t="str">
            <v>ANIMAL CONTROL OFCR, SR</v>
          </cell>
          <cell r="F2617" t="str">
            <v>D128</v>
          </cell>
          <cell r="G2617">
            <v>1</v>
          </cell>
          <cell r="H2617" t="str">
            <v>D128-001</v>
          </cell>
          <cell r="I2617" t="str">
            <v>F</v>
          </cell>
          <cell r="J2617">
            <v>7999</v>
          </cell>
          <cell r="L2617">
            <v>10709.83</v>
          </cell>
        </row>
        <row r="2618">
          <cell r="A2618" t="str">
            <v>EARLES, RONALD E</v>
          </cell>
          <cell r="B2618" t="str">
            <v>101-597</v>
          </cell>
          <cell r="C2618">
            <v>510300</v>
          </cell>
          <cell r="D2618">
            <v>510</v>
          </cell>
          <cell r="E2618" t="str">
            <v>ANIMAL CONTROL OFCR, SR</v>
          </cell>
          <cell r="F2618" t="str">
            <v>D128</v>
          </cell>
          <cell r="G2618">
            <v>1</v>
          </cell>
          <cell r="H2618" t="str">
            <v>D128-001</v>
          </cell>
          <cell r="I2618" t="str">
            <v>F</v>
          </cell>
          <cell r="J2618" t="str">
            <v>*FM</v>
          </cell>
          <cell r="K2618" t="str">
            <v>MEDICARE</v>
          </cell>
          <cell r="L2618">
            <v>517.80999999999995</v>
          </cell>
        </row>
        <row r="2619">
          <cell r="A2619" t="str">
            <v>EARLES, RONALD E</v>
          </cell>
          <cell r="B2619" t="str">
            <v>101-597</v>
          </cell>
          <cell r="C2619">
            <v>510300</v>
          </cell>
          <cell r="D2619">
            <v>510</v>
          </cell>
          <cell r="E2619" t="str">
            <v>ANIMAL CONTROL OFCR, SR</v>
          </cell>
          <cell r="F2619" t="str">
            <v>D128</v>
          </cell>
          <cell r="G2619">
            <v>1</v>
          </cell>
          <cell r="H2619" t="str">
            <v>D128-001</v>
          </cell>
          <cell r="I2619" t="str">
            <v>F</v>
          </cell>
          <cell r="J2619" t="str">
            <v>*FI</v>
          </cell>
          <cell r="K2619" t="str">
            <v>FICA</v>
          </cell>
          <cell r="L2619">
            <v>2214.1</v>
          </cell>
        </row>
        <row r="2620">
          <cell r="A2620" t="str">
            <v>EARLES, RONALD E</v>
          </cell>
          <cell r="B2620" t="str">
            <v>101-597</v>
          </cell>
          <cell r="C2620">
            <v>510400</v>
          </cell>
          <cell r="D2620">
            <v>510</v>
          </cell>
          <cell r="E2620" t="str">
            <v>ANIMAL CONTROL OFCR, SR</v>
          </cell>
          <cell r="F2620" t="str">
            <v>D128</v>
          </cell>
          <cell r="G2620">
            <v>1</v>
          </cell>
          <cell r="H2620" t="str">
            <v>D128-001</v>
          </cell>
          <cell r="I2620" t="str">
            <v>F</v>
          </cell>
          <cell r="J2620">
            <v>1001</v>
          </cell>
          <cell r="L2620">
            <v>10.17</v>
          </cell>
        </row>
        <row r="2621">
          <cell r="A2621" t="str">
            <v>EARLES, RONALD E</v>
          </cell>
          <cell r="B2621" t="str">
            <v>101-597</v>
          </cell>
          <cell r="C2621">
            <v>510400</v>
          </cell>
          <cell r="D2621">
            <v>510</v>
          </cell>
          <cell r="E2621" t="str">
            <v>ANIMAL CONTROL OFCR, SR</v>
          </cell>
          <cell r="F2621" t="str">
            <v>D128</v>
          </cell>
          <cell r="G2621">
            <v>1</v>
          </cell>
          <cell r="H2621" t="str">
            <v>D128-001</v>
          </cell>
          <cell r="I2621" t="str">
            <v>F</v>
          </cell>
          <cell r="J2621">
            <v>30</v>
          </cell>
          <cell r="L2621">
            <v>89.28</v>
          </cell>
        </row>
        <row r="2622">
          <cell r="A2622" t="str">
            <v>EARLES, RONALD E</v>
          </cell>
          <cell r="B2622" t="str">
            <v>101-597</v>
          </cell>
          <cell r="C2622">
            <v>510400</v>
          </cell>
          <cell r="D2622">
            <v>510</v>
          </cell>
          <cell r="E2622" t="str">
            <v>ANIMAL CONTROL OFCR, SR</v>
          </cell>
          <cell r="F2622" t="str">
            <v>D128</v>
          </cell>
          <cell r="G2622">
            <v>1</v>
          </cell>
          <cell r="H2622" t="str">
            <v>D128-001</v>
          </cell>
          <cell r="I2622" t="str">
            <v>F</v>
          </cell>
          <cell r="J2622">
            <v>603</v>
          </cell>
          <cell r="L2622">
            <v>31.26</v>
          </cell>
        </row>
        <row r="2623">
          <cell r="A2623" t="str">
            <v>EARLES, RONALD E</v>
          </cell>
          <cell r="B2623" t="str">
            <v>101-597</v>
          </cell>
          <cell r="C2623">
            <v>510400</v>
          </cell>
          <cell r="D2623">
            <v>510</v>
          </cell>
          <cell r="E2623" t="str">
            <v>ANIMAL CONTROL OFCR, SR</v>
          </cell>
          <cell r="F2623" t="str">
            <v>D128</v>
          </cell>
          <cell r="G2623">
            <v>1</v>
          </cell>
          <cell r="H2623" t="str">
            <v>D128-001</v>
          </cell>
          <cell r="I2623" t="str">
            <v>F</v>
          </cell>
          <cell r="J2623">
            <v>811</v>
          </cell>
          <cell r="L2623">
            <v>1.88</v>
          </cell>
        </row>
        <row r="2624">
          <cell r="A2624" t="str">
            <v>EARLES, RONALD E</v>
          </cell>
          <cell r="B2624" t="str">
            <v>101-597</v>
          </cell>
          <cell r="C2624">
            <v>510400</v>
          </cell>
          <cell r="D2624">
            <v>510</v>
          </cell>
          <cell r="E2624" t="str">
            <v>ANIMAL CONTROL OFCR, SR</v>
          </cell>
          <cell r="F2624" t="str">
            <v>D128</v>
          </cell>
          <cell r="G2624">
            <v>1</v>
          </cell>
          <cell r="H2624" t="str">
            <v>D128-001</v>
          </cell>
          <cell r="I2624" t="str">
            <v>F</v>
          </cell>
          <cell r="J2624">
            <v>703</v>
          </cell>
          <cell r="L2624">
            <v>6.7</v>
          </cell>
        </row>
        <row r="2625">
          <cell r="A2625" t="str">
            <v>EARLES, RONALD E</v>
          </cell>
          <cell r="B2625" t="str">
            <v>101-597</v>
          </cell>
          <cell r="C2625">
            <v>510400</v>
          </cell>
          <cell r="D2625">
            <v>510</v>
          </cell>
          <cell r="E2625" t="str">
            <v>ANIMAL CONTROL OFCR, SR</v>
          </cell>
          <cell r="F2625" t="str">
            <v>D128</v>
          </cell>
          <cell r="G2625">
            <v>1</v>
          </cell>
          <cell r="H2625" t="str">
            <v>D128-001</v>
          </cell>
          <cell r="I2625" t="str">
            <v>F</v>
          </cell>
          <cell r="J2625">
            <v>102</v>
          </cell>
          <cell r="L2625">
            <v>232.19</v>
          </cell>
        </row>
        <row r="2626">
          <cell r="A2626" t="str">
            <v>EASLEY, PHILIP R</v>
          </cell>
          <cell r="B2626" t="str">
            <v>101-565</v>
          </cell>
          <cell r="C2626">
            <v>510100</v>
          </cell>
          <cell r="D2626">
            <v>2700</v>
          </cell>
          <cell r="E2626" t="str">
            <v>DEPUTY SHERIFF II</v>
          </cell>
          <cell r="F2626" t="str">
            <v>E120</v>
          </cell>
          <cell r="G2626">
            <v>1</v>
          </cell>
          <cell r="H2626" t="str">
            <v>E120-013</v>
          </cell>
          <cell r="I2626" t="str">
            <v>O</v>
          </cell>
          <cell r="J2626">
            <v>1</v>
          </cell>
          <cell r="K2626" t="str">
            <v>REGULAR PAY</v>
          </cell>
          <cell r="L2626">
            <v>46368</v>
          </cell>
        </row>
        <row r="2627">
          <cell r="A2627" t="str">
            <v>EASLEY, PHILIP R</v>
          </cell>
          <cell r="B2627" t="str">
            <v>101-565</v>
          </cell>
          <cell r="C2627">
            <v>510300</v>
          </cell>
          <cell r="D2627">
            <v>2700</v>
          </cell>
          <cell r="E2627" t="str">
            <v>DEPUTY SHERIFF II</v>
          </cell>
          <cell r="F2627" t="str">
            <v>E120</v>
          </cell>
          <cell r="G2627">
            <v>1</v>
          </cell>
          <cell r="H2627" t="str">
            <v>E120-013</v>
          </cell>
          <cell r="I2627" t="str">
            <v>F</v>
          </cell>
          <cell r="J2627" t="str">
            <v>*FI</v>
          </cell>
          <cell r="K2627" t="str">
            <v>FICA</v>
          </cell>
          <cell r="L2627">
            <v>2874.82</v>
          </cell>
        </row>
        <row r="2628">
          <cell r="A2628" t="str">
            <v>EASLEY, PHILIP R</v>
          </cell>
          <cell r="B2628" t="str">
            <v>101-565</v>
          </cell>
          <cell r="C2628">
            <v>510300</v>
          </cell>
          <cell r="D2628">
            <v>2700</v>
          </cell>
          <cell r="E2628" t="str">
            <v>DEPUTY SHERIFF II</v>
          </cell>
          <cell r="F2628" t="str">
            <v>E120</v>
          </cell>
          <cell r="G2628">
            <v>1</v>
          </cell>
          <cell r="H2628" t="str">
            <v>E120-013</v>
          </cell>
          <cell r="I2628" t="str">
            <v>F</v>
          </cell>
          <cell r="J2628" t="str">
            <v>*FM</v>
          </cell>
          <cell r="K2628" t="str">
            <v>MEDICARE</v>
          </cell>
          <cell r="L2628">
            <v>672.34</v>
          </cell>
        </row>
        <row r="2629">
          <cell r="A2629" t="str">
            <v>EASLEY, PHILIP R</v>
          </cell>
          <cell r="B2629" t="str">
            <v>101-565</v>
          </cell>
          <cell r="C2629">
            <v>510300</v>
          </cell>
          <cell r="D2629">
            <v>2700</v>
          </cell>
          <cell r="E2629" t="str">
            <v>DEPUTY SHERIFF II</v>
          </cell>
          <cell r="F2629" t="str">
            <v>E120</v>
          </cell>
          <cell r="G2629">
            <v>1</v>
          </cell>
          <cell r="H2629" t="str">
            <v>E120-013</v>
          </cell>
          <cell r="I2629" t="str">
            <v>F</v>
          </cell>
          <cell r="J2629">
            <v>8009</v>
          </cell>
          <cell r="L2629">
            <v>5342.29</v>
          </cell>
        </row>
        <row r="2630">
          <cell r="A2630" t="str">
            <v>EASLEY, PHILIP R</v>
          </cell>
          <cell r="B2630" t="str">
            <v>101-565</v>
          </cell>
          <cell r="C2630">
            <v>510300</v>
          </cell>
          <cell r="D2630">
            <v>2700</v>
          </cell>
          <cell r="E2630" t="str">
            <v>DEPUTY SHERIFF II</v>
          </cell>
          <cell r="F2630" t="str">
            <v>E120</v>
          </cell>
          <cell r="G2630">
            <v>1</v>
          </cell>
          <cell r="H2630" t="str">
            <v>E120-013</v>
          </cell>
          <cell r="I2630" t="str">
            <v>F</v>
          </cell>
          <cell r="J2630">
            <v>8010</v>
          </cell>
          <cell r="L2630">
            <v>4167.6000000000004</v>
          </cell>
        </row>
        <row r="2631">
          <cell r="A2631" t="str">
            <v>EASLEY, PHILIP R</v>
          </cell>
          <cell r="B2631" t="str">
            <v>101-565</v>
          </cell>
          <cell r="C2631">
            <v>510400</v>
          </cell>
          <cell r="D2631">
            <v>2700</v>
          </cell>
          <cell r="E2631" t="str">
            <v>DEPUTY SHERIFF II</v>
          </cell>
          <cell r="F2631" t="str">
            <v>E120</v>
          </cell>
          <cell r="G2631">
            <v>1</v>
          </cell>
          <cell r="H2631" t="str">
            <v>E120-013</v>
          </cell>
          <cell r="I2631" t="str">
            <v>F</v>
          </cell>
          <cell r="J2631">
            <v>204</v>
          </cell>
          <cell r="L2631">
            <v>244.01</v>
          </cell>
        </row>
        <row r="2632">
          <cell r="A2632" t="str">
            <v>EASLEY, PHILIP R</v>
          </cell>
          <cell r="B2632" t="str">
            <v>101-565</v>
          </cell>
          <cell r="C2632">
            <v>510400</v>
          </cell>
          <cell r="D2632">
            <v>2700</v>
          </cell>
          <cell r="E2632" t="str">
            <v>DEPUTY SHERIFF II</v>
          </cell>
          <cell r="F2632" t="str">
            <v>E120</v>
          </cell>
          <cell r="G2632">
            <v>1</v>
          </cell>
          <cell r="H2632" t="str">
            <v>E120-013</v>
          </cell>
          <cell r="I2632" t="str">
            <v>F</v>
          </cell>
          <cell r="J2632">
            <v>30</v>
          </cell>
          <cell r="L2632">
            <v>115.92</v>
          </cell>
        </row>
        <row r="2633">
          <cell r="A2633" t="str">
            <v>EASLEY, PHILIP R</v>
          </cell>
          <cell r="B2633" t="str">
            <v>101-565</v>
          </cell>
          <cell r="C2633">
            <v>510400</v>
          </cell>
          <cell r="D2633">
            <v>2700</v>
          </cell>
          <cell r="E2633" t="str">
            <v>DEPUTY SHERIFF II</v>
          </cell>
          <cell r="F2633" t="str">
            <v>E120</v>
          </cell>
          <cell r="G2633">
            <v>1</v>
          </cell>
          <cell r="H2633" t="str">
            <v>E120-013</v>
          </cell>
          <cell r="I2633" t="str">
            <v>F</v>
          </cell>
          <cell r="J2633">
            <v>811</v>
          </cell>
          <cell r="L2633">
            <v>1.88</v>
          </cell>
        </row>
        <row r="2634">
          <cell r="A2634" t="str">
            <v>EASLEY, PHILIP R</v>
          </cell>
          <cell r="B2634" t="str">
            <v>101-565</v>
          </cell>
          <cell r="C2634">
            <v>510400</v>
          </cell>
          <cell r="D2634">
            <v>2700</v>
          </cell>
          <cell r="E2634" t="str">
            <v>DEPUTY SHERIFF II</v>
          </cell>
          <cell r="F2634" t="str">
            <v>E120</v>
          </cell>
          <cell r="G2634">
            <v>1</v>
          </cell>
          <cell r="H2634" t="str">
            <v>E120-013</v>
          </cell>
          <cell r="I2634" t="str">
            <v>F</v>
          </cell>
          <cell r="J2634">
            <v>605</v>
          </cell>
          <cell r="L2634">
            <v>59.1</v>
          </cell>
        </row>
        <row r="2635">
          <cell r="A2635" t="str">
            <v>EASLEY, PHILIP R</v>
          </cell>
          <cell r="B2635" t="str">
            <v>101-565</v>
          </cell>
          <cell r="C2635">
            <v>510400</v>
          </cell>
          <cell r="D2635">
            <v>2700</v>
          </cell>
          <cell r="E2635" t="str">
            <v>DEPUTY SHERIFF II</v>
          </cell>
          <cell r="F2635" t="str">
            <v>E120</v>
          </cell>
          <cell r="G2635">
            <v>1</v>
          </cell>
          <cell r="H2635" t="str">
            <v>E120-013</v>
          </cell>
          <cell r="I2635" t="str">
            <v>F</v>
          </cell>
          <cell r="J2635">
            <v>705</v>
          </cell>
          <cell r="L2635">
            <v>12.04</v>
          </cell>
        </row>
        <row r="2636">
          <cell r="A2636" t="str">
            <v>EASLEY, PHILIP R</v>
          </cell>
          <cell r="B2636" t="str">
            <v>101-565</v>
          </cell>
          <cell r="C2636">
            <v>510400</v>
          </cell>
          <cell r="D2636">
            <v>2700</v>
          </cell>
          <cell r="E2636" t="str">
            <v>DEPUTY SHERIFF II</v>
          </cell>
          <cell r="F2636" t="str">
            <v>E120</v>
          </cell>
          <cell r="G2636">
            <v>1</v>
          </cell>
          <cell r="H2636" t="str">
            <v>E120-013</v>
          </cell>
          <cell r="I2636" t="str">
            <v>F</v>
          </cell>
          <cell r="J2636">
            <v>1001</v>
          </cell>
          <cell r="L2636">
            <v>10.17</v>
          </cell>
        </row>
        <row r="2637">
          <cell r="A2637" t="str">
            <v>ECCARIUS, MICHAEL D</v>
          </cell>
          <cell r="B2637" t="str">
            <v>114-895</v>
          </cell>
          <cell r="C2637">
            <v>510100</v>
          </cell>
          <cell r="D2637">
            <v>23410</v>
          </cell>
          <cell r="E2637" t="str">
            <v>HEAVY EQUIP MECHANIC</v>
          </cell>
          <cell r="F2637" t="str">
            <v>D324</v>
          </cell>
          <cell r="G2637">
            <v>1</v>
          </cell>
          <cell r="H2637" t="str">
            <v>D324-002</v>
          </cell>
          <cell r="I2637" t="str">
            <v>O</v>
          </cell>
          <cell r="J2637">
            <v>1</v>
          </cell>
          <cell r="K2637" t="str">
            <v>REGULAR PAY</v>
          </cell>
          <cell r="L2637">
            <v>42379.91</v>
          </cell>
        </row>
        <row r="2638">
          <cell r="A2638" t="str">
            <v>ECCARIUS, MICHAEL D</v>
          </cell>
          <cell r="B2638" t="str">
            <v>114-895</v>
          </cell>
          <cell r="C2638">
            <v>510300</v>
          </cell>
          <cell r="D2638">
            <v>23410</v>
          </cell>
          <cell r="E2638" t="str">
            <v>HEAVY EQUIP MECHANIC</v>
          </cell>
          <cell r="F2638" t="str">
            <v>D324</v>
          </cell>
          <cell r="G2638">
            <v>1</v>
          </cell>
          <cell r="H2638" t="str">
            <v>D324-002</v>
          </cell>
          <cell r="I2638" t="str">
            <v>F</v>
          </cell>
          <cell r="J2638" t="str">
            <v>*FM</v>
          </cell>
          <cell r="K2638" t="str">
            <v>MEDICARE</v>
          </cell>
          <cell r="L2638">
            <v>614.51</v>
          </cell>
        </row>
        <row r="2639">
          <cell r="A2639" t="str">
            <v>ECCARIUS, MICHAEL D</v>
          </cell>
          <cell r="B2639" t="str">
            <v>114-895</v>
          </cell>
          <cell r="C2639">
            <v>510300</v>
          </cell>
          <cell r="D2639">
            <v>23410</v>
          </cell>
          <cell r="E2639" t="str">
            <v>HEAVY EQUIP MECHANIC</v>
          </cell>
          <cell r="F2639" t="str">
            <v>D324</v>
          </cell>
          <cell r="G2639">
            <v>1</v>
          </cell>
          <cell r="H2639" t="str">
            <v>D324-002</v>
          </cell>
          <cell r="I2639" t="str">
            <v>F</v>
          </cell>
          <cell r="J2639">
            <v>8000</v>
          </cell>
          <cell r="L2639">
            <v>2962.3</v>
          </cell>
        </row>
        <row r="2640">
          <cell r="A2640" t="str">
            <v>ECCARIUS, MICHAEL D</v>
          </cell>
          <cell r="B2640" t="str">
            <v>114-895</v>
          </cell>
          <cell r="C2640">
            <v>510300</v>
          </cell>
          <cell r="D2640">
            <v>23410</v>
          </cell>
          <cell r="E2640" t="str">
            <v>HEAVY EQUIP MECHANIC</v>
          </cell>
          <cell r="F2640" t="str">
            <v>D324</v>
          </cell>
          <cell r="G2640">
            <v>1</v>
          </cell>
          <cell r="H2640" t="str">
            <v>D324-002</v>
          </cell>
          <cell r="I2640" t="str">
            <v>F</v>
          </cell>
          <cell r="J2640">
            <v>7999</v>
          </cell>
          <cell r="L2640">
            <v>12709.74</v>
          </cell>
        </row>
        <row r="2641">
          <cell r="A2641" t="str">
            <v>ECCARIUS, MICHAEL D</v>
          </cell>
          <cell r="B2641" t="str">
            <v>114-895</v>
          </cell>
          <cell r="C2641">
            <v>510300</v>
          </cell>
          <cell r="D2641">
            <v>23410</v>
          </cell>
          <cell r="E2641" t="str">
            <v>HEAVY EQUIP MECHANIC</v>
          </cell>
          <cell r="F2641" t="str">
            <v>D324</v>
          </cell>
          <cell r="G2641">
            <v>1</v>
          </cell>
          <cell r="H2641" t="str">
            <v>D324-002</v>
          </cell>
          <cell r="I2641" t="str">
            <v>F</v>
          </cell>
          <cell r="J2641" t="str">
            <v>*FI</v>
          </cell>
          <cell r="K2641" t="str">
            <v>FICA</v>
          </cell>
          <cell r="L2641">
            <v>2627.55</v>
          </cell>
        </row>
        <row r="2642">
          <cell r="A2642" t="str">
            <v>ECCARIUS, MICHAEL D</v>
          </cell>
          <cell r="B2642" t="str">
            <v>114-895</v>
          </cell>
          <cell r="C2642">
            <v>510400</v>
          </cell>
          <cell r="D2642">
            <v>23410</v>
          </cell>
          <cell r="E2642" t="str">
            <v>HEAVY EQUIP MECHANIC</v>
          </cell>
          <cell r="F2642" t="str">
            <v>D324</v>
          </cell>
          <cell r="G2642">
            <v>1</v>
          </cell>
          <cell r="H2642" t="str">
            <v>D324-002</v>
          </cell>
          <cell r="I2642" t="str">
            <v>F</v>
          </cell>
          <cell r="J2642">
            <v>30</v>
          </cell>
          <cell r="L2642">
            <v>105.95</v>
          </cell>
        </row>
        <row r="2643">
          <cell r="A2643" t="str">
            <v>ECCARIUS, MICHAEL D</v>
          </cell>
          <cell r="B2643" t="str">
            <v>114-895</v>
          </cell>
          <cell r="C2643">
            <v>510400</v>
          </cell>
          <cell r="D2643">
            <v>23410</v>
          </cell>
          <cell r="E2643" t="str">
            <v>HEAVY EQUIP MECHANIC</v>
          </cell>
          <cell r="F2643" t="str">
            <v>D324</v>
          </cell>
          <cell r="G2643">
            <v>1</v>
          </cell>
          <cell r="H2643" t="str">
            <v>D324-002</v>
          </cell>
          <cell r="I2643" t="str">
            <v>F</v>
          </cell>
          <cell r="J2643">
            <v>605</v>
          </cell>
          <cell r="L2643">
            <v>59.1</v>
          </cell>
        </row>
        <row r="2644">
          <cell r="A2644" t="str">
            <v>ECCARIUS, MICHAEL D</v>
          </cell>
          <cell r="B2644" t="str">
            <v>114-895</v>
          </cell>
          <cell r="C2644">
            <v>510400</v>
          </cell>
          <cell r="D2644">
            <v>23410</v>
          </cell>
          <cell r="E2644" t="str">
            <v>HEAVY EQUIP MECHANIC</v>
          </cell>
          <cell r="F2644" t="str">
            <v>D324</v>
          </cell>
          <cell r="G2644">
            <v>1</v>
          </cell>
          <cell r="H2644" t="str">
            <v>D324-002</v>
          </cell>
          <cell r="I2644" t="str">
            <v>F</v>
          </cell>
          <cell r="J2644">
            <v>811</v>
          </cell>
          <cell r="L2644">
            <v>1.88</v>
          </cell>
        </row>
        <row r="2645">
          <cell r="A2645" t="str">
            <v>ECCARIUS, MICHAEL D</v>
          </cell>
          <cell r="B2645" t="str">
            <v>114-895</v>
          </cell>
          <cell r="C2645">
            <v>510400</v>
          </cell>
          <cell r="D2645">
            <v>23410</v>
          </cell>
          <cell r="E2645" t="str">
            <v>HEAVY EQUIP MECHANIC</v>
          </cell>
          <cell r="F2645" t="str">
            <v>D324</v>
          </cell>
          <cell r="G2645">
            <v>1</v>
          </cell>
          <cell r="H2645" t="str">
            <v>D324-002</v>
          </cell>
          <cell r="I2645" t="str">
            <v>F</v>
          </cell>
          <cell r="J2645">
            <v>705</v>
          </cell>
          <cell r="L2645">
            <v>12.04</v>
          </cell>
        </row>
        <row r="2646">
          <cell r="A2646" t="str">
            <v>ECCARIUS, MICHAEL D</v>
          </cell>
          <cell r="B2646" t="str">
            <v>114-895</v>
          </cell>
          <cell r="C2646">
            <v>510400</v>
          </cell>
          <cell r="D2646">
            <v>23410</v>
          </cell>
          <cell r="E2646" t="str">
            <v>HEAVY EQUIP MECHANIC</v>
          </cell>
          <cell r="F2646" t="str">
            <v>D324</v>
          </cell>
          <cell r="G2646">
            <v>1</v>
          </cell>
          <cell r="H2646" t="str">
            <v>D324-002</v>
          </cell>
          <cell r="I2646" t="str">
            <v>F</v>
          </cell>
          <cell r="J2646">
            <v>1001</v>
          </cell>
          <cell r="L2646">
            <v>10.17</v>
          </cell>
        </row>
        <row r="2647">
          <cell r="A2647" t="str">
            <v>ECCARIUS, MICHAEL D</v>
          </cell>
          <cell r="B2647" t="str">
            <v>114-895</v>
          </cell>
          <cell r="C2647">
            <v>510400</v>
          </cell>
          <cell r="D2647">
            <v>23410</v>
          </cell>
          <cell r="E2647" t="str">
            <v>HEAVY EQUIP MECHANIC</v>
          </cell>
          <cell r="F2647" t="str">
            <v>D324</v>
          </cell>
          <cell r="G2647">
            <v>1</v>
          </cell>
          <cell r="H2647" t="str">
            <v>D324-002</v>
          </cell>
          <cell r="I2647" t="str">
            <v>F</v>
          </cell>
          <cell r="J2647">
            <v>104</v>
          </cell>
          <cell r="L2647">
            <v>283.83999999999997</v>
          </cell>
        </row>
        <row r="2648">
          <cell r="A2648" t="str">
            <v>ECKERT, KATHRYN L</v>
          </cell>
          <cell r="B2648" t="str">
            <v>101-594</v>
          </cell>
          <cell r="C2648">
            <v>510100</v>
          </cell>
          <cell r="D2648">
            <v>32550</v>
          </cell>
          <cell r="E2648" t="str">
            <v>STAFF SVCS ANALYST II</v>
          </cell>
          <cell r="F2648" t="str">
            <v>D482</v>
          </cell>
          <cell r="G2648">
            <v>1</v>
          </cell>
          <cell r="H2648" t="str">
            <v>D482-002</v>
          </cell>
          <cell r="I2648" t="str">
            <v>O</v>
          </cell>
          <cell r="J2648">
            <v>1</v>
          </cell>
          <cell r="K2648" t="str">
            <v>REGULAR PAY</v>
          </cell>
          <cell r="L2648">
            <v>47237.34</v>
          </cell>
        </row>
        <row r="2649">
          <cell r="A2649" t="str">
            <v>ECKERT, KATHRYN L</v>
          </cell>
          <cell r="B2649" t="str">
            <v>101-594</v>
          </cell>
          <cell r="C2649">
            <v>510300</v>
          </cell>
          <cell r="D2649">
            <v>32550</v>
          </cell>
          <cell r="E2649" t="str">
            <v>STAFF SVCS ANALYST II</v>
          </cell>
          <cell r="F2649" t="str">
            <v>D482</v>
          </cell>
          <cell r="G2649">
            <v>1</v>
          </cell>
          <cell r="H2649" t="str">
            <v>D482-002</v>
          </cell>
          <cell r="I2649" t="str">
            <v>F</v>
          </cell>
          <cell r="J2649">
            <v>7999</v>
          </cell>
          <cell r="L2649">
            <v>14166.48</v>
          </cell>
        </row>
        <row r="2650">
          <cell r="A2650" t="str">
            <v>ECKERT, KATHRYN L</v>
          </cell>
          <cell r="B2650" t="str">
            <v>101-594</v>
          </cell>
          <cell r="C2650">
            <v>510300</v>
          </cell>
          <cell r="D2650">
            <v>32550</v>
          </cell>
          <cell r="E2650" t="str">
            <v>STAFF SVCS ANALYST II</v>
          </cell>
          <cell r="F2650" t="str">
            <v>D482</v>
          </cell>
          <cell r="G2650">
            <v>1</v>
          </cell>
          <cell r="H2650" t="str">
            <v>D482-002</v>
          </cell>
          <cell r="I2650" t="str">
            <v>F</v>
          </cell>
          <cell r="J2650" t="str">
            <v>*FM</v>
          </cell>
          <cell r="K2650" t="str">
            <v>MEDICARE</v>
          </cell>
          <cell r="L2650">
            <v>684.94</v>
          </cell>
        </row>
        <row r="2651">
          <cell r="A2651" t="str">
            <v>ECKERT, KATHRYN L</v>
          </cell>
          <cell r="B2651" t="str">
            <v>101-594</v>
          </cell>
          <cell r="C2651">
            <v>510300</v>
          </cell>
          <cell r="D2651">
            <v>32550</v>
          </cell>
          <cell r="E2651" t="str">
            <v>STAFF SVCS ANALYST II</v>
          </cell>
          <cell r="F2651" t="str">
            <v>D482</v>
          </cell>
          <cell r="G2651">
            <v>1</v>
          </cell>
          <cell r="H2651" t="str">
            <v>D482-002</v>
          </cell>
          <cell r="I2651" t="str">
            <v>F</v>
          </cell>
          <cell r="J2651">
            <v>8000</v>
          </cell>
          <cell r="L2651">
            <v>3302.32</v>
          </cell>
        </row>
        <row r="2652">
          <cell r="A2652" t="str">
            <v>ECKERT, KATHRYN L</v>
          </cell>
          <cell r="B2652" t="str">
            <v>101-594</v>
          </cell>
          <cell r="C2652">
            <v>510300</v>
          </cell>
          <cell r="D2652">
            <v>32550</v>
          </cell>
          <cell r="E2652" t="str">
            <v>STAFF SVCS ANALYST II</v>
          </cell>
          <cell r="F2652" t="str">
            <v>D482</v>
          </cell>
          <cell r="G2652">
            <v>1</v>
          </cell>
          <cell r="H2652" t="str">
            <v>D482-002</v>
          </cell>
          <cell r="I2652" t="str">
            <v>F</v>
          </cell>
          <cell r="J2652" t="str">
            <v>*FI</v>
          </cell>
          <cell r="K2652" t="str">
            <v>FICA</v>
          </cell>
          <cell r="L2652">
            <v>2928.72</v>
          </cell>
        </row>
        <row r="2653">
          <cell r="A2653" t="str">
            <v>ECKERT, KATHRYN L</v>
          </cell>
          <cell r="B2653" t="str">
            <v>101-594</v>
          </cell>
          <cell r="C2653">
            <v>510400</v>
          </cell>
          <cell r="D2653">
            <v>32550</v>
          </cell>
          <cell r="E2653" t="str">
            <v>STAFF SVCS ANALYST II</v>
          </cell>
          <cell r="F2653" t="str">
            <v>D482</v>
          </cell>
          <cell r="G2653">
            <v>1</v>
          </cell>
          <cell r="H2653" t="str">
            <v>D482-002</v>
          </cell>
          <cell r="I2653" t="str">
            <v>F</v>
          </cell>
          <cell r="J2653">
            <v>601</v>
          </cell>
          <cell r="L2653">
            <v>17.149999999999999</v>
          </cell>
        </row>
        <row r="2654">
          <cell r="A2654" t="str">
            <v>ECKERT, KATHRYN L</v>
          </cell>
          <cell r="B2654" t="str">
            <v>101-594</v>
          </cell>
          <cell r="C2654">
            <v>510400</v>
          </cell>
          <cell r="D2654">
            <v>32550</v>
          </cell>
          <cell r="E2654" t="str">
            <v>STAFF SVCS ANALYST II</v>
          </cell>
          <cell r="F2654" t="str">
            <v>D482</v>
          </cell>
          <cell r="G2654">
            <v>1</v>
          </cell>
          <cell r="H2654" t="str">
            <v>D482-002</v>
          </cell>
          <cell r="I2654" t="str">
            <v>F</v>
          </cell>
          <cell r="J2654">
            <v>701</v>
          </cell>
          <cell r="L2654">
            <v>4.01</v>
          </cell>
        </row>
        <row r="2655">
          <cell r="A2655" t="str">
            <v>ECKERT, KATHRYN L</v>
          </cell>
          <cell r="B2655" t="str">
            <v>101-594</v>
          </cell>
          <cell r="C2655">
            <v>510400</v>
          </cell>
          <cell r="D2655">
            <v>32550</v>
          </cell>
          <cell r="E2655" t="str">
            <v>STAFF SVCS ANALYST II</v>
          </cell>
          <cell r="F2655" t="str">
            <v>D482</v>
          </cell>
          <cell r="G2655">
            <v>1</v>
          </cell>
          <cell r="H2655" t="str">
            <v>D482-002</v>
          </cell>
          <cell r="I2655" t="str">
            <v>F</v>
          </cell>
          <cell r="J2655">
            <v>30</v>
          </cell>
          <cell r="L2655">
            <v>118.09</v>
          </cell>
        </row>
        <row r="2656">
          <cell r="A2656" t="str">
            <v>ECKERT, KATHRYN L</v>
          </cell>
          <cell r="B2656" t="str">
            <v>101-594</v>
          </cell>
          <cell r="C2656">
            <v>510400</v>
          </cell>
          <cell r="D2656">
            <v>32550</v>
          </cell>
          <cell r="E2656" t="str">
            <v>STAFF SVCS ANALYST II</v>
          </cell>
          <cell r="F2656" t="str">
            <v>D482</v>
          </cell>
          <cell r="G2656">
            <v>1</v>
          </cell>
          <cell r="H2656" t="str">
            <v>D482-002</v>
          </cell>
          <cell r="I2656" t="str">
            <v>F</v>
          </cell>
          <cell r="J2656">
            <v>101</v>
          </cell>
          <cell r="L2656">
            <v>135.94999999999999</v>
          </cell>
        </row>
        <row r="2657">
          <cell r="A2657" t="str">
            <v>ECKERT, KATHRYN L</v>
          </cell>
          <cell r="B2657" t="str">
            <v>101-594</v>
          </cell>
          <cell r="C2657">
            <v>510400</v>
          </cell>
          <cell r="D2657">
            <v>32550</v>
          </cell>
          <cell r="E2657" t="str">
            <v>STAFF SVCS ANALYST II</v>
          </cell>
          <cell r="F2657" t="str">
            <v>D482</v>
          </cell>
          <cell r="G2657">
            <v>1</v>
          </cell>
          <cell r="H2657" t="str">
            <v>D482-002</v>
          </cell>
          <cell r="I2657" t="str">
            <v>F</v>
          </cell>
          <cell r="J2657">
            <v>1001</v>
          </cell>
          <cell r="L2657">
            <v>10.17</v>
          </cell>
        </row>
        <row r="2658">
          <cell r="A2658" t="str">
            <v>ECKERT, KATHRYN L</v>
          </cell>
          <cell r="B2658" t="str">
            <v>101-594</v>
          </cell>
          <cell r="C2658">
            <v>510400</v>
          </cell>
          <cell r="D2658">
            <v>32550</v>
          </cell>
          <cell r="E2658" t="str">
            <v>STAFF SVCS ANALYST II</v>
          </cell>
          <cell r="F2658" t="str">
            <v>D482</v>
          </cell>
          <cell r="G2658">
            <v>1</v>
          </cell>
          <cell r="H2658" t="str">
            <v>D482-002</v>
          </cell>
          <cell r="I2658" t="str">
            <v>F</v>
          </cell>
          <cell r="J2658">
            <v>810</v>
          </cell>
          <cell r="L2658">
            <v>1.71</v>
          </cell>
        </row>
        <row r="2659">
          <cell r="A2659" t="str">
            <v>ECKMAN, BELINDA J</v>
          </cell>
          <cell r="B2659" t="str">
            <v>125-556</v>
          </cell>
          <cell r="C2659">
            <v>510100</v>
          </cell>
          <cell r="D2659">
            <v>40140</v>
          </cell>
          <cell r="E2659" t="str">
            <v>LEGAL SECRETARY I</v>
          </cell>
          <cell r="F2659" t="str">
            <v>D356</v>
          </cell>
          <cell r="G2659">
            <v>1</v>
          </cell>
          <cell r="H2659" t="str">
            <v>D356-001</v>
          </cell>
          <cell r="I2659" t="str">
            <v>O</v>
          </cell>
          <cell r="J2659">
            <v>1</v>
          </cell>
          <cell r="K2659" t="str">
            <v>REGULAR PAY</v>
          </cell>
          <cell r="L2659">
            <v>26030.11</v>
          </cell>
        </row>
        <row r="2660">
          <cell r="A2660" t="str">
            <v>ECKMAN, BELINDA J</v>
          </cell>
          <cell r="B2660" t="str">
            <v>125-556</v>
          </cell>
          <cell r="C2660">
            <v>510300</v>
          </cell>
          <cell r="D2660">
            <v>40140</v>
          </cell>
          <cell r="E2660" t="str">
            <v>LEGAL SECRETARY I</v>
          </cell>
          <cell r="F2660" t="str">
            <v>D356</v>
          </cell>
          <cell r="G2660">
            <v>1</v>
          </cell>
          <cell r="H2660" t="str">
            <v>D356-001</v>
          </cell>
          <cell r="I2660" t="str">
            <v>F</v>
          </cell>
          <cell r="J2660" t="str">
            <v>*FM</v>
          </cell>
          <cell r="K2660" t="str">
            <v>MEDICARE</v>
          </cell>
          <cell r="L2660">
            <v>377.44</v>
          </cell>
        </row>
        <row r="2661">
          <cell r="A2661" t="str">
            <v>ECKMAN, BELINDA J</v>
          </cell>
          <cell r="B2661" t="str">
            <v>125-556</v>
          </cell>
          <cell r="C2661">
            <v>510300</v>
          </cell>
          <cell r="D2661">
            <v>40140</v>
          </cell>
          <cell r="E2661" t="str">
            <v>LEGAL SECRETARY I</v>
          </cell>
          <cell r="F2661" t="str">
            <v>D356</v>
          </cell>
          <cell r="G2661">
            <v>1</v>
          </cell>
          <cell r="H2661" t="str">
            <v>D356-001</v>
          </cell>
          <cell r="I2661" t="str">
            <v>F</v>
          </cell>
          <cell r="J2661">
            <v>8000</v>
          </cell>
          <cell r="L2661">
            <v>1817.81</v>
          </cell>
        </row>
        <row r="2662">
          <cell r="A2662" t="str">
            <v>ECKMAN, BELINDA J</v>
          </cell>
          <cell r="B2662" t="str">
            <v>125-556</v>
          </cell>
          <cell r="C2662">
            <v>510300</v>
          </cell>
          <cell r="D2662">
            <v>40140</v>
          </cell>
          <cell r="E2662" t="str">
            <v>LEGAL SECRETARY I</v>
          </cell>
          <cell r="F2662" t="str">
            <v>D356</v>
          </cell>
          <cell r="G2662">
            <v>1</v>
          </cell>
          <cell r="H2662" t="str">
            <v>D356-001</v>
          </cell>
          <cell r="I2662" t="str">
            <v>F</v>
          </cell>
          <cell r="J2662">
            <v>7999</v>
          </cell>
          <cell r="L2662">
            <v>7806.43</v>
          </cell>
        </row>
        <row r="2663">
          <cell r="A2663" t="str">
            <v>ECKMAN, BELINDA J</v>
          </cell>
          <cell r="B2663" t="str">
            <v>125-556</v>
          </cell>
          <cell r="C2663">
            <v>510300</v>
          </cell>
          <cell r="D2663">
            <v>40140</v>
          </cell>
          <cell r="E2663" t="str">
            <v>LEGAL SECRETARY I</v>
          </cell>
          <cell r="F2663" t="str">
            <v>D356</v>
          </cell>
          <cell r="G2663">
            <v>1</v>
          </cell>
          <cell r="H2663" t="str">
            <v>D356-001</v>
          </cell>
          <cell r="I2663" t="str">
            <v>F</v>
          </cell>
          <cell r="J2663" t="str">
            <v>*FI</v>
          </cell>
          <cell r="K2663" t="str">
            <v>FICA</v>
          </cell>
          <cell r="L2663">
            <v>1613.87</v>
          </cell>
        </row>
        <row r="2664">
          <cell r="A2664" t="str">
            <v>ECKMAN, BELINDA J</v>
          </cell>
          <cell r="B2664" t="str">
            <v>125-556</v>
          </cell>
          <cell r="C2664">
            <v>510400</v>
          </cell>
          <cell r="D2664">
            <v>40140</v>
          </cell>
          <cell r="E2664" t="str">
            <v>LEGAL SECRETARY I</v>
          </cell>
          <cell r="F2664" t="str">
            <v>D356</v>
          </cell>
          <cell r="G2664">
            <v>1</v>
          </cell>
          <cell r="H2664" t="str">
            <v>D356-001</v>
          </cell>
          <cell r="I2664" t="str">
            <v>F</v>
          </cell>
          <cell r="J2664">
            <v>100</v>
          </cell>
          <cell r="L2664">
            <v>135.94999999999999</v>
          </cell>
        </row>
        <row r="2665">
          <cell r="A2665" t="str">
            <v>ECKMAN, BELINDA J</v>
          </cell>
          <cell r="B2665" t="str">
            <v>125-556</v>
          </cell>
          <cell r="C2665">
            <v>510400</v>
          </cell>
          <cell r="D2665">
            <v>40140</v>
          </cell>
          <cell r="E2665" t="str">
            <v>LEGAL SECRETARY I</v>
          </cell>
          <cell r="F2665" t="str">
            <v>D356</v>
          </cell>
          <cell r="G2665">
            <v>1</v>
          </cell>
          <cell r="H2665" t="str">
            <v>D356-001</v>
          </cell>
          <cell r="I2665" t="str">
            <v>F</v>
          </cell>
          <cell r="J2665">
            <v>701</v>
          </cell>
          <cell r="L2665">
            <v>4.01</v>
          </cell>
        </row>
        <row r="2666">
          <cell r="A2666" t="str">
            <v>ECKMAN, BELINDA J</v>
          </cell>
          <cell r="B2666" t="str">
            <v>125-556</v>
          </cell>
          <cell r="C2666">
            <v>510400</v>
          </cell>
          <cell r="D2666">
            <v>40140</v>
          </cell>
          <cell r="E2666" t="str">
            <v>LEGAL SECRETARY I</v>
          </cell>
          <cell r="F2666" t="str">
            <v>D356</v>
          </cell>
          <cell r="G2666">
            <v>1</v>
          </cell>
          <cell r="H2666" t="str">
            <v>D356-001</v>
          </cell>
          <cell r="I2666" t="str">
            <v>F</v>
          </cell>
          <cell r="J2666">
            <v>811</v>
          </cell>
          <cell r="L2666">
            <v>1.88</v>
          </cell>
        </row>
        <row r="2667">
          <cell r="A2667" t="str">
            <v>ECKMAN, BELINDA J</v>
          </cell>
          <cell r="B2667" t="str">
            <v>125-556</v>
          </cell>
          <cell r="C2667">
            <v>510400</v>
          </cell>
          <cell r="D2667">
            <v>40140</v>
          </cell>
          <cell r="E2667" t="str">
            <v>LEGAL SECRETARY I</v>
          </cell>
          <cell r="F2667" t="str">
            <v>D356</v>
          </cell>
          <cell r="G2667">
            <v>1</v>
          </cell>
          <cell r="H2667" t="str">
            <v>D356-001</v>
          </cell>
          <cell r="I2667" t="str">
            <v>F</v>
          </cell>
          <cell r="J2667">
            <v>30</v>
          </cell>
          <cell r="L2667">
            <v>65.08</v>
          </cell>
        </row>
        <row r="2668">
          <cell r="A2668" t="str">
            <v>ECKMAN, BELINDA J</v>
          </cell>
          <cell r="B2668" t="str">
            <v>125-556</v>
          </cell>
          <cell r="C2668">
            <v>510400</v>
          </cell>
          <cell r="D2668">
            <v>40140</v>
          </cell>
          <cell r="E2668" t="str">
            <v>LEGAL SECRETARY I</v>
          </cell>
          <cell r="F2668" t="str">
            <v>D356</v>
          </cell>
          <cell r="G2668">
            <v>1</v>
          </cell>
          <cell r="H2668" t="str">
            <v>D356-001</v>
          </cell>
          <cell r="I2668" t="str">
            <v>F</v>
          </cell>
          <cell r="J2668">
            <v>601</v>
          </cell>
          <cell r="L2668">
            <v>17.149999999999999</v>
          </cell>
        </row>
        <row r="2669">
          <cell r="A2669" t="str">
            <v>ECKMAN, BELINDA J</v>
          </cell>
          <cell r="B2669" t="str">
            <v>125-556</v>
          </cell>
          <cell r="C2669">
            <v>510400</v>
          </cell>
          <cell r="D2669">
            <v>40140</v>
          </cell>
          <cell r="E2669" t="str">
            <v>LEGAL SECRETARY I</v>
          </cell>
          <cell r="F2669" t="str">
            <v>D356</v>
          </cell>
          <cell r="G2669">
            <v>1</v>
          </cell>
          <cell r="H2669" t="str">
            <v>D356-001</v>
          </cell>
          <cell r="I2669" t="str">
            <v>F</v>
          </cell>
          <cell r="J2669">
            <v>1001</v>
          </cell>
          <cell r="L2669">
            <v>10.17</v>
          </cell>
        </row>
        <row r="2670">
          <cell r="A2670" t="str">
            <v>EDZARDS, JUDITH A</v>
          </cell>
          <cell r="B2670" t="str">
            <v>101-609</v>
          </cell>
          <cell r="C2670">
            <v>510100</v>
          </cell>
          <cell r="D2670">
            <v>36860</v>
          </cell>
          <cell r="E2670" t="str">
            <v>HEALTH TECHNICIAN, SUPV</v>
          </cell>
          <cell r="F2670" t="str">
            <v>D322</v>
          </cell>
          <cell r="G2670">
            <v>1</v>
          </cell>
          <cell r="H2670" t="str">
            <v>D322-003</v>
          </cell>
          <cell r="I2670" t="str">
            <v>O</v>
          </cell>
          <cell r="J2670">
            <v>1</v>
          </cell>
          <cell r="K2670" t="str">
            <v>REGULAR PAY</v>
          </cell>
          <cell r="L2670">
            <v>35356.89</v>
          </cell>
        </row>
        <row r="2671">
          <cell r="A2671" t="str">
            <v>EDZARDS, JUDITH A</v>
          </cell>
          <cell r="B2671" t="str">
            <v>101-609</v>
          </cell>
          <cell r="C2671">
            <v>510300</v>
          </cell>
          <cell r="D2671">
            <v>36860</v>
          </cell>
          <cell r="E2671" t="str">
            <v>HEALTH TECHNICIAN, SUPV</v>
          </cell>
          <cell r="F2671" t="str">
            <v>D322</v>
          </cell>
          <cell r="G2671">
            <v>1</v>
          </cell>
          <cell r="H2671" t="str">
            <v>D322-003</v>
          </cell>
          <cell r="I2671" t="str">
            <v>F</v>
          </cell>
          <cell r="J2671" t="str">
            <v>*FM</v>
          </cell>
          <cell r="K2671" t="str">
            <v>MEDICARE</v>
          </cell>
          <cell r="L2671">
            <v>512.66999999999996</v>
          </cell>
        </row>
        <row r="2672">
          <cell r="A2672" t="str">
            <v>EDZARDS, JUDITH A</v>
          </cell>
          <cell r="B2672" t="str">
            <v>101-609</v>
          </cell>
          <cell r="C2672">
            <v>510300</v>
          </cell>
          <cell r="D2672">
            <v>36860</v>
          </cell>
          <cell r="E2672" t="str">
            <v>HEALTH TECHNICIAN, SUPV</v>
          </cell>
          <cell r="F2672" t="str">
            <v>D322</v>
          </cell>
          <cell r="G2672">
            <v>1</v>
          </cell>
          <cell r="H2672" t="str">
            <v>D322-003</v>
          </cell>
          <cell r="I2672" t="str">
            <v>F</v>
          </cell>
          <cell r="J2672" t="str">
            <v>*FI</v>
          </cell>
          <cell r="K2672" t="str">
            <v>FICA</v>
          </cell>
          <cell r="L2672">
            <v>2192.13</v>
          </cell>
        </row>
        <row r="2673">
          <cell r="A2673" t="str">
            <v>EDZARDS, JUDITH A</v>
          </cell>
          <cell r="B2673" t="str">
            <v>101-609</v>
          </cell>
          <cell r="C2673">
            <v>510300</v>
          </cell>
          <cell r="D2673">
            <v>36860</v>
          </cell>
          <cell r="E2673" t="str">
            <v>HEALTH TECHNICIAN, SUPV</v>
          </cell>
          <cell r="F2673" t="str">
            <v>D322</v>
          </cell>
          <cell r="G2673">
            <v>1</v>
          </cell>
          <cell r="H2673" t="str">
            <v>D322-003</v>
          </cell>
          <cell r="I2673" t="str">
            <v>F</v>
          </cell>
          <cell r="J2673">
            <v>7999</v>
          </cell>
          <cell r="L2673">
            <v>10603.53</v>
          </cell>
        </row>
        <row r="2674">
          <cell r="A2674" t="str">
            <v>EDZARDS, JUDITH A</v>
          </cell>
          <cell r="B2674" t="str">
            <v>101-609</v>
          </cell>
          <cell r="C2674">
            <v>510300</v>
          </cell>
          <cell r="D2674">
            <v>36860</v>
          </cell>
          <cell r="E2674" t="str">
            <v>HEALTH TECHNICIAN, SUPV</v>
          </cell>
          <cell r="F2674" t="str">
            <v>D322</v>
          </cell>
          <cell r="G2674">
            <v>1</v>
          </cell>
          <cell r="H2674" t="str">
            <v>D322-003</v>
          </cell>
          <cell r="I2674" t="str">
            <v>F</v>
          </cell>
          <cell r="J2674">
            <v>8000</v>
          </cell>
          <cell r="L2674">
            <v>2470.69</v>
          </cell>
        </row>
        <row r="2675">
          <cell r="A2675" t="str">
            <v>EDZARDS, JUDITH A</v>
          </cell>
          <cell r="B2675" t="str">
            <v>101-609</v>
          </cell>
          <cell r="C2675">
            <v>510400</v>
          </cell>
          <cell r="D2675">
            <v>36860</v>
          </cell>
          <cell r="E2675" t="str">
            <v>HEALTH TECHNICIAN, SUPV</v>
          </cell>
          <cell r="F2675" t="str">
            <v>D322</v>
          </cell>
          <cell r="G2675">
            <v>1</v>
          </cell>
          <cell r="H2675" t="str">
            <v>D322-003</v>
          </cell>
          <cell r="I2675" t="str">
            <v>F</v>
          </cell>
          <cell r="J2675">
            <v>30</v>
          </cell>
          <cell r="L2675">
            <v>88.39</v>
          </cell>
        </row>
        <row r="2676">
          <cell r="A2676" t="str">
            <v>EDZARDS, JUDITH A</v>
          </cell>
          <cell r="B2676" t="str">
            <v>101-609</v>
          </cell>
          <cell r="C2676">
            <v>510400</v>
          </cell>
          <cell r="D2676">
            <v>36860</v>
          </cell>
          <cell r="E2676" t="str">
            <v>HEALTH TECHNICIAN, SUPV</v>
          </cell>
          <cell r="F2676" t="str">
            <v>D322</v>
          </cell>
          <cell r="G2676">
            <v>1</v>
          </cell>
          <cell r="H2676" t="str">
            <v>D322-003</v>
          </cell>
          <cell r="I2676" t="str">
            <v>F</v>
          </cell>
          <cell r="J2676">
            <v>103</v>
          </cell>
          <cell r="L2676">
            <v>232.19</v>
          </cell>
        </row>
        <row r="2677">
          <cell r="A2677" t="str">
            <v>EDZARDS, JUDITH A</v>
          </cell>
          <cell r="B2677" t="str">
            <v>101-609</v>
          </cell>
          <cell r="C2677">
            <v>510400</v>
          </cell>
          <cell r="D2677">
            <v>36860</v>
          </cell>
          <cell r="E2677" t="str">
            <v>HEALTH TECHNICIAN, SUPV</v>
          </cell>
          <cell r="F2677" t="str">
            <v>D322</v>
          </cell>
          <cell r="G2677">
            <v>1</v>
          </cell>
          <cell r="H2677" t="str">
            <v>D322-003</v>
          </cell>
          <cell r="I2677" t="str">
            <v>F</v>
          </cell>
          <cell r="J2677">
            <v>811</v>
          </cell>
          <cell r="L2677">
            <v>1.88</v>
          </cell>
        </row>
        <row r="2678">
          <cell r="A2678" t="str">
            <v>EDZARDS, JUDITH A</v>
          </cell>
          <cell r="B2678" t="str">
            <v>101-609</v>
          </cell>
          <cell r="C2678">
            <v>510400</v>
          </cell>
          <cell r="D2678">
            <v>36860</v>
          </cell>
          <cell r="E2678" t="str">
            <v>HEALTH TECHNICIAN, SUPV</v>
          </cell>
          <cell r="F2678" t="str">
            <v>D322</v>
          </cell>
          <cell r="G2678">
            <v>1</v>
          </cell>
          <cell r="H2678" t="str">
            <v>D322-003</v>
          </cell>
          <cell r="I2678" t="str">
            <v>F</v>
          </cell>
          <cell r="J2678">
            <v>1001</v>
          </cell>
          <cell r="L2678">
            <v>10.17</v>
          </cell>
        </row>
        <row r="2679">
          <cell r="A2679" t="str">
            <v>EDZARDS, JUDITH A</v>
          </cell>
          <cell r="B2679" t="str">
            <v>101-609</v>
          </cell>
          <cell r="C2679">
            <v>510400</v>
          </cell>
          <cell r="D2679">
            <v>36860</v>
          </cell>
          <cell r="E2679" t="str">
            <v>HEALTH TECHNICIAN, SUPV</v>
          </cell>
          <cell r="F2679" t="str">
            <v>D322</v>
          </cell>
          <cell r="G2679">
            <v>1</v>
          </cell>
          <cell r="H2679" t="str">
            <v>D322-003</v>
          </cell>
          <cell r="I2679" t="str">
            <v>F</v>
          </cell>
          <cell r="J2679">
            <v>703</v>
          </cell>
          <cell r="L2679">
            <v>6.7</v>
          </cell>
        </row>
        <row r="2680">
          <cell r="A2680" t="str">
            <v>EDZARDS, JUDITH A</v>
          </cell>
          <cell r="B2680" t="str">
            <v>101-609</v>
          </cell>
          <cell r="C2680">
            <v>510400</v>
          </cell>
          <cell r="D2680">
            <v>36860</v>
          </cell>
          <cell r="E2680" t="str">
            <v>HEALTH TECHNICIAN, SUPV</v>
          </cell>
          <cell r="F2680" t="str">
            <v>D322</v>
          </cell>
          <cell r="G2680">
            <v>1</v>
          </cell>
          <cell r="H2680" t="str">
            <v>D322-003</v>
          </cell>
          <cell r="I2680" t="str">
            <v>F</v>
          </cell>
          <cell r="J2680">
            <v>603</v>
          </cell>
          <cell r="L2680">
            <v>31.26</v>
          </cell>
        </row>
        <row r="2681">
          <cell r="A2681" t="str">
            <v>EISEN, GRANT V</v>
          </cell>
          <cell r="B2681" t="str">
            <v>123-592</v>
          </cell>
          <cell r="C2681">
            <v>510100</v>
          </cell>
          <cell r="D2681">
            <v>14500</v>
          </cell>
          <cell r="E2681" t="str">
            <v>ENVIRONMENTAL SPEC III</v>
          </cell>
          <cell r="F2681" t="str">
            <v>P165</v>
          </cell>
          <cell r="G2681">
            <v>1</v>
          </cell>
          <cell r="H2681" t="str">
            <v>P165-002</v>
          </cell>
          <cell r="I2681" t="str">
            <v>O</v>
          </cell>
          <cell r="J2681">
            <v>1</v>
          </cell>
          <cell r="K2681" t="str">
            <v>REGULAR PAY</v>
          </cell>
          <cell r="L2681">
            <v>52240.86</v>
          </cell>
        </row>
        <row r="2682">
          <cell r="A2682" t="str">
            <v>EISEN, GRANT V</v>
          </cell>
          <cell r="B2682" t="str">
            <v>123-592</v>
          </cell>
          <cell r="C2682">
            <v>510300</v>
          </cell>
          <cell r="D2682">
            <v>14500</v>
          </cell>
          <cell r="E2682" t="str">
            <v>ENVIRONMENTAL SPEC III</v>
          </cell>
          <cell r="F2682" t="str">
            <v>P165</v>
          </cell>
          <cell r="G2682">
            <v>1</v>
          </cell>
          <cell r="H2682" t="str">
            <v>P165-002</v>
          </cell>
          <cell r="I2682" t="str">
            <v>F</v>
          </cell>
          <cell r="J2682">
            <v>7999</v>
          </cell>
          <cell r="L2682">
            <v>15667.03</v>
          </cell>
        </row>
        <row r="2683">
          <cell r="A2683" t="str">
            <v>EISEN, GRANT V</v>
          </cell>
          <cell r="B2683" t="str">
            <v>123-592</v>
          </cell>
          <cell r="C2683">
            <v>510300</v>
          </cell>
          <cell r="D2683">
            <v>14500</v>
          </cell>
          <cell r="E2683" t="str">
            <v>ENVIRONMENTAL SPEC III</v>
          </cell>
          <cell r="F2683" t="str">
            <v>P165</v>
          </cell>
          <cell r="G2683">
            <v>1</v>
          </cell>
          <cell r="H2683" t="str">
            <v>P165-002</v>
          </cell>
          <cell r="I2683" t="str">
            <v>F</v>
          </cell>
          <cell r="J2683" t="str">
            <v>*FI</v>
          </cell>
          <cell r="K2683" t="str">
            <v>FICA</v>
          </cell>
          <cell r="L2683">
            <v>3238.93</v>
          </cell>
        </row>
        <row r="2684">
          <cell r="A2684" t="str">
            <v>EISEN, GRANT V</v>
          </cell>
          <cell r="B2684" t="str">
            <v>123-592</v>
          </cell>
          <cell r="C2684">
            <v>510300</v>
          </cell>
          <cell r="D2684">
            <v>14500</v>
          </cell>
          <cell r="E2684" t="str">
            <v>ENVIRONMENTAL SPEC III</v>
          </cell>
          <cell r="F2684" t="str">
            <v>P165</v>
          </cell>
          <cell r="G2684">
            <v>1</v>
          </cell>
          <cell r="H2684" t="str">
            <v>P165-002</v>
          </cell>
          <cell r="I2684" t="str">
            <v>F</v>
          </cell>
          <cell r="J2684" t="str">
            <v>*FM</v>
          </cell>
          <cell r="K2684" t="str">
            <v>MEDICARE</v>
          </cell>
          <cell r="L2684">
            <v>757.49</v>
          </cell>
        </row>
        <row r="2685">
          <cell r="A2685" t="str">
            <v>EISEN, GRANT V</v>
          </cell>
          <cell r="B2685" t="str">
            <v>123-592</v>
          </cell>
          <cell r="C2685">
            <v>510300</v>
          </cell>
          <cell r="D2685">
            <v>14500</v>
          </cell>
          <cell r="E2685" t="str">
            <v>ENVIRONMENTAL SPEC III</v>
          </cell>
          <cell r="F2685" t="str">
            <v>P165</v>
          </cell>
          <cell r="G2685">
            <v>1</v>
          </cell>
          <cell r="H2685" t="str">
            <v>P165-002</v>
          </cell>
          <cell r="I2685" t="str">
            <v>F</v>
          </cell>
          <cell r="J2685">
            <v>8005</v>
          </cell>
          <cell r="L2685">
            <v>255.68</v>
          </cell>
        </row>
        <row r="2686">
          <cell r="A2686" t="str">
            <v>EISEN, GRANT V</v>
          </cell>
          <cell r="B2686" t="str">
            <v>123-592</v>
          </cell>
          <cell r="C2686">
            <v>510300</v>
          </cell>
          <cell r="D2686">
            <v>14500</v>
          </cell>
          <cell r="E2686" t="str">
            <v>ENVIRONMENTAL SPEC III</v>
          </cell>
          <cell r="F2686" t="str">
            <v>P165</v>
          </cell>
          <cell r="G2686">
            <v>1</v>
          </cell>
          <cell r="H2686" t="str">
            <v>P165-002</v>
          </cell>
          <cell r="I2686" t="str">
            <v>F</v>
          </cell>
          <cell r="J2686">
            <v>8000</v>
          </cell>
          <cell r="L2686">
            <v>3652.57</v>
          </cell>
        </row>
        <row r="2687">
          <cell r="A2687" t="str">
            <v>EISEN, GRANT V</v>
          </cell>
          <cell r="B2687" t="str">
            <v>123-592</v>
          </cell>
          <cell r="C2687">
            <v>510400</v>
          </cell>
          <cell r="D2687">
            <v>14500</v>
          </cell>
          <cell r="E2687" t="str">
            <v>ENVIRONMENTAL SPEC III</v>
          </cell>
          <cell r="F2687" t="str">
            <v>P165</v>
          </cell>
          <cell r="G2687">
            <v>1</v>
          </cell>
          <cell r="H2687" t="str">
            <v>P165-002</v>
          </cell>
          <cell r="I2687" t="str">
            <v>F</v>
          </cell>
          <cell r="J2687">
            <v>705</v>
          </cell>
          <cell r="L2687">
            <v>12.04</v>
          </cell>
        </row>
        <row r="2688">
          <cell r="A2688" t="str">
            <v>EISEN, GRANT V</v>
          </cell>
          <cell r="B2688" t="str">
            <v>123-592</v>
          </cell>
          <cell r="C2688">
            <v>510400</v>
          </cell>
          <cell r="D2688">
            <v>14500</v>
          </cell>
          <cell r="E2688" t="str">
            <v>ENVIRONMENTAL SPEC III</v>
          </cell>
          <cell r="F2688" t="str">
            <v>P165</v>
          </cell>
          <cell r="G2688">
            <v>1</v>
          </cell>
          <cell r="H2688" t="str">
            <v>P165-002</v>
          </cell>
          <cell r="I2688" t="str">
            <v>F</v>
          </cell>
          <cell r="J2688">
            <v>811</v>
          </cell>
          <cell r="L2688">
            <v>1.88</v>
          </cell>
        </row>
        <row r="2689">
          <cell r="A2689" t="str">
            <v>EISEN, GRANT V</v>
          </cell>
          <cell r="B2689" t="str">
            <v>123-592</v>
          </cell>
          <cell r="C2689">
            <v>510400</v>
          </cell>
          <cell r="D2689">
            <v>14500</v>
          </cell>
          <cell r="E2689" t="str">
            <v>ENVIRONMENTAL SPEC III</v>
          </cell>
          <cell r="F2689" t="str">
            <v>P165</v>
          </cell>
          <cell r="G2689">
            <v>1</v>
          </cell>
          <cell r="H2689" t="str">
            <v>P165-002</v>
          </cell>
          <cell r="I2689" t="str">
            <v>F</v>
          </cell>
          <cell r="J2689">
            <v>605</v>
          </cell>
          <cell r="L2689">
            <v>59.1</v>
          </cell>
        </row>
        <row r="2690">
          <cell r="A2690" t="str">
            <v>EISEN, GRANT V</v>
          </cell>
          <cell r="B2690" t="str">
            <v>123-592</v>
          </cell>
          <cell r="C2690">
            <v>510400</v>
          </cell>
          <cell r="D2690">
            <v>14500</v>
          </cell>
          <cell r="E2690" t="str">
            <v>ENVIRONMENTAL SPEC III</v>
          </cell>
          <cell r="F2690" t="str">
            <v>P165</v>
          </cell>
          <cell r="G2690">
            <v>1</v>
          </cell>
          <cell r="H2690" t="str">
            <v>P165-002</v>
          </cell>
          <cell r="I2690" t="str">
            <v>F</v>
          </cell>
          <cell r="J2690">
            <v>30</v>
          </cell>
          <cell r="L2690">
            <v>130.6</v>
          </cell>
        </row>
        <row r="2691">
          <cell r="A2691" t="str">
            <v>EISEN, GRANT V</v>
          </cell>
          <cell r="B2691" t="str">
            <v>123-592</v>
          </cell>
          <cell r="C2691">
            <v>510400</v>
          </cell>
          <cell r="D2691">
            <v>14500</v>
          </cell>
          <cell r="E2691" t="str">
            <v>ENVIRONMENTAL SPEC III</v>
          </cell>
          <cell r="F2691" t="str">
            <v>P165</v>
          </cell>
          <cell r="G2691">
            <v>1</v>
          </cell>
          <cell r="H2691" t="str">
            <v>P165-002</v>
          </cell>
          <cell r="I2691" t="str">
            <v>F</v>
          </cell>
          <cell r="J2691">
            <v>104</v>
          </cell>
          <cell r="L2691">
            <v>283.83999999999997</v>
          </cell>
        </row>
        <row r="2692">
          <cell r="A2692" t="str">
            <v>EISEN, GRANT V</v>
          </cell>
          <cell r="B2692" t="str">
            <v>123-592</v>
          </cell>
          <cell r="C2692">
            <v>510400</v>
          </cell>
          <cell r="D2692">
            <v>14500</v>
          </cell>
          <cell r="E2692" t="str">
            <v>ENVIRONMENTAL SPEC III</v>
          </cell>
          <cell r="F2692" t="str">
            <v>P165</v>
          </cell>
          <cell r="G2692">
            <v>1</v>
          </cell>
          <cell r="H2692" t="str">
            <v>P165-002</v>
          </cell>
          <cell r="I2692" t="str">
            <v>F</v>
          </cell>
          <cell r="J2692">
            <v>1001</v>
          </cell>
          <cell r="L2692">
            <v>10.17</v>
          </cell>
        </row>
        <row r="2693">
          <cell r="A2693" t="str">
            <v>ELLIS, OLIVIA</v>
          </cell>
          <cell r="B2693" t="str">
            <v>101-591</v>
          </cell>
          <cell r="C2693">
            <v>510100</v>
          </cell>
          <cell r="D2693">
            <v>48090</v>
          </cell>
          <cell r="E2693" t="str">
            <v>HEALTH TECHNICIAN I</v>
          </cell>
          <cell r="F2693" t="str">
            <v>D316</v>
          </cell>
          <cell r="G2693">
            <v>1</v>
          </cell>
          <cell r="H2693" t="str">
            <v>D316-001</v>
          </cell>
          <cell r="I2693" t="str">
            <v>O</v>
          </cell>
          <cell r="J2693">
            <v>1</v>
          </cell>
          <cell r="K2693" t="str">
            <v>REGULAR PAY</v>
          </cell>
          <cell r="L2693">
            <v>24217.21</v>
          </cell>
        </row>
        <row r="2694">
          <cell r="A2694" t="str">
            <v>ELLIS, OLIVIA</v>
          </cell>
          <cell r="B2694" t="str">
            <v>101-591</v>
          </cell>
          <cell r="C2694">
            <v>510300</v>
          </cell>
          <cell r="D2694">
            <v>48090</v>
          </cell>
          <cell r="E2694" t="str">
            <v>HEALTH TECHNICIAN I</v>
          </cell>
          <cell r="F2694" t="str">
            <v>D316</v>
          </cell>
          <cell r="G2694">
            <v>1</v>
          </cell>
          <cell r="H2694" t="str">
            <v>D316-001</v>
          </cell>
          <cell r="I2694" t="str">
            <v>F</v>
          </cell>
          <cell r="J2694">
            <v>7999</v>
          </cell>
          <cell r="L2694">
            <v>7262.74</v>
          </cell>
        </row>
        <row r="2695">
          <cell r="A2695" t="str">
            <v>ELLIS, OLIVIA</v>
          </cell>
          <cell r="B2695" t="str">
            <v>101-591</v>
          </cell>
          <cell r="C2695">
            <v>510300</v>
          </cell>
          <cell r="D2695">
            <v>48090</v>
          </cell>
          <cell r="E2695" t="str">
            <v>HEALTH TECHNICIAN I</v>
          </cell>
          <cell r="F2695" t="str">
            <v>D316</v>
          </cell>
          <cell r="G2695">
            <v>1</v>
          </cell>
          <cell r="H2695" t="str">
            <v>D316-001</v>
          </cell>
          <cell r="I2695" t="str">
            <v>F</v>
          </cell>
          <cell r="J2695">
            <v>8000</v>
          </cell>
          <cell r="L2695">
            <v>1690.91</v>
          </cell>
        </row>
        <row r="2696">
          <cell r="A2696" t="str">
            <v>ELLIS, OLIVIA</v>
          </cell>
          <cell r="B2696" t="str">
            <v>101-591</v>
          </cell>
          <cell r="C2696">
            <v>510300</v>
          </cell>
          <cell r="D2696">
            <v>48090</v>
          </cell>
          <cell r="E2696" t="str">
            <v>HEALTH TECHNICIAN I</v>
          </cell>
          <cell r="F2696" t="str">
            <v>D316</v>
          </cell>
          <cell r="G2696">
            <v>1</v>
          </cell>
          <cell r="H2696" t="str">
            <v>D316-001</v>
          </cell>
          <cell r="I2696" t="str">
            <v>F</v>
          </cell>
          <cell r="J2696" t="str">
            <v>*FI</v>
          </cell>
          <cell r="K2696" t="str">
            <v>FICA</v>
          </cell>
          <cell r="L2696">
            <v>1501.47</v>
          </cell>
        </row>
        <row r="2697">
          <cell r="A2697" t="str">
            <v>ELLIS, OLIVIA</v>
          </cell>
          <cell r="B2697" t="str">
            <v>101-591</v>
          </cell>
          <cell r="C2697">
            <v>510300</v>
          </cell>
          <cell r="D2697">
            <v>48090</v>
          </cell>
          <cell r="E2697" t="str">
            <v>HEALTH TECHNICIAN I</v>
          </cell>
          <cell r="F2697" t="str">
            <v>D316</v>
          </cell>
          <cell r="G2697">
            <v>1</v>
          </cell>
          <cell r="H2697" t="str">
            <v>D316-001</v>
          </cell>
          <cell r="I2697" t="str">
            <v>F</v>
          </cell>
          <cell r="J2697" t="str">
            <v>*FM</v>
          </cell>
          <cell r="K2697" t="str">
            <v>MEDICARE</v>
          </cell>
          <cell r="L2697">
            <v>351.15</v>
          </cell>
        </row>
        <row r="2698">
          <cell r="A2698" t="str">
            <v>ELLIS, OLIVIA</v>
          </cell>
          <cell r="B2698" t="str">
            <v>101-591</v>
          </cell>
          <cell r="C2698">
            <v>510400</v>
          </cell>
          <cell r="D2698">
            <v>48090</v>
          </cell>
          <cell r="E2698" t="str">
            <v>HEALTH TECHNICIAN I</v>
          </cell>
          <cell r="F2698" t="str">
            <v>D316</v>
          </cell>
          <cell r="G2698">
            <v>1</v>
          </cell>
          <cell r="H2698" t="str">
            <v>D316-001</v>
          </cell>
          <cell r="I2698" t="str">
            <v>F</v>
          </cell>
          <cell r="J2698">
            <v>811</v>
          </cell>
          <cell r="L2698">
            <v>1.88</v>
          </cell>
        </row>
        <row r="2699">
          <cell r="A2699" t="str">
            <v>ELLIS, OLIVIA</v>
          </cell>
          <cell r="B2699" t="str">
            <v>101-591</v>
          </cell>
          <cell r="C2699">
            <v>510400</v>
          </cell>
          <cell r="D2699">
            <v>48090</v>
          </cell>
          <cell r="E2699" t="str">
            <v>HEALTH TECHNICIAN I</v>
          </cell>
          <cell r="F2699" t="str">
            <v>D316</v>
          </cell>
          <cell r="G2699">
            <v>1</v>
          </cell>
          <cell r="H2699" t="str">
            <v>D316-001</v>
          </cell>
          <cell r="I2699" t="str">
            <v>F</v>
          </cell>
          <cell r="J2699">
            <v>1001</v>
          </cell>
          <cell r="L2699">
            <v>10.17</v>
          </cell>
        </row>
        <row r="2700">
          <cell r="A2700" t="str">
            <v>ELLIS, OLIVIA</v>
          </cell>
          <cell r="B2700" t="str">
            <v>101-591</v>
          </cell>
          <cell r="C2700">
            <v>510400</v>
          </cell>
          <cell r="D2700">
            <v>48090</v>
          </cell>
          <cell r="E2700" t="str">
            <v>HEALTH TECHNICIAN I</v>
          </cell>
          <cell r="F2700" t="str">
            <v>D316</v>
          </cell>
          <cell r="G2700">
            <v>1</v>
          </cell>
          <cell r="H2700" t="str">
            <v>D316-001</v>
          </cell>
          <cell r="I2700" t="str">
            <v>F</v>
          </cell>
          <cell r="J2700">
            <v>30</v>
          </cell>
          <cell r="L2700">
            <v>60.54</v>
          </cell>
        </row>
        <row r="2701">
          <cell r="A2701" t="str">
            <v>ELLIS, OLIVIA</v>
          </cell>
          <cell r="B2701" t="str">
            <v>101-591</v>
          </cell>
          <cell r="C2701">
            <v>510400</v>
          </cell>
          <cell r="D2701">
            <v>48090</v>
          </cell>
          <cell r="E2701" t="str">
            <v>HEALTH TECHNICIAN I</v>
          </cell>
          <cell r="F2701" t="str">
            <v>D316</v>
          </cell>
          <cell r="G2701">
            <v>1</v>
          </cell>
          <cell r="H2701" t="str">
            <v>D316-001</v>
          </cell>
          <cell r="I2701" t="str">
            <v>F</v>
          </cell>
          <cell r="J2701">
            <v>603</v>
          </cell>
          <cell r="L2701">
            <v>31.26</v>
          </cell>
        </row>
        <row r="2702">
          <cell r="A2702" t="str">
            <v>ELLIS, OLIVIA</v>
          </cell>
          <cell r="B2702" t="str">
            <v>101-591</v>
          </cell>
          <cell r="C2702">
            <v>510400</v>
          </cell>
          <cell r="D2702">
            <v>48090</v>
          </cell>
          <cell r="E2702" t="str">
            <v>HEALTH TECHNICIAN I</v>
          </cell>
          <cell r="F2702" t="str">
            <v>D316</v>
          </cell>
          <cell r="G2702">
            <v>1</v>
          </cell>
          <cell r="H2702" t="str">
            <v>D316-001</v>
          </cell>
          <cell r="I2702" t="str">
            <v>F</v>
          </cell>
          <cell r="J2702">
            <v>102</v>
          </cell>
          <cell r="L2702">
            <v>232.19</v>
          </cell>
        </row>
        <row r="2703">
          <cell r="A2703" t="str">
            <v>ELLIS, OLIVIA</v>
          </cell>
          <cell r="B2703" t="str">
            <v>101-591</v>
          </cell>
          <cell r="C2703">
            <v>510400</v>
          </cell>
          <cell r="D2703">
            <v>48090</v>
          </cell>
          <cell r="E2703" t="str">
            <v>HEALTH TECHNICIAN I</v>
          </cell>
          <cell r="F2703" t="str">
            <v>D316</v>
          </cell>
          <cell r="G2703">
            <v>1</v>
          </cell>
          <cell r="H2703" t="str">
            <v>D316-001</v>
          </cell>
          <cell r="I2703" t="str">
            <v>F</v>
          </cell>
          <cell r="J2703">
            <v>703</v>
          </cell>
          <cell r="L2703">
            <v>6.7</v>
          </cell>
        </row>
        <row r="2704">
          <cell r="A2704" t="str">
            <v>ELLISON, MARY L</v>
          </cell>
          <cell r="B2704" t="str">
            <v>101-507</v>
          </cell>
          <cell r="C2704">
            <v>510100</v>
          </cell>
          <cell r="D2704">
            <v>26270</v>
          </cell>
          <cell r="E2704" t="str">
            <v>ADMINISTRATIVE ANALYST I</v>
          </cell>
          <cell r="F2704" t="str">
            <v>G110</v>
          </cell>
          <cell r="G2704">
            <v>1</v>
          </cell>
          <cell r="H2704" t="str">
            <v>G110-001</v>
          </cell>
          <cell r="I2704" t="str">
            <v>O</v>
          </cell>
          <cell r="J2704">
            <v>1</v>
          </cell>
          <cell r="K2704" t="str">
            <v>REGULAR PAY</v>
          </cell>
          <cell r="L2704">
            <v>45717.35</v>
          </cell>
        </row>
        <row r="2705">
          <cell r="A2705" t="str">
            <v>ELLISON, MARY L</v>
          </cell>
          <cell r="B2705" t="str">
            <v>101-507</v>
          </cell>
          <cell r="C2705">
            <v>510300</v>
          </cell>
          <cell r="D2705">
            <v>26270</v>
          </cell>
          <cell r="E2705" t="str">
            <v>ADMINISTRATIVE ANALYST I</v>
          </cell>
          <cell r="F2705" t="str">
            <v>G110</v>
          </cell>
          <cell r="G2705">
            <v>1</v>
          </cell>
          <cell r="H2705" t="str">
            <v>G110-001</v>
          </cell>
          <cell r="I2705" t="str">
            <v>F</v>
          </cell>
          <cell r="J2705">
            <v>8005</v>
          </cell>
          <cell r="L2705">
            <v>223.71</v>
          </cell>
        </row>
        <row r="2706">
          <cell r="A2706" t="str">
            <v>ELLISON, MARY L</v>
          </cell>
          <cell r="B2706" t="str">
            <v>101-507</v>
          </cell>
          <cell r="C2706">
            <v>510300</v>
          </cell>
          <cell r="D2706">
            <v>26270</v>
          </cell>
          <cell r="E2706" t="str">
            <v>ADMINISTRATIVE ANALYST I</v>
          </cell>
          <cell r="F2706" t="str">
            <v>G110</v>
          </cell>
          <cell r="G2706">
            <v>1</v>
          </cell>
          <cell r="H2706" t="str">
            <v>G110-001</v>
          </cell>
          <cell r="I2706" t="str">
            <v>F</v>
          </cell>
          <cell r="J2706">
            <v>8000</v>
          </cell>
          <cell r="L2706">
            <v>3195.92</v>
          </cell>
        </row>
        <row r="2707">
          <cell r="A2707" t="str">
            <v>ELLISON, MARY L</v>
          </cell>
          <cell r="B2707" t="str">
            <v>101-507</v>
          </cell>
          <cell r="C2707">
            <v>510300</v>
          </cell>
          <cell r="D2707">
            <v>26270</v>
          </cell>
          <cell r="E2707" t="str">
            <v>ADMINISTRATIVE ANALYST I</v>
          </cell>
          <cell r="F2707" t="str">
            <v>G110</v>
          </cell>
          <cell r="G2707">
            <v>1</v>
          </cell>
          <cell r="H2707" t="str">
            <v>G110-001</v>
          </cell>
          <cell r="I2707" t="str">
            <v>F</v>
          </cell>
          <cell r="J2707" t="str">
            <v>*FI</v>
          </cell>
          <cell r="K2707" t="str">
            <v>FICA</v>
          </cell>
          <cell r="L2707">
            <v>2834.48</v>
          </cell>
        </row>
        <row r="2708">
          <cell r="A2708" t="str">
            <v>ELLISON, MARY L</v>
          </cell>
          <cell r="B2708" t="str">
            <v>101-507</v>
          </cell>
          <cell r="C2708">
            <v>510300</v>
          </cell>
          <cell r="D2708">
            <v>26270</v>
          </cell>
          <cell r="E2708" t="str">
            <v>ADMINISTRATIVE ANALYST I</v>
          </cell>
          <cell r="F2708" t="str">
            <v>G110</v>
          </cell>
          <cell r="G2708">
            <v>1</v>
          </cell>
          <cell r="H2708" t="str">
            <v>G110-001</v>
          </cell>
          <cell r="I2708" t="str">
            <v>F</v>
          </cell>
          <cell r="J2708">
            <v>7999</v>
          </cell>
          <cell r="L2708">
            <v>13710.63</v>
          </cell>
        </row>
        <row r="2709">
          <cell r="A2709" t="str">
            <v>ELLISON, MARY L</v>
          </cell>
          <cell r="B2709" t="str">
            <v>101-507</v>
          </cell>
          <cell r="C2709">
            <v>510300</v>
          </cell>
          <cell r="D2709">
            <v>26270</v>
          </cell>
          <cell r="E2709" t="str">
            <v>ADMINISTRATIVE ANALYST I</v>
          </cell>
          <cell r="F2709" t="str">
            <v>G110</v>
          </cell>
          <cell r="G2709">
            <v>1</v>
          </cell>
          <cell r="H2709" t="str">
            <v>G110-001</v>
          </cell>
          <cell r="I2709" t="str">
            <v>F</v>
          </cell>
          <cell r="J2709" t="str">
            <v>*FM</v>
          </cell>
          <cell r="K2709" t="str">
            <v>MEDICARE</v>
          </cell>
          <cell r="L2709">
            <v>662.9</v>
          </cell>
        </row>
        <row r="2710">
          <cell r="A2710" t="str">
            <v>ELLISON, MARY L</v>
          </cell>
          <cell r="B2710" t="str">
            <v>101-507</v>
          </cell>
          <cell r="C2710">
            <v>510400</v>
          </cell>
          <cell r="D2710">
            <v>26270</v>
          </cell>
          <cell r="E2710" t="str">
            <v>ADMINISTRATIVE ANALYST I</v>
          </cell>
          <cell r="F2710" t="str">
            <v>G110</v>
          </cell>
          <cell r="G2710">
            <v>1</v>
          </cell>
          <cell r="H2710" t="str">
            <v>G110-001</v>
          </cell>
          <cell r="I2710" t="str">
            <v>F</v>
          </cell>
          <cell r="J2710">
            <v>103</v>
          </cell>
          <cell r="L2710">
            <v>232.19</v>
          </cell>
        </row>
        <row r="2711">
          <cell r="A2711" t="str">
            <v>ELLISON, MARY L</v>
          </cell>
          <cell r="B2711" t="str">
            <v>101-507</v>
          </cell>
          <cell r="C2711">
            <v>510400</v>
          </cell>
          <cell r="D2711">
            <v>26270</v>
          </cell>
          <cell r="E2711" t="str">
            <v>ADMINISTRATIVE ANALYST I</v>
          </cell>
          <cell r="F2711" t="str">
            <v>G110</v>
          </cell>
          <cell r="G2711">
            <v>1</v>
          </cell>
          <cell r="H2711" t="str">
            <v>G110-001</v>
          </cell>
          <cell r="I2711" t="str">
            <v>F</v>
          </cell>
          <cell r="J2711">
            <v>811</v>
          </cell>
          <cell r="L2711">
            <v>1.88</v>
          </cell>
        </row>
        <row r="2712">
          <cell r="A2712" t="str">
            <v>ELLISON, MARY L</v>
          </cell>
          <cell r="B2712" t="str">
            <v>101-507</v>
          </cell>
          <cell r="C2712">
            <v>510400</v>
          </cell>
          <cell r="D2712">
            <v>26270</v>
          </cell>
          <cell r="E2712" t="str">
            <v>ADMINISTRATIVE ANALYST I</v>
          </cell>
          <cell r="F2712" t="str">
            <v>G110</v>
          </cell>
          <cell r="G2712">
            <v>1</v>
          </cell>
          <cell r="H2712" t="str">
            <v>G110-001</v>
          </cell>
          <cell r="I2712" t="str">
            <v>F</v>
          </cell>
          <cell r="J2712">
            <v>703</v>
          </cell>
          <cell r="L2712">
            <v>6.7</v>
          </cell>
        </row>
        <row r="2713">
          <cell r="A2713" t="str">
            <v>ELLISON, MARY L</v>
          </cell>
          <cell r="B2713" t="str">
            <v>101-507</v>
          </cell>
          <cell r="C2713">
            <v>510400</v>
          </cell>
          <cell r="D2713">
            <v>26270</v>
          </cell>
          <cell r="E2713" t="str">
            <v>ADMINISTRATIVE ANALYST I</v>
          </cell>
          <cell r="F2713" t="str">
            <v>G110</v>
          </cell>
          <cell r="G2713">
            <v>1</v>
          </cell>
          <cell r="H2713" t="str">
            <v>G110-001</v>
          </cell>
          <cell r="I2713" t="str">
            <v>F</v>
          </cell>
          <cell r="J2713">
            <v>1001</v>
          </cell>
          <cell r="L2713">
            <v>10.17</v>
          </cell>
        </row>
        <row r="2714">
          <cell r="A2714" t="str">
            <v>ELLISON, MARY L</v>
          </cell>
          <cell r="B2714" t="str">
            <v>101-507</v>
          </cell>
          <cell r="C2714">
            <v>510400</v>
          </cell>
          <cell r="D2714">
            <v>26270</v>
          </cell>
          <cell r="E2714" t="str">
            <v>ADMINISTRATIVE ANALYST I</v>
          </cell>
          <cell r="F2714" t="str">
            <v>G110</v>
          </cell>
          <cell r="G2714">
            <v>1</v>
          </cell>
          <cell r="H2714" t="str">
            <v>G110-001</v>
          </cell>
          <cell r="I2714" t="str">
            <v>F</v>
          </cell>
          <cell r="J2714">
            <v>30</v>
          </cell>
          <cell r="L2714">
            <v>114.29</v>
          </cell>
        </row>
        <row r="2715">
          <cell r="A2715" t="str">
            <v>ELLISON, MARY L</v>
          </cell>
          <cell r="B2715" t="str">
            <v>101-507</v>
          </cell>
          <cell r="C2715">
            <v>510400</v>
          </cell>
          <cell r="D2715">
            <v>26270</v>
          </cell>
          <cell r="E2715" t="str">
            <v>ADMINISTRATIVE ANALYST I</v>
          </cell>
          <cell r="F2715" t="str">
            <v>G110</v>
          </cell>
          <cell r="G2715">
            <v>1</v>
          </cell>
          <cell r="H2715" t="str">
            <v>G110-001</v>
          </cell>
          <cell r="I2715" t="str">
            <v>F</v>
          </cell>
          <cell r="J2715">
            <v>603</v>
          </cell>
          <cell r="L2715">
            <v>31.26</v>
          </cell>
        </row>
        <row r="2716">
          <cell r="A2716" t="str">
            <v>ELVIN, LYNN M</v>
          </cell>
          <cell r="B2716" t="str">
            <v>101-571</v>
          </cell>
          <cell r="C2716">
            <v>510100</v>
          </cell>
          <cell r="D2716">
            <v>38550</v>
          </cell>
          <cell r="E2716" t="str">
            <v>GROUP SUPERVISOR II</v>
          </cell>
          <cell r="F2716" t="str">
            <v>D312</v>
          </cell>
          <cell r="G2716">
            <v>1</v>
          </cell>
          <cell r="H2716" t="str">
            <v>D312-002</v>
          </cell>
          <cell r="I2716" t="str">
            <v>O</v>
          </cell>
          <cell r="J2716">
            <v>1</v>
          </cell>
          <cell r="K2716" t="str">
            <v>REGULAR PAY</v>
          </cell>
          <cell r="L2716">
            <v>33469.35</v>
          </cell>
        </row>
        <row r="2717">
          <cell r="A2717" t="str">
            <v>ELVIN, LYNN M</v>
          </cell>
          <cell r="B2717" t="str">
            <v>101-571</v>
          </cell>
          <cell r="C2717">
            <v>510300</v>
          </cell>
          <cell r="D2717">
            <v>38550</v>
          </cell>
          <cell r="E2717" t="str">
            <v>GROUP SUPERVISOR II</v>
          </cell>
          <cell r="F2717" t="str">
            <v>D312</v>
          </cell>
          <cell r="G2717">
            <v>1</v>
          </cell>
          <cell r="H2717" t="str">
            <v>D312-002</v>
          </cell>
          <cell r="I2717" t="str">
            <v>F</v>
          </cell>
          <cell r="J2717">
            <v>8000</v>
          </cell>
          <cell r="L2717">
            <v>2338.56</v>
          </cell>
        </row>
        <row r="2718">
          <cell r="A2718" t="str">
            <v>ELVIN, LYNN M</v>
          </cell>
          <cell r="B2718" t="str">
            <v>101-571</v>
          </cell>
          <cell r="C2718">
            <v>510300</v>
          </cell>
          <cell r="D2718">
            <v>38550</v>
          </cell>
          <cell r="E2718" t="str">
            <v>GROUP SUPERVISOR II</v>
          </cell>
          <cell r="F2718" t="str">
            <v>D312</v>
          </cell>
          <cell r="G2718">
            <v>1</v>
          </cell>
          <cell r="H2718" t="str">
            <v>D312-002</v>
          </cell>
          <cell r="I2718" t="str">
            <v>F</v>
          </cell>
          <cell r="J2718">
            <v>7999</v>
          </cell>
          <cell r="L2718">
            <v>10037.459999999999</v>
          </cell>
        </row>
        <row r="2719">
          <cell r="A2719" t="str">
            <v>ELVIN, LYNN M</v>
          </cell>
          <cell r="B2719" t="str">
            <v>101-571</v>
          </cell>
          <cell r="C2719">
            <v>510300</v>
          </cell>
          <cell r="D2719">
            <v>38550</v>
          </cell>
          <cell r="E2719" t="str">
            <v>GROUP SUPERVISOR II</v>
          </cell>
          <cell r="F2719" t="str">
            <v>D312</v>
          </cell>
          <cell r="G2719">
            <v>1</v>
          </cell>
          <cell r="H2719" t="str">
            <v>D312-002</v>
          </cell>
          <cell r="I2719" t="str">
            <v>F</v>
          </cell>
          <cell r="J2719" t="str">
            <v>*FM</v>
          </cell>
          <cell r="K2719" t="str">
            <v>MEDICARE</v>
          </cell>
          <cell r="L2719">
            <v>485.31</v>
          </cell>
        </row>
        <row r="2720">
          <cell r="A2720" t="str">
            <v>ELVIN, LYNN M</v>
          </cell>
          <cell r="B2720" t="str">
            <v>101-571</v>
          </cell>
          <cell r="C2720">
            <v>510300</v>
          </cell>
          <cell r="D2720">
            <v>38550</v>
          </cell>
          <cell r="E2720" t="str">
            <v>GROUP SUPERVISOR II</v>
          </cell>
          <cell r="F2720" t="str">
            <v>D312</v>
          </cell>
          <cell r="G2720">
            <v>1</v>
          </cell>
          <cell r="H2720" t="str">
            <v>D312-002</v>
          </cell>
          <cell r="I2720" t="str">
            <v>F</v>
          </cell>
          <cell r="J2720" t="str">
            <v>*FI</v>
          </cell>
          <cell r="K2720" t="str">
            <v>FICA</v>
          </cell>
          <cell r="L2720">
            <v>2075.1</v>
          </cell>
        </row>
        <row r="2721">
          <cell r="A2721" t="str">
            <v>ELVIN, LYNN M</v>
          </cell>
          <cell r="B2721" t="str">
            <v>101-571</v>
          </cell>
          <cell r="C2721">
            <v>510400</v>
          </cell>
          <cell r="D2721">
            <v>38550</v>
          </cell>
          <cell r="E2721" t="str">
            <v>GROUP SUPERVISOR II</v>
          </cell>
          <cell r="F2721" t="str">
            <v>D312</v>
          </cell>
          <cell r="G2721">
            <v>1</v>
          </cell>
          <cell r="H2721" t="str">
            <v>D312-002</v>
          </cell>
          <cell r="I2721" t="str">
            <v>F</v>
          </cell>
          <cell r="J2721">
            <v>701</v>
          </cell>
          <cell r="L2721">
            <v>4.01</v>
          </cell>
        </row>
        <row r="2722">
          <cell r="A2722" t="str">
            <v>ELVIN, LYNN M</v>
          </cell>
          <cell r="B2722" t="str">
            <v>101-571</v>
          </cell>
          <cell r="C2722">
            <v>510400</v>
          </cell>
          <cell r="D2722">
            <v>38550</v>
          </cell>
          <cell r="E2722" t="str">
            <v>GROUP SUPERVISOR II</v>
          </cell>
          <cell r="F2722" t="str">
            <v>D312</v>
          </cell>
          <cell r="G2722">
            <v>1</v>
          </cell>
          <cell r="H2722" t="str">
            <v>D312-002</v>
          </cell>
          <cell r="I2722" t="str">
            <v>F</v>
          </cell>
          <cell r="J2722">
            <v>601</v>
          </cell>
          <cell r="L2722">
            <v>17.149999999999999</v>
          </cell>
        </row>
        <row r="2723">
          <cell r="A2723" t="str">
            <v>ELVIN, LYNN M</v>
          </cell>
          <cell r="B2723" t="str">
            <v>101-571</v>
          </cell>
          <cell r="C2723">
            <v>510400</v>
          </cell>
          <cell r="D2723">
            <v>38550</v>
          </cell>
          <cell r="E2723" t="str">
            <v>GROUP SUPERVISOR II</v>
          </cell>
          <cell r="F2723" t="str">
            <v>D312</v>
          </cell>
          <cell r="G2723">
            <v>1</v>
          </cell>
          <cell r="H2723" t="str">
            <v>D312-002</v>
          </cell>
          <cell r="I2723" t="str">
            <v>F</v>
          </cell>
          <cell r="J2723">
            <v>1001</v>
          </cell>
          <cell r="L2723">
            <v>10.17</v>
          </cell>
        </row>
        <row r="2724">
          <cell r="A2724" t="str">
            <v>ELVIN, LYNN M</v>
          </cell>
          <cell r="B2724" t="str">
            <v>101-571</v>
          </cell>
          <cell r="C2724">
            <v>510400</v>
          </cell>
          <cell r="D2724">
            <v>38550</v>
          </cell>
          <cell r="E2724" t="str">
            <v>GROUP SUPERVISOR II</v>
          </cell>
          <cell r="F2724" t="str">
            <v>D312</v>
          </cell>
          <cell r="G2724">
            <v>1</v>
          </cell>
          <cell r="H2724" t="str">
            <v>D312-002</v>
          </cell>
          <cell r="I2724" t="str">
            <v>F</v>
          </cell>
          <cell r="J2724">
            <v>30</v>
          </cell>
          <cell r="L2724">
            <v>83.67</v>
          </cell>
        </row>
        <row r="2725">
          <cell r="A2725" t="str">
            <v>ELVIN, LYNN M</v>
          </cell>
          <cell r="B2725" t="str">
            <v>101-571</v>
          </cell>
          <cell r="C2725">
            <v>510400</v>
          </cell>
          <cell r="D2725">
            <v>38550</v>
          </cell>
          <cell r="E2725" t="str">
            <v>GROUP SUPERVISOR II</v>
          </cell>
          <cell r="F2725" t="str">
            <v>D312</v>
          </cell>
          <cell r="G2725">
            <v>1</v>
          </cell>
          <cell r="H2725" t="str">
            <v>D312-002</v>
          </cell>
          <cell r="I2725" t="str">
            <v>F</v>
          </cell>
          <cell r="J2725">
            <v>100</v>
          </cell>
          <cell r="L2725">
            <v>135.94999999999999</v>
          </cell>
        </row>
        <row r="2726">
          <cell r="A2726" t="str">
            <v>ELVIN, LYNN M</v>
          </cell>
          <cell r="B2726" t="str">
            <v>101-571</v>
          </cell>
          <cell r="C2726">
            <v>510400</v>
          </cell>
          <cell r="D2726">
            <v>38550</v>
          </cell>
          <cell r="E2726" t="str">
            <v>GROUP SUPERVISOR II</v>
          </cell>
          <cell r="F2726" t="str">
            <v>D312</v>
          </cell>
          <cell r="G2726">
            <v>1</v>
          </cell>
          <cell r="H2726" t="str">
            <v>D312-002</v>
          </cell>
          <cell r="I2726" t="str">
            <v>F</v>
          </cell>
          <cell r="J2726">
            <v>811</v>
          </cell>
          <cell r="L2726">
            <v>1.88</v>
          </cell>
        </row>
        <row r="2727">
          <cell r="A2727" t="str">
            <v>ERICKSON, ROBERT S</v>
          </cell>
          <cell r="B2727" t="str">
            <v>101-609</v>
          </cell>
          <cell r="C2727">
            <v>510100</v>
          </cell>
          <cell r="D2727">
            <v>44860</v>
          </cell>
          <cell r="E2727" t="str">
            <v>DIR OF BEHAVIORAL HEALTH</v>
          </cell>
          <cell r="F2727" t="str">
            <v>B170</v>
          </cell>
          <cell r="G2727">
            <v>1</v>
          </cell>
          <cell r="H2727" t="str">
            <v>B170-001</v>
          </cell>
          <cell r="I2727" t="str">
            <v>O</v>
          </cell>
          <cell r="J2727">
            <v>1</v>
          </cell>
          <cell r="K2727" t="str">
            <v>REGULAR PAY</v>
          </cell>
          <cell r="L2727">
            <v>86687.59</v>
          </cell>
        </row>
        <row r="2728">
          <cell r="A2728" t="str">
            <v>ERICKSON, ROBERT S</v>
          </cell>
          <cell r="B2728" t="str">
            <v>101-609</v>
          </cell>
          <cell r="C2728">
            <v>510300</v>
          </cell>
          <cell r="D2728">
            <v>44860</v>
          </cell>
          <cell r="E2728" t="str">
            <v>DIR OF BEHAVIORAL HEALTH</v>
          </cell>
          <cell r="F2728" t="str">
            <v>B170</v>
          </cell>
          <cell r="G2728">
            <v>1</v>
          </cell>
          <cell r="H2728" t="str">
            <v>B170-001</v>
          </cell>
          <cell r="I2728" t="str">
            <v>F</v>
          </cell>
          <cell r="J2728">
            <v>8005</v>
          </cell>
          <cell r="L2728">
            <v>424.47</v>
          </cell>
        </row>
        <row r="2729">
          <cell r="A2729" t="str">
            <v>ERICKSON, ROBERT S</v>
          </cell>
          <cell r="B2729" t="str">
            <v>101-609</v>
          </cell>
          <cell r="C2729">
            <v>510300</v>
          </cell>
          <cell r="D2729">
            <v>44860</v>
          </cell>
          <cell r="E2729" t="str">
            <v>DIR OF BEHAVIORAL HEALTH</v>
          </cell>
          <cell r="F2729" t="str">
            <v>B170</v>
          </cell>
          <cell r="G2729">
            <v>1</v>
          </cell>
          <cell r="H2729" t="str">
            <v>B170-001</v>
          </cell>
          <cell r="I2729" t="str">
            <v>F</v>
          </cell>
          <cell r="J2729">
            <v>8000</v>
          </cell>
          <cell r="L2729">
            <v>6063.84</v>
          </cell>
        </row>
        <row r="2730">
          <cell r="A2730" t="str">
            <v>ERICKSON, ROBERT S</v>
          </cell>
          <cell r="B2730" t="str">
            <v>101-609</v>
          </cell>
          <cell r="C2730">
            <v>510300</v>
          </cell>
          <cell r="D2730">
            <v>44860</v>
          </cell>
          <cell r="E2730" t="str">
            <v>DIR OF BEHAVIORAL HEALTH</v>
          </cell>
          <cell r="F2730" t="str">
            <v>B170</v>
          </cell>
          <cell r="G2730">
            <v>1</v>
          </cell>
          <cell r="H2730" t="str">
            <v>B170-001</v>
          </cell>
          <cell r="I2730" t="str">
            <v>F</v>
          </cell>
          <cell r="J2730" t="str">
            <v>*FI</v>
          </cell>
          <cell r="K2730" t="str">
            <v>FICA</v>
          </cell>
          <cell r="L2730">
            <v>5374.63</v>
          </cell>
        </row>
        <row r="2731">
          <cell r="A2731" t="str">
            <v>ERICKSON, ROBERT S</v>
          </cell>
          <cell r="B2731" t="str">
            <v>101-609</v>
          </cell>
          <cell r="C2731">
            <v>510300</v>
          </cell>
          <cell r="D2731">
            <v>44860</v>
          </cell>
          <cell r="E2731" t="str">
            <v>DIR OF BEHAVIORAL HEALTH</v>
          </cell>
          <cell r="F2731" t="str">
            <v>B170</v>
          </cell>
          <cell r="G2731">
            <v>1</v>
          </cell>
          <cell r="H2731" t="str">
            <v>B170-001</v>
          </cell>
          <cell r="I2731" t="str">
            <v>F</v>
          </cell>
          <cell r="J2731" t="str">
            <v>*FM</v>
          </cell>
          <cell r="K2731" t="str">
            <v>MEDICARE</v>
          </cell>
          <cell r="L2731">
            <v>1256.97</v>
          </cell>
        </row>
        <row r="2732">
          <cell r="A2732" t="str">
            <v>ERICKSON, ROBERT S</v>
          </cell>
          <cell r="B2732" t="str">
            <v>101-609</v>
          </cell>
          <cell r="C2732">
            <v>510300</v>
          </cell>
          <cell r="D2732">
            <v>44860</v>
          </cell>
          <cell r="E2732" t="str">
            <v>DIR OF BEHAVIORAL HEALTH</v>
          </cell>
          <cell r="F2732" t="str">
            <v>B170</v>
          </cell>
          <cell r="G2732">
            <v>1</v>
          </cell>
          <cell r="H2732" t="str">
            <v>B170-001</v>
          </cell>
          <cell r="I2732" t="str">
            <v>F</v>
          </cell>
          <cell r="J2732">
            <v>7999</v>
          </cell>
          <cell r="L2732">
            <v>25997.61</v>
          </cell>
        </row>
        <row r="2733">
          <cell r="A2733" t="str">
            <v>ERICKSON, ROBERT S</v>
          </cell>
          <cell r="B2733" t="str">
            <v>101-609</v>
          </cell>
          <cell r="C2733">
            <v>510400</v>
          </cell>
          <cell r="D2733">
            <v>44860</v>
          </cell>
          <cell r="E2733" t="str">
            <v>DIR OF BEHAVIORAL HEALTH</v>
          </cell>
          <cell r="F2733" t="str">
            <v>B170</v>
          </cell>
          <cell r="G2733">
            <v>1</v>
          </cell>
          <cell r="H2733" t="str">
            <v>B170-001</v>
          </cell>
          <cell r="I2733" t="str">
            <v>F</v>
          </cell>
          <cell r="J2733">
            <v>703</v>
          </cell>
          <cell r="L2733">
            <v>6.7</v>
          </cell>
        </row>
        <row r="2734">
          <cell r="A2734" t="str">
            <v>ERICKSON, ROBERT S</v>
          </cell>
          <cell r="B2734" t="str">
            <v>101-609</v>
          </cell>
          <cell r="C2734">
            <v>510400</v>
          </cell>
          <cell r="D2734">
            <v>44860</v>
          </cell>
          <cell r="E2734" t="str">
            <v>DIR OF BEHAVIORAL HEALTH</v>
          </cell>
          <cell r="F2734" t="str">
            <v>B170</v>
          </cell>
          <cell r="G2734">
            <v>1</v>
          </cell>
          <cell r="H2734" t="str">
            <v>B170-001</v>
          </cell>
          <cell r="I2734" t="str">
            <v>F</v>
          </cell>
          <cell r="J2734">
            <v>1001</v>
          </cell>
          <cell r="L2734">
            <v>10.17</v>
          </cell>
        </row>
        <row r="2735">
          <cell r="A2735" t="str">
            <v>ERICKSON, ROBERT S</v>
          </cell>
          <cell r="B2735" t="str">
            <v>101-609</v>
          </cell>
          <cell r="C2735">
            <v>510400</v>
          </cell>
          <cell r="D2735">
            <v>44860</v>
          </cell>
          <cell r="E2735" t="str">
            <v>DIR OF BEHAVIORAL HEALTH</v>
          </cell>
          <cell r="F2735" t="str">
            <v>B170</v>
          </cell>
          <cell r="G2735">
            <v>1</v>
          </cell>
          <cell r="H2735" t="str">
            <v>B170-001</v>
          </cell>
          <cell r="I2735" t="str">
            <v>F</v>
          </cell>
          <cell r="J2735">
            <v>603</v>
          </cell>
          <cell r="L2735">
            <v>31.26</v>
          </cell>
        </row>
        <row r="2736">
          <cell r="A2736" t="str">
            <v>ERICKSON, ROBERT S</v>
          </cell>
          <cell r="B2736" t="str">
            <v>101-609</v>
          </cell>
          <cell r="C2736">
            <v>510400</v>
          </cell>
          <cell r="D2736">
            <v>44860</v>
          </cell>
          <cell r="E2736" t="str">
            <v>DIR OF BEHAVIORAL HEALTH</v>
          </cell>
          <cell r="F2736" t="str">
            <v>B170</v>
          </cell>
          <cell r="G2736">
            <v>1</v>
          </cell>
          <cell r="H2736" t="str">
            <v>B170-001</v>
          </cell>
          <cell r="I2736" t="str">
            <v>F</v>
          </cell>
          <cell r="J2736">
            <v>830</v>
          </cell>
          <cell r="L2736">
            <v>5.12</v>
          </cell>
        </row>
        <row r="2737">
          <cell r="A2737" t="str">
            <v>ERICKSON, ROBERT S</v>
          </cell>
          <cell r="B2737" t="str">
            <v>101-609</v>
          </cell>
          <cell r="C2737">
            <v>510400</v>
          </cell>
          <cell r="D2737">
            <v>44860</v>
          </cell>
          <cell r="E2737" t="str">
            <v>DIR OF BEHAVIORAL HEALTH</v>
          </cell>
          <cell r="F2737" t="str">
            <v>B170</v>
          </cell>
          <cell r="G2737">
            <v>1</v>
          </cell>
          <cell r="H2737" t="str">
            <v>B170-001</v>
          </cell>
          <cell r="I2737" t="str">
            <v>F</v>
          </cell>
          <cell r="J2737">
            <v>30</v>
          </cell>
          <cell r="L2737">
            <v>216.72</v>
          </cell>
        </row>
        <row r="2738">
          <cell r="A2738" t="str">
            <v>ERICKSON, ROBERT S</v>
          </cell>
          <cell r="B2738" t="str">
            <v>101-609</v>
          </cell>
          <cell r="C2738">
            <v>510400</v>
          </cell>
          <cell r="D2738">
            <v>44860</v>
          </cell>
          <cell r="E2738" t="str">
            <v>DIR OF BEHAVIORAL HEALTH</v>
          </cell>
          <cell r="F2738" t="str">
            <v>B170</v>
          </cell>
          <cell r="G2738">
            <v>1</v>
          </cell>
          <cell r="H2738" t="str">
            <v>B170-001</v>
          </cell>
          <cell r="I2738" t="str">
            <v>F</v>
          </cell>
          <cell r="J2738">
            <v>112</v>
          </cell>
          <cell r="L2738">
            <v>232.24</v>
          </cell>
        </row>
        <row r="2739">
          <cell r="A2739" t="str">
            <v>ERION, CHARLIE J</v>
          </cell>
          <cell r="B2739" t="str">
            <v>101-532</v>
          </cell>
          <cell r="C2739">
            <v>510100</v>
          </cell>
          <cell r="D2739">
            <v>28220</v>
          </cell>
          <cell r="E2739" t="str">
            <v>OFFICE ASSISTANT, SR</v>
          </cell>
          <cell r="F2739" t="str">
            <v>D384</v>
          </cell>
          <cell r="G2739">
            <v>1</v>
          </cell>
          <cell r="H2739" t="str">
            <v>D384-002</v>
          </cell>
          <cell r="I2739" t="str">
            <v>O</v>
          </cell>
          <cell r="J2739">
            <v>1</v>
          </cell>
          <cell r="K2739" t="str">
            <v>REGULAR PAY</v>
          </cell>
          <cell r="L2739">
            <v>28125.87</v>
          </cell>
        </row>
        <row r="2740">
          <cell r="A2740" t="str">
            <v>ERION, CHARLIE J</v>
          </cell>
          <cell r="B2740" t="str">
            <v>101-532</v>
          </cell>
          <cell r="C2740">
            <v>510300</v>
          </cell>
          <cell r="D2740">
            <v>28220</v>
          </cell>
          <cell r="E2740" t="str">
            <v>OFFICE ASSISTANT, SR</v>
          </cell>
          <cell r="F2740" t="str">
            <v>D384</v>
          </cell>
          <cell r="G2740">
            <v>1</v>
          </cell>
          <cell r="H2740" t="str">
            <v>D384-002</v>
          </cell>
          <cell r="I2740" t="str">
            <v>F</v>
          </cell>
          <cell r="J2740" t="str">
            <v>*FM</v>
          </cell>
          <cell r="K2740" t="str">
            <v>MEDICARE</v>
          </cell>
          <cell r="L2740">
            <v>407.83</v>
          </cell>
        </row>
        <row r="2741">
          <cell r="A2741" t="str">
            <v>ERION, CHARLIE J</v>
          </cell>
          <cell r="B2741" t="str">
            <v>101-532</v>
          </cell>
          <cell r="C2741">
            <v>510300</v>
          </cell>
          <cell r="D2741">
            <v>28220</v>
          </cell>
          <cell r="E2741" t="str">
            <v>OFFICE ASSISTANT, SR</v>
          </cell>
          <cell r="F2741" t="str">
            <v>D384</v>
          </cell>
          <cell r="G2741">
            <v>1</v>
          </cell>
          <cell r="H2741" t="str">
            <v>D384-002</v>
          </cell>
          <cell r="I2741" t="str">
            <v>F</v>
          </cell>
          <cell r="J2741" t="str">
            <v>*FI</v>
          </cell>
          <cell r="K2741" t="str">
            <v>FICA</v>
          </cell>
          <cell r="L2741">
            <v>1743.8</v>
          </cell>
        </row>
        <row r="2742">
          <cell r="A2742" t="str">
            <v>ERION, CHARLIE J</v>
          </cell>
          <cell r="B2742" t="str">
            <v>101-532</v>
          </cell>
          <cell r="C2742">
            <v>510300</v>
          </cell>
          <cell r="D2742">
            <v>28220</v>
          </cell>
          <cell r="E2742" t="str">
            <v>OFFICE ASSISTANT, SR</v>
          </cell>
          <cell r="F2742" t="str">
            <v>D384</v>
          </cell>
          <cell r="G2742">
            <v>1</v>
          </cell>
          <cell r="H2742" t="str">
            <v>D384-002</v>
          </cell>
          <cell r="I2742" t="str">
            <v>F</v>
          </cell>
          <cell r="J2742">
            <v>8000</v>
          </cell>
          <cell r="L2742">
            <v>1964.52</v>
          </cell>
        </row>
        <row r="2743">
          <cell r="A2743" t="str">
            <v>ERION, CHARLIE J</v>
          </cell>
          <cell r="B2743" t="str">
            <v>101-532</v>
          </cell>
          <cell r="C2743">
            <v>510300</v>
          </cell>
          <cell r="D2743">
            <v>28220</v>
          </cell>
          <cell r="E2743" t="str">
            <v>OFFICE ASSISTANT, SR</v>
          </cell>
          <cell r="F2743" t="str">
            <v>D384</v>
          </cell>
          <cell r="G2743">
            <v>1</v>
          </cell>
          <cell r="H2743" t="str">
            <v>D384-002</v>
          </cell>
          <cell r="I2743" t="str">
            <v>F</v>
          </cell>
          <cell r="J2743">
            <v>7999</v>
          </cell>
          <cell r="L2743">
            <v>8434.9500000000007</v>
          </cell>
        </row>
        <row r="2744">
          <cell r="A2744" t="str">
            <v>ERION, CHARLIE J</v>
          </cell>
          <cell r="B2744" t="str">
            <v>101-532</v>
          </cell>
          <cell r="C2744">
            <v>510400</v>
          </cell>
          <cell r="D2744">
            <v>28220</v>
          </cell>
          <cell r="E2744" t="str">
            <v>OFFICE ASSISTANT, SR</v>
          </cell>
          <cell r="F2744" t="str">
            <v>D384</v>
          </cell>
          <cell r="G2744">
            <v>1</v>
          </cell>
          <cell r="H2744" t="str">
            <v>D384-002</v>
          </cell>
          <cell r="I2744" t="str">
            <v>F</v>
          </cell>
          <cell r="J2744">
            <v>811</v>
          </cell>
          <cell r="L2744">
            <v>1.88</v>
          </cell>
        </row>
        <row r="2745">
          <cell r="A2745" t="str">
            <v>ERION, CHARLIE J</v>
          </cell>
          <cell r="B2745" t="str">
            <v>101-532</v>
          </cell>
          <cell r="C2745">
            <v>510400</v>
          </cell>
          <cell r="D2745">
            <v>28220</v>
          </cell>
          <cell r="E2745" t="str">
            <v>OFFICE ASSISTANT, SR</v>
          </cell>
          <cell r="F2745" t="str">
            <v>D384</v>
          </cell>
          <cell r="G2745">
            <v>1</v>
          </cell>
          <cell r="H2745" t="str">
            <v>D384-002</v>
          </cell>
          <cell r="I2745" t="str">
            <v>F</v>
          </cell>
          <cell r="J2745">
            <v>705</v>
          </cell>
          <cell r="L2745">
            <v>12.04</v>
          </cell>
        </row>
        <row r="2746">
          <cell r="A2746" t="str">
            <v>ERION, CHARLIE J</v>
          </cell>
          <cell r="B2746" t="str">
            <v>101-532</v>
          </cell>
          <cell r="C2746">
            <v>510400</v>
          </cell>
          <cell r="D2746">
            <v>28220</v>
          </cell>
          <cell r="E2746" t="str">
            <v>OFFICE ASSISTANT, SR</v>
          </cell>
          <cell r="F2746" t="str">
            <v>D384</v>
          </cell>
          <cell r="G2746">
            <v>1</v>
          </cell>
          <cell r="H2746" t="str">
            <v>D384-002</v>
          </cell>
          <cell r="I2746" t="str">
            <v>F</v>
          </cell>
          <cell r="J2746">
            <v>1001</v>
          </cell>
          <cell r="L2746">
            <v>10.17</v>
          </cell>
        </row>
        <row r="2747">
          <cell r="A2747" t="str">
            <v>ERION, CHARLIE J</v>
          </cell>
          <cell r="B2747" t="str">
            <v>101-532</v>
          </cell>
          <cell r="C2747">
            <v>510400</v>
          </cell>
          <cell r="D2747">
            <v>28220</v>
          </cell>
          <cell r="E2747" t="str">
            <v>OFFICE ASSISTANT, SR</v>
          </cell>
          <cell r="F2747" t="str">
            <v>D384</v>
          </cell>
          <cell r="G2747">
            <v>1</v>
          </cell>
          <cell r="H2747" t="str">
            <v>D384-002</v>
          </cell>
          <cell r="I2747" t="str">
            <v>F</v>
          </cell>
          <cell r="J2747">
            <v>605</v>
          </cell>
          <cell r="L2747">
            <v>59.1</v>
          </cell>
        </row>
        <row r="2748">
          <cell r="A2748" t="str">
            <v>ERION, CHARLIE J</v>
          </cell>
          <cell r="B2748" t="str">
            <v>101-532</v>
          </cell>
          <cell r="C2748">
            <v>510400</v>
          </cell>
          <cell r="D2748">
            <v>28220</v>
          </cell>
          <cell r="E2748" t="str">
            <v>OFFICE ASSISTANT, SR</v>
          </cell>
          <cell r="F2748" t="str">
            <v>D384</v>
          </cell>
          <cell r="G2748">
            <v>1</v>
          </cell>
          <cell r="H2748" t="str">
            <v>D384-002</v>
          </cell>
          <cell r="I2748" t="str">
            <v>F</v>
          </cell>
          <cell r="J2748">
            <v>30</v>
          </cell>
          <cell r="L2748">
            <v>70.31</v>
          </cell>
        </row>
        <row r="2749">
          <cell r="A2749" t="str">
            <v>ERION, CHARLIE J</v>
          </cell>
          <cell r="B2749" t="str">
            <v>101-532</v>
          </cell>
          <cell r="C2749">
            <v>510400</v>
          </cell>
          <cell r="D2749">
            <v>28220</v>
          </cell>
          <cell r="E2749" t="str">
            <v>OFFICE ASSISTANT, SR</v>
          </cell>
          <cell r="F2749" t="str">
            <v>D384</v>
          </cell>
          <cell r="G2749">
            <v>1</v>
          </cell>
          <cell r="H2749" t="str">
            <v>D384-002</v>
          </cell>
          <cell r="I2749" t="str">
            <v>F</v>
          </cell>
          <cell r="J2749">
            <v>104</v>
          </cell>
          <cell r="L2749">
            <v>283.83999999999997</v>
          </cell>
        </row>
        <row r="2750">
          <cell r="A2750" t="str">
            <v>ERTOLA, MICHAEL N</v>
          </cell>
          <cell r="B2750" t="str">
            <v>101-572</v>
          </cell>
          <cell r="C2750">
            <v>510100</v>
          </cell>
          <cell r="D2750">
            <v>44480</v>
          </cell>
          <cell r="E2750" t="str">
            <v>DEP PROBATION OFFICER III</v>
          </cell>
          <cell r="F2750" t="str">
            <v>P145</v>
          </cell>
          <cell r="G2750">
            <v>1</v>
          </cell>
          <cell r="H2750" t="str">
            <v>P145-003</v>
          </cell>
          <cell r="I2750" t="str">
            <v>O</v>
          </cell>
          <cell r="J2750">
            <v>1</v>
          </cell>
          <cell r="K2750" t="str">
            <v>REGULAR PAY</v>
          </cell>
          <cell r="L2750">
            <v>48606.25</v>
          </cell>
        </row>
        <row r="2751">
          <cell r="A2751" t="str">
            <v>ERTOLA, MICHAEL N</v>
          </cell>
          <cell r="B2751" t="str">
            <v>101-572</v>
          </cell>
          <cell r="C2751">
            <v>510300</v>
          </cell>
          <cell r="D2751">
            <v>44480</v>
          </cell>
          <cell r="E2751" t="str">
            <v>DEP PROBATION OFFICER III</v>
          </cell>
          <cell r="F2751" t="str">
            <v>P145</v>
          </cell>
          <cell r="G2751">
            <v>1</v>
          </cell>
          <cell r="H2751" t="str">
            <v>P145-003</v>
          </cell>
          <cell r="I2751" t="str">
            <v>F</v>
          </cell>
          <cell r="J2751">
            <v>8000</v>
          </cell>
          <cell r="L2751">
            <v>3398.14</v>
          </cell>
        </row>
        <row r="2752">
          <cell r="A2752" t="str">
            <v>ERTOLA, MICHAEL N</v>
          </cell>
          <cell r="B2752" t="str">
            <v>101-572</v>
          </cell>
          <cell r="C2752">
            <v>510300</v>
          </cell>
          <cell r="D2752">
            <v>44480</v>
          </cell>
          <cell r="E2752" t="str">
            <v>DEP PROBATION OFFICER III</v>
          </cell>
          <cell r="F2752" t="str">
            <v>P145</v>
          </cell>
          <cell r="G2752">
            <v>1</v>
          </cell>
          <cell r="H2752" t="str">
            <v>P145-003</v>
          </cell>
          <cell r="I2752" t="str">
            <v>F</v>
          </cell>
          <cell r="J2752">
            <v>8005</v>
          </cell>
          <cell r="L2752">
            <v>237.87</v>
          </cell>
        </row>
        <row r="2753">
          <cell r="A2753" t="str">
            <v>ERTOLA, MICHAEL N</v>
          </cell>
          <cell r="B2753" t="str">
            <v>101-572</v>
          </cell>
          <cell r="C2753">
            <v>510300</v>
          </cell>
          <cell r="D2753">
            <v>44480</v>
          </cell>
          <cell r="E2753" t="str">
            <v>DEP PROBATION OFFICER III</v>
          </cell>
          <cell r="F2753" t="str">
            <v>P145</v>
          </cell>
          <cell r="G2753">
            <v>1</v>
          </cell>
          <cell r="H2753" t="str">
            <v>P145-003</v>
          </cell>
          <cell r="I2753" t="str">
            <v>F</v>
          </cell>
          <cell r="J2753" t="str">
            <v>*FI</v>
          </cell>
          <cell r="K2753" t="str">
            <v>FICA</v>
          </cell>
          <cell r="L2753">
            <v>3013.59</v>
          </cell>
        </row>
        <row r="2754">
          <cell r="A2754" t="str">
            <v>ERTOLA, MICHAEL N</v>
          </cell>
          <cell r="B2754" t="str">
            <v>101-572</v>
          </cell>
          <cell r="C2754">
            <v>510300</v>
          </cell>
          <cell r="D2754">
            <v>44480</v>
          </cell>
          <cell r="E2754" t="str">
            <v>DEP PROBATION OFFICER III</v>
          </cell>
          <cell r="F2754" t="str">
            <v>P145</v>
          </cell>
          <cell r="G2754">
            <v>1</v>
          </cell>
          <cell r="H2754" t="str">
            <v>P145-003</v>
          </cell>
          <cell r="I2754" t="str">
            <v>F</v>
          </cell>
          <cell r="J2754" t="str">
            <v>*FM</v>
          </cell>
          <cell r="K2754" t="str">
            <v>MEDICARE</v>
          </cell>
          <cell r="L2754">
            <v>704.79</v>
          </cell>
        </row>
        <row r="2755">
          <cell r="A2755" t="str">
            <v>ERTOLA, MICHAEL N</v>
          </cell>
          <cell r="B2755" t="str">
            <v>101-572</v>
          </cell>
          <cell r="C2755">
            <v>510300</v>
          </cell>
          <cell r="D2755">
            <v>44480</v>
          </cell>
          <cell r="E2755" t="str">
            <v>DEP PROBATION OFFICER III</v>
          </cell>
          <cell r="F2755" t="str">
            <v>P145</v>
          </cell>
          <cell r="G2755">
            <v>1</v>
          </cell>
          <cell r="H2755" t="str">
            <v>P145-003</v>
          </cell>
          <cell r="I2755" t="str">
            <v>F</v>
          </cell>
          <cell r="J2755">
            <v>7999</v>
          </cell>
          <cell r="L2755">
            <v>14577.01</v>
          </cell>
        </row>
        <row r="2756">
          <cell r="A2756" t="str">
            <v>ERTOLA, MICHAEL N</v>
          </cell>
          <cell r="B2756" t="str">
            <v>101-572</v>
          </cell>
          <cell r="C2756">
            <v>510400</v>
          </cell>
          <cell r="D2756">
            <v>44480</v>
          </cell>
          <cell r="E2756" t="str">
            <v>DEP PROBATION OFFICER III</v>
          </cell>
          <cell r="F2756" t="str">
            <v>P145</v>
          </cell>
          <cell r="G2756">
            <v>1</v>
          </cell>
          <cell r="H2756" t="str">
            <v>P145-003</v>
          </cell>
          <cell r="I2756" t="str">
            <v>F</v>
          </cell>
          <cell r="J2756">
            <v>605</v>
          </cell>
          <cell r="L2756">
            <v>59.1</v>
          </cell>
        </row>
        <row r="2757">
          <cell r="A2757" t="str">
            <v>ERTOLA, MICHAEL N</v>
          </cell>
          <cell r="B2757" t="str">
            <v>101-572</v>
          </cell>
          <cell r="C2757">
            <v>510400</v>
          </cell>
          <cell r="D2757">
            <v>44480</v>
          </cell>
          <cell r="E2757" t="str">
            <v>DEP PROBATION OFFICER III</v>
          </cell>
          <cell r="F2757" t="str">
            <v>P145</v>
          </cell>
          <cell r="G2757">
            <v>1</v>
          </cell>
          <cell r="H2757" t="str">
            <v>P145-003</v>
          </cell>
          <cell r="I2757" t="str">
            <v>F</v>
          </cell>
          <cell r="J2757">
            <v>104</v>
          </cell>
          <cell r="L2757">
            <v>283.83999999999997</v>
          </cell>
        </row>
        <row r="2758">
          <cell r="A2758" t="str">
            <v>ERTOLA, MICHAEL N</v>
          </cell>
          <cell r="B2758" t="str">
            <v>101-572</v>
          </cell>
          <cell r="C2758">
            <v>510400</v>
          </cell>
          <cell r="D2758">
            <v>44480</v>
          </cell>
          <cell r="E2758" t="str">
            <v>DEP PROBATION OFFICER III</v>
          </cell>
          <cell r="F2758" t="str">
            <v>P145</v>
          </cell>
          <cell r="G2758">
            <v>1</v>
          </cell>
          <cell r="H2758" t="str">
            <v>P145-003</v>
          </cell>
          <cell r="I2758" t="str">
            <v>F</v>
          </cell>
          <cell r="J2758">
            <v>1001</v>
          </cell>
          <cell r="L2758">
            <v>10.17</v>
          </cell>
        </row>
        <row r="2759">
          <cell r="A2759" t="str">
            <v>ERTOLA, MICHAEL N</v>
          </cell>
          <cell r="B2759" t="str">
            <v>101-572</v>
          </cell>
          <cell r="C2759">
            <v>510400</v>
          </cell>
          <cell r="D2759">
            <v>44480</v>
          </cell>
          <cell r="E2759" t="str">
            <v>DEP PROBATION OFFICER III</v>
          </cell>
          <cell r="F2759" t="str">
            <v>P145</v>
          </cell>
          <cell r="G2759">
            <v>1</v>
          </cell>
          <cell r="H2759" t="str">
            <v>P145-003</v>
          </cell>
          <cell r="I2759" t="str">
            <v>F</v>
          </cell>
          <cell r="J2759">
            <v>810</v>
          </cell>
          <cell r="L2759">
            <v>1.71</v>
          </cell>
        </row>
        <row r="2760">
          <cell r="A2760" t="str">
            <v>ERTOLA, MICHAEL N</v>
          </cell>
          <cell r="B2760" t="str">
            <v>101-572</v>
          </cell>
          <cell r="C2760">
            <v>510400</v>
          </cell>
          <cell r="D2760">
            <v>44480</v>
          </cell>
          <cell r="E2760" t="str">
            <v>DEP PROBATION OFFICER III</v>
          </cell>
          <cell r="F2760" t="str">
            <v>P145</v>
          </cell>
          <cell r="G2760">
            <v>1</v>
          </cell>
          <cell r="H2760" t="str">
            <v>P145-003</v>
          </cell>
          <cell r="I2760" t="str">
            <v>F</v>
          </cell>
          <cell r="J2760">
            <v>705</v>
          </cell>
          <cell r="L2760">
            <v>12.04</v>
          </cell>
        </row>
        <row r="2761">
          <cell r="A2761" t="str">
            <v>ERTOLA, MICHAEL N</v>
          </cell>
          <cell r="B2761" t="str">
            <v>101-572</v>
          </cell>
          <cell r="C2761">
            <v>510400</v>
          </cell>
          <cell r="D2761">
            <v>44480</v>
          </cell>
          <cell r="E2761" t="str">
            <v>DEP PROBATION OFFICER III</v>
          </cell>
          <cell r="F2761" t="str">
            <v>P145</v>
          </cell>
          <cell r="G2761">
            <v>1</v>
          </cell>
          <cell r="H2761" t="str">
            <v>P145-003</v>
          </cell>
          <cell r="I2761" t="str">
            <v>F</v>
          </cell>
          <cell r="J2761">
            <v>30</v>
          </cell>
          <cell r="L2761">
            <v>121.52</v>
          </cell>
        </row>
        <row r="2762">
          <cell r="A2762" t="str">
            <v>ESPINOZA, CARLOS</v>
          </cell>
          <cell r="B2762" t="str">
            <v>700-777</v>
          </cell>
          <cell r="C2762">
            <v>510100</v>
          </cell>
          <cell r="D2762">
            <v>33840</v>
          </cell>
          <cell r="E2762" t="str">
            <v>W/W SERVICE WORKER II</v>
          </cell>
          <cell r="F2762" t="str">
            <v>D526</v>
          </cell>
          <cell r="G2762">
            <v>1</v>
          </cell>
          <cell r="H2762" t="str">
            <v>D526-001</v>
          </cell>
          <cell r="I2762" t="str">
            <v>O</v>
          </cell>
          <cell r="J2762">
            <v>1</v>
          </cell>
          <cell r="K2762" t="str">
            <v>REGULAR PAY</v>
          </cell>
          <cell r="L2762">
            <v>35904.769999999997</v>
          </cell>
        </row>
        <row r="2763">
          <cell r="A2763" t="str">
            <v>ESPINOZA, CARLOS</v>
          </cell>
          <cell r="B2763" t="str">
            <v>700-777</v>
          </cell>
          <cell r="C2763">
            <v>510300</v>
          </cell>
          <cell r="D2763">
            <v>33840</v>
          </cell>
          <cell r="E2763" t="str">
            <v>W/W SERVICE WORKER II</v>
          </cell>
          <cell r="F2763" t="str">
            <v>D526</v>
          </cell>
          <cell r="G2763">
            <v>1</v>
          </cell>
          <cell r="H2763" t="str">
            <v>D526-001</v>
          </cell>
          <cell r="I2763" t="str">
            <v>F</v>
          </cell>
          <cell r="J2763" t="str">
            <v>*FI</v>
          </cell>
          <cell r="K2763" t="str">
            <v>FICA</v>
          </cell>
          <cell r="L2763">
            <v>2226.1</v>
          </cell>
        </row>
        <row r="2764">
          <cell r="A2764" t="str">
            <v>ESPINOZA, CARLOS</v>
          </cell>
          <cell r="B2764" t="str">
            <v>700-777</v>
          </cell>
          <cell r="C2764">
            <v>510300</v>
          </cell>
          <cell r="D2764">
            <v>33840</v>
          </cell>
          <cell r="E2764" t="str">
            <v>W/W SERVICE WORKER II</v>
          </cell>
          <cell r="F2764" t="str">
            <v>D526</v>
          </cell>
          <cell r="G2764">
            <v>1</v>
          </cell>
          <cell r="H2764" t="str">
            <v>D526-001</v>
          </cell>
          <cell r="I2764" t="str">
            <v>F</v>
          </cell>
          <cell r="J2764" t="str">
            <v>*FM</v>
          </cell>
          <cell r="K2764" t="str">
            <v>MEDICARE</v>
          </cell>
          <cell r="L2764">
            <v>520.62</v>
          </cell>
        </row>
        <row r="2765">
          <cell r="A2765" t="str">
            <v>ESPINOZA, CARLOS</v>
          </cell>
          <cell r="B2765" t="str">
            <v>700-777</v>
          </cell>
          <cell r="C2765">
            <v>510300</v>
          </cell>
          <cell r="D2765">
            <v>33840</v>
          </cell>
          <cell r="E2765" t="str">
            <v>W/W SERVICE WORKER II</v>
          </cell>
          <cell r="F2765" t="str">
            <v>D526</v>
          </cell>
          <cell r="G2765">
            <v>1</v>
          </cell>
          <cell r="H2765" t="str">
            <v>D526-001</v>
          </cell>
          <cell r="I2765" t="str">
            <v>F</v>
          </cell>
          <cell r="J2765">
            <v>8000</v>
          </cell>
          <cell r="L2765">
            <v>2509.04</v>
          </cell>
        </row>
        <row r="2766">
          <cell r="A2766" t="str">
            <v>ESPINOZA, CARLOS</v>
          </cell>
          <cell r="B2766" t="str">
            <v>700-777</v>
          </cell>
          <cell r="C2766">
            <v>510300</v>
          </cell>
          <cell r="D2766">
            <v>33840</v>
          </cell>
          <cell r="E2766" t="str">
            <v>W/W SERVICE WORKER II</v>
          </cell>
          <cell r="F2766" t="str">
            <v>D526</v>
          </cell>
          <cell r="G2766">
            <v>1</v>
          </cell>
          <cell r="H2766" t="str">
            <v>D526-001</v>
          </cell>
          <cell r="I2766" t="str">
            <v>F</v>
          </cell>
          <cell r="J2766">
            <v>7999</v>
          </cell>
          <cell r="L2766">
            <v>10767.84</v>
          </cell>
        </row>
        <row r="2767">
          <cell r="A2767" t="str">
            <v>ESPINOZA, CARLOS</v>
          </cell>
          <cell r="B2767" t="str">
            <v>700-777</v>
          </cell>
          <cell r="C2767">
            <v>510400</v>
          </cell>
          <cell r="D2767">
            <v>33840</v>
          </cell>
          <cell r="E2767" t="str">
            <v>W/W SERVICE WORKER II</v>
          </cell>
          <cell r="F2767" t="str">
            <v>D526</v>
          </cell>
          <cell r="G2767">
            <v>1</v>
          </cell>
          <cell r="H2767" t="str">
            <v>D526-001</v>
          </cell>
          <cell r="I2767" t="str">
            <v>F</v>
          </cell>
          <cell r="J2767">
            <v>605</v>
          </cell>
          <cell r="L2767">
            <v>59.1</v>
          </cell>
        </row>
        <row r="2768">
          <cell r="A2768" t="str">
            <v>ESPINOZA, CARLOS</v>
          </cell>
          <cell r="B2768" t="str">
            <v>700-777</v>
          </cell>
          <cell r="C2768">
            <v>510400</v>
          </cell>
          <cell r="D2768">
            <v>33840</v>
          </cell>
          <cell r="E2768" t="str">
            <v>W/W SERVICE WORKER II</v>
          </cell>
          <cell r="F2768" t="str">
            <v>D526</v>
          </cell>
          <cell r="G2768">
            <v>1</v>
          </cell>
          <cell r="H2768" t="str">
            <v>D526-001</v>
          </cell>
          <cell r="I2768" t="str">
            <v>F</v>
          </cell>
          <cell r="J2768">
            <v>705</v>
          </cell>
          <cell r="L2768">
            <v>12.04</v>
          </cell>
        </row>
        <row r="2769">
          <cell r="A2769" t="str">
            <v>ESPINOZA, CARLOS</v>
          </cell>
          <cell r="B2769" t="str">
            <v>700-777</v>
          </cell>
          <cell r="C2769">
            <v>510400</v>
          </cell>
          <cell r="D2769">
            <v>33840</v>
          </cell>
          <cell r="E2769" t="str">
            <v>W/W SERVICE WORKER II</v>
          </cell>
          <cell r="F2769" t="str">
            <v>D526</v>
          </cell>
          <cell r="G2769">
            <v>1</v>
          </cell>
          <cell r="H2769" t="str">
            <v>D526-001</v>
          </cell>
          <cell r="I2769" t="str">
            <v>F</v>
          </cell>
          <cell r="J2769">
            <v>124</v>
          </cell>
          <cell r="L2769">
            <v>283.81</v>
          </cell>
        </row>
        <row r="2770">
          <cell r="A2770" t="str">
            <v>ESPINOZA, CARLOS</v>
          </cell>
          <cell r="B2770" t="str">
            <v>700-777</v>
          </cell>
          <cell r="C2770">
            <v>510400</v>
          </cell>
          <cell r="D2770">
            <v>33840</v>
          </cell>
          <cell r="E2770" t="str">
            <v>W/W SERVICE WORKER II</v>
          </cell>
          <cell r="F2770" t="str">
            <v>D526</v>
          </cell>
          <cell r="G2770">
            <v>1</v>
          </cell>
          <cell r="H2770" t="str">
            <v>D526-001</v>
          </cell>
          <cell r="I2770" t="str">
            <v>F</v>
          </cell>
          <cell r="J2770">
            <v>810</v>
          </cell>
          <cell r="L2770">
            <v>1.71</v>
          </cell>
        </row>
        <row r="2771">
          <cell r="A2771" t="str">
            <v>ESPINOZA, CARLOS</v>
          </cell>
          <cell r="B2771" t="str">
            <v>700-777</v>
          </cell>
          <cell r="C2771">
            <v>510400</v>
          </cell>
          <cell r="D2771">
            <v>33840</v>
          </cell>
          <cell r="E2771" t="str">
            <v>W/W SERVICE WORKER II</v>
          </cell>
          <cell r="F2771" t="str">
            <v>D526</v>
          </cell>
          <cell r="G2771">
            <v>1</v>
          </cell>
          <cell r="H2771" t="str">
            <v>D526-001</v>
          </cell>
          <cell r="I2771" t="str">
            <v>F</v>
          </cell>
          <cell r="J2771">
            <v>1001</v>
          </cell>
          <cell r="L2771">
            <v>10.17</v>
          </cell>
        </row>
        <row r="2772">
          <cell r="A2772" t="str">
            <v>ESPINOZA, CARLOS</v>
          </cell>
          <cell r="B2772" t="str">
            <v>700-777</v>
          </cell>
          <cell r="C2772">
            <v>510400</v>
          </cell>
          <cell r="D2772">
            <v>33840</v>
          </cell>
          <cell r="E2772" t="str">
            <v>W/W SERVICE WORKER II</v>
          </cell>
          <cell r="F2772" t="str">
            <v>D526</v>
          </cell>
          <cell r="G2772">
            <v>1</v>
          </cell>
          <cell r="H2772" t="str">
            <v>D526-001</v>
          </cell>
          <cell r="I2772" t="str">
            <v>F</v>
          </cell>
          <cell r="J2772">
            <v>30</v>
          </cell>
          <cell r="L2772">
            <v>89.76</v>
          </cell>
        </row>
        <row r="2773">
          <cell r="A2773" t="str">
            <v>ESTES, KIMAREE</v>
          </cell>
          <cell r="B2773" t="str">
            <v>101-565</v>
          </cell>
          <cell r="C2773">
            <v>510100</v>
          </cell>
          <cell r="D2773">
            <v>23990</v>
          </cell>
          <cell r="E2773" t="str">
            <v>COMMUNICATIONS MANAGER</v>
          </cell>
          <cell r="F2773" t="str">
            <v>C220</v>
          </cell>
          <cell r="G2773">
            <v>1</v>
          </cell>
          <cell r="H2773" t="str">
            <v>C220-001</v>
          </cell>
          <cell r="I2773" t="str">
            <v>O</v>
          </cell>
          <cell r="J2773">
            <v>1</v>
          </cell>
          <cell r="K2773" t="str">
            <v>REGULAR PAY</v>
          </cell>
          <cell r="L2773">
            <v>48169.25</v>
          </cell>
        </row>
        <row r="2774">
          <cell r="A2774" t="str">
            <v>ESTES, KIMAREE</v>
          </cell>
          <cell r="B2774" t="str">
            <v>101-565</v>
          </cell>
          <cell r="C2774">
            <v>510300</v>
          </cell>
          <cell r="D2774">
            <v>23990</v>
          </cell>
          <cell r="E2774" t="str">
            <v>COMMUNICATIONS MANAGER</v>
          </cell>
          <cell r="F2774" t="str">
            <v>C220</v>
          </cell>
          <cell r="G2774">
            <v>1</v>
          </cell>
          <cell r="H2774" t="str">
            <v>C220-001</v>
          </cell>
          <cell r="I2774" t="str">
            <v>F</v>
          </cell>
          <cell r="J2774" t="str">
            <v>*FM</v>
          </cell>
          <cell r="K2774" t="str">
            <v>MEDICARE</v>
          </cell>
          <cell r="L2774">
            <v>698.45</v>
          </cell>
        </row>
        <row r="2775">
          <cell r="A2775" t="str">
            <v>ESTES, KIMAREE</v>
          </cell>
          <cell r="B2775" t="str">
            <v>101-565</v>
          </cell>
          <cell r="C2775">
            <v>510300</v>
          </cell>
          <cell r="D2775">
            <v>23990</v>
          </cell>
          <cell r="E2775" t="str">
            <v>COMMUNICATIONS MANAGER</v>
          </cell>
          <cell r="F2775" t="str">
            <v>C220</v>
          </cell>
          <cell r="G2775">
            <v>1</v>
          </cell>
          <cell r="H2775" t="str">
            <v>C220-001</v>
          </cell>
          <cell r="I2775" t="str">
            <v>F</v>
          </cell>
          <cell r="J2775">
            <v>8005</v>
          </cell>
          <cell r="L2775">
            <v>235.73</v>
          </cell>
        </row>
        <row r="2776">
          <cell r="A2776" t="str">
            <v>ESTES, KIMAREE</v>
          </cell>
          <cell r="B2776" t="str">
            <v>101-565</v>
          </cell>
          <cell r="C2776">
            <v>510300</v>
          </cell>
          <cell r="D2776">
            <v>23990</v>
          </cell>
          <cell r="E2776" t="str">
            <v>COMMUNICATIONS MANAGER</v>
          </cell>
          <cell r="F2776" t="str">
            <v>C220</v>
          </cell>
          <cell r="G2776">
            <v>1</v>
          </cell>
          <cell r="H2776" t="str">
            <v>C220-001</v>
          </cell>
          <cell r="I2776" t="str">
            <v>F</v>
          </cell>
          <cell r="J2776" t="str">
            <v>*FI</v>
          </cell>
          <cell r="K2776" t="str">
            <v>FICA</v>
          </cell>
          <cell r="L2776">
            <v>2986.49</v>
          </cell>
        </row>
        <row r="2777">
          <cell r="A2777" t="str">
            <v>ESTES, KIMAREE</v>
          </cell>
          <cell r="B2777" t="str">
            <v>101-565</v>
          </cell>
          <cell r="C2777">
            <v>510300</v>
          </cell>
          <cell r="D2777">
            <v>23990</v>
          </cell>
          <cell r="E2777" t="str">
            <v>COMMUNICATIONS MANAGER</v>
          </cell>
          <cell r="F2777" t="str">
            <v>C220</v>
          </cell>
          <cell r="G2777">
            <v>1</v>
          </cell>
          <cell r="H2777" t="str">
            <v>C220-001</v>
          </cell>
          <cell r="I2777" t="str">
            <v>F</v>
          </cell>
          <cell r="J2777">
            <v>8000</v>
          </cell>
          <cell r="L2777">
            <v>3367.55</v>
          </cell>
        </row>
        <row r="2778">
          <cell r="A2778" t="str">
            <v>ESTES, KIMAREE</v>
          </cell>
          <cell r="B2778" t="str">
            <v>101-565</v>
          </cell>
          <cell r="C2778">
            <v>510300</v>
          </cell>
          <cell r="D2778">
            <v>23990</v>
          </cell>
          <cell r="E2778" t="str">
            <v>COMMUNICATIONS MANAGER</v>
          </cell>
          <cell r="F2778" t="str">
            <v>C220</v>
          </cell>
          <cell r="G2778">
            <v>1</v>
          </cell>
          <cell r="H2778" t="str">
            <v>C220-001</v>
          </cell>
          <cell r="I2778" t="str">
            <v>F</v>
          </cell>
          <cell r="J2778">
            <v>7999</v>
          </cell>
          <cell r="L2778">
            <v>14445.96</v>
          </cell>
        </row>
        <row r="2779">
          <cell r="A2779" t="str">
            <v>ESTES, KIMAREE</v>
          </cell>
          <cell r="B2779" t="str">
            <v>101-565</v>
          </cell>
          <cell r="C2779">
            <v>510400</v>
          </cell>
          <cell r="D2779">
            <v>23990</v>
          </cell>
          <cell r="E2779" t="str">
            <v>COMMUNICATIONS MANAGER</v>
          </cell>
          <cell r="F2779" t="str">
            <v>C220</v>
          </cell>
          <cell r="G2779">
            <v>1</v>
          </cell>
          <cell r="H2779" t="str">
            <v>C220-001</v>
          </cell>
          <cell r="I2779" t="str">
            <v>F</v>
          </cell>
          <cell r="J2779">
            <v>1001</v>
          </cell>
          <cell r="L2779">
            <v>10.17</v>
          </cell>
        </row>
        <row r="2780">
          <cell r="A2780" t="str">
            <v>ESTES, KIMAREE</v>
          </cell>
          <cell r="B2780" t="str">
            <v>101-565</v>
          </cell>
          <cell r="C2780">
            <v>510400</v>
          </cell>
          <cell r="D2780">
            <v>23990</v>
          </cell>
          <cell r="E2780" t="str">
            <v>COMMUNICATIONS MANAGER</v>
          </cell>
          <cell r="F2780" t="str">
            <v>C220</v>
          </cell>
          <cell r="G2780">
            <v>1</v>
          </cell>
          <cell r="H2780" t="str">
            <v>C220-001</v>
          </cell>
          <cell r="I2780" t="str">
            <v>F</v>
          </cell>
          <cell r="J2780">
            <v>400</v>
          </cell>
          <cell r="L2780">
            <v>0.67</v>
          </cell>
        </row>
        <row r="2781">
          <cell r="A2781" t="str">
            <v>ESTES, KIMAREE</v>
          </cell>
          <cell r="B2781" t="str">
            <v>101-565</v>
          </cell>
          <cell r="C2781">
            <v>510400</v>
          </cell>
          <cell r="D2781">
            <v>23990</v>
          </cell>
          <cell r="E2781" t="str">
            <v>COMMUNICATIONS MANAGER</v>
          </cell>
          <cell r="F2781" t="str">
            <v>C220</v>
          </cell>
          <cell r="G2781">
            <v>1</v>
          </cell>
          <cell r="H2781" t="str">
            <v>C220-001</v>
          </cell>
          <cell r="I2781" t="str">
            <v>F</v>
          </cell>
          <cell r="J2781">
            <v>30</v>
          </cell>
          <cell r="L2781">
            <v>120.42</v>
          </cell>
        </row>
        <row r="2782">
          <cell r="A2782" t="str">
            <v>ESTES, KIMAREE</v>
          </cell>
          <cell r="B2782" t="str">
            <v>101-565</v>
          </cell>
          <cell r="C2782">
            <v>510400</v>
          </cell>
          <cell r="D2782">
            <v>23990</v>
          </cell>
          <cell r="E2782" t="str">
            <v>COMMUNICATIONS MANAGER</v>
          </cell>
          <cell r="F2782" t="str">
            <v>C220</v>
          </cell>
          <cell r="G2782">
            <v>1</v>
          </cell>
          <cell r="H2782" t="str">
            <v>C220-001</v>
          </cell>
          <cell r="I2782" t="str">
            <v>F</v>
          </cell>
          <cell r="J2782">
            <v>810</v>
          </cell>
          <cell r="L2782">
            <v>1.71</v>
          </cell>
        </row>
        <row r="2783">
          <cell r="A2783" t="str">
            <v>ESTIN, MARY ELLEN</v>
          </cell>
          <cell r="B2783" t="str">
            <v>101-570</v>
          </cell>
          <cell r="C2783">
            <v>510100</v>
          </cell>
          <cell r="D2783">
            <v>27430</v>
          </cell>
          <cell r="E2783" t="str">
            <v>CORRECTIONAL TECH, SR</v>
          </cell>
          <cell r="F2783" t="str">
            <v>D236</v>
          </cell>
          <cell r="G2783">
            <v>1</v>
          </cell>
          <cell r="H2783" t="str">
            <v>D236-002</v>
          </cell>
          <cell r="I2783" t="str">
            <v>O</v>
          </cell>
          <cell r="J2783">
            <v>1</v>
          </cell>
          <cell r="K2783" t="str">
            <v>REGULAR PAY</v>
          </cell>
          <cell r="L2783">
            <v>33024.370000000003</v>
          </cell>
        </row>
        <row r="2784">
          <cell r="A2784" t="str">
            <v>ESTIN, MARY ELLEN</v>
          </cell>
          <cell r="B2784" t="str">
            <v>101-570</v>
          </cell>
          <cell r="C2784">
            <v>510300</v>
          </cell>
          <cell r="D2784">
            <v>27430</v>
          </cell>
          <cell r="E2784" t="str">
            <v>CORRECTIONAL TECH, SR</v>
          </cell>
          <cell r="F2784" t="str">
            <v>D236</v>
          </cell>
          <cell r="G2784">
            <v>1</v>
          </cell>
          <cell r="H2784" t="str">
            <v>D236-002</v>
          </cell>
          <cell r="I2784" t="str">
            <v>F</v>
          </cell>
          <cell r="J2784">
            <v>8000</v>
          </cell>
          <cell r="L2784">
            <v>2307.41</v>
          </cell>
        </row>
        <row r="2785">
          <cell r="A2785" t="str">
            <v>ESTIN, MARY ELLEN</v>
          </cell>
          <cell r="B2785" t="str">
            <v>101-570</v>
          </cell>
          <cell r="C2785">
            <v>510300</v>
          </cell>
          <cell r="D2785">
            <v>27430</v>
          </cell>
          <cell r="E2785" t="str">
            <v>CORRECTIONAL TECH, SR</v>
          </cell>
          <cell r="F2785" t="str">
            <v>D236</v>
          </cell>
          <cell r="G2785">
            <v>1</v>
          </cell>
          <cell r="H2785" t="str">
            <v>D236-002</v>
          </cell>
          <cell r="I2785" t="str">
            <v>F</v>
          </cell>
          <cell r="J2785">
            <v>7999</v>
          </cell>
          <cell r="L2785">
            <v>9904.01</v>
          </cell>
        </row>
        <row r="2786">
          <cell r="A2786" t="str">
            <v>ESTIN, MARY ELLEN</v>
          </cell>
          <cell r="B2786" t="str">
            <v>101-570</v>
          </cell>
          <cell r="C2786">
            <v>510300</v>
          </cell>
          <cell r="D2786">
            <v>27430</v>
          </cell>
          <cell r="E2786" t="str">
            <v>CORRECTIONAL TECH, SR</v>
          </cell>
          <cell r="F2786" t="str">
            <v>D236</v>
          </cell>
          <cell r="G2786">
            <v>1</v>
          </cell>
          <cell r="H2786" t="str">
            <v>D236-002</v>
          </cell>
          <cell r="I2786" t="str">
            <v>F</v>
          </cell>
          <cell r="J2786" t="str">
            <v>*FM</v>
          </cell>
          <cell r="K2786" t="str">
            <v>MEDICARE</v>
          </cell>
          <cell r="L2786">
            <v>478.85</v>
          </cell>
        </row>
        <row r="2787">
          <cell r="A2787" t="str">
            <v>ESTIN, MARY ELLEN</v>
          </cell>
          <cell r="B2787" t="str">
            <v>101-570</v>
          </cell>
          <cell r="C2787">
            <v>510300</v>
          </cell>
          <cell r="D2787">
            <v>27430</v>
          </cell>
          <cell r="E2787" t="str">
            <v>CORRECTIONAL TECH, SR</v>
          </cell>
          <cell r="F2787" t="str">
            <v>D236</v>
          </cell>
          <cell r="G2787">
            <v>1</v>
          </cell>
          <cell r="H2787" t="str">
            <v>D236-002</v>
          </cell>
          <cell r="I2787" t="str">
            <v>F</v>
          </cell>
          <cell r="J2787" t="str">
            <v>*FI</v>
          </cell>
          <cell r="K2787" t="str">
            <v>FICA</v>
          </cell>
          <cell r="L2787">
            <v>2047.51</v>
          </cell>
        </row>
        <row r="2788">
          <cell r="A2788" t="str">
            <v>ESTIN, MARY ELLEN</v>
          </cell>
          <cell r="B2788" t="str">
            <v>101-570</v>
          </cell>
          <cell r="C2788">
            <v>510400</v>
          </cell>
          <cell r="D2788">
            <v>27430</v>
          </cell>
          <cell r="E2788" t="str">
            <v>CORRECTIONAL TECH, SR</v>
          </cell>
          <cell r="F2788" t="str">
            <v>D236</v>
          </cell>
          <cell r="G2788">
            <v>1</v>
          </cell>
          <cell r="H2788" t="str">
            <v>D236-002</v>
          </cell>
          <cell r="I2788" t="str">
            <v>F</v>
          </cell>
          <cell r="J2788">
            <v>811</v>
          </cell>
          <cell r="L2788">
            <v>1.88</v>
          </cell>
        </row>
        <row r="2789">
          <cell r="A2789" t="str">
            <v>ESTIN, MARY ELLEN</v>
          </cell>
          <cell r="B2789" t="str">
            <v>101-570</v>
          </cell>
          <cell r="C2789">
            <v>510400</v>
          </cell>
          <cell r="D2789">
            <v>27430</v>
          </cell>
          <cell r="E2789" t="str">
            <v>CORRECTIONAL TECH, SR</v>
          </cell>
          <cell r="F2789" t="str">
            <v>D236</v>
          </cell>
          <cell r="G2789">
            <v>1</v>
          </cell>
          <cell r="H2789" t="str">
            <v>D236-002</v>
          </cell>
          <cell r="I2789" t="str">
            <v>F</v>
          </cell>
          <cell r="J2789">
            <v>701</v>
          </cell>
          <cell r="L2789">
            <v>4.01</v>
          </cell>
        </row>
        <row r="2790">
          <cell r="A2790" t="str">
            <v>ESTIN, MARY ELLEN</v>
          </cell>
          <cell r="B2790" t="str">
            <v>101-570</v>
          </cell>
          <cell r="C2790">
            <v>510400</v>
          </cell>
          <cell r="D2790">
            <v>27430</v>
          </cell>
          <cell r="E2790" t="str">
            <v>CORRECTIONAL TECH, SR</v>
          </cell>
          <cell r="F2790" t="str">
            <v>D236</v>
          </cell>
          <cell r="G2790">
            <v>1</v>
          </cell>
          <cell r="H2790" t="str">
            <v>D236-002</v>
          </cell>
          <cell r="I2790" t="str">
            <v>F</v>
          </cell>
          <cell r="J2790">
            <v>601</v>
          </cell>
          <cell r="L2790">
            <v>17.149999999999999</v>
          </cell>
        </row>
        <row r="2791">
          <cell r="A2791" t="str">
            <v>ESTIN, MARY ELLEN</v>
          </cell>
          <cell r="B2791" t="str">
            <v>101-570</v>
          </cell>
          <cell r="C2791">
            <v>510400</v>
          </cell>
          <cell r="D2791">
            <v>27430</v>
          </cell>
          <cell r="E2791" t="str">
            <v>CORRECTIONAL TECH, SR</v>
          </cell>
          <cell r="F2791" t="str">
            <v>D236</v>
          </cell>
          <cell r="G2791">
            <v>1</v>
          </cell>
          <cell r="H2791" t="str">
            <v>D236-002</v>
          </cell>
          <cell r="I2791" t="str">
            <v>F</v>
          </cell>
          <cell r="J2791">
            <v>30</v>
          </cell>
          <cell r="L2791">
            <v>82.56</v>
          </cell>
        </row>
        <row r="2792">
          <cell r="A2792" t="str">
            <v>ESTIN, MARY ELLEN</v>
          </cell>
          <cell r="B2792" t="str">
            <v>101-570</v>
          </cell>
          <cell r="C2792">
            <v>510400</v>
          </cell>
          <cell r="D2792">
            <v>27430</v>
          </cell>
          <cell r="E2792" t="str">
            <v>CORRECTIONAL TECH, SR</v>
          </cell>
          <cell r="F2792" t="str">
            <v>D236</v>
          </cell>
          <cell r="G2792">
            <v>1</v>
          </cell>
          <cell r="H2792" t="str">
            <v>D236-002</v>
          </cell>
          <cell r="I2792" t="str">
            <v>F</v>
          </cell>
          <cell r="J2792">
            <v>100</v>
          </cell>
          <cell r="L2792">
            <v>135.94999999999999</v>
          </cell>
        </row>
        <row r="2793">
          <cell r="A2793" t="str">
            <v>ESTIN, MARY ELLEN</v>
          </cell>
          <cell r="B2793" t="str">
            <v>101-570</v>
          </cell>
          <cell r="C2793">
            <v>510400</v>
          </cell>
          <cell r="D2793">
            <v>27430</v>
          </cell>
          <cell r="E2793" t="str">
            <v>CORRECTIONAL TECH, SR</v>
          </cell>
          <cell r="F2793" t="str">
            <v>D236</v>
          </cell>
          <cell r="G2793">
            <v>1</v>
          </cell>
          <cell r="H2793" t="str">
            <v>D236-002</v>
          </cell>
          <cell r="I2793" t="str">
            <v>F</v>
          </cell>
          <cell r="J2793">
            <v>1001</v>
          </cell>
          <cell r="L2793">
            <v>10.17</v>
          </cell>
        </row>
        <row r="2794">
          <cell r="A2794" t="str">
            <v>EVANS, WILLIAM E</v>
          </cell>
          <cell r="B2794" t="str">
            <v>101-565</v>
          </cell>
          <cell r="C2794">
            <v>510100</v>
          </cell>
          <cell r="D2794">
            <v>20510</v>
          </cell>
          <cell r="E2794" t="str">
            <v>SHERIFF'S SERGEANT</v>
          </cell>
          <cell r="F2794" t="str">
            <v>F110</v>
          </cell>
          <cell r="G2794">
            <v>1</v>
          </cell>
          <cell r="H2794" t="str">
            <v>F110-003</v>
          </cell>
          <cell r="I2794" t="str">
            <v>O</v>
          </cell>
          <cell r="J2794">
            <v>1</v>
          </cell>
          <cell r="K2794" t="str">
            <v>REGULAR PAY</v>
          </cell>
          <cell r="L2794">
            <v>51744</v>
          </cell>
        </row>
        <row r="2795">
          <cell r="A2795" t="str">
            <v>EVANS, WILLIAM E</v>
          </cell>
          <cell r="B2795" t="str">
            <v>101-565</v>
          </cell>
          <cell r="C2795">
            <v>510300</v>
          </cell>
          <cell r="D2795">
            <v>20510</v>
          </cell>
          <cell r="E2795" t="str">
            <v>SHERIFF'S SERGEANT</v>
          </cell>
          <cell r="F2795" t="str">
            <v>F110</v>
          </cell>
          <cell r="G2795">
            <v>1</v>
          </cell>
          <cell r="H2795" t="str">
            <v>F110-003</v>
          </cell>
          <cell r="I2795" t="str">
            <v>F</v>
          </cell>
          <cell r="J2795" t="str">
            <v>*FM</v>
          </cell>
          <cell r="K2795" t="str">
            <v>MEDICARE</v>
          </cell>
          <cell r="L2795">
            <v>750.29</v>
          </cell>
        </row>
        <row r="2796">
          <cell r="A2796" t="str">
            <v>EVANS, WILLIAM E</v>
          </cell>
          <cell r="B2796" t="str">
            <v>101-565</v>
          </cell>
          <cell r="C2796">
            <v>510300</v>
          </cell>
          <cell r="D2796">
            <v>20510</v>
          </cell>
          <cell r="E2796" t="str">
            <v>SHERIFF'S SERGEANT</v>
          </cell>
          <cell r="F2796" t="str">
            <v>F110</v>
          </cell>
          <cell r="G2796">
            <v>1</v>
          </cell>
          <cell r="H2796" t="str">
            <v>F110-003</v>
          </cell>
          <cell r="I2796" t="str">
            <v>F</v>
          </cell>
          <cell r="J2796">
            <v>8014</v>
          </cell>
          <cell r="L2796">
            <v>418.63</v>
          </cell>
        </row>
        <row r="2797">
          <cell r="A2797" t="str">
            <v>EVANS, WILLIAM E</v>
          </cell>
          <cell r="B2797" t="str">
            <v>101-565</v>
          </cell>
          <cell r="C2797">
            <v>510300</v>
          </cell>
          <cell r="D2797">
            <v>20510</v>
          </cell>
          <cell r="E2797" t="str">
            <v>SHERIFF'S SERGEANT</v>
          </cell>
          <cell r="F2797" t="str">
            <v>F110</v>
          </cell>
          <cell r="G2797">
            <v>1</v>
          </cell>
          <cell r="H2797" t="str">
            <v>F110-003</v>
          </cell>
          <cell r="I2797" t="str">
            <v>F</v>
          </cell>
          <cell r="J2797">
            <v>8009</v>
          </cell>
          <cell r="L2797">
            <v>5961.68</v>
          </cell>
        </row>
        <row r="2798">
          <cell r="A2798" t="str">
            <v>EVANS, WILLIAM E</v>
          </cell>
          <cell r="B2798" t="str">
            <v>101-565</v>
          </cell>
          <cell r="C2798">
            <v>510300</v>
          </cell>
          <cell r="D2798">
            <v>20510</v>
          </cell>
          <cell r="E2798" t="str">
            <v>SHERIFF'S SERGEANT</v>
          </cell>
          <cell r="F2798" t="str">
            <v>F110</v>
          </cell>
          <cell r="G2798">
            <v>1</v>
          </cell>
          <cell r="H2798" t="str">
            <v>F110-003</v>
          </cell>
          <cell r="I2798" t="str">
            <v>F</v>
          </cell>
          <cell r="J2798" t="str">
            <v>*FI</v>
          </cell>
          <cell r="K2798" t="str">
            <v>FICA</v>
          </cell>
          <cell r="L2798">
            <v>3208.13</v>
          </cell>
        </row>
        <row r="2799">
          <cell r="A2799" t="str">
            <v>EVANS, WILLIAM E</v>
          </cell>
          <cell r="B2799" t="str">
            <v>101-565</v>
          </cell>
          <cell r="C2799">
            <v>510300</v>
          </cell>
          <cell r="D2799">
            <v>20510</v>
          </cell>
          <cell r="E2799" t="str">
            <v>SHERIFF'S SERGEANT</v>
          </cell>
          <cell r="F2799" t="str">
            <v>F110</v>
          </cell>
          <cell r="G2799">
            <v>1</v>
          </cell>
          <cell r="H2799" t="str">
            <v>F110-003</v>
          </cell>
          <cell r="I2799" t="str">
            <v>F</v>
          </cell>
          <cell r="J2799">
            <v>8010</v>
          </cell>
          <cell r="L2799">
            <v>4651.4399999999996</v>
          </cell>
        </row>
        <row r="2800">
          <cell r="A2800" t="str">
            <v>EVANS, WILLIAM E</v>
          </cell>
          <cell r="B2800" t="str">
            <v>101-565</v>
          </cell>
          <cell r="C2800">
            <v>510400</v>
          </cell>
          <cell r="D2800">
            <v>20510</v>
          </cell>
          <cell r="E2800" t="str">
            <v>SHERIFF'S SERGEANT</v>
          </cell>
          <cell r="F2800" t="str">
            <v>F110</v>
          </cell>
          <cell r="G2800">
            <v>1</v>
          </cell>
          <cell r="H2800" t="str">
            <v>F110-003</v>
          </cell>
          <cell r="I2800" t="str">
            <v>F</v>
          </cell>
          <cell r="J2800">
            <v>404</v>
          </cell>
          <cell r="L2800">
            <v>1.77</v>
          </cell>
        </row>
        <row r="2801">
          <cell r="A2801" t="str">
            <v>EVANS, WILLIAM E</v>
          </cell>
          <cell r="B2801" t="str">
            <v>101-565</v>
          </cell>
          <cell r="C2801">
            <v>510400</v>
          </cell>
          <cell r="D2801">
            <v>20510</v>
          </cell>
          <cell r="E2801" t="str">
            <v>SHERIFF'S SERGEANT</v>
          </cell>
          <cell r="F2801" t="str">
            <v>F110</v>
          </cell>
          <cell r="G2801">
            <v>1</v>
          </cell>
          <cell r="H2801" t="str">
            <v>F110-003</v>
          </cell>
          <cell r="I2801" t="str">
            <v>F</v>
          </cell>
          <cell r="J2801">
            <v>811</v>
          </cell>
          <cell r="L2801">
            <v>1.88</v>
          </cell>
        </row>
        <row r="2802">
          <cell r="A2802" t="str">
            <v>EVANS, WILLIAM E</v>
          </cell>
          <cell r="B2802" t="str">
            <v>101-565</v>
          </cell>
          <cell r="C2802">
            <v>510400</v>
          </cell>
          <cell r="D2802">
            <v>20510</v>
          </cell>
          <cell r="E2802" t="str">
            <v>SHERIFF'S SERGEANT</v>
          </cell>
          <cell r="F2802" t="str">
            <v>F110</v>
          </cell>
          <cell r="G2802">
            <v>1</v>
          </cell>
          <cell r="H2802" t="str">
            <v>F110-003</v>
          </cell>
          <cell r="I2802" t="str">
            <v>F</v>
          </cell>
          <cell r="J2802">
            <v>30</v>
          </cell>
          <cell r="L2802">
            <v>129.36000000000001</v>
          </cell>
        </row>
        <row r="2803">
          <cell r="A2803" t="str">
            <v>EVANS, WILLIAM E</v>
          </cell>
          <cell r="B2803" t="str">
            <v>101-565</v>
          </cell>
          <cell r="C2803">
            <v>510400</v>
          </cell>
          <cell r="D2803">
            <v>20510</v>
          </cell>
          <cell r="E2803" t="str">
            <v>SHERIFF'S SERGEANT</v>
          </cell>
          <cell r="F2803" t="str">
            <v>F110</v>
          </cell>
          <cell r="G2803">
            <v>1</v>
          </cell>
          <cell r="H2803" t="str">
            <v>F110-003</v>
          </cell>
          <cell r="I2803" t="str">
            <v>F</v>
          </cell>
          <cell r="J2803">
            <v>1001</v>
          </cell>
          <cell r="L2803">
            <v>10.17</v>
          </cell>
        </row>
        <row r="2804">
          <cell r="A2804" t="str">
            <v>EVERS, DANIEL J</v>
          </cell>
          <cell r="B2804" t="str">
            <v>101-538</v>
          </cell>
          <cell r="C2804">
            <v>510100</v>
          </cell>
          <cell r="D2804">
            <v>33180</v>
          </cell>
          <cell r="E2804" t="str">
            <v>NETWORK SYSTEM ANLYST II</v>
          </cell>
          <cell r="F2804" t="str">
            <v>D376</v>
          </cell>
          <cell r="G2804">
            <v>1</v>
          </cell>
          <cell r="H2804" t="str">
            <v>D376-001</v>
          </cell>
          <cell r="I2804" t="str">
            <v>O</v>
          </cell>
          <cell r="J2804">
            <v>1</v>
          </cell>
          <cell r="K2804" t="str">
            <v>REGULAR PAY</v>
          </cell>
          <cell r="L2804">
            <v>55196.54</v>
          </cell>
        </row>
        <row r="2805">
          <cell r="A2805" t="str">
            <v>EVERS, DANIEL J</v>
          </cell>
          <cell r="B2805" t="str">
            <v>101-538</v>
          </cell>
          <cell r="C2805">
            <v>510300</v>
          </cell>
          <cell r="D2805">
            <v>33180</v>
          </cell>
          <cell r="E2805" t="str">
            <v>NETWORK SYSTEM ANLYST II</v>
          </cell>
          <cell r="F2805" t="str">
            <v>D376</v>
          </cell>
          <cell r="G2805">
            <v>1</v>
          </cell>
          <cell r="H2805" t="str">
            <v>D376-001</v>
          </cell>
          <cell r="I2805" t="str">
            <v>F</v>
          </cell>
          <cell r="J2805" t="str">
            <v>*FI</v>
          </cell>
          <cell r="K2805" t="str">
            <v>FICA</v>
          </cell>
          <cell r="L2805">
            <v>3422.19</v>
          </cell>
        </row>
        <row r="2806">
          <cell r="A2806" t="str">
            <v>EVERS, DANIEL J</v>
          </cell>
          <cell r="B2806" t="str">
            <v>101-538</v>
          </cell>
          <cell r="C2806">
            <v>510300</v>
          </cell>
          <cell r="D2806">
            <v>33180</v>
          </cell>
          <cell r="E2806" t="str">
            <v>NETWORK SYSTEM ANLYST II</v>
          </cell>
          <cell r="F2806" t="str">
            <v>D376</v>
          </cell>
          <cell r="G2806">
            <v>1</v>
          </cell>
          <cell r="H2806" t="str">
            <v>D376-001</v>
          </cell>
          <cell r="I2806" t="str">
            <v>F</v>
          </cell>
          <cell r="J2806">
            <v>8000</v>
          </cell>
          <cell r="L2806">
            <v>3859.46</v>
          </cell>
        </row>
        <row r="2807">
          <cell r="A2807" t="str">
            <v>EVERS, DANIEL J</v>
          </cell>
          <cell r="B2807" t="str">
            <v>101-538</v>
          </cell>
          <cell r="C2807">
            <v>510300</v>
          </cell>
          <cell r="D2807">
            <v>33180</v>
          </cell>
          <cell r="E2807" t="str">
            <v>NETWORK SYSTEM ANLYST II</v>
          </cell>
          <cell r="F2807" t="str">
            <v>D376</v>
          </cell>
          <cell r="G2807">
            <v>1</v>
          </cell>
          <cell r="H2807" t="str">
            <v>D376-001</v>
          </cell>
          <cell r="I2807" t="str">
            <v>F</v>
          </cell>
          <cell r="J2807">
            <v>7999</v>
          </cell>
          <cell r="L2807">
            <v>16553.439999999999</v>
          </cell>
        </row>
        <row r="2808">
          <cell r="A2808" t="str">
            <v>EVERS, DANIEL J</v>
          </cell>
          <cell r="B2808" t="str">
            <v>101-538</v>
          </cell>
          <cell r="C2808">
            <v>510300</v>
          </cell>
          <cell r="D2808">
            <v>33180</v>
          </cell>
          <cell r="E2808" t="str">
            <v>NETWORK SYSTEM ANLYST II</v>
          </cell>
          <cell r="F2808" t="str">
            <v>D376</v>
          </cell>
          <cell r="G2808">
            <v>1</v>
          </cell>
          <cell r="H2808" t="str">
            <v>D376-001</v>
          </cell>
          <cell r="I2808" t="str">
            <v>F</v>
          </cell>
          <cell r="J2808" t="str">
            <v>*FM</v>
          </cell>
          <cell r="K2808" t="str">
            <v>MEDICARE</v>
          </cell>
          <cell r="L2808">
            <v>800.35</v>
          </cell>
        </row>
        <row r="2809">
          <cell r="A2809" t="str">
            <v>EVERS, DANIEL J</v>
          </cell>
          <cell r="B2809" t="str">
            <v>101-538</v>
          </cell>
          <cell r="C2809">
            <v>510400</v>
          </cell>
          <cell r="D2809">
            <v>33180</v>
          </cell>
          <cell r="E2809" t="str">
            <v>NETWORK SYSTEM ANLYST II</v>
          </cell>
          <cell r="F2809" t="str">
            <v>D376</v>
          </cell>
          <cell r="G2809">
            <v>1</v>
          </cell>
          <cell r="H2809" t="str">
            <v>D376-001</v>
          </cell>
          <cell r="I2809" t="str">
            <v>F</v>
          </cell>
          <cell r="J2809">
            <v>1001</v>
          </cell>
          <cell r="L2809">
            <v>10.17</v>
          </cell>
        </row>
        <row r="2810">
          <cell r="A2810" t="str">
            <v>EVERS, DANIEL J</v>
          </cell>
          <cell r="B2810" t="str">
            <v>101-538</v>
          </cell>
          <cell r="C2810">
            <v>510400</v>
          </cell>
          <cell r="D2810">
            <v>33180</v>
          </cell>
          <cell r="E2810" t="str">
            <v>NETWORK SYSTEM ANLYST II</v>
          </cell>
          <cell r="F2810" t="str">
            <v>D376</v>
          </cell>
          <cell r="G2810">
            <v>1</v>
          </cell>
          <cell r="H2810" t="str">
            <v>D376-001</v>
          </cell>
          <cell r="I2810" t="str">
            <v>F</v>
          </cell>
          <cell r="J2810">
            <v>102</v>
          </cell>
          <cell r="L2810">
            <v>232.19</v>
          </cell>
        </row>
        <row r="2811">
          <cell r="A2811" t="str">
            <v>EVERS, DANIEL J</v>
          </cell>
          <cell r="B2811" t="str">
            <v>101-538</v>
          </cell>
          <cell r="C2811">
            <v>510400</v>
          </cell>
          <cell r="D2811">
            <v>33180</v>
          </cell>
          <cell r="E2811" t="str">
            <v>NETWORK SYSTEM ANLYST II</v>
          </cell>
          <cell r="F2811" t="str">
            <v>D376</v>
          </cell>
          <cell r="G2811">
            <v>1</v>
          </cell>
          <cell r="H2811" t="str">
            <v>D376-001</v>
          </cell>
          <cell r="I2811" t="str">
            <v>F</v>
          </cell>
          <cell r="J2811">
            <v>703</v>
          </cell>
          <cell r="L2811">
            <v>6.7</v>
          </cell>
        </row>
        <row r="2812">
          <cell r="A2812" t="str">
            <v>EVERS, DANIEL J</v>
          </cell>
          <cell r="B2812" t="str">
            <v>101-538</v>
          </cell>
          <cell r="C2812">
            <v>510400</v>
          </cell>
          <cell r="D2812">
            <v>33180</v>
          </cell>
          <cell r="E2812" t="str">
            <v>NETWORK SYSTEM ANLYST II</v>
          </cell>
          <cell r="F2812" t="str">
            <v>D376</v>
          </cell>
          <cell r="G2812">
            <v>1</v>
          </cell>
          <cell r="H2812" t="str">
            <v>D376-001</v>
          </cell>
          <cell r="I2812" t="str">
            <v>F</v>
          </cell>
          <cell r="J2812">
            <v>30</v>
          </cell>
          <cell r="L2812">
            <v>137.99</v>
          </cell>
        </row>
        <row r="2813">
          <cell r="A2813" t="str">
            <v>EVERS, DANIEL J</v>
          </cell>
          <cell r="B2813" t="str">
            <v>101-538</v>
          </cell>
          <cell r="C2813">
            <v>510400</v>
          </cell>
          <cell r="D2813">
            <v>33180</v>
          </cell>
          <cell r="E2813" t="str">
            <v>NETWORK SYSTEM ANLYST II</v>
          </cell>
          <cell r="F2813" t="str">
            <v>D376</v>
          </cell>
          <cell r="G2813">
            <v>1</v>
          </cell>
          <cell r="H2813" t="str">
            <v>D376-001</v>
          </cell>
          <cell r="I2813" t="str">
            <v>F</v>
          </cell>
          <cell r="J2813">
            <v>603</v>
          </cell>
          <cell r="L2813">
            <v>31.26</v>
          </cell>
        </row>
        <row r="2814">
          <cell r="A2814" t="str">
            <v>EVERS, DANIEL J</v>
          </cell>
          <cell r="B2814" t="str">
            <v>101-538</v>
          </cell>
          <cell r="C2814">
            <v>510400</v>
          </cell>
          <cell r="D2814">
            <v>33180</v>
          </cell>
          <cell r="E2814" t="str">
            <v>NETWORK SYSTEM ANLYST II</v>
          </cell>
          <cell r="F2814" t="str">
            <v>D376</v>
          </cell>
          <cell r="G2814">
            <v>1</v>
          </cell>
          <cell r="H2814" t="str">
            <v>D376-001</v>
          </cell>
          <cell r="I2814" t="str">
            <v>F</v>
          </cell>
          <cell r="J2814">
            <v>811</v>
          </cell>
          <cell r="L2814">
            <v>1.88</v>
          </cell>
        </row>
        <row r="2815">
          <cell r="A2815" t="str">
            <v>EVERT, KIMBERLY A</v>
          </cell>
          <cell r="B2815" t="str">
            <v>125-556</v>
          </cell>
          <cell r="C2815">
            <v>510100</v>
          </cell>
          <cell r="D2815">
            <v>34380</v>
          </cell>
          <cell r="E2815" t="str">
            <v>STAFF SVCS ANALYST II</v>
          </cell>
          <cell r="F2815" t="str">
            <v>D482</v>
          </cell>
          <cell r="G2815">
            <v>1</v>
          </cell>
          <cell r="H2815" t="str">
            <v>D482-001</v>
          </cell>
          <cell r="I2815" t="str">
            <v>O</v>
          </cell>
          <cell r="J2815">
            <v>1</v>
          </cell>
          <cell r="K2815" t="str">
            <v>REGULAR PAY</v>
          </cell>
          <cell r="L2815">
            <v>44581.84</v>
          </cell>
        </row>
        <row r="2816">
          <cell r="A2816" t="str">
            <v>EVERT, KIMBERLY A</v>
          </cell>
          <cell r="B2816" t="str">
            <v>125-556</v>
          </cell>
          <cell r="C2816">
            <v>510300</v>
          </cell>
          <cell r="D2816">
            <v>34380</v>
          </cell>
          <cell r="E2816" t="str">
            <v>STAFF SVCS ANALYST II</v>
          </cell>
          <cell r="F2816" t="str">
            <v>D482</v>
          </cell>
          <cell r="G2816">
            <v>1</v>
          </cell>
          <cell r="H2816" t="str">
            <v>D482-001</v>
          </cell>
          <cell r="I2816" t="str">
            <v>F</v>
          </cell>
          <cell r="J2816" t="str">
            <v>*FI</v>
          </cell>
          <cell r="K2816" t="str">
            <v>FICA</v>
          </cell>
          <cell r="L2816">
            <v>2764.07</v>
          </cell>
        </row>
        <row r="2817">
          <cell r="A2817" t="str">
            <v>EVERT, KIMBERLY A</v>
          </cell>
          <cell r="B2817" t="str">
            <v>125-556</v>
          </cell>
          <cell r="C2817">
            <v>510300</v>
          </cell>
          <cell r="D2817">
            <v>34380</v>
          </cell>
          <cell r="E2817" t="str">
            <v>STAFF SVCS ANALYST II</v>
          </cell>
          <cell r="F2817" t="str">
            <v>D482</v>
          </cell>
          <cell r="G2817">
            <v>1</v>
          </cell>
          <cell r="H2817" t="str">
            <v>D482-001</v>
          </cell>
          <cell r="I2817" t="str">
            <v>F</v>
          </cell>
          <cell r="J2817">
            <v>7999</v>
          </cell>
          <cell r="L2817">
            <v>13370.09</v>
          </cell>
        </row>
        <row r="2818">
          <cell r="A2818" t="str">
            <v>EVERT, KIMBERLY A</v>
          </cell>
          <cell r="B2818" t="str">
            <v>125-556</v>
          </cell>
          <cell r="C2818">
            <v>510300</v>
          </cell>
          <cell r="D2818">
            <v>34380</v>
          </cell>
          <cell r="E2818" t="str">
            <v>STAFF SVCS ANALYST II</v>
          </cell>
          <cell r="F2818" t="str">
            <v>D482</v>
          </cell>
          <cell r="G2818">
            <v>1</v>
          </cell>
          <cell r="H2818" t="str">
            <v>D482-001</v>
          </cell>
          <cell r="I2818" t="str">
            <v>F</v>
          </cell>
          <cell r="J2818" t="str">
            <v>*FM</v>
          </cell>
          <cell r="K2818" t="str">
            <v>MEDICARE</v>
          </cell>
          <cell r="L2818">
            <v>646.44000000000005</v>
          </cell>
        </row>
        <row r="2819">
          <cell r="A2819" t="str">
            <v>EVERT, KIMBERLY A</v>
          </cell>
          <cell r="B2819" t="str">
            <v>125-556</v>
          </cell>
          <cell r="C2819">
            <v>510300</v>
          </cell>
          <cell r="D2819">
            <v>34380</v>
          </cell>
          <cell r="E2819" t="str">
            <v>STAFF SVCS ANALYST II</v>
          </cell>
          <cell r="F2819" t="str">
            <v>D482</v>
          </cell>
          <cell r="G2819">
            <v>1</v>
          </cell>
          <cell r="H2819" t="str">
            <v>D482-001</v>
          </cell>
          <cell r="I2819" t="str">
            <v>F</v>
          </cell>
          <cell r="J2819">
            <v>8000</v>
          </cell>
          <cell r="L2819">
            <v>3116.44</v>
          </cell>
        </row>
        <row r="2820">
          <cell r="A2820" t="str">
            <v>EVERT, KIMBERLY A</v>
          </cell>
          <cell r="B2820" t="str">
            <v>125-556</v>
          </cell>
          <cell r="C2820">
            <v>510400</v>
          </cell>
          <cell r="D2820">
            <v>34380</v>
          </cell>
          <cell r="E2820" t="str">
            <v>STAFF SVCS ANALYST II</v>
          </cell>
          <cell r="F2820" t="str">
            <v>D482</v>
          </cell>
          <cell r="G2820">
            <v>1</v>
          </cell>
          <cell r="H2820" t="str">
            <v>D482-001</v>
          </cell>
          <cell r="I2820" t="str">
            <v>F</v>
          </cell>
          <cell r="J2820">
            <v>601</v>
          </cell>
          <cell r="L2820">
            <v>17.149999999999999</v>
          </cell>
        </row>
        <row r="2821">
          <cell r="A2821" t="str">
            <v>EVERT, KIMBERLY A</v>
          </cell>
          <cell r="B2821" t="str">
            <v>125-556</v>
          </cell>
          <cell r="C2821">
            <v>510400</v>
          </cell>
          <cell r="D2821">
            <v>34380</v>
          </cell>
          <cell r="E2821" t="str">
            <v>STAFF SVCS ANALYST II</v>
          </cell>
          <cell r="F2821" t="str">
            <v>D482</v>
          </cell>
          <cell r="G2821">
            <v>1</v>
          </cell>
          <cell r="H2821" t="str">
            <v>D482-001</v>
          </cell>
          <cell r="I2821" t="str">
            <v>F</v>
          </cell>
          <cell r="J2821">
            <v>810</v>
          </cell>
          <cell r="L2821">
            <v>1.71</v>
          </cell>
        </row>
        <row r="2822">
          <cell r="A2822" t="str">
            <v>EVERT, KIMBERLY A</v>
          </cell>
          <cell r="B2822" t="str">
            <v>125-556</v>
          </cell>
          <cell r="C2822">
            <v>510400</v>
          </cell>
          <cell r="D2822">
            <v>34380</v>
          </cell>
          <cell r="E2822" t="str">
            <v>STAFF SVCS ANALYST II</v>
          </cell>
          <cell r="F2822" t="str">
            <v>D482</v>
          </cell>
          <cell r="G2822">
            <v>1</v>
          </cell>
          <cell r="H2822" t="str">
            <v>D482-001</v>
          </cell>
          <cell r="I2822" t="str">
            <v>F</v>
          </cell>
          <cell r="J2822">
            <v>30</v>
          </cell>
          <cell r="L2822">
            <v>111.45</v>
          </cell>
        </row>
        <row r="2823">
          <cell r="A2823" t="str">
            <v>EVERT, KIMBERLY A</v>
          </cell>
          <cell r="B2823" t="str">
            <v>125-556</v>
          </cell>
          <cell r="C2823">
            <v>510400</v>
          </cell>
          <cell r="D2823">
            <v>34380</v>
          </cell>
          <cell r="E2823" t="str">
            <v>STAFF SVCS ANALYST II</v>
          </cell>
          <cell r="F2823" t="str">
            <v>D482</v>
          </cell>
          <cell r="G2823">
            <v>1</v>
          </cell>
          <cell r="H2823" t="str">
            <v>D482-001</v>
          </cell>
          <cell r="I2823" t="str">
            <v>F</v>
          </cell>
          <cell r="J2823">
            <v>101</v>
          </cell>
          <cell r="L2823">
            <v>135.94999999999999</v>
          </cell>
        </row>
        <row r="2824">
          <cell r="A2824" t="str">
            <v>EVERT, KIMBERLY A</v>
          </cell>
          <cell r="B2824" t="str">
            <v>125-556</v>
          </cell>
          <cell r="C2824">
            <v>510400</v>
          </cell>
          <cell r="D2824">
            <v>34380</v>
          </cell>
          <cell r="E2824" t="str">
            <v>STAFF SVCS ANALYST II</v>
          </cell>
          <cell r="F2824" t="str">
            <v>D482</v>
          </cell>
          <cell r="G2824">
            <v>1</v>
          </cell>
          <cell r="H2824" t="str">
            <v>D482-001</v>
          </cell>
          <cell r="I2824" t="str">
            <v>F</v>
          </cell>
          <cell r="J2824">
            <v>701</v>
          </cell>
          <cell r="L2824">
            <v>4.01</v>
          </cell>
        </row>
        <row r="2825">
          <cell r="A2825" t="str">
            <v>EVERT, KIMBERLY A</v>
          </cell>
          <cell r="B2825" t="str">
            <v>125-556</v>
          </cell>
          <cell r="C2825">
            <v>510400</v>
          </cell>
          <cell r="D2825">
            <v>34380</v>
          </cell>
          <cell r="E2825" t="str">
            <v>STAFF SVCS ANALYST II</v>
          </cell>
          <cell r="F2825" t="str">
            <v>D482</v>
          </cell>
          <cell r="G2825">
            <v>1</v>
          </cell>
          <cell r="H2825" t="str">
            <v>D482-001</v>
          </cell>
          <cell r="I2825" t="str">
            <v>F</v>
          </cell>
          <cell r="J2825">
            <v>1001</v>
          </cell>
          <cell r="L2825">
            <v>10.17</v>
          </cell>
        </row>
        <row r="2826">
          <cell r="A2826" t="str">
            <v>EVERT, ROBIN E</v>
          </cell>
          <cell r="B2826" t="str">
            <v>101-594</v>
          </cell>
          <cell r="C2826">
            <v>510100</v>
          </cell>
          <cell r="D2826">
            <v>35980</v>
          </cell>
          <cell r="E2826" t="str">
            <v>ELIGIBILITY WORKER II</v>
          </cell>
          <cell r="F2826" t="str">
            <v>D256</v>
          </cell>
          <cell r="G2826">
            <v>1</v>
          </cell>
          <cell r="H2826" t="str">
            <v>D256-008</v>
          </cell>
          <cell r="I2826" t="str">
            <v>O</v>
          </cell>
          <cell r="J2826">
            <v>1</v>
          </cell>
          <cell r="K2826" t="str">
            <v>REGULAR PAY</v>
          </cell>
          <cell r="L2826">
            <v>34188.839999999997</v>
          </cell>
        </row>
        <row r="2827">
          <cell r="A2827" t="str">
            <v>EVERT, ROBIN E</v>
          </cell>
          <cell r="B2827" t="str">
            <v>101-594</v>
          </cell>
          <cell r="C2827">
            <v>510300</v>
          </cell>
          <cell r="D2827">
            <v>35980</v>
          </cell>
          <cell r="E2827" t="str">
            <v>ELIGIBILITY WORKER II</v>
          </cell>
          <cell r="F2827" t="str">
            <v>D256</v>
          </cell>
          <cell r="G2827">
            <v>1</v>
          </cell>
          <cell r="H2827" t="str">
            <v>D256-008</v>
          </cell>
          <cell r="I2827" t="str">
            <v>F</v>
          </cell>
          <cell r="J2827">
            <v>7999</v>
          </cell>
          <cell r="L2827">
            <v>10253.23</v>
          </cell>
        </row>
        <row r="2828">
          <cell r="A2828" t="str">
            <v>EVERT, ROBIN E</v>
          </cell>
          <cell r="B2828" t="str">
            <v>101-594</v>
          </cell>
          <cell r="C2828">
            <v>510300</v>
          </cell>
          <cell r="D2828">
            <v>35980</v>
          </cell>
          <cell r="E2828" t="str">
            <v>ELIGIBILITY WORKER II</v>
          </cell>
          <cell r="F2828" t="str">
            <v>D256</v>
          </cell>
          <cell r="G2828">
            <v>1</v>
          </cell>
          <cell r="H2828" t="str">
            <v>D256-008</v>
          </cell>
          <cell r="I2828" t="str">
            <v>F</v>
          </cell>
          <cell r="J2828" t="str">
            <v>*FI</v>
          </cell>
          <cell r="K2828" t="str">
            <v>FICA</v>
          </cell>
          <cell r="L2828">
            <v>2119.71</v>
          </cell>
        </row>
        <row r="2829">
          <cell r="A2829" t="str">
            <v>EVERT, ROBIN E</v>
          </cell>
          <cell r="B2829" t="str">
            <v>101-594</v>
          </cell>
          <cell r="C2829">
            <v>510300</v>
          </cell>
          <cell r="D2829">
            <v>35980</v>
          </cell>
          <cell r="E2829" t="str">
            <v>ELIGIBILITY WORKER II</v>
          </cell>
          <cell r="F2829" t="str">
            <v>D256</v>
          </cell>
          <cell r="G2829">
            <v>1</v>
          </cell>
          <cell r="H2829" t="str">
            <v>D256-008</v>
          </cell>
          <cell r="I2829" t="str">
            <v>F</v>
          </cell>
          <cell r="J2829">
            <v>8000</v>
          </cell>
          <cell r="L2829">
            <v>2388.9299999999998</v>
          </cell>
        </row>
        <row r="2830">
          <cell r="A2830" t="str">
            <v>EVERT, ROBIN E</v>
          </cell>
          <cell r="B2830" t="str">
            <v>101-594</v>
          </cell>
          <cell r="C2830">
            <v>510300</v>
          </cell>
          <cell r="D2830">
            <v>35980</v>
          </cell>
          <cell r="E2830" t="str">
            <v>ELIGIBILITY WORKER II</v>
          </cell>
          <cell r="F2830" t="str">
            <v>D256</v>
          </cell>
          <cell r="G2830">
            <v>1</v>
          </cell>
          <cell r="H2830" t="str">
            <v>D256-008</v>
          </cell>
          <cell r="I2830" t="str">
            <v>F</v>
          </cell>
          <cell r="J2830" t="str">
            <v>*FM</v>
          </cell>
          <cell r="K2830" t="str">
            <v>MEDICARE</v>
          </cell>
          <cell r="L2830">
            <v>495.74</v>
          </cell>
        </row>
        <row r="2831">
          <cell r="A2831" t="str">
            <v>EVERT, ROBIN E</v>
          </cell>
          <cell r="B2831" t="str">
            <v>101-594</v>
          </cell>
          <cell r="C2831">
            <v>510400</v>
          </cell>
          <cell r="D2831">
            <v>35980</v>
          </cell>
          <cell r="E2831" t="str">
            <v>ELIGIBILITY WORKER II</v>
          </cell>
          <cell r="F2831" t="str">
            <v>D256</v>
          </cell>
          <cell r="G2831">
            <v>1</v>
          </cell>
          <cell r="H2831" t="str">
            <v>D256-008</v>
          </cell>
          <cell r="I2831" t="str">
            <v>F</v>
          </cell>
          <cell r="J2831">
            <v>811</v>
          </cell>
          <cell r="L2831">
            <v>1.88</v>
          </cell>
        </row>
        <row r="2832">
          <cell r="A2832" t="str">
            <v>EVERT, ROBIN E</v>
          </cell>
          <cell r="B2832" t="str">
            <v>101-594</v>
          </cell>
          <cell r="C2832">
            <v>510400</v>
          </cell>
          <cell r="D2832">
            <v>35980</v>
          </cell>
          <cell r="E2832" t="str">
            <v>ELIGIBILITY WORKER II</v>
          </cell>
          <cell r="F2832" t="str">
            <v>D256</v>
          </cell>
          <cell r="G2832">
            <v>1</v>
          </cell>
          <cell r="H2832" t="str">
            <v>D256-008</v>
          </cell>
          <cell r="I2832" t="str">
            <v>F</v>
          </cell>
          <cell r="J2832">
            <v>605</v>
          </cell>
          <cell r="L2832">
            <v>59.1</v>
          </cell>
        </row>
        <row r="2833">
          <cell r="A2833" t="str">
            <v>EVERT, ROBIN E</v>
          </cell>
          <cell r="B2833" t="str">
            <v>101-594</v>
          </cell>
          <cell r="C2833">
            <v>510400</v>
          </cell>
          <cell r="D2833">
            <v>35980</v>
          </cell>
          <cell r="E2833" t="str">
            <v>ELIGIBILITY WORKER II</v>
          </cell>
          <cell r="F2833" t="str">
            <v>D256</v>
          </cell>
          <cell r="G2833">
            <v>1</v>
          </cell>
          <cell r="H2833" t="str">
            <v>D256-008</v>
          </cell>
          <cell r="I2833" t="str">
            <v>F</v>
          </cell>
          <cell r="J2833">
            <v>30</v>
          </cell>
          <cell r="L2833">
            <v>85.47</v>
          </cell>
        </row>
        <row r="2834">
          <cell r="A2834" t="str">
            <v>EVERT, ROBIN E</v>
          </cell>
          <cell r="B2834" t="str">
            <v>101-594</v>
          </cell>
          <cell r="C2834">
            <v>510400</v>
          </cell>
          <cell r="D2834">
            <v>35980</v>
          </cell>
          <cell r="E2834" t="str">
            <v>ELIGIBILITY WORKER II</v>
          </cell>
          <cell r="F2834" t="str">
            <v>D256</v>
          </cell>
          <cell r="G2834">
            <v>1</v>
          </cell>
          <cell r="H2834" t="str">
            <v>D256-008</v>
          </cell>
          <cell r="I2834" t="str">
            <v>F</v>
          </cell>
          <cell r="J2834">
            <v>1001</v>
          </cell>
          <cell r="L2834">
            <v>10.17</v>
          </cell>
        </row>
        <row r="2835">
          <cell r="A2835" t="str">
            <v>EVERT, ROBIN E</v>
          </cell>
          <cell r="B2835" t="str">
            <v>101-594</v>
          </cell>
          <cell r="C2835">
            <v>510400</v>
          </cell>
          <cell r="D2835">
            <v>35980</v>
          </cell>
          <cell r="E2835" t="str">
            <v>ELIGIBILITY WORKER II</v>
          </cell>
          <cell r="F2835" t="str">
            <v>D256</v>
          </cell>
          <cell r="G2835">
            <v>1</v>
          </cell>
          <cell r="H2835" t="str">
            <v>D256-008</v>
          </cell>
          <cell r="I2835" t="str">
            <v>F</v>
          </cell>
          <cell r="J2835">
            <v>104</v>
          </cell>
          <cell r="L2835">
            <v>283.83999999999997</v>
          </cell>
        </row>
        <row r="2836">
          <cell r="A2836" t="str">
            <v>EVERT, ROBIN E</v>
          </cell>
          <cell r="B2836" t="str">
            <v>101-594</v>
          </cell>
          <cell r="C2836">
            <v>510400</v>
          </cell>
          <cell r="D2836">
            <v>35980</v>
          </cell>
          <cell r="E2836" t="str">
            <v>ELIGIBILITY WORKER II</v>
          </cell>
          <cell r="F2836" t="str">
            <v>D256</v>
          </cell>
          <cell r="G2836">
            <v>1</v>
          </cell>
          <cell r="H2836" t="str">
            <v>D256-008</v>
          </cell>
          <cell r="I2836" t="str">
            <v>F</v>
          </cell>
          <cell r="J2836">
            <v>705</v>
          </cell>
          <cell r="L2836">
            <v>12.04</v>
          </cell>
        </row>
        <row r="2837">
          <cell r="A2837" t="str">
            <v>EWING, TIMOTHY J</v>
          </cell>
          <cell r="B2837" t="str">
            <v>101-565</v>
          </cell>
          <cell r="C2837">
            <v>510100</v>
          </cell>
          <cell r="D2837">
            <v>48820</v>
          </cell>
          <cell r="E2837" t="str">
            <v>DEPUTY SHERIFF I</v>
          </cell>
          <cell r="F2837" t="str">
            <v>E110</v>
          </cell>
          <cell r="G2837">
            <v>1</v>
          </cell>
          <cell r="H2837" t="str">
            <v>E110-005</v>
          </cell>
          <cell r="I2837" t="str">
            <v>O</v>
          </cell>
          <cell r="J2837">
            <v>1</v>
          </cell>
          <cell r="K2837" t="str">
            <v>REGULAR PAY</v>
          </cell>
          <cell r="L2837">
            <v>34368</v>
          </cell>
        </row>
        <row r="2838">
          <cell r="A2838" t="str">
            <v>EWING, TIMOTHY J</v>
          </cell>
          <cell r="B2838" t="str">
            <v>101-565</v>
          </cell>
          <cell r="C2838">
            <v>510300</v>
          </cell>
          <cell r="D2838">
            <v>48820</v>
          </cell>
          <cell r="E2838" t="str">
            <v>DEPUTY SHERIFF I</v>
          </cell>
          <cell r="F2838" t="str">
            <v>E110</v>
          </cell>
          <cell r="G2838">
            <v>1</v>
          </cell>
          <cell r="H2838" t="str">
            <v>E110-005</v>
          </cell>
          <cell r="I2838" t="str">
            <v>F</v>
          </cell>
          <cell r="J2838">
            <v>8009</v>
          </cell>
          <cell r="L2838">
            <v>3959.71</v>
          </cell>
        </row>
        <row r="2839">
          <cell r="A2839" t="str">
            <v>EWING, TIMOTHY J</v>
          </cell>
          <cell r="B2839" t="str">
            <v>101-565</v>
          </cell>
          <cell r="C2839">
            <v>510300</v>
          </cell>
          <cell r="D2839">
            <v>48820</v>
          </cell>
          <cell r="E2839" t="str">
            <v>DEPUTY SHERIFF I</v>
          </cell>
          <cell r="F2839" t="str">
            <v>E110</v>
          </cell>
          <cell r="G2839">
            <v>1</v>
          </cell>
          <cell r="H2839" t="str">
            <v>E110-005</v>
          </cell>
          <cell r="I2839" t="str">
            <v>F</v>
          </cell>
          <cell r="J2839" t="str">
            <v>*FI</v>
          </cell>
          <cell r="K2839" t="str">
            <v>FICA</v>
          </cell>
          <cell r="L2839">
            <v>2130.8200000000002</v>
          </cell>
        </row>
        <row r="2840">
          <cell r="A2840" t="str">
            <v>EWING, TIMOTHY J</v>
          </cell>
          <cell r="B2840" t="str">
            <v>101-565</v>
          </cell>
          <cell r="C2840">
            <v>510300</v>
          </cell>
          <cell r="D2840">
            <v>48820</v>
          </cell>
          <cell r="E2840" t="str">
            <v>DEPUTY SHERIFF I</v>
          </cell>
          <cell r="F2840" t="str">
            <v>E110</v>
          </cell>
          <cell r="G2840">
            <v>1</v>
          </cell>
          <cell r="H2840" t="str">
            <v>E110-005</v>
          </cell>
          <cell r="I2840" t="str">
            <v>F</v>
          </cell>
          <cell r="J2840" t="str">
            <v>*FM</v>
          </cell>
          <cell r="K2840" t="str">
            <v>MEDICARE</v>
          </cell>
          <cell r="L2840">
            <v>498.34</v>
          </cell>
        </row>
        <row r="2841">
          <cell r="A2841" t="str">
            <v>EWING, TIMOTHY J</v>
          </cell>
          <cell r="B2841" t="str">
            <v>101-565</v>
          </cell>
          <cell r="C2841">
            <v>510300</v>
          </cell>
          <cell r="D2841">
            <v>48820</v>
          </cell>
          <cell r="E2841" t="str">
            <v>DEPUTY SHERIFF I</v>
          </cell>
          <cell r="F2841" t="str">
            <v>E110</v>
          </cell>
          <cell r="G2841">
            <v>1</v>
          </cell>
          <cell r="H2841" t="str">
            <v>E110-005</v>
          </cell>
          <cell r="I2841" t="str">
            <v>F</v>
          </cell>
          <cell r="J2841">
            <v>8010</v>
          </cell>
          <cell r="L2841">
            <v>3087.6</v>
          </cell>
        </row>
        <row r="2842">
          <cell r="A2842" t="str">
            <v>EWING, TIMOTHY J</v>
          </cell>
          <cell r="B2842" t="str">
            <v>101-565</v>
          </cell>
          <cell r="C2842">
            <v>510400</v>
          </cell>
          <cell r="D2842">
            <v>48820</v>
          </cell>
          <cell r="E2842" t="str">
            <v>DEPUTY SHERIFF I</v>
          </cell>
          <cell r="F2842" t="str">
            <v>E110</v>
          </cell>
          <cell r="G2842">
            <v>1</v>
          </cell>
          <cell r="H2842" t="str">
            <v>E110-005</v>
          </cell>
          <cell r="I2842" t="str">
            <v>F</v>
          </cell>
          <cell r="J2842">
            <v>205</v>
          </cell>
          <cell r="L2842">
            <v>244.01</v>
          </cell>
        </row>
        <row r="2843">
          <cell r="A2843" t="str">
            <v>EWING, TIMOTHY J</v>
          </cell>
          <cell r="B2843" t="str">
            <v>101-565</v>
          </cell>
          <cell r="C2843">
            <v>510400</v>
          </cell>
          <cell r="D2843">
            <v>48820</v>
          </cell>
          <cell r="E2843" t="str">
            <v>DEPUTY SHERIFF I</v>
          </cell>
          <cell r="F2843" t="str">
            <v>E110</v>
          </cell>
          <cell r="G2843">
            <v>1</v>
          </cell>
          <cell r="H2843" t="str">
            <v>E110-005</v>
          </cell>
          <cell r="I2843" t="str">
            <v>F</v>
          </cell>
          <cell r="J2843">
            <v>705</v>
          </cell>
          <cell r="L2843">
            <v>12.04</v>
          </cell>
        </row>
        <row r="2844">
          <cell r="A2844" t="str">
            <v>EWING, TIMOTHY J</v>
          </cell>
          <cell r="B2844" t="str">
            <v>101-565</v>
          </cell>
          <cell r="C2844">
            <v>510400</v>
          </cell>
          <cell r="D2844">
            <v>48820</v>
          </cell>
          <cell r="E2844" t="str">
            <v>DEPUTY SHERIFF I</v>
          </cell>
          <cell r="F2844" t="str">
            <v>E110</v>
          </cell>
          <cell r="G2844">
            <v>1</v>
          </cell>
          <cell r="H2844" t="str">
            <v>E110-005</v>
          </cell>
          <cell r="I2844" t="str">
            <v>F</v>
          </cell>
          <cell r="J2844">
            <v>30</v>
          </cell>
          <cell r="L2844">
            <v>85.92</v>
          </cell>
        </row>
        <row r="2845">
          <cell r="A2845" t="str">
            <v>EWING, TIMOTHY J</v>
          </cell>
          <cell r="B2845" t="str">
            <v>101-565</v>
          </cell>
          <cell r="C2845">
            <v>510400</v>
          </cell>
          <cell r="D2845">
            <v>48820</v>
          </cell>
          <cell r="E2845" t="str">
            <v>DEPUTY SHERIFF I</v>
          </cell>
          <cell r="F2845" t="str">
            <v>E110</v>
          </cell>
          <cell r="G2845">
            <v>1</v>
          </cell>
          <cell r="H2845" t="str">
            <v>E110-005</v>
          </cell>
          <cell r="I2845" t="str">
            <v>F</v>
          </cell>
          <cell r="J2845">
            <v>1001</v>
          </cell>
          <cell r="L2845">
            <v>10.17</v>
          </cell>
        </row>
        <row r="2846">
          <cell r="A2846" t="str">
            <v>EWING, TIMOTHY J</v>
          </cell>
          <cell r="B2846" t="str">
            <v>101-565</v>
          </cell>
          <cell r="C2846">
            <v>510400</v>
          </cell>
          <cell r="D2846">
            <v>48820</v>
          </cell>
          <cell r="E2846" t="str">
            <v>DEPUTY SHERIFF I</v>
          </cell>
          <cell r="F2846" t="str">
            <v>E110</v>
          </cell>
          <cell r="G2846">
            <v>1</v>
          </cell>
          <cell r="H2846" t="str">
            <v>E110-005</v>
          </cell>
          <cell r="I2846" t="str">
            <v>F</v>
          </cell>
          <cell r="J2846">
            <v>605</v>
          </cell>
          <cell r="L2846">
            <v>59.1</v>
          </cell>
        </row>
        <row r="2847">
          <cell r="A2847" t="str">
            <v>FADENRECHT, DALE R</v>
          </cell>
          <cell r="B2847" t="str">
            <v>101-538</v>
          </cell>
          <cell r="C2847">
            <v>510100</v>
          </cell>
          <cell r="D2847">
            <v>42750</v>
          </cell>
          <cell r="E2847" t="str">
            <v>PROJECT SERVICES MGR</v>
          </cell>
          <cell r="F2847" t="str">
            <v>C295</v>
          </cell>
          <cell r="G2847">
            <v>1</v>
          </cell>
          <cell r="H2847" t="str">
            <v>C295-001</v>
          </cell>
          <cell r="I2847" t="str">
            <v>O</v>
          </cell>
          <cell r="J2847">
            <v>1</v>
          </cell>
          <cell r="K2847" t="str">
            <v>REGULAR PAY</v>
          </cell>
          <cell r="L2847">
            <v>75868.47</v>
          </cell>
        </row>
        <row r="2848">
          <cell r="A2848" t="str">
            <v>FADENRECHT, DALE R</v>
          </cell>
          <cell r="B2848" t="str">
            <v>101-538</v>
          </cell>
          <cell r="C2848">
            <v>510300</v>
          </cell>
          <cell r="D2848">
            <v>42750</v>
          </cell>
          <cell r="E2848" t="str">
            <v>PROJECT SERVICES MGR</v>
          </cell>
          <cell r="F2848" t="str">
            <v>C295</v>
          </cell>
          <cell r="G2848">
            <v>1</v>
          </cell>
          <cell r="H2848" t="str">
            <v>C295-001</v>
          </cell>
          <cell r="I2848" t="str">
            <v>F</v>
          </cell>
          <cell r="J2848">
            <v>8000</v>
          </cell>
          <cell r="L2848">
            <v>5306.5</v>
          </cell>
        </row>
        <row r="2849">
          <cell r="A2849" t="str">
            <v>FADENRECHT, DALE R</v>
          </cell>
          <cell r="B2849" t="str">
            <v>101-538</v>
          </cell>
          <cell r="C2849">
            <v>510300</v>
          </cell>
          <cell r="D2849">
            <v>42750</v>
          </cell>
          <cell r="E2849" t="str">
            <v>PROJECT SERVICES MGR</v>
          </cell>
          <cell r="F2849" t="str">
            <v>C295</v>
          </cell>
          <cell r="G2849">
            <v>1</v>
          </cell>
          <cell r="H2849" t="str">
            <v>C295-001</v>
          </cell>
          <cell r="I2849" t="str">
            <v>F</v>
          </cell>
          <cell r="J2849">
            <v>7999</v>
          </cell>
          <cell r="L2849">
            <v>22752.95</v>
          </cell>
        </row>
        <row r="2850">
          <cell r="A2850" t="str">
            <v>FADENRECHT, DALE R</v>
          </cell>
          <cell r="B2850" t="str">
            <v>101-538</v>
          </cell>
          <cell r="C2850">
            <v>510300</v>
          </cell>
          <cell r="D2850">
            <v>42750</v>
          </cell>
          <cell r="E2850" t="str">
            <v>PROJECT SERVICES MGR</v>
          </cell>
          <cell r="F2850" t="str">
            <v>C295</v>
          </cell>
          <cell r="G2850">
            <v>1</v>
          </cell>
          <cell r="H2850" t="str">
            <v>C295-001</v>
          </cell>
          <cell r="I2850" t="str">
            <v>F</v>
          </cell>
          <cell r="J2850" t="str">
            <v>*FM</v>
          </cell>
          <cell r="K2850" t="str">
            <v>MEDICARE</v>
          </cell>
          <cell r="L2850">
            <v>1100.0899999999999</v>
          </cell>
        </row>
        <row r="2851">
          <cell r="A2851" t="str">
            <v>FADENRECHT, DALE R</v>
          </cell>
          <cell r="B2851" t="str">
            <v>101-538</v>
          </cell>
          <cell r="C2851">
            <v>510300</v>
          </cell>
          <cell r="D2851">
            <v>42750</v>
          </cell>
          <cell r="E2851" t="str">
            <v>PROJECT SERVICES MGR</v>
          </cell>
          <cell r="F2851" t="str">
            <v>C295</v>
          </cell>
          <cell r="G2851">
            <v>1</v>
          </cell>
          <cell r="H2851" t="str">
            <v>C295-001</v>
          </cell>
          <cell r="I2851" t="str">
            <v>F</v>
          </cell>
          <cell r="J2851">
            <v>8005</v>
          </cell>
          <cell r="L2851">
            <v>371.46</v>
          </cell>
        </row>
        <row r="2852">
          <cell r="A2852" t="str">
            <v>FADENRECHT, DALE R</v>
          </cell>
          <cell r="B2852" t="str">
            <v>101-538</v>
          </cell>
          <cell r="C2852">
            <v>510300</v>
          </cell>
          <cell r="D2852">
            <v>42750</v>
          </cell>
          <cell r="E2852" t="str">
            <v>PROJECT SERVICES MGR</v>
          </cell>
          <cell r="F2852" t="str">
            <v>C295</v>
          </cell>
          <cell r="G2852">
            <v>1</v>
          </cell>
          <cell r="H2852" t="str">
            <v>C295-001</v>
          </cell>
          <cell r="I2852" t="str">
            <v>F</v>
          </cell>
          <cell r="J2852" t="str">
            <v>*FI</v>
          </cell>
          <cell r="K2852" t="str">
            <v>FICA</v>
          </cell>
          <cell r="L2852">
            <v>4703.8500000000004</v>
          </cell>
        </row>
        <row r="2853">
          <cell r="A2853" t="str">
            <v>FADENRECHT, DALE R</v>
          </cell>
          <cell r="B2853" t="str">
            <v>101-538</v>
          </cell>
          <cell r="C2853">
            <v>510400</v>
          </cell>
          <cell r="D2853">
            <v>42750</v>
          </cell>
          <cell r="E2853" t="str">
            <v>PROJECT SERVICES MGR</v>
          </cell>
          <cell r="F2853" t="str">
            <v>C295</v>
          </cell>
          <cell r="G2853">
            <v>1</v>
          </cell>
          <cell r="H2853" t="str">
            <v>C295-001</v>
          </cell>
          <cell r="I2853" t="str">
            <v>F</v>
          </cell>
          <cell r="J2853">
            <v>1001</v>
          </cell>
          <cell r="L2853">
            <v>10.17</v>
          </cell>
        </row>
        <row r="2854">
          <cell r="A2854" t="str">
            <v>FADENRECHT, DALE R</v>
          </cell>
          <cell r="B2854" t="str">
            <v>101-538</v>
          </cell>
          <cell r="C2854">
            <v>510400</v>
          </cell>
          <cell r="D2854">
            <v>42750</v>
          </cell>
          <cell r="E2854" t="str">
            <v>PROJECT SERVICES MGR</v>
          </cell>
          <cell r="F2854" t="str">
            <v>C295</v>
          </cell>
          <cell r="G2854">
            <v>1</v>
          </cell>
          <cell r="H2854" t="str">
            <v>C295-001</v>
          </cell>
          <cell r="I2854" t="str">
            <v>F</v>
          </cell>
          <cell r="J2854">
            <v>30</v>
          </cell>
          <cell r="L2854">
            <v>189.67</v>
          </cell>
        </row>
        <row r="2855">
          <cell r="A2855" t="str">
            <v>FADENRECHT, DALE R</v>
          </cell>
          <cell r="B2855" t="str">
            <v>101-538</v>
          </cell>
          <cell r="C2855">
            <v>510400</v>
          </cell>
          <cell r="D2855">
            <v>42750</v>
          </cell>
          <cell r="E2855" t="str">
            <v>PROJECT SERVICES MGR</v>
          </cell>
          <cell r="F2855" t="str">
            <v>C295</v>
          </cell>
          <cell r="G2855">
            <v>1</v>
          </cell>
          <cell r="H2855" t="str">
            <v>C295-001</v>
          </cell>
          <cell r="I2855" t="str">
            <v>F</v>
          </cell>
          <cell r="J2855">
            <v>810</v>
          </cell>
          <cell r="L2855">
            <v>1.71</v>
          </cell>
        </row>
        <row r="2856">
          <cell r="A2856" t="str">
            <v>FADENRECHT, DALE R</v>
          </cell>
          <cell r="B2856" t="str">
            <v>101-538</v>
          </cell>
          <cell r="C2856">
            <v>510400</v>
          </cell>
          <cell r="D2856">
            <v>42750</v>
          </cell>
          <cell r="E2856" t="str">
            <v>PROJECT SERVICES MGR</v>
          </cell>
          <cell r="F2856" t="str">
            <v>C295</v>
          </cell>
          <cell r="G2856">
            <v>1</v>
          </cell>
          <cell r="H2856" t="str">
            <v>C295-001</v>
          </cell>
          <cell r="I2856" t="str">
            <v>F</v>
          </cell>
          <cell r="J2856">
            <v>400</v>
          </cell>
          <cell r="L2856">
            <v>0.67</v>
          </cell>
        </row>
        <row r="2857">
          <cell r="A2857" t="str">
            <v>FANKHOUSER, CANDACE G</v>
          </cell>
          <cell r="B2857" t="str">
            <v>101-607</v>
          </cell>
          <cell r="C2857">
            <v>510100</v>
          </cell>
          <cell r="D2857">
            <v>32360</v>
          </cell>
          <cell r="E2857" t="str">
            <v>HOUSING &amp; COM SVC REP II</v>
          </cell>
          <cell r="F2857" t="str">
            <v>D330</v>
          </cell>
          <cell r="G2857">
            <v>1</v>
          </cell>
          <cell r="H2857" t="str">
            <v>D330-001</v>
          </cell>
          <cell r="I2857" t="str">
            <v>O</v>
          </cell>
          <cell r="J2857">
            <v>1</v>
          </cell>
          <cell r="K2857" t="str">
            <v>REGULAR PAY</v>
          </cell>
          <cell r="L2857">
            <v>32114.05</v>
          </cell>
        </row>
        <row r="2858">
          <cell r="A2858" t="str">
            <v>FANKHOUSER, CANDACE G</v>
          </cell>
          <cell r="B2858" t="str">
            <v>101-607</v>
          </cell>
          <cell r="C2858">
            <v>510300</v>
          </cell>
          <cell r="D2858">
            <v>32360</v>
          </cell>
          <cell r="E2858" t="str">
            <v>HOUSING &amp; COM SVC REP II</v>
          </cell>
          <cell r="F2858" t="str">
            <v>D330</v>
          </cell>
          <cell r="G2858">
            <v>1</v>
          </cell>
          <cell r="H2858" t="str">
            <v>D330-001</v>
          </cell>
          <cell r="I2858" t="str">
            <v>F</v>
          </cell>
          <cell r="J2858">
            <v>7999</v>
          </cell>
          <cell r="L2858">
            <v>9631</v>
          </cell>
        </row>
        <row r="2859">
          <cell r="A2859" t="str">
            <v>FANKHOUSER, CANDACE G</v>
          </cell>
          <cell r="B2859" t="str">
            <v>101-607</v>
          </cell>
          <cell r="C2859">
            <v>510300</v>
          </cell>
          <cell r="D2859">
            <v>32360</v>
          </cell>
          <cell r="E2859" t="str">
            <v>HOUSING &amp; COM SVC REP II</v>
          </cell>
          <cell r="F2859" t="str">
            <v>D330</v>
          </cell>
          <cell r="G2859">
            <v>1</v>
          </cell>
          <cell r="H2859" t="str">
            <v>D330-001</v>
          </cell>
          <cell r="I2859" t="str">
            <v>F</v>
          </cell>
          <cell r="J2859">
            <v>8000</v>
          </cell>
          <cell r="L2859">
            <v>2243.69</v>
          </cell>
        </row>
        <row r="2860">
          <cell r="A2860" t="str">
            <v>FANKHOUSER, CANDACE G</v>
          </cell>
          <cell r="B2860" t="str">
            <v>101-607</v>
          </cell>
          <cell r="C2860">
            <v>510300</v>
          </cell>
          <cell r="D2860">
            <v>32360</v>
          </cell>
          <cell r="E2860" t="str">
            <v>HOUSING &amp; COM SVC REP II</v>
          </cell>
          <cell r="F2860" t="str">
            <v>D330</v>
          </cell>
          <cell r="G2860">
            <v>1</v>
          </cell>
          <cell r="H2860" t="str">
            <v>D330-001</v>
          </cell>
          <cell r="I2860" t="str">
            <v>F</v>
          </cell>
          <cell r="J2860" t="str">
            <v>*FI</v>
          </cell>
          <cell r="K2860" t="str">
            <v>FICA</v>
          </cell>
          <cell r="L2860">
            <v>1991.07</v>
          </cell>
        </row>
        <row r="2861">
          <cell r="A2861" t="str">
            <v>FANKHOUSER, CANDACE G</v>
          </cell>
          <cell r="B2861" t="str">
            <v>101-607</v>
          </cell>
          <cell r="C2861">
            <v>510300</v>
          </cell>
          <cell r="D2861">
            <v>32360</v>
          </cell>
          <cell r="E2861" t="str">
            <v>HOUSING &amp; COM SVC REP II</v>
          </cell>
          <cell r="F2861" t="str">
            <v>D330</v>
          </cell>
          <cell r="G2861">
            <v>1</v>
          </cell>
          <cell r="H2861" t="str">
            <v>D330-001</v>
          </cell>
          <cell r="I2861" t="str">
            <v>F</v>
          </cell>
          <cell r="J2861" t="str">
            <v>*FM</v>
          </cell>
          <cell r="K2861" t="str">
            <v>MEDICARE</v>
          </cell>
          <cell r="L2861">
            <v>465.65</v>
          </cell>
        </row>
        <row r="2862">
          <cell r="A2862" t="str">
            <v>FANKHOUSER, CANDACE G</v>
          </cell>
          <cell r="B2862" t="str">
            <v>101-607</v>
          </cell>
          <cell r="C2862">
            <v>510400</v>
          </cell>
          <cell r="D2862">
            <v>32360</v>
          </cell>
          <cell r="E2862" t="str">
            <v>HOUSING &amp; COM SVC REP II</v>
          </cell>
          <cell r="F2862" t="str">
            <v>D330</v>
          </cell>
          <cell r="G2862">
            <v>1</v>
          </cell>
          <cell r="H2862" t="str">
            <v>D330-001</v>
          </cell>
          <cell r="I2862" t="str">
            <v>F</v>
          </cell>
          <cell r="J2862">
            <v>101</v>
          </cell>
          <cell r="L2862">
            <v>135.94999999999999</v>
          </cell>
        </row>
        <row r="2863">
          <cell r="A2863" t="str">
            <v>FANKHOUSER, CANDACE G</v>
          </cell>
          <cell r="B2863" t="str">
            <v>101-607</v>
          </cell>
          <cell r="C2863">
            <v>510400</v>
          </cell>
          <cell r="D2863">
            <v>32360</v>
          </cell>
          <cell r="E2863" t="str">
            <v>HOUSING &amp; COM SVC REP II</v>
          </cell>
          <cell r="F2863" t="str">
            <v>D330</v>
          </cell>
          <cell r="G2863">
            <v>1</v>
          </cell>
          <cell r="H2863" t="str">
            <v>D330-001</v>
          </cell>
          <cell r="I2863" t="str">
            <v>F</v>
          </cell>
          <cell r="J2863">
            <v>601</v>
          </cell>
          <cell r="L2863">
            <v>17.149999999999999</v>
          </cell>
        </row>
        <row r="2864">
          <cell r="A2864" t="str">
            <v>FANKHOUSER, CANDACE G</v>
          </cell>
          <cell r="B2864" t="str">
            <v>101-607</v>
          </cell>
          <cell r="C2864">
            <v>510400</v>
          </cell>
          <cell r="D2864">
            <v>32360</v>
          </cell>
          <cell r="E2864" t="str">
            <v>HOUSING &amp; COM SVC REP II</v>
          </cell>
          <cell r="F2864" t="str">
            <v>D330</v>
          </cell>
          <cell r="G2864">
            <v>1</v>
          </cell>
          <cell r="H2864" t="str">
            <v>D330-001</v>
          </cell>
          <cell r="I2864" t="str">
            <v>F</v>
          </cell>
          <cell r="J2864">
            <v>810</v>
          </cell>
          <cell r="L2864">
            <v>1.71</v>
          </cell>
        </row>
        <row r="2865">
          <cell r="A2865" t="str">
            <v>FANKHOUSER, CANDACE G</v>
          </cell>
          <cell r="B2865" t="str">
            <v>101-607</v>
          </cell>
          <cell r="C2865">
            <v>510400</v>
          </cell>
          <cell r="D2865">
            <v>32360</v>
          </cell>
          <cell r="E2865" t="str">
            <v>HOUSING &amp; COM SVC REP II</v>
          </cell>
          <cell r="F2865" t="str">
            <v>D330</v>
          </cell>
          <cell r="G2865">
            <v>1</v>
          </cell>
          <cell r="H2865" t="str">
            <v>D330-001</v>
          </cell>
          <cell r="I2865" t="str">
            <v>F</v>
          </cell>
          <cell r="J2865">
            <v>1001</v>
          </cell>
          <cell r="L2865">
            <v>10.17</v>
          </cell>
        </row>
        <row r="2866">
          <cell r="A2866" t="str">
            <v>FANKHOUSER, CANDACE G</v>
          </cell>
          <cell r="B2866" t="str">
            <v>101-607</v>
          </cell>
          <cell r="C2866">
            <v>510400</v>
          </cell>
          <cell r="D2866">
            <v>32360</v>
          </cell>
          <cell r="E2866" t="str">
            <v>HOUSING &amp; COM SVC REP II</v>
          </cell>
          <cell r="F2866" t="str">
            <v>D330</v>
          </cell>
          <cell r="G2866">
            <v>1</v>
          </cell>
          <cell r="H2866" t="str">
            <v>D330-001</v>
          </cell>
          <cell r="I2866" t="str">
            <v>F</v>
          </cell>
          <cell r="J2866">
            <v>701</v>
          </cell>
          <cell r="L2866">
            <v>4.01</v>
          </cell>
        </row>
        <row r="2867">
          <cell r="A2867" t="str">
            <v>FANKHOUSER, CANDACE G</v>
          </cell>
          <cell r="B2867" t="str">
            <v>101-607</v>
          </cell>
          <cell r="C2867">
            <v>510400</v>
          </cell>
          <cell r="D2867">
            <v>32360</v>
          </cell>
          <cell r="E2867" t="str">
            <v>HOUSING &amp; COM SVC REP II</v>
          </cell>
          <cell r="F2867" t="str">
            <v>D330</v>
          </cell>
          <cell r="G2867">
            <v>1</v>
          </cell>
          <cell r="H2867" t="str">
            <v>D330-001</v>
          </cell>
          <cell r="I2867" t="str">
            <v>F</v>
          </cell>
          <cell r="J2867">
            <v>30</v>
          </cell>
          <cell r="L2867">
            <v>80.290000000000006</v>
          </cell>
        </row>
        <row r="2868">
          <cell r="A2868" t="str">
            <v>FARMER, MICHAEL J</v>
          </cell>
          <cell r="B2868" t="str">
            <v>123-576</v>
          </cell>
          <cell r="C2868">
            <v>510100</v>
          </cell>
          <cell r="D2868">
            <v>37250</v>
          </cell>
          <cell r="E2868" t="str">
            <v>BUILDING PLANS EXAMINER</v>
          </cell>
          <cell r="F2868" t="str">
            <v>P130</v>
          </cell>
          <cell r="G2868">
            <v>1</v>
          </cell>
          <cell r="H2868" t="str">
            <v>P130-001</v>
          </cell>
          <cell r="I2868" t="str">
            <v>O</v>
          </cell>
          <cell r="J2868">
            <v>1</v>
          </cell>
          <cell r="K2868" t="str">
            <v>REGULAR PAY</v>
          </cell>
          <cell r="L2868">
            <v>52717.5</v>
          </cell>
        </row>
        <row r="2869">
          <cell r="A2869" t="str">
            <v>FARMER, MICHAEL J</v>
          </cell>
          <cell r="B2869" t="str">
            <v>123-576</v>
          </cell>
          <cell r="C2869">
            <v>510300</v>
          </cell>
          <cell r="D2869">
            <v>37250</v>
          </cell>
          <cell r="E2869" t="str">
            <v>BUILDING PLANS EXAMINER</v>
          </cell>
          <cell r="F2869" t="str">
            <v>P130</v>
          </cell>
          <cell r="G2869">
            <v>1</v>
          </cell>
          <cell r="H2869" t="str">
            <v>P130-001</v>
          </cell>
          <cell r="I2869" t="str">
            <v>F</v>
          </cell>
          <cell r="J2869">
            <v>7999</v>
          </cell>
          <cell r="L2869">
            <v>15809.98</v>
          </cell>
        </row>
        <row r="2870">
          <cell r="A2870" t="str">
            <v>FARMER, MICHAEL J</v>
          </cell>
          <cell r="B2870" t="str">
            <v>123-576</v>
          </cell>
          <cell r="C2870">
            <v>510300</v>
          </cell>
          <cell r="D2870">
            <v>37250</v>
          </cell>
          <cell r="E2870" t="str">
            <v>BUILDING PLANS EXAMINER</v>
          </cell>
          <cell r="F2870" t="str">
            <v>P130</v>
          </cell>
          <cell r="G2870">
            <v>1</v>
          </cell>
          <cell r="H2870" t="str">
            <v>P130-001</v>
          </cell>
          <cell r="I2870" t="str">
            <v>F</v>
          </cell>
          <cell r="J2870" t="str">
            <v>*FM</v>
          </cell>
          <cell r="K2870" t="str">
            <v>MEDICARE</v>
          </cell>
          <cell r="L2870">
            <v>764.4</v>
          </cell>
        </row>
        <row r="2871">
          <cell r="A2871" t="str">
            <v>FARMER, MICHAEL J</v>
          </cell>
          <cell r="B2871" t="str">
            <v>123-576</v>
          </cell>
          <cell r="C2871">
            <v>510300</v>
          </cell>
          <cell r="D2871">
            <v>37250</v>
          </cell>
          <cell r="E2871" t="str">
            <v>BUILDING PLANS EXAMINER</v>
          </cell>
          <cell r="F2871" t="str">
            <v>P130</v>
          </cell>
          <cell r="G2871">
            <v>1</v>
          </cell>
          <cell r="H2871" t="str">
            <v>P130-001</v>
          </cell>
          <cell r="I2871" t="str">
            <v>F</v>
          </cell>
          <cell r="J2871" t="str">
            <v>*FI</v>
          </cell>
          <cell r="K2871" t="str">
            <v>FICA</v>
          </cell>
          <cell r="L2871">
            <v>3268.49</v>
          </cell>
        </row>
        <row r="2872">
          <cell r="A2872" t="str">
            <v>FARMER, MICHAEL J</v>
          </cell>
          <cell r="B2872" t="str">
            <v>123-576</v>
          </cell>
          <cell r="C2872">
            <v>510300</v>
          </cell>
          <cell r="D2872">
            <v>37250</v>
          </cell>
          <cell r="E2872" t="str">
            <v>BUILDING PLANS EXAMINER</v>
          </cell>
          <cell r="F2872" t="str">
            <v>P130</v>
          </cell>
          <cell r="G2872">
            <v>1</v>
          </cell>
          <cell r="H2872" t="str">
            <v>P130-001</v>
          </cell>
          <cell r="I2872" t="str">
            <v>F</v>
          </cell>
          <cell r="J2872">
            <v>8000</v>
          </cell>
          <cell r="L2872">
            <v>3685.93</v>
          </cell>
        </row>
        <row r="2873">
          <cell r="A2873" t="str">
            <v>FARMER, MICHAEL J</v>
          </cell>
          <cell r="B2873" t="str">
            <v>123-576</v>
          </cell>
          <cell r="C2873">
            <v>510300</v>
          </cell>
          <cell r="D2873">
            <v>37250</v>
          </cell>
          <cell r="E2873" t="str">
            <v>BUILDING PLANS EXAMINER</v>
          </cell>
          <cell r="F2873" t="str">
            <v>P130</v>
          </cell>
          <cell r="G2873">
            <v>1</v>
          </cell>
          <cell r="H2873" t="str">
            <v>P130-001</v>
          </cell>
          <cell r="I2873" t="str">
            <v>F</v>
          </cell>
          <cell r="J2873">
            <v>8005</v>
          </cell>
          <cell r="L2873">
            <v>258.02</v>
          </cell>
        </row>
        <row r="2874">
          <cell r="A2874" t="str">
            <v>FARMER, MICHAEL J</v>
          </cell>
          <cell r="B2874" t="str">
            <v>123-576</v>
          </cell>
          <cell r="C2874">
            <v>510400</v>
          </cell>
          <cell r="D2874">
            <v>37250</v>
          </cell>
          <cell r="E2874" t="str">
            <v>BUILDING PLANS EXAMINER</v>
          </cell>
          <cell r="F2874" t="str">
            <v>P130</v>
          </cell>
          <cell r="G2874">
            <v>1</v>
          </cell>
          <cell r="H2874" t="str">
            <v>P130-001</v>
          </cell>
          <cell r="I2874" t="str">
            <v>F</v>
          </cell>
          <cell r="J2874">
            <v>811</v>
          </cell>
          <cell r="L2874">
            <v>1.88</v>
          </cell>
        </row>
        <row r="2875">
          <cell r="A2875" t="str">
            <v>FARMER, MICHAEL J</v>
          </cell>
          <cell r="B2875" t="str">
            <v>123-576</v>
          </cell>
          <cell r="C2875">
            <v>510400</v>
          </cell>
          <cell r="D2875">
            <v>37250</v>
          </cell>
          <cell r="E2875" t="str">
            <v>BUILDING PLANS EXAMINER</v>
          </cell>
          <cell r="F2875" t="str">
            <v>P130</v>
          </cell>
          <cell r="G2875">
            <v>1</v>
          </cell>
          <cell r="H2875" t="str">
            <v>P130-001</v>
          </cell>
          <cell r="I2875" t="str">
            <v>F</v>
          </cell>
          <cell r="J2875">
            <v>705</v>
          </cell>
          <cell r="L2875">
            <v>12.04</v>
          </cell>
        </row>
        <row r="2876">
          <cell r="A2876" t="str">
            <v>FARMER, MICHAEL J</v>
          </cell>
          <cell r="B2876" t="str">
            <v>123-576</v>
          </cell>
          <cell r="C2876">
            <v>510400</v>
          </cell>
          <cell r="D2876">
            <v>37250</v>
          </cell>
          <cell r="E2876" t="str">
            <v>BUILDING PLANS EXAMINER</v>
          </cell>
          <cell r="F2876" t="str">
            <v>P130</v>
          </cell>
          <cell r="G2876">
            <v>1</v>
          </cell>
          <cell r="H2876" t="str">
            <v>P130-001</v>
          </cell>
          <cell r="I2876" t="str">
            <v>F</v>
          </cell>
          <cell r="J2876">
            <v>1001</v>
          </cell>
          <cell r="L2876">
            <v>10.17</v>
          </cell>
        </row>
        <row r="2877">
          <cell r="A2877" t="str">
            <v>FARMER, MICHAEL J</v>
          </cell>
          <cell r="B2877" t="str">
            <v>123-576</v>
          </cell>
          <cell r="C2877">
            <v>510400</v>
          </cell>
          <cell r="D2877">
            <v>37250</v>
          </cell>
          <cell r="E2877" t="str">
            <v>BUILDING PLANS EXAMINER</v>
          </cell>
          <cell r="F2877" t="str">
            <v>P130</v>
          </cell>
          <cell r="G2877">
            <v>1</v>
          </cell>
          <cell r="H2877" t="str">
            <v>P130-001</v>
          </cell>
          <cell r="I2877" t="str">
            <v>F</v>
          </cell>
          <cell r="J2877">
            <v>605</v>
          </cell>
          <cell r="L2877">
            <v>59.1</v>
          </cell>
        </row>
        <row r="2878">
          <cell r="A2878" t="str">
            <v>FARMER, MICHAEL J</v>
          </cell>
          <cell r="B2878" t="str">
            <v>123-576</v>
          </cell>
          <cell r="C2878">
            <v>510400</v>
          </cell>
          <cell r="D2878">
            <v>37250</v>
          </cell>
          <cell r="E2878" t="str">
            <v>BUILDING PLANS EXAMINER</v>
          </cell>
          <cell r="F2878" t="str">
            <v>P130</v>
          </cell>
          <cell r="G2878">
            <v>1</v>
          </cell>
          <cell r="H2878" t="str">
            <v>P130-001</v>
          </cell>
          <cell r="I2878" t="str">
            <v>F</v>
          </cell>
          <cell r="J2878">
            <v>104</v>
          </cell>
          <cell r="L2878">
            <v>283.83999999999997</v>
          </cell>
        </row>
        <row r="2879">
          <cell r="A2879" t="str">
            <v>FARMER, MICHAEL J</v>
          </cell>
          <cell r="B2879" t="str">
            <v>123-576</v>
          </cell>
          <cell r="C2879">
            <v>510400</v>
          </cell>
          <cell r="D2879">
            <v>37250</v>
          </cell>
          <cell r="E2879" t="str">
            <v>BUILDING PLANS EXAMINER</v>
          </cell>
          <cell r="F2879" t="str">
            <v>P130</v>
          </cell>
          <cell r="G2879">
            <v>1</v>
          </cell>
          <cell r="H2879" t="str">
            <v>P130-001</v>
          </cell>
          <cell r="I2879" t="str">
            <v>F</v>
          </cell>
          <cell r="J2879">
            <v>30</v>
          </cell>
          <cell r="L2879">
            <v>131.79</v>
          </cell>
        </row>
        <row r="2880">
          <cell r="A2880" t="str">
            <v>FARNSWORTH, ELIZABETH C</v>
          </cell>
          <cell r="B2880" t="str">
            <v>101-570</v>
          </cell>
          <cell r="C2880">
            <v>510100</v>
          </cell>
          <cell r="D2880">
            <v>49560</v>
          </cell>
          <cell r="E2880" t="str">
            <v>CORRECTIONAL OFFICER I</v>
          </cell>
          <cell r="F2880" t="str">
            <v>D228</v>
          </cell>
          <cell r="G2880">
            <v>1</v>
          </cell>
          <cell r="H2880" t="str">
            <v>D228-007</v>
          </cell>
          <cell r="I2880" t="str">
            <v>O</v>
          </cell>
          <cell r="J2880">
            <v>1</v>
          </cell>
          <cell r="K2880" t="str">
            <v>REGULAR PAY</v>
          </cell>
          <cell r="L2880">
            <v>49523.7</v>
          </cell>
        </row>
        <row r="2881">
          <cell r="A2881" t="str">
            <v>FARNSWORTH, ELIZABETH C</v>
          </cell>
          <cell r="B2881" t="str">
            <v>101-570</v>
          </cell>
          <cell r="C2881">
            <v>510300</v>
          </cell>
          <cell r="D2881">
            <v>49560</v>
          </cell>
          <cell r="E2881" t="str">
            <v>CORRECTIONAL OFFICER I</v>
          </cell>
          <cell r="F2881" t="str">
            <v>D228</v>
          </cell>
          <cell r="G2881">
            <v>1</v>
          </cell>
          <cell r="H2881" t="str">
            <v>D228-007</v>
          </cell>
          <cell r="I2881" t="str">
            <v>F</v>
          </cell>
          <cell r="J2881">
            <v>8000</v>
          </cell>
          <cell r="L2881">
            <v>3462.37</v>
          </cell>
        </row>
        <row r="2882">
          <cell r="A2882" t="str">
            <v>FARNSWORTH, ELIZABETH C</v>
          </cell>
          <cell r="B2882" t="str">
            <v>101-570</v>
          </cell>
          <cell r="C2882">
            <v>510300</v>
          </cell>
          <cell r="D2882">
            <v>49560</v>
          </cell>
          <cell r="E2882" t="str">
            <v>CORRECTIONAL OFFICER I</v>
          </cell>
          <cell r="F2882" t="str">
            <v>D228</v>
          </cell>
          <cell r="G2882">
            <v>1</v>
          </cell>
          <cell r="H2882" t="str">
            <v>D228-007</v>
          </cell>
          <cell r="I2882" t="str">
            <v>F</v>
          </cell>
          <cell r="J2882" t="str">
            <v>*FI</v>
          </cell>
          <cell r="K2882" t="str">
            <v>FICA</v>
          </cell>
          <cell r="L2882">
            <v>3070.47</v>
          </cell>
        </row>
        <row r="2883">
          <cell r="A2883" t="str">
            <v>FARNSWORTH, ELIZABETH C</v>
          </cell>
          <cell r="B2883" t="str">
            <v>101-570</v>
          </cell>
          <cell r="C2883">
            <v>510300</v>
          </cell>
          <cell r="D2883">
            <v>49560</v>
          </cell>
          <cell r="E2883" t="str">
            <v>CORRECTIONAL OFFICER I</v>
          </cell>
          <cell r="F2883" t="str">
            <v>D228</v>
          </cell>
          <cell r="G2883">
            <v>1</v>
          </cell>
          <cell r="H2883" t="str">
            <v>D228-007</v>
          </cell>
          <cell r="I2883" t="str">
            <v>F</v>
          </cell>
          <cell r="J2883" t="str">
            <v>*FM</v>
          </cell>
          <cell r="K2883" t="str">
            <v>MEDICARE</v>
          </cell>
          <cell r="L2883">
            <v>718.09</v>
          </cell>
        </row>
        <row r="2884">
          <cell r="A2884" t="str">
            <v>FARNSWORTH, ELIZABETH C</v>
          </cell>
          <cell r="B2884" t="str">
            <v>101-570</v>
          </cell>
          <cell r="C2884">
            <v>510300</v>
          </cell>
          <cell r="D2884">
            <v>49560</v>
          </cell>
          <cell r="E2884" t="str">
            <v>CORRECTIONAL OFFICER I</v>
          </cell>
          <cell r="F2884" t="str">
            <v>D228</v>
          </cell>
          <cell r="G2884">
            <v>1</v>
          </cell>
          <cell r="H2884" t="str">
            <v>D228-007</v>
          </cell>
          <cell r="I2884" t="str">
            <v>F</v>
          </cell>
          <cell r="J2884">
            <v>7999</v>
          </cell>
          <cell r="L2884">
            <v>14852.16</v>
          </cell>
        </row>
        <row r="2885">
          <cell r="A2885" t="str">
            <v>FARNSWORTH, ELIZABETH C</v>
          </cell>
          <cell r="B2885" t="str">
            <v>101-570</v>
          </cell>
          <cell r="C2885">
            <v>510400</v>
          </cell>
          <cell r="D2885">
            <v>49560</v>
          </cell>
          <cell r="E2885" t="str">
            <v>CORRECTIONAL OFFICER I</v>
          </cell>
          <cell r="F2885" t="str">
            <v>D228</v>
          </cell>
          <cell r="G2885">
            <v>1</v>
          </cell>
          <cell r="H2885" t="str">
            <v>D228-007</v>
          </cell>
          <cell r="I2885" t="str">
            <v>F</v>
          </cell>
          <cell r="J2885">
            <v>1001</v>
          </cell>
          <cell r="L2885">
            <v>10.17</v>
          </cell>
        </row>
        <row r="2886">
          <cell r="A2886" t="str">
            <v>FARNSWORTH, ELIZABETH C</v>
          </cell>
          <cell r="B2886" t="str">
            <v>101-570</v>
          </cell>
          <cell r="C2886">
            <v>510400</v>
          </cell>
          <cell r="D2886">
            <v>49560</v>
          </cell>
          <cell r="E2886" t="str">
            <v>CORRECTIONAL OFFICER I</v>
          </cell>
          <cell r="F2886" t="str">
            <v>D228</v>
          </cell>
          <cell r="G2886">
            <v>1</v>
          </cell>
          <cell r="H2886" t="str">
            <v>D228-007</v>
          </cell>
          <cell r="I2886" t="str">
            <v>F</v>
          </cell>
          <cell r="J2886">
            <v>601</v>
          </cell>
          <cell r="L2886">
            <v>17.149999999999999</v>
          </cell>
        </row>
        <row r="2887">
          <cell r="A2887" t="str">
            <v>FARNSWORTH, ELIZABETH C</v>
          </cell>
          <cell r="B2887" t="str">
            <v>101-570</v>
          </cell>
          <cell r="C2887">
            <v>510400</v>
          </cell>
          <cell r="D2887">
            <v>49560</v>
          </cell>
          <cell r="E2887" t="str">
            <v>CORRECTIONAL OFFICER I</v>
          </cell>
          <cell r="F2887" t="str">
            <v>D228</v>
          </cell>
          <cell r="G2887">
            <v>1</v>
          </cell>
          <cell r="H2887" t="str">
            <v>D228-007</v>
          </cell>
          <cell r="I2887" t="str">
            <v>F</v>
          </cell>
          <cell r="J2887">
            <v>101</v>
          </cell>
          <cell r="L2887">
            <v>135.94999999999999</v>
          </cell>
        </row>
        <row r="2888">
          <cell r="A2888" t="str">
            <v>FARNSWORTH, ELIZABETH C</v>
          </cell>
          <cell r="B2888" t="str">
            <v>101-570</v>
          </cell>
          <cell r="C2888">
            <v>510400</v>
          </cell>
          <cell r="D2888">
            <v>49560</v>
          </cell>
          <cell r="E2888" t="str">
            <v>CORRECTIONAL OFFICER I</v>
          </cell>
          <cell r="F2888" t="str">
            <v>D228</v>
          </cell>
          <cell r="G2888">
            <v>1</v>
          </cell>
          <cell r="H2888" t="str">
            <v>D228-007</v>
          </cell>
          <cell r="I2888" t="str">
            <v>F</v>
          </cell>
          <cell r="J2888">
            <v>701</v>
          </cell>
          <cell r="L2888">
            <v>4.01</v>
          </cell>
        </row>
        <row r="2889">
          <cell r="A2889" t="str">
            <v>FARNSWORTH, ELIZABETH C</v>
          </cell>
          <cell r="B2889" t="str">
            <v>101-570</v>
          </cell>
          <cell r="C2889">
            <v>510400</v>
          </cell>
          <cell r="D2889">
            <v>49560</v>
          </cell>
          <cell r="E2889" t="str">
            <v>CORRECTIONAL OFFICER I</v>
          </cell>
          <cell r="F2889" t="str">
            <v>D228</v>
          </cell>
          <cell r="G2889">
            <v>1</v>
          </cell>
          <cell r="H2889" t="str">
            <v>D228-007</v>
          </cell>
          <cell r="I2889" t="str">
            <v>F</v>
          </cell>
          <cell r="J2889">
            <v>810</v>
          </cell>
          <cell r="L2889">
            <v>1.71</v>
          </cell>
        </row>
        <row r="2890">
          <cell r="A2890" t="str">
            <v>FARNSWORTH, ELIZABETH C</v>
          </cell>
          <cell r="B2890" t="str">
            <v>101-570</v>
          </cell>
          <cell r="C2890">
            <v>510400</v>
          </cell>
          <cell r="D2890">
            <v>49560</v>
          </cell>
          <cell r="E2890" t="str">
            <v>CORRECTIONAL OFFICER I</v>
          </cell>
          <cell r="F2890" t="str">
            <v>D228</v>
          </cell>
          <cell r="G2890">
            <v>1</v>
          </cell>
          <cell r="H2890" t="str">
            <v>D228-007</v>
          </cell>
          <cell r="I2890" t="str">
            <v>F</v>
          </cell>
          <cell r="J2890">
            <v>30</v>
          </cell>
          <cell r="L2890">
            <v>123.81</v>
          </cell>
        </row>
        <row r="2891">
          <cell r="A2891" t="str">
            <v>FARRELL, DOUGLAS T</v>
          </cell>
          <cell r="B2891" t="str">
            <v>114-894</v>
          </cell>
          <cell r="C2891">
            <v>510100</v>
          </cell>
          <cell r="D2891">
            <v>15730</v>
          </cell>
          <cell r="E2891" t="str">
            <v>CIVIL ENGINEER, SUPV</v>
          </cell>
          <cell r="F2891" t="str">
            <v>C205</v>
          </cell>
          <cell r="G2891">
            <v>1</v>
          </cell>
          <cell r="H2891" t="str">
            <v>C205-001</v>
          </cell>
          <cell r="I2891" t="str">
            <v>O</v>
          </cell>
          <cell r="J2891">
            <v>1</v>
          </cell>
          <cell r="K2891" t="str">
            <v>REGULAR PAY</v>
          </cell>
          <cell r="L2891">
            <v>84131.56</v>
          </cell>
        </row>
        <row r="2892">
          <cell r="A2892" t="str">
            <v>FARRELL, DOUGLAS T</v>
          </cell>
          <cell r="B2892" t="str">
            <v>114-894</v>
          </cell>
          <cell r="C2892">
            <v>510300</v>
          </cell>
          <cell r="D2892">
            <v>15730</v>
          </cell>
          <cell r="E2892" t="str">
            <v>CIVIL ENGINEER, SUPV</v>
          </cell>
          <cell r="F2892" t="str">
            <v>C205</v>
          </cell>
          <cell r="G2892">
            <v>1</v>
          </cell>
          <cell r="H2892" t="str">
            <v>C205-001</v>
          </cell>
          <cell r="I2892" t="str">
            <v>F</v>
          </cell>
          <cell r="J2892" t="str">
            <v>*FI</v>
          </cell>
          <cell r="K2892" t="str">
            <v>FICA</v>
          </cell>
          <cell r="L2892">
            <v>5216.16</v>
          </cell>
        </row>
        <row r="2893">
          <cell r="A2893" t="str">
            <v>FARRELL, DOUGLAS T</v>
          </cell>
          <cell r="B2893" t="str">
            <v>114-894</v>
          </cell>
          <cell r="C2893">
            <v>510300</v>
          </cell>
          <cell r="D2893">
            <v>15730</v>
          </cell>
          <cell r="E2893" t="str">
            <v>CIVIL ENGINEER, SUPV</v>
          </cell>
          <cell r="F2893" t="str">
            <v>C205</v>
          </cell>
          <cell r="G2893">
            <v>1</v>
          </cell>
          <cell r="H2893" t="str">
            <v>C205-001</v>
          </cell>
          <cell r="I2893" t="str">
            <v>F</v>
          </cell>
          <cell r="J2893" t="str">
            <v>*FM</v>
          </cell>
          <cell r="K2893" t="str">
            <v>MEDICARE</v>
          </cell>
          <cell r="L2893">
            <v>1219.9100000000001</v>
          </cell>
        </row>
        <row r="2894">
          <cell r="A2894" t="str">
            <v>FARRELL, DOUGLAS T</v>
          </cell>
          <cell r="B2894" t="str">
            <v>114-894</v>
          </cell>
          <cell r="C2894">
            <v>510300</v>
          </cell>
          <cell r="D2894">
            <v>15730</v>
          </cell>
          <cell r="E2894" t="str">
            <v>CIVIL ENGINEER, SUPV</v>
          </cell>
          <cell r="F2894" t="str">
            <v>C205</v>
          </cell>
          <cell r="G2894">
            <v>1</v>
          </cell>
          <cell r="H2894" t="str">
            <v>C205-001</v>
          </cell>
          <cell r="I2894" t="str">
            <v>F</v>
          </cell>
          <cell r="J2894">
            <v>8005</v>
          </cell>
          <cell r="L2894">
            <v>411.94</v>
          </cell>
        </row>
        <row r="2895">
          <cell r="A2895" t="str">
            <v>FARRELL, DOUGLAS T</v>
          </cell>
          <cell r="B2895" t="str">
            <v>114-894</v>
          </cell>
          <cell r="C2895">
            <v>510300</v>
          </cell>
          <cell r="D2895">
            <v>15730</v>
          </cell>
          <cell r="E2895" t="str">
            <v>CIVIL ENGINEER, SUPV</v>
          </cell>
          <cell r="F2895" t="str">
            <v>C205</v>
          </cell>
          <cell r="G2895">
            <v>1</v>
          </cell>
          <cell r="H2895" t="str">
            <v>C205-001</v>
          </cell>
          <cell r="I2895" t="str">
            <v>F</v>
          </cell>
          <cell r="J2895">
            <v>7999</v>
          </cell>
          <cell r="L2895">
            <v>25231.05</v>
          </cell>
        </row>
        <row r="2896">
          <cell r="A2896" t="str">
            <v>FARRELL, DOUGLAS T</v>
          </cell>
          <cell r="B2896" t="str">
            <v>114-894</v>
          </cell>
          <cell r="C2896">
            <v>510300</v>
          </cell>
          <cell r="D2896">
            <v>15730</v>
          </cell>
          <cell r="E2896" t="str">
            <v>CIVIL ENGINEER, SUPV</v>
          </cell>
          <cell r="F2896" t="str">
            <v>C205</v>
          </cell>
          <cell r="G2896">
            <v>1</v>
          </cell>
          <cell r="H2896" t="str">
            <v>C205-001</v>
          </cell>
          <cell r="I2896" t="str">
            <v>F</v>
          </cell>
          <cell r="J2896">
            <v>8000</v>
          </cell>
          <cell r="L2896">
            <v>5884.92</v>
          </cell>
        </row>
        <row r="2897">
          <cell r="A2897" t="str">
            <v>FARRELL, DOUGLAS T</v>
          </cell>
          <cell r="B2897" t="str">
            <v>114-894</v>
          </cell>
          <cell r="C2897">
            <v>510400</v>
          </cell>
          <cell r="D2897">
            <v>15730</v>
          </cell>
          <cell r="E2897" t="str">
            <v>CIVIL ENGINEER, SUPV</v>
          </cell>
          <cell r="F2897" t="str">
            <v>C205</v>
          </cell>
          <cell r="G2897">
            <v>1</v>
          </cell>
          <cell r="H2897" t="str">
            <v>C205-001</v>
          </cell>
          <cell r="I2897" t="str">
            <v>F</v>
          </cell>
          <cell r="J2897">
            <v>30</v>
          </cell>
          <cell r="L2897">
            <v>210.33</v>
          </cell>
        </row>
        <row r="2898">
          <cell r="A2898" t="str">
            <v>FARRELL, DOUGLAS T</v>
          </cell>
          <cell r="B2898" t="str">
            <v>114-894</v>
          </cell>
          <cell r="C2898">
            <v>510400</v>
          </cell>
          <cell r="D2898">
            <v>15730</v>
          </cell>
          <cell r="E2898" t="str">
            <v>CIVIL ENGINEER, SUPV</v>
          </cell>
          <cell r="F2898" t="str">
            <v>C205</v>
          </cell>
          <cell r="G2898">
            <v>1</v>
          </cell>
          <cell r="H2898" t="str">
            <v>C205-001</v>
          </cell>
          <cell r="I2898" t="str">
            <v>F</v>
          </cell>
          <cell r="J2898">
            <v>603</v>
          </cell>
          <cell r="L2898">
            <v>31.26</v>
          </cell>
        </row>
        <row r="2899">
          <cell r="A2899" t="str">
            <v>FARRELL, DOUGLAS T</v>
          </cell>
          <cell r="B2899" t="str">
            <v>114-894</v>
          </cell>
          <cell r="C2899">
            <v>510400</v>
          </cell>
          <cell r="D2899">
            <v>15730</v>
          </cell>
          <cell r="E2899" t="str">
            <v>CIVIL ENGINEER, SUPV</v>
          </cell>
          <cell r="F2899" t="str">
            <v>C205</v>
          </cell>
          <cell r="G2899">
            <v>1</v>
          </cell>
          <cell r="H2899" t="str">
            <v>C205-001</v>
          </cell>
          <cell r="I2899" t="str">
            <v>F</v>
          </cell>
          <cell r="J2899">
            <v>102</v>
          </cell>
          <cell r="L2899">
            <v>232.19</v>
          </cell>
        </row>
        <row r="2900">
          <cell r="A2900" t="str">
            <v>FARRELL, DOUGLAS T</v>
          </cell>
          <cell r="B2900" t="str">
            <v>114-894</v>
          </cell>
          <cell r="C2900">
            <v>510400</v>
          </cell>
          <cell r="D2900">
            <v>15730</v>
          </cell>
          <cell r="E2900" t="str">
            <v>CIVIL ENGINEER, SUPV</v>
          </cell>
          <cell r="F2900" t="str">
            <v>C205</v>
          </cell>
          <cell r="G2900">
            <v>1</v>
          </cell>
          <cell r="H2900" t="str">
            <v>C205-001</v>
          </cell>
          <cell r="I2900" t="str">
            <v>F</v>
          </cell>
          <cell r="J2900">
            <v>811</v>
          </cell>
          <cell r="L2900">
            <v>1.88</v>
          </cell>
        </row>
        <row r="2901">
          <cell r="A2901" t="str">
            <v>FARRELL, DOUGLAS T</v>
          </cell>
          <cell r="B2901" t="str">
            <v>114-894</v>
          </cell>
          <cell r="C2901">
            <v>510400</v>
          </cell>
          <cell r="D2901">
            <v>15730</v>
          </cell>
          <cell r="E2901" t="str">
            <v>CIVIL ENGINEER, SUPV</v>
          </cell>
          <cell r="F2901" t="str">
            <v>C205</v>
          </cell>
          <cell r="G2901">
            <v>1</v>
          </cell>
          <cell r="H2901" t="str">
            <v>C205-001</v>
          </cell>
          <cell r="I2901" t="str">
            <v>F</v>
          </cell>
          <cell r="J2901">
            <v>1001</v>
          </cell>
          <cell r="L2901">
            <v>10.17</v>
          </cell>
        </row>
        <row r="2902">
          <cell r="A2902" t="str">
            <v>FARRELL, DOUGLAS T</v>
          </cell>
          <cell r="B2902" t="str">
            <v>114-894</v>
          </cell>
          <cell r="C2902">
            <v>510400</v>
          </cell>
          <cell r="D2902">
            <v>15730</v>
          </cell>
          <cell r="E2902" t="str">
            <v>CIVIL ENGINEER, SUPV</v>
          </cell>
          <cell r="F2902" t="str">
            <v>C205</v>
          </cell>
          <cell r="G2902">
            <v>1</v>
          </cell>
          <cell r="H2902" t="str">
            <v>C205-001</v>
          </cell>
          <cell r="I2902" t="str">
            <v>F</v>
          </cell>
          <cell r="J2902">
            <v>703</v>
          </cell>
          <cell r="L2902">
            <v>6.7</v>
          </cell>
        </row>
        <row r="2903">
          <cell r="A2903" t="str">
            <v>FEATHERSTON, ANNA M</v>
          </cell>
          <cell r="B2903" t="str">
            <v>101-557</v>
          </cell>
          <cell r="C2903">
            <v>510100</v>
          </cell>
          <cell r="D2903">
            <v>36900</v>
          </cell>
          <cell r="E2903" t="str">
            <v>ACCOUNTING ASSIST, SR</v>
          </cell>
          <cell r="F2903" t="str">
            <v>D106</v>
          </cell>
          <cell r="G2903">
            <v>1</v>
          </cell>
          <cell r="H2903" t="str">
            <v>D106-007</v>
          </cell>
          <cell r="I2903" t="str">
            <v>O</v>
          </cell>
          <cell r="J2903">
            <v>1</v>
          </cell>
          <cell r="K2903" t="str">
            <v>REGULAR PAY</v>
          </cell>
          <cell r="L2903">
            <v>29088.7</v>
          </cell>
        </row>
        <row r="2904">
          <cell r="A2904" t="str">
            <v>FEATHERSTON, ANNA M</v>
          </cell>
          <cell r="B2904" t="str">
            <v>101-557</v>
          </cell>
          <cell r="C2904">
            <v>510300</v>
          </cell>
          <cell r="D2904">
            <v>36900</v>
          </cell>
          <cell r="E2904" t="str">
            <v>ACCOUNTING ASSIST, SR</v>
          </cell>
          <cell r="F2904" t="str">
            <v>D106</v>
          </cell>
          <cell r="G2904">
            <v>1</v>
          </cell>
          <cell r="H2904" t="str">
            <v>D106-007</v>
          </cell>
          <cell r="I2904" t="str">
            <v>F</v>
          </cell>
          <cell r="J2904" t="str">
            <v>*FI</v>
          </cell>
          <cell r="K2904" t="str">
            <v>FICA</v>
          </cell>
          <cell r="L2904">
            <v>1803.5</v>
          </cell>
        </row>
        <row r="2905">
          <cell r="A2905" t="str">
            <v>FEATHERSTON, ANNA M</v>
          </cell>
          <cell r="B2905" t="str">
            <v>101-557</v>
          </cell>
          <cell r="C2905">
            <v>510300</v>
          </cell>
          <cell r="D2905">
            <v>36900</v>
          </cell>
          <cell r="E2905" t="str">
            <v>ACCOUNTING ASSIST, SR</v>
          </cell>
          <cell r="F2905" t="str">
            <v>D106</v>
          </cell>
          <cell r="G2905">
            <v>1</v>
          </cell>
          <cell r="H2905" t="str">
            <v>D106-007</v>
          </cell>
          <cell r="I2905" t="str">
            <v>F</v>
          </cell>
          <cell r="J2905">
            <v>7999</v>
          </cell>
          <cell r="L2905">
            <v>8723.7000000000007</v>
          </cell>
        </row>
        <row r="2906">
          <cell r="A2906" t="str">
            <v>FEATHERSTON, ANNA M</v>
          </cell>
          <cell r="B2906" t="str">
            <v>101-557</v>
          </cell>
          <cell r="C2906">
            <v>510300</v>
          </cell>
          <cell r="D2906">
            <v>36900</v>
          </cell>
          <cell r="E2906" t="str">
            <v>ACCOUNTING ASSIST, SR</v>
          </cell>
          <cell r="F2906" t="str">
            <v>D106</v>
          </cell>
          <cell r="G2906">
            <v>1</v>
          </cell>
          <cell r="H2906" t="str">
            <v>D106-007</v>
          </cell>
          <cell r="I2906" t="str">
            <v>F</v>
          </cell>
          <cell r="J2906" t="str">
            <v>*FM</v>
          </cell>
          <cell r="K2906" t="str">
            <v>MEDICARE</v>
          </cell>
          <cell r="L2906">
            <v>421.79</v>
          </cell>
        </row>
        <row r="2907">
          <cell r="A2907" t="str">
            <v>FEATHERSTON, ANNA M</v>
          </cell>
          <cell r="B2907" t="str">
            <v>101-557</v>
          </cell>
          <cell r="C2907">
            <v>510300</v>
          </cell>
          <cell r="D2907">
            <v>36900</v>
          </cell>
          <cell r="E2907" t="str">
            <v>ACCOUNTING ASSIST, SR</v>
          </cell>
          <cell r="F2907" t="str">
            <v>D106</v>
          </cell>
          <cell r="G2907">
            <v>1</v>
          </cell>
          <cell r="H2907" t="str">
            <v>D106-007</v>
          </cell>
          <cell r="I2907" t="str">
            <v>F</v>
          </cell>
          <cell r="J2907">
            <v>8000</v>
          </cell>
          <cell r="L2907">
            <v>2031.92</v>
          </cell>
        </row>
        <row r="2908">
          <cell r="A2908" t="str">
            <v>FEATHERSTON, ANNA M</v>
          </cell>
          <cell r="B2908" t="str">
            <v>101-557</v>
          </cell>
          <cell r="C2908">
            <v>510400</v>
          </cell>
          <cell r="D2908">
            <v>36900</v>
          </cell>
          <cell r="E2908" t="str">
            <v>ACCOUNTING ASSIST, SR</v>
          </cell>
          <cell r="F2908" t="str">
            <v>D106</v>
          </cell>
          <cell r="G2908">
            <v>1</v>
          </cell>
          <cell r="H2908" t="str">
            <v>D106-007</v>
          </cell>
          <cell r="I2908" t="str">
            <v>F</v>
          </cell>
          <cell r="J2908">
            <v>603</v>
          </cell>
          <cell r="L2908">
            <v>31.26</v>
          </cell>
        </row>
        <row r="2909">
          <cell r="A2909" t="str">
            <v>FEATHERSTON, ANNA M</v>
          </cell>
          <cell r="B2909" t="str">
            <v>101-557</v>
          </cell>
          <cell r="C2909">
            <v>510400</v>
          </cell>
          <cell r="D2909">
            <v>36900</v>
          </cell>
          <cell r="E2909" t="str">
            <v>ACCOUNTING ASSIST, SR</v>
          </cell>
          <cell r="F2909" t="str">
            <v>D106</v>
          </cell>
          <cell r="G2909">
            <v>1</v>
          </cell>
          <cell r="H2909" t="str">
            <v>D106-007</v>
          </cell>
          <cell r="I2909" t="str">
            <v>F</v>
          </cell>
          <cell r="J2909">
            <v>30</v>
          </cell>
          <cell r="L2909">
            <v>72.72</v>
          </cell>
        </row>
        <row r="2910">
          <cell r="A2910" t="str">
            <v>FEATHERSTON, ANNA M</v>
          </cell>
          <cell r="B2910" t="str">
            <v>101-557</v>
          </cell>
          <cell r="C2910">
            <v>510400</v>
          </cell>
          <cell r="D2910">
            <v>36900</v>
          </cell>
          <cell r="E2910" t="str">
            <v>ACCOUNTING ASSIST, SR</v>
          </cell>
          <cell r="F2910" t="str">
            <v>D106</v>
          </cell>
          <cell r="G2910">
            <v>1</v>
          </cell>
          <cell r="H2910" t="str">
            <v>D106-007</v>
          </cell>
          <cell r="I2910" t="str">
            <v>F</v>
          </cell>
          <cell r="J2910">
            <v>1001</v>
          </cell>
          <cell r="L2910">
            <v>10.17</v>
          </cell>
        </row>
        <row r="2911">
          <cell r="A2911" t="str">
            <v>FEATHERSTON, ANNA M</v>
          </cell>
          <cell r="B2911" t="str">
            <v>101-557</v>
          </cell>
          <cell r="C2911">
            <v>510400</v>
          </cell>
          <cell r="D2911">
            <v>36900</v>
          </cell>
          <cell r="E2911" t="str">
            <v>ACCOUNTING ASSIST, SR</v>
          </cell>
          <cell r="F2911" t="str">
            <v>D106</v>
          </cell>
          <cell r="G2911">
            <v>1</v>
          </cell>
          <cell r="H2911" t="str">
            <v>D106-007</v>
          </cell>
          <cell r="I2911" t="str">
            <v>F</v>
          </cell>
          <cell r="J2911">
            <v>811</v>
          </cell>
          <cell r="L2911">
            <v>1.88</v>
          </cell>
        </row>
        <row r="2912">
          <cell r="A2912" t="str">
            <v>FEATHERSTON, ANNA M</v>
          </cell>
          <cell r="B2912" t="str">
            <v>101-557</v>
          </cell>
          <cell r="C2912">
            <v>510400</v>
          </cell>
          <cell r="D2912">
            <v>36900</v>
          </cell>
          <cell r="E2912" t="str">
            <v>ACCOUNTING ASSIST, SR</v>
          </cell>
          <cell r="F2912" t="str">
            <v>D106</v>
          </cell>
          <cell r="G2912">
            <v>1</v>
          </cell>
          <cell r="H2912" t="str">
            <v>D106-007</v>
          </cell>
          <cell r="I2912" t="str">
            <v>F</v>
          </cell>
          <cell r="J2912">
            <v>102</v>
          </cell>
          <cell r="L2912">
            <v>232.19</v>
          </cell>
        </row>
        <row r="2913">
          <cell r="A2913" t="str">
            <v>FEATHERSTON, ANNA M</v>
          </cell>
          <cell r="B2913" t="str">
            <v>101-557</v>
          </cell>
          <cell r="C2913">
            <v>510400</v>
          </cell>
          <cell r="D2913">
            <v>36900</v>
          </cell>
          <cell r="E2913" t="str">
            <v>ACCOUNTING ASSIST, SR</v>
          </cell>
          <cell r="F2913" t="str">
            <v>D106</v>
          </cell>
          <cell r="G2913">
            <v>1</v>
          </cell>
          <cell r="H2913" t="str">
            <v>D106-007</v>
          </cell>
          <cell r="I2913" t="str">
            <v>F</v>
          </cell>
          <cell r="J2913">
            <v>703</v>
          </cell>
          <cell r="L2913">
            <v>6.7</v>
          </cell>
        </row>
        <row r="2914">
          <cell r="A2914" t="str">
            <v>FEDEROFF, YURI</v>
          </cell>
          <cell r="B2914" t="str">
            <v>123-592</v>
          </cell>
          <cell r="C2914">
            <v>510100</v>
          </cell>
          <cell r="D2914">
            <v>24300</v>
          </cell>
          <cell r="E2914" t="str">
            <v>ENVIRONMENTAL SPEC III</v>
          </cell>
          <cell r="F2914" t="str">
            <v>P165</v>
          </cell>
          <cell r="G2914">
            <v>1</v>
          </cell>
          <cell r="H2914" t="str">
            <v>P165-003</v>
          </cell>
          <cell r="I2914" t="str">
            <v>O</v>
          </cell>
          <cell r="J2914">
            <v>1</v>
          </cell>
          <cell r="K2914" t="str">
            <v>REGULAR PAY</v>
          </cell>
          <cell r="L2914">
            <v>52240.86</v>
          </cell>
        </row>
        <row r="2915">
          <cell r="A2915" t="str">
            <v>FEDEROFF, YURI</v>
          </cell>
          <cell r="B2915" t="str">
            <v>123-592</v>
          </cell>
          <cell r="C2915">
            <v>510300</v>
          </cell>
          <cell r="D2915">
            <v>24300</v>
          </cell>
          <cell r="E2915" t="str">
            <v>ENVIRONMENTAL SPEC III</v>
          </cell>
          <cell r="F2915" t="str">
            <v>P165</v>
          </cell>
          <cell r="G2915">
            <v>1</v>
          </cell>
          <cell r="H2915" t="str">
            <v>P165-003</v>
          </cell>
          <cell r="I2915" t="str">
            <v>F</v>
          </cell>
          <cell r="J2915" t="str">
            <v>*FM</v>
          </cell>
          <cell r="K2915" t="str">
            <v>MEDICARE</v>
          </cell>
          <cell r="L2915">
            <v>757.49</v>
          </cell>
        </row>
        <row r="2916">
          <cell r="A2916" t="str">
            <v>FEDEROFF, YURI</v>
          </cell>
          <cell r="B2916" t="str">
            <v>123-592</v>
          </cell>
          <cell r="C2916">
            <v>510300</v>
          </cell>
          <cell r="D2916">
            <v>24300</v>
          </cell>
          <cell r="E2916" t="str">
            <v>ENVIRONMENTAL SPEC III</v>
          </cell>
          <cell r="F2916" t="str">
            <v>P165</v>
          </cell>
          <cell r="G2916">
            <v>1</v>
          </cell>
          <cell r="H2916" t="str">
            <v>P165-003</v>
          </cell>
          <cell r="I2916" t="str">
            <v>F</v>
          </cell>
          <cell r="J2916" t="str">
            <v>*FI</v>
          </cell>
          <cell r="K2916" t="str">
            <v>FICA</v>
          </cell>
          <cell r="L2916">
            <v>3238.93</v>
          </cell>
        </row>
        <row r="2917">
          <cell r="A2917" t="str">
            <v>FEDEROFF, YURI</v>
          </cell>
          <cell r="B2917" t="str">
            <v>123-592</v>
          </cell>
          <cell r="C2917">
            <v>510300</v>
          </cell>
          <cell r="D2917">
            <v>24300</v>
          </cell>
          <cell r="E2917" t="str">
            <v>ENVIRONMENTAL SPEC III</v>
          </cell>
          <cell r="F2917" t="str">
            <v>P165</v>
          </cell>
          <cell r="G2917">
            <v>1</v>
          </cell>
          <cell r="H2917" t="str">
            <v>P165-003</v>
          </cell>
          <cell r="I2917" t="str">
            <v>F</v>
          </cell>
          <cell r="J2917">
            <v>8000</v>
          </cell>
          <cell r="L2917">
            <v>3652.57</v>
          </cell>
        </row>
        <row r="2918">
          <cell r="A2918" t="str">
            <v>FEDEROFF, YURI</v>
          </cell>
          <cell r="B2918" t="str">
            <v>123-592</v>
          </cell>
          <cell r="C2918">
            <v>510300</v>
          </cell>
          <cell r="D2918">
            <v>24300</v>
          </cell>
          <cell r="E2918" t="str">
            <v>ENVIRONMENTAL SPEC III</v>
          </cell>
          <cell r="F2918" t="str">
            <v>P165</v>
          </cell>
          <cell r="G2918">
            <v>1</v>
          </cell>
          <cell r="H2918" t="str">
            <v>P165-003</v>
          </cell>
          <cell r="I2918" t="str">
            <v>F</v>
          </cell>
          <cell r="J2918">
            <v>8005</v>
          </cell>
          <cell r="L2918">
            <v>255.68</v>
          </cell>
        </row>
        <row r="2919">
          <cell r="A2919" t="str">
            <v>FEDEROFF, YURI</v>
          </cell>
          <cell r="B2919" t="str">
            <v>123-592</v>
          </cell>
          <cell r="C2919">
            <v>510300</v>
          </cell>
          <cell r="D2919">
            <v>24300</v>
          </cell>
          <cell r="E2919" t="str">
            <v>ENVIRONMENTAL SPEC III</v>
          </cell>
          <cell r="F2919" t="str">
            <v>P165</v>
          </cell>
          <cell r="G2919">
            <v>1</v>
          </cell>
          <cell r="H2919" t="str">
            <v>P165-003</v>
          </cell>
          <cell r="I2919" t="str">
            <v>F</v>
          </cell>
          <cell r="J2919">
            <v>7999</v>
          </cell>
          <cell r="L2919">
            <v>15667.03</v>
          </cell>
        </row>
        <row r="2920">
          <cell r="A2920" t="str">
            <v>FEDEROFF, YURI</v>
          </cell>
          <cell r="B2920" t="str">
            <v>123-592</v>
          </cell>
          <cell r="C2920">
            <v>510400</v>
          </cell>
          <cell r="D2920">
            <v>24300</v>
          </cell>
          <cell r="E2920" t="str">
            <v>ENVIRONMENTAL SPEC III</v>
          </cell>
          <cell r="F2920" t="str">
            <v>P165</v>
          </cell>
          <cell r="G2920">
            <v>1</v>
          </cell>
          <cell r="H2920" t="str">
            <v>P165-003</v>
          </cell>
          <cell r="I2920" t="str">
            <v>F</v>
          </cell>
          <cell r="J2920">
            <v>705</v>
          </cell>
          <cell r="L2920">
            <v>12.04</v>
          </cell>
        </row>
        <row r="2921">
          <cell r="A2921" t="str">
            <v>FEDEROFF, YURI</v>
          </cell>
          <cell r="B2921" t="str">
            <v>123-592</v>
          </cell>
          <cell r="C2921">
            <v>510400</v>
          </cell>
          <cell r="D2921">
            <v>24300</v>
          </cell>
          <cell r="E2921" t="str">
            <v>ENVIRONMENTAL SPEC III</v>
          </cell>
          <cell r="F2921" t="str">
            <v>P165</v>
          </cell>
          <cell r="G2921">
            <v>1</v>
          </cell>
          <cell r="H2921" t="str">
            <v>P165-003</v>
          </cell>
          <cell r="I2921" t="str">
            <v>F</v>
          </cell>
          <cell r="J2921">
            <v>104</v>
          </cell>
          <cell r="L2921">
            <v>283.83999999999997</v>
          </cell>
        </row>
        <row r="2922">
          <cell r="A2922" t="str">
            <v>FEDEROFF, YURI</v>
          </cell>
          <cell r="B2922" t="str">
            <v>123-592</v>
          </cell>
          <cell r="C2922">
            <v>510400</v>
          </cell>
          <cell r="D2922">
            <v>24300</v>
          </cell>
          <cell r="E2922" t="str">
            <v>ENVIRONMENTAL SPEC III</v>
          </cell>
          <cell r="F2922" t="str">
            <v>P165</v>
          </cell>
          <cell r="G2922">
            <v>1</v>
          </cell>
          <cell r="H2922" t="str">
            <v>P165-003</v>
          </cell>
          <cell r="I2922" t="str">
            <v>F</v>
          </cell>
          <cell r="J2922">
            <v>811</v>
          </cell>
          <cell r="L2922">
            <v>1.88</v>
          </cell>
        </row>
        <row r="2923">
          <cell r="A2923" t="str">
            <v>FEDEROFF, YURI</v>
          </cell>
          <cell r="B2923" t="str">
            <v>123-592</v>
          </cell>
          <cell r="C2923">
            <v>510400</v>
          </cell>
          <cell r="D2923">
            <v>24300</v>
          </cell>
          <cell r="E2923" t="str">
            <v>ENVIRONMENTAL SPEC III</v>
          </cell>
          <cell r="F2923" t="str">
            <v>P165</v>
          </cell>
          <cell r="G2923">
            <v>1</v>
          </cell>
          <cell r="H2923" t="str">
            <v>P165-003</v>
          </cell>
          <cell r="I2923" t="str">
            <v>F</v>
          </cell>
          <cell r="J2923">
            <v>605</v>
          </cell>
          <cell r="L2923">
            <v>59.1</v>
          </cell>
        </row>
        <row r="2924">
          <cell r="A2924" t="str">
            <v>FEDEROFF, YURI</v>
          </cell>
          <cell r="B2924" t="str">
            <v>123-592</v>
          </cell>
          <cell r="C2924">
            <v>510400</v>
          </cell>
          <cell r="D2924">
            <v>24300</v>
          </cell>
          <cell r="E2924" t="str">
            <v>ENVIRONMENTAL SPEC III</v>
          </cell>
          <cell r="F2924" t="str">
            <v>P165</v>
          </cell>
          <cell r="G2924">
            <v>1</v>
          </cell>
          <cell r="H2924" t="str">
            <v>P165-003</v>
          </cell>
          <cell r="I2924" t="str">
            <v>F</v>
          </cell>
          <cell r="J2924">
            <v>30</v>
          </cell>
          <cell r="L2924">
            <v>130.6</v>
          </cell>
        </row>
        <row r="2925">
          <cell r="A2925" t="str">
            <v>FEDEROFF, YURI</v>
          </cell>
          <cell r="B2925" t="str">
            <v>123-592</v>
          </cell>
          <cell r="C2925">
            <v>510400</v>
          </cell>
          <cell r="D2925">
            <v>24300</v>
          </cell>
          <cell r="E2925" t="str">
            <v>ENVIRONMENTAL SPEC III</v>
          </cell>
          <cell r="F2925" t="str">
            <v>P165</v>
          </cell>
          <cell r="G2925">
            <v>1</v>
          </cell>
          <cell r="H2925" t="str">
            <v>P165-003</v>
          </cell>
          <cell r="I2925" t="str">
            <v>F</v>
          </cell>
          <cell r="J2925">
            <v>1001</v>
          </cell>
          <cell r="L2925">
            <v>10.17</v>
          </cell>
        </row>
        <row r="2926">
          <cell r="A2926" t="str">
            <v>FERGUSON, LAURILEE</v>
          </cell>
          <cell r="B2926" t="str">
            <v>165-622</v>
          </cell>
          <cell r="C2926">
            <v>510100</v>
          </cell>
          <cell r="D2926">
            <v>39540</v>
          </cell>
          <cell r="E2926" t="str">
            <v>LIBRARIAN II</v>
          </cell>
          <cell r="F2926" t="str">
            <v>G235</v>
          </cell>
          <cell r="G2926">
            <v>1</v>
          </cell>
          <cell r="H2926" t="str">
            <v>G235-001</v>
          </cell>
          <cell r="I2926" t="str">
            <v>O</v>
          </cell>
          <cell r="J2926">
            <v>1</v>
          </cell>
          <cell r="K2926" t="str">
            <v>REGULAR PAY</v>
          </cell>
          <cell r="L2926">
            <v>43005.42</v>
          </cell>
        </row>
        <row r="2927">
          <cell r="A2927" t="str">
            <v>FERGUSON, LAURILEE</v>
          </cell>
          <cell r="B2927" t="str">
            <v>165-622</v>
          </cell>
          <cell r="C2927">
            <v>510300</v>
          </cell>
          <cell r="D2927">
            <v>39540</v>
          </cell>
          <cell r="E2927" t="str">
            <v>LIBRARIAN II</v>
          </cell>
          <cell r="F2927" t="str">
            <v>G235</v>
          </cell>
          <cell r="G2927">
            <v>1</v>
          </cell>
          <cell r="H2927" t="str">
            <v>G235-001</v>
          </cell>
          <cell r="I2927" t="str">
            <v>F</v>
          </cell>
          <cell r="J2927">
            <v>7999</v>
          </cell>
          <cell r="L2927">
            <v>12897.33</v>
          </cell>
        </row>
        <row r="2928">
          <cell r="A2928" t="str">
            <v>FERGUSON, LAURILEE</v>
          </cell>
          <cell r="B2928" t="str">
            <v>165-622</v>
          </cell>
          <cell r="C2928">
            <v>510300</v>
          </cell>
          <cell r="D2928">
            <v>39540</v>
          </cell>
          <cell r="E2928" t="str">
            <v>LIBRARIAN II</v>
          </cell>
          <cell r="F2928" t="str">
            <v>G235</v>
          </cell>
          <cell r="G2928">
            <v>1</v>
          </cell>
          <cell r="H2928" t="str">
            <v>G235-001</v>
          </cell>
          <cell r="I2928" t="str">
            <v>F</v>
          </cell>
          <cell r="J2928">
            <v>8000</v>
          </cell>
          <cell r="L2928">
            <v>3006.09</v>
          </cell>
        </row>
        <row r="2929">
          <cell r="A2929" t="str">
            <v>FERGUSON, LAURILEE</v>
          </cell>
          <cell r="B2929" t="str">
            <v>165-622</v>
          </cell>
          <cell r="C2929">
            <v>510300</v>
          </cell>
          <cell r="D2929">
            <v>39540</v>
          </cell>
          <cell r="E2929" t="str">
            <v>LIBRARIAN II</v>
          </cell>
          <cell r="F2929" t="str">
            <v>G235</v>
          </cell>
          <cell r="G2929">
            <v>1</v>
          </cell>
          <cell r="H2929" t="str">
            <v>G235-001</v>
          </cell>
          <cell r="I2929" t="str">
            <v>F</v>
          </cell>
          <cell r="J2929" t="str">
            <v>*FM</v>
          </cell>
          <cell r="K2929" t="str">
            <v>MEDICARE</v>
          </cell>
          <cell r="L2929">
            <v>623.58000000000004</v>
          </cell>
        </row>
        <row r="2930">
          <cell r="A2930" t="str">
            <v>FERGUSON, LAURILEE</v>
          </cell>
          <cell r="B2930" t="str">
            <v>165-622</v>
          </cell>
          <cell r="C2930">
            <v>510300</v>
          </cell>
          <cell r="D2930">
            <v>39540</v>
          </cell>
          <cell r="E2930" t="str">
            <v>LIBRARIAN II</v>
          </cell>
          <cell r="F2930" t="str">
            <v>G235</v>
          </cell>
          <cell r="G2930">
            <v>1</v>
          </cell>
          <cell r="H2930" t="str">
            <v>G235-001</v>
          </cell>
          <cell r="I2930" t="str">
            <v>F</v>
          </cell>
          <cell r="J2930">
            <v>8005</v>
          </cell>
          <cell r="L2930">
            <v>210.43</v>
          </cell>
        </row>
        <row r="2931">
          <cell r="A2931" t="str">
            <v>FERGUSON, LAURILEE</v>
          </cell>
          <cell r="B2931" t="str">
            <v>165-622</v>
          </cell>
          <cell r="C2931">
            <v>510300</v>
          </cell>
          <cell r="D2931">
            <v>39540</v>
          </cell>
          <cell r="E2931" t="str">
            <v>LIBRARIAN II</v>
          </cell>
          <cell r="F2931" t="str">
            <v>G235</v>
          </cell>
          <cell r="G2931">
            <v>1</v>
          </cell>
          <cell r="H2931" t="str">
            <v>G235-001</v>
          </cell>
          <cell r="I2931" t="str">
            <v>F</v>
          </cell>
          <cell r="J2931" t="str">
            <v>*FI</v>
          </cell>
          <cell r="K2931" t="str">
            <v>FICA</v>
          </cell>
          <cell r="L2931">
            <v>2666.34</v>
          </cell>
        </row>
        <row r="2932">
          <cell r="A2932" t="str">
            <v>FERGUSON, LAURILEE</v>
          </cell>
          <cell r="B2932" t="str">
            <v>165-622</v>
          </cell>
          <cell r="C2932">
            <v>510400</v>
          </cell>
          <cell r="D2932">
            <v>39540</v>
          </cell>
          <cell r="E2932" t="str">
            <v>LIBRARIAN II</v>
          </cell>
          <cell r="F2932" t="str">
            <v>G235</v>
          </cell>
          <cell r="G2932">
            <v>1</v>
          </cell>
          <cell r="H2932" t="str">
            <v>G235-001</v>
          </cell>
          <cell r="I2932" t="str">
            <v>F</v>
          </cell>
          <cell r="J2932">
            <v>810</v>
          </cell>
          <cell r="L2932">
            <v>1.71</v>
          </cell>
        </row>
        <row r="2933">
          <cell r="A2933" t="str">
            <v>FERGUSON, LAURILEE</v>
          </cell>
          <cell r="B2933" t="str">
            <v>165-622</v>
          </cell>
          <cell r="C2933">
            <v>510400</v>
          </cell>
          <cell r="D2933">
            <v>39540</v>
          </cell>
          <cell r="E2933" t="str">
            <v>LIBRARIAN II</v>
          </cell>
          <cell r="F2933" t="str">
            <v>G235</v>
          </cell>
          <cell r="G2933">
            <v>1</v>
          </cell>
          <cell r="H2933" t="str">
            <v>G235-001</v>
          </cell>
          <cell r="I2933" t="str">
            <v>F</v>
          </cell>
          <cell r="J2933">
            <v>601</v>
          </cell>
          <cell r="L2933">
            <v>17.149999999999999</v>
          </cell>
        </row>
        <row r="2934">
          <cell r="A2934" t="str">
            <v>FERGUSON, LAURILEE</v>
          </cell>
          <cell r="B2934" t="str">
            <v>165-622</v>
          </cell>
          <cell r="C2934">
            <v>510400</v>
          </cell>
          <cell r="D2934">
            <v>39540</v>
          </cell>
          <cell r="E2934" t="str">
            <v>LIBRARIAN II</v>
          </cell>
          <cell r="F2934" t="str">
            <v>G235</v>
          </cell>
          <cell r="G2934">
            <v>1</v>
          </cell>
          <cell r="H2934" t="str">
            <v>G235-001</v>
          </cell>
          <cell r="I2934" t="str">
            <v>F</v>
          </cell>
          <cell r="J2934">
            <v>130</v>
          </cell>
          <cell r="L2934">
            <v>150.58000000000001</v>
          </cell>
        </row>
        <row r="2935">
          <cell r="A2935" t="str">
            <v>FERGUSON, LAURILEE</v>
          </cell>
          <cell r="B2935" t="str">
            <v>165-622</v>
          </cell>
          <cell r="C2935">
            <v>510400</v>
          </cell>
          <cell r="D2935">
            <v>39540</v>
          </cell>
          <cell r="E2935" t="str">
            <v>LIBRARIAN II</v>
          </cell>
          <cell r="F2935" t="str">
            <v>G235</v>
          </cell>
          <cell r="G2935">
            <v>1</v>
          </cell>
          <cell r="H2935" t="str">
            <v>G235-001</v>
          </cell>
          <cell r="I2935" t="str">
            <v>F</v>
          </cell>
          <cell r="J2935">
            <v>30</v>
          </cell>
          <cell r="L2935">
            <v>107.51</v>
          </cell>
        </row>
        <row r="2936">
          <cell r="A2936" t="str">
            <v>FERGUSON, LAURILEE</v>
          </cell>
          <cell r="B2936" t="str">
            <v>165-622</v>
          </cell>
          <cell r="C2936">
            <v>510400</v>
          </cell>
          <cell r="D2936">
            <v>39540</v>
          </cell>
          <cell r="E2936" t="str">
            <v>LIBRARIAN II</v>
          </cell>
          <cell r="F2936" t="str">
            <v>G235</v>
          </cell>
          <cell r="G2936">
            <v>1</v>
          </cell>
          <cell r="H2936" t="str">
            <v>G235-001</v>
          </cell>
          <cell r="I2936" t="str">
            <v>F</v>
          </cell>
          <cell r="J2936">
            <v>701</v>
          </cell>
          <cell r="L2936">
            <v>4.01</v>
          </cell>
        </row>
        <row r="2937">
          <cell r="A2937" t="str">
            <v>FERGUSON, LAURILEE</v>
          </cell>
          <cell r="B2937" t="str">
            <v>165-622</v>
          </cell>
          <cell r="C2937">
            <v>510400</v>
          </cell>
          <cell r="D2937">
            <v>39540</v>
          </cell>
          <cell r="E2937" t="str">
            <v>LIBRARIAN II</v>
          </cell>
          <cell r="F2937" t="str">
            <v>G235</v>
          </cell>
          <cell r="G2937">
            <v>1</v>
          </cell>
          <cell r="H2937" t="str">
            <v>G235-001</v>
          </cell>
          <cell r="I2937" t="str">
            <v>F</v>
          </cell>
          <cell r="J2937">
            <v>1001</v>
          </cell>
          <cell r="L2937">
            <v>10.17</v>
          </cell>
        </row>
        <row r="2938">
          <cell r="A2938" t="str">
            <v>FERGUSON, MICHAEL W</v>
          </cell>
          <cell r="B2938" t="str">
            <v>101-557</v>
          </cell>
          <cell r="C2938">
            <v>510100</v>
          </cell>
          <cell r="D2938">
            <v>1000580</v>
          </cell>
          <cell r="E2938" t="str">
            <v>DISTRICT ATTORNEY</v>
          </cell>
          <cell r="F2938" t="str">
            <v>A130</v>
          </cell>
          <cell r="G2938">
            <v>1</v>
          </cell>
          <cell r="H2938" t="str">
            <v>A130-001</v>
          </cell>
          <cell r="I2938" t="str">
            <v>O</v>
          </cell>
          <cell r="J2938">
            <v>4</v>
          </cell>
          <cell r="K2938" t="str">
            <v>REGULAR PAY-ELECTED</v>
          </cell>
          <cell r="L2938">
            <v>124421.18</v>
          </cell>
        </row>
        <row r="2939">
          <cell r="A2939" t="str">
            <v>FERGUSON, MICHAEL W</v>
          </cell>
          <cell r="B2939" t="str">
            <v>101-557</v>
          </cell>
          <cell r="C2939">
            <v>510300</v>
          </cell>
          <cell r="D2939">
            <v>1000580</v>
          </cell>
          <cell r="E2939" t="str">
            <v>DISTRICT ATTORNEY</v>
          </cell>
          <cell r="F2939" t="str">
            <v>A130</v>
          </cell>
          <cell r="G2939">
            <v>1</v>
          </cell>
          <cell r="H2939" t="str">
            <v>A130-001</v>
          </cell>
          <cell r="I2939" t="str">
            <v>F</v>
          </cell>
          <cell r="J2939" t="str">
            <v>*FM</v>
          </cell>
          <cell r="K2939" t="str">
            <v>MEDICARE</v>
          </cell>
          <cell r="L2939">
            <v>1804.11</v>
          </cell>
        </row>
        <row r="2940">
          <cell r="A2940" t="str">
            <v>FERGUSON, MICHAEL W</v>
          </cell>
          <cell r="B2940" t="str">
            <v>101-557</v>
          </cell>
          <cell r="C2940">
            <v>510300</v>
          </cell>
          <cell r="D2940">
            <v>1000580</v>
          </cell>
          <cell r="E2940" t="str">
            <v>DISTRICT ATTORNEY</v>
          </cell>
          <cell r="F2940" t="str">
            <v>A130</v>
          </cell>
          <cell r="G2940">
            <v>1</v>
          </cell>
          <cell r="H2940" t="str">
            <v>A130-001</v>
          </cell>
          <cell r="I2940" t="str">
            <v>F</v>
          </cell>
          <cell r="J2940">
            <v>7999</v>
          </cell>
          <cell r="L2940">
            <v>37313.910000000003</v>
          </cell>
        </row>
        <row r="2941">
          <cell r="A2941" t="str">
            <v>FERGUSON, MICHAEL W</v>
          </cell>
          <cell r="B2941" t="str">
            <v>101-557</v>
          </cell>
          <cell r="C2941">
            <v>510300</v>
          </cell>
          <cell r="D2941">
            <v>1000580</v>
          </cell>
          <cell r="E2941" t="str">
            <v>DISTRICT ATTORNEY</v>
          </cell>
          <cell r="F2941" t="str">
            <v>A130</v>
          </cell>
          <cell r="G2941">
            <v>1</v>
          </cell>
          <cell r="H2941" t="str">
            <v>A130-001</v>
          </cell>
          <cell r="I2941" t="str">
            <v>F</v>
          </cell>
          <cell r="J2941">
            <v>8005</v>
          </cell>
          <cell r="L2941">
            <v>609.01</v>
          </cell>
        </row>
        <row r="2942">
          <cell r="A2942" t="str">
            <v>FERGUSON, MICHAEL W</v>
          </cell>
          <cell r="B2942" t="str">
            <v>101-557</v>
          </cell>
          <cell r="C2942">
            <v>510300</v>
          </cell>
          <cell r="D2942">
            <v>1000580</v>
          </cell>
          <cell r="E2942" t="str">
            <v>DISTRICT ATTORNEY</v>
          </cell>
          <cell r="F2942" t="str">
            <v>A130</v>
          </cell>
          <cell r="G2942">
            <v>1</v>
          </cell>
          <cell r="H2942" t="str">
            <v>A130-001</v>
          </cell>
          <cell r="I2942" t="str">
            <v>F</v>
          </cell>
          <cell r="J2942" t="str">
            <v>*FI</v>
          </cell>
          <cell r="K2942" t="str">
            <v>FICA</v>
          </cell>
          <cell r="L2942">
            <v>5394</v>
          </cell>
        </row>
        <row r="2943">
          <cell r="A2943" t="str">
            <v>FERGUSON, MICHAEL W</v>
          </cell>
          <cell r="B2943" t="str">
            <v>101-557</v>
          </cell>
          <cell r="C2943">
            <v>510300</v>
          </cell>
          <cell r="D2943">
            <v>1000580</v>
          </cell>
          <cell r="E2943" t="str">
            <v>DISTRICT ATTORNEY</v>
          </cell>
          <cell r="F2943" t="str">
            <v>A130</v>
          </cell>
          <cell r="G2943">
            <v>1</v>
          </cell>
          <cell r="H2943" t="str">
            <v>A130-001</v>
          </cell>
          <cell r="I2943" t="str">
            <v>F</v>
          </cell>
          <cell r="J2943">
            <v>8000</v>
          </cell>
          <cell r="L2943">
            <v>8700.15</v>
          </cell>
        </row>
        <row r="2944">
          <cell r="A2944" t="str">
            <v>FERGUSON, MICHAEL W</v>
          </cell>
          <cell r="B2944" t="str">
            <v>101-557</v>
          </cell>
          <cell r="C2944">
            <v>510400</v>
          </cell>
          <cell r="D2944">
            <v>1000580</v>
          </cell>
          <cell r="E2944" t="str">
            <v>DISTRICT ATTORNEY</v>
          </cell>
          <cell r="F2944" t="str">
            <v>A130</v>
          </cell>
          <cell r="G2944">
            <v>1</v>
          </cell>
          <cell r="H2944" t="str">
            <v>A130-001</v>
          </cell>
          <cell r="I2944" t="str">
            <v>F</v>
          </cell>
          <cell r="J2944">
            <v>450</v>
          </cell>
          <cell r="L2944">
            <v>1.47</v>
          </cell>
        </row>
        <row r="2945">
          <cell r="A2945" t="str">
            <v>FERGUSON, MICHAEL W</v>
          </cell>
          <cell r="B2945" t="str">
            <v>101-557</v>
          </cell>
          <cell r="C2945">
            <v>510400</v>
          </cell>
          <cell r="D2945">
            <v>1000580</v>
          </cell>
          <cell r="E2945" t="str">
            <v>DISTRICT ATTORNEY</v>
          </cell>
          <cell r="F2945" t="str">
            <v>A130</v>
          </cell>
          <cell r="G2945">
            <v>1</v>
          </cell>
          <cell r="H2945" t="str">
            <v>A130-001</v>
          </cell>
          <cell r="I2945" t="str">
            <v>F</v>
          </cell>
          <cell r="J2945">
            <v>840</v>
          </cell>
          <cell r="L2945">
            <v>11.1</v>
          </cell>
        </row>
        <row r="2946">
          <cell r="A2946" t="str">
            <v>FERGUSON, MICHAEL W</v>
          </cell>
          <cell r="B2946" t="str">
            <v>101-557</v>
          </cell>
          <cell r="C2946">
            <v>510400</v>
          </cell>
          <cell r="D2946">
            <v>1000580</v>
          </cell>
          <cell r="E2946" t="str">
            <v>DISTRICT ATTORNEY</v>
          </cell>
          <cell r="F2946" t="str">
            <v>A130</v>
          </cell>
          <cell r="G2946">
            <v>1</v>
          </cell>
          <cell r="H2946" t="str">
            <v>A130-001</v>
          </cell>
          <cell r="I2946" t="str">
            <v>F</v>
          </cell>
          <cell r="J2946">
            <v>1001</v>
          </cell>
          <cell r="L2946">
            <v>10.17</v>
          </cell>
        </row>
        <row r="2947">
          <cell r="A2947" t="str">
            <v>FERREIRA, MICHELLE R</v>
          </cell>
          <cell r="B2947" t="str">
            <v>101-506</v>
          </cell>
          <cell r="C2947">
            <v>510100</v>
          </cell>
          <cell r="D2947">
            <v>48790</v>
          </cell>
          <cell r="E2947" t="str">
            <v>ACCOUNTING ASSIST II</v>
          </cell>
          <cell r="F2947" t="str">
            <v>D104</v>
          </cell>
          <cell r="G2947">
            <v>1</v>
          </cell>
          <cell r="H2947" t="str">
            <v>D104-001</v>
          </cell>
          <cell r="I2947" t="str">
            <v>O</v>
          </cell>
          <cell r="J2947">
            <v>1</v>
          </cell>
          <cell r="K2947" t="str">
            <v>REGULAR PAY</v>
          </cell>
          <cell r="L2947">
            <v>26945.02</v>
          </cell>
        </row>
        <row r="2948">
          <cell r="A2948" t="str">
            <v>FERREIRA, MICHELLE R</v>
          </cell>
          <cell r="B2948" t="str">
            <v>101-506</v>
          </cell>
          <cell r="C2948">
            <v>510300</v>
          </cell>
          <cell r="D2948">
            <v>48790</v>
          </cell>
          <cell r="E2948" t="str">
            <v>ACCOUNTING ASSIST II</v>
          </cell>
          <cell r="F2948" t="str">
            <v>D104</v>
          </cell>
          <cell r="G2948">
            <v>1</v>
          </cell>
          <cell r="H2948" t="str">
            <v>D104-001</v>
          </cell>
          <cell r="I2948" t="str">
            <v>F</v>
          </cell>
          <cell r="J2948">
            <v>7999</v>
          </cell>
          <cell r="L2948">
            <v>8080.81</v>
          </cell>
        </row>
        <row r="2949">
          <cell r="A2949" t="str">
            <v>FERREIRA, MICHELLE R</v>
          </cell>
          <cell r="B2949" t="str">
            <v>101-506</v>
          </cell>
          <cell r="C2949">
            <v>510300</v>
          </cell>
          <cell r="D2949">
            <v>48790</v>
          </cell>
          <cell r="E2949" t="str">
            <v>ACCOUNTING ASSIST II</v>
          </cell>
          <cell r="F2949" t="str">
            <v>D104</v>
          </cell>
          <cell r="G2949">
            <v>1</v>
          </cell>
          <cell r="H2949" t="str">
            <v>D104-001</v>
          </cell>
          <cell r="I2949" t="str">
            <v>F</v>
          </cell>
          <cell r="J2949">
            <v>8000</v>
          </cell>
          <cell r="L2949">
            <v>1881.86</v>
          </cell>
        </row>
        <row r="2950">
          <cell r="A2950" t="str">
            <v>FERREIRA, MICHELLE R</v>
          </cell>
          <cell r="B2950" t="str">
            <v>101-506</v>
          </cell>
          <cell r="C2950">
            <v>510300</v>
          </cell>
          <cell r="D2950">
            <v>48790</v>
          </cell>
          <cell r="E2950" t="str">
            <v>ACCOUNTING ASSIST II</v>
          </cell>
          <cell r="F2950" t="str">
            <v>D104</v>
          </cell>
          <cell r="G2950">
            <v>1</v>
          </cell>
          <cell r="H2950" t="str">
            <v>D104-001</v>
          </cell>
          <cell r="I2950" t="str">
            <v>F</v>
          </cell>
          <cell r="J2950" t="str">
            <v>*FI</v>
          </cell>
          <cell r="K2950" t="str">
            <v>FICA</v>
          </cell>
          <cell r="L2950">
            <v>1670.59</v>
          </cell>
        </row>
        <row r="2951">
          <cell r="A2951" t="str">
            <v>FERREIRA, MICHELLE R</v>
          </cell>
          <cell r="B2951" t="str">
            <v>101-506</v>
          </cell>
          <cell r="C2951">
            <v>510300</v>
          </cell>
          <cell r="D2951">
            <v>48790</v>
          </cell>
          <cell r="E2951" t="str">
            <v>ACCOUNTING ASSIST II</v>
          </cell>
          <cell r="F2951" t="str">
            <v>D104</v>
          </cell>
          <cell r="G2951">
            <v>1</v>
          </cell>
          <cell r="H2951" t="str">
            <v>D104-001</v>
          </cell>
          <cell r="I2951" t="str">
            <v>F</v>
          </cell>
          <cell r="J2951" t="str">
            <v>*FM</v>
          </cell>
          <cell r="K2951" t="str">
            <v>MEDICARE</v>
          </cell>
          <cell r="L2951">
            <v>390.7</v>
          </cell>
        </row>
        <row r="2952">
          <cell r="A2952" t="str">
            <v>FERREIRA, MICHELLE R</v>
          </cell>
          <cell r="B2952" t="str">
            <v>101-506</v>
          </cell>
          <cell r="C2952">
            <v>510400</v>
          </cell>
          <cell r="D2952">
            <v>48790</v>
          </cell>
          <cell r="E2952" t="str">
            <v>ACCOUNTING ASSIST II</v>
          </cell>
          <cell r="F2952" t="str">
            <v>D104</v>
          </cell>
          <cell r="G2952">
            <v>1</v>
          </cell>
          <cell r="H2952" t="str">
            <v>D104-001</v>
          </cell>
          <cell r="I2952" t="str">
            <v>F</v>
          </cell>
          <cell r="J2952">
            <v>703</v>
          </cell>
          <cell r="L2952">
            <v>6.7</v>
          </cell>
        </row>
        <row r="2953">
          <cell r="A2953" t="str">
            <v>FERREIRA, MICHELLE R</v>
          </cell>
          <cell r="B2953" t="str">
            <v>101-506</v>
          </cell>
          <cell r="C2953">
            <v>510400</v>
          </cell>
          <cell r="D2953">
            <v>48790</v>
          </cell>
          <cell r="E2953" t="str">
            <v>ACCOUNTING ASSIST II</v>
          </cell>
          <cell r="F2953" t="str">
            <v>D104</v>
          </cell>
          <cell r="G2953">
            <v>1</v>
          </cell>
          <cell r="H2953" t="str">
            <v>D104-001</v>
          </cell>
          <cell r="I2953" t="str">
            <v>F</v>
          </cell>
          <cell r="J2953">
            <v>1001</v>
          </cell>
          <cell r="L2953">
            <v>10.17</v>
          </cell>
        </row>
        <row r="2954">
          <cell r="A2954" t="str">
            <v>FERREIRA, MICHELLE R</v>
          </cell>
          <cell r="B2954" t="str">
            <v>101-506</v>
          </cell>
          <cell r="C2954">
            <v>510400</v>
          </cell>
          <cell r="D2954">
            <v>48790</v>
          </cell>
          <cell r="E2954" t="str">
            <v>ACCOUNTING ASSIST II</v>
          </cell>
          <cell r="F2954" t="str">
            <v>D104</v>
          </cell>
          <cell r="G2954">
            <v>1</v>
          </cell>
          <cell r="H2954" t="str">
            <v>D104-001</v>
          </cell>
          <cell r="I2954" t="str">
            <v>F</v>
          </cell>
          <cell r="J2954">
            <v>102</v>
          </cell>
          <cell r="L2954">
            <v>232.19</v>
          </cell>
        </row>
        <row r="2955">
          <cell r="A2955" t="str">
            <v>FERREIRA, MICHELLE R</v>
          </cell>
          <cell r="B2955" t="str">
            <v>101-506</v>
          </cell>
          <cell r="C2955">
            <v>510400</v>
          </cell>
          <cell r="D2955">
            <v>48790</v>
          </cell>
          <cell r="E2955" t="str">
            <v>ACCOUNTING ASSIST II</v>
          </cell>
          <cell r="F2955" t="str">
            <v>D104</v>
          </cell>
          <cell r="G2955">
            <v>1</v>
          </cell>
          <cell r="H2955" t="str">
            <v>D104-001</v>
          </cell>
          <cell r="I2955" t="str">
            <v>F</v>
          </cell>
          <cell r="J2955">
            <v>603</v>
          </cell>
          <cell r="L2955">
            <v>31.26</v>
          </cell>
        </row>
        <row r="2956">
          <cell r="A2956" t="str">
            <v>FERREIRA, MICHELLE R</v>
          </cell>
          <cell r="B2956" t="str">
            <v>101-506</v>
          </cell>
          <cell r="C2956">
            <v>510400</v>
          </cell>
          <cell r="D2956">
            <v>48790</v>
          </cell>
          <cell r="E2956" t="str">
            <v>ACCOUNTING ASSIST II</v>
          </cell>
          <cell r="F2956" t="str">
            <v>D104</v>
          </cell>
          <cell r="G2956">
            <v>1</v>
          </cell>
          <cell r="H2956" t="str">
            <v>D104-001</v>
          </cell>
          <cell r="I2956" t="str">
            <v>F</v>
          </cell>
          <cell r="J2956">
            <v>30</v>
          </cell>
          <cell r="L2956">
            <v>67.36</v>
          </cell>
        </row>
        <row r="2957">
          <cell r="A2957" t="str">
            <v>FERREIRA, MICHELLE R</v>
          </cell>
          <cell r="B2957" t="str">
            <v>101-506</v>
          </cell>
          <cell r="C2957">
            <v>510400</v>
          </cell>
          <cell r="D2957">
            <v>48790</v>
          </cell>
          <cell r="E2957" t="str">
            <v>ACCOUNTING ASSIST II</v>
          </cell>
          <cell r="F2957" t="str">
            <v>D104</v>
          </cell>
          <cell r="G2957">
            <v>1</v>
          </cell>
          <cell r="H2957" t="str">
            <v>D104-001</v>
          </cell>
          <cell r="I2957" t="str">
            <v>F</v>
          </cell>
          <cell r="J2957">
            <v>811</v>
          </cell>
          <cell r="L2957">
            <v>1.88</v>
          </cell>
        </row>
        <row r="2958">
          <cell r="A2958" t="str">
            <v>FEVINGER, RICHARD J</v>
          </cell>
          <cell r="B2958" t="str">
            <v>101-565</v>
          </cell>
          <cell r="C2958">
            <v>510100</v>
          </cell>
          <cell r="D2958">
            <v>24060</v>
          </cell>
          <cell r="E2958" t="str">
            <v>DEPUTY SHERIFF II</v>
          </cell>
          <cell r="F2958" t="str">
            <v>E120</v>
          </cell>
          <cell r="G2958">
            <v>1</v>
          </cell>
          <cell r="H2958" t="str">
            <v>E120-014</v>
          </cell>
          <cell r="I2958" t="str">
            <v>O</v>
          </cell>
          <cell r="J2958">
            <v>1</v>
          </cell>
          <cell r="K2958" t="str">
            <v>REGULAR PAY</v>
          </cell>
          <cell r="L2958">
            <v>46368</v>
          </cell>
        </row>
        <row r="2959">
          <cell r="A2959" t="str">
            <v>FEVINGER, RICHARD J</v>
          </cell>
          <cell r="B2959" t="str">
            <v>101-565</v>
          </cell>
          <cell r="C2959">
            <v>510300</v>
          </cell>
          <cell r="D2959">
            <v>24060</v>
          </cell>
          <cell r="E2959" t="str">
            <v>DEPUTY SHERIFF II</v>
          </cell>
          <cell r="F2959" t="str">
            <v>E120</v>
          </cell>
          <cell r="G2959">
            <v>1</v>
          </cell>
          <cell r="H2959" t="str">
            <v>E120-014</v>
          </cell>
          <cell r="I2959" t="str">
            <v>F</v>
          </cell>
          <cell r="J2959">
            <v>8010</v>
          </cell>
          <cell r="L2959">
            <v>4167.6000000000004</v>
          </cell>
        </row>
        <row r="2960">
          <cell r="A2960" t="str">
            <v>FEVINGER, RICHARD J</v>
          </cell>
          <cell r="B2960" t="str">
            <v>101-565</v>
          </cell>
          <cell r="C2960">
            <v>510300</v>
          </cell>
          <cell r="D2960">
            <v>24060</v>
          </cell>
          <cell r="E2960" t="str">
            <v>DEPUTY SHERIFF II</v>
          </cell>
          <cell r="F2960" t="str">
            <v>E120</v>
          </cell>
          <cell r="G2960">
            <v>1</v>
          </cell>
          <cell r="H2960" t="str">
            <v>E120-014</v>
          </cell>
          <cell r="I2960" t="str">
            <v>F</v>
          </cell>
          <cell r="J2960" t="str">
            <v>*FI</v>
          </cell>
          <cell r="K2960" t="str">
            <v>FICA</v>
          </cell>
          <cell r="L2960">
            <v>2874.82</v>
          </cell>
        </row>
        <row r="2961">
          <cell r="A2961" t="str">
            <v>FEVINGER, RICHARD J</v>
          </cell>
          <cell r="B2961" t="str">
            <v>101-565</v>
          </cell>
          <cell r="C2961">
            <v>510300</v>
          </cell>
          <cell r="D2961">
            <v>24060</v>
          </cell>
          <cell r="E2961" t="str">
            <v>DEPUTY SHERIFF II</v>
          </cell>
          <cell r="F2961" t="str">
            <v>E120</v>
          </cell>
          <cell r="G2961">
            <v>1</v>
          </cell>
          <cell r="H2961" t="str">
            <v>E120-014</v>
          </cell>
          <cell r="I2961" t="str">
            <v>F</v>
          </cell>
          <cell r="J2961" t="str">
            <v>*FM</v>
          </cell>
          <cell r="K2961" t="str">
            <v>MEDICARE</v>
          </cell>
          <cell r="L2961">
            <v>672.34</v>
          </cell>
        </row>
        <row r="2962">
          <cell r="A2962" t="str">
            <v>FEVINGER, RICHARD J</v>
          </cell>
          <cell r="B2962" t="str">
            <v>101-565</v>
          </cell>
          <cell r="C2962">
            <v>510300</v>
          </cell>
          <cell r="D2962">
            <v>24060</v>
          </cell>
          <cell r="E2962" t="str">
            <v>DEPUTY SHERIFF II</v>
          </cell>
          <cell r="F2962" t="str">
            <v>E120</v>
          </cell>
          <cell r="G2962">
            <v>1</v>
          </cell>
          <cell r="H2962" t="str">
            <v>E120-014</v>
          </cell>
          <cell r="I2962" t="str">
            <v>F</v>
          </cell>
          <cell r="J2962">
            <v>8009</v>
          </cell>
          <cell r="L2962">
            <v>5342.29</v>
          </cell>
        </row>
        <row r="2963">
          <cell r="A2963" t="str">
            <v>FEVINGER, RICHARD J</v>
          </cell>
          <cell r="B2963" t="str">
            <v>101-565</v>
          </cell>
          <cell r="C2963">
            <v>510400</v>
          </cell>
          <cell r="D2963">
            <v>24060</v>
          </cell>
          <cell r="E2963" t="str">
            <v>DEPUTY SHERIFF II</v>
          </cell>
          <cell r="F2963" t="str">
            <v>E120</v>
          </cell>
          <cell r="G2963">
            <v>1</v>
          </cell>
          <cell r="H2963" t="str">
            <v>E120-014</v>
          </cell>
          <cell r="I2963" t="str">
            <v>F</v>
          </cell>
          <cell r="J2963">
            <v>1001</v>
          </cell>
          <cell r="L2963">
            <v>10.17</v>
          </cell>
        </row>
        <row r="2964">
          <cell r="A2964" t="str">
            <v>FEVINGER, RICHARD J</v>
          </cell>
          <cell r="B2964" t="str">
            <v>101-565</v>
          </cell>
          <cell r="C2964">
            <v>510400</v>
          </cell>
          <cell r="D2964">
            <v>24060</v>
          </cell>
          <cell r="E2964" t="str">
            <v>DEPUTY SHERIFF II</v>
          </cell>
          <cell r="F2964" t="str">
            <v>E120</v>
          </cell>
          <cell r="G2964">
            <v>1</v>
          </cell>
          <cell r="H2964" t="str">
            <v>E120-014</v>
          </cell>
          <cell r="I2964" t="str">
            <v>F</v>
          </cell>
          <cell r="J2964">
            <v>30</v>
          </cell>
          <cell r="L2964">
            <v>115.92</v>
          </cell>
        </row>
        <row r="2965">
          <cell r="A2965" t="str">
            <v>FEVINGER, RICHARD J</v>
          </cell>
          <cell r="B2965" t="str">
            <v>101-565</v>
          </cell>
          <cell r="C2965">
            <v>510400</v>
          </cell>
          <cell r="D2965">
            <v>24060</v>
          </cell>
          <cell r="E2965" t="str">
            <v>DEPUTY SHERIFF II</v>
          </cell>
          <cell r="F2965" t="str">
            <v>E120</v>
          </cell>
          <cell r="G2965">
            <v>1</v>
          </cell>
          <cell r="H2965" t="str">
            <v>E120-014</v>
          </cell>
          <cell r="I2965" t="str">
            <v>F</v>
          </cell>
          <cell r="J2965">
            <v>811</v>
          </cell>
          <cell r="L2965">
            <v>1.88</v>
          </cell>
        </row>
        <row r="2966">
          <cell r="A2966" t="str">
            <v>FINLEY, CAROLE A</v>
          </cell>
          <cell r="B2966" t="str">
            <v>101-501</v>
          </cell>
          <cell r="C2966">
            <v>510100</v>
          </cell>
          <cell r="D2966">
            <v>13670</v>
          </cell>
          <cell r="E2966" t="str">
            <v>DEP CLERK TO BOARD OF SUP</v>
          </cell>
          <cell r="F2966" t="str">
            <v>J180</v>
          </cell>
          <cell r="G2966">
            <v>1</v>
          </cell>
          <cell r="H2966" t="str">
            <v>J180-001</v>
          </cell>
          <cell r="I2966" t="str">
            <v>O</v>
          </cell>
          <cell r="J2966">
            <v>1</v>
          </cell>
          <cell r="K2966" t="str">
            <v>REGULAR PAY</v>
          </cell>
          <cell r="L2966">
            <v>34846.22</v>
          </cell>
        </row>
        <row r="2967">
          <cell r="A2967" t="str">
            <v>FINLEY, CAROLE A</v>
          </cell>
          <cell r="B2967" t="str">
            <v>101-501</v>
          </cell>
          <cell r="C2967">
            <v>510300</v>
          </cell>
          <cell r="D2967">
            <v>13670</v>
          </cell>
          <cell r="E2967" t="str">
            <v>DEP CLERK TO BOARD OF SUP</v>
          </cell>
          <cell r="F2967" t="str">
            <v>J180</v>
          </cell>
          <cell r="G2967">
            <v>1</v>
          </cell>
          <cell r="H2967" t="str">
            <v>J180-001</v>
          </cell>
          <cell r="I2967" t="str">
            <v>F</v>
          </cell>
          <cell r="J2967">
            <v>8005</v>
          </cell>
          <cell r="L2967">
            <v>170.45</v>
          </cell>
        </row>
        <row r="2968">
          <cell r="A2968" t="str">
            <v>FINLEY, CAROLE A</v>
          </cell>
          <cell r="B2968" t="str">
            <v>101-501</v>
          </cell>
          <cell r="C2968">
            <v>510300</v>
          </cell>
          <cell r="D2968">
            <v>13670</v>
          </cell>
          <cell r="E2968" t="str">
            <v>DEP CLERK TO BOARD OF SUP</v>
          </cell>
          <cell r="F2968" t="str">
            <v>J180</v>
          </cell>
          <cell r="G2968">
            <v>1</v>
          </cell>
          <cell r="H2968" t="str">
            <v>J180-001</v>
          </cell>
          <cell r="I2968" t="str">
            <v>F</v>
          </cell>
          <cell r="J2968">
            <v>8000</v>
          </cell>
          <cell r="L2968">
            <v>2434.94</v>
          </cell>
        </row>
        <row r="2969">
          <cell r="A2969" t="str">
            <v>FINLEY, CAROLE A</v>
          </cell>
          <cell r="B2969" t="str">
            <v>101-501</v>
          </cell>
          <cell r="C2969">
            <v>510300</v>
          </cell>
          <cell r="D2969">
            <v>13670</v>
          </cell>
          <cell r="E2969" t="str">
            <v>DEP CLERK TO BOARD OF SUP</v>
          </cell>
          <cell r="F2969" t="str">
            <v>J180</v>
          </cell>
          <cell r="G2969">
            <v>1</v>
          </cell>
          <cell r="H2969" t="str">
            <v>J180-001</v>
          </cell>
          <cell r="I2969" t="str">
            <v>F</v>
          </cell>
          <cell r="J2969" t="str">
            <v>*FM</v>
          </cell>
          <cell r="K2969" t="str">
            <v>MEDICARE</v>
          </cell>
          <cell r="L2969">
            <v>505.27</v>
          </cell>
        </row>
        <row r="2970">
          <cell r="A2970" t="str">
            <v>FINLEY, CAROLE A</v>
          </cell>
          <cell r="B2970" t="str">
            <v>101-501</v>
          </cell>
          <cell r="C2970">
            <v>510300</v>
          </cell>
          <cell r="D2970">
            <v>13670</v>
          </cell>
          <cell r="E2970" t="str">
            <v>DEP CLERK TO BOARD OF SUP</v>
          </cell>
          <cell r="F2970" t="str">
            <v>J180</v>
          </cell>
          <cell r="G2970">
            <v>1</v>
          </cell>
          <cell r="H2970" t="str">
            <v>J180-001</v>
          </cell>
          <cell r="I2970" t="str">
            <v>F</v>
          </cell>
          <cell r="J2970">
            <v>7999</v>
          </cell>
          <cell r="L2970">
            <v>10450.379999999999</v>
          </cell>
        </row>
        <row r="2971">
          <cell r="A2971" t="str">
            <v>FINLEY, CAROLE A</v>
          </cell>
          <cell r="B2971" t="str">
            <v>101-501</v>
          </cell>
          <cell r="C2971">
            <v>510300</v>
          </cell>
          <cell r="D2971">
            <v>13670</v>
          </cell>
          <cell r="E2971" t="str">
            <v>DEP CLERK TO BOARD OF SUP</v>
          </cell>
          <cell r="F2971" t="str">
            <v>J180</v>
          </cell>
          <cell r="G2971">
            <v>1</v>
          </cell>
          <cell r="H2971" t="str">
            <v>J180-001</v>
          </cell>
          <cell r="I2971" t="str">
            <v>F</v>
          </cell>
          <cell r="J2971" t="str">
            <v>*FI</v>
          </cell>
          <cell r="K2971" t="str">
            <v>FICA</v>
          </cell>
          <cell r="L2971">
            <v>2160.4699999999998</v>
          </cell>
        </row>
        <row r="2972">
          <cell r="A2972" t="str">
            <v>FINLEY, CAROLE A</v>
          </cell>
          <cell r="B2972" t="str">
            <v>101-501</v>
          </cell>
          <cell r="C2972">
            <v>510400</v>
          </cell>
          <cell r="D2972">
            <v>13670</v>
          </cell>
          <cell r="E2972" t="str">
            <v>DEP CLERK TO BOARD OF SUP</v>
          </cell>
          <cell r="F2972" t="str">
            <v>J180</v>
          </cell>
          <cell r="G2972">
            <v>1</v>
          </cell>
          <cell r="H2972" t="str">
            <v>J180-001</v>
          </cell>
          <cell r="I2972" t="str">
            <v>F</v>
          </cell>
          <cell r="J2972">
            <v>30</v>
          </cell>
          <cell r="L2972">
            <v>87.12</v>
          </cell>
        </row>
        <row r="2973">
          <cell r="A2973" t="str">
            <v>FINLEY, CAROLE A</v>
          </cell>
          <cell r="B2973" t="str">
            <v>101-501</v>
          </cell>
          <cell r="C2973">
            <v>510400</v>
          </cell>
          <cell r="D2973">
            <v>13670</v>
          </cell>
          <cell r="E2973" t="str">
            <v>DEP CLERK TO BOARD OF SUP</v>
          </cell>
          <cell r="F2973" t="str">
            <v>J180</v>
          </cell>
          <cell r="G2973">
            <v>1</v>
          </cell>
          <cell r="H2973" t="str">
            <v>J180-001</v>
          </cell>
          <cell r="I2973" t="str">
            <v>F</v>
          </cell>
          <cell r="J2973">
            <v>1001</v>
          </cell>
          <cell r="L2973">
            <v>10.17</v>
          </cell>
        </row>
        <row r="2974">
          <cell r="A2974" t="str">
            <v>FINLEY, CAROLE A</v>
          </cell>
          <cell r="B2974" t="str">
            <v>101-501</v>
          </cell>
          <cell r="C2974">
            <v>510400</v>
          </cell>
          <cell r="D2974">
            <v>13670</v>
          </cell>
          <cell r="E2974" t="str">
            <v>DEP CLERK TO BOARD OF SUP</v>
          </cell>
          <cell r="F2974" t="str">
            <v>J180</v>
          </cell>
          <cell r="G2974">
            <v>1</v>
          </cell>
          <cell r="H2974" t="str">
            <v>J180-001</v>
          </cell>
          <cell r="I2974" t="str">
            <v>F</v>
          </cell>
          <cell r="J2974">
            <v>811</v>
          </cell>
          <cell r="L2974">
            <v>1.88</v>
          </cell>
        </row>
        <row r="2975">
          <cell r="A2975" t="str">
            <v>FLECKSTEINER, ROBERT E</v>
          </cell>
          <cell r="B2975" t="str">
            <v>101-570</v>
          </cell>
          <cell r="C2975">
            <v>510100</v>
          </cell>
          <cell r="D2975">
            <v>38600</v>
          </cell>
          <cell r="E2975" t="str">
            <v>CORRECTIONAL OFFICER II</v>
          </cell>
          <cell r="F2975" t="str">
            <v>D230</v>
          </cell>
          <cell r="G2975">
            <v>1</v>
          </cell>
          <cell r="H2975" t="str">
            <v>D230-016</v>
          </cell>
          <cell r="I2975" t="str">
            <v>O</v>
          </cell>
          <cell r="J2975">
            <v>1</v>
          </cell>
          <cell r="K2975" t="str">
            <v>REGULAR PAY</v>
          </cell>
          <cell r="L2975">
            <v>55194.239999999998</v>
          </cell>
        </row>
        <row r="2976">
          <cell r="A2976" t="str">
            <v>FLECKSTEINER, ROBERT E</v>
          </cell>
          <cell r="B2976" t="str">
            <v>101-570</v>
          </cell>
          <cell r="C2976">
            <v>510300</v>
          </cell>
          <cell r="D2976">
            <v>38600</v>
          </cell>
          <cell r="E2976" t="str">
            <v>CORRECTIONAL OFFICER II</v>
          </cell>
          <cell r="F2976" t="str">
            <v>D230</v>
          </cell>
          <cell r="G2976">
            <v>1</v>
          </cell>
          <cell r="H2976" t="str">
            <v>D230-016</v>
          </cell>
          <cell r="I2976" t="str">
            <v>F</v>
          </cell>
          <cell r="J2976">
            <v>7999</v>
          </cell>
          <cell r="L2976">
            <v>16552.75</v>
          </cell>
        </row>
        <row r="2977">
          <cell r="A2977" t="str">
            <v>FLECKSTEINER, ROBERT E</v>
          </cell>
          <cell r="B2977" t="str">
            <v>101-570</v>
          </cell>
          <cell r="C2977">
            <v>510300</v>
          </cell>
          <cell r="D2977">
            <v>38600</v>
          </cell>
          <cell r="E2977" t="str">
            <v>CORRECTIONAL OFFICER II</v>
          </cell>
          <cell r="F2977" t="str">
            <v>D230</v>
          </cell>
          <cell r="G2977">
            <v>1</v>
          </cell>
          <cell r="H2977" t="str">
            <v>D230-016</v>
          </cell>
          <cell r="I2977" t="str">
            <v>F</v>
          </cell>
          <cell r="J2977" t="str">
            <v>*FI</v>
          </cell>
          <cell r="K2977" t="str">
            <v>FICA</v>
          </cell>
          <cell r="L2977">
            <v>3422.04</v>
          </cell>
        </row>
        <row r="2978">
          <cell r="A2978" t="str">
            <v>FLECKSTEINER, ROBERT E</v>
          </cell>
          <cell r="B2978" t="str">
            <v>101-570</v>
          </cell>
          <cell r="C2978">
            <v>510300</v>
          </cell>
          <cell r="D2978">
            <v>38600</v>
          </cell>
          <cell r="E2978" t="str">
            <v>CORRECTIONAL OFFICER II</v>
          </cell>
          <cell r="F2978" t="str">
            <v>D230</v>
          </cell>
          <cell r="G2978">
            <v>1</v>
          </cell>
          <cell r="H2978" t="str">
            <v>D230-016</v>
          </cell>
          <cell r="I2978" t="str">
            <v>F</v>
          </cell>
          <cell r="J2978" t="str">
            <v>*FM</v>
          </cell>
          <cell r="K2978" t="str">
            <v>MEDICARE</v>
          </cell>
          <cell r="L2978">
            <v>800.32</v>
          </cell>
        </row>
        <row r="2979">
          <cell r="A2979" t="str">
            <v>FLECKSTEINER, ROBERT E</v>
          </cell>
          <cell r="B2979" t="str">
            <v>101-570</v>
          </cell>
          <cell r="C2979">
            <v>510300</v>
          </cell>
          <cell r="D2979">
            <v>38600</v>
          </cell>
          <cell r="E2979" t="str">
            <v>CORRECTIONAL OFFICER II</v>
          </cell>
          <cell r="F2979" t="str">
            <v>D230</v>
          </cell>
          <cell r="G2979">
            <v>1</v>
          </cell>
          <cell r="H2979" t="str">
            <v>D230-016</v>
          </cell>
          <cell r="I2979" t="str">
            <v>F</v>
          </cell>
          <cell r="J2979">
            <v>8000</v>
          </cell>
          <cell r="L2979">
            <v>3859.3</v>
          </cell>
        </row>
        <row r="2980">
          <cell r="A2980" t="str">
            <v>FLECKSTEINER, ROBERT E</v>
          </cell>
          <cell r="B2980" t="str">
            <v>101-570</v>
          </cell>
          <cell r="C2980">
            <v>510400</v>
          </cell>
          <cell r="D2980">
            <v>38600</v>
          </cell>
          <cell r="E2980" t="str">
            <v>CORRECTIONAL OFFICER II</v>
          </cell>
          <cell r="F2980" t="str">
            <v>D230</v>
          </cell>
          <cell r="G2980">
            <v>1</v>
          </cell>
          <cell r="H2980" t="str">
            <v>D230-016</v>
          </cell>
          <cell r="I2980" t="str">
            <v>F</v>
          </cell>
          <cell r="J2980">
            <v>30</v>
          </cell>
          <cell r="L2980">
            <v>137.99</v>
          </cell>
        </row>
        <row r="2981">
          <cell r="A2981" t="str">
            <v>FLECKSTEINER, ROBERT E</v>
          </cell>
          <cell r="B2981" t="str">
            <v>101-570</v>
          </cell>
          <cell r="C2981">
            <v>510400</v>
          </cell>
          <cell r="D2981">
            <v>38600</v>
          </cell>
          <cell r="E2981" t="str">
            <v>CORRECTIONAL OFFICER II</v>
          </cell>
          <cell r="F2981" t="str">
            <v>D230</v>
          </cell>
          <cell r="G2981">
            <v>1</v>
          </cell>
          <cell r="H2981" t="str">
            <v>D230-016</v>
          </cell>
          <cell r="I2981" t="str">
            <v>F</v>
          </cell>
          <cell r="J2981">
            <v>101</v>
          </cell>
          <cell r="L2981">
            <v>135.94999999999999</v>
          </cell>
        </row>
        <row r="2982">
          <cell r="A2982" t="str">
            <v>FLECKSTEINER, ROBERT E</v>
          </cell>
          <cell r="B2982" t="str">
            <v>101-570</v>
          </cell>
          <cell r="C2982">
            <v>510400</v>
          </cell>
          <cell r="D2982">
            <v>38600</v>
          </cell>
          <cell r="E2982" t="str">
            <v>CORRECTIONAL OFFICER II</v>
          </cell>
          <cell r="F2982" t="str">
            <v>D230</v>
          </cell>
          <cell r="G2982">
            <v>1</v>
          </cell>
          <cell r="H2982" t="str">
            <v>D230-016</v>
          </cell>
          <cell r="I2982" t="str">
            <v>F</v>
          </cell>
          <cell r="J2982">
            <v>810</v>
          </cell>
          <cell r="L2982">
            <v>1.71</v>
          </cell>
        </row>
        <row r="2983">
          <cell r="A2983" t="str">
            <v>FLECKSTEINER, ROBERT E</v>
          </cell>
          <cell r="B2983" t="str">
            <v>101-570</v>
          </cell>
          <cell r="C2983">
            <v>510400</v>
          </cell>
          <cell r="D2983">
            <v>38600</v>
          </cell>
          <cell r="E2983" t="str">
            <v>CORRECTIONAL OFFICER II</v>
          </cell>
          <cell r="F2983" t="str">
            <v>D230</v>
          </cell>
          <cell r="G2983">
            <v>1</v>
          </cell>
          <cell r="H2983" t="str">
            <v>D230-016</v>
          </cell>
          <cell r="I2983" t="str">
            <v>F</v>
          </cell>
          <cell r="J2983">
            <v>1001</v>
          </cell>
          <cell r="L2983">
            <v>10.17</v>
          </cell>
        </row>
        <row r="2984">
          <cell r="A2984" t="str">
            <v>FLECKSTEINER, ROBERT E</v>
          </cell>
          <cell r="B2984" t="str">
            <v>101-570</v>
          </cell>
          <cell r="C2984">
            <v>510400</v>
          </cell>
          <cell r="D2984">
            <v>38600</v>
          </cell>
          <cell r="E2984" t="str">
            <v>CORRECTIONAL OFFICER II</v>
          </cell>
          <cell r="F2984" t="str">
            <v>D230</v>
          </cell>
          <cell r="G2984">
            <v>1</v>
          </cell>
          <cell r="H2984" t="str">
            <v>D230-016</v>
          </cell>
          <cell r="I2984" t="str">
            <v>F</v>
          </cell>
          <cell r="J2984">
            <v>601</v>
          </cell>
          <cell r="L2984">
            <v>17.149999999999999</v>
          </cell>
        </row>
        <row r="2985">
          <cell r="A2985" t="str">
            <v>FLECKSTEINER, ROBERT E</v>
          </cell>
          <cell r="B2985" t="str">
            <v>101-570</v>
          </cell>
          <cell r="C2985">
            <v>510400</v>
          </cell>
          <cell r="D2985">
            <v>38600</v>
          </cell>
          <cell r="E2985" t="str">
            <v>CORRECTIONAL OFFICER II</v>
          </cell>
          <cell r="F2985" t="str">
            <v>D230</v>
          </cell>
          <cell r="G2985">
            <v>1</v>
          </cell>
          <cell r="H2985" t="str">
            <v>D230-016</v>
          </cell>
          <cell r="I2985" t="str">
            <v>F</v>
          </cell>
          <cell r="J2985">
            <v>701</v>
          </cell>
          <cell r="L2985">
            <v>4.01</v>
          </cell>
        </row>
        <row r="2986">
          <cell r="A2986" t="str">
            <v>FLECKSTEINER, ROBERT G</v>
          </cell>
          <cell r="B2986" t="str">
            <v>101-570</v>
          </cell>
          <cell r="C2986">
            <v>510100</v>
          </cell>
          <cell r="D2986">
            <v>9050</v>
          </cell>
          <cell r="E2986" t="str">
            <v>CORRECTIONAL OFFICER II</v>
          </cell>
          <cell r="F2986" t="str">
            <v>D230</v>
          </cell>
          <cell r="G2986">
            <v>1</v>
          </cell>
          <cell r="H2986" t="str">
            <v>D230-016</v>
          </cell>
          <cell r="I2986" t="str">
            <v>O</v>
          </cell>
          <cell r="J2986">
            <v>1</v>
          </cell>
          <cell r="K2986" t="str">
            <v>REGULAR PAY</v>
          </cell>
          <cell r="L2986">
            <v>60983.87</v>
          </cell>
        </row>
        <row r="2987">
          <cell r="A2987" t="str">
            <v>FLECKSTEINER, ROBERT G</v>
          </cell>
          <cell r="B2987" t="str">
            <v>101-570</v>
          </cell>
          <cell r="C2987">
            <v>510300</v>
          </cell>
          <cell r="D2987">
            <v>9050</v>
          </cell>
          <cell r="E2987" t="str">
            <v>CORRECTIONAL OFFICER II</v>
          </cell>
          <cell r="F2987" t="str">
            <v>D230</v>
          </cell>
          <cell r="G2987">
            <v>1</v>
          </cell>
          <cell r="H2987" t="str">
            <v>D230-016</v>
          </cell>
          <cell r="I2987" t="str">
            <v>F</v>
          </cell>
          <cell r="J2987" t="str">
            <v>*FI</v>
          </cell>
          <cell r="K2987" t="str">
            <v>FICA</v>
          </cell>
          <cell r="L2987">
            <v>3781</v>
          </cell>
        </row>
        <row r="2988">
          <cell r="A2988" t="str">
            <v>FLECKSTEINER, ROBERT G</v>
          </cell>
          <cell r="B2988" t="str">
            <v>101-570</v>
          </cell>
          <cell r="C2988">
            <v>510300</v>
          </cell>
          <cell r="D2988">
            <v>9050</v>
          </cell>
          <cell r="E2988" t="str">
            <v>CORRECTIONAL OFFICER II</v>
          </cell>
          <cell r="F2988" t="str">
            <v>D230</v>
          </cell>
          <cell r="G2988">
            <v>1</v>
          </cell>
          <cell r="H2988" t="str">
            <v>D230-016</v>
          </cell>
          <cell r="I2988" t="str">
            <v>F</v>
          </cell>
          <cell r="J2988" t="str">
            <v>*FM</v>
          </cell>
          <cell r="K2988" t="str">
            <v>MEDICARE</v>
          </cell>
          <cell r="L2988">
            <v>884.27</v>
          </cell>
        </row>
        <row r="2989">
          <cell r="A2989" t="str">
            <v>FLECKSTEINER, ROBERT G</v>
          </cell>
          <cell r="B2989" t="str">
            <v>101-570</v>
          </cell>
          <cell r="C2989">
            <v>510300</v>
          </cell>
          <cell r="D2989">
            <v>9050</v>
          </cell>
          <cell r="E2989" t="str">
            <v>CORRECTIONAL OFFICER II</v>
          </cell>
          <cell r="F2989" t="str">
            <v>D230</v>
          </cell>
          <cell r="G2989">
            <v>1</v>
          </cell>
          <cell r="H2989" t="str">
            <v>D230-016</v>
          </cell>
          <cell r="I2989" t="str">
            <v>F</v>
          </cell>
          <cell r="J2989">
            <v>8000</v>
          </cell>
          <cell r="L2989">
            <v>4264.58</v>
          </cell>
        </row>
        <row r="2990">
          <cell r="A2990" t="str">
            <v>FLECKSTEINER, ROBERT G</v>
          </cell>
          <cell r="B2990" t="str">
            <v>101-570</v>
          </cell>
          <cell r="C2990">
            <v>510300</v>
          </cell>
          <cell r="D2990">
            <v>9050</v>
          </cell>
          <cell r="E2990" t="str">
            <v>CORRECTIONAL OFFICER II</v>
          </cell>
          <cell r="F2990" t="str">
            <v>D230</v>
          </cell>
          <cell r="G2990">
            <v>1</v>
          </cell>
          <cell r="H2990" t="str">
            <v>D230-016</v>
          </cell>
          <cell r="I2990" t="str">
            <v>F</v>
          </cell>
          <cell r="J2990">
            <v>7999</v>
          </cell>
          <cell r="L2990">
            <v>18289.060000000001</v>
          </cell>
        </row>
        <row r="2991">
          <cell r="A2991" t="str">
            <v>FLECKSTEINER, ROBERT G</v>
          </cell>
          <cell r="B2991" t="str">
            <v>101-570</v>
          </cell>
          <cell r="C2991">
            <v>510400</v>
          </cell>
          <cell r="D2991">
            <v>9050</v>
          </cell>
          <cell r="E2991" t="str">
            <v>CORRECTIONAL OFFICER II</v>
          </cell>
          <cell r="F2991" t="str">
            <v>D230</v>
          </cell>
          <cell r="G2991">
            <v>1</v>
          </cell>
          <cell r="H2991" t="str">
            <v>D230-016</v>
          </cell>
          <cell r="I2991" t="str">
            <v>F</v>
          </cell>
          <cell r="J2991">
            <v>30</v>
          </cell>
          <cell r="L2991">
            <v>152.46</v>
          </cell>
        </row>
        <row r="2992">
          <cell r="A2992" t="str">
            <v>FLECKSTEINER, ROBERT G</v>
          </cell>
          <cell r="B2992" t="str">
            <v>101-570</v>
          </cell>
          <cell r="C2992">
            <v>510400</v>
          </cell>
          <cell r="D2992">
            <v>9050</v>
          </cell>
          <cell r="E2992" t="str">
            <v>CORRECTIONAL OFFICER II</v>
          </cell>
          <cell r="F2992" t="str">
            <v>D230</v>
          </cell>
          <cell r="G2992">
            <v>1</v>
          </cell>
          <cell r="H2992" t="str">
            <v>D230-016</v>
          </cell>
          <cell r="I2992" t="str">
            <v>F</v>
          </cell>
          <cell r="J2992">
            <v>703</v>
          </cell>
          <cell r="L2992">
            <v>6.7</v>
          </cell>
        </row>
        <row r="2993">
          <cell r="A2993" t="str">
            <v>FLECKSTEINER, ROBERT G</v>
          </cell>
          <cell r="B2993" t="str">
            <v>101-570</v>
          </cell>
          <cell r="C2993">
            <v>510400</v>
          </cell>
          <cell r="D2993">
            <v>9050</v>
          </cell>
          <cell r="E2993" t="str">
            <v>CORRECTIONAL OFFICER II</v>
          </cell>
          <cell r="F2993" t="str">
            <v>D230</v>
          </cell>
          <cell r="G2993">
            <v>1</v>
          </cell>
          <cell r="H2993" t="str">
            <v>D230-016</v>
          </cell>
          <cell r="I2993" t="str">
            <v>F</v>
          </cell>
          <cell r="J2993">
            <v>1001</v>
          </cell>
          <cell r="L2993">
            <v>10.17</v>
          </cell>
        </row>
        <row r="2994">
          <cell r="A2994" t="str">
            <v>FLECKSTEINER, ROBERT G</v>
          </cell>
          <cell r="B2994" t="str">
            <v>101-570</v>
          </cell>
          <cell r="C2994">
            <v>510400</v>
          </cell>
          <cell r="D2994">
            <v>9050</v>
          </cell>
          <cell r="E2994" t="str">
            <v>CORRECTIONAL OFFICER II</v>
          </cell>
          <cell r="F2994" t="str">
            <v>D230</v>
          </cell>
          <cell r="G2994">
            <v>1</v>
          </cell>
          <cell r="H2994" t="str">
            <v>D230-016</v>
          </cell>
          <cell r="I2994" t="str">
            <v>F</v>
          </cell>
          <cell r="J2994">
            <v>103</v>
          </cell>
          <cell r="L2994">
            <v>232.19</v>
          </cell>
        </row>
        <row r="2995">
          <cell r="A2995" t="str">
            <v>FLECKSTEINER, ROBERT G</v>
          </cell>
          <cell r="B2995" t="str">
            <v>101-570</v>
          </cell>
          <cell r="C2995">
            <v>510400</v>
          </cell>
          <cell r="D2995">
            <v>9050</v>
          </cell>
          <cell r="E2995" t="str">
            <v>CORRECTIONAL OFFICER II</v>
          </cell>
          <cell r="F2995" t="str">
            <v>D230</v>
          </cell>
          <cell r="G2995">
            <v>1</v>
          </cell>
          <cell r="H2995" t="str">
            <v>D230-016</v>
          </cell>
          <cell r="I2995" t="str">
            <v>F</v>
          </cell>
          <cell r="J2995">
            <v>603</v>
          </cell>
          <cell r="L2995">
            <v>31.26</v>
          </cell>
        </row>
        <row r="2996">
          <cell r="A2996" t="str">
            <v>FLECKSTEINER, ROBERT G</v>
          </cell>
          <cell r="B2996" t="str">
            <v>101-570</v>
          </cell>
          <cell r="C2996">
            <v>510400</v>
          </cell>
          <cell r="D2996">
            <v>9050</v>
          </cell>
          <cell r="E2996" t="str">
            <v>CORRECTIONAL OFFICER II</v>
          </cell>
          <cell r="F2996" t="str">
            <v>D230</v>
          </cell>
          <cell r="G2996">
            <v>1</v>
          </cell>
          <cell r="H2996" t="str">
            <v>D230-016</v>
          </cell>
          <cell r="I2996" t="str">
            <v>F</v>
          </cell>
          <cell r="J2996">
            <v>811</v>
          </cell>
          <cell r="L2996">
            <v>1.88</v>
          </cell>
        </row>
        <row r="2997">
          <cell r="A2997" t="str">
            <v>FLEMING, SANDRA J</v>
          </cell>
          <cell r="B2997" t="str">
            <v>101-582</v>
          </cell>
          <cell r="C2997">
            <v>510100</v>
          </cell>
          <cell r="D2997">
            <v>42610</v>
          </cell>
          <cell r="E2997" t="str">
            <v>RECORDER ASSISTANT, SR</v>
          </cell>
          <cell r="F2997" t="str">
            <v>D436</v>
          </cell>
          <cell r="G2997">
            <v>1</v>
          </cell>
          <cell r="H2997" t="str">
            <v>D436-001</v>
          </cell>
          <cell r="I2997" t="str">
            <v>O</v>
          </cell>
          <cell r="J2997">
            <v>1</v>
          </cell>
          <cell r="K2997" t="str">
            <v>REGULAR PAY</v>
          </cell>
          <cell r="L2997">
            <v>30829.19</v>
          </cell>
        </row>
        <row r="2998">
          <cell r="A2998" t="str">
            <v>FLEMING, SANDRA J</v>
          </cell>
          <cell r="B2998" t="str">
            <v>101-582</v>
          </cell>
          <cell r="C2998">
            <v>510300</v>
          </cell>
          <cell r="D2998">
            <v>42610</v>
          </cell>
          <cell r="E2998" t="str">
            <v>RECORDER ASSISTANT, SR</v>
          </cell>
          <cell r="F2998" t="str">
            <v>D436</v>
          </cell>
          <cell r="G2998">
            <v>1</v>
          </cell>
          <cell r="H2998" t="str">
            <v>D436-001</v>
          </cell>
          <cell r="I2998" t="str">
            <v>F</v>
          </cell>
          <cell r="J2998" t="str">
            <v>*FM</v>
          </cell>
          <cell r="K2998" t="str">
            <v>MEDICARE</v>
          </cell>
          <cell r="L2998">
            <v>447.02</v>
          </cell>
        </row>
        <row r="2999">
          <cell r="A2999" t="str">
            <v>FLEMING, SANDRA J</v>
          </cell>
          <cell r="B2999" t="str">
            <v>101-582</v>
          </cell>
          <cell r="C2999">
            <v>510300</v>
          </cell>
          <cell r="D2999">
            <v>42610</v>
          </cell>
          <cell r="E2999" t="str">
            <v>RECORDER ASSISTANT, SR</v>
          </cell>
          <cell r="F2999" t="str">
            <v>D436</v>
          </cell>
          <cell r="G2999">
            <v>1</v>
          </cell>
          <cell r="H2999" t="str">
            <v>D436-001</v>
          </cell>
          <cell r="I2999" t="str">
            <v>F</v>
          </cell>
          <cell r="J2999">
            <v>8000</v>
          </cell>
          <cell r="L2999">
            <v>2153.75</v>
          </cell>
        </row>
        <row r="3000">
          <cell r="A3000" t="str">
            <v>FLEMING, SANDRA J</v>
          </cell>
          <cell r="B3000" t="str">
            <v>101-582</v>
          </cell>
          <cell r="C3000">
            <v>510300</v>
          </cell>
          <cell r="D3000">
            <v>42610</v>
          </cell>
          <cell r="E3000" t="str">
            <v>RECORDER ASSISTANT, SR</v>
          </cell>
          <cell r="F3000" t="str">
            <v>D436</v>
          </cell>
          <cell r="G3000">
            <v>1</v>
          </cell>
          <cell r="H3000" t="str">
            <v>D436-001</v>
          </cell>
          <cell r="I3000" t="str">
            <v>F</v>
          </cell>
          <cell r="J3000" t="str">
            <v>*FI</v>
          </cell>
          <cell r="K3000" t="str">
            <v>FICA</v>
          </cell>
          <cell r="L3000">
            <v>1911.41</v>
          </cell>
        </row>
        <row r="3001">
          <cell r="A3001" t="str">
            <v>FLEMING, SANDRA J</v>
          </cell>
          <cell r="B3001" t="str">
            <v>101-582</v>
          </cell>
          <cell r="C3001">
            <v>510300</v>
          </cell>
          <cell r="D3001">
            <v>42610</v>
          </cell>
          <cell r="E3001" t="str">
            <v>RECORDER ASSISTANT, SR</v>
          </cell>
          <cell r="F3001" t="str">
            <v>D436</v>
          </cell>
          <cell r="G3001">
            <v>1</v>
          </cell>
          <cell r="H3001" t="str">
            <v>D436-001</v>
          </cell>
          <cell r="I3001" t="str">
            <v>F</v>
          </cell>
          <cell r="J3001">
            <v>7999</v>
          </cell>
          <cell r="L3001">
            <v>9245.67</v>
          </cell>
        </row>
        <row r="3002">
          <cell r="A3002" t="str">
            <v>FLEMING, SANDRA J</v>
          </cell>
          <cell r="B3002" t="str">
            <v>101-582</v>
          </cell>
          <cell r="C3002">
            <v>510400</v>
          </cell>
          <cell r="D3002">
            <v>42610</v>
          </cell>
          <cell r="E3002" t="str">
            <v>RECORDER ASSISTANT, SR</v>
          </cell>
          <cell r="F3002" t="str">
            <v>D436</v>
          </cell>
          <cell r="G3002">
            <v>1</v>
          </cell>
          <cell r="H3002" t="str">
            <v>D436-001</v>
          </cell>
          <cell r="I3002" t="str">
            <v>F</v>
          </cell>
          <cell r="J3002">
            <v>605</v>
          </cell>
          <cell r="L3002">
            <v>59.1</v>
          </cell>
        </row>
        <row r="3003">
          <cell r="A3003" t="str">
            <v>FLEMING, SANDRA J</v>
          </cell>
          <cell r="B3003" t="str">
            <v>101-582</v>
          </cell>
          <cell r="C3003">
            <v>510400</v>
          </cell>
          <cell r="D3003">
            <v>42610</v>
          </cell>
          <cell r="E3003" t="str">
            <v>RECORDER ASSISTANT, SR</v>
          </cell>
          <cell r="F3003" t="str">
            <v>D436</v>
          </cell>
          <cell r="G3003">
            <v>1</v>
          </cell>
          <cell r="H3003" t="str">
            <v>D436-001</v>
          </cell>
          <cell r="I3003" t="str">
            <v>F</v>
          </cell>
          <cell r="J3003">
            <v>1001</v>
          </cell>
          <cell r="L3003">
            <v>10.17</v>
          </cell>
        </row>
        <row r="3004">
          <cell r="A3004" t="str">
            <v>FLEMING, SANDRA J</v>
          </cell>
          <cell r="B3004" t="str">
            <v>101-582</v>
          </cell>
          <cell r="C3004">
            <v>510400</v>
          </cell>
          <cell r="D3004">
            <v>42610</v>
          </cell>
          <cell r="E3004" t="str">
            <v>RECORDER ASSISTANT, SR</v>
          </cell>
          <cell r="F3004" t="str">
            <v>D436</v>
          </cell>
          <cell r="G3004">
            <v>1</v>
          </cell>
          <cell r="H3004" t="str">
            <v>D436-001</v>
          </cell>
          <cell r="I3004" t="str">
            <v>F</v>
          </cell>
          <cell r="J3004">
            <v>811</v>
          </cell>
          <cell r="L3004">
            <v>1.88</v>
          </cell>
        </row>
        <row r="3005">
          <cell r="A3005" t="str">
            <v>FLEMING, SANDRA J</v>
          </cell>
          <cell r="B3005" t="str">
            <v>101-582</v>
          </cell>
          <cell r="C3005">
            <v>510400</v>
          </cell>
          <cell r="D3005">
            <v>42610</v>
          </cell>
          <cell r="E3005" t="str">
            <v>RECORDER ASSISTANT, SR</v>
          </cell>
          <cell r="F3005" t="str">
            <v>D436</v>
          </cell>
          <cell r="G3005">
            <v>1</v>
          </cell>
          <cell r="H3005" t="str">
            <v>D436-001</v>
          </cell>
          <cell r="I3005" t="str">
            <v>F</v>
          </cell>
          <cell r="J3005">
            <v>104</v>
          </cell>
          <cell r="L3005">
            <v>283.83999999999997</v>
          </cell>
        </row>
        <row r="3006">
          <cell r="A3006" t="str">
            <v>FLEMING, SANDRA J</v>
          </cell>
          <cell r="B3006" t="str">
            <v>101-582</v>
          </cell>
          <cell r="C3006">
            <v>510400</v>
          </cell>
          <cell r="D3006">
            <v>42610</v>
          </cell>
          <cell r="E3006" t="str">
            <v>RECORDER ASSISTANT, SR</v>
          </cell>
          <cell r="F3006" t="str">
            <v>D436</v>
          </cell>
          <cell r="G3006">
            <v>1</v>
          </cell>
          <cell r="H3006" t="str">
            <v>D436-001</v>
          </cell>
          <cell r="I3006" t="str">
            <v>F</v>
          </cell>
          <cell r="J3006">
            <v>705</v>
          </cell>
          <cell r="L3006">
            <v>12.04</v>
          </cell>
        </row>
        <row r="3007">
          <cell r="A3007" t="str">
            <v>FLEMING, SANDRA J</v>
          </cell>
          <cell r="B3007" t="str">
            <v>101-582</v>
          </cell>
          <cell r="C3007">
            <v>510400</v>
          </cell>
          <cell r="D3007">
            <v>42610</v>
          </cell>
          <cell r="E3007" t="str">
            <v>RECORDER ASSISTANT, SR</v>
          </cell>
          <cell r="F3007" t="str">
            <v>D436</v>
          </cell>
          <cell r="G3007">
            <v>1</v>
          </cell>
          <cell r="H3007" t="str">
            <v>D436-001</v>
          </cell>
          <cell r="I3007" t="str">
            <v>F</v>
          </cell>
          <cell r="J3007">
            <v>30</v>
          </cell>
          <cell r="L3007">
            <v>77.069999999999993</v>
          </cell>
        </row>
        <row r="3008">
          <cell r="A3008" t="str">
            <v>FLIPPIN, DALE F</v>
          </cell>
          <cell r="B3008" t="str">
            <v>101-507</v>
          </cell>
          <cell r="C3008">
            <v>510100</v>
          </cell>
          <cell r="D3008">
            <v>1013830</v>
          </cell>
          <cell r="E3008" t="str">
            <v>ASSESSOR</v>
          </cell>
          <cell r="F3008" t="str">
            <v>A100</v>
          </cell>
          <cell r="G3008">
            <v>1</v>
          </cell>
          <cell r="H3008" t="str">
            <v>A100-001</v>
          </cell>
          <cell r="I3008" t="str">
            <v>O</v>
          </cell>
          <cell r="J3008">
            <v>4</v>
          </cell>
          <cell r="K3008" t="str">
            <v>REGULAR PAY-ELECTED</v>
          </cell>
          <cell r="L3008">
            <v>99408.05</v>
          </cell>
        </row>
        <row r="3009">
          <cell r="A3009" t="str">
            <v>FLIPPIN, DALE F</v>
          </cell>
          <cell r="B3009" t="str">
            <v>101-507</v>
          </cell>
          <cell r="C3009">
            <v>510300</v>
          </cell>
          <cell r="D3009">
            <v>1013830</v>
          </cell>
          <cell r="E3009" t="str">
            <v>ASSESSOR</v>
          </cell>
          <cell r="F3009" t="str">
            <v>A100</v>
          </cell>
          <cell r="G3009">
            <v>1</v>
          </cell>
          <cell r="H3009" t="str">
            <v>A100-001</v>
          </cell>
          <cell r="I3009" t="str">
            <v>F</v>
          </cell>
          <cell r="J3009">
            <v>8005</v>
          </cell>
          <cell r="L3009">
            <v>486.45</v>
          </cell>
        </row>
        <row r="3010">
          <cell r="A3010" t="str">
            <v>FLIPPIN, DALE F</v>
          </cell>
          <cell r="B3010" t="str">
            <v>101-507</v>
          </cell>
          <cell r="C3010">
            <v>510300</v>
          </cell>
          <cell r="D3010">
            <v>1013830</v>
          </cell>
          <cell r="E3010" t="str">
            <v>ASSESSOR</v>
          </cell>
          <cell r="F3010" t="str">
            <v>A100</v>
          </cell>
          <cell r="G3010">
            <v>1</v>
          </cell>
          <cell r="H3010" t="str">
            <v>A100-001</v>
          </cell>
          <cell r="I3010" t="str">
            <v>F</v>
          </cell>
          <cell r="J3010" t="str">
            <v>*FI</v>
          </cell>
          <cell r="K3010" t="str">
            <v>FICA</v>
          </cell>
          <cell r="L3010">
            <v>5394</v>
          </cell>
        </row>
        <row r="3011">
          <cell r="A3011" t="str">
            <v>FLIPPIN, DALE F</v>
          </cell>
          <cell r="B3011" t="str">
            <v>101-507</v>
          </cell>
          <cell r="C3011">
            <v>510300</v>
          </cell>
          <cell r="D3011">
            <v>1013830</v>
          </cell>
          <cell r="E3011" t="str">
            <v>ASSESSOR</v>
          </cell>
          <cell r="F3011" t="str">
            <v>A100</v>
          </cell>
          <cell r="G3011">
            <v>1</v>
          </cell>
          <cell r="H3011" t="str">
            <v>A100-001</v>
          </cell>
          <cell r="I3011" t="str">
            <v>F</v>
          </cell>
          <cell r="J3011">
            <v>7999</v>
          </cell>
          <cell r="L3011">
            <v>29812.47</v>
          </cell>
        </row>
        <row r="3012">
          <cell r="A3012" t="str">
            <v>FLIPPIN, DALE F</v>
          </cell>
          <cell r="B3012" t="str">
            <v>101-507</v>
          </cell>
          <cell r="C3012">
            <v>510300</v>
          </cell>
          <cell r="D3012">
            <v>1013830</v>
          </cell>
          <cell r="E3012" t="str">
            <v>ASSESSOR</v>
          </cell>
          <cell r="F3012" t="str">
            <v>A100</v>
          </cell>
          <cell r="G3012">
            <v>1</v>
          </cell>
          <cell r="H3012" t="str">
            <v>A100-001</v>
          </cell>
          <cell r="I3012" t="str">
            <v>F</v>
          </cell>
          <cell r="J3012" t="str">
            <v>*FM</v>
          </cell>
          <cell r="K3012" t="str">
            <v>MEDICARE</v>
          </cell>
          <cell r="L3012">
            <v>1441.42</v>
          </cell>
        </row>
        <row r="3013">
          <cell r="A3013" t="str">
            <v>FLIPPIN, DALE F</v>
          </cell>
          <cell r="B3013" t="str">
            <v>101-507</v>
          </cell>
          <cell r="C3013">
            <v>510300</v>
          </cell>
          <cell r="D3013">
            <v>1013830</v>
          </cell>
          <cell r="E3013" t="str">
            <v>ASSESSOR</v>
          </cell>
          <cell r="F3013" t="str">
            <v>A100</v>
          </cell>
          <cell r="G3013">
            <v>1</v>
          </cell>
          <cell r="H3013" t="str">
            <v>A100-001</v>
          </cell>
          <cell r="I3013" t="str">
            <v>F</v>
          </cell>
          <cell r="J3013">
            <v>8000</v>
          </cell>
          <cell r="L3013">
            <v>6949.23</v>
          </cell>
        </row>
        <row r="3014">
          <cell r="A3014" t="str">
            <v>FLIPPIN, DALE F</v>
          </cell>
          <cell r="B3014" t="str">
            <v>101-507</v>
          </cell>
          <cell r="C3014">
            <v>510400</v>
          </cell>
          <cell r="D3014">
            <v>1013830</v>
          </cell>
          <cell r="E3014" t="str">
            <v>ASSESSOR</v>
          </cell>
          <cell r="F3014" t="str">
            <v>A100</v>
          </cell>
          <cell r="G3014">
            <v>1</v>
          </cell>
          <cell r="H3014" t="str">
            <v>A100-001</v>
          </cell>
          <cell r="I3014" t="str">
            <v>F</v>
          </cell>
          <cell r="J3014">
            <v>840</v>
          </cell>
          <cell r="L3014">
            <v>11.1</v>
          </cell>
        </row>
        <row r="3015">
          <cell r="A3015" t="str">
            <v>FLIPPIN, DALE F</v>
          </cell>
          <cell r="B3015" t="str">
            <v>101-507</v>
          </cell>
          <cell r="C3015">
            <v>510400</v>
          </cell>
          <cell r="D3015">
            <v>1013830</v>
          </cell>
          <cell r="E3015" t="str">
            <v>ASSESSOR</v>
          </cell>
          <cell r="F3015" t="str">
            <v>A100</v>
          </cell>
          <cell r="G3015">
            <v>1</v>
          </cell>
          <cell r="H3015" t="str">
            <v>A100-001</v>
          </cell>
          <cell r="I3015" t="str">
            <v>F</v>
          </cell>
          <cell r="J3015">
            <v>1001</v>
          </cell>
          <cell r="L3015">
            <v>10.17</v>
          </cell>
        </row>
        <row r="3016">
          <cell r="A3016" t="str">
            <v>FLIPPIN, DALE F</v>
          </cell>
          <cell r="B3016" t="str">
            <v>101-507</v>
          </cell>
          <cell r="C3016">
            <v>510400</v>
          </cell>
          <cell r="D3016">
            <v>1013830</v>
          </cell>
          <cell r="E3016" t="str">
            <v>ASSESSOR</v>
          </cell>
          <cell r="F3016" t="str">
            <v>A100</v>
          </cell>
          <cell r="G3016">
            <v>1</v>
          </cell>
          <cell r="H3016" t="str">
            <v>A100-001</v>
          </cell>
          <cell r="I3016" t="str">
            <v>F</v>
          </cell>
          <cell r="J3016">
            <v>156</v>
          </cell>
          <cell r="L3016">
            <v>615</v>
          </cell>
        </row>
        <row r="3017">
          <cell r="A3017" t="str">
            <v>FLIPPIN, DALE F</v>
          </cell>
          <cell r="B3017" t="str">
            <v>101-507</v>
          </cell>
          <cell r="C3017">
            <v>510400</v>
          </cell>
          <cell r="D3017">
            <v>1013830</v>
          </cell>
          <cell r="E3017" t="str">
            <v>ASSESSOR</v>
          </cell>
          <cell r="F3017" t="str">
            <v>A100</v>
          </cell>
          <cell r="G3017">
            <v>1</v>
          </cell>
          <cell r="H3017" t="str">
            <v>A100-001</v>
          </cell>
          <cell r="I3017" t="str">
            <v>F</v>
          </cell>
          <cell r="J3017">
            <v>665</v>
          </cell>
          <cell r="L3017">
            <v>128.05000000000001</v>
          </cell>
        </row>
        <row r="3018">
          <cell r="A3018" t="str">
            <v>FLIPPIN, DALE F</v>
          </cell>
          <cell r="B3018" t="str">
            <v>101-507</v>
          </cell>
          <cell r="C3018">
            <v>510400</v>
          </cell>
          <cell r="D3018">
            <v>1013830</v>
          </cell>
          <cell r="E3018" t="str">
            <v>ASSESSOR</v>
          </cell>
          <cell r="F3018" t="str">
            <v>A100</v>
          </cell>
          <cell r="G3018">
            <v>1</v>
          </cell>
          <cell r="H3018" t="str">
            <v>A100-001</v>
          </cell>
          <cell r="I3018" t="str">
            <v>F</v>
          </cell>
          <cell r="J3018">
            <v>765</v>
          </cell>
          <cell r="L3018">
            <v>26.08</v>
          </cell>
        </row>
        <row r="3019">
          <cell r="A3019" t="str">
            <v>FOLEY, HENRY A</v>
          </cell>
          <cell r="B3019" t="str">
            <v>101-591</v>
          </cell>
          <cell r="C3019">
            <v>510100</v>
          </cell>
          <cell r="D3019">
            <v>48770</v>
          </cell>
          <cell r="E3019" t="str">
            <v>DIR OF COMMUNITY HEALTH</v>
          </cell>
          <cell r="F3019" t="str">
            <v>B210</v>
          </cell>
          <cell r="G3019">
            <v>1</v>
          </cell>
          <cell r="H3019" t="str">
            <v>B210-001</v>
          </cell>
          <cell r="I3019" t="str">
            <v>O</v>
          </cell>
          <cell r="J3019">
            <v>1</v>
          </cell>
          <cell r="K3019" t="str">
            <v>REGULAR PAY</v>
          </cell>
          <cell r="L3019">
            <v>87781.91</v>
          </cell>
        </row>
        <row r="3020">
          <cell r="A3020" t="str">
            <v>FOLEY, HENRY A</v>
          </cell>
          <cell r="B3020" t="str">
            <v>101-591</v>
          </cell>
          <cell r="C3020">
            <v>510300</v>
          </cell>
          <cell r="D3020">
            <v>48770</v>
          </cell>
          <cell r="E3020" t="str">
            <v>DIR OF COMMUNITY HEALTH</v>
          </cell>
          <cell r="F3020" t="str">
            <v>B210</v>
          </cell>
          <cell r="G3020">
            <v>1</v>
          </cell>
          <cell r="H3020" t="str">
            <v>B210-001</v>
          </cell>
          <cell r="I3020" t="str">
            <v>F</v>
          </cell>
          <cell r="J3020">
            <v>7999</v>
          </cell>
          <cell r="L3020">
            <v>26325.79</v>
          </cell>
        </row>
        <row r="3021">
          <cell r="A3021" t="str">
            <v>FOLEY, HENRY A</v>
          </cell>
          <cell r="B3021" t="str">
            <v>101-591</v>
          </cell>
          <cell r="C3021">
            <v>510300</v>
          </cell>
          <cell r="D3021">
            <v>48770</v>
          </cell>
          <cell r="E3021" t="str">
            <v>DIR OF COMMUNITY HEALTH</v>
          </cell>
          <cell r="F3021" t="str">
            <v>B210</v>
          </cell>
          <cell r="G3021">
            <v>1</v>
          </cell>
          <cell r="H3021" t="str">
            <v>B210-001</v>
          </cell>
          <cell r="I3021" t="str">
            <v>F</v>
          </cell>
          <cell r="J3021">
            <v>8005</v>
          </cell>
          <cell r="L3021">
            <v>429.83</v>
          </cell>
        </row>
        <row r="3022">
          <cell r="A3022" t="str">
            <v>FOLEY, HENRY A</v>
          </cell>
          <cell r="B3022" t="str">
            <v>101-591</v>
          </cell>
          <cell r="C3022">
            <v>510300</v>
          </cell>
          <cell r="D3022">
            <v>48770</v>
          </cell>
          <cell r="E3022" t="str">
            <v>DIR OF COMMUNITY HEALTH</v>
          </cell>
          <cell r="F3022" t="str">
            <v>B210</v>
          </cell>
          <cell r="G3022">
            <v>1</v>
          </cell>
          <cell r="H3022" t="str">
            <v>B210-001</v>
          </cell>
          <cell r="I3022" t="str">
            <v>F</v>
          </cell>
          <cell r="J3022" t="str">
            <v>*FI</v>
          </cell>
          <cell r="K3022" t="str">
            <v>FICA</v>
          </cell>
          <cell r="L3022">
            <v>5394</v>
          </cell>
        </row>
        <row r="3023">
          <cell r="A3023" t="str">
            <v>FOLEY, HENRY A</v>
          </cell>
          <cell r="B3023" t="str">
            <v>101-591</v>
          </cell>
          <cell r="C3023">
            <v>510300</v>
          </cell>
          <cell r="D3023">
            <v>48770</v>
          </cell>
          <cell r="E3023" t="str">
            <v>DIR OF COMMUNITY HEALTH</v>
          </cell>
          <cell r="F3023" t="str">
            <v>B210</v>
          </cell>
          <cell r="G3023">
            <v>1</v>
          </cell>
          <cell r="H3023" t="str">
            <v>B210-001</v>
          </cell>
          <cell r="I3023" t="str">
            <v>F</v>
          </cell>
          <cell r="J3023">
            <v>8000</v>
          </cell>
          <cell r="L3023">
            <v>6140.44</v>
          </cell>
        </row>
        <row r="3024">
          <cell r="A3024" t="str">
            <v>FOLEY, HENRY A</v>
          </cell>
          <cell r="B3024" t="str">
            <v>101-591</v>
          </cell>
          <cell r="C3024">
            <v>510300</v>
          </cell>
          <cell r="D3024">
            <v>48770</v>
          </cell>
          <cell r="E3024" t="str">
            <v>DIR OF COMMUNITY HEALTH</v>
          </cell>
          <cell r="F3024" t="str">
            <v>B210</v>
          </cell>
          <cell r="G3024">
            <v>1</v>
          </cell>
          <cell r="H3024" t="str">
            <v>B210-001</v>
          </cell>
          <cell r="I3024" t="str">
            <v>F</v>
          </cell>
          <cell r="J3024" t="str">
            <v>*FM</v>
          </cell>
          <cell r="K3024" t="str">
            <v>MEDICARE</v>
          </cell>
          <cell r="L3024">
            <v>1272.8399999999999</v>
          </cell>
        </row>
        <row r="3025">
          <cell r="A3025" t="str">
            <v>FOLEY, HENRY A</v>
          </cell>
          <cell r="B3025" t="str">
            <v>101-591</v>
          </cell>
          <cell r="C3025">
            <v>510400</v>
          </cell>
          <cell r="D3025">
            <v>48770</v>
          </cell>
          <cell r="E3025" t="str">
            <v>DIR OF COMMUNITY HEALTH</v>
          </cell>
          <cell r="F3025" t="str">
            <v>B210</v>
          </cell>
          <cell r="G3025">
            <v>1</v>
          </cell>
          <cell r="H3025" t="str">
            <v>B210-001</v>
          </cell>
          <cell r="I3025" t="str">
            <v>F</v>
          </cell>
          <cell r="J3025">
            <v>30</v>
          </cell>
          <cell r="L3025">
            <v>219.45</v>
          </cell>
        </row>
        <row r="3026">
          <cell r="A3026" t="str">
            <v>FOLEY, HENRY A</v>
          </cell>
          <cell r="B3026" t="str">
            <v>101-591</v>
          </cell>
          <cell r="C3026">
            <v>510400</v>
          </cell>
          <cell r="D3026">
            <v>48770</v>
          </cell>
          <cell r="E3026" t="str">
            <v>DIR OF COMMUNITY HEALTH</v>
          </cell>
          <cell r="F3026" t="str">
            <v>B210</v>
          </cell>
          <cell r="G3026">
            <v>1</v>
          </cell>
          <cell r="H3026" t="str">
            <v>B210-001</v>
          </cell>
          <cell r="I3026" t="str">
            <v>F</v>
          </cell>
          <cell r="J3026">
            <v>830</v>
          </cell>
          <cell r="L3026">
            <v>5.12</v>
          </cell>
        </row>
        <row r="3027">
          <cell r="A3027" t="str">
            <v>FOLEY, HENRY A</v>
          </cell>
          <cell r="B3027" t="str">
            <v>101-591</v>
          </cell>
          <cell r="C3027">
            <v>510400</v>
          </cell>
          <cell r="D3027">
            <v>48770</v>
          </cell>
          <cell r="E3027" t="str">
            <v>DIR OF COMMUNITY HEALTH</v>
          </cell>
          <cell r="F3027" t="str">
            <v>B210</v>
          </cell>
          <cell r="G3027">
            <v>1</v>
          </cell>
          <cell r="H3027" t="str">
            <v>B210-001</v>
          </cell>
          <cell r="I3027" t="str">
            <v>F</v>
          </cell>
          <cell r="J3027">
            <v>406</v>
          </cell>
          <cell r="L3027">
            <v>0.75</v>
          </cell>
        </row>
        <row r="3028">
          <cell r="A3028" t="str">
            <v>FOLEY, HENRY A</v>
          </cell>
          <cell r="B3028" t="str">
            <v>101-591</v>
          </cell>
          <cell r="C3028">
            <v>510400</v>
          </cell>
          <cell r="D3028">
            <v>48770</v>
          </cell>
          <cell r="E3028" t="str">
            <v>DIR OF COMMUNITY HEALTH</v>
          </cell>
          <cell r="F3028" t="str">
            <v>B210</v>
          </cell>
          <cell r="G3028">
            <v>1</v>
          </cell>
          <cell r="H3028" t="str">
            <v>B210-001</v>
          </cell>
          <cell r="I3028" t="str">
            <v>F</v>
          </cell>
          <cell r="J3028">
            <v>1001</v>
          </cell>
          <cell r="L3028">
            <v>10.17</v>
          </cell>
        </row>
        <row r="3029">
          <cell r="A3029" t="str">
            <v>FOPPIANO, JOHN H</v>
          </cell>
          <cell r="B3029" t="str">
            <v>101-571</v>
          </cell>
          <cell r="C3029">
            <v>510100</v>
          </cell>
          <cell r="D3029">
            <v>40890</v>
          </cell>
          <cell r="E3029" t="str">
            <v>GROUP SUPERVISOR I</v>
          </cell>
          <cell r="F3029" t="str">
            <v>D310</v>
          </cell>
          <cell r="G3029">
            <v>1</v>
          </cell>
          <cell r="H3029" t="str">
            <v>D310-004</v>
          </cell>
          <cell r="I3029" t="str">
            <v>O</v>
          </cell>
          <cell r="J3029">
            <v>1</v>
          </cell>
          <cell r="K3029" t="str">
            <v>REGULAR PAY</v>
          </cell>
          <cell r="L3029">
            <v>29694.75</v>
          </cell>
        </row>
        <row r="3030">
          <cell r="A3030" t="str">
            <v>FOPPIANO, JOHN H</v>
          </cell>
          <cell r="B3030" t="str">
            <v>101-571</v>
          </cell>
          <cell r="C3030">
            <v>510300</v>
          </cell>
          <cell r="D3030">
            <v>40890</v>
          </cell>
          <cell r="E3030" t="str">
            <v>GROUP SUPERVISOR I</v>
          </cell>
          <cell r="F3030" t="str">
            <v>D310</v>
          </cell>
          <cell r="G3030">
            <v>1</v>
          </cell>
          <cell r="H3030" t="str">
            <v>D310-004</v>
          </cell>
          <cell r="I3030" t="str">
            <v>F</v>
          </cell>
          <cell r="J3030" t="str">
            <v>*FM</v>
          </cell>
          <cell r="K3030" t="str">
            <v>MEDICARE</v>
          </cell>
          <cell r="L3030">
            <v>430.57</v>
          </cell>
        </row>
        <row r="3031">
          <cell r="A3031" t="str">
            <v>FOPPIANO, JOHN H</v>
          </cell>
          <cell r="B3031" t="str">
            <v>101-571</v>
          </cell>
          <cell r="C3031">
            <v>510300</v>
          </cell>
          <cell r="D3031">
            <v>40890</v>
          </cell>
          <cell r="E3031" t="str">
            <v>GROUP SUPERVISOR I</v>
          </cell>
          <cell r="F3031" t="str">
            <v>D310</v>
          </cell>
          <cell r="G3031">
            <v>1</v>
          </cell>
          <cell r="H3031" t="str">
            <v>D310-004</v>
          </cell>
          <cell r="I3031" t="str">
            <v>F</v>
          </cell>
          <cell r="J3031">
            <v>8000</v>
          </cell>
          <cell r="L3031">
            <v>2074.34</v>
          </cell>
        </row>
        <row r="3032">
          <cell r="A3032" t="str">
            <v>FOPPIANO, JOHN H</v>
          </cell>
          <cell r="B3032" t="str">
            <v>101-571</v>
          </cell>
          <cell r="C3032">
            <v>510300</v>
          </cell>
          <cell r="D3032">
            <v>40890</v>
          </cell>
          <cell r="E3032" t="str">
            <v>GROUP SUPERVISOR I</v>
          </cell>
          <cell r="F3032" t="str">
            <v>D310</v>
          </cell>
          <cell r="G3032">
            <v>1</v>
          </cell>
          <cell r="H3032" t="str">
            <v>D310-004</v>
          </cell>
          <cell r="I3032" t="str">
            <v>F</v>
          </cell>
          <cell r="J3032">
            <v>7999</v>
          </cell>
          <cell r="L3032">
            <v>8905.4599999999991</v>
          </cell>
        </row>
        <row r="3033">
          <cell r="A3033" t="str">
            <v>FOPPIANO, JOHN H</v>
          </cell>
          <cell r="B3033" t="str">
            <v>101-571</v>
          </cell>
          <cell r="C3033">
            <v>510300</v>
          </cell>
          <cell r="D3033">
            <v>40890</v>
          </cell>
          <cell r="E3033" t="str">
            <v>GROUP SUPERVISOR I</v>
          </cell>
          <cell r="F3033" t="str">
            <v>D310</v>
          </cell>
          <cell r="G3033">
            <v>1</v>
          </cell>
          <cell r="H3033" t="str">
            <v>D310-004</v>
          </cell>
          <cell r="I3033" t="str">
            <v>F</v>
          </cell>
          <cell r="J3033" t="str">
            <v>*FI</v>
          </cell>
          <cell r="K3033" t="str">
            <v>FICA</v>
          </cell>
          <cell r="L3033">
            <v>1841.07</v>
          </cell>
        </row>
        <row r="3034">
          <cell r="A3034" t="str">
            <v>FOPPIANO, JOHN H</v>
          </cell>
          <cell r="B3034" t="str">
            <v>101-571</v>
          </cell>
          <cell r="C3034">
            <v>510400</v>
          </cell>
          <cell r="D3034">
            <v>40890</v>
          </cell>
          <cell r="E3034" t="str">
            <v>GROUP SUPERVISOR I</v>
          </cell>
          <cell r="F3034" t="str">
            <v>D310</v>
          </cell>
          <cell r="G3034">
            <v>1</v>
          </cell>
          <cell r="H3034" t="str">
            <v>D310-004</v>
          </cell>
          <cell r="I3034" t="str">
            <v>F</v>
          </cell>
          <cell r="J3034">
            <v>30</v>
          </cell>
          <cell r="L3034">
            <v>74.239999999999995</v>
          </cell>
        </row>
        <row r="3035">
          <cell r="A3035" t="str">
            <v>FOPPIANO, JOHN H</v>
          </cell>
          <cell r="B3035" t="str">
            <v>101-571</v>
          </cell>
          <cell r="C3035">
            <v>510400</v>
          </cell>
          <cell r="D3035">
            <v>40890</v>
          </cell>
          <cell r="E3035" t="str">
            <v>GROUP SUPERVISOR I</v>
          </cell>
          <cell r="F3035" t="str">
            <v>D310</v>
          </cell>
          <cell r="G3035">
            <v>1</v>
          </cell>
          <cell r="H3035" t="str">
            <v>D310-004</v>
          </cell>
          <cell r="I3035" t="str">
            <v>F</v>
          </cell>
          <cell r="J3035">
            <v>705</v>
          </cell>
          <cell r="L3035">
            <v>12.04</v>
          </cell>
        </row>
        <row r="3036">
          <cell r="A3036" t="str">
            <v>FOPPIANO, JOHN H</v>
          </cell>
          <cell r="B3036" t="str">
            <v>101-571</v>
          </cell>
          <cell r="C3036">
            <v>510400</v>
          </cell>
          <cell r="D3036">
            <v>40890</v>
          </cell>
          <cell r="E3036" t="str">
            <v>GROUP SUPERVISOR I</v>
          </cell>
          <cell r="F3036" t="str">
            <v>D310</v>
          </cell>
          <cell r="G3036">
            <v>1</v>
          </cell>
          <cell r="H3036" t="str">
            <v>D310-004</v>
          </cell>
          <cell r="I3036" t="str">
            <v>F</v>
          </cell>
          <cell r="J3036">
            <v>104</v>
          </cell>
          <cell r="L3036">
            <v>283.83999999999997</v>
          </cell>
        </row>
        <row r="3037">
          <cell r="A3037" t="str">
            <v>FOPPIANO, JOHN H</v>
          </cell>
          <cell r="B3037" t="str">
            <v>101-571</v>
          </cell>
          <cell r="C3037">
            <v>510400</v>
          </cell>
          <cell r="D3037">
            <v>40890</v>
          </cell>
          <cell r="E3037" t="str">
            <v>GROUP SUPERVISOR I</v>
          </cell>
          <cell r="F3037" t="str">
            <v>D310</v>
          </cell>
          <cell r="G3037">
            <v>1</v>
          </cell>
          <cell r="H3037" t="str">
            <v>D310-004</v>
          </cell>
          <cell r="I3037" t="str">
            <v>F</v>
          </cell>
          <cell r="J3037">
            <v>811</v>
          </cell>
          <cell r="L3037">
            <v>1.88</v>
          </cell>
        </row>
        <row r="3038">
          <cell r="A3038" t="str">
            <v>FOPPIANO, JOHN H</v>
          </cell>
          <cell r="B3038" t="str">
            <v>101-571</v>
          </cell>
          <cell r="C3038">
            <v>510400</v>
          </cell>
          <cell r="D3038">
            <v>40890</v>
          </cell>
          <cell r="E3038" t="str">
            <v>GROUP SUPERVISOR I</v>
          </cell>
          <cell r="F3038" t="str">
            <v>D310</v>
          </cell>
          <cell r="G3038">
            <v>1</v>
          </cell>
          <cell r="H3038" t="str">
            <v>D310-004</v>
          </cell>
          <cell r="I3038" t="str">
            <v>F</v>
          </cell>
          <cell r="J3038">
            <v>605</v>
          </cell>
          <cell r="L3038">
            <v>59.1</v>
          </cell>
        </row>
        <row r="3039">
          <cell r="A3039" t="str">
            <v>FOPPIANO, JOHN H</v>
          </cell>
          <cell r="B3039" t="str">
            <v>101-571</v>
          </cell>
          <cell r="C3039">
            <v>510400</v>
          </cell>
          <cell r="D3039">
            <v>40890</v>
          </cell>
          <cell r="E3039" t="str">
            <v>GROUP SUPERVISOR I</v>
          </cell>
          <cell r="F3039" t="str">
            <v>D310</v>
          </cell>
          <cell r="G3039">
            <v>1</v>
          </cell>
          <cell r="H3039" t="str">
            <v>D310-004</v>
          </cell>
          <cell r="I3039" t="str">
            <v>F</v>
          </cell>
          <cell r="J3039">
            <v>1001</v>
          </cell>
          <cell r="L3039">
            <v>10.17</v>
          </cell>
        </row>
        <row r="3040">
          <cell r="A3040" t="str">
            <v>FORBES, DANIEL C</v>
          </cell>
          <cell r="B3040" t="str">
            <v>114-895</v>
          </cell>
          <cell r="C3040">
            <v>510100</v>
          </cell>
          <cell r="D3040">
            <v>5540</v>
          </cell>
          <cell r="E3040" t="str">
            <v>HEAVY EQUIP MECHANIC, SR</v>
          </cell>
          <cell r="F3040" t="str">
            <v>D326</v>
          </cell>
          <cell r="G3040">
            <v>1</v>
          </cell>
          <cell r="H3040" t="str">
            <v>D326-001</v>
          </cell>
          <cell r="I3040" t="str">
            <v>O</v>
          </cell>
          <cell r="J3040">
            <v>1</v>
          </cell>
          <cell r="K3040" t="str">
            <v>REGULAR PAY</v>
          </cell>
          <cell r="L3040">
            <v>43814.18</v>
          </cell>
        </row>
        <row r="3041">
          <cell r="A3041" t="str">
            <v>FORBES, DANIEL C</v>
          </cell>
          <cell r="B3041" t="str">
            <v>114-895</v>
          </cell>
          <cell r="C3041">
            <v>510300</v>
          </cell>
          <cell r="D3041">
            <v>5540</v>
          </cell>
          <cell r="E3041" t="str">
            <v>HEAVY EQUIP MECHANIC, SR</v>
          </cell>
          <cell r="F3041" t="str">
            <v>D326</v>
          </cell>
          <cell r="G3041">
            <v>1</v>
          </cell>
          <cell r="H3041" t="str">
            <v>D326-001</v>
          </cell>
          <cell r="I3041" t="str">
            <v>F</v>
          </cell>
          <cell r="J3041">
            <v>7999</v>
          </cell>
          <cell r="L3041">
            <v>13139.87</v>
          </cell>
        </row>
        <row r="3042">
          <cell r="A3042" t="str">
            <v>FORBES, DANIEL C</v>
          </cell>
          <cell r="B3042" t="str">
            <v>114-895</v>
          </cell>
          <cell r="C3042">
            <v>510300</v>
          </cell>
          <cell r="D3042">
            <v>5540</v>
          </cell>
          <cell r="E3042" t="str">
            <v>HEAVY EQUIP MECHANIC, SR</v>
          </cell>
          <cell r="F3042" t="str">
            <v>D326</v>
          </cell>
          <cell r="G3042">
            <v>1</v>
          </cell>
          <cell r="H3042" t="str">
            <v>D326-001</v>
          </cell>
          <cell r="I3042" t="str">
            <v>F</v>
          </cell>
          <cell r="J3042" t="str">
            <v>*FI</v>
          </cell>
          <cell r="K3042" t="str">
            <v>FICA</v>
          </cell>
          <cell r="L3042">
            <v>2716.48</v>
          </cell>
        </row>
        <row r="3043">
          <cell r="A3043" t="str">
            <v>FORBES, DANIEL C</v>
          </cell>
          <cell r="B3043" t="str">
            <v>114-895</v>
          </cell>
          <cell r="C3043">
            <v>510300</v>
          </cell>
          <cell r="D3043">
            <v>5540</v>
          </cell>
          <cell r="E3043" t="str">
            <v>HEAVY EQUIP MECHANIC, SR</v>
          </cell>
          <cell r="F3043" t="str">
            <v>D326</v>
          </cell>
          <cell r="G3043">
            <v>1</v>
          </cell>
          <cell r="H3043" t="str">
            <v>D326-001</v>
          </cell>
          <cell r="I3043" t="str">
            <v>F</v>
          </cell>
          <cell r="J3043">
            <v>8000</v>
          </cell>
          <cell r="L3043">
            <v>3062.7</v>
          </cell>
        </row>
        <row r="3044">
          <cell r="A3044" t="str">
            <v>FORBES, DANIEL C</v>
          </cell>
          <cell r="B3044" t="str">
            <v>114-895</v>
          </cell>
          <cell r="C3044">
            <v>510300</v>
          </cell>
          <cell r="D3044">
            <v>5540</v>
          </cell>
          <cell r="E3044" t="str">
            <v>HEAVY EQUIP MECHANIC, SR</v>
          </cell>
          <cell r="F3044" t="str">
            <v>D326</v>
          </cell>
          <cell r="G3044">
            <v>1</v>
          </cell>
          <cell r="H3044" t="str">
            <v>D326-001</v>
          </cell>
          <cell r="I3044" t="str">
            <v>F</v>
          </cell>
          <cell r="J3044" t="str">
            <v>*FM</v>
          </cell>
          <cell r="K3044" t="str">
            <v>MEDICARE</v>
          </cell>
          <cell r="L3044">
            <v>635.30999999999995</v>
          </cell>
        </row>
        <row r="3045">
          <cell r="A3045" t="str">
            <v>FORBES, DANIEL C</v>
          </cell>
          <cell r="B3045" t="str">
            <v>114-895</v>
          </cell>
          <cell r="C3045">
            <v>510400</v>
          </cell>
          <cell r="D3045">
            <v>5540</v>
          </cell>
          <cell r="E3045" t="str">
            <v>HEAVY EQUIP MECHANIC, SR</v>
          </cell>
          <cell r="F3045" t="str">
            <v>D326</v>
          </cell>
          <cell r="G3045">
            <v>1</v>
          </cell>
          <cell r="H3045" t="str">
            <v>D326-001</v>
          </cell>
          <cell r="I3045" t="str">
            <v>F</v>
          </cell>
          <cell r="J3045">
            <v>102</v>
          </cell>
          <cell r="L3045">
            <v>232.19</v>
          </cell>
        </row>
        <row r="3046">
          <cell r="A3046" t="str">
            <v>FORBES, DANIEL C</v>
          </cell>
          <cell r="B3046" t="str">
            <v>114-895</v>
          </cell>
          <cell r="C3046">
            <v>510400</v>
          </cell>
          <cell r="D3046">
            <v>5540</v>
          </cell>
          <cell r="E3046" t="str">
            <v>HEAVY EQUIP MECHANIC, SR</v>
          </cell>
          <cell r="F3046" t="str">
            <v>D326</v>
          </cell>
          <cell r="G3046">
            <v>1</v>
          </cell>
          <cell r="H3046" t="str">
            <v>D326-001</v>
          </cell>
          <cell r="I3046" t="str">
            <v>F</v>
          </cell>
          <cell r="J3046">
            <v>603</v>
          </cell>
          <cell r="L3046">
            <v>31.26</v>
          </cell>
        </row>
        <row r="3047">
          <cell r="A3047" t="str">
            <v>FORBES, DANIEL C</v>
          </cell>
          <cell r="B3047" t="str">
            <v>114-895</v>
          </cell>
          <cell r="C3047">
            <v>510400</v>
          </cell>
          <cell r="D3047">
            <v>5540</v>
          </cell>
          <cell r="E3047" t="str">
            <v>HEAVY EQUIP MECHANIC, SR</v>
          </cell>
          <cell r="F3047" t="str">
            <v>D326</v>
          </cell>
          <cell r="G3047">
            <v>1</v>
          </cell>
          <cell r="H3047" t="str">
            <v>D326-001</v>
          </cell>
          <cell r="I3047" t="str">
            <v>F</v>
          </cell>
          <cell r="J3047">
            <v>30</v>
          </cell>
          <cell r="L3047">
            <v>109.54</v>
          </cell>
        </row>
        <row r="3048">
          <cell r="A3048" t="str">
            <v>FORBES, DANIEL C</v>
          </cell>
          <cell r="B3048" t="str">
            <v>114-895</v>
          </cell>
          <cell r="C3048">
            <v>510400</v>
          </cell>
          <cell r="D3048">
            <v>5540</v>
          </cell>
          <cell r="E3048" t="str">
            <v>HEAVY EQUIP MECHANIC, SR</v>
          </cell>
          <cell r="F3048" t="str">
            <v>D326</v>
          </cell>
          <cell r="G3048">
            <v>1</v>
          </cell>
          <cell r="H3048" t="str">
            <v>D326-001</v>
          </cell>
          <cell r="I3048" t="str">
            <v>F</v>
          </cell>
          <cell r="J3048">
            <v>703</v>
          </cell>
          <cell r="L3048">
            <v>6.7</v>
          </cell>
        </row>
        <row r="3049">
          <cell r="A3049" t="str">
            <v>FORBES, DANIEL C</v>
          </cell>
          <cell r="B3049" t="str">
            <v>114-895</v>
          </cell>
          <cell r="C3049">
            <v>510400</v>
          </cell>
          <cell r="D3049">
            <v>5540</v>
          </cell>
          <cell r="E3049" t="str">
            <v>HEAVY EQUIP MECHANIC, SR</v>
          </cell>
          <cell r="F3049" t="str">
            <v>D326</v>
          </cell>
          <cell r="G3049">
            <v>1</v>
          </cell>
          <cell r="H3049" t="str">
            <v>D326-001</v>
          </cell>
          <cell r="I3049" t="str">
            <v>F</v>
          </cell>
          <cell r="J3049">
            <v>811</v>
          </cell>
          <cell r="L3049">
            <v>1.88</v>
          </cell>
        </row>
        <row r="3050">
          <cell r="A3050" t="str">
            <v>FORBES, DANIEL C</v>
          </cell>
          <cell r="B3050" t="str">
            <v>114-895</v>
          </cell>
          <cell r="C3050">
            <v>510400</v>
          </cell>
          <cell r="D3050">
            <v>5540</v>
          </cell>
          <cell r="E3050" t="str">
            <v>HEAVY EQUIP MECHANIC, SR</v>
          </cell>
          <cell r="F3050" t="str">
            <v>D326</v>
          </cell>
          <cell r="G3050">
            <v>1</v>
          </cell>
          <cell r="H3050" t="str">
            <v>D326-001</v>
          </cell>
          <cell r="I3050" t="str">
            <v>F</v>
          </cell>
          <cell r="J3050">
            <v>1001</v>
          </cell>
          <cell r="L3050">
            <v>10.17</v>
          </cell>
        </row>
        <row r="3051">
          <cell r="A3051" t="str">
            <v>FORD, STEVE M</v>
          </cell>
          <cell r="B3051" t="str">
            <v>101-565</v>
          </cell>
          <cell r="C3051">
            <v>510100</v>
          </cell>
          <cell r="D3051">
            <v>47020</v>
          </cell>
          <cell r="E3051" t="str">
            <v>DEPUTY SHERIFF II</v>
          </cell>
          <cell r="F3051" t="str">
            <v>E120</v>
          </cell>
          <cell r="G3051">
            <v>1</v>
          </cell>
          <cell r="H3051" t="str">
            <v>E120-018</v>
          </cell>
          <cell r="I3051" t="str">
            <v>O</v>
          </cell>
          <cell r="J3051">
            <v>1</v>
          </cell>
          <cell r="K3051" t="str">
            <v>REGULAR PAY</v>
          </cell>
          <cell r="L3051">
            <v>37980</v>
          </cell>
        </row>
        <row r="3052">
          <cell r="A3052" t="str">
            <v>FORD, STEVE M</v>
          </cell>
          <cell r="B3052" t="str">
            <v>101-565</v>
          </cell>
          <cell r="C3052">
            <v>510300</v>
          </cell>
          <cell r="D3052">
            <v>47020</v>
          </cell>
          <cell r="E3052" t="str">
            <v>DEPUTY SHERIFF II</v>
          </cell>
          <cell r="F3052" t="str">
            <v>E120</v>
          </cell>
          <cell r="G3052">
            <v>1</v>
          </cell>
          <cell r="H3052" t="str">
            <v>E120-018</v>
          </cell>
          <cell r="I3052" t="str">
            <v>F</v>
          </cell>
          <cell r="J3052" t="str">
            <v>*FI</v>
          </cell>
          <cell r="K3052" t="str">
            <v>FICA</v>
          </cell>
          <cell r="L3052">
            <v>2354.7600000000002</v>
          </cell>
        </row>
        <row r="3053">
          <cell r="A3053" t="str">
            <v>FORD, STEVE M</v>
          </cell>
          <cell r="B3053" t="str">
            <v>101-565</v>
          </cell>
          <cell r="C3053">
            <v>510300</v>
          </cell>
          <cell r="D3053">
            <v>47020</v>
          </cell>
          <cell r="E3053" t="str">
            <v>DEPUTY SHERIFF II</v>
          </cell>
          <cell r="F3053" t="str">
            <v>E120</v>
          </cell>
          <cell r="G3053">
            <v>1</v>
          </cell>
          <cell r="H3053" t="str">
            <v>E120-018</v>
          </cell>
          <cell r="I3053" t="str">
            <v>F</v>
          </cell>
          <cell r="J3053" t="str">
            <v>*FM</v>
          </cell>
          <cell r="K3053" t="str">
            <v>MEDICARE</v>
          </cell>
          <cell r="L3053">
            <v>550.71</v>
          </cell>
        </row>
        <row r="3054">
          <cell r="A3054" t="str">
            <v>FORD, STEVE M</v>
          </cell>
          <cell r="B3054" t="str">
            <v>101-565</v>
          </cell>
          <cell r="C3054">
            <v>510300</v>
          </cell>
          <cell r="D3054">
            <v>47020</v>
          </cell>
          <cell r="E3054" t="str">
            <v>DEPUTY SHERIFF II</v>
          </cell>
          <cell r="F3054" t="str">
            <v>E120</v>
          </cell>
          <cell r="G3054">
            <v>1</v>
          </cell>
          <cell r="H3054" t="str">
            <v>E120-018</v>
          </cell>
          <cell r="I3054" t="str">
            <v>F</v>
          </cell>
          <cell r="J3054">
            <v>8010</v>
          </cell>
          <cell r="L3054">
            <v>3412.68</v>
          </cell>
        </row>
        <row r="3055">
          <cell r="A3055" t="str">
            <v>FORD, STEVE M</v>
          </cell>
          <cell r="B3055" t="str">
            <v>101-565</v>
          </cell>
          <cell r="C3055">
            <v>510300</v>
          </cell>
          <cell r="D3055">
            <v>47020</v>
          </cell>
          <cell r="E3055" t="str">
            <v>DEPUTY SHERIFF II</v>
          </cell>
          <cell r="F3055" t="str">
            <v>E120</v>
          </cell>
          <cell r="G3055">
            <v>1</v>
          </cell>
          <cell r="H3055" t="str">
            <v>E120-018</v>
          </cell>
          <cell r="I3055" t="str">
            <v>F</v>
          </cell>
          <cell r="J3055">
            <v>8009</v>
          </cell>
          <cell r="L3055">
            <v>4375.87</v>
          </cell>
        </row>
        <row r="3056">
          <cell r="A3056" t="str">
            <v>FORD, STEVE M</v>
          </cell>
          <cell r="B3056" t="str">
            <v>101-565</v>
          </cell>
          <cell r="C3056">
            <v>510400</v>
          </cell>
          <cell r="D3056">
            <v>47020</v>
          </cell>
          <cell r="E3056" t="str">
            <v>DEPUTY SHERIFF II</v>
          </cell>
          <cell r="F3056" t="str">
            <v>E120</v>
          </cell>
          <cell r="G3056">
            <v>1</v>
          </cell>
          <cell r="H3056" t="str">
            <v>E120-018</v>
          </cell>
          <cell r="I3056" t="str">
            <v>F</v>
          </cell>
          <cell r="J3056">
            <v>205</v>
          </cell>
          <cell r="L3056">
            <v>244.01</v>
          </cell>
        </row>
        <row r="3057">
          <cell r="A3057" t="str">
            <v>FORD, STEVE M</v>
          </cell>
          <cell r="B3057" t="str">
            <v>101-565</v>
          </cell>
          <cell r="C3057">
            <v>510400</v>
          </cell>
          <cell r="D3057">
            <v>47020</v>
          </cell>
          <cell r="E3057" t="str">
            <v>DEPUTY SHERIFF II</v>
          </cell>
          <cell r="F3057" t="str">
            <v>E120</v>
          </cell>
          <cell r="G3057">
            <v>1</v>
          </cell>
          <cell r="H3057" t="str">
            <v>E120-018</v>
          </cell>
          <cell r="I3057" t="str">
            <v>F</v>
          </cell>
          <cell r="J3057">
            <v>30</v>
          </cell>
          <cell r="L3057">
            <v>94.95</v>
          </cell>
        </row>
        <row r="3058">
          <cell r="A3058" t="str">
            <v>FORD, STEVE M</v>
          </cell>
          <cell r="B3058" t="str">
            <v>101-565</v>
          </cell>
          <cell r="C3058">
            <v>510400</v>
          </cell>
          <cell r="D3058">
            <v>47020</v>
          </cell>
          <cell r="E3058" t="str">
            <v>DEPUTY SHERIFF II</v>
          </cell>
          <cell r="F3058" t="str">
            <v>E120</v>
          </cell>
          <cell r="G3058">
            <v>1</v>
          </cell>
          <cell r="H3058" t="str">
            <v>E120-018</v>
          </cell>
          <cell r="I3058" t="str">
            <v>F</v>
          </cell>
          <cell r="J3058">
            <v>1001</v>
          </cell>
          <cell r="L3058">
            <v>10.17</v>
          </cell>
        </row>
        <row r="3059">
          <cell r="A3059" t="str">
            <v>FORD, STEVE M</v>
          </cell>
          <cell r="B3059" t="str">
            <v>101-565</v>
          </cell>
          <cell r="C3059">
            <v>510400</v>
          </cell>
          <cell r="D3059">
            <v>47020</v>
          </cell>
          <cell r="E3059" t="str">
            <v>DEPUTY SHERIFF II</v>
          </cell>
          <cell r="F3059" t="str">
            <v>E120</v>
          </cell>
          <cell r="G3059">
            <v>1</v>
          </cell>
          <cell r="H3059" t="str">
            <v>E120-018</v>
          </cell>
          <cell r="I3059" t="str">
            <v>F</v>
          </cell>
          <cell r="J3059">
            <v>605</v>
          </cell>
          <cell r="L3059">
            <v>59.1</v>
          </cell>
        </row>
        <row r="3060">
          <cell r="A3060" t="str">
            <v>FORD, STEVE M</v>
          </cell>
          <cell r="B3060" t="str">
            <v>101-565</v>
          </cell>
          <cell r="C3060">
            <v>510400</v>
          </cell>
          <cell r="D3060">
            <v>47020</v>
          </cell>
          <cell r="E3060" t="str">
            <v>DEPUTY SHERIFF II</v>
          </cell>
          <cell r="F3060" t="str">
            <v>E120</v>
          </cell>
          <cell r="G3060">
            <v>1</v>
          </cell>
          <cell r="H3060" t="str">
            <v>E120-018</v>
          </cell>
          <cell r="I3060" t="str">
            <v>F</v>
          </cell>
          <cell r="J3060">
            <v>705</v>
          </cell>
          <cell r="L3060">
            <v>12.04</v>
          </cell>
        </row>
        <row r="3061">
          <cell r="A3061" t="str">
            <v>FORD, STEVE M</v>
          </cell>
          <cell r="B3061" t="str">
            <v>101-565</v>
          </cell>
          <cell r="C3061">
            <v>510400</v>
          </cell>
          <cell r="D3061">
            <v>47020</v>
          </cell>
          <cell r="E3061" t="str">
            <v>DEPUTY SHERIFF II</v>
          </cell>
          <cell r="F3061" t="str">
            <v>E120</v>
          </cell>
          <cell r="G3061">
            <v>1</v>
          </cell>
          <cell r="H3061" t="str">
            <v>E120-018</v>
          </cell>
          <cell r="I3061" t="str">
            <v>F</v>
          </cell>
          <cell r="J3061">
            <v>811</v>
          </cell>
          <cell r="L3061">
            <v>1.88</v>
          </cell>
        </row>
        <row r="3062">
          <cell r="A3062" t="str">
            <v>FORTAKOFF-FREEMAN, SONYA</v>
          </cell>
          <cell r="B3062" t="str">
            <v>101-609</v>
          </cell>
          <cell r="C3062">
            <v>510100</v>
          </cell>
          <cell r="D3062">
            <v>42080</v>
          </cell>
          <cell r="E3062" t="str">
            <v>PSYCHIATRIC TECHNICIAN</v>
          </cell>
          <cell r="F3062" t="str">
            <v>D430</v>
          </cell>
          <cell r="G3062">
            <v>1</v>
          </cell>
          <cell r="H3062" t="str">
            <v>D430-001</v>
          </cell>
          <cell r="I3062" t="str">
            <v>O</v>
          </cell>
          <cell r="J3062">
            <v>1</v>
          </cell>
          <cell r="K3062" t="str">
            <v>REGULAR PAY</v>
          </cell>
          <cell r="L3062">
            <v>37587.160000000003</v>
          </cell>
        </row>
        <row r="3063">
          <cell r="A3063" t="str">
            <v>FORTAKOFF-FREEMAN, SONYA</v>
          </cell>
          <cell r="B3063" t="str">
            <v>101-609</v>
          </cell>
          <cell r="C3063">
            <v>510300</v>
          </cell>
          <cell r="D3063">
            <v>42080</v>
          </cell>
          <cell r="E3063" t="str">
            <v>PSYCHIATRIC TECHNICIAN</v>
          </cell>
          <cell r="F3063" t="str">
            <v>D430</v>
          </cell>
          <cell r="G3063">
            <v>1</v>
          </cell>
          <cell r="H3063" t="str">
            <v>D430-001</v>
          </cell>
          <cell r="I3063" t="str">
            <v>F</v>
          </cell>
          <cell r="J3063">
            <v>8000</v>
          </cell>
          <cell r="L3063">
            <v>2626.81</v>
          </cell>
        </row>
        <row r="3064">
          <cell r="A3064" t="str">
            <v>FORTAKOFF-FREEMAN, SONYA</v>
          </cell>
          <cell r="B3064" t="str">
            <v>101-609</v>
          </cell>
          <cell r="C3064">
            <v>510300</v>
          </cell>
          <cell r="D3064">
            <v>42080</v>
          </cell>
          <cell r="E3064" t="str">
            <v>PSYCHIATRIC TECHNICIAN</v>
          </cell>
          <cell r="F3064" t="str">
            <v>D430</v>
          </cell>
          <cell r="G3064">
            <v>1</v>
          </cell>
          <cell r="H3064" t="str">
            <v>D430-001</v>
          </cell>
          <cell r="I3064" t="str">
            <v>F</v>
          </cell>
          <cell r="J3064">
            <v>7999</v>
          </cell>
          <cell r="L3064">
            <v>11272.39</v>
          </cell>
        </row>
        <row r="3065">
          <cell r="A3065" t="str">
            <v>FORTAKOFF-FREEMAN, SONYA</v>
          </cell>
          <cell r="B3065" t="str">
            <v>101-609</v>
          </cell>
          <cell r="C3065">
            <v>510300</v>
          </cell>
          <cell r="D3065">
            <v>42080</v>
          </cell>
          <cell r="E3065" t="str">
            <v>PSYCHIATRIC TECHNICIAN</v>
          </cell>
          <cell r="F3065" t="str">
            <v>D430</v>
          </cell>
          <cell r="G3065">
            <v>1</v>
          </cell>
          <cell r="H3065" t="str">
            <v>D430-001</v>
          </cell>
          <cell r="I3065" t="str">
            <v>F</v>
          </cell>
          <cell r="J3065" t="str">
            <v>*FM</v>
          </cell>
          <cell r="K3065" t="str">
            <v>MEDICARE</v>
          </cell>
          <cell r="L3065">
            <v>545.01</v>
          </cell>
        </row>
        <row r="3066">
          <cell r="A3066" t="str">
            <v>FORTAKOFF-FREEMAN, SONYA</v>
          </cell>
          <cell r="B3066" t="str">
            <v>101-609</v>
          </cell>
          <cell r="C3066">
            <v>510300</v>
          </cell>
          <cell r="D3066">
            <v>42080</v>
          </cell>
          <cell r="E3066" t="str">
            <v>PSYCHIATRIC TECHNICIAN</v>
          </cell>
          <cell r="F3066" t="str">
            <v>D430</v>
          </cell>
          <cell r="G3066">
            <v>1</v>
          </cell>
          <cell r="H3066" t="str">
            <v>D430-001</v>
          </cell>
          <cell r="I3066" t="str">
            <v>F</v>
          </cell>
          <cell r="J3066" t="str">
            <v>*FI</v>
          </cell>
          <cell r="K3066" t="str">
            <v>FICA</v>
          </cell>
          <cell r="L3066">
            <v>2330.4</v>
          </cell>
        </row>
        <row r="3067">
          <cell r="A3067" t="str">
            <v>FORTAKOFF-FREEMAN, SONYA</v>
          </cell>
          <cell r="B3067" t="str">
            <v>101-609</v>
          </cell>
          <cell r="C3067">
            <v>510400</v>
          </cell>
          <cell r="D3067">
            <v>42080</v>
          </cell>
          <cell r="E3067" t="str">
            <v>PSYCHIATRIC TECHNICIAN</v>
          </cell>
          <cell r="F3067" t="str">
            <v>D430</v>
          </cell>
          <cell r="G3067">
            <v>1</v>
          </cell>
          <cell r="H3067" t="str">
            <v>D430-001</v>
          </cell>
          <cell r="I3067" t="str">
            <v>F</v>
          </cell>
          <cell r="J3067">
            <v>701</v>
          </cell>
          <cell r="L3067">
            <v>4.01</v>
          </cell>
        </row>
        <row r="3068">
          <cell r="A3068" t="str">
            <v>FORTAKOFF-FREEMAN, SONYA</v>
          </cell>
          <cell r="B3068" t="str">
            <v>101-609</v>
          </cell>
          <cell r="C3068">
            <v>510400</v>
          </cell>
          <cell r="D3068">
            <v>42080</v>
          </cell>
          <cell r="E3068" t="str">
            <v>PSYCHIATRIC TECHNICIAN</v>
          </cell>
          <cell r="F3068" t="str">
            <v>D430</v>
          </cell>
          <cell r="G3068">
            <v>1</v>
          </cell>
          <cell r="H3068" t="str">
            <v>D430-001</v>
          </cell>
          <cell r="I3068" t="str">
            <v>F</v>
          </cell>
          <cell r="J3068">
            <v>601</v>
          </cell>
          <cell r="L3068">
            <v>17.149999999999999</v>
          </cell>
        </row>
        <row r="3069">
          <cell r="A3069" t="str">
            <v>FORTAKOFF-FREEMAN, SONYA</v>
          </cell>
          <cell r="B3069" t="str">
            <v>101-609</v>
          </cell>
          <cell r="C3069">
            <v>510400</v>
          </cell>
          <cell r="D3069">
            <v>42080</v>
          </cell>
          <cell r="E3069" t="str">
            <v>PSYCHIATRIC TECHNICIAN</v>
          </cell>
          <cell r="F3069" t="str">
            <v>D430</v>
          </cell>
          <cell r="G3069">
            <v>1</v>
          </cell>
          <cell r="H3069" t="str">
            <v>D430-001</v>
          </cell>
          <cell r="I3069" t="str">
            <v>F</v>
          </cell>
          <cell r="J3069">
            <v>1001</v>
          </cell>
          <cell r="L3069">
            <v>10.17</v>
          </cell>
        </row>
        <row r="3070">
          <cell r="A3070" t="str">
            <v>FORTAKOFF-FREEMAN, SONYA</v>
          </cell>
          <cell r="B3070" t="str">
            <v>101-609</v>
          </cell>
          <cell r="C3070">
            <v>510400</v>
          </cell>
          <cell r="D3070">
            <v>42080</v>
          </cell>
          <cell r="E3070" t="str">
            <v>PSYCHIATRIC TECHNICIAN</v>
          </cell>
          <cell r="F3070" t="str">
            <v>D430</v>
          </cell>
          <cell r="G3070">
            <v>1</v>
          </cell>
          <cell r="H3070" t="str">
            <v>D430-001</v>
          </cell>
          <cell r="I3070" t="str">
            <v>F</v>
          </cell>
          <cell r="J3070">
            <v>100</v>
          </cell>
          <cell r="L3070">
            <v>135.94999999999999</v>
          </cell>
        </row>
        <row r="3071">
          <cell r="A3071" t="str">
            <v>FORTAKOFF-FREEMAN, SONYA</v>
          </cell>
          <cell r="B3071" t="str">
            <v>101-609</v>
          </cell>
          <cell r="C3071">
            <v>510400</v>
          </cell>
          <cell r="D3071">
            <v>42080</v>
          </cell>
          <cell r="E3071" t="str">
            <v>PSYCHIATRIC TECHNICIAN</v>
          </cell>
          <cell r="F3071" t="str">
            <v>D430</v>
          </cell>
          <cell r="G3071">
            <v>1</v>
          </cell>
          <cell r="H3071" t="str">
            <v>D430-001</v>
          </cell>
          <cell r="I3071" t="str">
            <v>F</v>
          </cell>
          <cell r="J3071">
            <v>810</v>
          </cell>
          <cell r="L3071">
            <v>1.71</v>
          </cell>
        </row>
        <row r="3072">
          <cell r="A3072" t="str">
            <v>FORTAKOFF-FREEMAN, SONYA</v>
          </cell>
          <cell r="B3072" t="str">
            <v>101-609</v>
          </cell>
          <cell r="C3072">
            <v>510400</v>
          </cell>
          <cell r="D3072">
            <v>42080</v>
          </cell>
          <cell r="E3072" t="str">
            <v>PSYCHIATRIC TECHNICIAN</v>
          </cell>
          <cell r="F3072" t="str">
            <v>D430</v>
          </cell>
          <cell r="G3072">
            <v>1</v>
          </cell>
          <cell r="H3072" t="str">
            <v>D430-001</v>
          </cell>
          <cell r="I3072" t="str">
            <v>F</v>
          </cell>
          <cell r="J3072">
            <v>30</v>
          </cell>
          <cell r="L3072">
            <v>93.97</v>
          </cell>
        </row>
        <row r="3073">
          <cell r="A3073" t="str">
            <v>FOSTER, CHARLOTTE M</v>
          </cell>
          <cell r="B3073" t="str">
            <v>101-570</v>
          </cell>
          <cell r="C3073">
            <v>510100</v>
          </cell>
          <cell r="D3073">
            <v>30830</v>
          </cell>
          <cell r="E3073" t="str">
            <v>CORRECTIONAL TECHNICIAN</v>
          </cell>
          <cell r="F3073" t="str">
            <v>D238</v>
          </cell>
          <cell r="G3073">
            <v>1</v>
          </cell>
          <cell r="H3073" t="str">
            <v>D238-002</v>
          </cell>
          <cell r="I3073" t="str">
            <v>O</v>
          </cell>
          <cell r="J3073">
            <v>1</v>
          </cell>
          <cell r="K3073" t="str">
            <v>REGULAR PAY</v>
          </cell>
          <cell r="L3073">
            <v>29889.14</v>
          </cell>
        </row>
        <row r="3074">
          <cell r="A3074" t="str">
            <v>FOSTER, CHARLOTTE M</v>
          </cell>
          <cell r="B3074" t="str">
            <v>101-570</v>
          </cell>
          <cell r="C3074">
            <v>510300</v>
          </cell>
          <cell r="D3074">
            <v>30830</v>
          </cell>
          <cell r="E3074" t="str">
            <v>CORRECTIONAL TECHNICIAN</v>
          </cell>
          <cell r="F3074" t="str">
            <v>D238</v>
          </cell>
          <cell r="G3074">
            <v>1</v>
          </cell>
          <cell r="H3074" t="str">
            <v>D238-002</v>
          </cell>
          <cell r="I3074" t="str">
            <v>F</v>
          </cell>
          <cell r="J3074">
            <v>8000</v>
          </cell>
          <cell r="L3074">
            <v>2087.9499999999998</v>
          </cell>
        </row>
        <row r="3075">
          <cell r="A3075" t="str">
            <v>FOSTER, CHARLOTTE M</v>
          </cell>
          <cell r="B3075" t="str">
            <v>101-570</v>
          </cell>
          <cell r="C3075">
            <v>510300</v>
          </cell>
          <cell r="D3075">
            <v>30830</v>
          </cell>
          <cell r="E3075" t="str">
            <v>CORRECTIONAL TECHNICIAN</v>
          </cell>
          <cell r="F3075" t="str">
            <v>D238</v>
          </cell>
          <cell r="G3075">
            <v>1</v>
          </cell>
          <cell r="H3075" t="str">
            <v>D238-002</v>
          </cell>
          <cell r="I3075" t="str">
            <v>F</v>
          </cell>
          <cell r="J3075" t="str">
            <v>*FM</v>
          </cell>
          <cell r="K3075" t="str">
            <v>MEDICARE</v>
          </cell>
          <cell r="L3075">
            <v>433.39</v>
          </cell>
        </row>
        <row r="3076">
          <cell r="A3076" t="str">
            <v>FOSTER, CHARLOTTE M</v>
          </cell>
          <cell r="B3076" t="str">
            <v>101-570</v>
          </cell>
          <cell r="C3076">
            <v>510300</v>
          </cell>
          <cell r="D3076">
            <v>30830</v>
          </cell>
          <cell r="E3076" t="str">
            <v>CORRECTIONAL TECHNICIAN</v>
          </cell>
          <cell r="F3076" t="str">
            <v>D238</v>
          </cell>
          <cell r="G3076">
            <v>1</v>
          </cell>
          <cell r="H3076" t="str">
            <v>D238-002</v>
          </cell>
          <cell r="I3076" t="str">
            <v>F</v>
          </cell>
          <cell r="J3076" t="str">
            <v>*FI</v>
          </cell>
          <cell r="K3076" t="str">
            <v>FICA</v>
          </cell>
          <cell r="L3076">
            <v>1853.13</v>
          </cell>
        </row>
        <row r="3077">
          <cell r="A3077" t="str">
            <v>FOSTER, CHARLOTTE M</v>
          </cell>
          <cell r="B3077" t="str">
            <v>101-570</v>
          </cell>
          <cell r="C3077">
            <v>510300</v>
          </cell>
          <cell r="D3077">
            <v>30830</v>
          </cell>
          <cell r="E3077" t="str">
            <v>CORRECTIONAL TECHNICIAN</v>
          </cell>
          <cell r="F3077" t="str">
            <v>D238</v>
          </cell>
          <cell r="G3077">
            <v>1</v>
          </cell>
          <cell r="H3077" t="str">
            <v>D238-002</v>
          </cell>
          <cell r="I3077" t="str">
            <v>F</v>
          </cell>
          <cell r="J3077">
            <v>7999</v>
          </cell>
          <cell r="L3077">
            <v>8963.75</v>
          </cell>
        </row>
        <row r="3078">
          <cell r="A3078" t="str">
            <v>FOSTER, CHARLOTTE M</v>
          </cell>
          <cell r="B3078" t="str">
            <v>101-570</v>
          </cell>
          <cell r="C3078">
            <v>510400</v>
          </cell>
          <cell r="D3078">
            <v>30830</v>
          </cell>
          <cell r="E3078" t="str">
            <v>CORRECTIONAL TECHNICIAN</v>
          </cell>
          <cell r="F3078" t="str">
            <v>D238</v>
          </cell>
          <cell r="G3078">
            <v>1</v>
          </cell>
          <cell r="H3078" t="str">
            <v>D238-002</v>
          </cell>
          <cell r="I3078" t="str">
            <v>F</v>
          </cell>
          <cell r="J3078">
            <v>811</v>
          </cell>
          <cell r="L3078">
            <v>1.88</v>
          </cell>
        </row>
        <row r="3079">
          <cell r="A3079" t="str">
            <v>FOSTER, CHARLOTTE M</v>
          </cell>
          <cell r="B3079" t="str">
            <v>101-570</v>
          </cell>
          <cell r="C3079">
            <v>510400</v>
          </cell>
          <cell r="D3079">
            <v>30830</v>
          </cell>
          <cell r="E3079" t="str">
            <v>CORRECTIONAL TECHNICIAN</v>
          </cell>
          <cell r="F3079" t="str">
            <v>D238</v>
          </cell>
          <cell r="G3079">
            <v>1</v>
          </cell>
          <cell r="H3079" t="str">
            <v>D238-002</v>
          </cell>
          <cell r="I3079" t="str">
            <v>F</v>
          </cell>
          <cell r="J3079">
            <v>703</v>
          </cell>
          <cell r="L3079">
            <v>6.7</v>
          </cell>
        </row>
        <row r="3080">
          <cell r="A3080" t="str">
            <v>FOSTER, CHARLOTTE M</v>
          </cell>
          <cell r="B3080" t="str">
            <v>101-570</v>
          </cell>
          <cell r="C3080">
            <v>510400</v>
          </cell>
          <cell r="D3080">
            <v>30830</v>
          </cell>
          <cell r="E3080" t="str">
            <v>CORRECTIONAL TECHNICIAN</v>
          </cell>
          <cell r="F3080" t="str">
            <v>D238</v>
          </cell>
          <cell r="G3080">
            <v>1</v>
          </cell>
          <cell r="H3080" t="str">
            <v>D238-002</v>
          </cell>
          <cell r="I3080" t="str">
            <v>F</v>
          </cell>
          <cell r="J3080">
            <v>1001</v>
          </cell>
          <cell r="L3080">
            <v>10.17</v>
          </cell>
        </row>
        <row r="3081">
          <cell r="A3081" t="str">
            <v>FOSTER, CHARLOTTE M</v>
          </cell>
          <cell r="B3081" t="str">
            <v>101-570</v>
          </cell>
          <cell r="C3081">
            <v>510400</v>
          </cell>
          <cell r="D3081">
            <v>30830</v>
          </cell>
          <cell r="E3081" t="str">
            <v>CORRECTIONAL TECHNICIAN</v>
          </cell>
          <cell r="F3081" t="str">
            <v>D238</v>
          </cell>
          <cell r="G3081">
            <v>1</v>
          </cell>
          <cell r="H3081" t="str">
            <v>D238-002</v>
          </cell>
          <cell r="I3081" t="str">
            <v>F</v>
          </cell>
          <cell r="J3081">
            <v>603</v>
          </cell>
          <cell r="L3081">
            <v>31.26</v>
          </cell>
        </row>
        <row r="3082">
          <cell r="A3082" t="str">
            <v>FOSTER, CHARLOTTE M</v>
          </cell>
          <cell r="B3082" t="str">
            <v>101-570</v>
          </cell>
          <cell r="C3082">
            <v>510400</v>
          </cell>
          <cell r="D3082">
            <v>30830</v>
          </cell>
          <cell r="E3082" t="str">
            <v>CORRECTIONAL TECHNICIAN</v>
          </cell>
          <cell r="F3082" t="str">
            <v>D238</v>
          </cell>
          <cell r="G3082">
            <v>1</v>
          </cell>
          <cell r="H3082" t="str">
            <v>D238-002</v>
          </cell>
          <cell r="I3082" t="str">
            <v>F</v>
          </cell>
          <cell r="J3082">
            <v>112</v>
          </cell>
          <cell r="L3082">
            <v>232.24</v>
          </cell>
        </row>
        <row r="3083">
          <cell r="A3083" t="str">
            <v>FOSTER, CHARLOTTE M</v>
          </cell>
          <cell r="B3083" t="str">
            <v>101-570</v>
          </cell>
          <cell r="C3083">
            <v>510400</v>
          </cell>
          <cell r="D3083">
            <v>30830</v>
          </cell>
          <cell r="E3083" t="str">
            <v>CORRECTIONAL TECHNICIAN</v>
          </cell>
          <cell r="F3083" t="str">
            <v>D238</v>
          </cell>
          <cell r="G3083">
            <v>1</v>
          </cell>
          <cell r="H3083" t="str">
            <v>D238-002</v>
          </cell>
          <cell r="I3083" t="str">
            <v>F</v>
          </cell>
          <cell r="J3083">
            <v>30</v>
          </cell>
          <cell r="L3083">
            <v>74.72</v>
          </cell>
        </row>
        <row r="3084">
          <cell r="A3084" t="str">
            <v>FOSTER, PAULA K</v>
          </cell>
          <cell r="B3084" t="str">
            <v>101-565</v>
          </cell>
          <cell r="C3084">
            <v>510100</v>
          </cell>
          <cell r="D3084">
            <v>40040</v>
          </cell>
          <cell r="E3084" t="str">
            <v>ADMINISTRATIVE ASST II</v>
          </cell>
          <cell r="F3084" t="str">
            <v>D114</v>
          </cell>
          <cell r="G3084">
            <v>1</v>
          </cell>
          <cell r="H3084" t="str">
            <v>D114-002</v>
          </cell>
          <cell r="I3084" t="str">
            <v>O</v>
          </cell>
          <cell r="J3084">
            <v>1</v>
          </cell>
          <cell r="K3084" t="str">
            <v>REGULAR PAY</v>
          </cell>
          <cell r="L3084">
            <v>34625.949999999997</v>
          </cell>
        </row>
        <row r="3085">
          <cell r="A3085" t="str">
            <v>FOSTER, PAULA K</v>
          </cell>
          <cell r="B3085" t="str">
            <v>101-565</v>
          </cell>
          <cell r="C3085">
            <v>510300</v>
          </cell>
          <cell r="D3085">
            <v>40040</v>
          </cell>
          <cell r="E3085" t="str">
            <v>ADMINISTRATIVE ASST II</v>
          </cell>
          <cell r="F3085" t="str">
            <v>D114</v>
          </cell>
          <cell r="G3085">
            <v>1</v>
          </cell>
          <cell r="H3085" t="str">
            <v>D114-002</v>
          </cell>
          <cell r="I3085" t="str">
            <v>F</v>
          </cell>
          <cell r="J3085">
            <v>7999</v>
          </cell>
          <cell r="L3085">
            <v>10384.32</v>
          </cell>
        </row>
        <row r="3086">
          <cell r="A3086" t="str">
            <v>FOSTER, PAULA K</v>
          </cell>
          <cell r="B3086" t="str">
            <v>101-565</v>
          </cell>
          <cell r="C3086">
            <v>510300</v>
          </cell>
          <cell r="D3086">
            <v>40040</v>
          </cell>
          <cell r="E3086" t="str">
            <v>ADMINISTRATIVE ASST II</v>
          </cell>
          <cell r="F3086" t="str">
            <v>D114</v>
          </cell>
          <cell r="G3086">
            <v>1</v>
          </cell>
          <cell r="H3086" t="str">
            <v>D114-002</v>
          </cell>
          <cell r="I3086" t="str">
            <v>F</v>
          </cell>
          <cell r="J3086">
            <v>8000</v>
          </cell>
          <cell r="L3086">
            <v>2419.52</v>
          </cell>
        </row>
        <row r="3087">
          <cell r="A3087" t="str">
            <v>FOSTER, PAULA K</v>
          </cell>
          <cell r="B3087" t="str">
            <v>101-565</v>
          </cell>
          <cell r="C3087">
            <v>510300</v>
          </cell>
          <cell r="D3087">
            <v>40040</v>
          </cell>
          <cell r="E3087" t="str">
            <v>ADMINISTRATIVE ASST II</v>
          </cell>
          <cell r="F3087" t="str">
            <v>D114</v>
          </cell>
          <cell r="G3087">
            <v>1</v>
          </cell>
          <cell r="H3087" t="str">
            <v>D114-002</v>
          </cell>
          <cell r="I3087" t="str">
            <v>F</v>
          </cell>
          <cell r="J3087" t="str">
            <v>*FI</v>
          </cell>
          <cell r="K3087" t="str">
            <v>FICA</v>
          </cell>
          <cell r="L3087">
            <v>2146.81</v>
          </cell>
        </row>
        <row r="3088">
          <cell r="A3088" t="str">
            <v>FOSTER, PAULA K</v>
          </cell>
          <cell r="B3088" t="str">
            <v>101-565</v>
          </cell>
          <cell r="C3088">
            <v>510300</v>
          </cell>
          <cell r="D3088">
            <v>40040</v>
          </cell>
          <cell r="E3088" t="str">
            <v>ADMINISTRATIVE ASST II</v>
          </cell>
          <cell r="F3088" t="str">
            <v>D114</v>
          </cell>
          <cell r="G3088">
            <v>1</v>
          </cell>
          <cell r="H3088" t="str">
            <v>D114-002</v>
          </cell>
          <cell r="I3088" t="str">
            <v>F</v>
          </cell>
          <cell r="J3088" t="str">
            <v>*FM</v>
          </cell>
          <cell r="K3088" t="str">
            <v>MEDICARE</v>
          </cell>
          <cell r="L3088">
            <v>502.08</v>
          </cell>
        </row>
        <row r="3089">
          <cell r="A3089" t="str">
            <v>FOSTER, PAULA K</v>
          </cell>
          <cell r="B3089" t="str">
            <v>101-565</v>
          </cell>
          <cell r="C3089">
            <v>510400</v>
          </cell>
          <cell r="D3089">
            <v>40040</v>
          </cell>
          <cell r="E3089" t="str">
            <v>ADMINISTRATIVE ASST II</v>
          </cell>
          <cell r="F3089" t="str">
            <v>D114</v>
          </cell>
          <cell r="G3089">
            <v>1</v>
          </cell>
          <cell r="H3089" t="str">
            <v>D114-002</v>
          </cell>
          <cell r="I3089" t="str">
            <v>F</v>
          </cell>
          <cell r="J3089">
            <v>1001</v>
          </cell>
          <cell r="L3089">
            <v>10.17</v>
          </cell>
        </row>
        <row r="3090">
          <cell r="A3090" t="str">
            <v>FOSTER, PAULA K</v>
          </cell>
          <cell r="B3090" t="str">
            <v>101-565</v>
          </cell>
          <cell r="C3090">
            <v>510400</v>
          </cell>
          <cell r="D3090">
            <v>40040</v>
          </cell>
          <cell r="E3090" t="str">
            <v>ADMINISTRATIVE ASST II</v>
          </cell>
          <cell r="F3090" t="str">
            <v>D114</v>
          </cell>
          <cell r="G3090">
            <v>1</v>
          </cell>
          <cell r="H3090" t="str">
            <v>D114-002</v>
          </cell>
          <cell r="I3090" t="str">
            <v>F</v>
          </cell>
          <cell r="J3090">
            <v>30</v>
          </cell>
          <cell r="L3090">
            <v>86.56</v>
          </cell>
        </row>
        <row r="3091">
          <cell r="A3091" t="str">
            <v>FOSTER, PAULA K</v>
          </cell>
          <cell r="B3091" t="str">
            <v>101-565</v>
          </cell>
          <cell r="C3091">
            <v>510400</v>
          </cell>
          <cell r="D3091">
            <v>40040</v>
          </cell>
          <cell r="E3091" t="str">
            <v>ADMINISTRATIVE ASST II</v>
          </cell>
          <cell r="F3091" t="str">
            <v>D114</v>
          </cell>
          <cell r="G3091">
            <v>1</v>
          </cell>
          <cell r="H3091" t="str">
            <v>D114-002</v>
          </cell>
          <cell r="I3091" t="str">
            <v>F</v>
          </cell>
          <cell r="J3091">
            <v>703</v>
          </cell>
          <cell r="L3091">
            <v>6.7</v>
          </cell>
        </row>
        <row r="3092">
          <cell r="A3092" t="str">
            <v>FOSTER, PAULA K</v>
          </cell>
          <cell r="B3092" t="str">
            <v>101-565</v>
          </cell>
          <cell r="C3092">
            <v>510400</v>
          </cell>
          <cell r="D3092">
            <v>40040</v>
          </cell>
          <cell r="E3092" t="str">
            <v>ADMINISTRATIVE ASST II</v>
          </cell>
          <cell r="F3092" t="str">
            <v>D114</v>
          </cell>
          <cell r="G3092">
            <v>1</v>
          </cell>
          <cell r="H3092" t="str">
            <v>D114-002</v>
          </cell>
          <cell r="I3092" t="str">
            <v>F</v>
          </cell>
          <cell r="J3092">
            <v>603</v>
          </cell>
          <cell r="L3092">
            <v>31.26</v>
          </cell>
        </row>
        <row r="3093">
          <cell r="A3093" t="str">
            <v>FOSTER, PAULA K</v>
          </cell>
          <cell r="B3093" t="str">
            <v>101-565</v>
          </cell>
          <cell r="C3093">
            <v>510400</v>
          </cell>
          <cell r="D3093">
            <v>40040</v>
          </cell>
          <cell r="E3093" t="str">
            <v>ADMINISTRATIVE ASST II</v>
          </cell>
          <cell r="F3093" t="str">
            <v>D114</v>
          </cell>
          <cell r="G3093">
            <v>1</v>
          </cell>
          <cell r="H3093" t="str">
            <v>D114-002</v>
          </cell>
          <cell r="I3093" t="str">
            <v>F</v>
          </cell>
          <cell r="J3093">
            <v>811</v>
          </cell>
          <cell r="L3093">
            <v>1.88</v>
          </cell>
        </row>
        <row r="3094">
          <cell r="A3094" t="str">
            <v>FOSTER, PAULA K</v>
          </cell>
          <cell r="B3094" t="str">
            <v>101-565</v>
          </cell>
          <cell r="C3094">
            <v>510400</v>
          </cell>
          <cell r="D3094">
            <v>40040</v>
          </cell>
          <cell r="E3094" t="str">
            <v>ADMINISTRATIVE ASST II</v>
          </cell>
          <cell r="F3094" t="str">
            <v>D114</v>
          </cell>
          <cell r="G3094">
            <v>1</v>
          </cell>
          <cell r="H3094" t="str">
            <v>D114-002</v>
          </cell>
          <cell r="I3094" t="str">
            <v>F</v>
          </cell>
          <cell r="J3094">
            <v>102</v>
          </cell>
          <cell r="L3094">
            <v>232.19</v>
          </cell>
        </row>
        <row r="3095">
          <cell r="A3095" t="str">
            <v>FRANCIS, DAVID E</v>
          </cell>
          <cell r="B3095" t="str">
            <v>123-576</v>
          </cell>
          <cell r="C3095">
            <v>510100</v>
          </cell>
          <cell r="D3095">
            <v>44720</v>
          </cell>
          <cell r="E3095" t="str">
            <v>BUILDING PLANS EXAMINER</v>
          </cell>
          <cell r="F3095" t="str">
            <v>P130</v>
          </cell>
          <cell r="G3095">
            <v>1</v>
          </cell>
          <cell r="H3095" t="str">
            <v>P130-002</v>
          </cell>
          <cell r="I3095" t="str">
            <v>O</v>
          </cell>
          <cell r="J3095">
            <v>1</v>
          </cell>
          <cell r="K3095" t="str">
            <v>REGULAR PAY</v>
          </cell>
          <cell r="L3095">
            <v>47712.66</v>
          </cell>
        </row>
        <row r="3096">
          <cell r="A3096" t="str">
            <v>FRANCIS, DAVID E</v>
          </cell>
          <cell r="B3096" t="str">
            <v>123-576</v>
          </cell>
          <cell r="C3096">
            <v>510300</v>
          </cell>
          <cell r="D3096">
            <v>44720</v>
          </cell>
          <cell r="E3096" t="str">
            <v>BUILDING PLANS EXAMINER</v>
          </cell>
          <cell r="F3096" t="str">
            <v>P130</v>
          </cell>
          <cell r="G3096">
            <v>1</v>
          </cell>
          <cell r="H3096" t="str">
            <v>P130-002</v>
          </cell>
          <cell r="I3096" t="str">
            <v>F</v>
          </cell>
          <cell r="J3096">
            <v>8005</v>
          </cell>
          <cell r="L3096">
            <v>233.49</v>
          </cell>
        </row>
        <row r="3097">
          <cell r="A3097" t="str">
            <v>FRANCIS, DAVID E</v>
          </cell>
          <cell r="B3097" t="str">
            <v>123-576</v>
          </cell>
          <cell r="C3097">
            <v>510300</v>
          </cell>
          <cell r="D3097">
            <v>44720</v>
          </cell>
          <cell r="E3097" t="str">
            <v>BUILDING PLANS EXAMINER</v>
          </cell>
          <cell r="F3097" t="str">
            <v>P130</v>
          </cell>
          <cell r="G3097">
            <v>1</v>
          </cell>
          <cell r="H3097" t="str">
            <v>P130-002</v>
          </cell>
          <cell r="I3097" t="str">
            <v>F</v>
          </cell>
          <cell r="J3097" t="str">
            <v>*FI</v>
          </cell>
          <cell r="K3097" t="str">
            <v>FICA</v>
          </cell>
          <cell r="L3097">
            <v>2958.18</v>
          </cell>
        </row>
        <row r="3098">
          <cell r="A3098" t="str">
            <v>FRANCIS, DAVID E</v>
          </cell>
          <cell r="B3098" t="str">
            <v>123-576</v>
          </cell>
          <cell r="C3098">
            <v>510300</v>
          </cell>
          <cell r="D3098">
            <v>44720</v>
          </cell>
          <cell r="E3098" t="str">
            <v>BUILDING PLANS EXAMINER</v>
          </cell>
          <cell r="F3098" t="str">
            <v>P130</v>
          </cell>
          <cell r="G3098">
            <v>1</v>
          </cell>
          <cell r="H3098" t="str">
            <v>P130-002</v>
          </cell>
          <cell r="I3098" t="str">
            <v>F</v>
          </cell>
          <cell r="J3098">
            <v>7999</v>
          </cell>
          <cell r="L3098">
            <v>14309.03</v>
          </cell>
        </row>
        <row r="3099">
          <cell r="A3099" t="str">
            <v>FRANCIS, DAVID E</v>
          </cell>
          <cell r="B3099" t="str">
            <v>123-576</v>
          </cell>
          <cell r="C3099">
            <v>510300</v>
          </cell>
          <cell r="D3099">
            <v>44720</v>
          </cell>
          <cell r="E3099" t="str">
            <v>BUILDING PLANS EXAMINER</v>
          </cell>
          <cell r="F3099" t="str">
            <v>P130</v>
          </cell>
          <cell r="G3099">
            <v>1</v>
          </cell>
          <cell r="H3099" t="str">
            <v>P130-002</v>
          </cell>
          <cell r="I3099" t="str">
            <v>F</v>
          </cell>
          <cell r="J3099">
            <v>8000</v>
          </cell>
          <cell r="L3099">
            <v>3335.59</v>
          </cell>
        </row>
        <row r="3100">
          <cell r="A3100" t="str">
            <v>FRANCIS, DAVID E</v>
          </cell>
          <cell r="B3100" t="str">
            <v>123-576</v>
          </cell>
          <cell r="C3100">
            <v>510300</v>
          </cell>
          <cell r="D3100">
            <v>44720</v>
          </cell>
          <cell r="E3100" t="str">
            <v>BUILDING PLANS EXAMINER</v>
          </cell>
          <cell r="F3100" t="str">
            <v>P130</v>
          </cell>
          <cell r="G3100">
            <v>1</v>
          </cell>
          <cell r="H3100" t="str">
            <v>P130-002</v>
          </cell>
          <cell r="I3100" t="str">
            <v>F</v>
          </cell>
          <cell r="J3100" t="str">
            <v>*FM</v>
          </cell>
          <cell r="K3100" t="str">
            <v>MEDICARE</v>
          </cell>
          <cell r="L3100">
            <v>691.83</v>
          </cell>
        </row>
        <row r="3101">
          <cell r="A3101" t="str">
            <v>FRANCIS, DAVID E</v>
          </cell>
          <cell r="B3101" t="str">
            <v>123-576</v>
          </cell>
          <cell r="C3101">
            <v>510400</v>
          </cell>
          <cell r="D3101">
            <v>44720</v>
          </cell>
          <cell r="E3101" t="str">
            <v>BUILDING PLANS EXAMINER</v>
          </cell>
          <cell r="F3101" t="str">
            <v>P130</v>
          </cell>
          <cell r="G3101">
            <v>1</v>
          </cell>
          <cell r="H3101" t="str">
            <v>P130-002</v>
          </cell>
          <cell r="I3101" t="str">
            <v>F</v>
          </cell>
          <cell r="J3101">
            <v>601</v>
          </cell>
          <cell r="L3101">
            <v>17.149999999999999</v>
          </cell>
        </row>
        <row r="3102">
          <cell r="A3102" t="str">
            <v>FRANCIS, DAVID E</v>
          </cell>
          <cell r="B3102" t="str">
            <v>123-576</v>
          </cell>
          <cell r="C3102">
            <v>510400</v>
          </cell>
          <cell r="D3102">
            <v>44720</v>
          </cell>
          <cell r="E3102" t="str">
            <v>BUILDING PLANS EXAMINER</v>
          </cell>
          <cell r="F3102" t="str">
            <v>P130</v>
          </cell>
          <cell r="G3102">
            <v>1</v>
          </cell>
          <cell r="H3102" t="str">
            <v>P130-002</v>
          </cell>
          <cell r="I3102" t="str">
            <v>F</v>
          </cell>
          <cell r="J3102">
            <v>810</v>
          </cell>
          <cell r="L3102">
            <v>1.71</v>
          </cell>
        </row>
        <row r="3103">
          <cell r="A3103" t="str">
            <v>FRANCIS, DAVID E</v>
          </cell>
          <cell r="B3103" t="str">
            <v>123-576</v>
          </cell>
          <cell r="C3103">
            <v>510400</v>
          </cell>
          <cell r="D3103">
            <v>44720</v>
          </cell>
          <cell r="E3103" t="str">
            <v>BUILDING PLANS EXAMINER</v>
          </cell>
          <cell r="F3103" t="str">
            <v>P130</v>
          </cell>
          <cell r="G3103">
            <v>1</v>
          </cell>
          <cell r="H3103" t="str">
            <v>P130-002</v>
          </cell>
          <cell r="I3103" t="str">
            <v>F</v>
          </cell>
          <cell r="J3103">
            <v>30</v>
          </cell>
          <cell r="L3103">
            <v>119.28</v>
          </cell>
        </row>
        <row r="3104">
          <cell r="A3104" t="str">
            <v>FRANCIS, DAVID E</v>
          </cell>
          <cell r="B3104" t="str">
            <v>123-576</v>
          </cell>
          <cell r="C3104">
            <v>510400</v>
          </cell>
          <cell r="D3104">
            <v>44720</v>
          </cell>
          <cell r="E3104" t="str">
            <v>BUILDING PLANS EXAMINER</v>
          </cell>
          <cell r="F3104" t="str">
            <v>P130</v>
          </cell>
          <cell r="G3104">
            <v>1</v>
          </cell>
          <cell r="H3104" t="str">
            <v>P130-002</v>
          </cell>
          <cell r="I3104" t="str">
            <v>F</v>
          </cell>
          <cell r="J3104">
            <v>701</v>
          </cell>
          <cell r="L3104">
            <v>4.01</v>
          </cell>
        </row>
        <row r="3105">
          <cell r="A3105" t="str">
            <v>FRANCIS, DAVID E</v>
          </cell>
          <cell r="B3105" t="str">
            <v>123-576</v>
          </cell>
          <cell r="C3105">
            <v>510400</v>
          </cell>
          <cell r="D3105">
            <v>44720</v>
          </cell>
          <cell r="E3105" t="str">
            <v>BUILDING PLANS EXAMINER</v>
          </cell>
          <cell r="F3105" t="str">
            <v>P130</v>
          </cell>
          <cell r="G3105">
            <v>1</v>
          </cell>
          <cell r="H3105" t="str">
            <v>P130-002</v>
          </cell>
          <cell r="I3105" t="str">
            <v>F</v>
          </cell>
          <cell r="J3105">
            <v>111</v>
          </cell>
          <cell r="L3105">
            <v>135.97999999999999</v>
          </cell>
        </row>
        <row r="3106">
          <cell r="A3106" t="str">
            <v>FRANCIS, DAVID E</v>
          </cell>
          <cell r="B3106" t="str">
            <v>123-576</v>
          </cell>
          <cell r="C3106">
            <v>510400</v>
          </cell>
          <cell r="D3106">
            <v>44720</v>
          </cell>
          <cell r="E3106" t="str">
            <v>BUILDING PLANS EXAMINER</v>
          </cell>
          <cell r="F3106" t="str">
            <v>P130</v>
          </cell>
          <cell r="G3106">
            <v>1</v>
          </cell>
          <cell r="H3106" t="str">
            <v>P130-002</v>
          </cell>
          <cell r="I3106" t="str">
            <v>F</v>
          </cell>
          <cell r="J3106">
            <v>1001</v>
          </cell>
          <cell r="L3106">
            <v>10.17</v>
          </cell>
        </row>
        <row r="3107">
          <cell r="A3107" t="str">
            <v>FRANSEN, TERRI J</v>
          </cell>
          <cell r="B3107" t="str">
            <v>101-594</v>
          </cell>
          <cell r="C3107">
            <v>510100</v>
          </cell>
          <cell r="D3107">
            <v>28560</v>
          </cell>
          <cell r="E3107" t="str">
            <v>SOCIAL SERVICE SUPV I</v>
          </cell>
          <cell r="F3107" t="str">
            <v>C320</v>
          </cell>
          <cell r="G3107">
            <v>1</v>
          </cell>
          <cell r="H3107" t="str">
            <v>C320-001</v>
          </cell>
          <cell r="I3107" t="str">
            <v>O</v>
          </cell>
          <cell r="J3107">
            <v>1</v>
          </cell>
          <cell r="K3107" t="str">
            <v>REGULAR PAY</v>
          </cell>
          <cell r="L3107">
            <v>57719.27</v>
          </cell>
        </row>
        <row r="3108">
          <cell r="A3108" t="str">
            <v>FRANSEN, TERRI J</v>
          </cell>
          <cell r="B3108" t="str">
            <v>101-594</v>
          </cell>
          <cell r="C3108">
            <v>510300</v>
          </cell>
          <cell r="D3108">
            <v>28560</v>
          </cell>
          <cell r="E3108" t="str">
            <v>SOCIAL SERVICE SUPV I</v>
          </cell>
          <cell r="F3108" t="str">
            <v>C320</v>
          </cell>
          <cell r="G3108">
            <v>1</v>
          </cell>
          <cell r="H3108" t="str">
            <v>C320-001</v>
          </cell>
          <cell r="I3108" t="str">
            <v>F</v>
          </cell>
          <cell r="J3108">
            <v>7999</v>
          </cell>
          <cell r="L3108">
            <v>17310.009999999998</v>
          </cell>
        </row>
        <row r="3109">
          <cell r="A3109" t="str">
            <v>FRANSEN, TERRI J</v>
          </cell>
          <cell r="B3109" t="str">
            <v>101-594</v>
          </cell>
          <cell r="C3109">
            <v>510300</v>
          </cell>
          <cell r="D3109">
            <v>28560</v>
          </cell>
          <cell r="E3109" t="str">
            <v>SOCIAL SERVICE SUPV I</v>
          </cell>
          <cell r="F3109" t="str">
            <v>C320</v>
          </cell>
          <cell r="G3109">
            <v>1</v>
          </cell>
          <cell r="H3109" t="str">
            <v>C320-001</v>
          </cell>
          <cell r="I3109" t="str">
            <v>F</v>
          </cell>
          <cell r="J3109">
            <v>8005</v>
          </cell>
          <cell r="L3109">
            <v>282.52</v>
          </cell>
        </row>
        <row r="3110">
          <cell r="A3110" t="str">
            <v>FRANSEN, TERRI J</v>
          </cell>
          <cell r="B3110" t="str">
            <v>101-594</v>
          </cell>
          <cell r="C3110">
            <v>510300</v>
          </cell>
          <cell r="D3110">
            <v>28560</v>
          </cell>
          <cell r="E3110" t="str">
            <v>SOCIAL SERVICE SUPV I</v>
          </cell>
          <cell r="F3110" t="str">
            <v>C320</v>
          </cell>
          <cell r="G3110">
            <v>1</v>
          </cell>
          <cell r="H3110" t="str">
            <v>C320-001</v>
          </cell>
          <cell r="I3110" t="str">
            <v>F</v>
          </cell>
          <cell r="J3110" t="str">
            <v>*FM</v>
          </cell>
          <cell r="K3110" t="str">
            <v>MEDICARE</v>
          </cell>
          <cell r="L3110">
            <v>836.93</v>
          </cell>
        </row>
        <row r="3111">
          <cell r="A3111" t="str">
            <v>FRANSEN, TERRI J</v>
          </cell>
          <cell r="B3111" t="str">
            <v>101-594</v>
          </cell>
          <cell r="C3111">
            <v>510300</v>
          </cell>
          <cell r="D3111">
            <v>28560</v>
          </cell>
          <cell r="E3111" t="str">
            <v>SOCIAL SERVICE SUPV I</v>
          </cell>
          <cell r="F3111" t="str">
            <v>C320</v>
          </cell>
          <cell r="G3111">
            <v>1</v>
          </cell>
          <cell r="H3111" t="str">
            <v>C320-001</v>
          </cell>
          <cell r="I3111" t="str">
            <v>F</v>
          </cell>
          <cell r="J3111" t="str">
            <v>*FI</v>
          </cell>
          <cell r="K3111" t="str">
            <v>FICA</v>
          </cell>
          <cell r="L3111">
            <v>3578.59</v>
          </cell>
        </row>
        <row r="3112">
          <cell r="A3112" t="str">
            <v>FRANSEN, TERRI J</v>
          </cell>
          <cell r="B3112" t="str">
            <v>101-594</v>
          </cell>
          <cell r="C3112">
            <v>510300</v>
          </cell>
          <cell r="D3112">
            <v>28560</v>
          </cell>
          <cell r="E3112" t="str">
            <v>SOCIAL SERVICE SUPV I</v>
          </cell>
          <cell r="F3112" t="str">
            <v>C320</v>
          </cell>
          <cell r="G3112">
            <v>1</v>
          </cell>
          <cell r="H3112" t="str">
            <v>C320-001</v>
          </cell>
          <cell r="I3112" t="str">
            <v>F</v>
          </cell>
          <cell r="J3112">
            <v>8000</v>
          </cell>
          <cell r="L3112">
            <v>4036.06</v>
          </cell>
        </row>
        <row r="3113">
          <cell r="A3113" t="str">
            <v>FRANSEN, TERRI J</v>
          </cell>
          <cell r="B3113" t="str">
            <v>101-594</v>
          </cell>
          <cell r="C3113">
            <v>510400</v>
          </cell>
          <cell r="D3113">
            <v>28560</v>
          </cell>
          <cell r="E3113" t="str">
            <v>SOCIAL SERVICE SUPV I</v>
          </cell>
          <cell r="F3113" t="str">
            <v>C320</v>
          </cell>
          <cell r="G3113">
            <v>1</v>
          </cell>
          <cell r="H3113" t="str">
            <v>C320-001</v>
          </cell>
          <cell r="I3113" t="str">
            <v>F</v>
          </cell>
          <cell r="J3113">
            <v>703</v>
          </cell>
          <cell r="L3113">
            <v>6.7</v>
          </cell>
        </row>
        <row r="3114">
          <cell r="A3114" t="str">
            <v>FRANSEN, TERRI J</v>
          </cell>
          <cell r="B3114" t="str">
            <v>101-594</v>
          </cell>
          <cell r="C3114">
            <v>510400</v>
          </cell>
          <cell r="D3114">
            <v>28560</v>
          </cell>
          <cell r="E3114" t="str">
            <v>SOCIAL SERVICE SUPV I</v>
          </cell>
          <cell r="F3114" t="str">
            <v>C320</v>
          </cell>
          <cell r="G3114">
            <v>1</v>
          </cell>
          <cell r="H3114" t="str">
            <v>C320-001</v>
          </cell>
          <cell r="I3114" t="str">
            <v>F</v>
          </cell>
          <cell r="J3114">
            <v>603</v>
          </cell>
          <cell r="L3114">
            <v>31.26</v>
          </cell>
        </row>
        <row r="3115">
          <cell r="A3115" t="str">
            <v>FRANSEN, TERRI J</v>
          </cell>
          <cell r="B3115" t="str">
            <v>101-594</v>
          </cell>
          <cell r="C3115">
            <v>510400</v>
          </cell>
          <cell r="D3115">
            <v>28560</v>
          </cell>
          <cell r="E3115" t="str">
            <v>SOCIAL SERVICE SUPV I</v>
          </cell>
          <cell r="F3115" t="str">
            <v>C320</v>
          </cell>
          <cell r="G3115">
            <v>1</v>
          </cell>
          <cell r="H3115" t="str">
            <v>C320-001</v>
          </cell>
          <cell r="I3115" t="str">
            <v>F</v>
          </cell>
          <cell r="J3115">
            <v>30</v>
          </cell>
          <cell r="L3115">
            <v>144.30000000000001</v>
          </cell>
        </row>
        <row r="3116">
          <cell r="A3116" t="str">
            <v>FRANSEN, TERRI J</v>
          </cell>
          <cell r="B3116" t="str">
            <v>101-594</v>
          </cell>
          <cell r="C3116">
            <v>510400</v>
          </cell>
          <cell r="D3116">
            <v>28560</v>
          </cell>
          <cell r="E3116" t="str">
            <v>SOCIAL SERVICE SUPV I</v>
          </cell>
          <cell r="F3116" t="str">
            <v>C320</v>
          </cell>
          <cell r="G3116">
            <v>1</v>
          </cell>
          <cell r="H3116" t="str">
            <v>C320-001</v>
          </cell>
          <cell r="I3116" t="str">
            <v>F</v>
          </cell>
          <cell r="J3116">
            <v>1001</v>
          </cell>
          <cell r="L3116">
            <v>10.17</v>
          </cell>
        </row>
        <row r="3117">
          <cell r="A3117" t="str">
            <v>FRANSEN, TERRI J</v>
          </cell>
          <cell r="B3117" t="str">
            <v>101-594</v>
          </cell>
          <cell r="C3117">
            <v>510400</v>
          </cell>
          <cell r="D3117">
            <v>28560</v>
          </cell>
          <cell r="E3117" t="str">
            <v>SOCIAL SERVICE SUPV I</v>
          </cell>
          <cell r="F3117" t="str">
            <v>C320</v>
          </cell>
          <cell r="G3117">
            <v>1</v>
          </cell>
          <cell r="H3117" t="str">
            <v>C320-001</v>
          </cell>
          <cell r="I3117" t="str">
            <v>F</v>
          </cell>
          <cell r="J3117">
            <v>102</v>
          </cell>
          <cell r="L3117">
            <v>232.19</v>
          </cell>
        </row>
        <row r="3118">
          <cell r="A3118" t="str">
            <v>FRANSEN, TERRI J</v>
          </cell>
          <cell r="B3118" t="str">
            <v>101-594</v>
          </cell>
          <cell r="C3118">
            <v>510400</v>
          </cell>
          <cell r="D3118">
            <v>28560</v>
          </cell>
          <cell r="E3118" t="str">
            <v>SOCIAL SERVICE SUPV I</v>
          </cell>
          <cell r="F3118" t="str">
            <v>C320</v>
          </cell>
          <cell r="G3118">
            <v>1</v>
          </cell>
          <cell r="H3118" t="str">
            <v>C320-001</v>
          </cell>
          <cell r="I3118" t="str">
            <v>F</v>
          </cell>
          <cell r="J3118">
            <v>811</v>
          </cell>
          <cell r="L3118">
            <v>1.88</v>
          </cell>
        </row>
        <row r="3119">
          <cell r="A3119" t="str">
            <v>FRAZIER, BRUCE L</v>
          </cell>
          <cell r="B3119" t="str">
            <v>101-609</v>
          </cell>
          <cell r="C3119">
            <v>510100</v>
          </cell>
          <cell r="D3119">
            <v>3480</v>
          </cell>
          <cell r="E3119" t="str">
            <v>BEH HEALTH WORKER III</v>
          </cell>
          <cell r="F3119" t="str">
            <v>D168</v>
          </cell>
          <cell r="G3119">
            <v>1</v>
          </cell>
          <cell r="H3119" t="str">
            <v>D168-001</v>
          </cell>
          <cell r="I3119" t="str">
            <v>O</v>
          </cell>
          <cell r="J3119">
            <v>1</v>
          </cell>
          <cell r="K3119" t="str">
            <v>REGULAR PAY</v>
          </cell>
          <cell r="L3119">
            <v>38064.730000000003</v>
          </cell>
        </row>
        <row r="3120">
          <cell r="A3120" t="str">
            <v>FRAZIER, BRUCE L</v>
          </cell>
          <cell r="B3120" t="str">
            <v>101-609</v>
          </cell>
          <cell r="C3120">
            <v>510300</v>
          </cell>
          <cell r="D3120">
            <v>3480</v>
          </cell>
          <cell r="E3120" t="str">
            <v>BEH HEALTH WORKER III</v>
          </cell>
          <cell r="F3120" t="str">
            <v>D168</v>
          </cell>
          <cell r="G3120">
            <v>1</v>
          </cell>
          <cell r="H3120" t="str">
            <v>D168-001</v>
          </cell>
          <cell r="I3120" t="str">
            <v>F</v>
          </cell>
          <cell r="J3120">
            <v>7999</v>
          </cell>
          <cell r="L3120">
            <v>11415.61</v>
          </cell>
        </row>
        <row r="3121">
          <cell r="A3121" t="str">
            <v>FRAZIER, BRUCE L</v>
          </cell>
          <cell r="B3121" t="str">
            <v>101-609</v>
          </cell>
          <cell r="C3121">
            <v>510300</v>
          </cell>
          <cell r="D3121">
            <v>3480</v>
          </cell>
          <cell r="E3121" t="str">
            <v>BEH HEALTH WORKER III</v>
          </cell>
          <cell r="F3121" t="str">
            <v>D168</v>
          </cell>
          <cell r="G3121">
            <v>1</v>
          </cell>
          <cell r="H3121" t="str">
            <v>D168-001</v>
          </cell>
          <cell r="I3121" t="str">
            <v>F</v>
          </cell>
          <cell r="J3121" t="str">
            <v>*FI</v>
          </cell>
          <cell r="K3121" t="str">
            <v>FICA</v>
          </cell>
          <cell r="L3121">
            <v>2360.0100000000002</v>
          </cell>
        </row>
        <row r="3122">
          <cell r="A3122" t="str">
            <v>FRAZIER, BRUCE L</v>
          </cell>
          <cell r="B3122" t="str">
            <v>101-609</v>
          </cell>
          <cell r="C3122">
            <v>510300</v>
          </cell>
          <cell r="D3122">
            <v>3480</v>
          </cell>
          <cell r="E3122" t="str">
            <v>BEH HEALTH WORKER III</v>
          </cell>
          <cell r="F3122" t="str">
            <v>D168</v>
          </cell>
          <cell r="G3122">
            <v>1</v>
          </cell>
          <cell r="H3122" t="str">
            <v>D168-001</v>
          </cell>
          <cell r="I3122" t="str">
            <v>F</v>
          </cell>
          <cell r="J3122">
            <v>8000</v>
          </cell>
          <cell r="L3122">
            <v>2660.24</v>
          </cell>
        </row>
        <row r="3123">
          <cell r="A3123" t="str">
            <v>FRAZIER, BRUCE L</v>
          </cell>
          <cell r="B3123" t="str">
            <v>101-609</v>
          </cell>
          <cell r="C3123">
            <v>510300</v>
          </cell>
          <cell r="D3123">
            <v>3480</v>
          </cell>
          <cell r="E3123" t="str">
            <v>BEH HEALTH WORKER III</v>
          </cell>
          <cell r="F3123" t="str">
            <v>D168</v>
          </cell>
          <cell r="G3123">
            <v>1</v>
          </cell>
          <cell r="H3123" t="str">
            <v>D168-001</v>
          </cell>
          <cell r="I3123" t="str">
            <v>F</v>
          </cell>
          <cell r="J3123" t="str">
            <v>*FM</v>
          </cell>
          <cell r="K3123" t="str">
            <v>MEDICARE</v>
          </cell>
          <cell r="L3123">
            <v>551.94000000000005</v>
          </cell>
        </row>
        <row r="3124">
          <cell r="A3124" t="str">
            <v>FRAZIER, BRUCE L</v>
          </cell>
          <cell r="B3124" t="str">
            <v>101-609</v>
          </cell>
          <cell r="C3124">
            <v>510400</v>
          </cell>
          <cell r="D3124">
            <v>3480</v>
          </cell>
          <cell r="E3124" t="str">
            <v>BEH HEALTH WORKER III</v>
          </cell>
          <cell r="F3124" t="str">
            <v>D168</v>
          </cell>
          <cell r="G3124">
            <v>1</v>
          </cell>
          <cell r="H3124" t="str">
            <v>D168-001</v>
          </cell>
          <cell r="I3124" t="str">
            <v>F</v>
          </cell>
          <cell r="J3124">
            <v>101</v>
          </cell>
          <cell r="L3124">
            <v>135.94999999999999</v>
          </cell>
        </row>
        <row r="3125">
          <cell r="A3125" t="str">
            <v>FRAZIER, BRUCE L</v>
          </cell>
          <cell r="B3125" t="str">
            <v>101-609</v>
          </cell>
          <cell r="C3125">
            <v>510400</v>
          </cell>
          <cell r="D3125">
            <v>3480</v>
          </cell>
          <cell r="E3125" t="str">
            <v>BEH HEALTH WORKER III</v>
          </cell>
          <cell r="F3125" t="str">
            <v>D168</v>
          </cell>
          <cell r="G3125">
            <v>1</v>
          </cell>
          <cell r="H3125" t="str">
            <v>D168-001</v>
          </cell>
          <cell r="I3125" t="str">
            <v>F</v>
          </cell>
          <cell r="J3125">
            <v>701</v>
          </cell>
          <cell r="L3125">
            <v>4.01</v>
          </cell>
        </row>
        <row r="3126">
          <cell r="A3126" t="str">
            <v>FRAZIER, BRUCE L</v>
          </cell>
          <cell r="B3126" t="str">
            <v>101-609</v>
          </cell>
          <cell r="C3126">
            <v>510400</v>
          </cell>
          <cell r="D3126">
            <v>3480</v>
          </cell>
          <cell r="E3126" t="str">
            <v>BEH HEALTH WORKER III</v>
          </cell>
          <cell r="F3126" t="str">
            <v>D168</v>
          </cell>
          <cell r="G3126">
            <v>1</v>
          </cell>
          <cell r="H3126" t="str">
            <v>D168-001</v>
          </cell>
          <cell r="I3126" t="str">
            <v>F</v>
          </cell>
          <cell r="J3126">
            <v>30</v>
          </cell>
          <cell r="L3126">
            <v>95.16</v>
          </cell>
        </row>
        <row r="3127">
          <cell r="A3127" t="str">
            <v>FRAZIER, BRUCE L</v>
          </cell>
          <cell r="B3127" t="str">
            <v>101-609</v>
          </cell>
          <cell r="C3127">
            <v>510400</v>
          </cell>
          <cell r="D3127">
            <v>3480</v>
          </cell>
          <cell r="E3127" t="str">
            <v>BEH HEALTH WORKER III</v>
          </cell>
          <cell r="F3127" t="str">
            <v>D168</v>
          </cell>
          <cell r="G3127">
            <v>1</v>
          </cell>
          <cell r="H3127" t="str">
            <v>D168-001</v>
          </cell>
          <cell r="I3127" t="str">
            <v>F</v>
          </cell>
          <cell r="J3127">
            <v>601</v>
          </cell>
          <cell r="L3127">
            <v>17.149999999999999</v>
          </cell>
        </row>
        <row r="3128">
          <cell r="A3128" t="str">
            <v>FRAZIER, BRUCE L</v>
          </cell>
          <cell r="B3128" t="str">
            <v>101-609</v>
          </cell>
          <cell r="C3128">
            <v>510400</v>
          </cell>
          <cell r="D3128">
            <v>3480</v>
          </cell>
          <cell r="E3128" t="str">
            <v>BEH HEALTH WORKER III</v>
          </cell>
          <cell r="F3128" t="str">
            <v>D168</v>
          </cell>
          <cell r="G3128">
            <v>1</v>
          </cell>
          <cell r="H3128" t="str">
            <v>D168-001</v>
          </cell>
          <cell r="I3128" t="str">
            <v>F</v>
          </cell>
          <cell r="J3128">
            <v>811</v>
          </cell>
          <cell r="L3128">
            <v>1.88</v>
          </cell>
        </row>
        <row r="3129">
          <cell r="A3129" t="str">
            <v>FRAZIER, BRUCE L</v>
          </cell>
          <cell r="B3129" t="str">
            <v>101-609</v>
          </cell>
          <cell r="C3129">
            <v>510400</v>
          </cell>
          <cell r="D3129">
            <v>3480</v>
          </cell>
          <cell r="E3129" t="str">
            <v>BEH HEALTH WORKER III</v>
          </cell>
          <cell r="F3129" t="str">
            <v>D168</v>
          </cell>
          <cell r="G3129">
            <v>1</v>
          </cell>
          <cell r="H3129" t="str">
            <v>D168-001</v>
          </cell>
          <cell r="I3129" t="str">
            <v>F</v>
          </cell>
          <cell r="J3129">
            <v>1001</v>
          </cell>
          <cell r="L3129">
            <v>10.17</v>
          </cell>
        </row>
        <row r="3130">
          <cell r="A3130" t="str">
            <v>FREEMAN, KAREN R</v>
          </cell>
          <cell r="B3130" t="str">
            <v>101-609</v>
          </cell>
          <cell r="C3130">
            <v>510100</v>
          </cell>
          <cell r="D3130">
            <v>19810</v>
          </cell>
          <cell r="E3130" t="str">
            <v>HEALTH TECHNICIAN II</v>
          </cell>
          <cell r="F3130" t="str">
            <v>D318</v>
          </cell>
          <cell r="G3130">
            <v>1</v>
          </cell>
          <cell r="H3130" t="str">
            <v>D318-011</v>
          </cell>
          <cell r="I3130" t="str">
            <v>O</v>
          </cell>
          <cell r="J3130">
            <v>1</v>
          </cell>
          <cell r="K3130" t="str">
            <v>REGULAR PAY</v>
          </cell>
          <cell r="L3130">
            <v>28363.35</v>
          </cell>
        </row>
        <row r="3131">
          <cell r="A3131" t="str">
            <v>FREEMAN, KAREN R</v>
          </cell>
          <cell r="B3131" t="str">
            <v>101-609</v>
          </cell>
          <cell r="C3131">
            <v>510300</v>
          </cell>
          <cell r="D3131">
            <v>19810</v>
          </cell>
          <cell r="E3131" t="str">
            <v>HEALTH TECHNICIAN II</v>
          </cell>
          <cell r="F3131" t="str">
            <v>D318</v>
          </cell>
          <cell r="G3131">
            <v>1</v>
          </cell>
          <cell r="H3131" t="str">
            <v>D318-011</v>
          </cell>
          <cell r="I3131" t="str">
            <v>F</v>
          </cell>
          <cell r="J3131" t="str">
            <v>*FI</v>
          </cell>
          <cell r="K3131" t="str">
            <v>FICA</v>
          </cell>
          <cell r="L3131">
            <v>1758.53</v>
          </cell>
        </row>
        <row r="3132">
          <cell r="A3132" t="str">
            <v>FREEMAN, KAREN R</v>
          </cell>
          <cell r="B3132" t="str">
            <v>101-609</v>
          </cell>
          <cell r="C3132">
            <v>510300</v>
          </cell>
          <cell r="D3132">
            <v>19810</v>
          </cell>
          <cell r="E3132" t="str">
            <v>HEALTH TECHNICIAN II</v>
          </cell>
          <cell r="F3132" t="str">
            <v>D318</v>
          </cell>
          <cell r="G3132">
            <v>1</v>
          </cell>
          <cell r="H3132" t="str">
            <v>D318-011</v>
          </cell>
          <cell r="I3132" t="str">
            <v>F</v>
          </cell>
          <cell r="J3132">
            <v>8000</v>
          </cell>
          <cell r="L3132">
            <v>1981.14</v>
          </cell>
        </row>
        <row r="3133">
          <cell r="A3133" t="str">
            <v>FREEMAN, KAREN R</v>
          </cell>
          <cell r="B3133" t="str">
            <v>101-609</v>
          </cell>
          <cell r="C3133">
            <v>510300</v>
          </cell>
          <cell r="D3133">
            <v>19810</v>
          </cell>
          <cell r="E3133" t="str">
            <v>HEALTH TECHNICIAN II</v>
          </cell>
          <cell r="F3133" t="str">
            <v>D318</v>
          </cell>
          <cell r="G3133">
            <v>1</v>
          </cell>
          <cell r="H3133" t="str">
            <v>D318-011</v>
          </cell>
          <cell r="I3133" t="str">
            <v>F</v>
          </cell>
          <cell r="J3133" t="str">
            <v>*FM</v>
          </cell>
          <cell r="K3133" t="str">
            <v>MEDICARE</v>
          </cell>
          <cell r="L3133">
            <v>411.27</v>
          </cell>
        </row>
        <row r="3134">
          <cell r="A3134" t="str">
            <v>FREEMAN, KAREN R</v>
          </cell>
          <cell r="B3134" t="str">
            <v>101-609</v>
          </cell>
          <cell r="C3134">
            <v>510300</v>
          </cell>
          <cell r="D3134">
            <v>19810</v>
          </cell>
          <cell r="E3134" t="str">
            <v>HEALTH TECHNICIAN II</v>
          </cell>
          <cell r="F3134" t="str">
            <v>D318</v>
          </cell>
          <cell r="G3134">
            <v>1</v>
          </cell>
          <cell r="H3134" t="str">
            <v>D318-011</v>
          </cell>
          <cell r="I3134" t="str">
            <v>F</v>
          </cell>
          <cell r="J3134">
            <v>7999</v>
          </cell>
          <cell r="L3134">
            <v>8506.17</v>
          </cell>
        </row>
        <row r="3135">
          <cell r="A3135" t="str">
            <v>FREEMAN, KAREN R</v>
          </cell>
          <cell r="B3135" t="str">
            <v>101-609</v>
          </cell>
          <cell r="C3135">
            <v>510400</v>
          </cell>
          <cell r="D3135">
            <v>19810</v>
          </cell>
          <cell r="E3135" t="str">
            <v>HEALTH TECHNICIAN II</v>
          </cell>
          <cell r="F3135" t="str">
            <v>D318</v>
          </cell>
          <cell r="G3135">
            <v>1</v>
          </cell>
          <cell r="H3135" t="str">
            <v>D318-011</v>
          </cell>
          <cell r="I3135" t="str">
            <v>F</v>
          </cell>
          <cell r="J3135">
            <v>701</v>
          </cell>
          <cell r="L3135">
            <v>4.01</v>
          </cell>
        </row>
        <row r="3136">
          <cell r="A3136" t="str">
            <v>FREEMAN, KAREN R</v>
          </cell>
          <cell r="B3136" t="str">
            <v>101-609</v>
          </cell>
          <cell r="C3136">
            <v>510400</v>
          </cell>
          <cell r="D3136">
            <v>19810</v>
          </cell>
          <cell r="E3136" t="str">
            <v>HEALTH TECHNICIAN II</v>
          </cell>
          <cell r="F3136" t="str">
            <v>D318</v>
          </cell>
          <cell r="G3136">
            <v>1</v>
          </cell>
          <cell r="H3136" t="str">
            <v>D318-011</v>
          </cell>
          <cell r="I3136" t="str">
            <v>F</v>
          </cell>
          <cell r="J3136">
            <v>601</v>
          </cell>
          <cell r="L3136">
            <v>17.149999999999999</v>
          </cell>
        </row>
        <row r="3137">
          <cell r="A3137" t="str">
            <v>FREEMAN, KAREN R</v>
          </cell>
          <cell r="B3137" t="str">
            <v>101-609</v>
          </cell>
          <cell r="C3137">
            <v>510400</v>
          </cell>
          <cell r="D3137">
            <v>19810</v>
          </cell>
          <cell r="E3137" t="str">
            <v>HEALTH TECHNICIAN II</v>
          </cell>
          <cell r="F3137" t="str">
            <v>D318</v>
          </cell>
          <cell r="G3137">
            <v>1</v>
          </cell>
          <cell r="H3137" t="str">
            <v>D318-011</v>
          </cell>
          <cell r="I3137" t="str">
            <v>F</v>
          </cell>
          <cell r="J3137">
            <v>30</v>
          </cell>
          <cell r="L3137">
            <v>70.91</v>
          </cell>
        </row>
        <row r="3138">
          <cell r="A3138" t="str">
            <v>FREEMAN, KAREN R</v>
          </cell>
          <cell r="B3138" t="str">
            <v>101-609</v>
          </cell>
          <cell r="C3138">
            <v>510400</v>
          </cell>
          <cell r="D3138">
            <v>19810</v>
          </cell>
          <cell r="E3138" t="str">
            <v>HEALTH TECHNICIAN II</v>
          </cell>
          <cell r="F3138" t="str">
            <v>D318</v>
          </cell>
          <cell r="G3138">
            <v>1</v>
          </cell>
          <cell r="H3138" t="str">
            <v>D318-011</v>
          </cell>
          <cell r="I3138" t="str">
            <v>F</v>
          </cell>
          <cell r="J3138">
            <v>1001</v>
          </cell>
          <cell r="L3138">
            <v>10.17</v>
          </cell>
        </row>
        <row r="3139">
          <cell r="A3139" t="str">
            <v>FREEMAN, KAREN R</v>
          </cell>
          <cell r="B3139" t="str">
            <v>101-609</v>
          </cell>
          <cell r="C3139">
            <v>510400</v>
          </cell>
          <cell r="D3139">
            <v>19810</v>
          </cell>
          <cell r="E3139" t="str">
            <v>HEALTH TECHNICIAN II</v>
          </cell>
          <cell r="F3139" t="str">
            <v>D318</v>
          </cell>
          <cell r="G3139">
            <v>1</v>
          </cell>
          <cell r="H3139" t="str">
            <v>D318-011</v>
          </cell>
          <cell r="I3139" t="str">
            <v>F</v>
          </cell>
          <cell r="J3139">
            <v>100</v>
          </cell>
          <cell r="L3139">
            <v>135.94999999999999</v>
          </cell>
        </row>
        <row r="3140">
          <cell r="A3140" t="str">
            <v>FREEMAN, KAREN R</v>
          </cell>
          <cell r="B3140" t="str">
            <v>101-609</v>
          </cell>
          <cell r="C3140">
            <v>510400</v>
          </cell>
          <cell r="D3140">
            <v>19810</v>
          </cell>
          <cell r="E3140" t="str">
            <v>HEALTH TECHNICIAN II</v>
          </cell>
          <cell r="F3140" t="str">
            <v>D318</v>
          </cell>
          <cell r="G3140">
            <v>1</v>
          </cell>
          <cell r="H3140" t="str">
            <v>D318-011</v>
          </cell>
          <cell r="I3140" t="str">
            <v>F</v>
          </cell>
          <cell r="J3140">
            <v>811</v>
          </cell>
          <cell r="L3140">
            <v>1.88</v>
          </cell>
        </row>
        <row r="3141">
          <cell r="A3141" t="str">
            <v>FRENTON, DOUGLAS W</v>
          </cell>
          <cell r="B3141" t="str">
            <v>290-533</v>
          </cell>
          <cell r="C3141">
            <v>510100</v>
          </cell>
          <cell r="D3141">
            <v>48380</v>
          </cell>
          <cell r="E3141" t="str">
            <v>EQUIPMENT MECHANIC, SUPV</v>
          </cell>
          <cell r="F3141" t="str">
            <v>D278</v>
          </cell>
          <cell r="G3141">
            <v>1</v>
          </cell>
          <cell r="H3141" t="str">
            <v>D278-001</v>
          </cell>
          <cell r="I3141" t="str">
            <v>O</v>
          </cell>
          <cell r="J3141">
            <v>1</v>
          </cell>
          <cell r="K3141" t="str">
            <v>REGULAR PAY</v>
          </cell>
          <cell r="L3141">
            <v>40478.879999999997</v>
          </cell>
        </row>
        <row r="3142">
          <cell r="A3142" t="str">
            <v>FRENTON, DOUGLAS W</v>
          </cell>
          <cell r="B3142" t="str">
            <v>290-533</v>
          </cell>
          <cell r="C3142">
            <v>510300</v>
          </cell>
          <cell r="D3142">
            <v>48380</v>
          </cell>
          <cell r="E3142" t="str">
            <v>EQUIPMENT MECHANIC, SUPV</v>
          </cell>
          <cell r="F3142" t="str">
            <v>D278</v>
          </cell>
          <cell r="G3142">
            <v>1</v>
          </cell>
          <cell r="H3142" t="str">
            <v>D278-001</v>
          </cell>
          <cell r="I3142" t="str">
            <v>F</v>
          </cell>
          <cell r="J3142">
            <v>7999</v>
          </cell>
          <cell r="L3142">
            <v>12139.62</v>
          </cell>
        </row>
        <row r="3143">
          <cell r="A3143" t="str">
            <v>FRENTON, DOUGLAS W</v>
          </cell>
          <cell r="B3143" t="str">
            <v>290-533</v>
          </cell>
          <cell r="C3143">
            <v>510300</v>
          </cell>
          <cell r="D3143">
            <v>48380</v>
          </cell>
          <cell r="E3143" t="str">
            <v>EQUIPMENT MECHANIC, SUPV</v>
          </cell>
          <cell r="F3143" t="str">
            <v>D278</v>
          </cell>
          <cell r="G3143">
            <v>1</v>
          </cell>
          <cell r="H3143" t="str">
            <v>D278-001</v>
          </cell>
          <cell r="I3143" t="str">
            <v>F</v>
          </cell>
          <cell r="J3143" t="str">
            <v>*FM</v>
          </cell>
          <cell r="K3143" t="str">
            <v>MEDICARE</v>
          </cell>
          <cell r="L3143">
            <v>586.94000000000005</v>
          </cell>
        </row>
        <row r="3144">
          <cell r="A3144" t="str">
            <v>FRENTON, DOUGLAS W</v>
          </cell>
          <cell r="B3144" t="str">
            <v>290-533</v>
          </cell>
          <cell r="C3144">
            <v>510300</v>
          </cell>
          <cell r="D3144">
            <v>48380</v>
          </cell>
          <cell r="E3144" t="str">
            <v>EQUIPMENT MECHANIC, SUPV</v>
          </cell>
          <cell r="F3144" t="str">
            <v>D278</v>
          </cell>
          <cell r="G3144">
            <v>1</v>
          </cell>
          <cell r="H3144" t="str">
            <v>D278-001</v>
          </cell>
          <cell r="I3144" t="str">
            <v>F</v>
          </cell>
          <cell r="J3144">
            <v>8000</v>
          </cell>
          <cell r="L3144">
            <v>2829.23</v>
          </cell>
        </row>
        <row r="3145">
          <cell r="A3145" t="str">
            <v>FRENTON, DOUGLAS W</v>
          </cell>
          <cell r="B3145" t="str">
            <v>290-533</v>
          </cell>
          <cell r="C3145">
            <v>510300</v>
          </cell>
          <cell r="D3145">
            <v>48380</v>
          </cell>
          <cell r="E3145" t="str">
            <v>EQUIPMENT MECHANIC, SUPV</v>
          </cell>
          <cell r="F3145" t="str">
            <v>D278</v>
          </cell>
          <cell r="G3145">
            <v>1</v>
          </cell>
          <cell r="H3145" t="str">
            <v>D278-001</v>
          </cell>
          <cell r="I3145" t="str">
            <v>F</v>
          </cell>
          <cell r="J3145" t="str">
            <v>*FI</v>
          </cell>
          <cell r="K3145" t="str">
            <v>FICA</v>
          </cell>
          <cell r="L3145">
            <v>2509.69</v>
          </cell>
        </row>
        <row r="3146">
          <cell r="A3146" t="str">
            <v>FRENTON, DOUGLAS W</v>
          </cell>
          <cell r="B3146" t="str">
            <v>290-533</v>
          </cell>
          <cell r="C3146">
            <v>510400</v>
          </cell>
          <cell r="D3146">
            <v>48380</v>
          </cell>
          <cell r="E3146" t="str">
            <v>EQUIPMENT MECHANIC, SUPV</v>
          </cell>
          <cell r="F3146" t="str">
            <v>D278</v>
          </cell>
          <cell r="G3146">
            <v>1</v>
          </cell>
          <cell r="H3146" t="str">
            <v>D278-001</v>
          </cell>
          <cell r="I3146" t="str">
            <v>F</v>
          </cell>
          <cell r="J3146">
            <v>30</v>
          </cell>
          <cell r="L3146">
            <v>101.2</v>
          </cell>
        </row>
        <row r="3147">
          <cell r="A3147" t="str">
            <v>FRENTON, DOUGLAS W</v>
          </cell>
          <cell r="B3147" t="str">
            <v>290-533</v>
          </cell>
          <cell r="C3147">
            <v>510400</v>
          </cell>
          <cell r="D3147">
            <v>48380</v>
          </cell>
          <cell r="E3147" t="str">
            <v>EQUIPMENT MECHANIC, SUPV</v>
          </cell>
          <cell r="F3147" t="str">
            <v>D278</v>
          </cell>
          <cell r="G3147">
            <v>1</v>
          </cell>
          <cell r="H3147" t="str">
            <v>D278-001</v>
          </cell>
          <cell r="I3147" t="str">
            <v>F</v>
          </cell>
          <cell r="J3147">
            <v>601</v>
          </cell>
          <cell r="L3147">
            <v>17.149999999999999</v>
          </cell>
        </row>
        <row r="3148">
          <cell r="A3148" t="str">
            <v>FRENTON, DOUGLAS W</v>
          </cell>
          <cell r="B3148" t="str">
            <v>290-533</v>
          </cell>
          <cell r="C3148">
            <v>510400</v>
          </cell>
          <cell r="D3148">
            <v>48380</v>
          </cell>
          <cell r="E3148" t="str">
            <v>EQUIPMENT MECHANIC, SUPV</v>
          </cell>
          <cell r="F3148" t="str">
            <v>D278</v>
          </cell>
          <cell r="G3148">
            <v>1</v>
          </cell>
          <cell r="H3148" t="str">
            <v>D278-001</v>
          </cell>
          <cell r="I3148" t="str">
            <v>F</v>
          </cell>
          <cell r="J3148">
            <v>811</v>
          </cell>
          <cell r="L3148">
            <v>1.88</v>
          </cell>
        </row>
        <row r="3149">
          <cell r="A3149" t="str">
            <v>FRENTON, DOUGLAS W</v>
          </cell>
          <cell r="B3149" t="str">
            <v>290-533</v>
          </cell>
          <cell r="C3149">
            <v>510400</v>
          </cell>
          <cell r="D3149">
            <v>48380</v>
          </cell>
          <cell r="E3149" t="str">
            <v>EQUIPMENT MECHANIC, SUPV</v>
          </cell>
          <cell r="F3149" t="str">
            <v>D278</v>
          </cell>
          <cell r="G3149">
            <v>1</v>
          </cell>
          <cell r="H3149" t="str">
            <v>D278-001</v>
          </cell>
          <cell r="I3149" t="str">
            <v>F</v>
          </cell>
          <cell r="J3149">
            <v>1001</v>
          </cell>
          <cell r="L3149">
            <v>10.17</v>
          </cell>
        </row>
        <row r="3150">
          <cell r="A3150" t="str">
            <v>FRENTON, DOUGLAS W</v>
          </cell>
          <cell r="B3150" t="str">
            <v>290-533</v>
          </cell>
          <cell r="C3150">
            <v>510400</v>
          </cell>
          <cell r="D3150">
            <v>48380</v>
          </cell>
          <cell r="E3150" t="str">
            <v>EQUIPMENT MECHANIC, SUPV</v>
          </cell>
          <cell r="F3150" t="str">
            <v>D278</v>
          </cell>
          <cell r="G3150">
            <v>1</v>
          </cell>
          <cell r="H3150" t="str">
            <v>D278-001</v>
          </cell>
          <cell r="I3150" t="str">
            <v>F</v>
          </cell>
          <cell r="J3150">
            <v>100</v>
          </cell>
          <cell r="L3150">
            <v>135.94999999999999</v>
          </cell>
        </row>
        <row r="3151">
          <cell r="A3151" t="str">
            <v>FRENTON, DOUGLAS W</v>
          </cell>
          <cell r="B3151" t="str">
            <v>290-533</v>
          </cell>
          <cell r="C3151">
            <v>510400</v>
          </cell>
          <cell r="D3151">
            <v>48380</v>
          </cell>
          <cell r="E3151" t="str">
            <v>EQUIPMENT MECHANIC, SUPV</v>
          </cell>
          <cell r="F3151" t="str">
            <v>D278</v>
          </cell>
          <cell r="G3151">
            <v>1</v>
          </cell>
          <cell r="H3151" t="str">
            <v>D278-001</v>
          </cell>
          <cell r="I3151" t="str">
            <v>F</v>
          </cell>
          <cell r="J3151">
            <v>701</v>
          </cell>
          <cell r="L3151">
            <v>4.01</v>
          </cell>
        </row>
        <row r="3152">
          <cell r="A3152" t="str">
            <v>FRIEDBERG, SHANNON L</v>
          </cell>
          <cell r="B3152" t="str">
            <v>101-565</v>
          </cell>
          <cell r="C3152">
            <v>510100</v>
          </cell>
          <cell r="D3152">
            <v>47620</v>
          </cell>
          <cell r="E3152" t="str">
            <v>SHERIFF'S DISPATCHER I</v>
          </cell>
          <cell r="F3152" t="str">
            <v>D464</v>
          </cell>
          <cell r="G3152">
            <v>1</v>
          </cell>
          <cell r="H3152" t="str">
            <v>D464-002</v>
          </cell>
          <cell r="I3152" t="str">
            <v>O</v>
          </cell>
          <cell r="J3152">
            <v>1</v>
          </cell>
          <cell r="K3152" t="str">
            <v>REGULAR PAY</v>
          </cell>
          <cell r="L3152">
            <v>31777.42</v>
          </cell>
        </row>
        <row r="3153">
          <cell r="A3153" t="str">
            <v>FRIEDBERG, SHANNON L</v>
          </cell>
          <cell r="B3153" t="str">
            <v>101-565</v>
          </cell>
          <cell r="C3153">
            <v>510300</v>
          </cell>
          <cell r="D3153">
            <v>47620</v>
          </cell>
          <cell r="E3153" t="str">
            <v>SHERIFF'S DISPATCHER I</v>
          </cell>
          <cell r="F3153" t="str">
            <v>D464</v>
          </cell>
          <cell r="G3153">
            <v>1</v>
          </cell>
          <cell r="H3153" t="str">
            <v>D464-002</v>
          </cell>
          <cell r="I3153" t="str">
            <v>F</v>
          </cell>
          <cell r="J3153">
            <v>7999</v>
          </cell>
          <cell r="L3153">
            <v>9530.0499999999993</v>
          </cell>
        </row>
        <row r="3154">
          <cell r="A3154" t="str">
            <v>FRIEDBERG, SHANNON L</v>
          </cell>
          <cell r="B3154" t="str">
            <v>101-565</v>
          </cell>
          <cell r="C3154">
            <v>510300</v>
          </cell>
          <cell r="D3154">
            <v>47620</v>
          </cell>
          <cell r="E3154" t="str">
            <v>SHERIFF'S DISPATCHER I</v>
          </cell>
          <cell r="F3154" t="str">
            <v>D464</v>
          </cell>
          <cell r="G3154">
            <v>1</v>
          </cell>
          <cell r="H3154" t="str">
            <v>D464-002</v>
          </cell>
          <cell r="I3154" t="str">
            <v>F</v>
          </cell>
          <cell r="J3154">
            <v>8000</v>
          </cell>
          <cell r="L3154">
            <v>2220.13</v>
          </cell>
        </row>
        <row r="3155">
          <cell r="A3155" t="str">
            <v>FRIEDBERG, SHANNON L</v>
          </cell>
          <cell r="B3155" t="str">
            <v>101-565</v>
          </cell>
          <cell r="C3155">
            <v>510300</v>
          </cell>
          <cell r="D3155">
            <v>47620</v>
          </cell>
          <cell r="E3155" t="str">
            <v>SHERIFF'S DISPATCHER I</v>
          </cell>
          <cell r="F3155" t="str">
            <v>D464</v>
          </cell>
          <cell r="G3155">
            <v>1</v>
          </cell>
          <cell r="H3155" t="str">
            <v>D464-002</v>
          </cell>
          <cell r="I3155" t="str">
            <v>F</v>
          </cell>
          <cell r="J3155" t="str">
            <v>*FM</v>
          </cell>
          <cell r="K3155" t="str">
            <v>MEDICARE</v>
          </cell>
          <cell r="L3155">
            <v>460.77</v>
          </cell>
        </row>
        <row r="3156">
          <cell r="A3156" t="str">
            <v>FRIEDBERG, SHANNON L</v>
          </cell>
          <cell r="B3156" t="str">
            <v>101-565</v>
          </cell>
          <cell r="C3156">
            <v>510300</v>
          </cell>
          <cell r="D3156">
            <v>47620</v>
          </cell>
          <cell r="E3156" t="str">
            <v>SHERIFF'S DISPATCHER I</v>
          </cell>
          <cell r="F3156" t="str">
            <v>D464</v>
          </cell>
          <cell r="G3156">
            <v>1</v>
          </cell>
          <cell r="H3156" t="str">
            <v>D464-002</v>
          </cell>
          <cell r="I3156" t="str">
            <v>F</v>
          </cell>
          <cell r="J3156" t="str">
            <v>*FI</v>
          </cell>
          <cell r="K3156" t="str">
            <v>FICA</v>
          </cell>
          <cell r="L3156">
            <v>1970.2</v>
          </cell>
        </row>
        <row r="3157">
          <cell r="A3157" t="str">
            <v>FRIEDBERG, SHANNON L</v>
          </cell>
          <cell r="B3157" t="str">
            <v>101-565</v>
          </cell>
          <cell r="C3157">
            <v>510400</v>
          </cell>
          <cell r="D3157">
            <v>47620</v>
          </cell>
          <cell r="E3157" t="str">
            <v>SHERIFF'S DISPATCHER I</v>
          </cell>
          <cell r="F3157" t="str">
            <v>D464</v>
          </cell>
          <cell r="G3157">
            <v>1</v>
          </cell>
          <cell r="H3157" t="str">
            <v>D464-002</v>
          </cell>
          <cell r="I3157" t="str">
            <v>F</v>
          </cell>
          <cell r="J3157">
            <v>811</v>
          </cell>
          <cell r="L3157">
            <v>1.88</v>
          </cell>
        </row>
        <row r="3158">
          <cell r="A3158" t="str">
            <v>FRIEDBERG, SHANNON L</v>
          </cell>
          <cell r="B3158" t="str">
            <v>101-565</v>
          </cell>
          <cell r="C3158">
            <v>510400</v>
          </cell>
          <cell r="D3158">
            <v>47620</v>
          </cell>
          <cell r="E3158" t="str">
            <v>SHERIFF'S DISPATCHER I</v>
          </cell>
          <cell r="F3158" t="str">
            <v>D464</v>
          </cell>
          <cell r="G3158">
            <v>1</v>
          </cell>
          <cell r="H3158" t="str">
            <v>D464-002</v>
          </cell>
          <cell r="I3158" t="str">
            <v>F</v>
          </cell>
          <cell r="J3158">
            <v>30</v>
          </cell>
          <cell r="L3158">
            <v>79.44</v>
          </cell>
        </row>
        <row r="3159">
          <cell r="A3159" t="str">
            <v>FRIEDBERG, SHANNON L</v>
          </cell>
          <cell r="B3159" t="str">
            <v>101-565</v>
          </cell>
          <cell r="C3159">
            <v>510400</v>
          </cell>
          <cell r="D3159">
            <v>47620</v>
          </cell>
          <cell r="E3159" t="str">
            <v>SHERIFF'S DISPATCHER I</v>
          </cell>
          <cell r="F3159" t="str">
            <v>D464</v>
          </cell>
          <cell r="G3159">
            <v>1</v>
          </cell>
          <cell r="H3159" t="str">
            <v>D464-002</v>
          </cell>
          <cell r="I3159" t="str">
            <v>F</v>
          </cell>
          <cell r="J3159">
            <v>1001</v>
          </cell>
          <cell r="L3159">
            <v>10.17</v>
          </cell>
        </row>
        <row r="3160">
          <cell r="A3160" t="str">
            <v>FUQUA, DEBORAH L</v>
          </cell>
          <cell r="B3160" t="str">
            <v>101-566</v>
          </cell>
          <cell r="C3160">
            <v>510100</v>
          </cell>
          <cell r="D3160">
            <v>47970</v>
          </cell>
          <cell r="E3160" t="str">
            <v>SHERIFF'S DISPATCHER I</v>
          </cell>
          <cell r="F3160" t="str">
            <v>D464</v>
          </cell>
          <cell r="G3160">
            <v>1</v>
          </cell>
          <cell r="H3160" t="str">
            <v>D464-005</v>
          </cell>
          <cell r="I3160" t="str">
            <v>O</v>
          </cell>
          <cell r="J3160">
            <v>1</v>
          </cell>
          <cell r="K3160" t="str">
            <v>REGULAR PAY</v>
          </cell>
          <cell r="L3160">
            <v>32452.1</v>
          </cell>
        </row>
        <row r="3161">
          <cell r="A3161" t="str">
            <v>FUQUA, DEBORAH L</v>
          </cell>
          <cell r="B3161" t="str">
            <v>101-566</v>
          </cell>
          <cell r="C3161">
            <v>510300</v>
          </cell>
          <cell r="D3161">
            <v>47970</v>
          </cell>
          <cell r="E3161" t="str">
            <v>SHERIFF'S DISPATCHER I</v>
          </cell>
          <cell r="F3161" t="str">
            <v>D464</v>
          </cell>
          <cell r="G3161">
            <v>1</v>
          </cell>
          <cell r="H3161" t="str">
            <v>D464-005</v>
          </cell>
          <cell r="I3161" t="str">
            <v>F</v>
          </cell>
          <cell r="J3161">
            <v>8000</v>
          </cell>
          <cell r="L3161">
            <v>2267.35</v>
          </cell>
        </row>
        <row r="3162">
          <cell r="A3162" t="str">
            <v>FUQUA, DEBORAH L</v>
          </cell>
          <cell r="B3162" t="str">
            <v>101-566</v>
          </cell>
          <cell r="C3162">
            <v>510300</v>
          </cell>
          <cell r="D3162">
            <v>47970</v>
          </cell>
          <cell r="E3162" t="str">
            <v>SHERIFF'S DISPATCHER I</v>
          </cell>
          <cell r="F3162" t="str">
            <v>D464</v>
          </cell>
          <cell r="G3162">
            <v>1</v>
          </cell>
          <cell r="H3162" t="str">
            <v>D464-005</v>
          </cell>
          <cell r="I3162" t="str">
            <v>F</v>
          </cell>
          <cell r="J3162" t="str">
            <v>*FM</v>
          </cell>
          <cell r="K3162" t="str">
            <v>MEDICARE</v>
          </cell>
          <cell r="L3162">
            <v>470.56</v>
          </cell>
        </row>
        <row r="3163">
          <cell r="A3163" t="str">
            <v>FUQUA, DEBORAH L</v>
          </cell>
          <cell r="B3163" t="str">
            <v>101-566</v>
          </cell>
          <cell r="C3163">
            <v>510300</v>
          </cell>
          <cell r="D3163">
            <v>47970</v>
          </cell>
          <cell r="E3163" t="str">
            <v>SHERIFF'S DISPATCHER I</v>
          </cell>
          <cell r="F3163" t="str">
            <v>D464</v>
          </cell>
          <cell r="G3163">
            <v>1</v>
          </cell>
          <cell r="H3163" t="str">
            <v>D464-005</v>
          </cell>
          <cell r="I3163" t="str">
            <v>F</v>
          </cell>
          <cell r="J3163">
            <v>7999</v>
          </cell>
          <cell r="L3163">
            <v>9732.3799999999992</v>
          </cell>
        </row>
        <row r="3164">
          <cell r="A3164" t="str">
            <v>FUQUA, DEBORAH L</v>
          </cell>
          <cell r="B3164" t="str">
            <v>101-566</v>
          </cell>
          <cell r="C3164">
            <v>510300</v>
          </cell>
          <cell r="D3164">
            <v>47970</v>
          </cell>
          <cell r="E3164" t="str">
            <v>SHERIFF'S DISPATCHER I</v>
          </cell>
          <cell r="F3164" t="str">
            <v>D464</v>
          </cell>
          <cell r="G3164">
            <v>1</v>
          </cell>
          <cell r="H3164" t="str">
            <v>D464-005</v>
          </cell>
          <cell r="I3164" t="str">
            <v>F</v>
          </cell>
          <cell r="J3164" t="str">
            <v>*FI</v>
          </cell>
          <cell r="K3164" t="str">
            <v>FICA</v>
          </cell>
          <cell r="L3164">
            <v>2012.03</v>
          </cell>
        </row>
        <row r="3165">
          <cell r="A3165" t="str">
            <v>FUQUA, DEBORAH L</v>
          </cell>
          <cell r="B3165" t="str">
            <v>101-566</v>
          </cell>
          <cell r="C3165">
            <v>510400</v>
          </cell>
          <cell r="D3165">
            <v>47970</v>
          </cell>
          <cell r="E3165" t="str">
            <v>SHERIFF'S DISPATCHER I</v>
          </cell>
          <cell r="F3165" t="str">
            <v>D464</v>
          </cell>
          <cell r="G3165">
            <v>1</v>
          </cell>
          <cell r="H3165" t="str">
            <v>D464-005</v>
          </cell>
          <cell r="I3165" t="str">
            <v>F</v>
          </cell>
          <cell r="J3165">
            <v>811</v>
          </cell>
          <cell r="L3165">
            <v>1.88</v>
          </cell>
        </row>
        <row r="3166">
          <cell r="A3166" t="str">
            <v>FUQUA, DEBORAH L</v>
          </cell>
          <cell r="B3166" t="str">
            <v>101-566</v>
          </cell>
          <cell r="C3166">
            <v>510400</v>
          </cell>
          <cell r="D3166">
            <v>47970</v>
          </cell>
          <cell r="E3166" t="str">
            <v>SHERIFF'S DISPATCHER I</v>
          </cell>
          <cell r="F3166" t="str">
            <v>D464</v>
          </cell>
          <cell r="G3166">
            <v>1</v>
          </cell>
          <cell r="H3166" t="str">
            <v>D464-005</v>
          </cell>
          <cell r="I3166" t="str">
            <v>F</v>
          </cell>
          <cell r="J3166">
            <v>30</v>
          </cell>
          <cell r="L3166">
            <v>81.13</v>
          </cell>
        </row>
        <row r="3167">
          <cell r="A3167" t="str">
            <v>FUQUA, DEBORAH L</v>
          </cell>
          <cell r="B3167" t="str">
            <v>101-566</v>
          </cell>
          <cell r="C3167">
            <v>510400</v>
          </cell>
          <cell r="D3167">
            <v>47970</v>
          </cell>
          <cell r="E3167" t="str">
            <v>SHERIFF'S DISPATCHER I</v>
          </cell>
          <cell r="F3167" t="str">
            <v>D464</v>
          </cell>
          <cell r="G3167">
            <v>1</v>
          </cell>
          <cell r="H3167" t="str">
            <v>D464-005</v>
          </cell>
          <cell r="I3167" t="str">
            <v>F</v>
          </cell>
          <cell r="J3167">
            <v>1001</v>
          </cell>
          <cell r="L3167">
            <v>10.17</v>
          </cell>
        </row>
        <row r="3168">
          <cell r="A3168" t="str">
            <v>GAINES, MAXINE E</v>
          </cell>
          <cell r="B3168" t="str">
            <v>101-572</v>
          </cell>
          <cell r="C3168">
            <v>510100</v>
          </cell>
          <cell r="D3168">
            <v>14450</v>
          </cell>
          <cell r="E3168" t="str">
            <v>LEGAL OFFICE ASSISTANT,SR</v>
          </cell>
          <cell r="F3168" t="str">
            <v>D352</v>
          </cell>
          <cell r="G3168">
            <v>1</v>
          </cell>
          <cell r="H3168" t="str">
            <v>D352-006</v>
          </cell>
          <cell r="I3168" t="str">
            <v>O</v>
          </cell>
          <cell r="J3168">
            <v>1</v>
          </cell>
          <cell r="K3168" t="str">
            <v>REGULAR PAY</v>
          </cell>
          <cell r="L3168">
            <v>29975.37</v>
          </cell>
        </row>
        <row r="3169">
          <cell r="A3169" t="str">
            <v>GAINES, MAXINE E</v>
          </cell>
          <cell r="B3169" t="str">
            <v>101-572</v>
          </cell>
          <cell r="C3169">
            <v>510300</v>
          </cell>
          <cell r="D3169">
            <v>14450</v>
          </cell>
          <cell r="E3169" t="str">
            <v>LEGAL OFFICE ASSISTANT,SR</v>
          </cell>
          <cell r="F3169" t="str">
            <v>D352</v>
          </cell>
          <cell r="G3169">
            <v>1</v>
          </cell>
          <cell r="H3169" t="str">
            <v>D352-006</v>
          </cell>
          <cell r="I3169" t="str">
            <v>F</v>
          </cell>
          <cell r="J3169" t="str">
            <v>*FI</v>
          </cell>
          <cell r="K3169" t="str">
            <v>FICA</v>
          </cell>
          <cell r="L3169">
            <v>1858.47</v>
          </cell>
        </row>
        <row r="3170">
          <cell r="A3170" t="str">
            <v>GAINES, MAXINE E</v>
          </cell>
          <cell r="B3170" t="str">
            <v>101-572</v>
          </cell>
          <cell r="C3170">
            <v>510300</v>
          </cell>
          <cell r="D3170">
            <v>14450</v>
          </cell>
          <cell r="E3170" t="str">
            <v>LEGAL OFFICE ASSISTANT,SR</v>
          </cell>
          <cell r="F3170" t="str">
            <v>D352</v>
          </cell>
          <cell r="G3170">
            <v>1</v>
          </cell>
          <cell r="H3170" t="str">
            <v>D352-006</v>
          </cell>
          <cell r="I3170" t="str">
            <v>F</v>
          </cell>
          <cell r="J3170">
            <v>8000</v>
          </cell>
          <cell r="L3170">
            <v>2093.98</v>
          </cell>
        </row>
        <row r="3171">
          <cell r="A3171" t="str">
            <v>GAINES, MAXINE E</v>
          </cell>
          <cell r="B3171" t="str">
            <v>101-572</v>
          </cell>
          <cell r="C3171">
            <v>510300</v>
          </cell>
          <cell r="D3171">
            <v>14450</v>
          </cell>
          <cell r="E3171" t="str">
            <v>LEGAL OFFICE ASSISTANT,SR</v>
          </cell>
          <cell r="F3171" t="str">
            <v>D352</v>
          </cell>
          <cell r="G3171">
            <v>1</v>
          </cell>
          <cell r="H3171" t="str">
            <v>D352-006</v>
          </cell>
          <cell r="I3171" t="str">
            <v>F</v>
          </cell>
          <cell r="J3171" t="str">
            <v>*FM</v>
          </cell>
          <cell r="K3171" t="str">
            <v>MEDICARE</v>
          </cell>
          <cell r="L3171">
            <v>434.64</v>
          </cell>
        </row>
        <row r="3172">
          <cell r="A3172" t="str">
            <v>GAINES, MAXINE E</v>
          </cell>
          <cell r="B3172" t="str">
            <v>101-572</v>
          </cell>
          <cell r="C3172">
            <v>510300</v>
          </cell>
          <cell r="D3172">
            <v>14450</v>
          </cell>
          <cell r="E3172" t="str">
            <v>LEGAL OFFICE ASSISTANT,SR</v>
          </cell>
          <cell r="F3172" t="str">
            <v>D352</v>
          </cell>
          <cell r="G3172">
            <v>1</v>
          </cell>
          <cell r="H3172" t="str">
            <v>D352-006</v>
          </cell>
          <cell r="I3172" t="str">
            <v>F</v>
          </cell>
          <cell r="J3172">
            <v>7999</v>
          </cell>
          <cell r="L3172">
            <v>8989.61</v>
          </cell>
        </row>
        <row r="3173">
          <cell r="A3173" t="str">
            <v>GAINES, MAXINE E</v>
          </cell>
          <cell r="B3173" t="str">
            <v>101-572</v>
          </cell>
          <cell r="C3173">
            <v>510400</v>
          </cell>
          <cell r="D3173">
            <v>14450</v>
          </cell>
          <cell r="E3173" t="str">
            <v>LEGAL OFFICE ASSISTANT,SR</v>
          </cell>
          <cell r="F3173" t="str">
            <v>D352</v>
          </cell>
          <cell r="G3173">
            <v>1</v>
          </cell>
          <cell r="H3173" t="str">
            <v>D352-006</v>
          </cell>
          <cell r="I3173" t="str">
            <v>F</v>
          </cell>
          <cell r="J3173">
            <v>30</v>
          </cell>
          <cell r="L3173">
            <v>74.94</v>
          </cell>
        </row>
        <row r="3174">
          <cell r="A3174" t="str">
            <v>GAINES, MAXINE E</v>
          </cell>
          <cell r="B3174" t="str">
            <v>101-572</v>
          </cell>
          <cell r="C3174">
            <v>510400</v>
          </cell>
          <cell r="D3174">
            <v>14450</v>
          </cell>
          <cell r="E3174" t="str">
            <v>LEGAL OFFICE ASSISTANT,SR</v>
          </cell>
          <cell r="F3174" t="str">
            <v>D352</v>
          </cell>
          <cell r="G3174">
            <v>1</v>
          </cell>
          <cell r="H3174" t="str">
            <v>D352-006</v>
          </cell>
          <cell r="I3174" t="str">
            <v>F</v>
          </cell>
          <cell r="J3174">
            <v>811</v>
          </cell>
          <cell r="L3174">
            <v>1.88</v>
          </cell>
        </row>
        <row r="3175">
          <cell r="A3175" t="str">
            <v>GAINES, MAXINE E</v>
          </cell>
          <cell r="B3175" t="str">
            <v>101-572</v>
          </cell>
          <cell r="C3175">
            <v>510400</v>
          </cell>
          <cell r="D3175">
            <v>14450</v>
          </cell>
          <cell r="E3175" t="str">
            <v>LEGAL OFFICE ASSISTANT,SR</v>
          </cell>
          <cell r="F3175" t="str">
            <v>D352</v>
          </cell>
          <cell r="G3175">
            <v>1</v>
          </cell>
          <cell r="H3175" t="str">
            <v>D352-006</v>
          </cell>
          <cell r="I3175" t="str">
            <v>F</v>
          </cell>
          <cell r="J3175">
            <v>701</v>
          </cell>
          <cell r="L3175">
            <v>4.01</v>
          </cell>
        </row>
        <row r="3176">
          <cell r="A3176" t="str">
            <v>GAINES, MAXINE E</v>
          </cell>
          <cell r="B3176" t="str">
            <v>101-572</v>
          </cell>
          <cell r="C3176">
            <v>510400</v>
          </cell>
          <cell r="D3176">
            <v>14450</v>
          </cell>
          <cell r="E3176" t="str">
            <v>LEGAL OFFICE ASSISTANT,SR</v>
          </cell>
          <cell r="F3176" t="str">
            <v>D352</v>
          </cell>
          <cell r="G3176">
            <v>1</v>
          </cell>
          <cell r="H3176" t="str">
            <v>D352-006</v>
          </cell>
          <cell r="I3176" t="str">
            <v>F</v>
          </cell>
          <cell r="J3176">
            <v>601</v>
          </cell>
          <cell r="L3176">
            <v>17.149999999999999</v>
          </cell>
        </row>
        <row r="3177">
          <cell r="A3177" t="str">
            <v>GAINES, MAXINE E</v>
          </cell>
          <cell r="B3177" t="str">
            <v>101-572</v>
          </cell>
          <cell r="C3177">
            <v>510400</v>
          </cell>
          <cell r="D3177">
            <v>14450</v>
          </cell>
          <cell r="E3177" t="str">
            <v>LEGAL OFFICE ASSISTANT,SR</v>
          </cell>
          <cell r="F3177" t="str">
            <v>D352</v>
          </cell>
          <cell r="G3177">
            <v>1</v>
          </cell>
          <cell r="H3177" t="str">
            <v>D352-006</v>
          </cell>
          <cell r="I3177" t="str">
            <v>F</v>
          </cell>
          <cell r="J3177">
            <v>101</v>
          </cell>
          <cell r="L3177">
            <v>135.94999999999999</v>
          </cell>
        </row>
        <row r="3178">
          <cell r="A3178" t="str">
            <v>GAINES, MAXINE E</v>
          </cell>
          <cell r="B3178" t="str">
            <v>101-572</v>
          </cell>
          <cell r="C3178">
            <v>510400</v>
          </cell>
          <cell r="D3178">
            <v>14450</v>
          </cell>
          <cell r="E3178" t="str">
            <v>LEGAL OFFICE ASSISTANT,SR</v>
          </cell>
          <cell r="F3178" t="str">
            <v>D352</v>
          </cell>
          <cell r="G3178">
            <v>1</v>
          </cell>
          <cell r="H3178" t="str">
            <v>D352-006</v>
          </cell>
          <cell r="I3178" t="str">
            <v>F</v>
          </cell>
          <cell r="J3178">
            <v>1001</v>
          </cell>
          <cell r="L3178">
            <v>10.17</v>
          </cell>
        </row>
        <row r="3179">
          <cell r="A3179" t="str">
            <v>GAINZA, KIMBERLY A</v>
          </cell>
          <cell r="B3179" t="str">
            <v>101-594</v>
          </cell>
          <cell r="C3179">
            <v>510100</v>
          </cell>
          <cell r="D3179">
            <v>46670</v>
          </cell>
          <cell r="E3179" t="str">
            <v>SOCIAL SERVICE WORKER IV</v>
          </cell>
          <cell r="F3179" t="str">
            <v>P185</v>
          </cell>
          <cell r="G3179">
            <v>1</v>
          </cell>
          <cell r="H3179" t="str">
            <v>P185-001</v>
          </cell>
          <cell r="I3179" t="str">
            <v>O</v>
          </cell>
          <cell r="J3179">
            <v>1</v>
          </cell>
          <cell r="K3179" t="str">
            <v>REGULAR PAY</v>
          </cell>
          <cell r="L3179">
            <v>46521</v>
          </cell>
        </row>
        <row r="3180">
          <cell r="A3180" t="str">
            <v>GAINZA, KIMBERLY A</v>
          </cell>
          <cell r="B3180" t="str">
            <v>101-594</v>
          </cell>
          <cell r="C3180">
            <v>510300</v>
          </cell>
          <cell r="D3180">
            <v>46670</v>
          </cell>
          <cell r="E3180" t="str">
            <v>SOCIAL SERVICE WORKER IV</v>
          </cell>
          <cell r="F3180" t="str">
            <v>P185</v>
          </cell>
          <cell r="G3180">
            <v>1</v>
          </cell>
          <cell r="H3180" t="str">
            <v>P185-001</v>
          </cell>
          <cell r="I3180" t="str">
            <v>F</v>
          </cell>
          <cell r="J3180">
            <v>8005</v>
          </cell>
          <cell r="L3180">
            <v>227.65</v>
          </cell>
        </row>
        <row r="3181">
          <cell r="A3181" t="str">
            <v>GAINZA, KIMBERLY A</v>
          </cell>
          <cell r="B3181" t="str">
            <v>101-594</v>
          </cell>
          <cell r="C3181">
            <v>510300</v>
          </cell>
          <cell r="D3181">
            <v>46670</v>
          </cell>
          <cell r="E3181" t="str">
            <v>SOCIAL SERVICE WORKER IV</v>
          </cell>
          <cell r="F3181" t="str">
            <v>P185</v>
          </cell>
          <cell r="G3181">
            <v>1</v>
          </cell>
          <cell r="H3181" t="str">
            <v>P185-001</v>
          </cell>
          <cell r="I3181" t="str">
            <v>F</v>
          </cell>
          <cell r="J3181">
            <v>8000</v>
          </cell>
          <cell r="L3181">
            <v>3252.18</v>
          </cell>
        </row>
        <row r="3182">
          <cell r="A3182" t="str">
            <v>GAINZA, KIMBERLY A</v>
          </cell>
          <cell r="B3182" t="str">
            <v>101-594</v>
          </cell>
          <cell r="C3182">
            <v>510300</v>
          </cell>
          <cell r="D3182">
            <v>46670</v>
          </cell>
          <cell r="E3182" t="str">
            <v>SOCIAL SERVICE WORKER IV</v>
          </cell>
          <cell r="F3182" t="str">
            <v>P185</v>
          </cell>
          <cell r="G3182">
            <v>1</v>
          </cell>
          <cell r="H3182" t="str">
            <v>P185-001</v>
          </cell>
          <cell r="I3182" t="str">
            <v>F</v>
          </cell>
          <cell r="J3182" t="str">
            <v>*FM</v>
          </cell>
          <cell r="K3182" t="str">
            <v>MEDICARE</v>
          </cell>
          <cell r="L3182">
            <v>674.55</v>
          </cell>
        </row>
        <row r="3183">
          <cell r="A3183" t="str">
            <v>GAINZA, KIMBERLY A</v>
          </cell>
          <cell r="B3183" t="str">
            <v>101-594</v>
          </cell>
          <cell r="C3183">
            <v>510300</v>
          </cell>
          <cell r="D3183">
            <v>46670</v>
          </cell>
          <cell r="E3183" t="str">
            <v>SOCIAL SERVICE WORKER IV</v>
          </cell>
          <cell r="F3183" t="str">
            <v>P185</v>
          </cell>
          <cell r="G3183">
            <v>1</v>
          </cell>
          <cell r="H3183" t="str">
            <v>P185-001</v>
          </cell>
          <cell r="I3183" t="str">
            <v>F</v>
          </cell>
          <cell r="J3183" t="str">
            <v>*FI</v>
          </cell>
          <cell r="K3183" t="str">
            <v>FICA</v>
          </cell>
          <cell r="L3183">
            <v>2884.3</v>
          </cell>
        </row>
        <row r="3184">
          <cell r="A3184" t="str">
            <v>GAINZA, KIMBERLY A</v>
          </cell>
          <cell r="B3184" t="str">
            <v>101-594</v>
          </cell>
          <cell r="C3184">
            <v>510300</v>
          </cell>
          <cell r="D3184">
            <v>46670</v>
          </cell>
          <cell r="E3184" t="str">
            <v>SOCIAL SERVICE WORKER IV</v>
          </cell>
          <cell r="F3184" t="str">
            <v>P185</v>
          </cell>
          <cell r="G3184">
            <v>1</v>
          </cell>
          <cell r="H3184" t="str">
            <v>P185-001</v>
          </cell>
          <cell r="I3184" t="str">
            <v>F</v>
          </cell>
          <cell r="J3184">
            <v>7999</v>
          </cell>
          <cell r="L3184">
            <v>13951.65</v>
          </cell>
        </row>
        <row r="3185">
          <cell r="A3185" t="str">
            <v>GAINZA, KIMBERLY A</v>
          </cell>
          <cell r="B3185" t="str">
            <v>101-594</v>
          </cell>
          <cell r="C3185">
            <v>510400</v>
          </cell>
          <cell r="D3185">
            <v>46670</v>
          </cell>
          <cell r="E3185" t="str">
            <v>SOCIAL SERVICE WORKER IV</v>
          </cell>
          <cell r="F3185" t="str">
            <v>P185</v>
          </cell>
          <cell r="G3185">
            <v>1</v>
          </cell>
          <cell r="H3185" t="str">
            <v>P185-001</v>
          </cell>
          <cell r="I3185" t="str">
            <v>F</v>
          </cell>
          <cell r="J3185">
            <v>1001</v>
          </cell>
          <cell r="L3185">
            <v>10.17</v>
          </cell>
        </row>
        <row r="3186">
          <cell r="A3186" t="str">
            <v>GAINZA, KIMBERLY A</v>
          </cell>
          <cell r="B3186" t="str">
            <v>101-594</v>
          </cell>
          <cell r="C3186">
            <v>510400</v>
          </cell>
          <cell r="D3186">
            <v>46670</v>
          </cell>
          <cell r="E3186" t="str">
            <v>SOCIAL SERVICE WORKER IV</v>
          </cell>
          <cell r="F3186" t="str">
            <v>P185</v>
          </cell>
          <cell r="G3186">
            <v>1</v>
          </cell>
          <cell r="H3186" t="str">
            <v>P185-001</v>
          </cell>
          <cell r="I3186" t="str">
            <v>F</v>
          </cell>
          <cell r="J3186">
            <v>703</v>
          </cell>
          <cell r="L3186">
            <v>6.7</v>
          </cell>
        </row>
        <row r="3187">
          <cell r="A3187" t="str">
            <v>GAINZA, KIMBERLY A</v>
          </cell>
          <cell r="B3187" t="str">
            <v>101-594</v>
          </cell>
          <cell r="C3187">
            <v>510400</v>
          </cell>
          <cell r="D3187">
            <v>46670</v>
          </cell>
          <cell r="E3187" t="str">
            <v>SOCIAL SERVICE WORKER IV</v>
          </cell>
          <cell r="F3187" t="str">
            <v>P185</v>
          </cell>
          <cell r="G3187">
            <v>1</v>
          </cell>
          <cell r="H3187" t="str">
            <v>P185-001</v>
          </cell>
          <cell r="I3187" t="str">
            <v>F</v>
          </cell>
          <cell r="J3187">
            <v>30</v>
          </cell>
          <cell r="L3187">
            <v>116.3</v>
          </cell>
        </row>
        <row r="3188">
          <cell r="A3188" t="str">
            <v>GAINZA, KIMBERLY A</v>
          </cell>
          <cell r="B3188" t="str">
            <v>101-594</v>
          </cell>
          <cell r="C3188">
            <v>510400</v>
          </cell>
          <cell r="D3188">
            <v>46670</v>
          </cell>
          <cell r="E3188" t="str">
            <v>SOCIAL SERVICE WORKER IV</v>
          </cell>
          <cell r="F3188" t="str">
            <v>P185</v>
          </cell>
          <cell r="G3188">
            <v>1</v>
          </cell>
          <cell r="H3188" t="str">
            <v>P185-001</v>
          </cell>
          <cell r="I3188" t="str">
            <v>F</v>
          </cell>
          <cell r="J3188">
            <v>132</v>
          </cell>
          <cell r="L3188">
            <v>257.64</v>
          </cell>
        </row>
        <row r="3189">
          <cell r="A3189" t="str">
            <v>GAINZA, KIMBERLY A</v>
          </cell>
          <cell r="B3189" t="str">
            <v>101-594</v>
          </cell>
          <cell r="C3189">
            <v>510400</v>
          </cell>
          <cell r="D3189">
            <v>46670</v>
          </cell>
          <cell r="E3189" t="str">
            <v>SOCIAL SERVICE WORKER IV</v>
          </cell>
          <cell r="F3189" t="str">
            <v>P185</v>
          </cell>
          <cell r="G3189">
            <v>1</v>
          </cell>
          <cell r="H3189" t="str">
            <v>P185-001</v>
          </cell>
          <cell r="I3189" t="str">
            <v>F</v>
          </cell>
          <cell r="J3189">
            <v>811</v>
          </cell>
          <cell r="L3189">
            <v>1.88</v>
          </cell>
        </row>
        <row r="3190">
          <cell r="A3190" t="str">
            <v>GAINZA, KIMBERLY A</v>
          </cell>
          <cell r="B3190" t="str">
            <v>101-594</v>
          </cell>
          <cell r="C3190">
            <v>510400</v>
          </cell>
          <cell r="D3190">
            <v>46670</v>
          </cell>
          <cell r="E3190" t="str">
            <v>SOCIAL SERVICE WORKER IV</v>
          </cell>
          <cell r="F3190" t="str">
            <v>P185</v>
          </cell>
          <cell r="G3190">
            <v>1</v>
          </cell>
          <cell r="H3190" t="str">
            <v>P185-001</v>
          </cell>
          <cell r="I3190" t="str">
            <v>F</v>
          </cell>
          <cell r="J3190">
            <v>603</v>
          </cell>
          <cell r="L3190">
            <v>31.26</v>
          </cell>
        </row>
        <row r="3191">
          <cell r="A3191" t="str">
            <v>GALE, MARILYN R</v>
          </cell>
          <cell r="B3191" t="str">
            <v>101-594</v>
          </cell>
          <cell r="C3191">
            <v>510100</v>
          </cell>
          <cell r="D3191">
            <v>40920</v>
          </cell>
          <cell r="E3191" t="str">
            <v>ELIGIBILITY WORKER II</v>
          </cell>
          <cell r="F3191" t="str">
            <v>D256</v>
          </cell>
          <cell r="G3191">
            <v>0.5</v>
          </cell>
          <cell r="H3191" t="str">
            <v>D256-009</v>
          </cell>
          <cell r="I3191" t="str">
            <v>O</v>
          </cell>
          <cell r="J3191">
            <v>1</v>
          </cell>
          <cell r="K3191" t="str">
            <v>REGULAR PAY</v>
          </cell>
          <cell r="L3191">
            <v>15867.14</v>
          </cell>
        </row>
        <row r="3192">
          <cell r="A3192" t="str">
            <v>GALE, MARILYN R</v>
          </cell>
          <cell r="B3192" t="str">
            <v>101-594</v>
          </cell>
          <cell r="C3192">
            <v>510300</v>
          </cell>
          <cell r="D3192">
            <v>40920</v>
          </cell>
          <cell r="E3192" t="str">
            <v>ELIGIBILITY WORKER II</v>
          </cell>
          <cell r="F3192" t="str">
            <v>D256</v>
          </cell>
          <cell r="G3192">
            <v>0.5</v>
          </cell>
          <cell r="H3192" t="str">
            <v>D256-009</v>
          </cell>
          <cell r="I3192" t="str">
            <v>F</v>
          </cell>
          <cell r="J3192">
            <v>8000</v>
          </cell>
          <cell r="L3192">
            <v>1106.4100000000001</v>
          </cell>
        </row>
        <row r="3193">
          <cell r="A3193" t="str">
            <v>GALE, MARILYN R</v>
          </cell>
          <cell r="B3193" t="str">
            <v>101-594</v>
          </cell>
          <cell r="C3193">
            <v>510300</v>
          </cell>
          <cell r="D3193">
            <v>40920</v>
          </cell>
          <cell r="E3193" t="str">
            <v>ELIGIBILITY WORKER II</v>
          </cell>
          <cell r="F3193" t="str">
            <v>D256</v>
          </cell>
          <cell r="G3193">
            <v>0.5</v>
          </cell>
          <cell r="H3193" t="str">
            <v>D256-009</v>
          </cell>
          <cell r="I3193" t="str">
            <v>F</v>
          </cell>
          <cell r="J3193" t="str">
            <v>*FI</v>
          </cell>
          <cell r="K3193" t="str">
            <v>FICA</v>
          </cell>
          <cell r="L3193">
            <v>983.76</v>
          </cell>
        </row>
        <row r="3194">
          <cell r="A3194" t="str">
            <v>GALE, MARILYN R</v>
          </cell>
          <cell r="B3194" t="str">
            <v>101-594</v>
          </cell>
          <cell r="C3194">
            <v>510300</v>
          </cell>
          <cell r="D3194">
            <v>40920</v>
          </cell>
          <cell r="E3194" t="str">
            <v>ELIGIBILITY WORKER II</v>
          </cell>
          <cell r="F3194" t="str">
            <v>D256</v>
          </cell>
          <cell r="G3194">
            <v>0.5</v>
          </cell>
          <cell r="H3194" t="str">
            <v>D256-009</v>
          </cell>
          <cell r="I3194" t="str">
            <v>F</v>
          </cell>
          <cell r="J3194">
            <v>7999</v>
          </cell>
          <cell r="L3194">
            <v>4758.5600000000004</v>
          </cell>
        </row>
        <row r="3195">
          <cell r="A3195" t="str">
            <v>GALE, MARILYN R</v>
          </cell>
          <cell r="B3195" t="str">
            <v>101-594</v>
          </cell>
          <cell r="C3195">
            <v>510300</v>
          </cell>
          <cell r="D3195">
            <v>40920</v>
          </cell>
          <cell r="E3195" t="str">
            <v>ELIGIBILITY WORKER II</v>
          </cell>
          <cell r="F3195" t="str">
            <v>D256</v>
          </cell>
          <cell r="G3195">
            <v>0.5</v>
          </cell>
          <cell r="H3195" t="str">
            <v>D256-009</v>
          </cell>
          <cell r="I3195" t="str">
            <v>F</v>
          </cell>
          <cell r="J3195" t="str">
            <v>*FM</v>
          </cell>
          <cell r="K3195" t="str">
            <v>MEDICARE</v>
          </cell>
          <cell r="L3195">
            <v>230.07</v>
          </cell>
        </row>
        <row r="3196">
          <cell r="A3196" t="str">
            <v>GALE, MARILYN R</v>
          </cell>
          <cell r="B3196" t="str">
            <v>101-594</v>
          </cell>
          <cell r="C3196">
            <v>510400</v>
          </cell>
          <cell r="D3196">
            <v>40920</v>
          </cell>
          <cell r="E3196" t="str">
            <v>ELIGIBILITY WORKER II</v>
          </cell>
          <cell r="F3196" t="str">
            <v>D256</v>
          </cell>
          <cell r="G3196">
            <v>0.5</v>
          </cell>
          <cell r="H3196" t="str">
            <v>D256-009</v>
          </cell>
          <cell r="I3196" t="str">
            <v>F</v>
          </cell>
          <cell r="J3196">
            <v>1001</v>
          </cell>
          <cell r="L3196">
            <v>10.17</v>
          </cell>
        </row>
        <row r="3197">
          <cell r="A3197" t="str">
            <v>GALE, MARILYN R</v>
          </cell>
          <cell r="B3197" t="str">
            <v>101-594</v>
          </cell>
          <cell r="C3197">
            <v>510400</v>
          </cell>
          <cell r="D3197">
            <v>40920</v>
          </cell>
          <cell r="E3197" t="str">
            <v>ELIGIBILITY WORKER II</v>
          </cell>
          <cell r="F3197" t="str">
            <v>D256</v>
          </cell>
          <cell r="G3197">
            <v>0.5</v>
          </cell>
          <cell r="H3197" t="str">
            <v>D256-009</v>
          </cell>
          <cell r="I3197" t="str">
            <v>F</v>
          </cell>
          <cell r="J3197">
            <v>30</v>
          </cell>
          <cell r="L3197">
            <v>39.67</v>
          </cell>
        </row>
        <row r="3198">
          <cell r="A3198" t="str">
            <v>GALE, MARILYN R</v>
          </cell>
          <cell r="B3198" t="str">
            <v>101-594</v>
          </cell>
          <cell r="C3198">
            <v>510400</v>
          </cell>
          <cell r="D3198">
            <v>40920</v>
          </cell>
          <cell r="E3198" t="str">
            <v>ELIGIBILITY WORKER II</v>
          </cell>
          <cell r="F3198" t="str">
            <v>D256</v>
          </cell>
          <cell r="G3198">
            <v>0.5</v>
          </cell>
          <cell r="H3198" t="str">
            <v>D256-009</v>
          </cell>
          <cell r="I3198" t="str">
            <v>F</v>
          </cell>
          <cell r="J3198">
            <v>811</v>
          </cell>
          <cell r="L3198">
            <v>0.94</v>
          </cell>
        </row>
        <row r="3199">
          <cell r="A3199" t="str">
            <v>GALLUP, EMILY A</v>
          </cell>
          <cell r="B3199" t="str">
            <v>101-609</v>
          </cell>
          <cell r="C3199">
            <v>510100</v>
          </cell>
          <cell r="D3199">
            <v>48030</v>
          </cell>
          <cell r="E3199" t="str">
            <v>BEH HEALTH THERAPIST-LIC</v>
          </cell>
          <cell r="F3199" t="str">
            <v>G165</v>
          </cell>
          <cell r="G3199">
            <v>1</v>
          </cell>
          <cell r="H3199" t="str">
            <v>G165-012</v>
          </cell>
          <cell r="I3199" t="str">
            <v>O</v>
          </cell>
          <cell r="J3199">
            <v>1</v>
          </cell>
          <cell r="K3199" t="str">
            <v>REGULAR PAY</v>
          </cell>
          <cell r="L3199">
            <v>44836.93</v>
          </cell>
        </row>
        <row r="3200">
          <cell r="A3200" t="str">
            <v>GALLUP, EMILY A</v>
          </cell>
          <cell r="B3200" t="str">
            <v>101-609</v>
          </cell>
          <cell r="C3200">
            <v>510300</v>
          </cell>
          <cell r="D3200">
            <v>48030</v>
          </cell>
          <cell r="E3200" t="str">
            <v>BEH HEALTH THERAPIST-LIC</v>
          </cell>
          <cell r="F3200" t="str">
            <v>G165</v>
          </cell>
          <cell r="G3200">
            <v>1</v>
          </cell>
          <cell r="H3200" t="str">
            <v>G165-012</v>
          </cell>
          <cell r="I3200" t="str">
            <v>F</v>
          </cell>
          <cell r="J3200">
            <v>8000</v>
          </cell>
          <cell r="L3200">
            <v>3134.29</v>
          </cell>
        </row>
        <row r="3201">
          <cell r="A3201" t="str">
            <v>GALLUP, EMILY A</v>
          </cell>
          <cell r="B3201" t="str">
            <v>101-609</v>
          </cell>
          <cell r="C3201">
            <v>510300</v>
          </cell>
          <cell r="D3201">
            <v>48030</v>
          </cell>
          <cell r="E3201" t="str">
            <v>BEH HEALTH THERAPIST-LIC</v>
          </cell>
          <cell r="F3201" t="str">
            <v>G165</v>
          </cell>
          <cell r="G3201">
            <v>1</v>
          </cell>
          <cell r="H3201" t="str">
            <v>G165-012</v>
          </cell>
          <cell r="I3201" t="str">
            <v>F</v>
          </cell>
          <cell r="J3201">
            <v>8005</v>
          </cell>
          <cell r="L3201">
            <v>219.4</v>
          </cell>
        </row>
        <row r="3202">
          <cell r="A3202" t="str">
            <v>GALLUP, EMILY A</v>
          </cell>
          <cell r="B3202" t="str">
            <v>101-609</v>
          </cell>
          <cell r="C3202">
            <v>510300</v>
          </cell>
          <cell r="D3202">
            <v>48030</v>
          </cell>
          <cell r="E3202" t="str">
            <v>BEH HEALTH THERAPIST-LIC</v>
          </cell>
          <cell r="F3202" t="str">
            <v>G165</v>
          </cell>
          <cell r="G3202">
            <v>1</v>
          </cell>
          <cell r="H3202" t="str">
            <v>G165-012</v>
          </cell>
          <cell r="I3202" t="str">
            <v>F</v>
          </cell>
          <cell r="J3202" t="str">
            <v>*FM</v>
          </cell>
          <cell r="K3202" t="str">
            <v>MEDICARE</v>
          </cell>
          <cell r="L3202">
            <v>650.14</v>
          </cell>
        </row>
        <row r="3203">
          <cell r="A3203" t="str">
            <v>GALLUP, EMILY A</v>
          </cell>
          <cell r="B3203" t="str">
            <v>101-609</v>
          </cell>
          <cell r="C3203">
            <v>510300</v>
          </cell>
          <cell r="D3203">
            <v>48030</v>
          </cell>
          <cell r="E3203" t="str">
            <v>BEH HEALTH THERAPIST-LIC</v>
          </cell>
          <cell r="F3203" t="str">
            <v>G165</v>
          </cell>
          <cell r="G3203">
            <v>1</v>
          </cell>
          <cell r="H3203" t="str">
            <v>G165-012</v>
          </cell>
          <cell r="I3203" t="str">
            <v>F</v>
          </cell>
          <cell r="J3203" t="str">
            <v>*FI</v>
          </cell>
          <cell r="K3203" t="str">
            <v>FICA</v>
          </cell>
          <cell r="L3203">
            <v>2779.89</v>
          </cell>
        </row>
        <row r="3204">
          <cell r="A3204" t="str">
            <v>GALLUP, EMILY A</v>
          </cell>
          <cell r="B3204" t="str">
            <v>101-609</v>
          </cell>
          <cell r="C3204">
            <v>510300</v>
          </cell>
          <cell r="D3204">
            <v>48030</v>
          </cell>
          <cell r="E3204" t="str">
            <v>BEH HEALTH THERAPIST-LIC</v>
          </cell>
          <cell r="F3204" t="str">
            <v>G165</v>
          </cell>
          <cell r="G3204">
            <v>1</v>
          </cell>
          <cell r="H3204" t="str">
            <v>G165-012</v>
          </cell>
          <cell r="I3204" t="str">
            <v>F</v>
          </cell>
          <cell r="J3204">
            <v>7999</v>
          </cell>
          <cell r="L3204">
            <v>13446.6</v>
          </cell>
        </row>
        <row r="3205">
          <cell r="A3205" t="str">
            <v>GALLUP, EMILY A</v>
          </cell>
          <cell r="B3205" t="str">
            <v>101-609</v>
          </cell>
          <cell r="C3205">
            <v>510400</v>
          </cell>
          <cell r="D3205">
            <v>48030</v>
          </cell>
          <cell r="E3205" t="str">
            <v>BEH HEALTH THERAPIST-LIC</v>
          </cell>
          <cell r="F3205" t="str">
            <v>G165</v>
          </cell>
          <cell r="G3205">
            <v>1</v>
          </cell>
          <cell r="H3205" t="str">
            <v>G165-012</v>
          </cell>
          <cell r="I3205" t="str">
            <v>F</v>
          </cell>
          <cell r="J3205">
            <v>1001</v>
          </cell>
          <cell r="L3205">
            <v>10.17</v>
          </cell>
        </row>
        <row r="3206">
          <cell r="A3206" t="str">
            <v>GALLUP, EMILY A</v>
          </cell>
          <cell r="B3206" t="str">
            <v>101-609</v>
          </cell>
          <cell r="C3206">
            <v>510400</v>
          </cell>
          <cell r="D3206">
            <v>48030</v>
          </cell>
          <cell r="E3206" t="str">
            <v>BEH HEALTH THERAPIST-LIC</v>
          </cell>
          <cell r="F3206" t="str">
            <v>G165</v>
          </cell>
          <cell r="G3206">
            <v>1</v>
          </cell>
          <cell r="H3206" t="str">
            <v>G165-012</v>
          </cell>
          <cell r="I3206" t="str">
            <v>F</v>
          </cell>
          <cell r="J3206">
            <v>701</v>
          </cell>
          <cell r="L3206">
            <v>4.01</v>
          </cell>
        </row>
        <row r="3207">
          <cell r="A3207" t="str">
            <v>GALLUP, EMILY A</v>
          </cell>
          <cell r="B3207" t="str">
            <v>101-609</v>
          </cell>
          <cell r="C3207">
            <v>510400</v>
          </cell>
          <cell r="D3207">
            <v>48030</v>
          </cell>
          <cell r="E3207" t="str">
            <v>BEH HEALTH THERAPIST-LIC</v>
          </cell>
          <cell r="F3207" t="str">
            <v>G165</v>
          </cell>
          <cell r="G3207">
            <v>1</v>
          </cell>
          <cell r="H3207" t="str">
            <v>G165-012</v>
          </cell>
          <cell r="I3207" t="str">
            <v>F</v>
          </cell>
          <cell r="J3207">
            <v>30</v>
          </cell>
          <cell r="L3207">
            <v>112.09</v>
          </cell>
        </row>
        <row r="3208">
          <cell r="A3208" t="str">
            <v>GALLUP, EMILY A</v>
          </cell>
          <cell r="B3208" t="str">
            <v>101-609</v>
          </cell>
          <cell r="C3208">
            <v>510400</v>
          </cell>
          <cell r="D3208">
            <v>48030</v>
          </cell>
          <cell r="E3208" t="str">
            <v>BEH HEALTH THERAPIST-LIC</v>
          </cell>
          <cell r="F3208" t="str">
            <v>G165</v>
          </cell>
          <cell r="G3208">
            <v>1</v>
          </cell>
          <cell r="H3208" t="str">
            <v>G165-012</v>
          </cell>
          <cell r="I3208" t="str">
            <v>F</v>
          </cell>
          <cell r="J3208">
            <v>101</v>
          </cell>
          <cell r="L3208">
            <v>135.94999999999999</v>
          </cell>
        </row>
        <row r="3209">
          <cell r="A3209" t="str">
            <v>GALLUP, EMILY A</v>
          </cell>
          <cell r="B3209" t="str">
            <v>101-609</v>
          </cell>
          <cell r="C3209">
            <v>510400</v>
          </cell>
          <cell r="D3209">
            <v>48030</v>
          </cell>
          <cell r="E3209" t="str">
            <v>BEH HEALTH THERAPIST-LIC</v>
          </cell>
          <cell r="F3209" t="str">
            <v>G165</v>
          </cell>
          <cell r="G3209">
            <v>1</v>
          </cell>
          <cell r="H3209" t="str">
            <v>G165-012</v>
          </cell>
          <cell r="I3209" t="str">
            <v>F</v>
          </cell>
          <cell r="J3209">
            <v>601</v>
          </cell>
          <cell r="L3209">
            <v>17.149999999999999</v>
          </cell>
        </row>
        <row r="3210">
          <cell r="A3210" t="str">
            <v>GALLUP, EMILY A</v>
          </cell>
          <cell r="B3210" t="str">
            <v>101-609</v>
          </cell>
          <cell r="C3210">
            <v>510400</v>
          </cell>
          <cell r="D3210">
            <v>48030</v>
          </cell>
          <cell r="E3210" t="str">
            <v>BEH HEALTH THERAPIST-LIC</v>
          </cell>
          <cell r="F3210" t="str">
            <v>G165</v>
          </cell>
          <cell r="G3210">
            <v>1</v>
          </cell>
          <cell r="H3210" t="str">
            <v>G165-012</v>
          </cell>
          <cell r="I3210" t="str">
            <v>F</v>
          </cell>
          <cell r="J3210">
            <v>810</v>
          </cell>
          <cell r="L3210">
            <v>1.71</v>
          </cell>
        </row>
        <row r="3211">
          <cell r="A3211" t="str">
            <v>GANSKIE, KENNETH M</v>
          </cell>
          <cell r="B3211" t="str">
            <v>123-579</v>
          </cell>
          <cell r="C3211">
            <v>510100</v>
          </cell>
          <cell r="D3211">
            <v>24110</v>
          </cell>
          <cell r="E3211" t="str">
            <v>ACCOUNTANT</v>
          </cell>
          <cell r="F3211" t="str">
            <v>P100</v>
          </cell>
          <cell r="G3211">
            <v>1</v>
          </cell>
          <cell r="H3211" t="str">
            <v>P100-001</v>
          </cell>
          <cell r="I3211" t="str">
            <v>O</v>
          </cell>
          <cell r="J3211">
            <v>1</v>
          </cell>
          <cell r="K3211" t="str">
            <v>REGULAR PAY</v>
          </cell>
          <cell r="L3211">
            <v>47710.89</v>
          </cell>
        </row>
        <row r="3212">
          <cell r="A3212" t="str">
            <v>GANSKIE, KENNETH M</v>
          </cell>
          <cell r="B3212" t="str">
            <v>123-579</v>
          </cell>
          <cell r="C3212">
            <v>510300</v>
          </cell>
          <cell r="D3212">
            <v>24110</v>
          </cell>
          <cell r="E3212" t="str">
            <v>ACCOUNTANT</v>
          </cell>
          <cell r="F3212" t="str">
            <v>P100</v>
          </cell>
          <cell r="G3212">
            <v>1</v>
          </cell>
          <cell r="H3212" t="str">
            <v>P100-001</v>
          </cell>
          <cell r="I3212" t="str">
            <v>F</v>
          </cell>
          <cell r="J3212">
            <v>8005</v>
          </cell>
          <cell r="L3212">
            <v>233.48</v>
          </cell>
        </row>
        <row r="3213">
          <cell r="A3213" t="str">
            <v>GANSKIE, KENNETH M</v>
          </cell>
          <cell r="B3213" t="str">
            <v>123-579</v>
          </cell>
          <cell r="C3213">
            <v>510300</v>
          </cell>
          <cell r="D3213">
            <v>24110</v>
          </cell>
          <cell r="E3213" t="str">
            <v>ACCOUNTANT</v>
          </cell>
          <cell r="F3213" t="str">
            <v>P100</v>
          </cell>
          <cell r="G3213">
            <v>1</v>
          </cell>
          <cell r="H3213" t="str">
            <v>P100-001</v>
          </cell>
          <cell r="I3213" t="str">
            <v>F</v>
          </cell>
          <cell r="J3213" t="str">
            <v>*FM</v>
          </cell>
          <cell r="K3213" t="str">
            <v>MEDICARE</v>
          </cell>
          <cell r="L3213">
            <v>691.81</v>
          </cell>
        </row>
        <row r="3214">
          <cell r="A3214" t="str">
            <v>GANSKIE, KENNETH M</v>
          </cell>
          <cell r="B3214" t="str">
            <v>123-579</v>
          </cell>
          <cell r="C3214">
            <v>510300</v>
          </cell>
          <cell r="D3214">
            <v>24110</v>
          </cell>
          <cell r="E3214" t="str">
            <v>ACCOUNTANT</v>
          </cell>
          <cell r="F3214" t="str">
            <v>P100</v>
          </cell>
          <cell r="G3214">
            <v>1</v>
          </cell>
          <cell r="H3214" t="str">
            <v>P100-001</v>
          </cell>
          <cell r="I3214" t="str">
            <v>F</v>
          </cell>
          <cell r="J3214" t="str">
            <v>*FI</v>
          </cell>
          <cell r="K3214" t="str">
            <v>FICA</v>
          </cell>
          <cell r="L3214">
            <v>2958.08</v>
          </cell>
        </row>
        <row r="3215">
          <cell r="A3215" t="str">
            <v>GANSKIE, KENNETH M</v>
          </cell>
          <cell r="B3215" t="str">
            <v>123-579</v>
          </cell>
          <cell r="C3215">
            <v>510300</v>
          </cell>
          <cell r="D3215">
            <v>24110</v>
          </cell>
          <cell r="E3215" t="str">
            <v>ACCOUNTANT</v>
          </cell>
          <cell r="F3215" t="str">
            <v>P100</v>
          </cell>
          <cell r="G3215">
            <v>1</v>
          </cell>
          <cell r="H3215" t="str">
            <v>P100-001</v>
          </cell>
          <cell r="I3215" t="str">
            <v>F</v>
          </cell>
          <cell r="J3215">
            <v>8000</v>
          </cell>
          <cell r="L3215">
            <v>3335.47</v>
          </cell>
        </row>
        <row r="3216">
          <cell r="A3216" t="str">
            <v>GANSKIE, KENNETH M</v>
          </cell>
          <cell r="B3216" t="str">
            <v>123-579</v>
          </cell>
          <cell r="C3216">
            <v>510300</v>
          </cell>
          <cell r="D3216">
            <v>24110</v>
          </cell>
          <cell r="E3216" t="str">
            <v>ACCOUNTANT</v>
          </cell>
          <cell r="F3216" t="str">
            <v>P100</v>
          </cell>
          <cell r="G3216">
            <v>1</v>
          </cell>
          <cell r="H3216" t="str">
            <v>P100-001</v>
          </cell>
          <cell r="I3216" t="str">
            <v>F</v>
          </cell>
          <cell r="J3216">
            <v>7999</v>
          </cell>
          <cell r="L3216">
            <v>14308.5</v>
          </cell>
        </row>
        <row r="3217">
          <cell r="A3217" t="str">
            <v>GANSKIE, KENNETH M</v>
          </cell>
          <cell r="B3217" t="str">
            <v>123-579</v>
          </cell>
          <cell r="C3217">
            <v>510400</v>
          </cell>
          <cell r="D3217">
            <v>24110</v>
          </cell>
          <cell r="E3217" t="str">
            <v>ACCOUNTANT</v>
          </cell>
          <cell r="F3217" t="str">
            <v>P100</v>
          </cell>
          <cell r="G3217">
            <v>1</v>
          </cell>
          <cell r="H3217" t="str">
            <v>P100-001</v>
          </cell>
          <cell r="I3217" t="str">
            <v>F</v>
          </cell>
          <cell r="J3217">
            <v>112</v>
          </cell>
          <cell r="L3217">
            <v>232.24</v>
          </cell>
        </row>
        <row r="3218">
          <cell r="A3218" t="str">
            <v>GANSKIE, KENNETH M</v>
          </cell>
          <cell r="B3218" t="str">
            <v>123-579</v>
          </cell>
          <cell r="C3218">
            <v>510400</v>
          </cell>
          <cell r="D3218">
            <v>24110</v>
          </cell>
          <cell r="E3218" t="str">
            <v>ACCOUNTANT</v>
          </cell>
          <cell r="F3218" t="str">
            <v>P100</v>
          </cell>
          <cell r="G3218">
            <v>1</v>
          </cell>
          <cell r="H3218" t="str">
            <v>P100-001</v>
          </cell>
          <cell r="I3218" t="str">
            <v>F</v>
          </cell>
          <cell r="J3218">
            <v>30</v>
          </cell>
          <cell r="L3218">
            <v>119.28</v>
          </cell>
        </row>
        <row r="3219">
          <cell r="A3219" t="str">
            <v>GANSKIE, KENNETH M</v>
          </cell>
          <cell r="B3219" t="str">
            <v>123-579</v>
          </cell>
          <cell r="C3219">
            <v>510400</v>
          </cell>
          <cell r="D3219">
            <v>24110</v>
          </cell>
          <cell r="E3219" t="str">
            <v>ACCOUNTANT</v>
          </cell>
          <cell r="F3219" t="str">
            <v>P100</v>
          </cell>
          <cell r="G3219">
            <v>1</v>
          </cell>
          <cell r="H3219" t="str">
            <v>P100-001</v>
          </cell>
          <cell r="I3219" t="str">
            <v>F</v>
          </cell>
          <cell r="J3219">
            <v>603</v>
          </cell>
          <cell r="L3219">
            <v>31.26</v>
          </cell>
        </row>
        <row r="3220">
          <cell r="A3220" t="str">
            <v>GANSKIE, KENNETH M</v>
          </cell>
          <cell r="B3220" t="str">
            <v>123-579</v>
          </cell>
          <cell r="C3220">
            <v>510400</v>
          </cell>
          <cell r="D3220">
            <v>24110</v>
          </cell>
          <cell r="E3220" t="str">
            <v>ACCOUNTANT</v>
          </cell>
          <cell r="F3220" t="str">
            <v>P100</v>
          </cell>
          <cell r="G3220">
            <v>1</v>
          </cell>
          <cell r="H3220" t="str">
            <v>P100-001</v>
          </cell>
          <cell r="I3220" t="str">
            <v>F</v>
          </cell>
          <cell r="J3220">
            <v>811</v>
          </cell>
          <cell r="L3220">
            <v>1.88</v>
          </cell>
        </row>
        <row r="3221">
          <cell r="A3221" t="str">
            <v>GANSKIE, KENNETH M</v>
          </cell>
          <cell r="B3221" t="str">
            <v>123-579</v>
          </cell>
          <cell r="C3221">
            <v>510400</v>
          </cell>
          <cell r="D3221">
            <v>24110</v>
          </cell>
          <cell r="E3221" t="str">
            <v>ACCOUNTANT</v>
          </cell>
          <cell r="F3221" t="str">
            <v>P100</v>
          </cell>
          <cell r="G3221">
            <v>1</v>
          </cell>
          <cell r="H3221" t="str">
            <v>P100-001</v>
          </cell>
          <cell r="I3221" t="str">
            <v>F</v>
          </cell>
          <cell r="J3221">
            <v>1001</v>
          </cell>
          <cell r="L3221">
            <v>10.17</v>
          </cell>
        </row>
        <row r="3222">
          <cell r="A3222" t="str">
            <v>GANSKIE, KENNETH M</v>
          </cell>
          <cell r="B3222" t="str">
            <v>123-579</v>
          </cell>
          <cell r="C3222">
            <v>510400</v>
          </cell>
          <cell r="D3222">
            <v>24110</v>
          </cell>
          <cell r="E3222" t="str">
            <v>ACCOUNTANT</v>
          </cell>
          <cell r="F3222" t="str">
            <v>P100</v>
          </cell>
          <cell r="G3222">
            <v>1</v>
          </cell>
          <cell r="H3222" t="str">
            <v>P100-001</v>
          </cell>
          <cell r="I3222" t="str">
            <v>F</v>
          </cell>
          <cell r="J3222">
            <v>703</v>
          </cell>
          <cell r="L3222">
            <v>6.7</v>
          </cell>
        </row>
        <row r="3223">
          <cell r="A3223" t="str">
            <v>GARLAND, BARBARA J</v>
          </cell>
          <cell r="B3223" t="str">
            <v>101-570</v>
          </cell>
          <cell r="C3223">
            <v>510100</v>
          </cell>
          <cell r="D3223">
            <v>13590</v>
          </cell>
          <cell r="E3223" t="str">
            <v>CORRECTIONAL SERGEANT</v>
          </cell>
          <cell r="F3223" t="str">
            <v>D234</v>
          </cell>
          <cell r="G3223">
            <v>1</v>
          </cell>
          <cell r="H3223" t="str">
            <v>D234-002</v>
          </cell>
          <cell r="I3223" t="str">
            <v>O</v>
          </cell>
          <cell r="J3223">
            <v>1</v>
          </cell>
          <cell r="K3223" t="str">
            <v>REGULAR PAY</v>
          </cell>
          <cell r="L3223">
            <v>70216.23</v>
          </cell>
        </row>
        <row r="3224">
          <cell r="A3224" t="str">
            <v>GARLAND, BARBARA J</v>
          </cell>
          <cell r="B3224" t="str">
            <v>101-570</v>
          </cell>
          <cell r="C3224">
            <v>510300</v>
          </cell>
          <cell r="D3224">
            <v>13590</v>
          </cell>
          <cell r="E3224" t="str">
            <v>CORRECTIONAL SERGEANT</v>
          </cell>
          <cell r="F3224" t="str">
            <v>D234</v>
          </cell>
          <cell r="G3224">
            <v>1</v>
          </cell>
          <cell r="H3224" t="str">
            <v>D234-002</v>
          </cell>
          <cell r="I3224" t="str">
            <v>F</v>
          </cell>
          <cell r="J3224">
            <v>8000</v>
          </cell>
          <cell r="L3224">
            <v>4910.84</v>
          </cell>
        </row>
        <row r="3225">
          <cell r="A3225" t="str">
            <v>GARLAND, BARBARA J</v>
          </cell>
          <cell r="B3225" t="str">
            <v>101-570</v>
          </cell>
          <cell r="C3225">
            <v>510300</v>
          </cell>
          <cell r="D3225">
            <v>13590</v>
          </cell>
          <cell r="E3225" t="str">
            <v>CORRECTIONAL SERGEANT</v>
          </cell>
          <cell r="F3225" t="str">
            <v>D234</v>
          </cell>
          <cell r="G3225">
            <v>1</v>
          </cell>
          <cell r="H3225" t="str">
            <v>D234-002</v>
          </cell>
          <cell r="I3225" t="str">
            <v>F</v>
          </cell>
          <cell r="J3225" t="str">
            <v>*FI</v>
          </cell>
          <cell r="K3225" t="str">
            <v>FICA</v>
          </cell>
          <cell r="L3225">
            <v>4353.41</v>
          </cell>
        </row>
        <row r="3226">
          <cell r="A3226" t="str">
            <v>GARLAND, BARBARA J</v>
          </cell>
          <cell r="B3226" t="str">
            <v>101-570</v>
          </cell>
          <cell r="C3226">
            <v>510300</v>
          </cell>
          <cell r="D3226">
            <v>13590</v>
          </cell>
          <cell r="E3226" t="str">
            <v>CORRECTIONAL SERGEANT</v>
          </cell>
          <cell r="F3226" t="str">
            <v>D234</v>
          </cell>
          <cell r="G3226">
            <v>1</v>
          </cell>
          <cell r="H3226" t="str">
            <v>D234-002</v>
          </cell>
          <cell r="I3226" t="str">
            <v>F</v>
          </cell>
          <cell r="J3226" t="str">
            <v>*FM</v>
          </cell>
          <cell r="K3226" t="str">
            <v>MEDICARE</v>
          </cell>
          <cell r="L3226">
            <v>1018.14</v>
          </cell>
        </row>
        <row r="3227">
          <cell r="A3227" t="str">
            <v>GARLAND, BARBARA J</v>
          </cell>
          <cell r="B3227" t="str">
            <v>101-570</v>
          </cell>
          <cell r="C3227">
            <v>510300</v>
          </cell>
          <cell r="D3227">
            <v>13590</v>
          </cell>
          <cell r="E3227" t="str">
            <v>CORRECTIONAL SERGEANT</v>
          </cell>
          <cell r="F3227" t="str">
            <v>D234</v>
          </cell>
          <cell r="G3227">
            <v>1</v>
          </cell>
          <cell r="H3227" t="str">
            <v>D234-002</v>
          </cell>
          <cell r="I3227" t="str">
            <v>F</v>
          </cell>
          <cell r="J3227">
            <v>7999</v>
          </cell>
          <cell r="L3227">
            <v>21057.85</v>
          </cell>
        </row>
        <row r="3228">
          <cell r="A3228" t="str">
            <v>GARLAND, BARBARA J</v>
          </cell>
          <cell r="B3228" t="str">
            <v>101-570</v>
          </cell>
          <cell r="C3228">
            <v>510400</v>
          </cell>
          <cell r="D3228">
            <v>13590</v>
          </cell>
          <cell r="E3228" t="str">
            <v>CORRECTIONAL SERGEANT</v>
          </cell>
          <cell r="F3228" t="str">
            <v>D234</v>
          </cell>
          <cell r="G3228">
            <v>1</v>
          </cell>
          <cell r="H3228" t="str">
            <v>D234-002</v>
          </cell>
          <cell r="I3228" t="str">
            <v>F</v>
          </cell>
          <cell r="J3228">
            <v>701</v>
          </cell>
          <cell r="L3228">
            <v>4.01</v>
          </cell>
        </row>
        <row r="3229">
          <cell r="A3229" t="str">
            <v>GARLAND, BARBARA J</v>
          </cell>
          <cell r="B3229" t="str">
            <v>101-570</v>
          </cell>
          <cell r="C3229">
            <v>510400</v>
          </cell>
          <cell r="D3229">
            <v>13590</v>
          </cell>
          <cell r="E3229" t="str">
            <v>CORRECTIONAL SERGEANT</v>
          </cell>
          <cell r="F3229" t="str">
            <v>D234</v>
          </cell>
          <cell r="G3229">
            <v>1</v>
          </cell>
          <cell r="H3229" t="str">
            <v>D234-002</v>
          </cell>
          <cell r="I3229" t="str">
            <v>F</v>
          </cell>
          <cell r="J3229">
            <v>101</v>
          </cell>
          <cell r="L3229">
            <v>135.94999999999999</v>
          </cell>
        </row>
        <row r="3230">
          <cell r="A3230" t="str">
            <v>GARLAND, BARBARA J</v>
          </cell>
          <cell r="B3230" t="str">
            <v>101-570</v>
          </cell>
          <cell r="C3230">
            <v>510400</v>
          </cell>
          <cell r="D3230">
            <v>13590</v>
          </cell>
          <cell r="E3230" t="str">
            <v>CORRECTIONAL SERGEANT</v>
          </cell>
          <cell r="F3230" t="str">
            <v>D234</v>
          </cell>
          <cell r="G3230">
            <v>1</v>
          </cell>
          <cell r="H3230" t="str">
            <v>D234-002</v>
          </cell>
          <cell r="I3230" t="str">
            <v>F</v>
          </cell>
          <cell r="J3230">
            <v>1001</v>
          </cell>
          <cell r="L3230">
            <v>10.17</v>
          </cell>
        </row>
        <row r="3231">
          <cell r="A3231" t="str">
            <v>GARLAND, BARBARA J</v>
          </cell>
          <cell r="B3231" t="str">
            <v>101-570</v>
          </cell>
          <cell r="C3231">
            <v>510400</v>
          </cell>
          <cell r="D3231">
            <v>13590</v>
          </cell>
          <cell r="E3231" t="str">
            <v>CORRECTIONAL SERGEANT</v>
          </cell>
          <cell r="F3231" t="str">
            <v>D234</v>
          </cell>
          <cell r="G3231">
            <v>1</v>
          </cell>
          <cell r="H3231" t="str">
            <v>D234-002</v>
          </cell>
          <cell r="I3231" t="str">
            <v>F</v>
          </cell>
          <cell r="J3231">
            <v>601</v>
          </cell>
          <cell r="L3231">
            <v>17.149999999999999</v>
          </cell>
        </row>
        <row r="3232">
          <cell r="A3232" t="str">
            <v>GARLAND, BARBARA J</v>
          </cell>
          <cell r="B3232" t="str">
            <v>101-570</v>
          </cell>
          <cell r="C3232">
            <v>510400</v>
          </cell>
          <cell r="D3232">
            <v>13590</v>
          </cell>
          <cell r="E3232" t="str">
            <v>CORRECTIONAL SERGEANT</v>
          </cell>
          <cell r="F3232" t="str">
            <v>D234</v>
          </cell>
          <cell r="G3232">
            <v>1</v>
          </cell>
          <cell r="H3232" t="str">
            <v>D234-002</v>
          </cell>
          <cell r="I3232" t="str">
            <v>F</v>
          </cell>
          <cell r="J3232">
            <v>30</v>
          </cell>
          <cell r="L3232">
            <v>175.54</v>
          </cell>
        </row>
        <row r="3233">
          <cell r="A3233" t="str">
            <v>GARLAND, BARBARA J</v>
          </cell>
          <cell r="B3233" t="str">
            <v>101-570</v>
          </cell>
          <cell r="C3233">
            <v>510400</v>
          </cell>
          <cell r="D3233">
            <v>13590</v>
          </cell>
          <cell r="E3233" t="str">
            <v>CORRECTIONAL SERGEANT</v>
          </cell>
          <cell r="F3233" t="str">
            <v>D234</v>
          </cell>
          <cell r="G3233">
            <v>1</v>
          </cell>
          <cell r="H3233" t="str">
            <v>D234-002</v>
          </cell>
          <cell r="I3233" t="str">
            <v>F</v>
          </cell>
          <cell r="J3233">
            <v>811</v>
          </cell>
          <cell r="L3233">
            <v>1.88</v>
          </cell>
        </row>
        <row r="3234">
          <cell r="A3234" t="str">
            <v>GARNER, CHRISTINA J</v>
          </cell>
          <cell r="B3234" t="str">
            <v>101-591</v>
          </cell>
          <cell r="C3234">
            <v>510100</v>
          </cell>
          <cell r="D3234">
            <v>44940</v>
          </cell>
          <cell r="E3234" t="str">
            <v>PUBLIC HEALTH NURSE I</v>
          </cell>
          <cell r="F3234" t="str">
            <v>G285</v>
          </cell>
          <cell r="G3234">
            <v>0.8</v>
          </cell>
          <cell r="H3234" t="str">
            <v>G285-001</v>
          </cell>
          <cell r="I3234" t="str">
            <v>O</v>
          </cell>
          <cell r="J3234">
            <v>1</v>
          </cell>
          <cell r="K3234" t="str">
            <v>REGULAR PAY</v>
          </cell>
          <cell r="L3234">
            <v>37927.440000000002</v>
          </cell>
        </row>
        <row r="3235">
          <cell r="A3235" t="str">
            <v>GARNER, CHRISTINA J</v>
          </cell>
          <cell r="B3235" t="str">
            <v>101-591</v>
          </cell>
          <cell r="C3235">
            <v>510300</v>
          </cell>
          <cell r="D3235">
            <v>44940</v>
          </cell>
          <cell r="E3235" t="str">
            <v>PUBLIC HEALTH NURSE I</v>
          </cell>
          <cell r="F3235" t="str">
            <v>G285</v>
          </cell>
          <cell r="G3235">
            <v>0.8</v>
          </cell>
          <cell r="H3235" t="str">
            <v>G285-001</v>
          </cell>
          <cell r="I3235" t="str">
            <v>F</v>
          </cell>
          <cell r="J3235">
            <v>7999</v>
          </cell>
          <cell r="L3235">
            <v>11374.44</v>
          </cell>
        </row>
        <row r="3236">
          <cell r="A3236" t="str">
            <v>GARNER, CHRISTINA J</v>
          </cell>
          <cell r="B3236" t="str">
            <v>101-591</v>
          </cell>
          <cell r="C3236">
            <v>510300</v>
          </cell>
          <cell r="D3236">
            <v>44940</v>
          </cell>
          <cell r="E3236" t="str">
            <v>PUBLIC HEALTH NURSE I</v>
          </cell>
          <cell r="F3236" t="str">
            <v>G285</v>
          </cell>
          <cell r="G3236">
            <v>0.8</v>
          </cell>
          <cell r="H3236" t="str">
            <v>G285-001</v>
          </cell>
          <cell r="I3236" t="str">
            <v>F</v>
          </cell>
          <cell r="J3236" t="str">
            <v>*FI</v>
          </cell>
          <cell r="K3236" t="str">
            <v>FICA</v>
          </cell>
          <cell r="L3236">
            <v>2351.5</v>
          </cell>
        </row>
        <row r="3237">
          <cell r="A3237" t="str">
            <v>GARNER, CHRISTINA J</v>
          </cell>
          <cell r="B3237" t="str">
            <v>101-591</v>
          </cell>
          <cell r="C3237">
            <v>510300</v>
          </cell>
          <cell r="D3237">
            <v>44940</v>
          </cell>
          <cell r="E3237" t="str">
            <v>PUBLIC HEALTH NURSE I</v>
          </cell>
          <cell r="F3237" t="str">
            <v>G285</v>
          </cell>
          <cell r="G3237">
            <v>0.8</v>
          </cell>
          <cell r="H3237" t="str">
            <v>G285-001</v>
          </cell>
          <cell r="I3237" t="str">
            <v>F</v>
          </cell>
          <cell r="J3237">
            <v>8005</v>
          </cell>
          <cell r="L3237">
            <v>185.54</v>
          </cell>
        </row>
        <row r="3238">
          <cell r="A3238" t="str">
            <v>GARNER, CHRISTINA J</v>
          </cell>
          <cell r="B3238" t="str">
            <v>101-591</v>
          </cell>
          <cell r="C3238">
            <v>510300</v>
          </cell>
          <cell r="D3238">
            <v>44940</v>
          </cell>
          <cell r="E3238" t="str">
            <v>PUBLIC HEALTH NURSE I</v>
          </cell>
          <cell r="F3238" t="str">
            <v>G285</v>
          </cell>
          <cell r="G3238">
            <v>0.8</v>
          </cell>
          <cell r="H3238" t="str">
            <v>G285-001</v>
          </cell>
          <cell r="I3238" t="str">
            <v>F</v>
          </cell>
          <cell r="J3238">
            <v>8000</v>
          </cell>
          <cell r="L3238">
            <v>2650.63</v>
          </cell>
        </row>
        <row r="3239">
          <cell r="A3239" t="str">
            <v>GARNER, CHRISTINA J</v>
          </cell>
          <cell r="B3239" t="str">
            <v>101-591</v>
          </cell>
          <cell r="C3239">
            <v>510300</v>
          </cell>
          <cell r="D3239">
            <v>44940</v>
          </cell>
          <cell r="E3239" t="str">
            <v>PUBLIC HEALTH NURSE I</v>
          </cell>
          <cell r="F3239" t="str">
            <v>G285</v>
          </cell>
          <cell r="G3239">
            <v>0.8</v>
          </cell>
          <cell r="H3239" t="str">
            <v>G285-001</v>
          </cell>
          <cell r="I3239" t="str">
            <v>F</v>
          </cell>
          <cell r="J3239" t="str">
            <v>*FM</v>
          </cell>
          <cell r="K3239" t="str">
            <v>MEDICARE</v>
          </cell>
          <cell r="L3239">
            <v>549.95000000000005</v>
          </cell>
        </row>
        <row r="3240">
          <cell r="A3240" t="str">
            <v>GARNER, CHRISTINA J</v>
          </cell>
          <cell r="B3240" t="str">
            <v>101-591</v>
          </cell>
          <cell r="C3240">
            <v>510400</v>
          </cell>
          <cell r="D3240">
            <v>44940</v>
          </cell>
          <cell r="E3240" t="str">
            <v>PUBLIC HEALTH NURSE I</v>
          </cell>
          <cell r="F3240" t="str">
            <v>G285</v>
          </cell>
          <cell r="G3240">
            <v>0.8</v>
          </cell>
          <cell r="H3240" t="str">
            <v>G285-001</v>
          </cell>
          <cell r="I3240" t="str">
            <v>F</v>
          </cell>
          <cell r="J3240">
            <v>30</v>
          </cell>
          <cell r="L3240">
            <v>94.82</v>
          </cell>
        </row>
        <row r="3241">
          <cell r="A3241" t="str">
            <v>GARNER, CHRISTINA J</v>
          </cell>
          <cell r="B3241" t="str">
            <v>101-591</v>
          </cell>
          <cell r="C3241">
            <v>510400</v>
          </cell>
          <cell r="D3241">
            <v>44940</v>
          </cell>
          <cell r="E3241" t="str">
            <v>PUBLIC HEALTH NURSE I</v>
          </cell>
          <cell r="F3241" t="str">
            <v>G285</v>
          </cell>
          <cell r="G3241">
            <v>0.8</v>
          </cell>
          <cell r="H3241" t="str">
            <v>G285-001</v>
          </cell>
          <cell r="I3241" t="str">
            <v>F</v>
          </cell>
          <cell r="J3241">
            <v>1001</v>
          </cell>
          <cell r="L3241">
            <v>10.17</v>
          </cell>
        </row>
        <row r="3242">
          <cell r="A3242" t="str">
            <v>GARNER, CHRISTINA J</v>
          </cell>
          <cell r="B3242" t="str">
            <v>101-591</v>
          </cell>
          <cell r="C3242">
            <v>510400</v>
          </cell>
          <cell r="D3242">
            <v>44940</v>
          </cell>
          <cell r="E3242" t="str">
            <v>PUBLIC HEALTH NURSE I</v>
          </cell>
          <cell r="F3242" t="str">
            <v>G285</v>
          </cell>
          <cell r="G3242">
            <v>0.8</v>
          </cell>
          <cell r="H3242" t="str">
            <v>G285-001</v>
          </cell>
          <cell r="I3242" t="str">
            <v>F</v>
          </cell>
          <cell r="J3242">
            <v>811</v>
          </cell>
          <cell r="L3242">
            <v>1.5</v>
          </cell>
        </row>
        <row r="3243">
          <cell r="A3243" t="str">
            <v>GARNER, HELGA A</v>
          </cell>
          <cell r="B3243" t="str">
            <v>101-507</v>
          </cell>
          <cell r="C3243">
            <v>510100</v>
          </cell>
          <cell r="D3243">
            <v>18980</v>
          </cell>
          <cell r="E3243" t="str">
            <v>ASSESSMENT ASSIST, SR</v>
          </cell>
          <cell r="F3243" t="str">
            <v>D152</v>
          </cell>
          <cell r="G3243">
            <v>1</v>
          </cell>
          <cell r="H3243" t="str">
            <v>D152-001</v>
          </cell>
          <cell r="I3243" t="str">
            <v>O</v>
          </cell>
          <cell r="J3243">
            <v>1</v>
          </cell>
          <cell r="K3243" t="str">
            <v>REGULAR PAY</v>
          </cell>
          <cell r="L3243">
            <v>32535.599999999999</v>
          </cell>
        </row>
        <row r="3244">
          <cell r="A3244" t="str">
            <v>GARNER, HELGA A</v>
          </cell>
          <cell r="B3244" t="str">
            <v>101-507</v>
          </cell>
          <cell r="C3244">
            <v>510300</v>
          </cell>
          <cell r="D3244">
            <v>18980</v>
          </cell>
          <cell r="E3244" t="str">
            <v>ASSESSMENT ASSIST, SR</v>
          </cell>
          <cell r="F3244" t="str">
            <v>D152</v>
          </cell>
          <cell r="G3244">
            <v>1</v>
          </cell>
          <cell r="H3244" t="str">
            <v>D152-001</v>
          </cell>
          <cell r="I3244" t="str">
            <v>F</v>
          </cell>
          <cell r="J3244">
            <v>8000</v>
          </cell>
          <cell r="L3244">
            <v>2273.1999999999998</v>
          </cell>
        </row>
        <row r="3245">
          <cell r="A3245" t="str">
            <v>GARNER, HELGA A</v>
          </cell>
          <cell r="B3245" t="str">
            <v>101-507</v>
          </cell>
          <cell r="C3245">
            <v>510300</v>
          </cell>
          <cell r="D3245">
            <v>18980</v>
          </cell>
          <cell r="E3245" t="str">
            <v>ASSESSMENT ASSIST, SR</v>
          </cell>
          <cell r="F3245" t="str">
            <v>D152</v>
          </cell>
          <cell r="G3245">
            <v>1</v>
          </cell>
          <cell r="H3245" t="str">
            <v>D152-001</v>
          </cell>
          <cell r="I3245" t="str">
            <v>F</v>
          </cell>
          <cell r="J3245">
            <v>7999</v>
          </cell>
          <cell r="L3245">
            <v>9757.43</v>
          </cell>
        </row>
        <row r="3246">
          <cell r="A3246" t="str">
            <v>GARNER, HELGA A</v>
          </cell>
          <cell r="B3246" t="str">
            <v>101-507</v>
          </cell>
          <cell r="C3246">
            <v>510300</v>
          </cell>
          <cell r="D3246">
            <v>18980</v>
          </cell>
          <cell r="E3246" t="str">
            <v>ASSESSMENT ASSIST, SR</v>
          </cell>
          <cell r="F3246" t="str">
            <v>D152</v>
          </cell>
          <cell r="G3246">
            <v>1</v>
          </cell>
          <cell r="H3246" t="str">
            <v>D152-001</v>
          </cell>
          <cell r="I3246" t="str">
            <v>F</v>
          </cell>
          <cell r="J3246" t="str">
            <v>*FI</v>
          </cell>
          <cell r="K3246" t="str">
            <v>FICA</v>
          </cell>
          <cell r="L3246">
            <v>2017.21</v>
          </cell>
        </row>
        <row r="3247">
          <cell r="A3247" t="str">
            <v>GARNER, HELGA A</v>
          </cell>
          <cell r="B3247" t="str">
            <v>101-507</v>
          </cell>
          <cell r="C3247">
            <v>510300</v>
          </cell>
          <cell r="D3247">
            <v>18980</v>
          </cell>
          <cell r="E3247" t="str">
            <v>ASSESSMENT ASSIST, SR</v>
          </cell>
          <cell r="F3247" t="str">
            <v>D152</v>
          </cell>
          <cell r="G3247">
            <v>1</v>
          </cell>
          <cell r="H3247" t="str">
            <v>D152-001</v>
          </cell>
          <cell r="I3247" t="str">
            <v>F</v>
          </cell>
          <cell r="J3247" t="str">
            <v>*FM</v>
          </cell>
          <cell r="K3247" t="str">
            <v>MEDICARE</v>
          </cell>
          <cell r="L3247">
            <v>471.77</v>
          </cell>
        </row>
        <row r="3248">
          <cell r="A3248" t="str">
            <v>GARNER, HELGA A</v>
          </cell>
          <cell r="B3248" t="str">
            <v>101-507</v>
          </cell>
          <cell r="C3248">
            <v>510400</v>
          </cell>
          <cell r="D3248">
            <v>18980</v>
          </cell>
          <cell r="E3248" t="str">
            <v>ASSESSMENT ASSIST, SR</v>
          </cell>
          <cell r="F3248" t="str">
            <v>D152</v>
          </cell>
          <cell r="G3248">
            <v>1</v>
          </cell>
          <cell r="H3248" t="str">
            <v>D152-001</v>
          </cell>
          <cell r="I3248" t="str">
            <v>F</v>
          </cell>
          <cell r="J3248">
            <v>601</v>
          </cell>
          <cell r="L3248">
            <v>17.149999999999999</v>
          </cell>
        </row>
        <row r="3249">
          <cell r="A3249" t="str">
            <v>GARNER, HELGA A</v>
          </cell>
          <cell r="B3249" t="str">
            <v>101-507</v>
          </cell>
          <cell r="C3249">
            <v>510400</v>
          </cell>
          <cell r="D3249">
            <v>18980</v>
          </cell>
          <cell r="E3249" t="str">
            <v>ASSESSMENT ASSIST, SR</v>
          </cell>
          <cell r="F3249" t="str">
            <v>D152</v>
          </cell>
          <cell r="G3249">
            <v>1</v>
          </cell>
          <cell r="H3249" t="str">
            <v>D152-001</v>
          </cell>
          <cell r="I3249" t="str">
            <v>F</v>
          </cell>
          <cell r="J3249">
            <v>701</v>
          </cell>
          <cell r="L3249">
            <v>4.01</v>
          </cell>
        </row>
        <row r="3250">
          <cell r="A3250" t="str">
            <v>GARNER, HELGA A</v>
          </cell>
          <cell r="B3250" t="str">
            <v>101-507</v>
          </cell>
          <cell r="C3250">
            <v>510400</v>
          </cell>
          <cell r="D3250">
            <v>18980</v>
          </cell>
          <cell r="E3250" t="str">
            <v>ASSESSMENT ASSIST, SR</v>
          </cell>
          <cell r="F3250" t="str">
            <v>D152</v>
          </cell>
          <cell r="G3250">
            <v>1</v>
          </cell>
          <cell r="H3250" t="str">
            <v>D152-001</v>
          </cell>
          <cell r="I3250" t="str">
            <v>F</v>
          </cell>
          <cell r="J3250">
            <v>30</v>
          </cell>
          <cell r="L3250">
            <v>81.34</v>
          </cell>
        </row>
        <row r="3251">
          <cell r="A3251" t="str">
            <v>GARNER, HELGA A</v>
          </cell>
          <cell r="B3251" t="str">
            <v>101-507</v>
          </cell>
          <cell r="C3251">
            <v>510400</v>
          </cell>
          <cell r="D3251">
            <v>18980</v>
          </cell>
          <cell r="E3251" t="str">
            <v>ASSESSMENT ASSIST, SR</v>
          </cell>
          <cell r="F3251" t="str">
            <v>D152</v>
          </cell>
          <cell r="G3251">
            <v>1</v>
          </cell>
          <cell r="H3251" t="str">
            <v>D152-001</v>
          </cell>
          <cell r="I3251" t="str">
            <v>F</v>
          </cell>
          <cell r="J3251">
            <v>811</v>
          </cell>
          <cell r="L3251">
            <v>1.88</v>
          </cell>
        </row>
        <row r="3252">
          <cell r="A3252" t="str">
            <v>GARNER, HELGA A</v>
          </cell>
          <cell r="B3252" t="str">
            <v>101-507</v>
          </cell>
          <cell r="C3252">
            <v>510400</v>
          </cell>
          <cell r="D3252">
            <v>18980</v>
          </cell>
          <cell r="E3252" t="str">
            <v>ASSESSMENT ASSIST, SR</v>
          </cell>
          <cell r="F3252" t="str">
            <v>D152</v>
          </cell>
          <cell r="G3252">
            <v>1</v>
          </cell>
          <cell r="H3252" t="str">
            <v>D152-001</v>
          </cell>
          <cell r="I3252" t="str">
            <v>F</v>
          </cell>
          <cell r="J3252">
            <v>1001</v>
          </cell>
          <cell r="L3252">
            <v>10.17</v>
          </cell>
        </row>
        <row r="3253">
          <cell r="A3253" t="str">
            <v>GARNER, HELGA A</v>
          </cell>
          <cell r="B3253" t="str">
            <v>101-507</v>
          </cell>
          <cell r="C3253">
            <v>510400</v>
          </cell>
          <cell r="D3253">
            <v>18980</v>
          </cell>
          <cell r="E3253" t="str">
            <v>ASSESSMENT ASSIST, SR</v>
          </cell>
          <cell r="F3253" t="str">
            <v>D152</v>
          </cell>
          <cell r="G3253">
            <v>1</v>
          </cell>
          <cell r="H3253" t="str">
            <v>D152-001</v>
          </cell>
          <cell r="I3253" t="str">
            <v>F</v>
          </cell>
          <cell r="J3253">
            <v>101</v>
          </cell>
          <cell r="L3253">
            <v>135.94999999999999</v>
          </cell>
        </row>
        <row r="3254">
          <cell r="A3254" t="str">
            <v>GASS, CHAUN L</v>
          </cell>
          <cell r="B3254" t="str">
            <v>101-566</v>
          </cell>
          <cell r="C3254">
            <v>510100</v>
          </cell>
          <cell r="D3254">
            <v>4460</v>
          </cell>
          <cell r="E3254" t="str">
            <v>COMMUNICATIONS MANAGER</v>
          </cell>
          <cell r="F3254" t="str">
            <v>C220</v>
          </cell>
          <cell r="G3254">
            <v>1</v>
          </cell>
          <cell r="H3254" t="str">
            <v>C220-002</v>
          </cell>
          <cell r="I3254" t="str">
            <v>O</v>
          </cell>
          <cell r="J3254">
            <v>1</v>
          </cell>
          <cell r="K3254" t="str">
            <v>REGULAR PAY</v>
          </cell>
          <cell r="L3254">
            <v>47219.71</v>
          </cell>
        </row>
        <row r="3255">
          <cell r="A3255" t="str">
            <v>GASS, CHAUN L</v>
          </cell>
          <cell r="B3255" t="str">
            <v>101-566</v>
          </cell>
          <cell r="C3255">
            <v>510300</v>
          </cell>
          <cell r="D3255">
            <v>4460</v>
          </cell>
          <cell r="E3255" t="str">
            <v>COMMUNICATIONS MANAGER</v>
          </cell>
          <cell r="F3255" t="str">
            <v>C220</v>
          </cell>
          <cell r="G3255">
            <v>1</v>
          </cell>
          <cell r="H3255" t="str">
            <v>C220-002</v>
          </cell>
          <cell r="I3255" t="str">
            <v>F</v>
          </cell>
          <cell r="J3255">
            <v>8000</v>
          </cell>
          <cell r="L3255">
            <v>3301.09</v>
          </cell>
        </row>
        <row r="3256">
          <cell r="A3256" t="str">
            <v>GASS, CHAUN L</v>
          </cell>
          <cell r="B3256" t="str">
            <v>101-566</v>
          </cell>
          <cell r="C3256">
            <v>510300</v>
          </cell>
          <cell r="D3256">
            <v>4460</v>
          </cell>
          <cell r="E3256" t="str">
            <v>COMMUNICATIONS MANAGER</v>
          </cell>
          <cell r="F3256" t="str">
            <v>C220</v>
          </cell>
          <cell r="G3256">
            <v>1</v>
          </cell>
          <cell r="H3256" t="str">
            <v>C220-002</v>
          </cell>
          <cell r="I3256" t="str">
            <v>F</v>
          </cell>
          <cell r="J3256" t="str">
            <v>*FI</v>
          </cell>
          <cell r="K3256" t="str">
            <v>FICA</v>
          </cell>
          <cell r="L3256">
            <v>2927.62</v>
          </cell>
        </row>
        <row r="3257">
          <cell r="A3257" t="str">
            <v>GASS, CHAUN L</v>
          </cell>
          <cell r="B3257" t="str">
            <v>101-566</v>
          </cell>
          <cell r="C3257">
            <v>510300</v>
          </cell>
          <cell r="D3257">
            <v>4460</v>
          </cell>
          <cell r="E3257" t="str">
            <v>COMMUNICATIONS MANAGER</v>
          </cell>
          <cell r="F3257" t="str">
            <v>C220</v>
          </cell>
          <cell r="G3257">
            <v>1</v>
          </cell>
          <cell r="H3257" t="str">
            <v>C220-002</v>
          </cell>
          <cell r="I3257" t="str">
            <v>F</v>
          </cell>
          <cell r="J3257">
            <v>7999</v>
          </cell>
          <cell r="L3257">
            <v>14161.19</v>
          </cell>
        </row>
        <row r="3258">
          <cell r="A3258" t="str">
            <v>GASS, CHAUN L</v>
          </cell>
          <cell r="B3258" t="str">
            <v>101-566</v>
          </cell>
          <cell r="C3258">
            <v>510300</v>
          </cell>
          <cell r="D3258">
            <v>4460</v>
          </cell>
          <cell r="E3258" t="str">
            <v>COMMUNICATIONS MANAGER</v>
          </cell>
          <cell r="F3258" t="str">
            <v>C220</v>
          </cell>
          <cell r="G3258">
            <v>1</v>
          </cell>
          <cell r="H3258" t="str">
            <v>C220-002</v>
          </cell>
          <cell r="I3258" t="str">
            <v>F</v>
          </cell>
          <cell r="J3258">
            <v>8005</v>
          </cell>
          <cell r="L3258">
            <v>231.08</v>
          </cell>
        </row>
        <row r="3259">
          <cell r="A3259" t="str">
            <v>GASS, CHAUN L</v>
          </cell>
          <cell r="B3259" t="str">
            <v>101-566</v>
          </cell>
          <cell r="C3259">
            <v>510300</v>
          </cell>
          <cell r="D3259">
            <v>4460</v>
          </cell>
          <cell r="E3259" t="str">
            <v>COMMUNICATIONS MANAGER</v>
          </cell>
          <cell r="F3259" t="str">
            <v>C220</v>
          </cell>
          <cell r="G3259">
            <v>1</v>
          </cell>
          <cell r="H3259" t="str">
            <v>C220-002</v>
          </cell>
          <cell r="I3259" t="str">
            <v>F</v>
          </cell>
          <cell r="J3259" t="str">
            <v>*FM</v>
          </cell>
          <cell r="K3259" t="str">
            <v>MEDICARE</v>
          </cell>
          <cell r="L3259">
            <v>684.69</v>
          </cell>
        </row>
        <row r="3260">
          <cell r="A3260" t="str">
            <v>GASS, CHAUN L</v>
          </cell>
          <cell r="B3260" t="str">
            <v>101-566</v>
          </cell>
          <cell r="C3260">
            <v>510400</v>
          </cell>
          <cell r="D3260">
            <v>4460</v>
          </cell>
          <cell r="E3260" t="str">
            <v>COMMUNICATIONS MANAGER</v>
          </cell>
          <cell r="F3260" t="str">
            <v>C220</v>
          </cell>
          <cell r="G3260">
            <v>1</v>
          </cell>
          <cell r="H3260" t="str">
            <v>C220-002</v>
          </cell>
          <cell r="I3260" t="str">
            <v>F</v>
          </cell>
          <cell r="J3260">
            <v>138</v>
          </cell>
          <cell r="L3260">
            <v>150.83000000000001</v>
          </cell>
        </row>
        <row r="3261">
          <cell r="A3261" t="str">
            <v>GASS, CHAUN L</v>
          </cell>
          <cell r="B3261" t="str">
            <v>101-566</v>
          </cell>
          <cell r="C3261">
            <v>510400</v>
          </cell>
          <cell r="D3261">
            <v>4460</v>
          </cell>
          <cell r="E3261" t="str">
            <v>COMMUNICATIONS MANAGER</v>
          </cell>
          <cell r="F3261" t="str">
            <v>C220</v>
          </cell>
          <cell r="G3261">
            <v>1</v>
          </cell>
          <cell r="H3261" t="str">
            <v>C220-002</v>
          </cell>
          <cell r="I3261" t="str">
            <v>F</v>
          </cell>
          <cell r="J3261">
            <v>30</v>
          </cell>
          <cell r="L3261">
            <v>118.05</v>
          </cell>
        </row>
        <row r="3262">
          <cell r="A3262" t="str">
            <v>GASS, CHAUN L</v>
          </cell>
          <cell r="B3262" t="str">
            <v>101-566</v>
          </cell>
          <cell r="C3262">
            <v>510400</v>
          </cell>
          <cell r="D3262">
            <v>4460</v>
          </cell>
          <cell r="E3262" t="str">
            <v>COMMUNICATIONS MANAGER</v>
          </cell>
          <cell r="F3262" t="str">
            <v>C220</v>
          </cell>
          <cell r="G3262">
            <v>1</v>
          </cell>
          <cell r="H3262" t="str">
            <v>C220-002</v>
          </cell>
          <cell r="I3262" t="str">
            <v>F</v>
          </cell>
          <cell r="J3262">
            <v>1001</v>
          </cell>
          <cell r="L3262">
            <v>10.17</v>
          </cell>
        </row>
        <row r="3263">
          <cell r="A3263" t="str">
            <v>GASS, CHAUN L</v>
          </cell>
          <cell r="B3263" t="str">
            <v>101-566</v>
          </cell>
          <cell r="C3263">
            <v>510400</v>
          </cell>
          <cell r="D3263">
            <v>4460</v>
          </cell>
          <cell r="E3263" t="str">
            <v>COMMUNICATIONS MANAGER</v>
          </cell>
          <cell r="F3263" t="str">
            <v>C220</v>
          </cell>
          <cell r="G3263">
            <v>1</v>
          </cell>
          <cell r="H3263" t="str">
            <v>C220-002</v>
          </cell>
          <cell r="I3263" t="str">
            <v>F</v>
          </cell>
          <cell r="J3263">
            <v>701</v>
          </cell>
          <cell r="L3263">
            <v>4.01</v>
          </cell>
        </row>
        <row r="3264">
          <cell r="A3264" t="str">
            <v>GASS, CHAUN L</v>
          </cell>
          <cell r="B3264" t="str">
            <v>101-566</v>
          </cell>
          <cell r="C3264">
            <v>510400</v>
          </cell>
          <cell r="D3264">
            <v>4460</v>
          </cell>
          <cell r="E3264" t="str">
            <v>COMMUNICATIONS MANAGER</v>
          </cell>
          <cell r="F3264" t="str">
            <v>C220</v>
          </cell>
          <cell r="G3264">
            <v>1</v>
          </cell>
          <cell r="H3264" t="str">
            <v>C220-002</v>
          </cell>
          <cell r="I3264" t="str">
            <v>F</v>
          </cell>
          <cell r="J3264">
            <v>601</v>
          </cell>
          <cell r="L3264">
            <v>17.149999999999999</v>
          </cell>
        </row>
        <row r="3265">
          <cell r="A3265" t="str">
            <v>GASS, CHAUN L</v>
          </cell>
          <cell r="B3265" t="str">
            <v>101-566</v>
          </cell>
          <cell r="C3265">
            <v>510400</v>
          </cell>
          <cell r="D3265">
            <v>4460</v>
          </cell>
          <cell r="E3265" t="str">
            <v>COMMUNICATIONS MANAGER</v>
          </cell>
          <cell r="F3265" t="str">
            <v>C220</v>
          </cell>
          <cell r="G3265">
            <v>1</v>
          </cell>
          <cell r="H3265" t="str">
            <v>C220-002</v>
          </cell>
          <cell r="I3265" t="str">
            <v>F</v>
          </cell>
          <cell r="J3265">
            <v>810</v>
          </cell>
          <cell r="L3265">
            <v>1.71</v>
          </cell>
        </row>
        <row r="3266">
          <cell r="A3266" t="str">
            <v>GAULDIN, ROBIN J</v>
          </cell>
          <cell r="B3266" t="str">
            <v>101-591</v>
          </cell>
          <cell r="C3266">
            <v>510100</v>
          </cell>
          <cell r="D3266">
            <v>43990</v>
          </cell>
          <cell r="E3266" t="str">
            <v>HEALTH TECHNICIAN, SR</v>
          </cell>
          <cell r="F3266" t="str">
            <v>D320</v>
          </cell>
          <cell r="G3266">
            <v>1</v>
          </cell>
          <cell r="H3266" t="str">
            <v>D320-002</v>
          </cell>
          <cell r="I3266" t="str">
            <v>O</v>
          </cell>
          <cell r="J3266">
            <v>1</v>
          </cell>
          <cell r="K3266" t="str">
            <v>REGULAR PAY</v>
          </cell>
          <cell r="L3266">
            <v>30829.19</v>
          </cell>
        </row>
        <row r="3267">
          <cell r="A3267" t="str">
            <v>GAULDIN, ROBIN J</v>
          </cell>
          <cell r="B3267" t="str">
            <v>101-591</v>
          </cell>
          <cell r="C3267">
            <v>510300</v>
          </cell>
          <cell r="D3267">
            <v>43990</v>
          </cell>
          <cell r="E3267" t="str">
            <v>HEALTH TECHNICIAN, SR</v>
          </cell>
          <cell r="F3267" t="str">
            <v>D320</v>
          </cell>
          <cell r="G3267">
            <v>1</v>
          </cell>
          <cell r="H3267" t="str">
            <v>D320-002</v>
          </cell>
          <cell r="I3267" t="str">
            <v>F</v>
          </cell>
          <cell r="J3267" t="str">
            <v>*FI</v>
          </cell>
          <cell r="K3267" t="str">
            <v>FICA</v>
          </cell>
          <cell r="L3267">
            <v>1911.41</v>
          </cell>
        </row>
        <row r="3268">
          <cell r="A3268" t="str">
            <v>GAULDIN, ROBIN J</v>
          </cell>
          <cell r="B3268" t="str">
            <v>101-591</v>
          </cell>
          <cell r="C3268">
            <v>510300</v>
          </cell>
          <cell r="D3268">
            <v>43990</v>
          </cell>
          <cell r="E3268" t="str">
            <v>HEALTH TECHNICIAN, SR</v>
          </cell>
          <cell r="F3268" t="str">
            <v>D320</v>
          </cell>
          <cell r="G3268">
            <v>1</v>
          </cell>
          <cell r="H3268" t="str">
            <v>D320-002</v>
          </cell>
          <cell r="I3268" t="str">
            <v>F</v>
          </cell>
          <cell r="J3268">
            <v>8000</v>
          </cell>
          <cell r="L3268">
            <v>2153.75</v>
          </cell>
        </row>
        <row r="3269">
          <cell r="A3269" t="str">
            <v>GAULDIN, ROBIN J</v>
          </cell>
          <cell r="B3269" t="str">
            <v>101-591</v>
          </cell>
          <cell r="C3269">
            <v>510300</v>
          </cell>
          <cell r="D3269">
            <v>43990</v>
          </cell>
          <cell r="E3269" t="str">
            <v>HEALTH TECHNICIAN, SR</v>
          </cell>
          <cell r="F3269" t="str">
            <v>D320</v>
          </cell>
          <cell r="G3269">
            <v>1</v>
          </cell>
          <cell r="H3269" t="str">
            <v>D320-002</v>
          </cell>
          <cell r="I3269" t="str">
            <v>F</v>
          </cell>
          <cell r="J3269">
            <v>7999</v>
          </cell>
          <cell r="L3269">
            <v>9245.67</v>
          </cell>
        </row>
        <row r="3270">
          <cell r="A3270" t="str">
            <v>GAULDIN, ROBIN J</v>
          </cell>
          <cell r="B3270" t="str">
            <v>101-591</v>
          </cell>
          <cell r="C3270">
            <v>510300</v>
          </cell>
          <cell r="D3270">
            <v>43990</v>
          </cell>
          <cell r="E3270" t="str">
            <v>HEALTH TECHNICIAN, SR</v>
          </cell>
          <cell r="F3270" t="str">
            <v>D320</v>
          </cell>
          <cell r="G3270">
            <v>1</v>
          </cell>
          <cell r="H3270" t="str">
            <v>D320-002</v>
          </cell>
          <cell r="I3270" t="str">
            <v>F</v>
          </cell>
          <cell r="J3270" t="str">
            <v>*FM</v>
          </cell>
          <cell r="K3270" t="str">
            <v>MEDICARE</v>
          </cell>
          <cell r="L3270">
            <v>447.02</v>
          </cell>
        </row>
        <row r="3271">
          <cell r="A3271" t="str">
            <v>GAULDIN, ROBIN J</v>
          </cell>
          <cell r="B3271" t="str">
            <v>101-591</v>
          </cell>
          <cell r="C3271">
            <v>510400</v>
          </cell>
          <cell r="D3271">
            <v>43990</v>
          </cell>
          <cell r="E3271" t="str">
            <v>HEALTH TECHNICIAN, SR</v>
          </cell>
          <cell r="F3271" t="str">
            <v>D320</v>
          </cell>
          <cell r="G3271">
            <v>1</v>
          </cell>
          <cell r="H3271" t="str">
            <v>D320-002</v>
          </cell>
          <cell r="I3271" t="str">
            <v>F</v>
          </cell>
          <cell r="J3271">
            <v>1001</v>
          </cell>
          <cell r="L3271">
            <v>10.17</v>
          </cell>
        </row>
        <row r="3272">
          <cell r="A3272" t="str">
            <v>GAULDIN, ROBIN J</v>
          </cell>
          <cell r="B3272" t="str">
            <v>101-591</v>
          </cell>
          <cell r="C3272">
            <v>510400</v>
          </cell>
          <cell r="D3272">
            <v>43990</v>
          </cell>
          <cell r="E3272" t="str">
            <v>HEALTH TECHNICIAN, SR</v>
          </cell>
          <cell r="F3272" t="str">
            <v>D320</v>
          </cell>
          <cell r="G3272">
            <v>1</v>
          </cell>
          <cell r="H3272" t="str">
            <v>D320-002</v>
          </cell>
          <cell r="I3272" t="str">
            <v>F</v>
          </cell>
          <cell r="J3272">
            <v>30</v>
          </cell>
          <cell r="L3272">
            <v>77.069999999999993</v>
          </cell>
        </row>
        <row r="3273">
          <cell r="A3273" t="str">
            <v>GAULDIN, ROBIN J</v>
          </cell>
          <cell r="B3273" t="str">
            <v>101-591</v>
          </cell>
          <cell r="C3273">
            <v>510400</v>
          </cell>
          <cell r="D3273">
            <v>43990</v>
          </cell>
          <cell r="E3273" t="str">
            <v>HEALTH TECHNICIAN, SR</v>
          </cell>
          <cell r="F3273" t="str">
            <v>D320</v>
          </cell>
          <cell r="G3273">
            <v>1</v>
          </cell>
          <cell r="H3273" t="str">
            <v>D320-002</v>
          </cell>
          <cell r="I3273" t="str">
            <v>F</v>
          </cell>
          <cell r="J3273">
            <v>810</v>
          </cell>
          <cell r="L3273">
            <v>1.71</v>
          </cell>
        </row>
        <row r="3274">
          <cell r="A3274" t="str">
            <v>GEDDINGS, PAUL J</v>
          </cell>
          <cell r="B3274" t="str">
            <v>123-576</v>
          </cell>
          <cell r="C3274">
            <v>510100</v>
          </cell>
          <cell r="D3274">
            <v>47500</v>
          </cell>
          <cell r="E3274" t="str">
            <v>ASSOCIATE CIVIL ENGINEER</v>
          </cell>
          <cell r="F3274" t="str">
            <v>G135</v>
          </cell>
          <cell r="G3274">
            <v>1</v>
          </cell>
          <cell r="H3274" t="str">
            <v>G135-001</v>
          </cell>
          <cell r="I3274" t="str">
            <v>O</v>
          </cell>
          <cell r="J3274">
            <v>1</v>
          </cell>
          <cell r="K3274" t="str">
            <v>REGULAR PAY</v>
          </cell>
          <cell r="L3274">
            <v>67489.87</v>
          </cell>
        </row>
        <row r="3275">
          <cell r="A3275" t="str">
            <v>GEDDINGS, PAUL J</v>
          </cell>
          <cell r="B3275" t="str">
            <v>123-576</v>
          </cell>
          <cell r="C3275">
            <v>510300</v>
          </cell>
          <cell r="D3275">
            <v>47500</v>
          </cell>
          <cell r="E3275" t="str">
            <v>ASSOCIATE CIVIL ENGINEER</v>
          </cell>
          <cell r="F3275" t="str">
            <v>G135</v>
          </cell>
          <cell r="G3275">
            <v>1</v>
          </cell>
          <cell r="H3275" t="str">
            <v>G135-001</v>
          </cell>
          <cell r="I3275" t="str">
            <v>F</v>
          </cell>
          <cell r="J3275">
            <v>7999</v>
          </cell>
          <cell r="L3275">
            <v>20240.21</v>
          </cell>
        </row>
        <row r="3276">
          <cell r="A3276" t="str">
            <v>GEDDINGS, PAUL J</v>
          </cell>
          <cell r="B3276" t="str">
            <v>123-576</v>
          </cell>
          <cell r="C3276">
            <v>510300</v>
          </cell>
          <cell r="D3276">
            <v>47500</v>
          </cell>
          <cell r="E3276" t="str">
            <v>ASSOCIATE CIVIL ENGINEER</v>
          </cell>
          <cell r="F3276" t="str">
            <v>G135</v>
          </cell>
          <cell r="G3276">
            <v>1</v>
          </cell>
          <cell r="H3276" t="str">
            <v>G135-001</v>
          </cell>
          <cell r="I3276" t="str">
            <v>F</v>
          </cell>
          <cell r="J3276">
            <v>8005</v>
          </cell>
          <cell r="L3276">
            <v>330.4</v>
          </cell>
        </row>
        <row r="3277">
          <cell r="A3277" t="str">
            <v>GEDDINGS, PAUL J</v>
          </cell>
          <cell r="B3277" t="str">
            <v>123-576</v>
          </cell>
          <cell r="C3277">
            <v>510300</v>
          </cell>
          <cell r="D3277">
            <v>47500</v>
          </cell>
          <cell r="E3277" t="str">
            <v>ASSOCIATE CIVIL ENGINEER</v>
          </cell>
          <cell r="F3277" t="str">
            <v>G135</v>
          </cell>
          <cell r="G3277">
            <v>1</v>
          </cell>
          <cell r="H3277" t="str">
            <v>G135-001</v>
          </cell>
          <cell r="I3277" t="str">
            <v>F</v>
          </cell>
          <cell r="J3277" t="str">
            <v>*FI</v>
          </cell>
          <cell r="K3277" t="str">
            <v>FICA</v>
          </cell>
          <cell r="L3277">
            <v>4184.37</v>
          </cell>
        </row>
        <row r="3278">
          <cell r="A3278" t="str">
            <v>GEDDINGS, PAUL J</v>
          </cell>
          <cell r="B3278" t="str">
            <v>123-576</v>
          </cell>
          <cell r="C3278">
            <v>510300</v>
          </cell>
          <cell r="D3278">
            <v>47500</v>
          </cell>
          <cell r="E3278" t="str">
            <v>ASSOCIATE CIVIL ENGINEER</v>
          </cell>
          <cell r="F3278" t="str">
            <v>G135</v>
          </cell>
          <cell r="G3278">
            <v>1</v>
          </cell>
          <cell r="H3278" t="str">
            <v>G135-001</v>
          </cell>
          <cell r="I3278" t="str">
            <v>F</v>
          </cell>
          <cell r="J3278" t="str">
            <v>*FM</v>
          </cell>
          <cell r="K3278" t="str">
            <v>MEDICARE</v>
          </cell>
          <cell r="L3278">
            <v>978.6</v>
          </cell>
        </row>
        <row r="3279">
          <cell r="A3279" t="str">
            <v>GEDDINGS, PAUL J</v>
          </cell>
          <cell r="B3279" t="str">
            <v>123-576</v>
          </cell>
          <cell r="C3279">
            <v>510300</v>
          </cell>
          <cell r="D3279">
            <v>47500</v>
          </cell>
          <cell r="E3279" t="str">
            <v>ASSOCIATE CIVIL ENGINEER</v>
          </cell>
          <cell r="F3279" t="str">
            <v>G135</v>
          </cell>
          <cell r="G3279">
            <v>1</v>
          </cell>
          <cell r="H3279" t="str">
            <v>G135-001</v>
          </cell>
          <cell r="I3279" t="str">
            <v>F</v>
          </cell>
          <cell r="J3279">
            <v>8000</v>
          </cell>
          <cell r="L3279">
            <v>4720</v>
          </cell>
        </row>
        <row r="3280">
          <cell r="A3280" t="str">
            <v>GEDDINGS, PAUL J</v>
          </cell>
          <cell r="B3280" t="str">
            <v>123-576</v>
          </cell>
          <cell r="C3280">
            <v>510400</v>
          </cell>
          <cell r="D3280">
            <v>47500</v>
          </cell>
          <cell r="E3280" t="str">
            <v>ASSOCIATE CIVIL ENGINEER</v>
          </cell>
          <cell r="F3280" t="str">
            <v>G135</v>
          </cell>
          <cell r="G3280">
            <v>1</v>
          </cell>
          <cell r="H3280" t="str">
            <v>G135-001</v>
          </cell>
          <cell r="I3280" t="str">
            <v>F</v>
          </cell>
          <cell r="J3280">
            <v>811</v>
          </cell>
          <cell r="L3280">
            <v>1.88</v>
          </cell>
        </row>
        <row r="3281">
          <cell r="A3281" t="str">
            <v>GEDDINGS, PAUL J</v>
          </cell>
          <cell r="B3281" t="str">
            <v>123-576</v>
          </cell>
          <cell r="C3281">
            <v>510400</v>
          </cell>
          <cell r="D3281">
            <v>47500</v>
          </cell>
          <cell r="E3281" t="str">
            <v>ASSOCIATE CIVIL ENGINEER</v>
          </cell>
          <cell r="F3281" t="str">
            <v>G135</v>
          </cell>
          <cell r="G3281">
            <v>1</v>
          </cell>
          <cell r="H3281" t="str">
            <v>G135-001</v>
          </cell>
          <cell r="I3281" t="str">
            <v>F</v>
          </cell>
          <cell r="J3281">
            <v>1001</v>
          </cell>
          <cell r="L3281">
            <v>10.17</v>
          </cell>
        </row>
        <row r="3282">
          <cell r="A3282" t="str">
            <v>GEDDINGS, PAUL J</v>
          </cell>
          <cell r="B3282" t="str">
            <v>123-576</v>
          </cell>
          <cell r="C3282">
            <v>510400</v>
          </cell>
          <cell r="D3282">
            <v>47500</v>
          </cell>
          <cell r="E3282" t="str">
            <v>ASSOCIATE CIVIL ENGINEER</v>
          </cell>
          <cell r="F3282" t="str">
            <v>G135</v>
          </cell>
          <cell r="G3282">
            <v>1</v>
          </cell>
          <cell r="H3282" t="str">
            <v>G135-001</v>
          </cell>
          <cell r="I3282" t="str">
            <v>F</v>
          </cell>
          <cell r="J3282">
            <v>603</v>
          </cell>
          <cell r="L3282">
            <v>31.26</v>
          </cell>
        </row>
        <row r="3283">
          <cell r="A3283" t="str">
            <v>GEDDINGS, PAUL J</v>
          </cell>
          <cell r="B3283" t="str">
            <v>123-576</v>
          </cell>
          <cell r="C3283">
            <v>510400</v>
          </cell>
          <cell r="D3283">
            <v>47500</v>
          </cell>
          <cell r="E3283" t="str">
            <v>ASSOCIATE CIVIL ENGINEER</v>
          </cell>
          <cell r="F3283" t="str">
            <v>G135</v>
          </cell>
          <cell r="G3283">
            <v>1</v>
          </cell>
          <cell r="H3283" t="str">
            <v>G135-001</v>
          </cell>
          <cell r="I3283" t="str">
            <v>F</v>
          </cell>
          <cell r="J3283">
            <v>30</v>
          </cell>
          <cell r="L3283">
            <v>168.72</v>
          </cell>
        </row>
        <row r="3284">
          <cell r="A3284" t="str">
            <v>GEDDINGS, PAUL J</v>
          </cell>
          <cell r="B3284" t="str">
            <v>123-576</v>
          </cell>
          <cell r="C3284">
            <v>510400</v>
          </cell>
          <cell r="D3284">
            <v>47500</v>
          </cell>
          <cell r="E3284" t="str">
            <v>ASSOCIATE CIVIL ENGINEER</v>
          </cell>
          <cell r="F3284" t="str">
            <v>G135</v>
          </cell>
          <cell r="G3284">
            <v>1</v>
          </cell>
          <cell r="H3284" t="str">
            <v>G135-001</v>
          </cell>
          <cell r="I3284" t="str">
            <v>F</v>
          </cell>
          <cell r="J3284">
            <v>103</v>
          </cell>
          <cell r="L3284">
            <v>232.19</v>
          </cell>
        </row>
        <row r="3285">
          <cell r="A3285" t="str">
            <v>GEDDINGS, PAUL J</v>
          </cell>
          <cell r="B3285" t="str">
            <v>123-576</v>
          </cell>
          <cell r="C3285">
            <v>510400</v>
          </cell>
          <cell r="D3285">
            <v>47500</v>
          </cell>
          <cell r="E3285" t="str">
            <v>ASSOCIATE CIVIL ENGINEER</v>
          </cell>
          <cell r="F3285" t="str">
            <v>G135</v>
          </cell>
          <cell r="G3285">
            <v>1</v>
          </cell>
          <cell r="H3285" t="str">
            <v>G135-001</v>
          </cell>
          <cell r="I3285" t="str">
            <v>F</v>
          </cell>
          <cell r="J3285">
            <v>703</v>
          </cell>
          <cell r="L3285">
            <v>6.7</v>
          </cell>
        </row>
        <row r="3286">
          <cell r="A3286" t="str">
            <v>GEFFNER, DANIEL M</v>
          </cell>
          <cell r="B3286" t="str">
            <v>101-558</v>
          </cell>
          <cell r="C3286">
            <v>510100</v>
          </cell>
          <cell r="D3286">
            <v>14470</v>
          </cell>
          <cell r="E3286" t="str">
            <v>ATTORNEY III-CRIMINAL</v>
          </cell>
          <cell r="F3286" t="str">
            <v>N120</v>
          </cell>
          <cell r="G3286">
            <v>1</v>
          </cell>
          <cell r="H3286" t="str">
            <v>N120-010</v>
          </cell>
          <cell r="I3286" t="str">
            <v>O</v>
          </cell>
          <cell r="J3286">
            <v>1</v>
          </cell>
          <cell r="K3286" t="str">
            <v>REGULAR PAY</v>
          </cell>
          <cell r="L3286">
            <v>83095.66</v>
          </cell>
        </row>
        <row r="3287">
          <cell r="A3287" t="str">
            <v>GEFFNER, DANIEL M</v>
          </cell>
          <cell r="B3287" t="str">
            <v>101-558</v>
          </cell>
          <cell r="C3287">
            <v>510300</v>
          </cell>
          <cell r="D3287">
            <v>14470</v>
          </cell>
          <cell r="E3287" t="str">
            <v>ATTORNEY III-CRIMINAL</v>
          </cell>
          <cell r="F3287" t="str">
            <v>N120</v>
          </cell>
          <cell r="G3287">
            <v>1</v>
          </cell>
          <cell r="H3287" t="str">
            <v>N120-010</v>
          </cell>
          <cell r="I3287" t="str">
            <v>F</v>
          </cell>
          <cell r="J3287">
            <v>8005</v>
          </cell>
          <cell r="L3287">
            <v>406.87</v>
          </cell>
        </row>
        <row r="3288">
          <cell r="A3288" t="str">
            <v>GEFFNER, DANIEL M</v>
          </cell>
          <cell r="B3288" t="str">
            <v>101-558</v>
          </cell>
          <cell r="C3288">
            <v>510300</v>
          </cell>
          <cell r="D3288">
            <v>14470</v>
          </cell>
          <cell r="E3288" t="str">
            <v>ATTORNEY III-CRIMINAL</v>
          </cell>
          <cell r="F3288" t="str">
            <v>N120</v>
          </cell>
          <cell r="G3288">
            <v>1</v>
          </cell>
          <cell r="H3288" t="str">
            <v>N120-010</v>
          </cell>
          <cell r="I3288" t="str">
            <v>F</v>
          </cell>
          <cell r="J3288" t="str">
            <v>*FM</v>
          </cell>
          <cell r="K3288" t="str">
            <v>MEDICARE</v>
          </cell>
          <cell r="L3288">
            <v>1204.8900000000001</v>
          </cell>
        </row>
        <row r="3289">
          <cell r="A3289" t="str">
            <v>GEFFNER, DANIEL M</v>
          </cell>
          <cell r="B3289" t="str">
            <v>101-558</v>
          </cell>
          <cell r="C3289">
            <v>510300</v>
          </cell>
          <cell r="D3289">
            <v>14470</v>
          </cell>
          <cell r="E3289" t="str">
            <v>ATTORNEY III-CRIMINAL</v>
          </cell>
          <cell r="F3289" t="str">
            <v>N120</v>
          </cell>
          <cell r="G3289">
            <v>1</v>
          </cell>
          <cell r="H3289" t="str">
            <v>N120-010</v>
          </cell>
          <cell r="I3289" t="str">
            <v>F</v>
          </cell>
          <cell r="J3289">
            <v>8000</v>
          </cell>
          <cell r="L3289">
            <v>5812.4</v>
          </cell>
        </row>
        <row r="3290">
          <cell r="A3290" t="str">
            <v>GEFFNER, DANIEL M</v>
          </cell>
          <cell r="B3290" t="str">
            <v>101-558</v>
          </cell>
          <cell r="C3290">
            <v>510300</v>
          </cell>
          <cell r="D3290">
            <v>14470</v>
          </cell>
          <cell r="E3290" t="str">
            <v>ATTORNEY III-CRIMINAL</v>
          </cell>
          <cell r="F3290" t="str">
            <v>N120</v>
          </cell>
          <cell r="G3290">
            <v>1</v>
          </cell>
          <cell r="H3290" t="str">
            <v>N120-010</v>
          </cell>
          <cell r="I3290" t="str">
            <v>F</v>
          </cell>
          <cell r="J3290">
            <v>7999</v>
          </cell>
          <cell r="L3290">
            <v>24920.39</v>
          </cell>
        </row>
        <row r="3291">
          <cell r="A3291" t="str">
            <v>GEFFNER, DANIEL M</v>
          </cell>
          <cell r="B3291" t="str">
            <v>101-558</v>
          </cell>
          <cell r="C3291">
            <v>510300</v>
          </cell>
          <cell r="D3291">
            <v>14470</v>
          </cell>
          <cell r="E3291" t="str">
            <v>ATTORNEY III-CRIMINAL</v>
          </cell>
          <cell r="F3291" t="str">
            <v>N120</v>
          </cell>
          <cell r="G3291">
            <v>1</v>
          </cell>
          <cell r="H3291" t="str">
            <v>N120-010</v>
          </cell>
          <cell r="I3291" t="str">
            <v>F</v>
          </cell>
          <cell r="J3291" t="str">
            <v>*FI</v>
          </cell>
          <cell r="K3291" t="str">
            <v>FICA</v>
          </cell>
          <cell r="L3291">
            <v>5151.93</v>
          </cell>
        </row>
        <row r="3292">
          <cell r="A3292" t="str">
            <v>GEFFNER, DANIEL M</v>
          </cell>
          <cell r="B3292" t="str">
            <v>101-558</v>
          </cell>
          <cell r="C3292">
            <v>510400</v>
          </cell>
          <cell r="D3292">
            <v>14470</v>
          </cell>
          <cell r="E3292" t="str">
            <v>ATTORNEY III-CRIMINAL</v>
          </cell>
          <cell r="F3292" t="str">
            <v>N120</v>
          </cell>
          <cell r="G3292">
            <v>1</v>
          </cell>
          <cell r="H3292" t="str">
            <v>N120-010</v>
          </cell>
          <cell r="I3292" t="str">
            <v>F</v>
          </cell>
          <cell r="J3292">
            <v>605</v>
          </cell>
          <cell r="L3292">
            <v>59.1</v>
          </cell>
        </row>
        <row r="3293">
          <cell r="A3293" t="str">
            <v>GEFFNER, DANIEL M</v>
          </cell>
          <cell r="B3293" t="str">
            <v>101-558</v>
          </cell>
          <cell r="C3293">
            <v>510400</v>
          </cell>
          <cell r="D3293">
            <v>14470</v>
          </cell>
          <cell r="E3293" t="str">
            <v>ATTORNEY III-CRIMINAL</v>
          </cell>
          <cell r="F3293" t="str">
            <v>N120</v>
          </cell>
          <cell r="G3293">
            <v>1</v>
          </cell>
          <cell r="H3293" t="str">
            <v>N120-010</v>
          </cell>
          <cell r="I3293" t="str">
            <v>F</v>
          </cell>
          <cell r="J3293">
            <v>30</v>
          </cell>
          <cell r="L3293">
            <v>207.74</v>
          </cell>
        </row>
        <row r="3294">
          <cell r="A3294" t="str">
            <v>GEFFNER, DANIEL M</v>
          </cell>
          <cell r="B3294" t="str">
            <v>101-558</v>
          </cell>
          <cell r="C3294">
            <v>510400</v>
          </cell>
          <cell r="D3294">
            <v>14470</v>
          </cell>
          <cell r="E3294" t="str">
            <v>ATTORNEY III-CRIMINAL</v>
          </cell>
          <cell r="F3294" t="str">
            <v>N120</v>
          </cell>
          <cell r="G3294">
            <v>1</v>
          </cell>
          <cell r="H3294" t="str">
            <v>N120-010</v>
          </cell>
          <cell r="I3294" t="str">
            <v>F</v>
          </cell>
          <cell r="J3294">
            <v>1001</v>
          </cell>
          <cell r="L3294">
            <v>10.17</v>
          </cell>
        </row>
        <row r="3295">
          <cell r="A3295" t="str">
            <v>GEFFNER, DANIEL M</v>
          </cell>
          <cell r="B3295" t="str">
            <v>101-558</v>
          </cell>
          <cell r="C3295">
            <v>510400</v>
          </cell>
          <cell r="D3295">
            <v>14470</v>
          </cell>
          <cell r="E3295" t="str">
            <v>ATTORNEY III-CRIMINAL</v>
          </cell>
          <cell r="F3295" t="str">
            <v>N120</v>
          </cell>
          <cell r="G3295">
            <v>1</v>
          </cell>
          <cell r="H3295" t="str">
            <v>N120-010</v>
          </cell>
          <cell r="I3295" t="str">
            <v>F</v>
          </cell>
          <cell r="J3295">
            <v>705</v>
          </cell>
          <cell r="L3295">
            <v>12.04</v>
          </cell>
        </row>
        <row r="3296">
          <cell r="A3296" t="str">
            <v>GEFFNER, DANIEL M</v>
          </cell>
          <cell r="B3296" t="str">
            <v>101-558</v>
          </cell>
          <cell r="C3296">
            <v>510400</v>
          </cell>
          <cell r="D3296">
            <v>14470</v>
          </cell>
          <cell r="E3296" t="str">
            <v>ATTORNEY III-CRIMINAL</v>
          </cell>
          <cell r="F3296" t="str">
            <v>N120</v>
          </cell>
          <cell r="G3296">
            <v>1</v>
          </cell>
          <cell r="H3296" t="str">
            <v>N120-010</v>
          </cell>
          <cell r="I3296" t="str">
            <v>F</v>
          </cell>
          <cell r="J3296">
            <v>114</v>
          </cell>
          <cell r="L3296">
            <v>283.91000000000003</v>
          </cell>
        </row>
        <row r="3297">
          <cell r="A3297" t="str">
            <v>GEFFNER, DANIEL M</v>
          </cell>
          <cell r="B3297" t="str">
            <v>101-558</v>
          </cell>
          <cell r="C3297">
            <v>510400</v>
          </cell>
          <cell r="D3297">
            <v>14470</v>
          </cell>
          <cell r="E3297" t="str">
            <v>ATTORNEY III-CRIMINAL</v>
          </cell>
          <cell r="F3297" t="str">
            <v>N120</v>
          </cell>
          <cell r="G3297">
            <v>1</v>
          </cell>
          <cell r="H3297" t="str">
            <v>N120-010</v>
          </cell>
          <cell r="I3297" t="str">
            <v>F</v>
          </cell>
          <cell r="J3297">
            <v>811</v>
          </cell>
          <cell r="L3297">
            <v>1.88</v>
          </cell>
        </row>
        <row r="3298">
          <cell r="A3298" t="str">
            <v>GELGOOD, TRACI A</v>
          </cell>
          <cell r="B3298" t="str">
            <v>101-565</v>
          </cell>
          <cell r="C3298">
            <v>510100</v>
          </cell>
          <cell r="D3298">
            <v>48950</v>
          </cell>
          <cell r="E3298" t="str">
            <v>SHERIFF'S DISPATCHER I</v>
          </cell>
          <cell r="F3298" t="str">
            <v>D464</v>
          </cell>
          <cell r="G3298">
            <v>1</v>
          </cell>
          <cell r="H3298" t="str">
            <v>D464-003</v>
          </cell>
          <cell r="I3298" t="str">
            <v>O</v>
          </cell>
          <cell r="J3298">
            <v>1</v>
          </cell>
          <cell r="K3298" t="str">
            <v>REGULAR PAY</v>
          </cell>
          <cell r="L3298">
            <v>32730.67</v>
          </cell>
        </row>
        <row r="3299">
          <cell r="A3299" t="str">
            <v>GELGOOD, TRACI A</v>
          </cell>
          <cell r="B3299" t="str">
            <v>101-565</v>
          </cell>
          <cell r="C3299">
            <v>510300</v>
          </cell>
          <cell r="D3299">
            <v>48950</v>
          </cell>
          <cell r="E3299" t="str">
            <v>SHERIFF'S DISPATCHER I</v>
          </cell>
          <cell r="F3299" t="str">
            <v>D464</v>
          </cell>
          <cell r="G3299">
            <v>1</v>
          </cell>
          <cell r="H3299" t="str">
            <v>D464-003</v>
          </cell>
          <cell r="I3299" t="str">
            <v>F</v>
          </cell>
          <cell r="J3299" t="str">
            <v>*FM</v>
          </cell>
          <cell r="K3299" t="str">
            <v>MEDICARE</v>
          </cell>
          <cell r="L3299">
            <v>474.59</v>
          </cell>
        </row>
        <row r="3300">
          <cell r="A3300" t="str">
            <v>GELGOOD, TRACI A</v>
          </cell>
          <cell r="B3300" t="str">
            <v>101-565</v>
          </cell>
          <cell r="C3300">
            <v>510300</v>
          </cell>
          <cell r="D3300">
            <v>48950</v>
          </cell>
          <cell r="E3300" t="str">
            <v>SHERIFF'S DISPATCHER I</v>
          </cell>
          <cell r="F3300" t="str">
            <v>D464</v>
          </cell>
          <cell r="G3300">
            <v>1</v>
          </cell>
          <cell r="H3300" t="str">
            <v>D464-003</v>
          </cell>
          <cell r="I3300" t="str">
            <v>F</v>
          </cell>
          <cell r="J3300">
            <v>7999</v>
          </cell>
          <cell r="L3300">
            <v>9815.93</v>
          </cell>
        </row>
        <row r="3301">
          <cell r="A3301" t="str">
            <v>GELGOOD, TRACI A</v>
          </cell>
          <cell r="B3301" t="str">
            <v>101-565</v>
          </cell>
          <cell r="C3301">
            <v>510300</v>
          </cell>
          <cell r="D3301">
            <v>48950</v>
          </cell>
          <cell r="E3301" t="str">
            <v>SHERIFF'S DISPATCHER I</v>
          </cell>
          <cell r="F3301" t="str">
            <v>D464</v>
          </cell>
          <cell r="G3301">
            <v>1</v>
          </cell>
          <cell r="H3301" t="str">
            <v>D464-003</v>
          </cell>
          <cell r="I3301" t="str">
            <v>F</v>
          </cell>
          <cell r="J3301">
            <v>8000</v>
          </cell>
          <cell r="L3301">
            <v>2286.85</v>
          </cell>
        </row>
        <row r="3302">
          <cell r="A3302" t="str">
            <v>GELGOOD, TRACI A</v>
          </cell>
          <cell r="B3302" t="str">
            <v>101-565</v>
          </cell>
          <cell r="C3302">
            <v>510300</v>
          </cell>
          <cell r="D3302">
            <v>48950</v>
          </cell>
          <cell r="E3302" t="str">
            <v>SHERIFF'S DISPATCHER I</v>
          </cell>
          <cell r="F3302" t="str">
            <v>D464</v>
          </cell>
          <cell r="G3302">
            <v>1</v>
          </cell>
          <cell r="H3302" t="str">
            <v>D464-003</v>
          </cell>
          <cell r="I3302" t="str">
            <v>F</v>
          </cell>
          <cell r="J3302" t="str">
            <v>*FI</v>
          </cell>
          <cell r="K3302" t="str">
            <v>FICA</v>
          </cell>
          <cell r="L3302">
            <v>2029.3</v>
          </cell>
        </row>
        <row r="3303">
          <cell r="A3303" t="str">
            <v>GELGOOD, TRACI A</v>
          </cell>
          <cell r="B3303" t="str">
            <v>101-565</v>
          </cell>
          <cell r="C3303">
            <v>510400</v>
          </cell>
          <cell r="D3303">
            <v>48950</v>
          </cell>
          <cell r="E3303" t="str">
            <v>SHERIFF'S DISPATCHER I</v>
          </cell>
          <cell r="F3303" t="str">
            <v>D464</v>
          </cell>
          <cell r="G3303">
            <v>1</v>
          </cell>
          <cell r="H3303" t="str">
            <v>D464-003</v>
          </cell>
          <cell r="I3303" t="str">
            <v>F</v>
          </cell>
          <cell r="J3303">
            <v>701</v>
          </cell>
          <cell r="L3303">
            <v>4.01</v>
          </cell>
        </row>
        <row r="3304">
          <cell r="A3304" t="str">
            <v>GELGOOD, TRACI A</v>
          </cell>
          <cell r="B3304" t="str">
            <v>101-565</v>
          </cell>
          <cell r="C3304">
            <v>510400</v>
          </cell>
          <cell r="D3304">
            <v>48950</v>
          </cell>
          <cell r="E3304" t="str">
            <v>SHERIFF'S DISPATCHER I</v>
          </cell>
          <cell r="F3304" t="str">
            <v>D464</v>
          </cell>
          <cell r="G3304">
            <v>1</v>
          </cell>
          <cell r="H3304" t="str">
            <v>D464-003</v>
          </cell>
          <cell r="I3304" t="str">
            <v>F</v>
          </cell>
          <cell r="J3304">
            <v>1001</v>
          </cell>
          <cell r="L3304">
            <v>10.17</v>
          </cell>
        </row>
        <row r="3305">
          <cell r="A3305" t="str">
            <v>GELGOOD, TRACI A</v>
          </cell>
          <cell r="B3305" t="str">
            <v>101-565</v>
          </cell>
          <cell r="C3305">
            <v>510400</v>
          </cell>
          <cell r="D3305">
            <v>48950</v>
          </cell>
          <cell r="E3305" t="str">
            <v>SHERIFF'S DISPATCHER I</v>
          </cell>
          <cell r="F3305" t="str">
            <v>D464</v>
          </cell>
          <cell r="G3305">
            <v>1</v>
          </cell>
          <cell r="H3305" t="str">
            <v>D464-003</v>
          </cell>
          <cell r="I3305" t="str">
            <v>F</v>
          </cell>
          <cell r="J3305">
            <v>100</v>
          </cell>
          <cell r="L3305">
            <v>135.94999999999999</v>
          </cell>
        </row>
        <row r="3306">
          <cell r="A3306" t="str">
            <v>GELGOOD, TRACI A</v>
          </cell>
          <cell r="B3306" t="str">
            <v>101-565</v>
          </cell>
          <cell r="C3306">
            <v>510400</v>
          </cell>
          <cell r="D3306">
            <v>48950</v>
          </cell>
          <cell r="E3306" t="str">
            <v>SHERIFF'S DISPATCHER I</v>
          </cell>
          <cell r="F3306" t="str">
            <v>D464</v>
          </cell>
          <cell r="G3306">
            <v>1</v>
          </cell>
          <cell r="H3306" t="str">
            <v>D464-003</v>
          </cell>
          <cell r="I3306" t="str">
            <v>F</v>
          </cell>
          <cell r="J3306">
            <v>601</v>
          </cell>
          <cell r="L3306">
            <v>17.149999999999999</v>
          </cell>
        </row>
        <row r="3307">
          <cell r="A3307" t="str">
            <v>GELGOOD, TRACI A</v>
          </cell>
          <cell r="B3307" t="str">
            <v>101-565</v>
          </cell>
          <cell r="C3307">
            <v>510400</v>
          </cell>
          <cell r="D3307">
            <v>48950</v>
          </cell>
          <cell r="E3307" t="str">
            <v>SHERIFF'S DISPATCHER I</v>
          </cell>
          <cell r="F3307" t="str">
            <v>D464</v>
          </cell>
          <cell r="G3307">
            <v>1</v>
          </cell>
          <cell r="H3307" t="str">
            <v>D464-003</v>
          </cell>
          <cell r="I3307" t="str">
            <v>F</v>
          </cell>
          <cell r="J3307">
            <v>810</v>
          </cell>
          <cell r="L3307">
            <v>1.71</v>
          </cell>
        </row>
        <row r="3308">
          <cell r="A3308" t="str">
            <v>GELGOOD, TRACI A</v>
          </cell>
          <cell r="B3308" t="str">
            <v>101-565</v>
          </cell>
          <cell r="C3308">
            <v>510400</v>
          </cell>
          <cell r="D3308">
            <v>48950</v>
          </cell>
          <cell r="E3308" t="str">
            <v>SHERIFF'S DISPATCHER I</v>
          </cell>
          <cell r="F3308" t="str">
            <v>D464</v>
          </cell>
          <cell r="G3308">
            <v>1</v>
          </cell>
          <cell r="H3308" t="str">
            <v>D464-003</v>
          </cell>
          <cell r="I3308" t="str">
            <v>F</v>
          </cell>
          <cell r="J3308">
            <v>30</v>
          </cell>
          <cell r="L3308">
            <v>81.83</v>
          </cell>
        </row>
        <row r="3309">
          <cell r="A3309" t="str">
            <v>GENTRY, MARILYN L</v>
          </cell>
          <cell r="B3309" t="str">
            <v>101-572</v>
          </cell>
          <cell r="C3309">
            <v>510100</v>
          </cell>
          <cell r="D3309">
            <v>4760</v>
          </cell>
          <cell r="E3309" t="str">
            <v>EXECUTIVE SECRETARY</v>
          </cell>
          <cell r="F3309" t="str">
            <v>D294</v>
          </cell>
          <cell r="G3309">
            <v>1</v>
          </cell>
          <cell r="H3309" t="str">
            <v>D294-005</v>
          </cell>
          <cell r="I3309" t="str">
            <v>O</v>
          </cell>
          <cell r="J3309">
            <v>1</v>
          </cell>
          <cell r="K3309" t="str">
            <v>REGULAR PAY</v>
          </cell>
          <cell r="L3309">
            <v>35020.449999999997</v>
          </cell>
        </row>
        <row r="3310">
          <cell r="A3310" t="str">
            <v>GENTRY, MARILYN L</v>
          </cell>
          <cell r="B3310" t="str">
            <v>101-572</v>
          </cell>
          <cell r="C3310">
            <v>510300</v>
          </cell>
          <cell r="D3310">
            <v>4760</v>
          </cell>
          <cell r="E3310" t="str">
            <v>EXECUTIVE SECRETARY</v>
          </cell>
          <cell r="F3310" t="str">
            <v>D294</v>
          </cell>
          <cell r="G3310">
            <v>1</v>
          </cell>
          <cell r="H3310" t="str">
            <v>D294-005</v>
          </cell>
          <cell r="I3310" t="str">
            <v>F</v>
          </cell>
          <cell r="J3310" t="str">
            <v>*FI</v>
          </cell>
          <cell r="K3310" t="str">
            <v>FICA</v>
          </cell>
          <cell r="L3310">
            <v>2171.27</v>
          </cell>
        </row>
        <row r="3311">
          <cell r="A3311" t="str">
            <v>GENTRY, MARILYN L</v>
          </cell>
          <cell r="B3311" t="str">
            <v>101-572</v>
          </cell>
          <cell r="C3311">
            <v>510300</v>
          </cell>
          <cell r="D3311">
            <v>4760</v>
          </cell>
          <cell r="E3311" t="str">
            <v>EXECUTIVE SECRETARY</v>
          </cell>
          <cell r="F3311" t="str">
            <v>D294</v>
          </cell>
          <cell r="G3311">
            <v>1</v>
          </cell>
          <cell r="H3311" t="str">
            <v>D294-005</v>
          </cell>
          <cell r="I3311" t="str">
            <v>F</v>
          </cell>
          <cell r="J3311">
            <v>7999</v>
          </cell>
          <cell r="L3311">
            <v>10502.63</v>
          </cell>
        </row>
        <row r="3312">
          <cell r="A3312" t="str">
            <v>GENTRY, MARILYN L</v>
          </cell>
          <cell r="B3312" t="str">
            <v>101-572</v>
          </cell>
          <cell r="C3312">
            <v>510300</v>
          </cell>
          <cell r="D3312">
            <v>4760</v>
          </cell>
          <cell r="E3312" t="str">
            <v>EXECUTIVE SECRETARY</v>
          </cell>
          <cell r="F3312" t="str">
            <v>D294</v>
          </cell>
          <cell r="G3312">
            <v>1</v>
          </cell>
          <cell r="H3312" t="str">
            <v>D294-005</v>
          </cell>
          <cell r="I3312" t="str">
            <v>F</v>
          </cell>
          <cell r="J3312" t="str">
            <v>*FM</v>
          </cell>
          <cell r="K3312" t="str">
            <v>MEDICARE</v>
          </cell>
          <cell r="L3312">
            <v>507.8</v>
          </cell>
        </row>
        <row r="3313">
          <cell r="A3313" t="str">
            <v>GENTRY, MARILYN L</v>
          </cell>
          <cell r="B3313" t="str">
            <v>101-572</v>
          </cell>
          <cell r="C3313">
            <v>510300</v>
          </cell>
          <cell r="D3313">
            <v>4760</v>
          </cell>
          <cell r="E3313" t="str">
            <v>EXECUTIVE SECRETARY</v>
          </cell>
          <cell r="F3313" t="str">
            <v>D294</v>
          </cell>
          <cell r="G3313">
            <v>1</v>
          </cell>
          <cell r="H3313" t="str">
            <v>D294-005</v>
          </cell>
          <cell r="I3313" t="str">
            <v>F</v>
          </cell>
          <cell r="J3313">
            <v>8000</v>
          </cell>
          <cell r="L3313">
            <v>2447.14</v>
          </cell>
        </row>
        <row r="3314">
          <cell r="A3314" t="str">
            <v>GENTRY, MARILYN L</v>
          </cell>
          <cell r="B3314" t="str">
            <v>101-572</v>
          </cell>
          <cell r="C3314">
            <v>510400</v>
          </cell>
          <cell r="D3314">
            <v>4760</v>
          </cell>
          <cell r="E3314" t="str">
            <v>EXECUTIVE SECRETARY</v>
          </cell>
          <cell r="F3314" t="str">
            <v>D294</v>
          </cell>
          <cell r="G3314">
            <v>1</v>
          </cell>
          <cell r="H3314" t="str">
            <v>D294-005</v>
          </cell>
          <cell r="I3314" t="str">
            <v>F</v>
          </cell>
          <cell r="J3314">
            <v>1001</v>
          </cell>
          <cell r="L3314">
            <v>10.17</v>
          </cell>
        </row>
        <row r="3315">
          <cell r="A3315" t="str">
            <v>GENTRY, MARILYN L</v>
          </cell>
          <cell r="B3315" t="str">
            <v>101-572</v>
          </cell>
          <cell r="C3315">
            <v>510400</v>
          </cell>
          <cell r="D3315">
            <v>4760</v>
          </cell>
          <cell r="E3315" t="str">
            <v>EXECUTIVE SECRETARY</v>
          </cell>
          <cell r="F3315" t="str">
            <v>D294</v>
          </cell>
          <cell r="G3315">
            <v>1</v>
          </cell>
          <cell r="H3315" t="str">
            <v>D294-005</v>
          </cell>
          <cell r="I3315" t="str">
            <v>F</v>
          </cell>
          <cell r="J3315">
            <v>811</v>
          </cell>
          <cell r="L3315">
            <v>1.88</v>
          </cell>
        </row>
        <row r="3316">
          <cell r="A3316" t="str">
            <v>GENTRY, MARILYN L</v>
          </cell>
          <cell r="B3316" t="str">
            <v>101-572</v>
          </cell>
          <cell r="C3316">
            <v>510400</v>
          </cell>
          <cell r="D3316">
            <v>4760</v>
          </cell>
          <cell r="E3316" t="str">
            <v>EXECUTIVE SECRETARY</v>
          </cell>
          <cell r="F3316" t="str">
            <v>D294</v>
          </cell>
          <cell r="G3316">
            <v>1</v>
          </cell>
          <cell r="H3316" t="str">
            <v>D294-005</v>
          </cell>
          <cell r="I3316" t="str">
            <v>F</v>
          </cell>
          <cell r="J3316">
            <v>30</v>
          </cell>
          <cell r="L3316">
            <v>87.55</v>
          </cell>
        </row>
        <row r="3317">
          <cell r="A3317" t="str">
            <v>GERMAN, SUSAN A</v>
          </cell>
          <cell r="B3317" t="str">
            <v>101-523</v>
          </cell>
          <cell r="C3317">
            <v>510100</v>
          </cell>
          <cell r="D3317">
            <v>42670</v>
          </cell>
          <cell r="E3317" t="str">
            <v>OFFICE ASSISTANT, SR</v>
          </cell>
          <cell r="F3317" t="str">
            <v>J260</v>
          </cell>
          <cell r="G3317">
            <v>1</v>
          </cell>
          <cell r="H3317" t="str">
            <v>J260-001</v>
          </cell>
          <cell r="I3317" t="str">
            <v>O</v>
          </cell>
          <cell r="J3317">
            <v>1</v>
          </cell>
          <cell r="K3317" t="str">
            <v>REGULAR PAY</v>
          </cell>
          <cell r="L3317">
            <v>26757.49</v>
          </cell>
        </row>
        <row r="3318">
          <cell r="A3318" t="str">
            <v>GERMAN, SUSAN A</v>
          </cell>
          <cell r="B3318" t="str">
            <v>101-523</v>
          </cell>
          <cell r="C3318">
            <v>510300</v>
          </cell>
          <cell r="D3318">
            <v>42670</v>
          </cell>
          <cell r="E3318" t="str">
            <v>OFFICE ASSISTANT, SR</v>
          </cell>
          <cell r="F3318" t="str">
            <v>J260</v>
          </cell>
          <cell r="G3318">
            <v>1</v>
          </cell>
          <cell r="H3318" t="str">
            <v>J260-001</v>
          </cell>
          <cell r="I3318" t="str">
            <v>F</v>
          </cell>
          <cell r="J3318">
            <v>8000</v>
          </cell>
          <cell r="L3318">
            <v>1868.73</v>
          </cell>
        </row>
        <row r="3319">
          <cell r="A3319" t="str">
            <v>GERMAN, SUSAN A</v>
          </cell>
          <cell r="B3319" t="str">
            <v>101-523</v>
          </cell>
          <cell r="C3319">
            <v>510300</v>
          </cell>
          <cell r="D3319">
            <v>42670</v>
          </cell>
          <cell r="E3319" t="str">
            <v>OFFICE ASSISTANT, SR</v>
          </cell>
          <cell r="F3319" t="str">
            <v>J260</v>
          </cell>
          <cell r="G3319">
            <v>1</v>
          </cell>
          <cell r="H3319" t="str">
            <v>J260-001</v>
          </cell>
          <cell r="I3319" t="str">
            <v>F</v>
          </cell>
          <cell r="J3319" t="str">
            <v>*FI</v>
          </cell>
          <cell r="K3319" t="str">
            <v>FICA</v>
          </cell>
          <cell r="L3319">
            <v>1658.96</v>
          </cell>
        </row>
        <row r="3320">
          <cell r="A3320" t="str">
            <v>GERMAN, SUSAN A</v>
          </cell>
          <cell r="B3320" t="str">
            <v>101-523</v>
          </cell>
          <cell r="C3320">
            <v>510300</v>
          </cell>
          <cell r="D3320">
            <v>42670</v>
          </cell>
          <cell r="E3320" t="str">
            <v>OFFICE ASSISTANT, SR</v>
          </cell>
          <cell r="F3320" t="str">
            <v>J260</v>
          </cell>
          <cell r="G3320">
            <v>1</v>
          </cell>
          <cell r="H3320" t="str">
            <v>J260-001</v>
          </cell>
          <cell r="I3320" t="str">
            <v>F</v>
          </cell>
          <cell r="J3320">
            <v>8005</v>
          </cell>
          <cell r="L3320">
            <v>130.81</v>
          </cell>
        </row>
        <row r="3321">
          <cell r="A3321" t="str">
            <v>GERMAN, SUSAN A</v>
          </cell>
          <cell r="B3321" t="str">
            <v>101-523</v>
          </cell>
          <cell r="C3321">
            <v>510300</v>
          </cell>
          <cell r="D3321">
            <v>42670</v>
          </cell>
          <cell r="E3321" t="str">
            <v>OFFICE ASSISTANT, SR</v>
          </cell>
          <cell r="F3321" t="str">
            <v>J260</v>
          </cell>
          <cell r="G3321">
            <v>1</v>
          </cell>
          <cell r="H3321" t="str">
            <v>J260-001</v>
          </cell>
          <cell r="I3321" t="str">
            <v>F</v>
          </cell>
          <cell r="J3321">
            <v>7999</v>
          </cell>
          <cell r="L3321">
            <v>8024.57</v>
          </cell>
        </row>
        <row r="3322">
          <cell r="A3322" t="str">
            <v>GERMAN, SUSAN A</v>
          </cell>
          <cell r="B3322" t="str">
            <v>101-523</v>
          </cell>
          <cell r="C3322">
            <v>510300</v>
          </cell>
          <cell r="D3322">
            <v>42670</v>
          </cell>
          <cell r="E3322" t="str">
            <v>OFFICE ASSISTANT, SR</v>
          </cell>
          <cell r="F3322" t="str">
            <v>J260</v>
          </cell>
          <cell r="G3322">
            <v>1</v>
          </cell>
          <cell r="H3322" t="str">
            <v>J260-001</v>
          </cell>
          <cell r="I3322" t="str">
            <v>F</v>
          </cell>
          <cell r="J3322" t="str">
            <v>*FM</v>
          </cell>
          <cell r="K3322" t="str">
            <v>MEDICARE</v>
          </cell>
          <cell r="L3322">
            <v>387.98</v>
          </cell>
        </row>
        <row r="3323">
          <cell r="A3323" t="str">
            <v>GERMAN, SUSAN A</v>
          </cell>
          <cell r="B3323" t="str">
            <v>101-523</v>
          </cell>
          <cell r="C3323">
            <v>510400</v>
          </cell>
          <cell r="D3323">
            <v>42670</v>
          </cell>
          <cell r="E3323" t="str">
            <v>OFFICE ASSISTANT, SR</v>
          </cell>
          <cell r="F3323" t="str">
            <v>J260</v>
          </cell>
          <cell r="G3323">
            <v>1</v>
          </cell>
          <cell r="H3323" t="str">
            <v>J260-001</v>
          </cell>
          <cell r="I3323" t="str">
            <v>F</v>
          </cell>
          <cell r="J3323">
            <v>30</v>
          </cell>
          <cell r="L3323">
            <v>66.89</v>
          </cell>
        </row>
        <row r="3324">
          <cell r="A3324" t="str">
            <v>GERMAN, SUSAN A</v>
          </cell>
          <cell r="B3324" t="str">
            <v>101-523</v>
          </cell>
          <cell r="C3324">
            <v>510400</v>
          </cell>
          <cell r="D3324">
            <v>42670</v>
          </cell>
          <cell r="E3324" t="str">
            <v>OFFICE ASSISTANT, SR</v>
          </cell>
          <cell r="F3324" t="str">
            <v>J260</v>
          </cell>
          <cell r="G3324">
            <v>1</v>
          </cell>
          <cell r="H3324" t="str">
            <v>J260-001</v>
          </cell>
          <cell r="I3324" t="str">
            <v>F</v>
          </cell>
          <cell r="J3324">
            <v>400</v>
          </cell>
          <cell r="L3324">
            <v>0.67</v>
          </cell>
        </row>
        <row r="3325">
          <cell r="A3325" t="str">
            <v>GERMAN, SUSAN A</v>
          </cell>
          <cell r="B3325" t="str">
            <v>101-523</v>
          </cell>
          <cell r="C3325">
            <v>510400</v>
          </cell>
          <cell r="D3325">
            <v>42670</v>
          </cell>
          <cell r="E3325" t="str">
            <v>OFFICE ASSISTANT, SR</v>
          </cell>
          <cell r="F3325" t="str">
            <v>J260</v>
          </cell>
          <cell r="G3325">
            <v>1</v>
          </cell>
          <cell r="H3325" t="str">
            <v>J260-001</v>
          </cell>
          <cell r="I3325" t="str">
            <v>F</v>
          </cell>
          <cell r="J3325">
            <v>1001</v>
          </cell>
          <cell r="L3325">
            <v>10.17</v>
          </cell>
        </row>
        <row r="3326">
          <cell r="A3326" t="str">
            <v>GERMAN, SUSAN A</v>
          </cell>
          <cell r="B3326" t="str">
            <v>101-523</v>
          </cell>
          <cell r="C3326">
            <v>510400</v>
          </cell>
          <cell r="D3326">
            <v>42670</v>
          </cell>
          <cell r="E3326" t="str">
            <v>OFFICE ASSISTANT, SR</v>
          </cell>
          <cell r="F3326" t="str">
            <v>J260</v>
          </cell>
          <cell r="G3326">
            <v>1</v>
          </cell>
          <cell r="H3326" t="str">
            <v>J260-001</v>
          </cell>
          <cell r="I3326" t="str">
            <v>F</v>
          </cell>
          <cell r="J3326">
            <v>810</v>
          </cell>
          <cell r="L3326">
            <v>1.71</v>
          </cell>
        </row>
        <row r="3327">
          <cell r="A3327" t="str">
            <v>GERVING, RICHARD</v>
          </cell>
          <cell r="B3327" t="str">
            <v>114-894</v>
          </cell>
          <cell r="C3327">
            <v>510100</v>
          </cell>
          <cell r="D3327">
            <v>36620</v>
          </cell>
          <cell r="E3327" t="str">
            <v>ASSOCIATE LAND SURVEYOR</v>
          </cell>
          <cell r="F3327" t="str">
            <v>P125</v>
          </cell>
          <cell r="G3327">
            <v>1</v>
          </cell>
          <cell r="H3327" t="str">
            <v>P125-001</v>
          </cell>
          <cell r="I3327" t="str">
            <v>O</v>
          </cell>
          <cell r="J3327">
            <v>1</v>
          </cell>
          <cell r="K3327" t="str">
            <v>REGULAR PAY</v>
          </cell>
          <cell r="L3327">
            <v>59418.85</v>
          </cell>
        </row>
        <row r="3328">
          <cell r="A3328" t="str">
            <v>GERVING, RICHARD</v>
          </cell>
          <cell r="B3328" t="str">
            <v>114-894</v>
          </cell>
          <cell r="C3328">
            <v>510300</v>
          </cell>
          <cell r="D3328">
            <v>36620</v>
          </cell>
          <cell r="E3328" t="str">
            <v>ASSOCIATE LAND SURVEYOR</v>
          </cell>
          <cell r="F3328" t="str">
            <v>P125</v>
          </cell>
          <cell r="G3328">
            <v>1</v>
          </cell>
          <cell r="H3328" t="str">
            <v>P125-001</v>
          </cell>
          <cell r="I3328" t="str">
            <v>F</v>
          </cell>
          <cell r="J3328">
            <v>7999</v>
          </cell>
          <cell r="L3328">
            <v>17819.71</v>
          </cell>
        </row>
        <row r="3329">
          <cell r="A3329" t="str">
            <v>GERVING, RICHARD</v>
          </cell>
          <cell r="B3329" t="str">
            <v>114-894</v>
          </cell>
          <cell r="C3329">
            <v>510300</v>
          </cell>
          <cell r="D3329">
            <v>36620</v>
          </cell>
          <cell r="E3329" t="str">
            <v>ASSOCIATE LAND SURVEYOR</v>
          </cell>
          <cell r="F3329" t="str">
            <v>P125</v>
          </cell>
          <cell r="G3329">
            <v>1</v>
          </cell>
          <cell r="H3329" t="str">
            <v>P125-001</v>
          </cell>
          <cell r="I3329" t="str">
            <v>F</v>
          </cell>
          <cell r="J3329">
            <v>8005</v>
          </cell>
          <cell r="L3329">
            <v>290.85000000000002</v>
          </cell>
        </row>
        <row r="3330">
          <cell r="A3330" t="str">
            <v>GERVING, RICHARD</v>
          </cell>
          <cell r="B3330" t="str">
            <v>114-894</v>
          </cell>
          <cell r="C3330">
            <v>510300</v>
          </cell>
          <cell r="D3330">
            <v>36620</v>
          </cell>
          <cell r="E3330" t="str">
            <v>ASSOCIATE LAND SURVEYOR</v>
          </cell>
          <cell r="F3330" t="str">
            <v>P125</v>
          </cell>
          <cell r="G3330">
            <v>1</v>
          </cell>
          <cell r="H3330" t="str">
            <v>P125-001</v>
          </cell>
          <cell r="I3330" t="str">
            <v>F</v>
          </cell>
          <cell r="J3330">
            <v>8000</v>
          </cell>
          <cell r="L3330">
            <v>4155.03</v>
          </cell>
        </row>
        <row r="3331">
          <cell r="A3331" t="str">
            <v>GERVING, RICHARD</v>
          </cell>
          <cell r="B3331" t="str">
            <v>114-894</v>
          </cell>
          <cell r="C3331">
            <v>510300</v>
          </cell>
          <cell r="D3331">
            <v>36620</v>
          </cell>
          <cell r="E3331" t="str">
            <v>ASSOCIATE LAND SURVEYOR</v>
          </cell>
          <cell r="F3331" t="str">
            <v>P125</v>
          </cell>
          <cell r="G3331">
            <v>1</v>
          </cell>
          <cell r="H3331" t="str">
            <v>P125-001</v>
          </cell>
          <cell r="I3331" t="str">
            <v>F</v>
          </cell>
          <cell r="J3331" t="str">
            <v>*FM</v>
          </cell>
          <cell r="K3331" t="str">
            <v>MEDICARE</v>
          </cell>
          <cell r="L3331">
            <v>861.57</v>
          </cell>
        </row>
        <row r="3332">
          <cell r="A3332" t="str">
            <v>GERVING, RICHARD</v>
          </cell>
          <cell r="B3332" t="str">
            <v>114-894</v>
          </cell>
          <cell r="C3332">
            <v>510300</v>
          </cell>
          <cell r="D3332">
            <v>36620</v>
          </cell>
          <cell r="E3332" t="str">
            <v>ASSOCIATE LAND SURVEYOR</v>
          </cell>
          <cell r="F3332" t="str">
            <v>P125</v>
          </cell>
          <cell r="G3332">
            <v>1</v>
          </cell>
          <cell r="H3332" t="str">
            <v>P125-001</v>
          </cell>
          <cell r="I3332" t="str">
            <v>F</v>
          </cell>
          <cell r="J3332" t="str">
            <v>*FI</v>
          </cell>
          <cell r="K3332" t="str">
            <v>FICA</v>
          </cell>
          <cell r="L3332">
            <v>3683.97</v>
          </cell>
        </row>
        <row r="3333">
          <cell r="A3333" t="str">
            <v>GERVING, RICHARD</v>
          </cell>
          <cell r="B3333" t="str">
            <v>114-894</v>
          </cell>
          <cell r="C3333">
            <v>510400</v>
          </cell>
          <cell r="D3333">
            <v>36620</v>
          </cell>
          <cell r="E3333" t="str">
            <v>ASSOCIATE LAND SURVEYOR</v>
          </cell>
          <cell r="F3333" t="str">
            <v>P125</v>
          </cell>
          <cell r="G3333">
            <v>1</v>
          </cell>
          <cell r="H3333" t="str">
            <v>P125-001</v>
          </cell>
          <cell r="I3333" t="str">
            <v>F</v>
          </cell>
          <cell r="J3333">
            <v>1001</v>
          </cell>
          <cell r="L3333">
            <v>10.17</v>
          </cell>
        </row>
        <row r="3334">
          <cell r="A3334" t="str">
            <v>GERVING, RICHARD</v>
          </cell>
          <cell r="B3334" t="str">
            <v>114-894</v>
          </cell>
          <cell r="C3334">
            <v>510400</v>
          </cell>
          <cell r="D3334">
            <v>36620</v>
          </cell>
          <cell r="E3334" t="str">
            <v>ASSOCIATE LAND SURVEYOR</v>
          </cell>
          <cell r="F3334" t="str">
            <v>P125</v>
          </cell>
          <cell r="G3334">
            <v>1</v>
          </cell>
          <cell r="H3334" t="str">
            <v>P125-001</v>
          </cell>
          <cell r="I3334" t="str">
            <v>F</v>
          </cell>
          <cell r="J3334">
            <v>705</v>
          </cell>
          <cell r="L3334">
            <v>12.04</v>
          </cell>
        </row>
        <row r="3335">
          <cell r="A3335" t="str">
            <v>GERVING, RICHARD</v>
          </cell>
          <cell r="B3335" t="str">
            <v>114-894</v>
          </cell>
          <cell r="C3335">
            <v>510400</v>
          </cell>
          <cell r="D3335">
            <v>36620</v>
          </cell>
          <cell r="E3335" t="str">
            <v>ASSOCIATE LAND SURVEYOR</v>
          </cell>
          <cell r="F3335" t="str">
            <v>P125</v>
          </cell>
          <cell r="G3335">
            <v>1</v>
          </cell>
          <cell r="H3335" t="str">
            <v>P125-001</v>
          </cell>
          <cell r="I3335" t="str">
            <v>F</v>
          </cell>
          <cell r="J3335">
            <v>30</v>
          </cell>
          <cell r="L3335">
            <v>148.55000000000001</v>
          </cell>
        </row>
        <row r="3336">
          <cell r="A3336" t="str">
            <v>GERVING, RICHARD</v>
          </cell>
          <cell r="B3336" t="str">
            <v>114-894</v>
          </cell>
          <cell r="C3336">
            <v>510400</v>
          </cell>
          <cell r="D3336">
            <v>36620</v>
          </cell>
          <cell r="E3336" t="str">
            <v>ASSOCIATE LAND SURVEYOR</v>
          </cell>
          <cell r="F3336" t="str">
            <v>P125</v>
          </cell>
          <cell r="G3336">
            <v>1</v>
          </cell>
          <cell r="H3336" t="str">
            <v>P125-001</v>
          </cell>
          <cell r="I3336" t="str">
            <v>F</v>
          </cell>
          <cell r="J3336">
            <v>104</v>
          </cell>
          <cell r="L3336">
            <v>283.83999999999997</v>
          </cell>
        </row>
        <row r="3337">
          <cell r="A3337" t="str">
            <v>GERVING, RICHARD</v>
          </cell>
          <cell r="B3337" t="str">
            <v>114-894</v>
          </cell>
          <cell r="C3337">
            <v>510400</v>
          </cell>
          <cell r="D3337">
            <v>36620</v>
          </cell>
          <cell r="E3337" t="str">
            <v>ASSOCIATE LAND SURVEYOR</v>
          </cell>
          <cell r="F3337" t="str">
            <v>P125</v>
          </cell>
          <cell r="G3337">
            <v>1</v>
          </cell>
          <cell r="H3337" t="str">
            <v>P125-001</v>
          </cell>
          <cell r="I3337" t="str">
            <v>F</v>
          </cell>
          <cell r="J3337">
            <v>605</v>
          </cell>
          <cell r="L3337">
            <v>59.1</v>
          </cell>
        </row>
        <row r="3338">
          <cell r="A3338" t="str">
            <v>GERVING, RICHARD</v>
          </cell>
          <cell r="B3338" t="str">
            <v>114-894</v>
          </cell>
          <cell r="C3338">
            <v>510400</v>
          </cell>
          <cell r="D3338">
            <v>36620</v>
          </cell>
          <cell r="E3338" t="str">
            <v>ASSOCIATE LAND SURVEYOR</v>
          </cell>
          <cell r="F3338" t="str">
            <v>P125</v>
          </cell>
          <cell r="G3338">
            <v>1</v>
          </cell>
          <cell r="H3338" t="str">
            <v>P125-001</v>
          </cell>
          <cell r="I3338" t="str">
            <v>F</v>
          </cell>
          <cell r="J3338">
            <v>811</v>
          </cell>
          <cell r="L3338">
            <v>1.88</v>
          </cell>
        </row>
        <row r="3339">
          <cell r="A3339" t="str">
            <v>GIBSON, WAYNE A</v>
          </cell>
          <cell r="B3339" t="str">
            <v>101-570</v>
          </cell>
          <cell r="C3339">
            <v>510100</v>
          </cell>
          <cell r="D3339">
            <v>24070</v>
          </cell>
          <cell r="E3339" t="str">
            <v>CORRECTIONAL OFFICER II</v>
          </cell>
          <cell r="F3339" t="str">
            <v>D230</v>
          </cell>
          <cell r="G3339">
            <v>1</v>
          </cell>
          <cell r="H3339" t="str">
            <v>D230-017</v>
          </cell>
          <cell r="I3339" t="str">
            <v>O</v>
          </cell>
          <cell r="J3339">
            <v>1</v>
          </cell>
          <cell r="K3339" t="str">
            <v>REGULAR PAY</v>
          </cell>
          <cell r="L3339">
            <v>58487.5</v>
          </cell>
        </row>
        <row r="3340">
          <cell r="A3340" t="str">
            <v>GIBSON, WAYNE A</v>
          </cell>
          <cell r="B3340" t="str">
            <v>101-570</v>
          </cell>
          <cell r="C3340">
            <v>510300</v>
          </cell>
          <cell r="D3340">
            <v>24070</v>
          </cell>
          <cell r="E3340" t="str">
            <v>CORRECTIONAL OFFICER II</v>
          </cell>
          <cell r="F3340" t="str">
            <v>D230</v>
          </cell>
          <cell r="G3340">
            <v>1</v>
          </cell>
          <cell r="H3340" t="str">
            <v>D230-017</v>
          </cell>
          <cell r="I3340" t="str">
            <v>F</v>
          </cell>
          <cell r="J3340" t="str">
            <v>*FI</v>
          </cell>
          <cell r="K3340" t="str">
            <v>FICA</v>
          </cell>
          <cell r="L3340">
            <v>3626.23</v>
          </cell>
        </row>
        <row r="3341">
          <cell r="A3341" t="str">
            <v>GIBSON, WAYNE A</v>
          </cell>
          <cell r="B3341" t="str">
            <v>101-570</v>
          </cell>
          <cell r="C3341">
            <v>510300</v>
          </cell>
          <cell r="D3341">
            <v>24070</v>
          </cell>
          <cell r="E3341" t="str">
            <v>CORRECTIONAL OFFICER II</v>
          </cell>
          <cell r="F3341" t="str">
            <v>D230</v>
          </cell>
          <cell r="G3341">
            <v>1</v>
          </cell>
          <cell r="H3341" t="str">
            <v>D230-017</v>
          </cell>
          <cell r="I3341" t="str">
            <v>F</v>
          </cell>
          <cell r="J3341" t="str">
            <v>*FM</v>
          </cell>
          <cell r="K3341" t="str">
            <v>MEDICARE</v>
          </cell>
          <cell r="L3341">
            <v>848.07</v>
          </cell>
        </row>
        <row r="3342">
          <cell r="A3342" t="str">
            <v>GIBSON, WAYNE A</v>
          </cell>
          <cell r="B3342" t="str">
            <v>101-570</v>
          </cell>
          <cell r="C3342">
            <v>510300</v>
          </cell>
          <cell r="D3342">
            <v>24070</v>
          </cell>
          <cell r="E3342" t="str">
            <v>CORRECTIONAL OFFICER II</v>
          </cell>
          <cell r="F3342" t="str">
            <v>D230</v>
          </cell>
          <cell r="G3342">
            <v>1</v>
          </cell>
          <cell r="H3342" t="str">
            <v>D230-017</v>
          </cell>
          <cell r="I3342" t="str">
            <v>F</v>
          </cell>
          <cell r="J3342">
            <v>7999</v>
          </cell>
          <cell r="L3342">
            <v>17540.400000000001</v>
          </cell>
        </row>
        <row r="3343">
          <cell r="A3343" t="str">
            <v>GIBSON, WAYNE A</v>
          </cell>
          <cell r="B3343" t="str">
            <v>101-570</v>
          </cell>
          <cell r="C3343">
            <v>510300</v>
          </cell>
          <cell r="D3343">
            <v>24070</v>
          </cell>
          <cell r="E3343" t="str">
            <v>CORRECTIONAL OFFICER II</v>
          </cell>
          <cell r="F3343" t="str">
            <v>D230</v>
          </cell>
          <cell r="G3343">
            <v>1</v>
          </cell>
          <cell r="H3343" t="str">
            <v>D230-017</v>
          </cell>
          <cell r="I3343" t="str">
            <v>F</v>
          </cell>
          <cell r="J3343">
            <v>8000</v>
          </cell>
          <cell r="L3343">
            <v>4089.83</v>
          </cell>
        </row>
        <row r="3344">
          <cell r="A3344" t="str">
            <v>GIBSON, WAYNE A</v>
          </cell>
          <cell r="B3344" t="str">
            <v>101-570</v>
          </cell>
          <cell r="C3344">
            <v>510400</v>
          </cell>
          <cell r="D3344">
            <v>24070</v>
          </cell>
          <cell r="E3344" t="str">
            <v>CORRECTIONAL OFFICER II</v>
          </cell>
          <cell r="F3344" t="str">
            <v>D230</v>
          </cell>
          <cell r="G3344">
            <v>1</v>
          </cell>
          <cell r="H3344" t="str">
            <v>D230-017</v>
          </cell>
          <cell r="I3344" t="str">
            <v>F</v>
          </cell>
          <cell r="J3344">
            <v>603</v>
          </cell>
          <cell r="L3344">
            <v>31.26</v>
          </cell>
        </row>
        <row r="3345">
          <cell r="A3345" t="str">
            <v>GIBSON, WAYNE A</v>
          </cell>
          <cell r="B3345" t="str">
            <v>101-570</v>
          </cell>
          <cell r="C3345">
            <v>510400</v>
          </cell>
          <cell r="D3345">
            <v>24070</v>
          </cell>
          <cell r="E3345" t="str">
            <v>CORRECTIONAL OFFICER II</v>
          </cell>
          <cell r="F3345" t="str">
            <v>D230</v>
          </cell>
          <cell r="G3345">
            <v>1</v>
          </cell>
          <cell r="H3345" t="str">
            <v>D230-017</v>
          </cell>
          <cell r="I3345" t="str">
            <v>F</v>
          </cell>
          <cell r="J3345">
            <v>703</v>
          </cell>
          <cell r="L3345">
            <v>6.7</v>
          </cell>
        </row>
        <row r="3346">
          <cell r="A3346" t="str">
            <v>GIBSON, WAYNE A</v>
          </cell>
          <cell r="B3346" t="str">
            <v>101-570</v>
          </cell>
          <cell r="C3346">
            <v>510400</v>
          </cell>
          <cell r="D3346">
            <v>24070</v>
          </cell>
          <cell r="E3346" t="str">
            <v>CORRECTIONAL OFFICER II</v>
          </cell>
          <cell r="F3346" t="str">
            <v>D230</v>
          </cell>
          <cell r="G3346">
            <v>1</v>
          </cell>
          <cell r="H3346" t="str">
            <v>D230-017</v>
          </cell>
          <cell r="I3346" t="str">
            <v>F</v>
          </cell>
          <cell r="J3346">
            <v>1001</v>
          </cell>
          <cell r="L3346">
            <v>10.17</v>
          </cell>
        </row>
        <row r="3347">
          <cell r="A3347" t="str">
            <v>GIBSON, WAYNE A</v>
          </cell>
          <cell r="B3347" t="str">
            <v>101-570</v>
          </cell>
          <cell r="C3347">
            <v>510400</v>
          </cell>
          <cell r="D3347">
            <v>24070</v>
          </cell>
          <cell r="E3347" t="str">
            <v>CORRECTIONAL OFFICER II</v>
          </cell>
          <cell r="F3347" t="str">
            <v>D230</v>
          </cell>
          <cell r="G3347">
            <v>1</v>
          </cell>
          <cell r="H3347" t="str">
            <v>D230-017</v>
          </cell>
          <cell r="I3347" t="str">
            <v>F</v>
          </cell>
          <cell r="J3347">
            <v>30</v>
          </cell>
          <cell r="L3347">
            <v>146.22</v>
          </cell>
        </row>
        <row r="3348">
          <cell r="A3348" t="str">
            <v>GIBSON, WAYNE A</v>
          </cell>
          <cell r="B3348" t="str">
            <v>101-570</v>
          </cell>
          <cell r="C3348">
            <v>510400</v>
          </cell>
          <cell r="D3348">
            <v>24070</v>
          </cell>
          <cell r="E3348" t="str">
            <v>CORRECTIONAL OFFICER II</v>
          </cell>
          <cell r="F3348" t="str">
            <v>D230</v>
          </cell>
          <cell r="G3348">
            <v>1</v>
          </cell>
          <cell r="H3348" t="str">
            <v>D230-017</v>
          </cell>
          <cell r="I3348" t="str">
            <v>F</v>
          </cell>
          <cell r="J3348">
            <v>102</v>
          </cell>
          <cell r="L3348">
            <v>232.19</v>
          </cell>
        </row>
        <row r="3349">
          <cell r="A3349" t="str">
            <v>GIBSON, WAYNE A</v>
          </cell>
          <cell r="B3349" t="str">
            <v>101-570</v>
          </cell>
          <cell r="C3349">
            <v>510400</v>
          </cell>
          <cell r="D3349">
            <v>24070</v>
          </cell>
          <cell r="E3349" t="str">
            <v>CORRECTIONAL OFFICER II</v>
          </cell>
          <cell r="F3349" t="str">
            <v>D230</v>
          </cell>
          <cell r="G3349">
            <v>1</v>
          </cell>
          <cell r="H3349" t="str">
            <v>D230-017</v>
          </cell>
          <cell r="I3349" t="str">
            <v>F</v>
          </cell>
          <cell r="J3349">
            <v>811</v>
          </cell>
          <cell r="L3349">
            <v>1.88</v>
          </cell>
        </row>
        <row r="3350">
          <cell r="A3350" t="str">
            <v>GIBSON, WILLIAM D</v>
          </cell>
          <cell r="B3350" t="str">
            <v>101-565</v>
          </cell>
          <cell r="C3350">
            <v>510100</v>
          </cell>
          <cell r="D3350">
            <v>37660</v>
          </cell>
          <cell r="E3350" t="str">
            <v>CRISIS INTERVENTION OFCR</v>
          </cell>
          <cell r="F3350" t="str">
            <v>C230</v>
          </cell>
          <cell r="G3350">
            <v>1</v>
          </cell>
          <cell r="H3350" t="str">
            <v>C230-001</v>
          </cell>
          <cell r="I3350" t="str">
            <v>O</v>
          </cell>
          <cell r="J3350">
            <v>1</v>
          </cell>
          <cell r="K3350" t="str">
            <v>REGULAR PAY</v>
          </cell>
          <cell r="L3350">
            <v>62967.05</v>
          </cell>
        </row>
        <row r="3351">
          <cell r="A3351" t="str">
            <v>GIBSON, WILLIAM D</v>
          </cell>
          <cell r="B3351" t="str">
            <v>101-565</v>
          </cell>
          <cell r="C3351">
            <v>510300</v>
          </cell>
          <cell r="D3351">
            <v>37660</v>
          </cell>
          <cell r="E3351" t="str">
            <v>CRISIS INTERVENTION OFCR</v>
          </cell>
          <cell r="F3351" t="str">
            <v>C230</v>
          </cell>
          <cell r="G3351">
            <v>1</v>
          </cell>
          <cell r="H3351" t="str">
            <v>C230-001</v>
          </cell>
          <cell r="I3351" t="str">
            <v>F</v>
          </cell>
          <cell r="J3351">
            <v>7999</v>
          </cell>
          <cell r="L3351">
            <v>18883.82</v>
          </cell>
        </row>
        <row r="3352">
          <cell r="A3352" t="str">
            <v>GIBSON, WILLIAM D</v>
          </cell>
          <cell r="B3352" t="str">
            <v>101-565</v>
          </cell>
          <cell r="C3352">
            <v>510300</v>
          </cell>
          <cell r="D3352">
            <v>37660</v>
          </cell>
          <cell r="E3352" t="str">
            <v>CRISIS INTERVENTION OFCR</v>
          </cell>
          <cell r="F3352" t="str">
            <v>C230</v>
          </cell>
          <cell r="G3352">
            <v>1</v>
          </cell>
          <cell r="H3352" t="str">
            <v>C230-001</v>
          </cell>
          <cell r="I3352" t="str">
            <v>F</v>
          </cell>
          <cell r="J3352">
            <v>8005</v>
          </cell>
          <cell r="L3352">
            <v>308.24</v>
          </cell>
        </row>
        <row r="3353">
          <cell r="A3353" t="str">
            <v>GIBSON, WILLIAM D</v>
          </cell>
          <cell r="B3353" t="str">
            <v>101-565</v>
          </cell>
          <cell r="C3353">
            <v>510300</v>
          </cell>
          <cell r="D3353">
            <v>37660</v>
          </cell>
          <cell r="E3353" t="str">
            <v>CRISIS INTERVENTION OFCR</v>
          </cell>
          <cell r="F3353" t="str">
            <v>C230</v>
          </cell>
          <cell r="G3353">
            <v>1</v>
          </cell>
          <cell r="H3353" t="str">
            <v>C230-001</v>
          </cell>
          <cell r="I3353" t="str">
            <v>F</v>
          </cell>
          <cell r="J3353" t="str">
            <v>*FI</v>
          </cell>
          <cell r="K3353" t="str">
            <v>FICA</v>
          </cell>
          <cell r="L3353">
            <v>3903.96</v>
          </cell>
        </row>
        <row r="3354">
          <cell r="A3354" t="str">
            <v>GIBSON, WILLIAM D</v>
          </cell>
          <cell r="B3354" t="str">
            <v>101-565</v>
          </cell>
          <cell r="C3354">
            <v>510300</v>
          </cell>
          <cell r="D3354">
            <v>37660</v>
          </cell>
          <cell r="E3354" t="str">
            <v>CRISIS INTERVENTION OFCR</v>
          </cell>
          <cell r="F3354" t="str">
            <v>C230</v>
          </cell>
          <cell r="G3354">
            <v>1</v>
          </cell>
          <cell r="H3354" t="str">
            <v>C230-001</v>
          </cell>
          <cell r="I3354" t="str">
            <v>F</v>
          </cell>
          <cell r="J3354">
            <v>8000</v>
          </cell>
          <cell r="L3354">
            <v>4403.3999999999996</v>
          </cell>
        </row>
        <row r="3355">
          <cell r="A3355" t="str">
            <v>GIBSON, WILLIAM D</v>
          </cell>
          <cell r="B3355" t="str">
            <v>101-565</v>
          </cell>
          <cell r="C3355">
            <v>510300</v>
          </cell>
          <cell r="D3355">
            <v>37660</v>
          </cell>
          <cell r="E3355" t="str">
            <v>CRISIS INTERVENTION OFCR</v>
          </cell>
          <cell r="F3355" t="str">
            <v>C230</v>
          </cell>
          <cell r="G3355">
            <v>1</v>
          </cell>
          <cell r="H3355" t="str">
            <v>C230-001</v>
          </cell>
          <cell r="I3355" t="str">
            <v>F</v>
          </cell>
          <cell r="J3355" t="str">
            <v>*FM</v>
          </cell>
          <cell r="K3355" t="str">
            <v>MEDICARE</v>
          </cell>
          <cell r="L3355">
            <v>913.02</v>
          </cell>
        </row>
        <row r="3356">
          <cell r="A3356" t="str">
            <v>GIBSON, WILLIAM D</v>
          </cell>
          <cell r="B3356" t="str">
            <v>101-565</v>
          </cell>
          <cell r="C3356">
            <v>510400</v>
          </cell>
          <cell r="D3356">
            <v>37660</v>
          </cell>
          <cell r="E3356" t="str">
            <v>CRISIS INTERVENTION OFCR</v>
          </cell>
          <cell r="F3356" t="str">
            <v>C230</v>
          </cell>
          <cell r="G3356">
            <v>1</v>
          </cell>
          <cell r="H3356" t="str">
            <v>C230-001</v>
          </cell>
          <cell r="I3356" t="str">
            <v>F</v>
          </cell>
          <cell r="J3356">
            <v>1001</v>
          </cell>
          <cell r="L3356">
            <v>10.17</v>
          </cell>
        </row>
        <row r="3357">
          <cell r="A3357" t="str">
            <v>GIBSON, WILLIAM D</v>
          </cell>
          <cell r="B3357" t="str">
            <v>101-565</v>
          </cell>
          <cell r="C3357">
            <v>510400</v>
          </cell>
          <cell r="D3357">
            <v>37660</v>
          </cell>
          <cell r="E3357" t="str">
            <v>CRISIS INTERVENTION OFCR</v>
          </cell>
          <cell r="F3357" t="str">
            <v>C230</v>
          </cell>
          <cell r="G3357">
            <v>1</v>
          </cell>
          <cell r="H3357" t="str">
            <v>C230-001</v>
          </cell>
          <cell r="I3357" t="str">
            <v>F</v>
          </cell>
          <cell r="J3357">
            <v>811</v>
          </cell>
          <cell r="L3357">
            <v>1.88</v>
          </cell>
        </row>
        <row r="3358">
          <cell r="A3358" t="str">
            <v>GIBSON, WILLIAM D</v>
          </cell>
          <cell r="B3358" t="str">
            <v>101-565</v>
          </cell>
          <cell r="C3358">
            <v>510400</v>
          </cell>
          <cell r="D3358">
            <v>37660</v>
          </cell>
          <cell r="E3358" t="str">
            <v>CRISIS INTERVENTION OFCR</v>
          </cell>
          <cell r="F3358" t="str">
            <v>C230</v>
          </cell>
          <cell r="G3358">
            <v>1</v>
          </cell>
          <cell r="H3358" t="str">
            <v>C230-001</v>
          </cell>
          <cell r="I3358" t="str">
            <v>F</v>
          </cell>
          <cell r="J3358">
            <v>30</v>
          </cell>
          <cell r="L3358">
            <v>157.41999999999999</v>
          </cell>
        </row>
        <row r="3359">
          <cell r="A3359" t="str">
            <v>GIDEL, TRACY R</v>
          </cell>
          <cell r="B3359" t="str">
            <v>123-592</v>
          </cell>
          <cell r="C3359">
            <v>510100</v>
          </cell>
          <cell r="D3359">
            <v>5890</v>
          </cell>
          <cell r="E3359" t="str">
            <v>ENVIRONMENTAL HTH PRG MGR</v>
          </cell>
          <cell r="F3359" t="str">
            <v>C245</v>
          </cell>
          <cell r="G3359">
            <v>1</v>
          </cell>
          <cell r="H3359" t="str">
            <v>C245-002</v>
          </cell>
          <cell r="I3359" t="str">
            <v>O</v>
          </cell>
          <cell r="J3359">
            <v>1</v>
          </cell>
          <cell r="K3359" t="str">
            <v>REGULAR PAY</v>
          </cell>
          <cell r="L3359">
            <v>66369.8</v>
          </cell>
        </row>
        <row r="3360">
          <cell r="A3360" t="str">
            <v>GIDEL, TRACY R</v>
          </cell>
          <cell r="B3360" t="str">
            <v>123-592</v>
          </cell>
          <cell r="C3360">
            <v>510300</v>
          </cell>
          <cell r="D3360">
            <v>5890</v>
          </cell>
          <cell r="E3360" t="str">
            <v>ENVIRONMENTAL HTH PRG MGR</v>
          </cell>
          <cell r="F3360" t="str">
            <v>C245</v>
          </cell>
          <cell r="G3360">
            <v>1</v>
          </cell>
          <cell r="H3360" t="str">
            <v>C245-002</v>
          </cell>
          <cell r="I3360" t="str">
            <v>F</v>
          </cell>
          <cell r="J3360">
            <v>8005</v>
          </cell>
          <cell r="L3360">
            <v>324.91000000000003</v>
          </cell>
        </row>
        <row r="3361">
          <cell r="A3361" t="str">
            <v>GIDEL, TRACY R</v>
          </cell>
          <cell r="B3361" t="str">
            <v>123-592</v>
          </cell>
          <cell r="C3361">
            <v>510300</v>
          </cell>
          <cell r="D3361">
            <v>5890</v>
          </cell>
          <cell r="E3361" t="str">
            <v>ENVIRONMENTAL HTH PRG MGR</v>
          </cell>
          <cell r="F3361" t="str">
            <v>C245</v>
          </cell>
          <cell r="G3361">
            <v>1</v>
          </cell>
          <cell r="H3361" t="str">
            <v>C245-002</v>
          </cell>
          <cell r="I3361" t="str">
            <v>F</v>
          </cell>
          <cell r="J3361" t="str">
            <v>*FM</v>
          </cell>
          <cell r="K3361" t="str">
            <v>MEDICARE</v>
          </cell>
          <cell r="L3361">
            <v>962.36</v>
          </cell>
        </row>
        <row r="3362">
          <cell r="A3362" t="str">
            <v>GIDEL, TRACY R</v>
          </cell>
          <cell r="B3362" t="str">
            <v>123-592</v>
          </cell>
          <cell r="C3362">
            <v>510300</v>
          </cell>
          <cell r="D3362">
            <v>5890</v>
          </cell>
          <cell r="E3362" t="str">
            <v>ENVIRONMENTAL HTH PRG MGR</v>
          </cell>
          <cell r="F3362" t="str">
            <v>C245</v>
          </cell>
          <cell r="G3362">
            <v>1</v>
          </cell>
          <cell r="H3362" t="str">
            <v>C245-002</v>
          </cell>
          <cell r="I3362" t="str">
            <v>F</v>
          </cell>
          <cell r="J3362">
            <v>7999</v>
          </cell>
          <cell r="L3362">
            <v>19904.3</v>
          </cell>
        </row>
        <row r="3363">
          <cell r="A3363" t="str">
            <v>GIDEL, TRACY R</v>
          </cell>
          <cell r="B3363" t="str">
            <v>123-592</v>
          </cell>
          <cell r="C3363">
            <v>510300</v>
          </cell>
          <cell r="D3363">
            <v>5890</v>
          </cell>
          <cell r="E3363" t="str">
            <v>ENVIRONMENTAL HTH PRG MGR</v>
          </cell>
          <cell r="F3363" t="str">
            <v>C245</v>
          </cell>
          <cell r="G3363">
            <v>1</v>
          </cell>
          <cell r="H3363" t="str">
            <v>C245-002</v>
          </cell>
          <cell r="I3363" t="str">
            <v>F</v>
          </cell>
          <cell r="J3363" t="str">
            <v>*FI</v>
          </cell>
          <cell r="K3363" t="str">
            <v>FICA</v>
          </cell>
          <cell r="L3363">
            <v>4114.93</v>
          </cell>
        </row>
        <row r="3364">
          <cell r="A3364" t="str">
            <v>GIDEL, TRACY R</v>
          </cell>
          <cell r="B3364" t="str">
            <v>123-592</v>
          </cell>
          <cell r="C3364">
            <v>510300</v>
          </cell>
          <cell r="D3364">
            <v>5890</v>
          </cell>
          <cell r="E3364" t="str">
            <v>ENVIRONMENTAL HTH PRG MGR</v>
          </cell>
          <cell r="F3364" t="str">
            <v>C245</v>
          </cell>
          <cell r="G3364">
            <v>1</v>
          </cell>
          <cell r="H3364" t="str">
            <v>C245-002</v>
          </cell>
          <cell r="I3364" t="str">
            <v>F</v>
          </cell>
          <cell r="J3364">
            <v>8000</v>
          </cell>
          <cell r="L3364">
            <v>4641.59</v>
          </cell>
        </row>
        <row r="3365">
          <cell r="A3365" t="str">
            <v>GIDEL, TRACY R</v>
          </cell>
          <cell r="B3365" t="str">
            <v>123-592</v>
          </cell>
          <cell r="C3365">
            <v>510400</v>
          </cell>
          <cell r="D3365">
            <v>5890</v>
          </cell>
          <cell r="E3365" t="str">
            <v>ENVIRONMENTAL HTH PRG MGR</v>
          </cell>
          <cell r="F3365" t="str">
            <v>C245</v>
          </cell>
          <cell r="G3365">
            <v>1</v>
          </cell>
          <cell r="H3365" t="str">
            <v>C245-002</v>
          </cell>
          <cell r="I3365" t="str">
            <v>F</v>
          </cell>
          <cell r="J3365">
            <v>811</v>
          </cell>
          <cell r="L3365">
            <v>1.88</v>
          </cell>
        </row>
        <row r="3366">
          <cell r="A3366" t="str">
            <v>GIDEL, TRACY R</v>
          </cell>
          <cell r="B3366" t="str">
            <v>123-592</v>
          </cell>
          <cell r="C3366">
            <v>510400</v>
          </cell>
          <cell r="D3366">
            <v>5890</v>
          </cell>
          <cell r="E3366" t="str">
            <v>ENVIRONMENTAL HTH PRG MGR</v>
          </cell>
          <cell r="F3366" t="str">
            <v>C245</v>
          </cell>
          <cell r="G3366">
            <v>1</v>
          </cell>
          <cell r="H3366" t="str">
            <v>C245-002</v>
          </cell>
          <cell r="I3366" t="str">
            <v>F</v>
          </cell>
          <cell r="J3366">
            <v>1001</v>
          </cell>
          <cell r="L3366">
            <v>10.17</v>
          </cell>
        </row>
        <row r="3367">
          <cell r="A3367" t="str">
            <v>GIDEL, TRACY R</v>
          </cell>
          <cell r="B3367" t="str">
            <v>123-592</v>
          </cell>
          <cell r="C3367">
            <v>510400</v>
          </cell>
          <cell r="D3367">
            <v>5890</v>
          </cell>
          <cell r="E3367" t="str">
            <v>ENVIRONMENTAL HTH PRG MGR</v>
          </cell>
          <cell r="F3367" t="str">
            <v>C245</v>
          </cell>
          <cell r="G3367">
            <v>1</v>
          </cell>
          <cell r="H3367" t="str">
            <v>C245-002</v>
          </cell>
          <cell r="I3367" t="str">
            <v>F</v>
          </cell>
          <cell r="J3367">
            <v>30</v>
          </cell>
          <cell r="L3367">
            <v>165.92</v>
          </cell>
        </row>
        <row r="3368">
          <cell r="A3368" t="str">
            <v>GIELOW III, ELMER HENRY</v>
          </cell>
          <cell r="B3368" t="str">
            <v>101-538</v>
          </cell>
          <cell r="C3368">
            <v>510100</v>
          </cell>
          <cell r="D3368">
            <v>45090</v>
          </cell>
          <cell r="E3368" t="str">
            <v>NETWORK SYSTEM ANLYST I</v>
          </cell>
          <cell r="F3368" t="str">
            <v>D374</v>
          </cell>
          <cell r="G3368">
            <v>1</v>
          </cell>
          <cell r="H3368" t="str">
            <v>D374-001</v>
          </cell>
          <cell r="I3368" t="str">
            <v>O</v>
          </cell>
          <cell r="J3368">
            <v>1</v>
          </cell>
          <cell r="K3368" t="str">
            <v>REGULAR PAY</v>
          </cell>
          <cell r="L3368">
            <v>47992.85</v>
          </cell>
        </row>
        <row r="3369">
          <cell r="A3369" t="str">
            <v>GIELOW III, ELMER HENRY</v>
          </cell>
          <cell r="B3369" t="str">
            <v>101-538</v>
          </cell>
          <cell r="C3369">
            <v>510300</v>
          </cell>
          <cell r="D3369">
            <v>45090</v>
          </cell>
          <cell r="E3369" t="str">
            <v>NETWORK SYSTEM ANLYST I</v>
          </cell>
          <cell r="F3369" t="str">
            <v>D374</v>
          </cell>
          <cell r="G3369">
            <v>1</v>
          </cell>
          <cell r="H3369" t="str">
            <v>D374-001</v>
          </cell>
          <cell r="I3369" t="str">
            <v>F</v>
          </cell>
          <cell r="J3369">
            <v>8000</v>
          </cell>
          <cell r="L3369">
            <v>3355.21</v>
          </cell>
        </row>
        <row r="3370">
          <cell r="A3370" t="str">
            <v>GIELOW III, ELMER HENRY</v>
          </cell>
          <cell r="B3370" t="str">
            <v>101-538</v>
          </cell>
          <cell r="C3370">
            <v>510300</v>
          </cell>
          <cell r="D3370">
            <v>45090</v>
          </cell>
          <cell r="E3370" t="str">
            <v>NETWORK SYSTEM ANLYST I</v>
          </cell>
          <cell r="F3370" t="str">
            <v>D374</v>
          </cell>
          <cell r="G3370">
            <v>1</v>
          </cell>
          <cell r="H3370" t="str">
            <v>D374-001</v>
          </cell>
          <cell r="I3370" t="str">
            <v>F</v>
          </cell>
          <cell r="J3370" t="str">
            <v>*FI</v>
          </cell>
          <cell r="K3370" t="str">
            <v>FICA</v>
          </cell>
          <cell r="L3370">
            <v>2975.56</v>
          </cell>
        </row>
        <row r="3371">
          <cell r="A3371" t="str">
            <v>GIELOW III, ELMER HENRY</v>
          </cell>
          <cell r="B3371" t="str">
            <v>101-538</v>
          </cell>
          <cell r="C3371">
            <v>510300</v>
          </cell>
          <cell r="D3371">
            <v>45090</v>
          </cell>
          <cell r="E3371" t="str">
            <v>NETWORK SYSTEM ANLYST I</v>
          </cell>
          <cell r="F3371" t="str">
            <v>D374</v>
          </cell>
          <cell r="G3371">
            <v>1</v>
          </cell>
          <cell r="H3371" t="str">
            <v>D374-001</v>
          </cell>
          <cell r="I3371" t="str">
            <v>F</v>
          </cell>
          <cell r="J3371" t="str">
            <v>*FM</v>
          </cell>
          <cell r="K3371" t="str">
            <v>MEDICARE</v>
          </cell>
          <cell r="L3371">
            <v>695.9</v>
          </cell>
        </row>
        <row r="3372">
          <cell r="A3372" t="str">
            <v>GIELOW III, ELMER HENRY</v>
          </cell>
          <cell r="B3372" t="str">
            <v>101-538</v>
          </cell>
          <cell r="C3372">
            <v>510300</v>
          </cell>
          <cell r="D3372">
            <v>45090</v>
          </cell>
          <cell r="E3372" t="str">
            <v>NETWORK SYSTEM ANLYST I</v>
          </cell>
          <cell r="F3372" t="str">
            <v>D374</v>
          </cell>
          <cell r="G3372">
            <v>1</v>
          </cell>
          <cell r="H3372" t="str">
            <v>D374-001</v>
          </cell>
          <cell r="I3372" t="str">
            <v>F</v>
          </cell>
          <cell r="J3372">
            <v>7999</v>
          </cell>
          <cell r="L3372">
            <v>14393.06</v>
          </cell>
        </row>
        <row r="3373">
          <cell r="A3373" t="str">
            <v>GIELOW III, ELMER HENRY</v>
          </cell>
          <cell r="B3373" t="str">
            <v>101-538</v>
          </cell>
          <cell r="C3373">
            <v>510400</v>
          </cell>
          <cell r="D3373">
            <v>45090</v>
          </cell>
          <cell r="E3373" t="str">
            <v>NETWORK SYSTEM ANLYST I</v>
          </cell>
          <cell r="F3373" t="str">
            <v>D374</v>
          </cell>
          <cell r="G3373">
            <v>1</v>
          </cell>
          <cell r="H3373" t="str">
            <v>D374-001</v>
          </cell>
          <cell r="I3373" t="str">
            <v>F</v>
          </cell>
          <cell r="J3373">
            <v>1001</v>
          </cell>
          <cell r="L3373">
            <v>10.17</v>
          </cell>
        </row>
        <row r="3374">
          <cell r="A3374" t="str">
            <v>GIELOW III, ELMER HENRY</v>
          </cell>
          <cell r="B3374" t="str">
            <v>101-538</v>
          </cell>
          <cell r="C3374">
            <v>510400</v>
          </cell>
          <cell r="D3374">
            <v>45090</v>
          </cell>
          <cell r="E3374" t="str">
            <v>NETWORK SYSTEM ANLYST I</v>
          </cell>
          <cell r="F3374" t="str">
            <v>D374</v>
          </cell>
          <cell r="G3374">
            <v>1</v>
          </cell>
          <cell r="H3374" t="str">
            <v>D374-001</v>
          </cell>
          <cell r="I3374" t="str">
            <v>F</v>
          </cell>
          <cell r="J3374">
            <v>705</v>
          </cell>
          <cell r="L3374">
            <v>12.04</v>
          </cell>
        </row>
        <row r="3375">
          <cell r="A3375" t="str">
            <v>GIELOW III, ELMER HENRY</v>
          </cell>
          <cell r="B3375" t="str">
            <v>101-538</v>
          </cell>
          <cell r="C3375">
            <v>510400</v>
          </cell>
          <cell r="D3375">
            <v>45090</v>
          </cell>
          <cell r="E3375" t="str">
            <v>NETWORK SYSTEM ANLYST I</v>
          </cell>
          <cell r="F3375" t="str">
            <v>D374</v>
          </cell>
          <cell r="G3375">
            <v>1</v>
          </cell>
          <cell r="H3375" t="str">
            <v>D374-001</v>
          </cell>
          <cell r="I3375" t="str">
            <v>F</v>
          </cell>
          <cell r="J3375">
            <v>811</v>
          </cell>
          <cell r="L3375">
            <v>1.88</v>
          </cell>
        </row>
        <row r="3376">
          <cell r="A3376" t="str">
            <v>GIELOW III, ELMER HENRY</v>
          </cell>
          <cell r="B3376" t="str">
            <v>101-538</v>
          </cell>
          <cell r="C3376">
            <v>510400</v>
          </cell>
          <cell r="D3376">
            <v>45090</v>
          </cell>
          <cell r="E3376" t="str">
            <v>NETWORK SYSTEM ANLYST I</v>
          </cell>
          <cell r="F3376" t="str">
            <v>D374</v>
          </cell>
          <cell r="G3376">
            <v>1</v>
          </cell>
          <cell r="H3376" t="str">
            <v>D374-001</v>
          </cell>
          <cell r="I3376" t="str">
            <v>F</v>
          </cell>
          <cell r="J3376">
            <v>605</v>
          </cell>
          <cell r="L3376">
            <v>59.1</v>
          </cell>
        </row>
        <row r="3377">
          <cell r="A3377" t="str">
            <v>GIELOW III, ELMER HENRY</v>
          </cell>
          <cell r="B3377" t="str">
            <v>101-538</v>
          </cell>
          <cell r="C3377">
            <v>510400</v>
          </cell>
          <cell r="D3377">
            <v>45090</v>
          </cell>
          <cell r="E3377" t="str">
            <v>NETWORK SYSTEM ANLYST I</v>
          </cell>
          <cell r="F3377" t="str">
            <v>D374</v>
          </cell>
          <cell r="G3377">
            <v>1</v>
          </cell>
          <cell r="H3377" t="str">
            <v>D374-001</v>
          </cell>
          <cell r="I3377" t="str">
            <v>F</v>
          </cell>
          <cell r="J3377">
            <v>104</v>
          </cell>
          <cell r="L3377">
            <v>283.83999999999997</v>
          </cell>
        </row>
        <row r="3378">
          <cell r="A3378" t="str">
            <v>GIELOW III, ELMER HENRY</v>
          </cell>
          <cell r="B3378" t="str">
            <v>101-538</v>
          </cell>
          <cell r="C3378">
            <v>510400</v>
          </cell>
          <cell r="D3378">
            <v>45090</v>
          </cell>
          <cell r="E3378" t="str">
            <v>NETWORK SYSTEM ANLYST I</v>
          </cell>
          <cell r="F3378" t="str">
            <v>D374</v>
          </cell>
          <cell r="G3378">
            <v>1</v>
          </cell>
          <cell r="H3378" t="str">
            <v>D374-001</v>
          </cell>
          <cell r="I3378" t="str">
            <v>F</v>
          </cell>
          <cell r="J3378">
            <v>30</v>
          </cell>
          <cell r="L3378">
            <v>119.98</v>
          </cell>
        </row>
        <row r="3379">
          <cell r="A3379" t="str">
            <v>GILBERT, ALGA L</v>
          </cell>
          <cell r="B3379" t="str">
            <v>101-570</v>
          </cell>
          <cell r="C3379">
            <v>510100</v>
          </cell>
          <cell r="D3379">
            <v>13420</v>
          </cell>
          <cell r="E3379" t="str">
            <v>COOK, SUPV</v>
          </cell>
          <cell r="F3379" t="str">
            <v>D226</v>
          </cell>
          <cell r="G3379">
            <v>1</v>
          </cell>
          <cell r="H3379" t="str">
            <v>D226-001</v>
          </cell>
          <cell r="I3379" t="str">
            <v>O</v>
          </cell>
          <cell r="J3379">
            <v>1</v>
          </cell>
          <cell r="K3379" t="str">
            <v>REGULAR PAY</v>
          </cell>
          <cell r="L3379">
            <v>33995.1</v>
          </cell>
        </row>
        <row r="3380">
          <cell r="A3380" t="str">
            <v>GILBERT, ALGA L</v>
          </cell>
          <cell r="B3380" t="str">
            <v>101-570</v>
          </cell>
          <cell r="C3380">
            <v>510300</v>
          </cell>
          <cell r="D3380">
            <v>13420</v>
          </cell>
          <cell r="E3380" t="str">
            <v>COOK, SUPV</v>
          </cell>
          <cell r="F3380" t="str">
            <v>D226</v>
          </cell>
          <cell r="G3380">
            <v>1</v>
          </cell>
          <cell r="H3380" t="str">
            <v>D226-001</v>
          </cell>
          <cell r="I3380" t="str">
            <v>F</v>
          </cell>
          <cell r="J3380" t="str">
            <v>*FM</v>
          </cell>
          <cell r="K3380" t="str">
            <v>MEDICARE</v>
          </cell>
          <cell r="L3380">
            <v>492.93</v>
          </cell>
        </row>
        <row r="3381">
          <cell r="A3381" t="str">
            <v>GILBERT, ALGA L</v>
          </cell>
          <cell r="B3381" t="str">
            <v>101-570</v>
          </cell>
          <cell r="C3381">
            <v>510300</v>
          </cell>
          <cell r="D3381">
            <v>13420</v>
          </cell>
          <cell r="E3381" t="str">
            <v>COOK, SUPV</v>
          </cell>
          <cell r="F3381" t="str">
            <v>D226</v>
          </cell>
          <cell r="G3381">
            <v>1</v>
          </cell>
          <cell r="H3381" t="str">
            <v>D226-001</v>
          </cell>
          <cell r="I3381" t="str">
            <v>F</v>
          </cell>
          <cell r="J3381">
            <v>7999</v>
          </cell>
          <cell r="L3381">
            <v>10195.129999999999</v>
          </cell>
        </row>
        <row r="3382">
          <cell r="A3382" t="str">
            <v>GILBERT, ALGA L</v>
          </cell>
          <cell r="B3382" t="str">
            <v>101-570</v>
          </cell>
          <cell r="C3382">
            <v>510300</v>
          </cell>
          <cell r="D3382">
            <v>13420</v>
          </cell>
          <cell r="E3382" t="str">
            <v>COOK, SUPV</v>
          </cell>
          <cell r="F3382" t="str">
            <v>D226</v>
          </cell>
          <cell r="G3382">
            <v>1</v>
          </cell>
          <cell r="H3382" t="str">
            <v>D226-001</v>
          </cell>
          <cell r="I3382" t="str">
            <v>F</v>
          </cell>
          <cell r="J3382" t="str">
            <v>*FI</v>
          </cell>
          <cell r="K3382" t="str">
            <v>FICA</v>
          </cell>
          <cell r="L3382">
            <v>2107.6999999999998</v>
          </cell>
        </row>
        <row r="3383">
          <cell r="A3383" t="str">
            <v>GILBERT, ALGA L</v>
          </cell>
          <cell r="B3383" t="str">
            <v>101-570</v>
          </cell>
          <cell r="C3383">
            <v>510300</v>
          </cell>
          <cell r="D3383">
            <v>13420</v>
          </cell>
          <cell r="E3383" t="str">
            <v>COOK, SUPV</v>
          </cell>
          <cell r="F3383" t="str">
            <v>D226</v>
          </cell>
          <cell r="G3383">
            <v>1</v>
          </cell>
          <cell r="H3383" t="str">
            <v>D226-001</v>
          </cell>
          <cell r="I3383" t="str">
            <v>F</v>
          </cell>
          <cell r="J3383">
            <v>8000</v>
          </cell>
          <cell r="L3383">
            <v>2375.36</v>
          </cell>
        </row>
        <row r="3384">
          <cell r="A3384" t="str">
            <v>GILBERT, ALGA L</v>
          </cell>
          <cell r="B3384" t="str">
            <v>101-570</v>
          </cell>
          <cell r="C3384">
            <v>510400</v>
          </cell>
          <cell r="D3384">
            <v>13420</v>
          </cell>
          <cell r="E3384" t="str">
            <v>COOK, SUPV</v>
          </cell>
          <cell r="F3384" t="str">
            <v>D226</v>
          </cell>
          <cell r="G3384">
            <v>1</v>
          </cell>
          <cell r="H3384" t="str">
            <v>D226-001</v>
          </cell>
          <cell r="I3384" t="str">
            <v>F</v>
          </cell>
          <cell r="J3384">
            <v>1001</v>
          </cell>
          <cell r="L3384">
            <v>10.17</v>
          </cell>
        </row>
        <row r="3385">
          <cell r="A3385" t="str">
            <v>GILBERT, ALGA L</v>
          </cell>
          <cell r="B3385" t="str">
            <v>101-570</v>
          </cell>
          <cell r="C3385">
            <v>510400</v>
          </cell>
          <cell r="D3385">
            <v>13420</v>
          </cell>
          <cell r="E3385" t="str">
            <v>COOK, SUPV</v>
          </cell>
          <cell r="F3385" t="str">
            <v>D226</v>
          </cell>
          <cell r="G3385">
            <v>1</v>
          </cell>
          <cell r="H3385" t="str">
            <v>D226-001</v>
          </cell>
          <cell r="I3385" t="str">
            <v>F</v>
          </cell>
          <cell r="J3385">
            <v>101</v>
          </cell>
          <cell r="L3385">
            <v>135.94999999999999</v>
          </cell>
        </row>
        <row r="3386">
          <cell r="A3386" t="str">
            <v>GILBERT, ALGA L</v>
          </cell>
          <cell r="B3386" t="str">
            <v>101-570</v>
          </cell>
          <cell r="C3386">
            <v>510400</v>
          </cell>
          <cell r="D3386">
            <v>13420</v>
          </cell>
          <cell r="E3386" t="str">
            <v>COOK, SUPV</v>
          </cell>
          <cell r="F3386" t="str">
            <v>D226</v>
          </cell>
          <cell r="G3386">
            <v>1</v>
          </cell>
          <cell r="H3386" t="str">
            <v>D226-001</v>
          </cell>
          <cell r="I3386" t="str">
            <v>F</v>
          </cell>
          <cell r="J3386">
            <v>701</v>
          </cell>
          <cell r="L3386">
            <v>4.01</v>
          </cell>
        </row>
        <row r="3387">
          <cell r="A3387" t="str">
            <v>GILBERT, ALGA L</v>
          </cell>
          <cell r="B3387" t="str">
            <v>101-570</v>
          </cell>
          <cell r="C3387">
            <v>510400</v>
          </cell>
          <cell r="D3387">
            <v>13420</v>
          </cell>
          <cell r="E3387" t="str">
            <v>COOK, SUPV</v>
          </cell>
          <cell r="F3387" t="str">
            <v>D226</v>
          </cell>
          <cell r="G3387">
            <v>1</v>
          </cell>
          <cell r="H3387" t="str">
            <v>D226-001</v>
          </cell>
          <cell r="I3387" t="str">
            <v>F</v>
          </cell>
          <cell r="J3387">
            <v>601</v>
          </cell>
          <cell r="L3387">
            <v>17.149999999999999</v>
          </cell>
        </row>
        <row r="3388">
          <cell r="A3388" t="str">
            <v>GILBERT, ALGA L</v>
          </cell>
          <cell r="B3388" t="str">
            <v>101-570</v>
          </cell>
          <cell r="C3388">
            <v>510400</v>
          </cell>
          <cell r="D3388">
            <v>13420</v>
          </cell>
          <cell r="E3388" t="str">
            <v>COOK, SUPV</v>
          </cell>
          <cell r="F3388" t="str">
            <v>D226</v>
          </cell>
          <cell r="G3388">
            <v>1</v>
          </cell>
          <cell r="H3388" t="str">
            <v>D226-001</v>
          </cell>
          <cell r="I3388" t="str">
            <v>F</v>
          </cell>
          <cell r="J3388">
            <v>811</v>
          </cell>
          <cell r="L3388">
            <v>1.88</v>
          </cell>
        </row>
        <row r="3389">
          <cell r="A3389" t="str">
            <v>GILBERT, ALGA L</v>
          </cell>
          <cell r="B3389" t="str">
            <v>101-570</v>
          </cell>
          <cell r="C3389">
            <v>510400</v>
          </cell>
          <cell r="D3389">
            <v>13420</v>
          </cell>
          <cell r="E3389" t="str">
            <v>COOK, SUPV</v>
          </cell>
          <cell r="F3389" t="str">
            <v>D226</v>
          </cell>
          <cell r="G3389">
            <v>1</v>
          </cell>
          <cell r="H3389" t="str">
            <v>D226-001</v>
          </cell>
          <cell r="I3389" t="str">
            <v>F</v>
          </cell>
          <cell r="J3389">
            <v>30</v>
          </cell>
          <cell r="L3389">
            <v>84.99</v>
          </cell>
        </row>
        <row r="3390">
          <cell r="A3390" t="str">
            <v>GILLARD, MARLA G</v>
          </cell>
          <cell r="B3390" t="str">
            <v>101-506</v>
          </cell>
          <cell r="C3390">
            <v>510100</v>
          </cell>
          <cell r="D3390">
            <v>4840</v>
          </cell>
          <cell r="E3390" t="str">
            <v>TAX COLLECTION MGR</v>
          </cell>
          <cell r="F3390" t="str">
            <v>C345</v>
          </cell>
          <cell r="G3390">
            <v>1</v>
          </cell>
          <cell r="H3390" t="str">
            <v>C345-001</v>
          </cell>
          <cell r="I3390" t="str">
            <v>O</v>
          </cell>
          <cell r="J3390">
            <v>1</v>
          </cell>
          <cell r="K3390" t="str">
            <v>REGULAR PAY</v>
          </cell>
          <cell r="L3390">
            <v>55475.98</v>
          </cell>
        </row>
        <row r="3391">
          <cell r="A3391" t="str">
            <v>GILLARD, MARLA G</v>
          </cell>
          <cell r="B3391" t="str">
            <v>101-506</v>
          </cell>
          <cell r="C3391">
            <v>510300</v>
          </cell>
          <cell r="D3391">
            <v>4840</v>
          </cell>
          <cell r="E3391" t="str">
            <v>TAX COLLECTION MGR</v>
          </cell>
          <cell r="F3391" t="str">
            <v>C345</v>
          </cell>
          <cell r="G3391">
            <v>1</v>
          </cell>
          <cell r="H3391" t="str">
            <v>C345-001</v>
          </cell>
          <cell r="I3391" t="str">
            <v>F</v>
          </cell>
          <cell r="J3391" t="str">
            <v>*FI</v>
          </cell>
          <cell r="K3391" t="str">
            <v>FICA</v>
          </cell>
          <cell r="L3391">
            <v>3439.51</v>
          </cell>
        </row>
        <row r="3392">
          <cell r="A3392" t="str">
            <v>GILLARD, MARLA G</v>
          </cell>
          <cell r="B3392" t="str">
            <v>101-506</v>
          </cell>
          <cell r="C3392">
            <v>510300</v>
          </cell>
          <cell r="D3392">
            <v>4840</v>
          </cell>
          <cell r="E3392" t="str">
            <v>TAX COLLECTION MGR</v>
          </cell>
          <cell r="F3392" t="str">
            <v>C345</v>
          </cell>
          <cell r="G3392">
            <v>1</v>
          </cell>
          <cell r="H3392" t="str">
            <v>C345-001</v>
          </cell>
          <cell r="I3392" t="str">
            <v>F</v>
          </cell>
          <cell r="J3392">
            <v>7999</v>
          </cell>
          <cell r="L3392">
            <v>16637.25</v>
          </cell>
        </row>
        <row r="3393">
          <cell r="A3393" t="str">
            <v>GILLARD, MARLA G</v>
          </cell>
          <cell r="B3393" t="str">
            <v>101-506</v>
          </cell>
          <cell r="C3393">
            <v>510300</v>
          </cell>
          <cell r="D3393">
            <v>4840</v>
          </cell>
          <cell r="E3393" t="str">
            <v>TAX COLLECTION MGR</v>
          </cell>
          <cell r="F3393" t="str">
            <v>C345</v>
          </cell>
          <cell r="G3393">
            <v>1</v>
          </cell>
          <cell r="H3393" t="str">
            <v>C345-001</v>
          </cell>
          <cell r="I3393" t="str">
            <v>F</v>
          </cell>
          <cell r="J3393" t="str">
            <v>*FM</v>
          </cell>
          <cell r="K3393" t="str">
            <v>MEDICARE</v>
          </cell>
          <cell r="L3393">
            <v>804.4</v>
          </cell>
        </row>
        <row r="3394">
          <cell r="A3394" t="str">
            <v>GILLARD, MARLA G</v>
          </cell>
          <cell r="B3394" t="str">
            <v>101-506</v>
          </cell>
          <cell r="C3394">
            <v>510300</v>
          </cell>
          <cell r="D3394">
            <v>4840</v>
          </cell>
          <cell r="E3394" t="str">
            <v>TAX COLLECTION MGR</v>
          </cell>
          <cell r="F3394" t="str">
            <v>C345</v>
          </cell>
          <cell r="G3394">
            <v>1</v>
          </cell>
          <cell r="H3394" t="str">
            <v>C345-001</v>
          </cell>
          <cell r="I3394" t="str">
            <v>F</v>
          </cell>
          <cell r="J3394">
            <v>8000</v>
          </cell>
          <cell r="L3394">
            <v>3879.03</v>
          </cell>
        </row>
        <row r="3395">
          <cell r="A3395" t="str">
            <v>GILLARD, MARLA G</v>
          </cell>
          <cell r="B3395" t="str">
            <v>101-506</v>
          </cell>
          <cell r="C3395">
            <v>510300</v>
          </cell>
          <cell r="D3395">
            <v>4840</v>
          </cell>
          <cell r="E3395" t="str">
            <v>TAX COLLECTION MGR</v>
          </cell>
          <cell r="F3395" t="str">
            <v>C345</v>
          </cell>
          <cell r="G3395">
            <v>1</v>
          </cell>
          <cell r="H3395" t="str">
            <v>C345-001</v>
          </cell>
          <cell r="I3395" t="str">
            <v>F</v>
          </cell>
          <cell r="J3395">
            <v>8005</v>
          </cell>
          <cell r="L3395">
            <v>271.52999999999997</v>
          </cell>
        </row>
        <row r="3396">
          <cell r="A3396" t="str">
            <v>GILLARD, MARLA G</v>
          </cell>
          <cell r="B3396" t="str">
            <v>101-506</v>
          </cell>
          <cell r="C3396">
            <v>510400</v>
          </cell>
          <cell r="D3396">
            <v>4840</v>
          </cell>
          <cell r="E3396" t="str">
            <v>TAX COLLECTION MGR</v>
          </cell>
          <cell r="F3396" t="str">
            <v>C345</v>
          </cell>
          <cell r="G3396">
            <v>1</v>
          </cell>
          <cell r="H3396" t="str">
            <v>C345-001</v>
          </cell>
          <cell r="I3396" t="str">
            <v>F</v>
          </cell>
          <cell r="J3396">
            <v>811</v>
          </cell>
          <cell r="L3396">
            <v>1.88</v>
          </cell>
        </row>
        <row r="3397">
          <cell r="A3397" t="str">
            <v>GILLARD, MARLA G</v>
          </cell>
          <cell r="B3397" t="str">
            <v>101-506</v>
          </cell>
          <cell r="C3397">
            <v>510400</v>
          </cell>
          <cell r="D3397">
            <v>4840</v>
          </cell>
          <cell r="E3397" t="str">
            <v>TAX COLLECTION MGR</v>
          </cell>
          <cell r="F3397" t="str">
            <v>C345</v>
          </cell>
          <cell r="G3397">
            <v>1</v>
          </cell>
          <cell r="H3397" t="str">
            <v>C345-001</v>
          </cell>
          <cell r="I3397" t="str">
            <v>F</v>
          </cell>
          <cell r="J3397">
            <v>605</v>
          </cell>
          <cell r="L3397">
            <v>59.1</v>
          </cell>
        </row>
        <row r="3398">
          <cell r="A3398" t="str">
            <v>GILLARD, MARLA G</v>
          </cell>
          <cell r="B3398" t="str">
            <v>101-506</v>
          </cell>
          <cell r="C3398">
            <v>510400</v>
          </cell>
          <cell r="D3398">
            <v>4840</v>
          </cell>
          <cell r="E3398" t="str">
            <v>TAX COLLECTION MGR</v>
          </cell>
          <cell r="F3398" t="str">
            <v>C345</v>
          </cell>
          <cell r="G3398">
            <v>1</v>
          </cell>
          <cell r="H3398" t="str">
            <v>C345-001</v>
          </cell>
          <cell r="I3398" t="str">
            <v>F</v>
          </cell>
          <cell r="J3398">
            <v>705</v>
          </cell>
          <cell r="L3398">
            <v>12.04</v>
          </cell>
        </row>
        <row r="3399">
          <cell r="A3399" t="str">
            <v>GILLARD, MARLA G</v>
          </cell>
          <cell r="B3399" t="str">
            <v>101-506</v>
          </cell>
          <cell r="C3399">
            <v>510400</v>
          </cell>
          <cell r="D3399">
            <v>4840</v>
          </cell>
          <cell r="E3399" t="str">
            <v>TAX COLLECTION MGR</v>
          </cell>
          <cell r="F3399" t="str">
            <v>C345</v>
          </cell>
          <cell r="G3399">
            <v>1</v>
          </cell>
          <cell r="H3399" t="str">
            <v>C345-001</v>
          </cell>
          <cell r="I3399" t="str">
            <v>F</v>
          </cell>
          <cell r="J3399">
            <v>30</v>
          </cell>
          <cell r="L3399">
            <v>138.69</v>
          </cell>
        </row>
        <row r="3400">
          <cell r="A3400" t="str">
            <v>GILLARD, MARLA G</v>
          </cell>
          <cell r="B3400" t="str">
            <v>101-506</v>
          </cell>
          <cell r="C3400">
            <v>510400</v>
          </cell>
          <cell r="D3400">
            <v>4840</v>
          </cell>
          <cell r="E3400" t="str">
            <v>TAX COLLECTION MGR</v>
          </cell>
          <cell r="F3400" t="str">
            <v>C345</v>
          </cell>
          <cell r="G3400">
            <v>1</v>
          </cell>
          <cell r="H3400" t="str">
            <v>C345-001</v>
          </cell>
          <cell r="I3400" t="str">
            <v>F</v>
          </cell>
          <cell r="J3400">
            <v>1001</v>
          </cell>
          <cell r="L3400">
            <v>10.17</v>
          </cell>
        </row>
        <row r="3401">
          <cell r="A3401" t="str">
            <v>GILLARD, MARLA G</v>
          </cell>
          <cell r="B3401" t="str">
            <v>101-506</v>
          </cell>
          <cell r="C3401">
            <v>510400</v>
          </cell>
          <cell r="D3401">
            <v>4840</v>
          </cell>
          <cell r="E3401" t="str">
            <v>TAX COLLECTION MGR</v>
          </cell>
          <cell r="F3401" t="str">
            <v>C345</v>
          </cell>
          <cell r="G3401">
            <v>1</v>
          </cell>
          <cell r="H3401" t="str">
            <v>C345-001</v>
          </cell>
          <cell r="I3401" t="str">
            <v>F</v>
          </cell>
          <cell r="J3401">
            <v>104</v>
          </cell>
          <cell r="L3401">
            <v>283.83999999999997</v>
          </cell>
        </row>
        <row r="3402">
          <cell r="A3402" t="str">
            <v>GILLASPIE, ROBERT C</v>
          </cell>
          <cell r="B3402" t="str">
            <v>101-609</v>
          </cell>
          <cell r="C3402">
            <v>510100</v>
          </cell>
          <cell r="D3402">
            <v>38690</v>
          </cell>
          <cell r="E3402" t="str">
            <v>BEH HEALTH PROG MGR</v>
          </cell>
          <cell r="F3402" t="str">
            <v>C165</v>
          </cell>
          <cell r="G3402">
            <v>1</v>
          </cell>
          <cell r="H3402" t="str">
            <v>C165-002</v>
          </cell>
          <cell r="I3402" t="str">
            <v>O</v>
          </cell>
          <cell r="J3402">
            <v>1</v>
          </cell>
          <cell r="K3402" t="str">
            <v>REGULAR PAY</v>
          </cell>
          <cell r="L3402">
            <v>65624.45</v>
          </cell>
        </row>
        <row r="3403">
          <cell r="A3403" t="str">
            <v>GILLASPIE, ROBERT C</v>
          </cell>
          <cell r="B3403" t="str">
            <v>101-609</v>
          </cell>
          <cell r="C3403">
            <v>510300</v>
          </cell>
          <cell r="D3403">
            <v>38690</v>
          </cell>
          <cell r="E3403" t="str">
            <v>BEH HEALTH PROG MGR</v>
          </cell>
          <cell r="F3403" t="str">
            <v>C165</v>
          </cell>
          <cell r="G3403">
            <v>1</v>
          </cell>
          <cell r="H3403" t="str">
            <v>C165-002</v>
          </cell>
          <cell r="I3403" t="str">
            <v>F</v>
          </cell>
          <cell r="J3403">
            <v>8000</v>
          </cell>
          <cell r="L3403">
            <v>4589.42</v>
          </cell>
        </row>
        <row r="3404">
          <cell r="A3404" t="str">
            <v>GILLASPIE, ROBERT C</v>
          </cell>
          <cell r="B3404" t="str">
            <v>101-609</v>
          </cell>
          <cell r="C3404">
            <v>510300</v>
          </cell>
          <cell r="D3404">
            <v>38690</v>
          </cell>
          <cell r="E3404" t="str">
            <v>BEH HEALTH PROG MGR</v>
          </cell>
          <cell r="F3404" t="str">
            <v>C165</v>
          </cell>
          <cell r="G3404">
            <v>1</v>
          </cell>
          <cell r="H3404" t="str">
            <v>C165-002</v>
          </cell>
          <cell r="I3404" t="str">
            <v>F</v>
          </cell>
          <cell r="J3404" t="str">
            <v>*FM</v>
          </cell>
          <cell r="K3404" t="str">
            <v>MEDICARE</v>
          </cell>
          <cell r="L3404">
            <v>951.55</v>
          </cell>
        </row>
        <row r="3405">
          <cell r="A3405" t="str">
            <v>GILLASPIE, ROBERT C</v>
          </cell>
          <cell r="B3405" t="str">
            <v>101-609</v>
          </cell>
          <cell r="C3405">
            <v>510300</v>
          </cell>
          <cell r="D3405">
            <v>38690</v>
          </cell>
          <cell r="E3405" t="str">
            <v>BEH HEALTH PROG MGR</v>
          </cell>
          <cell r="F3405" t="str">
            <v>C165</v>
          </cell>
          <cell r="G3405">
            <v>1</v>
          </cell>
          <cell r="H3405" t="str">
            <v>C165-002</v>
          </cell>
          <cell r="I3405" t="str">
            <v>F</v>
          </cell>
          <cell r="J3405">
            <v>7999</v>
          </cell>
          <cell r="L3405">
            <v>19680.77</v>
          </cell>
        </row>
        <row r="3406">
          <cell r="A3406" t="str">
            <v>GILLASPIE, ROBERT C</v>
          </cell>
          <cell r="B3406" t="str">
            <v>101-609</v>
          </cell>
          <cell r="C3406">
            <v>510300</v>
          </cell>
          <cell r="D3406">
            <v>38690</v>
          </cell>
          <cell r="E3406" t="str">
            <v>BEH HEALTH PROG MGR</v>
          </cell>
          <cell r="F3406" t="str">
            <v>C165</v>
          </cell>
          <cell r="G3406">
            <v>1</v>
          </cell>
          <cell r="H3406" t="str">
            <v>C165-002</v>
          </cell>
          <cell r="I3406" t="str">
            <v>F</v>
          </cell>
          <cell r="J3406" t="str">
            <v>*FI</v>
          </cell>
          <cell r="K3406" t="str">
            <v>FICA</v>
          </cell>
          <cell r="L3406">
            <v>4068.72</v>
          </cell>
        </row>
        <row r="3407">
          <cell r="A3407" t="str">
            <v>GILLASPIE, ROBERT C</v>
          </cell>
          <cell r="B3407" t="str">
            <v>101-609</v>
          </cell>
          <cell r="C3407">
            <v>510300</v>
          </cell>
          <cell r="D3407">
            <v>38690</v>
          </cell>
          <cell r="E3407" t="str">
            <v>BEH HEALTH PROG MGR</v>
          </cell>
          <cell r="F3407" t="str">
            <v>C165</v>
          </cell>
          <cell r="G3407">
            <v>1</v>
          </cell>
          <cell r="H3407" t="str">
            <v>C165-002</v>
          </cell>
          <cell r="I3407" t="str">
            <v>F</v>
          </cell>
          <cell r="J3407">
            <v>8005</v>
          </cell>
          <cell r="L3407">
            <v>321.26</v>
          </cell>
        </row>
        <row r="3408">
          <cell r="A3408" t="str">
            <v>GILLASPIE, ROBERT C</v>
          </cell>
          <cell r="B3408" t="str">
            <v>101-609</v>
          </cell>
          <cell r="C3408">
            <v>510400</v>
          </cell>
          <cell r="D3408">
            <v>38690</v>
          </cell>
          <cell r="E3408" t="str">
            <v>BEH HEALTH PROG MGR</v>
          </cell>
          <cell r="F3408" t="str">
            <v>C165</v>
          </cell>
          <cell r="G3408">
            <v>1</v>
          </cell>
          <cell r="H3408" t="str">
            <v>C165-002</v>
          </cell>
          <cell r="I3408" t="str">
            <v>F</v>
          </cell>
          <cell r="J3408">
            <v>603</v>
          </cell>
          <cell r="L3408">
            <v>31.26</v>
          </cell>
        </row>
        <row r="3409">
          <cell r="A3409" t="str">
            <v>GILLASPIE, ROBERT C</v>
          </cell>
          <cell r="B3409" t="str">
            <v>101-609</v>
          </cell>
          <cell r="C3409">
            <v>510400</v>
          </cell>
          <cell r="D3409">
            <v>38690</v>
          </cell>
          <cell r="E3409" t="str">
            <v>BEH HEALTH PROG MGR</v>
          </cell>
          <cell r="F3409" t="str">
            <v>C165</v>
          </cell>
          <cell r="G3409">
            <v>1</v>
          </cell>
          <cell r="H3409" t="str">
            <v>C165-002</v>
          </cell>
          <cell r="I3409" t="str">
            <v>F</v>
          </cell>
          <cell r="J3409">
            <v>703</v>
          </cell>
          <cell r="L3409">
            <v>6.7</v>
          </cell>
        </row>
        <row r="3410">
          <cell r="A3410" t="str">
            <v>GILLASPIE, ROBERT C</v>
          </cell>
          <cell r="B3410" t="str">
            <v>101-609</v>
          </cell>
          <cell r="C3410">
            <v>510400</v>
          </cell>
          <cell r="D3410">
            <v>38690</v>
          </cell>
          <cell r="E3410" t="str">
            <v>BEH HEALTH PROG MGR</v>
          </cell>
          <cell r="F3410" t="str">
            <v>C165</v>
          </cell>
          <cell r="G3410">
            <v>1</v>
          </cell>
          <cell r="H3410" t="str">
            <v>C165-002</v>
          </cell>
          <cell r="I3410" t="str">
            <v>F</v>
          </cell>
          <cell r="J3410">
            <v>102</v>
          </cell>
          <cell r="L3410">
            <v>232.19</v>
          </cell>
        </row>
        <row r="3411">
          <cell r="A3411" t="str">
            <v>GILLASPIE, ROBERT C</v>
          </cell>
          <cell r="B3411" t="str">
            <v>101-609</v>
          </cell>
          <cell r="C3411">
            <v>510400</v>
          </cell>
          <cell r="D3411">
            <v>38690</v>
          </cell>
          <cell r="E3411" t="str">
            <v>BEH HEALTH PROG MGR</v>
          </cell>
          <cell r="F3411" t="str">
            <v>C165</v>
          </cell>
          <cell r="G3411">
            <v>1</v>
          </cell>
          <cell r="H3411" t="str">
            <v>C165-002</v>
          </cell>
          <cell r="I3411" t="str">
            <v>F</v>
          </cell>
          <cell r="J3411">
            <v>1001</v>
          </cell>
          <cell r="L3411">
            <v>10.17</v>
          </cell>
        </row>
        <row r="3412">
          <cell r="A3412" t="str">
            <v>GILLASPIE, ROBERT C</v>
          </cell>
          <cell r="B3412" t="str">
            <v>101-609</v>
          </cell>
          <cell r="C3412">
            <v>510400</v>
          </cell>
          <cell r="D3412">
            <v>38690</v>
          </cell>
          <cell r="E3412" t="str">
            <v>BEH HEALTH PROG MGR</v>
          </cell>
          <cell r="F3412" t="str">
            <v>C165</v>
          </cell>
          <cell r="G3412">
            <v>1</v>
          </cell>
          <cell r="H3412" t="str">
            <v>C165-002</v>
          </cell>
          <cell r="I3412" t="str">
            <v>F</v>
          </cell>
          <cell r="J3412">
            <v>30</v>
          </cell>
          <cell r="L3412">
            <v>164.06</v>
          </cell>
        </row>
        <row r="3413">
          <cell r="A3413" t="str">
            <v>GILLASPIE, ROBERT C</v>
          </cell>
          <cell r="B3413" t="str">
            <v>101-609</v>
          </cell>
          <cell r="C3413">
            <v>510400</v>
          </cell>
          <cell r="D3413">
            <v>38690</v>
          </cell>
          <cell r="E3413" t="str">
            <v>BEH HEALTH PROG MGR</v>
          </cell>
          <cell r="F3413" t="str">
            <v>C165</v>
          </cell>
          <cell r="G3413">
            <v>1</v>
          </cell>
          <cell r="H3413" t="str">
            <v>C165-002</v>
          </cell>
          <cell r="I3413" t="str">
            <v>F</v>
          </cell>
          <cell r="J3413">
            <v>811</v>
          </cell>
          <cell r="L3413">
            <v>1.88</v>
          </cell>
        </row>
        <row r="3414">
          <cell r="A3414" t="str">
            <v>GILLESPIE, BEN Z</v>
          </cell>
          <cell r="B3414" t="str">
            <v>101-538</v>
          </cell>
          <cell r="C3414">
            <v>510100</v>
          </cell>
          <cell r="D3414">
            <v>46420</v>
          </cell>
          <cell r="E3414" t="str">
            <v>COMPUTER SVCS TECH II</v>
          </cell>
          <cell r="F3414" t="str">
            <v>D220</v>
          </cell>
          <cell r="G3414">
            <v>1</v>
          </cell>
          <cell r="H3414" t="str">
            <v>D220-001</v>
          </cell>
          <cell r="I3414" t="str">
            <v>O</v>
          </cell>
          <cell r="J3414">
            <v>1</v>
          </cell>
          <cell r="K3414" t="str">
            <v>REGULAR PAY</v>
          </cell>
          <cell r="L3414">
            <v>40415.49</v>
          </cell>
        </row>
        <row r="3415">
          <cell r="A3415" t="str">
            <v>GILLESPIE, BEN Z</v>
          </cell>
          <cell r="B3415" t="str">
            <v>101-538</v>
          </cell>
          <cell r="C3415">
            <v>510300</v>
          </cell>
          <cell r="D3415">
            <v>46420</v>
          </cell>
          <cell r="E3415" t="str">
            <v>COMPUTER SVCS TECH II</v>
          </cell>
          <cell r="F3415" t="str">
            <v>D220</v>
          </cell>
          <cell r="G3415">
            <v>1</v>
          </cell>
          <cell r="H3415" t="str">
            <v>D220-001</v>
          </cell>
          <cell r="I3415" t="str">
            <v>F</v>
          </cell>
          <cell r="J3415">
            <v>8000</v>
          </cell>
          <cell r="L3415">
            <v>2824.79</v>
          </cell>
        </row>
        <row r="3416">
          <cell r="A3416" t="str">
            <v>GILLESPIE, BEN Z</v>
          </cell>
          <cell r="B3416" t="str">
            <v>101-538</v>
          </cell>
          <cell r="C3416">
            <v>510300</v>
          </cell>
          <cell r="D3416">
            <v>46420</v>
          </cell>
          <cell r="E3416" t="str">
            <v>COMPUTER SVCS TECH II</v>
          </cell>
          <cell r="F3416" t="str">
            <v>D220</v>
          </cell>
          <cell r="G3416">
            <v>1</v>
          </cell>
          <cell r="H3416" t="str">
            <v>D220-001</v>
          </cell>
          <cell r="I3416" t="str">
            <v>F</v>
          </cell>
          <cell r="J3416" t="str">
            <v>*FI</v>
          </cell>
          <cell r="K3416" t="str">
            <v>FICA</v>
          </cell>
          <cell r="L3416">
            <v>2505.7600000000002</v>
          </cell>
        </row>
        <row r="3417">
          <cell r="A3417" t="str">
            <v>GILLESPIE, BEN Z</v>
          </cell>
          <cell r="B3417" t="str">
            <v>101-538</v>
          </cell>
          <cell r="C3417">
            <v>510300</v>
          </cell>
          <cell r="D3417">
            <v>46420</v>
          </cell>
          <cell r="E3417" t="str">
            <v>COMPUTER SVCS TECH II</v>
          </cell>
          <cell r="F3417" t="str">
            <v>D220</v>
          </cell>
          <cell r="G3417">
            <v>1</v>
          </cell>
          <cell r="H3417" t="str">
            <v>D220-001</v>
          </cell>
          <cell r="I3417" t="str">
            <v>F</v>
          </cell>
          <cell r="J3417">
            <v>7999</v>
          </cell>
          <cell r="L3417">
            <v>12120.61</v>
          </cell>
        </row>
        <row r="3418">
          <cell r="A3418" t="str">
            <v>GILLESPIE, BEN Z</v>
          </cell>
          <cell r="B3418" t="str">
            <v>101-538</v>
          </cell>
          <cell r="C3418">
            <v>510300</v>
          </cell>
          <cell r="D3418">
            <v>46420</v>
          </cell>
          <cell r="E3418" t="str">
            <v>COMPUTER SVCS TECH II</v>
          </cell>
          <cell r="F3418" t="str">
            <v>D220</v>
          </cell>
          <cell r="G3418">
            <v>1</v>
          </cell>
          <cell r="H3418" t="str">
            <v>D220-001</v>
          </cell>
          <cell r="I3418" t="str">
            <v>F</v>
          </cell>
          <cell r="J3418" t="str">
            <v>*FM</v>
          </cell>
          <cell r="K3418" t="str">
            <v>MEDICARE</v>
          </cell>
          <cell r="L3418">
            <v>586.02</v>
          </cell>
        </row>
        <row r="3419">
          <cell r="A3419" t="str">
            <v>GILLESPIE, BEN Z</v>
          </cell>
          <cell r="B3419" t="str">
            <v>101-538</v>
          </cell>
          <cell r="C3419">
            <v>510400</v>
          </cell>
          <cell r="D3419">
            <v>46420</v>
          </cell>
          <cell r="E3419" t="str">
            <v>COMPUTER SVCS TECH II</v>
          </cell>
          <cell r="F3419" t="str">
            <v>D220</v>
          </cell>
          <cell r="G3419">
            <v>1</v>
          </cell>
          <cell r="H3419" t="str">
            <v>D220-001</v>
          </cell>
          <cell r="I3419" t="str">
            <v>F</v>
          </cell>
          <cell r="J3419">
            <v>30</v>
          </cell>
          <cell r="L3419">
            <v>101.04</v>
          </cell>
        </row>
        <row r="3420">
          <cell r="A3420" t="str">
            <v>GILLESPIE, BEN Z</v>
          </cell>
          <cell r="B3420" t="str">
            <v>101-538</v>
          </cell>
          <cell r="C3420">
            <v>510400</v>
          </cell>
          <cell r="D3420">
            <v>46420</v>
          </cell>
          <cell r="E3420" t="str">
            <v>COMPUTER SVCS TECH II</v>
          </cell>
          <cell r="F3420" t="str">
            <v>D220</v>
          </cell>
          <cell r="G3420">
            <v>1</v>
          </cell>
          <cell r="H3420" t="str">
            <v>D220-001</v>
          </cell>
          <cell r="I3420" t="str">
            <v>F</v>
          </cell>
          <cell r="J3420">
            <v>811</v>
          </cell>
          <cell r="L3420">
            <v>1.88</v>
          </cell>
        </row>
        <row r="3421">
          <cell r="A3421" t="str">
            <v>GILLESPIE, BEN Z</v>
          </cell>
          <cell r="B3421" t="str">
            <v>101-538</v>
          </cell>
          <cell r="C3421">
            <v>510400</v>
          </cell>
          <cell r="D3421">
            <v>46420</v>
          </cell>
          <cell r="E3421" t="str">
            <v>COMPUTER SVCS TECH II</v>
          </cell>
          <cell r="F3421" t="str">
            <v>D220</v>
          </cell>
          <cell r="G3421">
            <v>1</v>
          </cell>
          <cell r="H3421" t="str">
            <v>D220-001</v>
          </cell>
          <cell r="I3421" t="str">
            <v>F</v>
          </cell>
          <cell r="J3421">
            <v>102</v>
          </cell>
          <cell r="L3421">
            <v>232.19</v>
          </cell>
        </row>
        <row r="3422">
          <cell r="A3422" t="str">
            <v>GILLESPIE, BEN Z</v>
          </cell>
          <cell r="B3422" t="str">
            <v>101-538</v>
          </cell>
          <cell r="C3422">
            <v>510400</v>
          </cell>
          <cell r="D3422">
            <v>46420</v>
          </cell>
          <cell r="E3422" t="str">
            <v>COMPUTER SVCS TECH II</v>
          </cell>
          <cell r="F3422" t="str">
            <v>D220</v>
          </cell>
          <cell r="G3422">
            <v>1</v>
          </cell>
          <cell r="H3422" t="str">
            <v>D220-001</v>
          </cell>
          <cell r="I3422" t="str">
            <v>F</v>
          </cell>
          <cell r="J3422">
            <v>1001</v>
          </cell>
          <cell r="L3422">
            <v>10.17</v>
          </cell>
        </row>
        <row r="3423">
          <cell r="A3423" t="str">
            <v>GILLESPIE, BEN Z</v>
          </cell>
          <cell r="B3423" t="str">
            <v>101-538</v>
          </cell>
          <cell r="C3423">
            <v>510400</v>
          </cell>
          <cell r="D3423">
            <v>46420</v>
          </cell>
          <cell r="E3423" t="str">
            <v>COMPUTER SVCS TECH II</v>
          </cell>
          <cell r="F3423" t="str">
            <v>D220</v>
          </cell>
          <cell r="G3423">
            <v>1</v>
          </cell>
          <cell r="H3423" t="str">
            <v>D220-001</v>
          </cell>
          <cell r="I3423" t="str">
            <v>F</v>
          </cell>
          <cell r="J3423">
            <v>703</v>
          </cell>
          <cell r="L3423">
            <v>6.7</v>
          </cell>
        </row>
        <row r="3424">
          <cell r="A3424" t="str">
            <v>GILLESPIE, BEN Z</v>
          </cell>
          <cell r="B3424" t="str">
            <v>101-538</v>
          </cell>
          <cell r="C3424">
            <v>510400</v>
          </cell>
          <cell r="D3424">
            <v>46420</v>
          </cell>
          <cell r="E3424" t="str">
            <v>COMPUTER SVCS TECH II</v>
          </cell>
          <cell r="F3424" t="str">
            <v>D220</v>
          </cell>
          <cell r="G3424">
            <v>1</v>
          </cell>
          <cell r="H3424" t="str">
            <v>D220-001</v>
          </cell>
          <cell r="I3424" t="str">
            <v>F</v>
          </cell>
          <cell r="J3424">
            <v>603</v>
          </cell>
          <cell r="L3424">
            <v>31.26</v>
          </cell>
        </row>
        <row r="3425">
          <cell r="A3425" t="str">
            <v>GILLESPIE, RODNEY R</v>
          </cell>
          <cell r="B3425" t="str">
            <v>101-573</v>
          </cell>
          <cell r="C3425">
            <v>510100</v>
          </cell>
          <cell r="D3425">
            <v>14270</v>
          </cell>
          <cell r="E3425" t="str">
            <v>DEP PROBATION OFFICER,SR</v>
          </cell>
          <cell r="F3425" t="str">
            <v>P150</v>
          </cell>
          <cell r="G3425">
            <v>1</v>
          </cell>
          <cell r="H3425" t="str">
            <v>P150-002</v>
          </cell>
          <cell r="I3425" t="str">
            <v>O</v>
          </cell>
          <cell r="J3425">
            <v>1</v>
          </cell>
          <cell r="K3425" t="str">
            <v>REGULAR PAY</v>
          </cell>
          <cell r="L3425">
            <v>51268.12</v>
          </cell>
        </row>
        <row r="3426">
          <cell r="A3426" t="str">
            <v>GILLESPIE, RODNEY R</v>
          </cell>
          <cell r="B3426" t="str">
            <v>101-573</v>
          </cell>
          <cell r="C3426">
            <v>510300</v>
          </cell>
          <cell r="D3426">
            <v>14270</v>
          </cell>
          <cell r="E3426" t="str">
            <v>DEP PROBATION OFFICER,SR</v>
          </cell>
          <cell r="F3426" t="str">
            <v>P150</v>
          </cell>
          <cell r="G3426">
            <v>1</v>
          </cell>
          <cell r="H3426" t="str">
            <v>P150-002</v>
          </cell>
          <cell r="I3426" t="str">
            <v>F</v>
          </cell>
          <cell r="J3426">
            <v>8000</v>
          </cell>
          <cell r="L3426">
            <v>3584.48</v>
          </cell>
        </row>
        <row r="3427">
          <cell r="A3427" t="str">
            <v>GILLESPIE, RODNEY R</v>
          </cell>
          <cell r="B3427" t="str">
            <v>101-573</v>
          </cell>
          <cell r="C3427">
            <v>510300</v>
          </cell>
          <cell r="D3427">
            <v>14270</v>
          </cell>
          <cell r="E3427" t="str">
            <v>DEP PROBATION OFFICER,SR</v>
          </cell>
          <cell r="F3427" t="str">
            <v>P150</v>
          </cell>
          <cell r="G3427">
            <v>1</v>
          </cell>
          <cell r="H3427" t="str">
            <v>P150-002</v>
          </cell>
          <cell r="I3427" t="str">
            <v>F</v>
          </cell>
          <cell r="J3427" t="str">
            <v>*FI</v>
          </cell>
          <cell r="K3427" t="str">
            <v>FICA</v>
          </cell>
          <cell r="L3427">
            <v>3178.62</v>
          </cell>
        </row>
        <row r="3428">
          <cell r="A3428" t="str">
            <v>GILLESPIE, RODNEY R</v>
          </cell>
          <cell r="B3428" t="str">
            <v>101-573</v>
          </cell>
          <cell r="C3428">
            <v>510300</v>
          </cell>
          <cell r="D3428">
            <v>14270</v>
          </cell>
          <cell r="E3428" t="str">
            <v>DEP PROBATION OFFICER,SR</v>
          </cell>
          <cell r="F3428" t="str">
            <v>P150</v>
          </cell>
          <cell r="G3428">
            <v>1</v>
          </cell>
          <cell r="H3428" t="str">
            <v>P150-002</v>
          </cell>
          <cell r="I3428" t="str">
            <v>F</v>
          </cell>
          <cell r="J3428">
            <v>7999</v>
          </cell>
          <cell r="L3428">
            <v>15375.31</v>
          </cell>
        </row>
        <row r="3429">
          <cell r="A3429" t="str">
            <v>GILLESPIE, RODNEY R</v>
          </cell>
          <cell r="B3429" t="str">
            <v>101-573</v>
          </cell>
          <cell r="C3429">
            <v>510300</v>
          </cell>
          <cell r="D3429">
            <v>14270</v>
          </cell>
          <cell r="E3429" t="str">
            <v>DEP PROBATION OFFICER,SR</v>
          </cell>
          <cell r="F3429" t="str">
            <v>P150</v>
          </cell>
          <cell r="G3429">
            <v>1</v>
          </cell>
          <cell r="H3429" t="str">
            <v>P150-002</v>
          </cell>
          <cell r="I3429" t="str">
            <v>F</v>
          </cell>
          <cell r="J3429">
            <v>8005</v>
          </cell>
          <cell r="L3429">
            <v>250.91</v>
          </cell>
        </row>
        <row r="3430">
          <cell r="A3430" t="str">
            <v>GILLESPIE, RODNEY R</v>
          </cell>
          <cell r="B3430" t="str">
            <v>101-573</v>
          </cell>
          <cell r="C3430">
            <v>510300</v>
          </cell>
          <cell r="D3430">
            <v>14270</v>
          </cell>
          <cell r="E3430" t="str">
            <v>DEP PROBATION OFFICER,SR</v>
          </cell>
          <cell r="F3430" t="str">
            <v>P150</v>
          </cell>
          <cell r="G3430">
            <v>1</v>
          </cell>
          <cell r="H3430" t="str">
            <v>P150-002</v>
          </cell>
          <cell r="I3430" t="str">
            <v>F</v>
          </cell>
          <cell r="J3430" t="str">
            <v>*FM</v>
          </cell>
          <cell r="K3430" t="str">
            <v>MEDICARE</v>
          </cell>
          <cell r="L3430">
            <v>743.39</v>
          </cell>
        </row>
        <row r="3431">
          <cell r="A3431" t="str">
            <v>GILLESPIE, RODNEY R</v>
          </cell>
          <cell r="B3431" t="str">
            <v>101-573</v>
          </cell>
          <cell r="C3431">
            <v>510400</v>
          </cell>
          <cell r="D3431">
            <v>14270</v>
          </cell>
          <cell r="E3431" t="str">
            <v>DEP PROBATION OFFICER,SR</v>
          </cell>
          <cell r="F3431" t="str">
            <v>P150</v>
          </cell>
          <cell r="G3431">
            <v>1</v>
          </cell>
          <cell r="H3431" t="str">
            <v>P150-002</v>
          </cell>
          <cell r="I3431" t="str">
            <v>F</v>
          </cell>
          <cell r="J3431">
            <v>811</v>
          </cell>
          <cell r="L3431">
            <v>1.88</v>
          </cell>
        </row>
        <row r="3432">
          <cell r="A3432" t="str">
            <v>GILLESPIE, RODNEY R</v>
          </cell>
          <cell r="B3432" t="str">
            <v>101-573</v>
          </cell>
          <cell r="C3432">
            <v>510400</v>
          </cell>
          <cell r="D3432">
            <v>14270</v>
          </cell>
          <cell r="E3432" t="str">
            <v>DEP PROBATION OFFICER,SR</v>
          </cell>
          <cell r="F3432" t="str">
            <v>P150</v>
          </cell>
          <cell r="G3432">
            <v>1</v>
          </cell>
          <cell r="H3432" t="str">
            <v>P150-002</v>
          </cell>
          <cell r="I3432" t="str">
            <v>F</v>
          </cell>
          <cell r="J3432">
            <v>1001</v>
          </cell>
          <cell r="L3432">
            <v>10.17</v>
          </cell>
        </row>
        <row r="3433">
          <cell r="A3433" t="str">
            <v>GILLESPIE, RODNEY R</v>
          </cell>
          <cell r="B3433" t="str">
            <v>101-573</v>
          </cell>
          <cell r="C3433">
            <v>510400</v>
          </cell>
          <cell r="D3433">
            <v>14270</v>
          </cell>
          <cell r="E3433" t="str">
            <v>DEP PROBATION OFFICER,SR</v>
          </cell>
          <cell r="F3433" t="str">
            <v>P150</v>
          </cell>
          <cell r="G3433">
            <v>1</v>
          </cell>
          <cell r="H3433" t="str">
            <v>P150-002</v>
          </cell>
          <cell r="I3433" t="str">
            <v>F</v>
          </cell>
          <cell r="J3433">
            <v>30</v>
          </cell>
          <cell r="L3433">
            <v>128.16999999999999</v>
          </cell>
        </row>
        <row r="3434">
          <cell r="A3434" t="str">
            <v>GILLETT, CAROL MAY</v>
          </cell>
          <cell r="B3434" t="str">
            <v>101-572</v>
          </cell>
          <cell r="C3434">
            <v>510100</v>
          </cell>
          <cell r="D3434">
            <v>3340</v>
          </cell>
          <cell r="E3434" t="str">
            <v>DEP PROBATION OFFICER III</v>
          </cell>
          <cell r="F3434" t="str">
            <v>P145</v>
          </cell>
          <cell r="G3434">
            <v>1</v>
          </cell>
          <cell r="H3434" t="str">
            <v>P145-004</v>
          </cell>
          <cell r="I3434" t="str">
            <v>O</v>
          </cell>
          <cell r="J3434">
            <v>1</v>
          </cell>
          <cell r="K3434" t="str">
            <v>REGULAR PAY</v>
          </cell>
          <cell r="L3434">
            <v>49204.73</v>
          </cell>
        </row>
        <row r="3435">
          <cell r="A3435" t="str">
            <v>GILLETT, CAROL MAY</v>
          </cell>
          <cell r="B3435" t="str">
            <v>101-572</v>
          </cell>
          <cell r="C3435">
            <v>510300</v>
          </cell>
          <cell r="D3435">
            <v>3340</v>
          </cell>
          <cell r="E3435" t="str">
            <v>DEP PROBATION OFFICER III</v>
          </cell>
          <cell r="F3435" t="str">
            <v>P145</v>
          </cell>
          <cell r="G3435">
            <v>1</v>
          </cell>
          <cell r="H3435" t="str">
            <v>P145-004</v>
          </cell>
          <cell r="I3435" t="str">
            <v>F</v>
          </cell>
          <cell r="J3435">
            <v>8000</v>
          </cell>
          <cell r="L3435">
            <v>3440.04</v>
          </cell>
        </row>
        <row r="3436">
          <cell r="A3436" t="str">
            <v>GILLETT, CAROL MAY</v>
          </cell>
          <cell r="B3436" t="str">
            <v>101-572</v>
          </cell>
          <cell r="C3436">
            <v>510300</v>
          </cell>
          <cell r="D3436">
            <v>3340</v>
          </cell>
          <cell r="E3436" t="str">
            <v>DEP PROBATION OFFICER III</v>
          </cell>
          <cell r="F3436" t="str">
            <v>P145</v>
          </cell>
          <cell r="G3436">
            <v>1</v>
          </cell>
          <cell r="H3436" t="str">
            <v>P145-004</v>
          </cell>
          <cell r="I3436" t="str">
            <v>F</v>
          </cell>
          <cell r="J3436">
            <v>8005</v>
          </cell>
          <cell r="L3436">
            <v>240.8</v>
          </cell>
        </row>
        <row r="3437">
          <cell r="A3437" t="str">
            <v>GILLETT, CAROL MAY</v>
          </cell>
          <cell r="B3437" t="str">
            <v>101-572</v>
          </cell>
          <cell r="C3437">
            <v>510300</v>
          </cell>
          <cell r="D3437">
            <v>3340</v>
          </cell>
          <cell r="E3437" t="str">
            <v>DEP PROBATION OFFICER III</v>
          </cell>
          <cell r="F3437" t="str">
            <v>P145</v>
          </cell>
          <cell r="G3437">
            <v>1</v>
          </cell>
          <cell r="H3437" t="str">
            <v>P145-004</v>
          </cell>
          <cell r="I3437" t="str">
            <v>F</v>
          </cell>
          <cell r="J3437">
            <v>7999</v>
          </cell>
          <cell r="L3437">
            <v>14756.5</v>
          </cell>
        </row>
        <row r="3438">
          <cell r="A3438" t="str">
            <v>GILLETT, CAROL MAY</v>
          </cell>
          <cell r="B3438" t="str">
            <v>101-572</v>
          </cell>
          <cell r="C3438">
            <v>510300</v>
          </cell>
          <cell r="D3438">
            <v>3340</v>
          </cell>
          <cell r="E3438" t="str">
            <v>DEP PROBATION OFFICER III</v>
          </cell>
          <cell r="F3438" t="str">
            <v>P145</v>
          </cell>
          <cell r="G3438">
            <v>1</v>
          </cell>
          <cell r="H3438" t="str">
            <v>P145-004</v>
          </cell>
          <cell r="I3438" t="str">
            <v>F</v>
          </cell>
          <cell r="J3438" t="str">
            <v>*FI</v>
          </cell>
          <cell r="K3438" t="str">
            <v>FICA</v>
          </cell>
          <cell r="L3438">
            <v>3050.69</v>
          </cell>
        </row>
        <row r="3439">
          <cell r="A3439" t="str">
            <v>GILLETT, CAROL MAY</v>
          </cell>
          <cell r="B3439" t="str">
            <v>101-572</v>
          </cell>
          <cell r="C3439">
            <v>510300</v>
          </cell>
          <cell r="D3439">
            <v>3340</v>
          </cell>
          <cell r="E3439" t="str">
            <v>DEP PROBATION OFFICER III</v>
          </cell>
          <cell r="F3439" t="str">
            <v>P145</v>
          </cell>
          <cell r="G3439">
            <v>1</v>
          </cell>
          <cell r="H3439" t="str">
            <v>P145-004</v>
          </cell>
          <cell r="I3439" t="str">
            <v>F</v>
          </cell>
          <cell r="J3439" t="str">
            <v>*FM</v>
          </cell>
          <cell r="K3439" t="str">
            <v>MEDICARE</v>
          </cell>
          <cell r="L3439">
            <v>713.47</v>
          </cell>
        </row>
        <row r="3440">
          <cell r="A3440" t="str">
            <v>GILLETT, CAROL MAY</v>
          </cell>
          <cell r="B3440" t="str">
            <v>101-572</v>
          </cell>
          <cell r="C3440">
            <v>510400</v>
          </cell>
          <cell r="D3440">
            <v>3340</v>
          </cell>
          <cell r="E3440" t="str">
            <v>DEP PROBATION OFFICER III</v>
          </cell>
          <cell r="F3440" t="str">
            <v>P145</v>
          </cell>
          <cell r="G3440">
            <v>1</v>
          </cell>
          <cell r="H3440" t="str">
            <v>P145-004</v>
          </cell>
          <cell r="I3440" t="str">
            <v>F</v>
          </cell>
          <cell r="J3440">
            <v>1001</v>
          </cell>
          <cell r="L3440">
            <v>10.17</v>
          </cell>
        </row>
        <row r="3441">
          <cell r="A3441" t="str">
            <v>GILLETT, CAROL MAY</v>
          </cell>
          <cell r="B3441" t="str">
            <v>101-572</v>
          </cell>
          <cell r="C3441">
            <v>510400</v>
          </cell>
          <cell r="D3441">
            <v>3340</v>
          </cell>
          <cell r="E3441" t="str">
            <v>DEP PROBATION OFFICER III</v>
          </cell>
          <cell r="F3441" t="str">
            <v>P145</v>
          </cell>
          <cell r="G3441">
            <v>1</v>
          </cell>
          <cell r="H3441" t="str">
            <v>P145-004</v>
          </cell>
          <cell r="I3441" t="str">
            <v>F</v>
          </cell>
          <cell r="J3441">
            <v>703</v>
          </cell>
          <cell r="L3441">
            <v>6.7</v>
          </cell>
        </row>
        <row r="3442">
          <cell r="A3442" t="str">
            <v>GILLETT, CAROL MAY</v>
          </cell>
          <cell r="B3442" t="str">
            <v>101-572</v>
          </cell>
          <cell r="C3442">
            <v>510400</v>
          </cell>
          <cell r="D3442">
            <v>3340</v>
          </cell>
          <cell r="E3442" t="str">
            <v>DEP PROBATION OFFICER III</v>
          </cell>
          <cell r="F3442" t="str">
            <v>P145</v>
          </cell>
          <cell r="G3442">
            <v>1</v>
          </cell>
          <cell r="H3442" t="str">
            <v>P145-004</v>
          </cell>
          <cell r="I3442" t="str">
            <v>F</v>
          </cell>
          <cell r="J3442">
            <v>811</v>
          </cell>
          <cell r="L3442">
            <v>1.88</v>
          </cell>
        </row>
        <row r="3443">
          <cell r="A3443" t="str">
            <v>GILLETT, CAROL MAY</v>
          </cell>
          <cell r="B3443" t="str">
            <v>101-572</v>
          </cell>
          <cell r="C3443">
            <v>510400</v>
          </cell>
          <cell r="D3443">
            <v>3340</v>
          </cell>
          <cell r="E3443" t="str">
            <v>DEP PROBATION OFFICER III</v>
          </cell>
          <cell r="F3443" t="str">
            <v>P145</v>
          </cell>
          <cell r="G3443">
            <v>1</v>
          </cell>
          <cell r="H3443" t="str">
            <v>P145-004</v>
          </cell>
          <cell r="I3443" t="str">
            <v>F</v>
          </cell>
          <cell r="J3443">
            <v>102</v>
          </cell>
          <cell r="L3443">
            <v>232.19</v>
          </cell>
        </row>
        <row r="3444">
          <cell r="A3444" t="str">
            <v>GILLETT, CAROL MAY</v>
          </cell>
          <cell r="B3444" t="str">
            <v>101-572</v>
          </cell>
          <cell r="C3444">
            <v>510400</v>
          </cell>
          <cell r="D3444">
            <v>3340</v>
          </cell>
          <cell r="E3444" t="str">
            <v>DEP PROBATION OFFICER III</v>
          </cell>
          <cell r="F3444" t="str">
            <v>P145</v>
          </cell>
          <cell r="G3444">
            <v>1</v>
          </cell>
          <cell r="H3444" t="str">
            <v>P145-004</v>
          </cell>
          <cell r="I3444" t="str">
            <v>F</v>
          </cell>
          <cell r="J3444">
            <v>603</v>
          </cell>
          <cell r="L3444">
            <v>31.26</v>
          </cell>
        </row>
        <row r="3445">
          <cell r="A3445" t="str">
            <v>GILLETT, CAROL MAY</v>
          </cell>
          <cell r="B3445" t="str">
            <v>101-572</v>
          </cell>
          <cell r="C3445">
            <v>510400</v>
          </cell>
          <cell r="D3445">
            <v>3340</v>
          </cell>
          <cell r="E3445" t="str">
            <v>DEP PROBATION OFFICER III</v>
          </cell>
          <cell r="F3445" t="str">
            <v>P145</v>
          </cell>
          <cell r="G3445">
            <v>1</v>
          </cell>
          <cell r="H3445" t="str">
            <v>P145-004</v>
          </cell>
          <cell r="I3445" t="str">
            <v>F</v>
          </cell>
          <cell r="J3445">
            <v>30</v>
          </cell>
          <cell r="L3445">
            <v>123.01</v>
          </cell>
        </row>
        <row r="3446">
          <cell r="A3446" t="str">
            <v>GLASS, JULIE A</v>
          </cell>
          <cell r="B3446" t="str">
            <v>101-565</v>
          </cell>
          <cell r="C3446">
            <v>510100</v>
          </cell>
          <cell r="D3446">
            <v>38010</v>
          </cell>
          <cell r="E3446" t="str">
            <v>LAW ENFORCE OFC ASSIST II</v>
          </cell>
          <cell r="F3446" t="str">
            <v>D342</v>
          </cell>
          <cell r="G3446">
            <v>1</v>
          </cell>
          <cell r="H3446" t="str">
            <v>D342-004</v>
          </cell>
          <cell r="I3446" t="str">
            <v>O</v>
          </cell>
          <cell r="J3446">
            <v>1</v>
          </cell>
          <cell r="K3446" t="str">
            <v>REGULAR PAY</v>
          </cell>
          <cell r="L3446">
            <v>27664.880000000001</v>
          </cell>
        </row>
        <row r="3447">
          <cell r="A3447" t="str">
            <v>GLASS, JULIE A</v>
          </cell>
          <cell r="B3447" t="str">
            <v>101-565</v>
          </cell>
          <cell r="C3447">
            <v>510300</v>
          </cell>
          <cell r="D3447">
            <v>38010</v>
          </cell>
          <cell r="E3447" t="str">
            <v>LAW ENFORCE OFC ASSIST II</v>
          </cell>
          <cell r="F3447" t="str">
            <v>D342</v>
          </cell>
          <cell r="G3447">
            <v>1</v>
          </cell>
          <cell r="H3447" t="str">
            <v>D342-004</v>
          </cell>
          <cell r="I3447" t="str">
            <v>F</v>
          </cell>
          <cell r="J3447" t="str">
            <v>*FI</v>
          </cell>
          <cell r="K3447" t="str">
            <v>FICA</v>
          </cell>
          <cell r="L3447">
            <v>1715.22</v>
          </cell>
        </row>
        <row r="3448">
          <cell r="A3448" t="str">
            <v>GLASS, JULIE A</v>
          </cell>
          <cell r="B3448" t="str">
            <v>101-565</v>
          </cell>
          <cell r="C3448">
            <v>510300</v>
          </cell>
          <cell r="D3448">
            <v>38010</v>
          </cell>
          <cell r="E3448" t="str">
            <v>LAW ENFORCE OFC ASSIST II</v>
          </cell>
          <cell r="F3448" t="str">
            <v>D342</v>
          </cell>
          <cell r="G3448">
            <v>1</v>
          </cell>
          <cell r="H3448" t="str">
            <v>D342-004</v>
          </cell>
          <cell r="I3448" t="str">
            <v>F</v>
          </cell>
          <cell r="J3448">
            <v>8000</v>
          </cell>
          <cell r="L3448">
            <v>1932.25</v>
          </cell>
        </row>
        <row r="3449">
          <cell r="A3449" t="str">
            <v>GLASS, JULIE A</v>
          </cell>
          <cell r="B3449" t="str">
            <v>101-565</v>
          </cell>
          <cell r="C3449">
            <v>510300</v>
          </cell>
          <cell r="D3449">
            <v>38010</v>
          </cell>
          <cell r="E3449" t="str">
            <v>LAW ENFORCE OFC ASSIST II</v>
          </cell>
          <cell r="F3449" t="str">
            <v>D342</v>
          </cell>
          <cell r="G3449">
            <v>1</v>
          </cell>
          <cell r="H3449" t="str">
            <v>D342-004</v>
          </cell>
          <cell r="I3449" t="str">
            <v>F</v>
          </cell>
          <cell r="J3449" t="str">
            <v>*FM</v>
          </cell>
          <cell r="K3449" t="str">
            <v>MEDICARE</v>
          </cell>
          <cell r="L3449">
            <v>401.14</v>
          </cell>
        </row>
        <row r="3450">
          <cell r="A3450" t="str">
            <v>GLASS, JULIE A</v>
          </cell>
          <cell r="B3450" t="str">
            <v>101-565</v>
          </cell>
          <cell r="C3450">
            <v>510300</v>
          </cell>
          <cell r="D3450">
            <v>38010</v>
          </cell>
          <cell r="E3450" t="str">
            <v>LAW ENFORCE OFC ASSIST II</v>
          </cell>
          <cell r="F3450" t="str">
            <v>D342</v>
          </cell>
          <cell r="G3450">
            <v>1</v>
          </cell>
          <cell r="H3450" t="str">
            <v>D342-004</v>
          </cell>
          <cell r="I3450" t="str">
            <v>F</v>
          </cell>
          <cell r="J3450">
            <v>7999</v>
          </cell>
          <cell r="L3450">
            <v>8296.7000000000007</v>
          </cell>
        </row>
        <row r="3451">
          <cell r="A3451" t="str">
            <v>GLASS, JULIE A</v>
          </cell>
          <cell r="B3451" t="str">
            <v>101-565</v>
          </cell>
          <cell r="C3451">
            <v>510400</v>
          </cell>
          <cell r="D3451">
            <v>38010</v>
          </cell>
          <cell r="E3451" t="str">
            <v>LAW ENFORCE OFC ASSIST II</v>
          </cell>
          <cell r="F3451" t="str">
            <v>D342</v>
          </cell>
          <cell r="G3451">
            <v>1</v>
          </cell>
          <cell r="H3451" t="str">
            <v>D342-004</v>
          </cell>
          <cell r="I3451" t="str">
            <v>F</v>
          </cell>
          <cell r="J3451">
            <v>30</v>
          </cell>
          <cell r="L3451">
            <v>69.16</v>
          </cell>
        </row>
        <row r="3452">
          <cell r="A3452" t="str">
            <v>GLASS, JULIE A</v>
          </cell>
          <cell r="B3452" t="str">
            <v>101-565</v>
          </cell>
          <cell r="C3452">
            <v>510400</v>
          </cell>
          <cell r="D3452">
            <v>38010</v>
          </cell>
          <cell r="E3452" t="str">
            <v>LAW ENFORCE OFC ASSIST II</v>
          </cell>
          <cell r="F3452" t="str">
            <v>D342</v>
          </cell>
          <cell r="G3452">
            <v>1</v>
          </cell>
          <cell r="H3452" t="str">
            <v>D342-004</v>
          </cell>
          <cell r="I3452" t="str">
            <v>F</v>
          </cell>
          <cell r="J3452">
            <v>811</v>
          </cell>
          <cell r="L3452">
            <v>1.88</v>
          </cell>
        </row>
        <row r="3453">
          <cell r="A3453" t="str">
            <v>GLASS, JULIE A</v>
          </cell>
          <cell r="B3453" t="str">
            <v>101-565</v>
          </cell>
          <cell r="C3453">
            <v>510400</v>
          </cell>
          <cell r="D3453">
            <v>38010</v>
          </cell>
          <cell r="E3453" t="str">
            <v>LAW ENFORCE OFC ASSIST II</v>
          </cell>
          <cell r="F3453" t="str">
            <v>D342</v>
          </cell>
          <cell r="G3453">
            <v>1</v>
          </cell>
          <cell r="H3453" t="str">
            <v>D342-004</v>
          </cell>
          <cell r="I3453" t="str">
            <v>F</v>
          </cell>
          <cell r="J3453">
            <v>1001</v>
          </cell>
          <cell r="L3453">
            <v>10.17</v>
          </cell>
        </row>
        <row r="3454">
          <cell r="A3454" t="str">
            <v>GLASS, JULIE A</v>
          </cell>
          <cell r="B3454" t="str">
            <v>101-565</v>
          </cell>
          <cell r="C3454">
            <v>510400</v>
          </cell>
          <cell r="D3454">
            <v>38010</v>
          </cell>
          <cell r="E3454" t="str">
            <v>LAW ENFORCE OFC ASSIST II</v>
          </cell>
          <cell r="F3454" t="str">
            <v>D342</v>
          </cell>
          <cell r="G3454">
            <v>1</v>
          </cell>
          <cell r="H3454" t="str">
            <v>D342-004</v>
          </cell>
          <cell r="I3454" t="str">
            <v>F</v>
          </cell>
          <cell r="J3454">
            <v>601</v>
          </cell>
          <cell r="L3454">
            <v>17.149999999999999</v>
          </cell>
        </row>
        <row r="3455">
          <cell r="A3455" t="str">
            <v>GLASS, JULIE A</v>
          </cell>
          <cell r="B3455" t="str">
            <v>101-565</v>
          </cell>
          <cell r="C3455">
            <v>510400</v>
          </cell>
          <cell r="D3455">
            <v>38010</v>
          </cell>
          <cell r="E3455" t="str">
            <v>LAW ENFORCE OFC ASSIST II</v>
          </cell>
          <cell r="F3455" t="str">
            <v>D342</v>
          </cell>
          <cell r="G3455">
            <v>1</v>
          </cell>
          <cell r="H3455" t="str">
            <v>D342-004</v>
          </cell>
          <cell r="I3455" t="str">
            <v>F</v>
          </cell>
          <cell r="J3455">
            <v>100</v>
          </cell>
          <cell r="L3455">
            <v>135.94999999999999</v>
          </cell>
        </row>
        <row r="3456">
          <cell r="A3456" t="str">
            <v>GLASS, JULIE A</v>
          </cell>
          <cell r="B3456" t="str">
            <v>101-565</v>
          </cell>
          <cell r="C3456">
            <v>510400</v>
          </cell>
          <cell r="D3456">
            <v>38010</v>
          </cell>
          <cell r="E3456" t="str">
            <v>LAW ENFORCE OFC ASSIST II</v>
          </cell>
          <cell r="F3456" t="str">
            <v>D342</v>
          </cell>
          <cell r="G3456">
            <v>1</v>
          </cell>
          <cell r="H3456" t="str">
            <v>D342-004</v>
          </cell>
          <cell r="I3456" t="str">
            <v>F</v>
          </cell>
          <cell r="J3456">
            <v>701</v>
          </cell>
          <cell r="L3456">
            <v>4.01</v>
          </cell>
        </row>
        <row r="3457">
          <cell r="A3457" t="str">
            <v>GLAZ, SHANNON L</v>
          </cell>
          <cell r="B3457" t="str">
            <v>101-614</v>
          </cell>
          <cell r="C3457">
            <v>510100</v>
          </cell>
          <cell r="D3457">
            <v>42590</v>
          </cell>
          <cell r="E3457" t="str">
            <v>BEH HEALTH WORKER III</v>
          </cell>
          <cell r="F3457" t="str">
            <v>D168</v>
          </cell>
          <cell r="G3457">
            <v>1</v>
          </cell>
          <cell r="H3457" t="str">
            <v>D168-007</v>
          </cell>
          <cell r="I3457" t="str">
            <v>O</v>
          </cell>
          <cell r="J3457">
            <v>1</v>
          </cell>
          <cell r="K3457" t="str">
            <v>REGULAR PAY</v>
          </cell>
          <cell r="L3457">
            <v>34846.22</v>
          </cell>
        </row>
        <row r="3458">
          <cell r="A3458" t="str">
            <v>GLAZ, SHANNON L</v>
          </cell>
          <cell r="B3458" t="str">
            <v>101-614</v>
          </cell>
          <cell r="C3458">
            <v>510300</v>
          </cell>
          <cell r="D3458">
            <v>42590</v>
          </cell>
          <cell r="E3458" t="str">
            <v>BEH HEALTH WORKER III</v>
          </cell>
          <cell r="F3458" t="str">
            <v>D168</v>
          </cell>
          <cell r="G3458">
            <v>1</v>
          </cell>
          <cell r="H3458" t="str">
            <v>D168-007</v>
          </cell>
          <cell r="I3458" t="str">
            <v>F</v>
          </cell>
          <cell r="J3458">
            <v>8000</v>
          </cell>
          <cell r="L3458">
            <v>2434.94</v>
          </cell>
        </row>
        <row r="3459">
          <cell r="A3459" t="str">
            <v>GLAZ, SHANNON L</v>
          </cell>
          <cell r="B3459" t="str">
            <v>101-614</v>
          </cell>
          <cell r="C3459">
            <v>510300</v>
          </cell>
          <cell r="D3459">
            <v>42590</v>
          </cell>
          <cell r="E3459" t="str">
            <v>BEH HEALTH WORKER III</v>
          </cell>
          <cell r="F3459" t="str">
            <v>D168</v>
          </cell>
          <cell r="G3459">
            <v>1</v>
          </cell>
          <cell r="H3459" t="str">
            <v>D168-007</v>
          </cell>
          <cell r="I3459" t="str">
            <v>F</v>
          </cell>
          <cell r="J3459" t="str">
            <v>*FI</v>
          </cell>
          <cell r="K3459" t="str">
            <v>FICA</v>
          </cell>
          <cell r="L3459">
            <v>2160.4699999999998</v>
          </cell>
        </row>
        <row r="3460">
          <cell r="A3460" t="str">
            <v>GLAZ, SHANNON L</v>
          </cell>
          <cell r="B3460" t="str">
            <v>101-614</v>
          </cell>
          <cell r="C3460">
            <v>510300</v>
          </cell>
          <cell r="D3460">
            <v>42590</v>
          </cell>
          <cell r="E3460" t="str">
            <v>BEH HEALTH WORKER III</v>
          </cell>
          <cell r="F3460" t="str">
            <v>D168</v>
          </cell>
          <cell r="G3460">
            <v>1</v>
          </cell>
          <cell r="H3460" t="str">
            <v>D168-007</v>
          </cell>
          <cell r="I3460" t="str">
            <v>F</v>
          </cell>
          <cell r="J3460" t="str">
            <v>*FM</v>
          </cell>
          <cell r="K3460" t="str">
            <v>MEDICARE</v>
          </cell>
          <cell r="L3460">
            <v>505.27</v>
          </cell>
        </row>
        <row r="3461">
          <cell r="A3461" t="str">
            <v>GLAZ, SHANNON L</v>
          </cell>
          <cell r="B3461" t="str">
            <v>101-614</v>
          </cell>
          <cell r="C3461">
            <v>510300</v>
          </cell>
          <cell r="D3461">
            <v>42590</v>
          </cell>
          <cell r="E3461" t="str">
            <v>BEH HEALTH WORKER III</v>
          </cell>
          <cell r="F3461" t="str">
            <v>D168</v>
          </cell>
          <cell r="G3461">
            <v>1</v>
          </cell>
          <cell r="H3461" t="str">
            <v>D168-007</v>
          </cell>
          <cell r="I3461" t="str">
            <v>F</v>
          </cell>
          <cell r="J3461">
            <v>7999</v>
          </cell>
          <cell r="L3461">
            <v>10450.379999999999</v>
          </cell>
        </row>
        <row r="3462">
          <cell r="A3462" t="str">
            <v>GLAZ, SHANNON L</v>
          </cell>
          <cell r="B3462" t="str">
            <v>101-614</v>
          </cell>
          <cell r="C3462">
            <v>510400</v>
          </cell>
          <cell r="D3462">
            <v>42590</v>
          </cell>
          <cell r="E3462" t="str">
            <v>BEH HEALTH WORKER III</v>
          </cell>
          <cell r="F3462" t="str">
            <v>D168</v>
          </cell>
          <cell r="G3462">
            <v>1</v>
          </cell>
          <cell r="H3462" t="str">
            <v>D168-007</v>
          </cell>
          <cell r="I3462" t="str">
            <v>F</v>
          </cell>
          <cell r="J3462">
            <v>102</v>
          </cell>
          <cell r="L3462">
            <v>232.19</v>
          </cell>
        </row>
        <row r="3463">
          <cell r="A3463" t="str">
            <v>GLAZ, SHANNON L</v>
          </cell>
          <cell r="B3463" t="str">
            <v>101-614</v>
          </cell>
          <cell r="C3463">
            <v>510400</v>
          </cell>
          <cell r="D3463">
            <v>42590</v>
          </cell>
          <cell r="E3463" t="str">
            <v>BEH HEALTH WORKER III</v>
          </cell>
          <cell r="F3463" t="str">
            <v>D168</v>
          </cell>
          <cell r="G3463">
            <v>1</v>
          </cell>
          <cell r="H3463" t="str">
            <v>D168-007</v>
          </cell>
          <cell r="I3463" t="str">
            <v>F</v>
          </cell>
          <cell r="J3463">
            <v>703</v>
          </cell>
          <cell r="L3463">
            <v>6.7</v>
          </cell>
        </row>
        <row r="3464">
          <cell r="A3464" t="str">
            <v>GLAZ, SHANNON L</v>
          </cell>
          <cell r="B3464" t="str">
            <v>101-614</v>
          </cell>
          <cell r="C3464">
            <v>510400</v>
          </cell>
          <cell r="D3464">
            <v>42590</v>
          </cell>
          <cell r="E3464" t="str">
            <v>BEH HEALTH WORKER III</v>
          </cell>
          <cell r="F3464" t="str">
            <v>D168</v>
          </cell>
          <cell r="G3464">
            <v>1</v>
          </cell>
          <cell r="H3464" t="str">
            <v>D168-007</v>
          </cell>
          <cell r="I3464" t="str">
            <v>F</v>
          </cell>
          <cell r="J3464">
            <v>603</v>
          </cell>
          <cell r="L3464">
            <v>31.26</v>
          </cell>
        </row>
        <row r="3465">
          <cell r="A3465" t="str">
            <v>GLAZ, SHANNON L</v>
          </cell>
          <cell r="B3465" t="str">
            <v>101-614</v>
          </cell>
          <cell r="C3465">
            <v>510400</v>
          </cell>
          <cell r="D3465">
            <v>42590</v>
          </cell>
          <cell r="E3465" t="str">
            <v>BEH HEALTH WORKER III</v>
          </cell>
          <cell r="F3465" t="str">
            <v>D168</v>
          </cell>
          <cell r="G3465">
            <v>1</v>
          </cell>
          <cell r="H3465" t="str">
            <v>D168-007</v>
          </cell>
          <cell r="I3465" t="str">
            <v>F</v>
          </cell>
          <cell r="J3465">
            <v>810</v>
          </cell>
          <cell r="L3465">
            <v>1.71</v>
          </cell>
        </row>
        <row r="3466">
          <cell r="A3466" t="str">
            <v>GLAZ, SHANNON L</v>
          </cell>
          <cell r="B3466" t="str">
            <v>101-614</v>
          </cell>
          <cell r="C3466">
            <v>510400</v>
          </cell>
          <cell r="D3466">
            <v>42590</v>
          </cell>
          <cell r="E3466" t="str">
            <v>BEH HEALTH WORKER III</v>
          </cell>
          <cell r="F3466" t="str">
            <v>D168</v>
          </cell>
          <cell r="G3466">
            <v>1</v>
          </cell>
          <cell r="H3466" t="str">
            <v>D168-007</v>
          </cell>
          <cell r="I3466" t="str">
            <v>F</v>
          </cell>
          <cell r="J3466">
            <v>30</v>
          </cell>
          <cell r="L3466">
            <v>87.12</v>
          </cell>
        </row>
        <row r="3467">
          <cell r="A3467" t="str">
            <v>GLAZ, SHANNON L</v>
          </cell>
          <cell r="B3467" t="str">
            <v>101-614</v>
          </cell>
          <cell r="C3467">
            <v>510400</v>
          </cell>
          <cell r="D3467">
            <v>42590</v>
          </cell>
          <cell r="E3467" t="str">
            <v>BEH HEALTH WORKER III</v>
          </cell>
          <cell r="F3467" t="str">
            <v>D168</v>
          </cell>
          <cell r="G3467">
            <v>1</v>
          </cell>
          <cell r="H3467" t="str">
            <v>D168-007</v>
          </cell>
          <cell r="I3467" t="str">
            <v>F</v>
          </cell>
          <cell r="J3467">
            <v>1001</v>
          </cell>
          <cell r="L3467">
            <v>10.17</v>
          </cell>
        </row>
        <row r="3468">
          <cell r="A3468" t="str">
            <v>GLENDON, SALLY A</v>
          </cell>
          <cell r="B3468" t="str">
            <v>101-609</v>
          </cell>
          <cell r="C3468">
            <v>510100</v>
          </cell>
          <cell r="D3468">
            <v>45930</v>
          </cell>
          <cell r="E3468" t="str">
            <v>BEH HEALTH NURSE I</v>
          </cell>
          <cell r="F3468" t="str">
            <v>G140</v>
          </cell>
          <cell r="G3468">
            <v>0.5</v>
          </cell>
          <cell r="H3468" t="str">
            <v>G140-001</v>
          </cell>
          <cell r="I3468" t="str">
            <v>O</v>
          </cell>
          <cell r="J3468">
            <v>1</v>
          </cell>
          <cell r="K3468" t="str">
            <v>REGULAR PAY</v>
          </cell>
          <cell r="L3468">
            <v>22744.95</v>
          </cell>
        </row>
        <row r="3469">
          <cell r="A3469" t="str">
            <v>GLENDON, SALLY A</v>
          </cell>
          <cell r="B3469" t="str">
            <v>101-609</v>
          </cell>
          <cell r="C3469">
            <v>510300</v>
          </cell>
          <cell r="D3469">
            <v>45930</v>
          </cell>
          <cell r="E3469" t="str">
            <v>BEH HEALTH NURSE I</v>
          </cell>
          <cell r="F3469" t="str">
            <v>G140</v>
          </cell>
          <cell r="G3469">
            <v>0.5</v>
          </cell>
          <cell r="H3469" t="str">
            <v>G140-001</v>
          </cell>
          <cell r="I3469" t="str">
            <v>F</v>
          </cell>
          <cell r="J3469">
            <v>8005</v>
          </cell>
          <cell r="L3469">
            <v>111.15</v>
          </cell>
        </row>
        <row r="3470">
          <cell r="A3470" t="str">
            <v>GLENDON, SALLY A</v>
          </cell>
          <cell r="B3470" t="str">
            <v>101-609</v>
          </cell>
          <cell r="C3470">
            <v>510300</v>
          </cell>
          <cell r="D3470">
            <v>45930</v>
          </cell>
          <cell r="E3470" t="str">
            <v>BEH HEALTH NURSE I</v>
          </cell>
          <cell r="F3470" t="str">
            <v>G140</v>
          </cell>
          <cell r="G3470">
            <v>0.5</v>
          </cell>
          <cell r="H3470" t="str">
            <v>G140-001</v>
          </cell>
          <cell r="I3470" t="str">
            <v>F</v>
          </cell>
          <cell r="J3470">
            <v>7999</v>
          </cell>
          <cell r="L3470">
            <v>6821.21</v>
          </cell>
        </row>
        <row r="3471">
          <cell r="A3471" t="str">
            <v>GLENDON, SALLY A</v>
          </cell>
          <cell r="B3471" t="str">
            <v>101-609</v>
          </cell>
          <cell r="C3471">
            <v>510300</v>
          </cell>
          <cell r="D3471">
            <v>45930</v>
          </cell>
          <cell r="E3471" t="str">
            <v>BEH HEALTH NURSE I</v>
          </cell>
          <cell r="F3471" t="str">
            <v>G140</v>
          </cell>
          <cell r="G3471">
            <v>0.5</v>
          </cell>
          <cell r="H3471" t="str">
            <v>G140-001</v>
          </cell>
          <cell r="I3471" t="str">
            <v>F</v>
          </cell>
          <cell r="J3471">
            <v>8000</v>
          </cell>
          <cell r="L3471">
            <v>1587.85</v>
          </cell>
        </row>
        <row r="3472">
          <cell r="A3472" t="str">
            <v>GLENDON, SALLY A</v>
          </cell>
          <cell r="B3472" t="str">
            <v>101-609</v>
          </cell>
          <cell r="C3472">
            <v>510300</v>
          </cell>
          <cell r="D3472">
            <v>45930</v>
          </cell>
          <cell r="E3472" t="str">
            <v>BEH HEALTH NURSE I</v>
          </cell>
          <cell r="F3472" t="str">
            <v>G140</v>
          </cell>
          <cell r="G3472">
            <v>0.5</v>
          </cell>
          <cell r="H3472" t="str">
            <v>G140-001</v>
          </cell>
          <cell r="I3472" t="str">
            <v>F</v>
          </cell>
          <cell r="J3472" t="str">
            <v>*FI</v>
          </cell>
          <cell r="K3472" t="str">
            <v>FICA</v>
          </cell>
          <cell r="L3472">
            <v>1410.19</v>
          </cell>
        </row>
        <row r="3473">
          <cell r="A3473" t="str">
            <v>GLENDON, SALLY A</v>
          </cell>
          <cell r="B3473" t="str">
            <v>101-609</v>
          </cell>
          <cell r="C3473">
            <v>510300</v>
          </cell>
          <cell r="D3473">
            <v>45930</v>
          </cell>
          <cell r="E3473" t="str">
            <v>BEH HEALTH NURSE I</v>
          </cell>
          <cell r="F3473" t="str">
            <v>G140</v>
          </cell>
          <cell r="G3473">
            <v>0.5</v>
          </cell>
          <cell r="H3473" t="str">
            <v>G140-001</v>
          </cell>
          <cell r="I3473" t="str">
            <v>F</v>
          </cell>
          <cell r="J3473" t="str">
            <v>*FM</v>
          </cell>
          <cell r="K3473" t="str">
            <v>MEDICARE</v>
          </cell>
          <cell r="L3473">
            <v>329.8</v>
          </cell>
        </row>
        <row r="3474">
          <cell r="A3474" t="str">
            <v>GLENDON, SALLY A</v>
          </cell>
          <cell r="B3474" t="str">
            <v>101-609</v>
          </cell>
          <cell r="C3474">
            <v>510400</v>
          </cell>
          <cell r="D3474">
            <v>45930</v>
          </cell>
          <cell r="E3474" t="str">
            <v>BEH HEALTH NURSE I</v>
          </cell>
          <cell r="F3474" t="str">
            <v>G140</v>
          </cell>
          <cell r="G3474">
            <v>0.5</v>
          </cell>
          <cell r="H3474" t="str">
            <v>G140-001</v>
          </cell>
          <cell r="I3474" t="str">
            <v>F</v>
          </cell>
          <cell r="J3474">
            <v>1001</v>
          </cell>
          <cell r="L3474">
            <v>10.17</v>
          </cell>
        </row>
        <row r="3475">
          <cell r="A3475" t="str">
            <v>GLENDON, SALLY A</v>
          </cell>
          <cell r="B3475" t="str">
            <v>101-609</v>
          </cell>
          <cell r="C3475">
            <v>510400</v>
          </cell>
          <cell r="D3475">
            <v>45930</v>
          </cell>
          <cell r="E3475" t="str">
            <v>BEH HEALTH NURSE I</v>
          </cell>
          <cell r="F3475" t="str">
            <v>G140</v>
          </cell>
          <cell r="G3475">
            <v>0.5</v>
          </cell>
          <cell r="H3475" t="str">
            <v>G140-001</v>
          </cell>
          <cell r="I3475" t="str">
            <v>F</v>
          </cell>
          <cell r="J3475">
            <v>811</v>
          </cell>
          <cell r="L3475">
            <v>0.94</v>
          </cell>
        </row>
        <row r="3476">
          <cell r="A3476" t="str">
            <v>GLENDON, SALLY A</v>
          </cell>
          <cell r="B3476" t="str">
            <v>101-609</v>
          </cell>
          <cell r="C3476">
            <v>510400</v>
          </cell>
          <cell r="D3476">
            <v>45930</v>
          </cell>
          <cell r="E3476" t="str">
            <v>BEH HEALTH NURSE I</v>
          </cell>
          <cell r="F3476" t="str">
            <v>G140</v>
          </cell>
          <cell r="G3476">
            <v>0.5</v>
          </cell>
          <cell r="H3476" t="str">
            <v>G140-001</v>
          </cell>
          <cell r="I3476" t="str">
            <v>F</v>
          </cell>
          <cell r="J3476">
            <v>30</v>
          </cell>
          <cell r="L3476">
            <v>56.86</v>
          </cell>
        </row>
        <row r="3477">
          <cell r="A3477" t="str">
            <v>GLENN, BEVERLY S</v>
          </cell>
          <cell r="B3477" t="str">
            <v>101-523</v>
          </cell>
          <cell r="C3477">
            <v>510100</v>
          </cell>
          <cell r="D3477">
            <v>42720</v>
          </cell>
          <cell r="E3477" t="str">
            <v>PERSONNEL TECHNICIAN</v>
          </cell>
          <cell r="F3477" t="str">
            <v>J300</v>
          </cell>
          <cell r="G3477">
            <v>1</v>
          </cell>
          <cell r="H3477" t="str">
            <v>J300-002</v>
          </cell>
          <cell r="I3477" t="str">
            <v>O</v>
          </cell>
          <cell r="J3477">
            <v>1</v>
          </cell>
          <cell r="K3477" t="str">
            <v>REGULAR PAY</v>
          </cell>
          <cell r="L3477">
            <v>36811.4</v>
          </cell>
        </row>
        <row r="3478">
          <cell r="A3478" t="str">
            <v>GLENN, BEVERLY S</v>
          </cell>
          <cell r="B3478" t="str">
            <v>101-523</v>
          </cell>
          <cell r="C3478">
            <v>510300</v>
          </cell>
          <cell r="D3478">
            <v>42720</v>
          </cell>
          <cell r="E3478" t="str">
            <v>PERSONNEL TECHNICIAN</v>
          </cell>
          <cell r="F3478" t="str">
            <v>J300</v>
          </cell>
          <cell r="G3478">
            <v>1</v>
          </cell>
          <cell r="H3478" t="str">
            <v>J300-002</v>
          </cell>
          <cell r="I3478" t="str">
            <v>F</v>
          </cell>
          <cell r="J3478" t="str">
            <v>*FM</v>
          </cell>
          <cell r="K3478" t="str">
            <v>MEDICARE</v>
          </cell>
          <cell r="L3478">
            <v>533.77</v>
          </cell>
        </row>
        <row r="3479">
          <cell r="A3479" t="str">
            <v>GLENN, BEVERLY S</v>
          </cell>
          <cell r="B3479" t="str">
            <v>101-523</v>
          </cell>
          <cell r="C3479">
            <v>510300</v>
          </cell>
          <cell r="D3479">
            <v>42720</v>
          </cell>
          <cell r="E3479" t="str">
            <v>PERSONNEL TECHNICIAN</v>
          </cell>
          <cell r="F3479" t="str">
            <v>J300</v>
          </cell>
          <cell r="G3479">
            <v>1</v>
          </cell>
          <cell r="H3479" t="str">
            <v>J300-002</v>
          </cell>
          <cell r="I3479" t="str">
            <v>F</v>
          </cell>
          <cell r="J3479" t="str">
            <v>*FI</v>
          </cell>
          <cell r="K3479" t="str">
            <v>FICA</v>
          </cell>
          <cell r="L3479">
            <v>2282.31</v>
          </cell>
        </row>
        <row r="3480">
          <cell r="A3480" t="str">
            <v>GLENN, BEVERLY S</v>
          </cell>
          <cell r="B3480" t="str">
            <v>101-523</v>
          </cell>
          <cell r="C3480">
            <v>510300</v>
          </cell>
          <cell r="D3480">
            <v>42720</v>
          </cell>
          <cell r="E3480" t="str">
            <v>PERSONNEL TECHNICIAN</v>
          </cell>
          <cell r="F3480" t="str">
            <v>J300</v>
          </cell>
          <cell r="G3480">
            <v>1</v>
          </cell>
          <cell r="H3480" t="str">
            <v>J300-002</v>
          </cell>
          <cell r="I3480" t="str">
            <v>F</v>
          </cell>
          <cell r="J3480">
            <v>7999</v>
          </cell>
          <cell r="L3480">
            <v>11039.74</v>
          </cell>
        </row>
        <row r="3481">
          <cell r="A3481" t="str">
            <v>GLENN, BEVERLY S</v>
          </cell>
          <cell r="B3481" t="str">
            <v>101-523</v>
          </cell>
          <cell r="C3481">
            <v>510300</v>
          </cell>
          <cell r="D3481">
            <v>42720</v>
          </cell>
          <cell r="E3481" t="str">
            <v>PERSONNEL TECHNICIAN</v>
          </cell>
          <cell r="F3481" t="str">
            <v>J300</v>
          </cell>
          <cell r="G3481">
            <v>1</v>
          </cell>
          <cell r="H3481" t="str">
            <v>J300-002</v>
          </cell>
          <cell r="I3481" t="str">
            <v>F</v>
          </cell>
          <cell r="J3481">
            <v>8000</v>
          </cell>
          <cell r="L3481">
            <v>2572.5</v>
          </cell>
        </row>
        <row r="3482">
          <cell r="A3482" t="str">
            <v>GLENN, BEVERLY S</v>
          </cell>
          <cell r="B3482" t="str">
            <v>101-523</v>
          </cell>
          <cell r="C3482">
            <v>510300</v>
          </cell>
          <cell r="D3482">
            <v>42720</v>
          </cell>
          <cell r="E3482" t="str">
            <v>PERSONNEL TECHNICIAN</v>
          </cell>
          <cell r="F3482" t="str">
            <v>J300</v>
          </cell>
          <cell r="G3482">
            <v>1</v>
          </cell>
          <cell r="H3482" t="str">
            <v>J300-002</v>
          </cell>
          <cell r="I3482" t="str">
            <v>F</v>
          </cell>
          <cell r="J3482">
            <v>8005</v>
          </cell>
          <cell r="L3482">
            <v>180.08</v>
          </cell>
        </row>
        <row r="3483">
          <cell r="A3483" t="str">
            <v>GLENN, BEVERLY S</v>
          </cell>
          <cell r="B3483" t="str">
            <v>101-523</v>
          </cell>
          <cell r="C3483">
            <v>510400</v>
          </cell>
          <cell r="D3483">
            <v>42720</v>
          </cell>
          <cell r="E3483" t="str">
            <v>PERSONNEL TECHNICIAN</v>
          </cell>
          <cell r="F3483" t="str">
            <v>J300</v>
          </cell>
          <cell r="G3483">
            <v>1</v>
          </cell>
          <cell r="H3483" t="str">
            <v>J300-002</v>
          </cell>
          <cell r="I3483" t="str">
            <v>F</v>
          </cell>
          <cell r="J3483">
            <v>810</v>
          </cell>
          <cell r="L3483">
            <v>1.71</v>
          </cell>
        </row>
        <row r="3484">
          <cell r="A3484" t="str">
            <v>GLENN, BEVERLY S</v>
          </cell>
          <cell r="B3484" t="str">
            <v>101-523</v>
          </cell>
          <cell r="C3484">
            <v>510400</v>
          </cell>
          <cell r="D3484">
            <v>42720</v>
          </cell>
          <cell r="E3484" t="str">
            <v>PERSONNEL TECHNICIAN</v>
          </cell>
          <cell r="F3484" t="str">
            <v>J300</v>
          </cell>
          <cell r="G3484">
            <v>1</v>
          </cell>
          <cell r="H3484" t="str">
            <v>J300-002</v>
          </cell>
          <cell r="I3484" t="str">
            <v>F</v>
          </cell>
          <cell r="J3484">
            <v>1001</v>
          </cell>
          <cell r="L3484">
            <v>10.17</v>
          </cell>
        </row>
        <row r="3485">
          <cell r="A3485" t="str">
            <v>GLENN, BEVERLY S</v>
          </cell>
          <cell r="B3485" t="str">
            <v>101-523</v>
          </cell>
          <cell r="C3485">
            <v>510400</v>
          </cell>
          <cell r="D3485">
            <v>42720</v>
          </cell>
          <cell r="E3485" t="str">
            <v>PERSONNEL TECHNICIAN</v>
          </cell>
          <cell r="F3485" t="str">
            <v>J300</v>
          </cell>
          <cell r="G3485">
            <v>1</v>
          </cell>
          <cell r="H3485" t="str">
            <v>J300-002</v>
          </cell>
          <cell r="I3485" t="str">
            <v>F</v>
          </cell>
          <cell r="J3485">
            <v>406</v>
          </cell>
          <cell r="L3485">
            <v>0.75</v>
          </cell>
        </row>
        <row r="3486">
          <cell r="A3486" t="str">
            <v>GLENN, BEVERLY S</v>
          </cell>
          <cell r="B3486" t="str">
            <v>101-523</v>
          </cell>
          <cell r="C3486">
            <v>510400</v>
          </cell>
          <cell r="D3486">
            <v>42720</v>
          </cell>
          <cell r="E3486" t="str">
            <v>PERSONNEL TECHNICIAN</v>
          </cell>
          <cell r="F3486" t="str">
            <v>J300</v>
          </cell>
          <cell r="G3486">
            <v>1</v>
          </cell>
          <cell r="H3486" t="str">
            <v>J300-002</v>
          </cell>
          <cell r="I3486" t="str">
            <v>F</v>
          </cell>
          <cell r="J3486">
            <v>30</v>
          </cell>
          <cell r="L3486">
            <v>92.03</v>
          </cell>
        </row>
        <row r="3487">
          <cell r="A3487" t="str">
            <v>GLOVER, JEFFREY T</v>
          </cell>
          <cell r="B3487" t="str">
            <v>101-565</v>
          </cell>
          <cell r="C3487">
            <v>510100</v>
          </cell>
          <cell r="D3487">
            <v>2710</v>
          </cell>
          <cell r="E3487" t="str">
            <v>SHERIFF'S SERGEANT</v>
          </cell>
          <cell r="F3487" t="str">
            <v>F110</v>
          </cell>
          <cell r="G3487">
            <v>1</v>
          </cell>
          <cell r="H3487" t="str">
            <v>F110-004</v>
          </cell>
          <cell r="I3487" t="str">
            <v>O</v>
          </cell>
          <cell r="J3487">
            <v>1</v>
          </cell>
          <cell r="K3487" t="str">
            <v>REGULAR PAY</v>
          </cell>
          <cell r="L3487">
            <v>51744</v>
          </cell>
        </row>
        <row r="3488">
          <cell r="A3488" t="str">
            <v>GLOVER, JEFFREY T</v>
          </cell>
          <cell r="B3488" t="str">
            <v>101-565</v>
          </cell>
          <cell r="C3488">
            <v>510300</v>
          </cell>
          <cell r="D3488">
            <v>2710</v>
          </cell>
          <cell r="E3488" t="str">
            <v>SHERIFF'S SERGEANT</v>
          </cell>
          <cell r="F3488" t="str">
            <v>F110</v>
          </cell>
          <cell r="G3488">
            <v>1</v>
          </cell>
          <cell r="H3488" t="str">
            <v>F110-004</v>
          </cell>
          <cell r="I3488" t="str">
            <v>F</v>
          </cell>
          <cell r="J3488">
            <v>8009</v>
          </cell>
          <cell r="L3488">
            <v>5961.68</v>
          </cell>
        </row>
        <row r="3489">
          <cell r="A3489" t="str">
            <v>GLOVER, JEFFREY T</v>
          </cell>
          <cell r="B3489" t="str">
            <v>101-565</v>
          </cell>
          <cell r="C3489">
            <v>510300</v>
          </cell>
          <cell r="D3489">
            <v>2710</v>
          </cell>
          <cell r="E3489" t="str">
            <v>SHERIFF'S SERGEANT</v>
          </cell>
          <cell r="F3489" t="str">
            <v>F110</v>
          </cell>
          <cell r="G3489">
            <v>1</v>
          </cell>
          <cell r="H3489" t="str">
            <v>F110-004</v>
          </cell>
          <cell r="I3489" t="str">
            <v>F</v>
          </cell>
          <cell r="J3489" t="str">
            <v>*FI</v>
          </cell>
          <cell r="K3489" t="str">
            <v>FICA</v>
          </cell>
          <cell r="L3489">
            <v>3208.13</v>
          </cell>
        </row>
        <row r="3490">
          <cell r="A3490" t="str">
            <v>GLOVER, JEFFREY T</v>
          </cell>
          <cell r="B3490" t="str">
            <v>101-565</v>
          </cell>
          <cell r="C3490">
            <v>510300</v>
          </cell>
          <cell r="D3490">
            <v>2710</v>
          </cell>
          <cell r="E3490" t="str">
            <v>SHERIFF'S SERGEANT</v>
          </cell>
          <cell r="F3490" t="str">
            <v>F110</v>
          </cell>
          <cell r="G3490">
            <v>1</v>
          </cell>
          <cell r="H3490" t="str">
            <v>F110-004</v>
          </cell>
          <cell r="I3490" t="str">
            <v>F</v>
          </cell>
          <cell r="J3490" t="str">
            <v>*FM</v>
          </cell>
          <cell r="K3490" t="str">
            <v>MEDICARE</v>
          </cell>
          <cell r="L3490">
            <v>750.29</v>
          </cell>
        </row>
        <row r="3491">
          <cell r="A3491" t="str">
            <v>GLOVER, JEFFREY T</v>
          </cell>
          <cell r="B3491" t="str">
            <v>101-565</v>
          </cell>
          <cell r="C3491">
            <v>510300</v>
          </cell>
          <cell r="D3491">
            <v>2710</v>
          </cell>
          <cell r="E3491" t="str">
            <v>SHERIFF'S SERGEANT</v>
          </cell>
          <cell r="F3491" t="str">
            <v>F110</v>
          </cell>
          <cell r="G3491">
            <v>1</v>
          </cell>
          <cell r="H3491" t="str">
            <v>F110-004</v>
          </cell>
          <cell r="I3491" t="str">
            <v>F</v>
          </cell>
          <cell r="J3491">
            <v>8010</v>
          </cell>
          <cell r="L3491">
            <v>4651.4399999999996</v>
          </cell>
        </row>
        <row r="3492">
          <cell r="A3492" t="str">
            <v>GLOVER, JEFFREY T</v>
          </cell>
          <cell r="B3492" t="str">
            <v>101-565</v>
          </cell>
          <cell r="C3492">
            <v>510300</v>
          </cell>
          <cell r="D3492">
            <v>2710</v>
          </cell>
          <cell r="E3492" t="str">
            <v>SHERIFF'S SERGEANT</v>
          </cell>
          <cell r="F3492" t="str">
            <v>F110</v>
          </cell>
          <cell r="G3492">
            <v>1</v>
          </cell>
          <cell r="H3492" t="str">
            <v>F110-004</v>
          </cell>
          <cell r="I3492" t="str">
            <v>F</v>
          </cell>
          <cell r="J3492">
            <v>8014</v>
          </cell>
          <cell r="L3492">
            <v>418.63</v>
          </cell>
        </row>
        <row r="3493">
          <cell r="A3493" t="str">
            <v>GLOVER, JEFFREY T</v>
          </cell>
          <cell r="B3493" t="str">
            <v>101-565</v>
          </cell>
          <cell r="C3493">
            <v>510400</v>
          </cell>
          <cell r="D3493">
            <v>2710</v>
          </cell>
          <cell r="E3493" t="str">
            <v>SHERIFF'S SERGEANT</v>
          </cell>
          <cell r="F3493" t="str">
            <v>F110</v>
          </cell>
          <cell r="G3493">
            <v>1</v>
          </cell>
          <cell r="H3493" t="str">
            <v>F110-004</v>
          </cell>
          <cell r="I3493" t="str">
            <v>F</v>
          </cell>
          <cell r="J3493">
            <v>811</v>
          </cell>
          <cell r="L3493">
            <v>1.88</v>
          </cell>
        </row>
        <row r="3494">
          <cell r="A3494" t="str">
            <v>GLOVER, JEFFREY T</v>
          </cell>
          <cell r="B3494" t="str">
            <v>101-565</v>
          </cell>
          <cell r="C3494">
            <v>510400</v>
          </cell>
          <cell r="D3494">
            <v>2710</v>
          </cell>
          <cell r="E3494" t="str">
            <v>SHERIFF'S SERGEANT</v>
          </cell>
          <cell r="F3494" t="str">
            <v>F110</v>
          </cell>
          <cell r="G3494">
            <v>1</v>
          </cell>
          <cell r="H3494" t="str">
            <v>F110-004</v>
          </cell>
          <cell r="I3494" t="str">
            <v>F</v>
          </cell>
          <cell r="J3494">
            <v>1001</v>
          </cell>
          <cell r="L3494">
            <v>10.17</v>
          </cell>
        </row>
        <row r="3495">
          <cell r="A3495" t="str">
            <v>GLOVER, JEFFREY T</v>
          </cell>
          <cell r="B3495" t="str">
            <v>101-565</v>
          </cell>
          <cell r="C3495">
            <v>510400</v>
          </cell>
          <cell r="D3495">
            <v>2710</v>
          </cell>
          <cell r="E3495" t="str">
            <v>SHERIFF'S SERGEANT</v>
          </cell>
          <cell r="F3495" t="str">
            <v>F110</v>
          </cell>
          <cell r="G3495">
            <v>1</v>
          </cell>
          <cell r="H3495" t="str">
            <v>F110-004</v>
          </cell>
          <cell r="I3495" t="str">
            <v>F</v>
          </cell>
          <cell r="J3495">
            <v>30</v>
          </cell>
          <cell r="L3495">
            <v>129.36000000000001</v>
          </cell>
        </row>
        <row r="3496">
          <cell r="A3496" t="str">
            <v>GLOVER, JEFFREY T</v>
          </cell>
          <cell r="B3496" t="str">
            <v>101-565</v>
          </cell>
          <cell r="C3496">
            <v>510400</v>
          </cell>
          <cell r="D3496">
            <v>2710</v>
          </cell>
          <cell r="E3496" t="str">
            <v>SHERIFF'S SERGEANT</v>
          </cell>
          <cell r="F3496" t="str">
            <v>F110</v>
          </cell>
          <cell r="G3496">
            <v>1</v>
          </cell>
          <cell r="H3496" t="str">
            <v>F110-004</v>
          </cell>
          <cell r="I3496" t="str">
            <v>F</v>
          </cell>
          <cell r="J3496">
            <v>404</v>
          </cell>
          <cell r="L3496">
            <v>1.77</v>
          </cell>
        </row>
        <row r="3497">
          <cell r="A3497" t="str">
            <v>GOBERT, JULIET M</v>
          </cell>
          <cell r="B3497" t="str">
            <v>101-594</v>
          </cell>
          <cell r="C3497">
            <v>510100</v>
          </cell>
          <cell r="D3497">
            <v>17550</v>
          </cell>
          <cell r="E3497" t="str">
            <v>ELIGIBILITY WORKER II</v>
          </cell>
          <cell r="F3497" t="str">
            <v>D256</v>
          </cell>
          <cell r="G3497">
            <v>1</v>
          </cell>
          <cell r="H3497" t="str">
            <v>D256-021</v>
          </cell>
          <cell r="I3497" t="str">
            <v>O</v>
          </cell>
          <cell r="J3497">
            <v>1</v>
          </cell>
          <cell r="K3497" t="str">
            <v>REGULAR PAY</v>
          </cell>
          <cell r="L3497">
            <v>14418.04</v>
          </cell>
        </row>
        <row r="3498">
          <cell r="A3498" t="str">
            <v>GOBERT, JULIET M</v>
          </cell>
          <cell r="B3498" t="str">
            <v>101-594</v>
          </cell>
          <cell r="C3498">
            <v>510300</v>
          </cell>
          <cell r="D3498">
            <v>17550</v>
          </cell>
          <cell r="E3498" t="str">
            <v>ELIGIBILITY WORKER II</v>
          </cell>
          <cell r="F3498" t="str">
            <v>D256</v>
          </cell>
          <cell r="G3498">
            <v>1</v>
          </cell>
          <cell r="H3498" t="str">
            <v>D256-021</v>
          </cell>
          <cell r="I3498" t="str">
            <v>F</v>
          </cell>
          <cell r="J3498" t="str">
            <v>*FI</v>
          </cell>
          <cell r="K3498" t="str">
            <v>FICA</v>
          </cell>
          <cell r="L3498">
            <v>893.92</v>
          </cell>
        </row>
        <row r="3499">
          <cell r="A3499" t="str">
            <v>GOBERT, JULIET M</v>
          </cell>
          <cell r="B3499" t="str">
            <v>101-594</v>
          </cell>
          <cell r="C3499">
            <v>510300</v>
          </cell>
          <cell r="D3499">
            <v>17550</v>
          </cell>
          <cell r="E3499" t="str">
            <v>ELIGIBILITY WORKER II</v>
          </cell>
          <cell r="F3499" t="str">
            <v>D256</v>
          </cell>
          <cell r="G3499">
            <v>1</v>
          </cell>
          <cell r="H3499" t="str">
            <v>D256-021</v>
          </cell>
          <cell r="I3499" t="str">
            <v>F</v>
          </cell>
          <cell r="J3499">
            <v>8000</v>
          </cell>
          <cell r="L3499">
            <v>1004.97</v>
          </cell>
        </row>
        <row r="3500">
          <cell r="A3500" t="str">
            <v>GOBERT, JULIET M</v>
          </cell>
          <cell r="B3500" t="str">
            <v>101-594</v>
          </cell>
          <cell r="C3500">
            <v>510300</v>
          </cell>
          <cell r="D3500">
            <v>17550</v>
          </cell>
          <cell r="E3500" t="str">
            <v>ELIGIBILITY WORKER II</v>
          </cell>
          <cell r="F3500" t="str">
            <v>D256</v>
          </cell>
          <cell r="G3500">
            <v>1</v>
          </cell>
          <cell r="H3500" t="str">
            <v>D256-021</v>
          </cell>
          <cell r="I3500" t="str">
            <v>F</v>
          </cell>
          <cell r="J3500" t="str">
            <v>*FM</v>
          </cell>
          <cell r="K3500" t="str">
            <v>MEDICARE</v>
          </cell>
          <cell r="L3500">
            <v>209.06</v>
          </cell>
        </row>
        <row r="3501">
          <cell r="A3501" t="str">
            <v>GOBERT, JULIET M</v>
          </cell>
          <cell r="B3501" t="str">
            <v>101-594</v>
          </cell>
          <cell r="C3501">
            <v>510300</v>
          </cell>
          <cell r="D3501">
            <v>17550</v>
          </cell>
          <cell r="E3501" t="str">
            <v>ELIGIBILITY WORKER II</v>
          </cell>
          <cell r="F3501" t="str">
            <v>D256</v>
          </cell>
          <cell r="G3501">
            <v>1</v>
          </cell>
          <cell r="H3501" t="str">
            <v>D256-021</v>
          </cell>
          <cell r="I3501" t="str">
            <v>F</v>
          </cell>
          <cell r="J3501">
            <v>7999</v>
          </cell>
          <cell r="L3501">
            <v>4323.97</v>
          </cell>
        </row>
        <row r="3502">
          <cell r="A3502" t="str">
            <v>GOBERT, JULIET M</v>
          </cell>
          <cell r="B3502" t="str">
            <v>101-594</v>
          </cell>
          <cell r="C3502">
            <v>510400</v>
          </cell>
          <cell r="D3502">
            <v>17550</v>
          </cell>
          <cell r="E3502" t="str">
            <v>ELIGIBILITY WORKER II</v>
          </cell>
          <cell r="F3502" t="str">
            <v>D256</v>
          </cell>
          <cell r="G3502">
            <v>1</v>
          </cell>
          <cell r="H3502" t="str">
            <v>D256-021</v>
          </cell>
          <cell r="I3502" t="str">
            <v>F</v>
          </cell>
          <cell r="J3502">
            <v>100</v>
          </cell>
          <cell r="L3502">
            <v>61.8</v>
          </cell>
        </row>
        <row r="3503">
          <cell r="A3503" t="str">
            <v>GOBERT, JULIET M</v>
          </cell>
          <cell r="B3503" t="str">
            <v>101-594</v>
          </cell>
          <cell r="C3503">
            <v>510400</v>
          </cell>
          <cell r="D3503">
            <v>17550</v>
          </cell>
          <cell r="E3503" t="str">
            <v>ELIGIBILITY WORKER II</v>
          </cell>
          <cell r="F3503" t="str">
            <v>D256</v>
          </cell>
          <cell r="G3503">
            <v>1</v>
          </cell>
          <cell r="H3503" t="str">
            <v>D256-021</v>
          </cell>
          <cell r="I3503" t="str">
            <v>F</v>
          </cell>
          <cell r="J3503">
            <v>811</v>
          </cell>
          <cell r="L3503">
            <v>0.94</v>
          </cell>
        </row>
        <row r="3504">
          <cell r="A3504" t="str">
            <v>GOBERT, JULIET M</v>
          </cell>
          <cell r="B3504" t="str">
            <v>101-594</v>
          </cell>
          <cell r="C3504">
            <v>510400</v>
          </cell>
          <cell r="D3504">
            <v>17550</v>
          </cell>
          <cell r="E3504" t="str">
            <v>ELIGIBILITY WORKER II</v>
          </cell>
          <cell r="F3504" t="str">
            <v>D256</v>
          </cell>
          <cell r="G3504">
            <v>1</v>
          </cell>
          <cell r="H3504" t="str">
            <v>D256-021</v>
          </cell>
          <cell r="I3504" t="str">
            <v>F</v>
          </cell>
          <cell r="J3504">
            <v>30</v>
          </cell>
          <cell r="L3504">
            <v>36.049999999999997</v>
          </cell>
        </row>
        <row r="3505">
          <cell r="A3505" t="str">
            <v>GOBERT, JULIET M</v>
          </cell>
          <cell r="B3505" t="str">
            <v>101-594</v>
          </cell>
          <cell r="C3505">
            <v>510400</v>
          </cell>
          <cell r="D3505">
            <v>17550</v>
          </cell>
          <cell r="E3505" t="str">
            <v>ELIGIBILITY WORKER II</v>
          </cell>
          <cell r="F3505" t="str">
            <v>D256</v>
          </cell>
          <cell r="G3505">
            <v>1</v>
          </cell>
          <cell r="H3505" t="str">
            <v>D256-021</v>
          </cell>
          <cell r="I3505" t="str">
            <v>F</v>
          </cell>
          <cell r="J3505">
            <v>1001</v>
          </cell>
          <cell r="L3505">
            <v>10.17</v>
          </cell>
        </row>
        <row r="3506">
          <cell r="A3506" t="str">
            <v>GOBERT, JULIET M</v>
          </cell>
          <cell r="B3506" t="str">
            <v>101-594</v>
          </cell>
          <cell r="C3506">
            <v>510400</v>
          </cell>
          <cell r="D3506">
            <v>17550</v>
          </cell>
          <cell r="E3506" t="str">
            <v>ELIGIBILITY WORKER II</v>
          </cell>
          <cell r="F3506" t="str">
            <v>D256</v>
          </cell>
          <cell r="G3506">
            <v>1</v>
          </cell>
          <cell r="H3506" t="str">
            <v>D256-021</v>
          </cell>
          <cell r="I3506" t="str">
            <v>F</v>
          </cell>
          <cell r="J3506">
            <v>701</v>
          </cell>
          <cell r="L3506">
            <v>2.0099999999999998</v>
          </cell>
        </row>
        <row r="3507">
          <cell r="A3507" t="str">
            <v>GOENS, DONALD L</v>
          </cell>
          <cell r="B3507" t="str">
            <v>700-777</v>
          </cell>
          <cell r="C3507">
            <v>510100</v>
          </cell>
          <cell r="D3507">
            <v>43470</v>
          </cell>
          <cell r="E3507" t="str">
            <v>W/W ELEC/MECH WORKER II</v>
          </cell>
          <cell r="F3507" t="str">
            <v>D518</v>
          </cell>
          <cell r="G3507">
            <v>1</v>
          </cell>
          <cell r="H3507" t="str">
            <v>D518-002</v>
          </cell>
          <cell r="I3507" t="str">
            <v>O</v>
          </cell>
          <cell r="J3507">
            <v>1</v>
          </cell>
          <cell r="K3507" t="str">
            <v>REGULAR PAY</v>
          </cell>
          <cell r="L3507">
            <v>39475.1</v>
          </cell>
        </row>
        <row r="3508">
          <cell r="A3508" t="str">
            <v>GOENS, DONALD L</v>
          </cell>
          <cell r="B3508" t="str">
            <v>700-777</v>
          </cell>
          <cell r="C3508">
            <v>510300</v>
          </cell>
          <cell r="D3508">
            <v>43470</v>
          </cell>
          <cell r="E3508" t="str">
            <v>W/W ELEC/MECH WORKER II</v>
          </cell>
          <cell r="F3508" t="str">
            <v>D518</v>
          </cell>
          <cell r="G3508">
            <v>1</v>
          </cell>
          <cell r="H3508" t="str">
            <v>D518-002</v>
          </cell>
          <cell r="I3508" t="str">
            <v>F</v>
          </cell>
          <cell r="J3508" t="str">
            <v>*FM</v>
          </cell>
          <cell r="K3508" t="str">
            <v>MEDICARE</v>
          </cell>
          <cell r="L3508">
            <v>572.39</v>
          </cell>
        </row>
        <row r="3509">
          <cell r="A3509" t="str">
            <v>GOENS, DONALD L</v>
          </cell>
          <cell r="B3509" t="str">
            <v>700-777</v>
          </cell>
          <cell r="C3509">
            <v>510300</v>
          </cell>
          <cell r="D3509">
            <v>43470</v>
          </cell>
          <cell r="E3509" t="str">
            <v>W/W ELEC/MECH WORKER II</v>
          </cell>
          <cell r="F3509" t="str">
            <v>D518</v>
          </cell>
          <cell r="G3509">
            <v>1</v>
          </cell>
          <cell r="H3509" t="str">
            <v>D518-002</v>
          </cell>
          <cell r="I3509" t="str">
            <v>F</v>
          </cell>
          <cell r="J3509" t="str">
            <v>*FI</v>
          </cell>
          <cell r="K3509" t="str">
            <v>FICA</v>
          </cell>
          <cell r="L3509">
            <v>2447.46</v>
          </cell>
        </row>
        <row r="3510">
          <cell r="A3510" t="str">
            <v>GOENS, DONALD L</v>
          </cell>
          <cell r="B3510" t="str">
            <v>700-777</v>
          </cell>
          <cell r="C3510">
            <v>510300</v>
          </cell>
          <cell r="D3510">
            <v>43470</v>
          </cell>
          <cell r="E3510" t="str">
            <v>W/W ELEC/MECH WORKER II</v>
          </cell>
          <cell r="F3510" t="str">
            <v>D518</v>
          </cell>
          <cell r="G3510">
            <v>1</v>
          </cell>
          <cell r="H3510" t="str">
            <v>D518-002</v>
          </cell>
          <cell r="I3510" t="str">
            <v>F</v>
          </cell>
          <cell r="J3510">
            <v>8000</v>
          </cell>
          <cell r="L3510">
            <v>2758.96</v>
          </cell>
        </row>
        <row r="3511">
          <cell r="A3511" t="str">
            <v>GOENS, DONALD L</v>
          </cell>
          <cell r="B3511" t="str">
            <v>700-777</v>
          </cell>
          <cell r="C3511">
            <v>510300</v>
          </cell>
          <cell r="D3511">
            <v>43470</v>
          </cell>
          <cell r="E3511" t="str">
            <v>W/W ELEC/MECH WORKER II</v>
          </cell>
          <cell r="F3511" t="str">
            <v>D518</v>
          </cell>
          <cell r="G3511">
            <v>1</v>
          </cell>
          <cell r="H3511" t="str">
            <v>D518-002</v>
          </cell>
          <cell r="I3511" t="str">
            <v>F</v>
          </cell>
          <cell r="J3511">
            <v>7999</v>
          </cell>
          <cell r="L3511">
            <v>11838.58</v>
          </cell>
        </row>
        <row r="3512">
          <cell r="A3512" t="str">
            <v>GOENS, DONALD L</v>
          </cell>
          <cell r="B3512" t="str">
            <v>700-777</v>
          </cell>
          <cell r="C3512">
            <v>510400</v>
          </cell>
          <cell r="D3512">
            <v>43470</v>
          </cell>
          <cell r="E3512" t="str">
            <v>W/W ELEC/MECH WORKER II</v>
          </cell>
          <cell r="F3512" t="str">
            <v>D518</v>
          </cell>
          <cell r="G3512">
            <v>1</v>
          </cell>
          <cell r="H3512" t="str">
            <v>D518-002</v>
          </cell>
          <cell r="I3512" t="str">
            <v>F</v>
          </cell>
          <cell r="J3512">
            <v>1001</v>
          </cell>
          <cell r="L3512">
            <v>10.17</v>
          </cell>
        </row>
        <row r="3513">
          <cell r="A3513" t="str">
            <v>GOENS, DONALD L</v>
          </cell>
          <cell r="B3513" t="str">
            <v>700-777</v>
          </cell>
          <cell r="C3513">
            <v>510400</v>
          </cell>
          <cell r="D3513">
            <v>43470</v>
          </cell>
          <cell r="E3513" t="str">
            <v>W/W ELEC/MECH WORKER II</v>
          </cell>
          <cell r="F3513" t="str">
            <v>D518</v>
          </cell>
          <cell r="G3513">
            <v>1</v>
          </cell>
          <cell r="H3513" t="str">
            <v>D518-002</v>
          </cell>
          <cell r="I3513" t="str">
            <v>F</v>
          </cell>
          <cell r="J3513">
            <v>701</v>
          </cell>
          <cell r="L3513">
            <v>4.01</v>
          </cell>
        </row>
        <row r="3514">
          <cell r="A3514" t="str">
            <v>GOENS, DONALD L</v>
          </cell>
          <cell r="B3514" t="str">
            <v>700-777</v>
          </cell>
          <cell r="C3514">
            <v>510400</v>
          </cell>
          <cell r="D3514">
            <v>43470</v>
          </cell>
          <cell r="E3514" t="str">
            <v>W/W ELEC/MECH WORKER II</v>
          </cell>
          <cell r="F3514" t="str">
            <v>D518</v>
          </cell>
          <cell r="G3514">
            <v>1</v>
          </cell>
          <cell r="H3514" t="str">
            <v>D518-002</v>
          </cell>
          <cell r="I3514" t="str">
            <v>F</v>
          </cell>
          <cell r="J3514">
            <v>810</v>
          </cell>
          <cell r="L3514">
            <v>1.71</v>
          </cell>
        </row>
        <row r="3515">
          <cell r="A3515" t="str">
            <v>GOENS, DONALD L</v>
          </cell>
          <cell r="B3515" t="str">
            <v>700-777</v>
          </cell>
          <cell r="C3515">
            <v>510400</v>
          </cell>
          <cell r="D3515">
            <v>43470</v>
          </cell>
          <cell r="E3515" t="str">
            <v>W/W ELEC/MECH WORKER II</v>
          </cell>
          <cell r="F3515" t="str">
            <v>D518</v>
          </cell>
          <cell r="G3515">
            <v>1</v>
          </cell>
          <cell r="H3515" t="str">
            <v>D518-002</v>
          </cell>
          <cell r="I3515" t="str">
            <v>F</v>
          </cell>
          <cell r="J3515">
            <v>101</v>
          </cell>
          <cell r="L3515">
            <v>135.94999999999999</v>
          </cell>
        </row>
        <row r="3516">
          <cell r="A3516" t="str">
            <v>GOENS, DONALD L</v>
          </cell>
          <cell r="B3516" t="str">
            <v>700-777</v>
          </cell>
          <cell r="C3516">
            <v>510400</v>
          </cell>
          <cell r="D3516">
            <v>43470</v>
          </cell>
          <cell r="E3516" t="str">
            <v>W/W ELEC/MECH WORKER II</v>
          </cell>
          <cell r="F3516" t="str">
            <v>D518</v>
          </cell>
          <cell r="G3516">
            <v>1</v>
          </cell>
          <cell r="H3516" t="str">
            <v>D518-002</v>
          </cell>
          <cell r="I3516" t="str">
            <v>F</v>
          </cell>
          <cell r="J3516">
            <v>601</v>
          </cell>
          <cell r="L3516">
            <v>17.149999999999999</v>
          </cell>
        </row>
        <row r="3517">
          <cell r="A3517" t="str">
            <v>GOENS, DONALD L</v>
          </cell>
          <cell r="B3517" t="str">
            <v>700-777</v>
          </cell>
          <cell r="C3517">
            <v>510400</v>
          </cell>
          <cell r="D3517">
            <v>43470</v>
          </cell>
          <cell r="E3517" t="str">
            <v>W/W ELEC/MECH WORKER II</v>
          </cell>
          <cell r="F3517" t="str">
            <v>D518</v>
          </cell>
          <cell r="G3517">
            <v>1</v>
          </cell>
          <cell r="H3517" t="str">
            <v>D518-002</v>
          </cell>
          <cell r="I3517" t="str">
            <v>F</v>
          </cell>
          <cell r="J3517">
            <v>30</v>
          </cell>
          <cell r="L3517">
            <v>98.69</v>
          </cell>
        </row>
        <row r="3518">
          <cell r="A3518" t="str">
            <v>GOETSCH, MARY S</v>
          </cell>
          <cell r="B3518" t="str">
            <v>101-609</v>
          </cell>
          <cell r="C3518">
            <v>510100</v>
          </cell>
          <cell r="D3518">
            <v>46440</v>
          </cell>
          <cell r="E3518" t="str">
            <v>BEH HEALTH THERAPIST-LIC</v>
          </cell>
          <cell r="F3518" t="str">
            <v>G165</v>
          </cell>
          <cell r="G3518">
            <v>1</v>
          </cell>
          <cell r="H3518" t="str">
            <v>G165-002</v>
          </cell>
          <cell r="I3518" t="str">
            <v>O</v>
          </cell>
          <cell r="J3518">
            <v>1</v>
          </cell>
          <cell r="K3518" t="str">
            <v>REGULAR PAY</v>
          </cell>
          <cell r="L3518">
            <v>46472.85</v>
          </cell>
        </row>
        <row r="3519">
          <cell r="A3519" t="str">
            <v>GOETSCH, MARY S</v>
          </cell>
          <cell r="B3519" t="str">
            <v>101-609</v>
          </cell>
          <cell r="C3519">
            <v>510300</v>
          </cell>
          <cell r="D3519">
            <v>46440</v>
          </cell>
          <cell r="E3519" t="str">
            <v>BEH HEALTH THERAPIST-LIC</v>
          </cell>
          <cell r="F3519" t="str">
            <v>G165</v>
          </cell>
          <cell r="G3519">
            <v>1</v>
          </cell>
          <cell r="H3519" t="str">
            <v>G165-002</v>
          </cell>
          <cell r="I3519" t="str">
            <v>F</v>
          </cell>
          <cell r="J3519">
            <v>7999</v>
          </cell>
          <cell r="L3519">
            <v>13937.21</v>
          </cell>
        </row>
        <row r="3520">
          <cell r="A3520" t="str">
            <v>GOETSCH, MARY S</v>
          </cell>
          <cell r="B3520" t="str">
            <v>101-609</v>
          </cell>
          <cell r="C3520">
            <v>510300</v>
          </cell>
          <cell r="D3520">
            <v>46440</v>
          </cell>
          <cell r="E3520" t="str">
            <v>BEH HEALTH THERAPIST-LIC</v>
          </cell>
          <cell r="F3520" t="str">
            <v>G165</v>
          </cell>
          <cell r="G3520">
            <v>1</v>
          </cell>
          <cell r="H3520" t="str">
            <v>G165-002</v>
          </cell>
          <cell r="I3520" t="str">
            <v>F</v>
          </cell>
          <cell r="J3520">
            <v>8005</v>
          </cell>
          <cell r="L3520">
            <v>227.42</v>
          </cell>
        </row>
        <row r="3521">
          <cell r="A3521" t="str">
            <v>GOETSCH, MARY S</v>
          </cell>
          <cell r="B3521" t="str">
            <v>101-609</v>
          </cell>
          <cell r="C3521">
            <v>510300</v>
          </cell>
          <cell r="D3521">
            <v>46440</v>
          </cell>
          <cell r="E3521" t="str">
            <v>BEH HEALTH THERAPIST-LIC</v>
          </cell>
          <cell r="F3521" t="str">
            <v>G165</v>
          </cell>
          <cell r="G3521">
            <v>1</v>
          </cell>
          <cell r="H3521" t="str">
            <v>G165-002</v>
          </cell>
          <cell r="I3521" t="str">
            <v>F</v>
          </cell>
          <cell r="J3521" t="str">
            <v>*FM</v>
          </cell>
          <cell r="K3521" t="str">
            <v>MEDICARE</v>
          </cell>
          <cell r="L3521">
            <v>673.86</v>
          </cell>
        </row>
        <row r="3522">
          <cell r="A3522" t="str">
            <v>GOETSCH, MARY S</v>
          </cell>
          <cell r="B3522" t="str">
            <v>101-609</v>
          </cell>
          <cell r="C3522">
            <v>510300</v>
          </cell>
          <cell r="D3522">
            <v>46440</v>
          </cell>
          <cell r="E3522" t="str">
            <v>BEH HEALTH THERAPIST-LIC</v>
          </cell>
          <cell r="F3522" t="str">
            <v>G165</v>
          </cell>
          <cell r="G3522">
            <v>1</v>
          </cell>
          <cell r="H3522" t="str">
            <v>G165-002</v>
          </cell>
          <cell r="I3522" t="str">
            <v>F</v>
          </cell>
          <cell r="J3522" t="str">
            <v>*FI</v>
          </cell>
          <cell r="K3522" t="str">
            <v>FICA</v>
          </cell>
          <cell r="L3522">
            <v>2881.32</v>
          </cell>
        </row>
        <row r="3523">
          <cell r="A3523" t="str">
            <v>GOETSCH, MARY S</v>
          </cell>
          <cell r="B3523" t="str">
            <v>101-609</v>
          </cell>
          <cell r="C3523">
            <v>510300</v>
          </cell>
          <cell r="D3523">
            <v>46440</v>
          </cell>
          <cell r="E3523" t="str">
            <v>BEH HEALTH THERAPIST-LIC</v>
          </cell>
          <cell r="F3523" t="str">
            <v>G165</v>
          </cell>
          <cell r="G3523">
            <v>1</v>
          </cell>
          <cell r="H3523" t="str">
            <v>G165-002</v>
          </cell>
          <cell r="I3523" t="str">
            <v>F</v>
          </cell>
          <cell r="J3523">
            <v>8000</v>
          </cell>
          <cell r="L3523">
            <v>3248.81</v>
          </cell>
        </row>
        <row r="3524">
          <cell r="A3524" t="str">
            <v>GOETSCH, MARY S</v>
          </cell>
          <cell r="B3524" t="str">
            <v>101-609</v>
          </cell>
          <cell r="C3524">
            <v>510400</v>
          </cell>
          <cell r="D3524">
            <v>46440</v>
          </cell>
          <cell r="E3524" t="str">
            <v>BEH HEALTH THERAPIST-LIC</v>
          </cell>
          <cell r="F3524" t="str">
            <v>G165</v>
          </cell>
          <cell r="G3524">
            <v>1</v>
          </cell>
          <cell r="H3524" t="str">
            <v>G165-002</v>
          </cell>
          <cell r="I3524" t="str">
            <v>F</v>
          </cell>
          <cell r="J3524">
            <v>811</v>
          </cell>
          <cell r="L3524">
            <v>1.88</v>
          </cell>
        </row>
        <row r="3525">
          <cell r="A3525" t="str">
            <v>GOETSCH, MARY S</v>
          </cell>
          <cell r="B3525" t="str">
            <v>101-609</v>
          </cell>
          <cell r="C3525">
            <v>510400</v>
          </cell>
          <cell r="D3525">
            <v>46440</v>
          </cell>
          <cell r="E3525" t="str">
            <v>BEH HEALTH THERAPIST-LIC</v>
          </cell>
          <cell r="F3525" t="str">
            <v>G165</v>
          </cell>
          <cell r="G3525">
            <v>1</v>
          </cell>
          <cell r="H3525" t="str">
            <v>G165-002</v>
          </cell>
          <cell r="I3525" t="str">
            <v>F</v>
          </cell>
          <cell r="J3525">
            <v>30</v>
          </cell>
          <cell r="L3525">
            <v>116.18</v>
          </cell>
        </row>
        <row r="3526">
          <cell r="A3526" t="str">
            <v>GOETSCH, MARY S</v>
          </cell>
          <cell r="B3526" t="str">
            <v>101-609</v>
          </cell>
          <cell r="C3526">
            <v>510400</v>
          </cell>
          <cell r="D3526">
            <v>46440</v>
          </cell>
          <cell r="E3526" t="str">
            <v>BEH HEALTH THERAPIST-LIC</v>
          </cell>
          <cell r="F3526" t="str">
            <v>G165</v>
          </cell>
          <cell r="G3526">
            <v>1</v>
          </cell>
          <cell r="H3526" t="str">
            <v>G165-002</v>
          </cell>
          <cell r="I3526" t="str">
            <v>F</v>
          </cell>
          <cell r="J3526">
            <v>1001</v>
          </cell>
          <cell r="L3526">
            <v>10.17</v>
          </cell>
        </row>
        <row r="3527">
          <cell r="A3527" t="str">
            <v>GORDON, GARY S</v>
          </cell>
          <cell r="B3527" t="str">
            <v>101-558</v>
          </cell>
          <cell r="C3527">
            <v>510100</v>
          </cell>
          <cell r="D3527">
            <v>10180</v>
          </cell>
          <cell r="E3527" t="str">
            <v>ATTORNEY III-CRIMINAL</v>
          </cell>
          <cell r="F3527" t="str">
            <v>N120</v>
          </cell>
          <cell r="G3527">
            <v>1</v>
          </cell>
          <cell r="H3527" t="str">
            <v>N120-011</v>
          </cell>
          <cell r="I3527" t="str">
            <v>O</v>
          </cell>
          <cell r="J3527">
            <v>1</v>
          </cell>
          <cell r="K3527" t="str">
            <v>REGULAR PAY</v>
          </cell>
          <cell r="L3527">
            <v>80038.38</v>
          </cell>
        </row>
        <row r="3528">
          <cell r="A3528" t="str">
            <v>GORDON, GARY S</v>
          </cell>
          <cell r="B3528" t="str">
            <v>101-558</v>
          </cell>
          <cell r="C3528">
            <v>510300</v>
          </cell>
          <cell r="D3528">
            <v>10180</v>
          </cell>
          <cell r="E3528" t="str">
            <v>ATTORNEY III-CRIMINAL</v>
          </cell>
          <cell r="F3528" t="str">
            <v>N120</v>
          </cell>
          <cell r="G3528">
            <v>1</v>
          </cell>
          <cell r="H3528" t="str">
            <v>N120-011</v>
          </cell>
          <cell r="I3528" t="str">
            <v>F</v>
          </cell>
          <cell r="J3528" t="str">
            <v>*FM</v>
          </cell>
          <cell r="K3528" t="str">
            <v>MEDICARE</v>
          </cell>
          <cell r="L3528">
            <v>1160.56</v>
          </cell>
        </row>
        <row r="3529">
          <cell r="A3529" t="str">
            <v>GORDON, GARY S</v>
          </cell>
          <cell r="B3529" t="str">
            <v>101-558</v>
          </cell>
          <cell r="C3529">
            <v>510300</v>
          </cell>
          <cell r="D3529">
            <v>10180</v>
          </cell>
          <cell r="E3529" t="str">
            <v>ATTORNEY III-CRIMINAL</v>
          </cell>
          <cell r="F3529" t="str">
            <v>N120</v>
          </cell>
          <cell r="G3529">
            <v>1</v>
          </cell>
          <cell r="H3529" t="str">
            <v>N120-011</v>
          </cell>
          <cell r="I3529" t="str">
            <v>F</v>
          </cell>
          <cell r="J3529">
            <v>7999</v>
          </cell>
          <cell r="L3529">
            <v>24003.51</v>
          </cell>
        </row>
        <row r="3530">
          <cell r="A3530" t="str">
            <v>GORDON, GARY S</v>
          </cell>
          <cell r="B3530" t="str">
            <v>101-558</v>
          </cell>
          <cell r="C3530">
            <v>510300</v>
          </cell>
          <cell r="D3530">
            <v>10180</v>
          </cell>
          <cell r="E3530" t="str">
            <v>ATTORNEY III-CRIMINAL</v>
          </cell>
          <cell r="F3530" t="str">
            <v>N120</v>
          </cell>
          <cell r="G3530">
            <v>1</v>
          </cell>
          <cell r="H3530" t="str">
            <v>N120-011</v>
          </cell>
          <cell r="I3530" t="str">
            <v>F</v>
          </cell>
          <cell r="J3530">
            <v>8000</v>
          </cell>
          <cell r="L3530">
            <v>5598.39</v>
          </cell>
        </row>
        <row r="3531">
          <cell r="A3531" t="str">
            <v>GORDON, GARY S</v>
          </cell>
          <cell r="B3531" t="str">
            <v>101-558</v>
          </cell>
          <cell r="C3531">
            <v>510300</v>
          </cell>
          <cell r="D3531">
            <v>10180</v>
          </cell>
          <cell r="E3531" t="str">
            <v>ATTORNEY III-CRIMINAL</v>
          </cell>
          <cell r="F3531" t="str">
            <v>N120</v>
          </cell>
          <cell r="G3531">
            <v>1</v>
          </cell>
          <cell r="H3531" t="str">
            <v>N120-011</v>
          </cell>
          <cell r="I3531" t="str">
            <v>F</v>
          </cell>
          <cell r="J3531">
            <v>8005</v>
          </cell>
          <cell r="L3531">
            <v>391.89</v>
          </cell>
        </row>
        <row r="3532">
          <cell r="A3532" t="str">
            <v>GORDON, GARY S</v>
          </cell>
          <cell r="B3532" t="str">
            <v>101-558</v>
          </cell>
          <cell r="C3532">
            <v>510300</v>
          </cell>
          <cell r="D3532">
            <v>10180</v>
          </cell>
          <cell r="E3532" t="str">
            <v>ATTORNEY III-CRIMINAL</v>
          </cell>
          <cell r="F3532" t="str">
            <v>N120</v>
          </cell>
          <cell r="G3532">
            <v>1</v>
          </cell>
          <cell r="H3532" t="str">
            <v>N120-011</v>
          </cell>
          <cell r="I3532" t="str">
            <v>F</v>
          </cell>
          <cell r="J3532" t="str">
            <v>*FI</v>
          </cell>
          <cell r="K3532" t="str">
            <v>FICA</v>
          </cell>
          <cell r="L3532">
            <v>4962.38</v>
          </cell>
        </row>
        <row r="3533">
          <cell r="A3533" t="str">
            <v>GORDON, GARY S</v>
          </cell>
          <cell r="B3533" t="str">
            <v>101-558</v>
          </cell>
          <cell r="C3533">
            <v>510400</v>
          </cell>
          <cell r="D3533">
            <v>10180</v>
          </cell>
          <cell r="E3533" t="str">
            <v>ATTORNEY III-CRIMINAL</v>
          </cell>
          <cell r="F3533" t="str">
            <v>N120</v>
          </cell>
          <cell r="G3533">
            <v>1</v>
          </cell>
          <cell r="H3533" t="str">
            <v>N120-011</v>
          </cell>
          <cell r="I3533" t="str">
            <v>F</v>
          </cell>
          <cell r="J3533">
            <v>811</v>
          </cell>
          <cell r="L3533">
            <v>1.88</v>
          </cell>
        </row>
        <row r="3534">
          <cell r="A3534" t="str">
            <v>GORDON, GARY S</v>
          </cell>
          <cell r="B3534" t="str">
            <v>101-558</v>
          </cell>
          <cell r="C3534">
            <v>510400</v>
          </cell>
          <cell r="D3534">
            <v>10180</v>
          </cell>
          <cell r="E3534" t="str">
            <v>ATTORNEY III-CRIMINAL</v>
          </cell>
          <cell r="F3534" t="str">
            <v>N120</v>
          </cell>
          <cell r="G3534">
            <v>1</v>
          </cell>
          <cell r="H3534" t="str">
            <v>N120-011</v>
          </cell>
          <cell r="I3534" t="str">
            <v>F</v>
          </cell>
          <cell r="J3534">
            <v>1001</v>
          </cell>
          <cell r="L3534">
            <v>10.17</v>
          </cell>
        </row>
        <row r="3535">
          <cell r="A3535" t="str">
            <v>GORDON, GARY S</v>
          </cell>
          <cell r="B3535" t="str">
            <v>101-558</v>
          </cell>
          <cell r="C3535">
            <v>510400</v>
          </cell>
          <cell r="D3535">
            <v>10180</v>
          </cell>
          <cell r="E3535" t="str">
            <v>ATTORNEY III-CRIMINAL</v>
          </cell>
          <cell r="F3535" t="str">
            <v>N120</v>
          </cell>
          <cell r="G3535">
            <v>1</v>
          </cell>
          <cell r="H3535" t="str">
            <v>N120-011</v>
          </cell>
          <cell r="I3535" t="str">
            <v>F</v>
          </cell>
          <cell r="J3535">
            <v>30</v>
          </cell>
          <cell r="L3535">
            <v>200.1</v>
          </cell>
        </row>
        <row r="3536">
          <cell r="A3536" t="str">
            <v>GORE, PATRICIA A</v>
          </cell>
          <cell r="B3536" t="str">
            <v>125-556</v>
          </cell>
          <cell r="C3536">
            <v>510100</v>
          </cell>
          <cell r="D3536">
            <v>3880</v>
          </cell>
          <cell r="E3536" t="str">
            <v>CHILD SUPPORT PROG MGR</v>
          </cell>
          <cell r="F3536" t="str">
            <v>C195</v>
          </cell>
          <cell r="G3536">
            <v>1</v>
          </cell>
          <cell r="H3536" t="str">
            <v>C195-001</v>
          </cell>
          <cell r="I3536" t="str">
            <v>O</v>
          </cell>
          <cell r="J3536">
            <v>1</v>
          </cell>
          <cell r="K3536" t="str">
            <v>REGULAR PAY</v>
          </cell>
          <cell r="L3536">
            <v>61291.34</v>
          </cell>
        </row>
        <row r="3537">
          <cell r="A3537" t="str">
            <v>GORE, PATRICIA A</v>
          </cell>
          <cell r="B3537" t="str">
            <v>125-556</v>
          </cell>
          <cell r="C3537">
            <v>510300</v>
          </cell>
          <cell r="D3537">
            <v>3880</v>
          </cell>
          <cell r="E3537" t="str">
            <v>CHILD SUPPORT PROG MGR</v>
          </cell>
          <cell r="F3537" t="str">
            <v>C195</v>
          </cell>
          <cell r="G3537">
            <v>1</v>
          </cell>
          <cell r="H3537" t="str">
            <v>C195-001</v>
          </cell>
          <cell r="I3537" t="str">
            <v>F</v>
          </cell>
          <cell r="J3537">
            <v>8000</v>
          </cell>
          <cell r="L3537">
            <v>4286.1000000000004</v>
          </cell>
        </row>
        <row r="3538">
          <cell r="A3538" t="str">
            <v>GORE, PATRICIA A</v>
          </cell>
          <cell r="B3538" t="str">
            <v>125-556</v>
          </cell>
          <cell r="C3538">
            <v>510300</v>
          </cell>
          <cell r="D3538">
            <v>3880</v>
          </cell>
          <cell r="E3538" t="str">
            <v>CHILD SUPPORT PROG MGR</v>
          </cell>
          <cell r="F3538" t="str">
            <v>C195</v>
          </cell>
          <cell r="G3538">
            <v>1</v>
          </cell>
          <cell r="H3538" t="str">
            <v>C195-001</v>
          </cell>
          <cell r="I3538" t="str">
            <v>F</v>
          </cell>
          <cell r="J3538">
            <v>8005</v>
          </cell>
          <cell r="L3538">
            <v>300.02999999999997</v>
          </cell>
        </row>
        <row r="3539">
          <cell r="A3539" t="str">
            <v>GORE, PATRICIA A</v>
          </cell>
          <cell r="B3539" t="str">
            <v>125-556</v>
          </cell>
          <cell r="C3539">
            <v>510300</v>
          </cell>
          <cell r="D3539">
            <v>3880</v>
          </cell>
          <cell r="E3539" t="str">
            <v>CHILD SUPPORT PROG MGR</v>
          </cell>
          <cell r="F3539" t="str">
            <v>C195</v>
          </cell>
          <cell r="G3539">
            <v>1</v>
          </cell>
          <cell r="H3539" t="str">
            <v>C195-001</v>
          </cell>
          <cell r="I3539" t="str">
            <v>F</v>
          </cell>
          <cell r="J3539" t="str">
            <v>*FM</v>
          </cell>
          <cell r="K3539" t="str">
            <v>MEDICARE</v>
          </cell>
          <cell r="L3539">
            <v>888.72</v>
          </cell>
        </row>
        <row r="3540">
          <cell r="A3540" t="str">
            <v>GORE, PATRICIA A</v>
          </cell>
          <cell r="B3540" t="str">
            <v>125-556</v>
          </cell>
          <cell r="C3540">
            <v>510300</v>
          </cell>
          <cell r="D3540">
            <v>3880</v>
          </cell>
          <cell r="E3540" t="str">
            <v>CHILD SUPPORT PROG MGR</v>
          </cell>
          <cell r="F3540" t="str">
            <v>C195</v>
          </cell>
          <cell r="G3540">
            <v>1</v>
          </cell>
          <cell r="H3540" t="str">
            <v>C195-001</v>
          </cell>
          <cell r="I3540" t="str">
            <v>F</v>
          </cell>
          <cell r="J3540">
            <v>7999</v>
          </cell>
          <cell r="L3540">
            <v>18381.27</v>
          </cell>
        </row>
        <row r="3541">
          <cell r="A3541" t="str">
            <v>GORE, PATRICIA A</v>
          </cell>
          <cell r="B3541" t="str">
            <v>125-556</v>
          </cell>
          <cell r="C3541">
            <v>510300</v>
          </cell>
          <cell r="D3541">
            <v>3880</v>
          </cell>
          <cell r="E3541" t="str">
            <v>CHILD SUPPORT PROG MGR</v>
          </cell>
          <cell r="F3541" t="str">
            <v>C195</v>
          </cell>
          <cell r="G3541">
            <v>1</v>
          </cell>
          <cell r="H3541" t="str">
            <v>C195-001</v>
          </cell>
          <cell r="I3541" t="str">
            <v>F</v>
          </cell>
          <cell r="J3541" t="str">
            <v>*FI</v>
          </cell>
          <cell r="K3541" t="str">
            <v>FICA</v>
          </cell>
          <cell r="L3541">
            <v>3800.06</v>
          </cell>
        </row>
        <row r="3542">
          <cell r="A3542" t="str">
            <v>GORE, PATRICIA A</v>
          </cell>
          <cell r="B3542" t="str">
            <v>125-556</v>
          </cell>
          <cell r="C3542">
            <v>510400</v>
          </cell>
          <cell r="D3542">
            <v>3880</v>
          </cell>
          <cell r="E3542" t="str">
            <v>CHILD SUPPORT PROG MGR</v>
          </cell>
          <cell r="F3542" t="str">
            <v>C195</v>
          </cell>
          <cell r="G3542">
            <v>1</v>
          </cell>
          <cell r="H3542" t="str">
            <v>C195-001</v>
          </cell>
          <cell r="I3542" t="str">
            <v>F</v>
          </cell>
          <cell r="J3542">
            <v>811</v>
          </cell>
          <cell r="L3542">
            <v>1.88</v>
          </cell>
        </row>
        <row r="3543">
          <cell r="A3543" t="str">
            <v>GORE, PATRICIA A</v>
          </cell>
          <cell r="B3543" t="str">
            <v>125-556</v>
          </cell>
          <cell r="C3543">
            <v>510400</v>
          </cell>
          <cell r="D3543">
            <v>3880</v>
          </cell>
          <cell r="E3543" t="str">
            <v>CHILD SUPPORT PROG MGR</v>
          </cell>
          <cell r="F3543" t="str">
            <v>C195</v>
          </cell>
          <cell r="G3543">
            <v>1</v>
          </cell>
          <cell r="H3543" t="str">
            <v>C195-001</v>
          </cell>
          <cell r="I3543" t="str">
            <v>F</v>
          </cell>
          <cell r="J3543">
            <v>705</v>
          </cell>
          <cell r="L3543">
            <v>12.04</v>
          </cell>
        </row>
        <row r="3544">
          <cell r="A3544" t="str">
            <v>GORE, PATRICIA A</v>
          </cell>
          <cell r="B3544" t="str">
            <v>125-556</v>
          </cell>
          <cell r="C3544">
            <v>510400</v>
          </cell>
          <cell r="D3544">
            <v>3880</v>
          </cell>
          <cell r="E3544" t="str">
            <v>CHILD SUPPORT PROG MGR</v>
          </cell>
          <cell r="F3544" t="str">
            <v>C195</v>
          </cell>
          <cell r="G3544">
            <v>1</v>
          </cell>
          <cell r="H3544" t="str">
            <v>C195-001</v>
          </cell>
          <cell r="I3544" t="str">
            <v>F</v>
          </cell>
          <cell r="J3544">
            <v>1001</v>
          </cell>
          <cell r="L3544">
            <v>10.17</v>
          </cell>
        </row>
        <row r="3545">
          <cell r="A3545" t="str">
            <v>GORE, PATRICIA A</v>
          </cell>
          <cell r="B3545" t="str">
            <v>125-556</v>
          </cell>
          <cell r="C3545">
            <v>510400</v>
          </cell>
          <cell r="D3545">
            <v>3880</v>
          </cell>
          <cell r="E3545" t="str">
            <v>CHILD SUPPORT PROG MGR</v>
          </cell>
          <cell r="F3545" t="str">
            <v>C195</v>
          </cell>
          <cell r="G3545">
            <v>1</v>
          </cell>
          <cell r="H3545" t="str">
            <v>C195-001</v>
          </cell>
          <cell r="I3545" t="str">
            <v>F</v>
          </cell>
          <cell r="J3545">
            <v>605</v>
          </cell>
          <cell r="L3545">
            <v>59.1</v>
          </cell>
        </row>
        <row r="3546">
          <cell r="A3546" t="str">
            <v>GORE, PATRICIA A</v>
          </cell>
          <cell r="B3546" t="str">
            <v>125-556</v>
          </cell>
          <cell r="C3546">
            <v>510400</v>
          </cell>
          <cell r="D3546">
            <v>3880</v>
          </cell>
          <cell r="E3546" t="str">
            <v>CHILD SUPPORT PROG MGR</v>
          </cell>
          <cell r="F3546" t="str">
            <v>C195</v>
          </cell>
          <cell r="G3546">
            <v>1</v>
          </cell>
          <cell r="H3546" t="str">
            <v>C195-001</v>
          </cell>
          <cell r="I3546" t="str">
            <v>F</v>
          </cell>
          <cell r="J3546">
            <v>105</v>
          </cell>
          <cell r="L3546">
            <v>283.83999999999997</v>
          </cell>
        </row>
        <row r="3547">
          <cell r="A3547" t="str">
            <v>GORE, PATRICIA A</v>
          </cell>
          <cell r="B3547" t="str">
            <v>125-556</v>
          </cell>
          <cell r="C3547">
            <v>510400</v>
          </cell>
          <cell r="D3547">
            <v>3880</v>
          </cell>
          <cell r="E3547" t="str">
            <v>CHILD SUPPORT PROG MGR</v>
          </cell>
          <cell r="F3547" t="str">
            <v>C195</v>
          </cell>
          <cell r="G3547">
            <v>1</v>
          </cell>
          <cell r="H3547" t="str">
            <v>C195-001</v>
          </cell>
          <cell r="I3547" t="str">
            <v>F</v>
          </cell>
          <cell r="J3547">
            <v>30</v>
          </cell>
          <cell r="L3547">
            <v>153.22999999999999</v>
          </cell>
        </row>
        <row r="3548">
          <cell r="A3548" t="str">
            <v>GOULD, COLTEN C</v>
          </cell>
          <cell r="B3548" t="str">
            <v>114-895</v>
          </cell>
          <cell r="C3548">
            <v>510100</v>
          </cell>
          <cell r="D3548">
            <v>32380</v>
          </cell>
          <cell r="E3548" t="str">
            <v>ROAD MAINT WORKER II</v>
          </cell>
          <cell r="F3548" t="str">
            <v>D452</v>
          </cell>
          <cell r="G3548">
            <v>1</v>
          </cell>
          <cell r="H3548" t="str">
            <v>D452-003</v>
          </cell>
          <cell r="I3548" t="str">
            <v>O</v>
          </cell>
          <cell r="J3548">
            <v>1</v>
          </cell>
          <cell r="K3548" t="str">
            <v>REGULAR PAY</v>
          </cell>
          <cell r="L3548">
            <v>32496.07</v>
          </cell>
        </row>
        <row r="3549">
          <cell r="A3549" t="str">
            <v>GOULD, COLTEN C</v>
          </cell>
          <cell r="B3549" t="str">
            <v>114-895</v>
          </cell>
          <cell r="C3549">
            <v>510300</v>
          </cell>
          <cell r="D3549">
            <v>32380</v>
          </cell>
          <cell r="E3549" t="str">
            <v>ROAD MAINT WORKER II</v>
          </cell>
          <cell r="F3549" t="str">
            <v>D452</v>
          </cell>
          <cell r="G3549">
            <v>1</v>
          </cell>
          <cell r="H3549" t="str">
            <v>D452-003</v>
          </cell>
          <cell r="I3549" t="str">
            <v>F</v>
          </cell>
          <cell r="J3549" t="str">
            <v>*FM</v>
          </cell>
          <cell r="K3549" t="str">
            <v>MEDICARE</v>
          </cell>
          <cell r="L3549">
            <v>471.19</v>
          </cell>
        </row>
        <row r="3550">
          <cell r="A3550" t="str">
            <v>GOULD, COLTEN C</v>
          </cell>
          <cell r="B3550" t="str">
            <v>114-895</v>
          </cell>
          <cell r="C3550">
            <v>510300</v>
          </cell>
          <cell r="D3550">
            <v>32380</v>
          </cell>
          <cell r="E3550" t="str">
            <v>ROAD MAINT WORKER II</v>
          </cell>
          <cell r="F3550" t="str">
            <v>D452</v>
          </cell>
          <cell r="G3550">
            <v>1</v>
          </cell>
          <cell r="H3550" t="str">
            <v>D452-003</v>
          </cell>
          <cell r="I3550" t="str">
            <v>F</v>
          </cell>
          <cell r="J3550" t="str">
            <v>*FI</v>
          </cell>
          <cell r="K3550" t="str">
            <v>FICA</v>
          </cell>
          <cell r="L3550">
            <v>2014.76</v>
          </cell>
        </row>
        <row r="3551">
          <cell r="A3551" t="str">
            <v>GOULD, COLTEN C</v>
          </cell>
          <cell r="B3551" t="str">
            <v>114-895</v>
          </cell>
          <cell r="C3551">
            <v>510300</v>
          </cell>
          <cell r="D3551">
            <v>32380</v>
          </cell>
          <cell r="E3551" t="str">
            <v>ROAD MAINT WORKER II</v>
          </cell>
          <cell r="F3551" t="str">
            <v>D452</v>
          </cell>
          <cell r="G3551">
            <v>1</v>
          </cell>
          <cell r="H3551" t="str">
            <v>D452-003</v>
          </cell>
          <cell r="I3551" t="str">
            <v>F</v>
          </cell>
          <cell r="J3551">
            <v>7999</v>
          </cell>
          <cell r="L3551">
            <v>9745.57</v>
          </cell>
        </row>
        <row r="3552">
          <cell r="A3552" t="str">
            <v>GOULD, COLTEN C</v>
          </cell>
          <cell r="B3552" t="str">
            <v>114-895</v>
          </cell>
          <cell r="C3552">
            <v>510300</v>
          </cell>
          <cell r="D3552">
            <v>32380</v>
          </cell>
          <cell r="E3552" t="str">
            <v>ROAD MAINT WORKER II</v>
          </cell>
          <cell r="F3552" t="str">
            <v>D452</v>
          </cell>
          <cell r="G3552">
            <v>1</v>
          </cell>
          <cell r="H3552" t="str">
            <v>D452-003</v>
          </cell>
          <cell r="I3552" t="str">
            <v>F</v>
          </cell>
          <cell r="J3552">
            <v>8000</v>
          </cell>
          <cell r="L3552">
            <v>2270.4299999999998</v>
          </cell>
        </row>
        <row r="3553">
          <cell r="A3553" t="str">
            <v>GOULD, COLTEN C</v>
          </cell>
          <cell r="B3553" t="str">
            <v>114-895</v>
          </cell>
          <cell r="C3553">
            <v>510400</v>
          </cell>
          <cell r="D3553">
            <v>32380</v>
          </cell>
          <cell r="E3553" t="str">
            <v>ROAD MAINT WORKER II</v>
          </cell>
          <cell r="F3553" t="str">
            <v>D452</v>
          </cell>
          <cell r="G3553">
            <v>1</v>
          </cell>
          <cell r="H3553" t="str">
            <v>D452-003</v>
          </cell>
          <cell r="I3553" t="str">
            <v>F</v>
          </cell>
          <cell r="J3553">
            <v>30</v>
          </cell>
          <cell r="L3553">
            <v>81.239999999999995</v>
          </cell>
        </row>
        <row r="3554">
          <cell r="A3554" t="str">
            <v>GOULD, COLTEN C</v>
          </cell>
          <cell r="B3554" t="str">
            <v>114-895</v>
          </cell>
          <cell r="C3554">
            <v>510400</v>
          </cell>
          <cell r="D3554">
            <v>32380</v>
          </cell>
          <cell r="E3554" t="str">
            <v>ROAD MAINT WORKER II</v>
          </cell>
          <cell r="F3554" t="str">
            <v>D452</v>
          </cell>
          <cell r="G3554">
            <v>1</v>
          </cell>
          <cell r="H3554" t="str">
            <v>D452-003</v>
          </cell>
          <cell r="I3554" t="str">
            <v>F</v>
          </cell>
          <cell r="J3554">
            <v>103</v>
          </cell>
          <cell r="L3554">
            <v>232.19</v>
          </cell>
        </row>
        <row r="3555">
          <cell r="A3555" t="str">
            <v>GOULD, COLTEN C</v>
          </cell>
          <cell r="B3555" t="str">
            <v>114-895</v>
          </cell>
          <cell r="C3555">
            <v>510400</v>
          </cell>
          <cell r="D3555">
            <v>32380</v>
          </cell>
          <cell r="E3555" t="str">
            <v>ROAD MAINT WORKER II</v>
          </cell>
          <cell r="F3555" t="str">
            <v>D452</v>
          </cell>
          <cell r="G3555">
            <v>1</v>
          </cell>
          <cell r="H3555" t="str">
            <v>D452-003</v>
          </cell>
          <cell r="I3555" t="str">
            <v>F</v>
          </cell>
          <cell r="J3555">
            <v>703</v>
          </cell>
          <cell r="L3555">
            <v>6.7</v>
          </cell>
        </row>
        <row r="3556">
          <cell r="A3556" t="str">
            <v>GOULD, COLTEN C</v>
          </cell>
          <cell r="B3556" t="str">
            <v>114-895</v>
          </cell>
          <cell r="C3556">
            <v>510400</v>
          </cell>
          <cell r="D3556">
            <v>32380</v>
          </cell>
          <cell r="E3556" t="str">
            <v>ROAD MAINT WORKER II</v>
          </cell>
          <cell r="F3556" t="str">
            <v>D452</v>
          </cell>
          <cell r="G3556">
            <v>1</v>
          </cell>
          <cell r="H3556" t="str">
            <v>D452-003</v>
          </cell>
          <cell r="I3556" t="str">
            <v>F</v>
          </cell>
          <cell r="J3556">
            <v>1001</v>
          </cell>
          <cell r="L3556">
            <v>10.17</v>
          </cell>
        </row>
        <row r="3557">
          <cell r="A3557" t="str">
            <v>GOULD, COLTEN C</v>
          </cell>
          <cell r="B3557" t="str">
            <v>114-895</v>
          </cell>
          <cell r="C3557">
            <v>510400</v>
          </cell>
          <cell r="D3557">
            <v>32380</v>
          </cell>
          <cell r="E3557" t="str">
            <v>ROAD MAINT WORKER II</v>
          </cell>
          <cell r="F3557" t="str">
            <v>D452</v>
          </cell>
          <cell r="G3557">
            <v>1</v>
          </cell>
          <cell r="H3557" t="str">
            <v>D452-003</v>
          </cell>
          <cell r="I3557" t="str">
            <v>F</v>
          </cell>
          <cell r="J3557">
            <v>810</v>
          </cell>
          <cell r="L3557">
            <v>1.71</v>
          </cell>
        </row>
        <row r="3558">
          <cell r="A3558" t="str">
            <v>GOULD, COLTEN C</v>
          </cell>
          <cell r="B3558" t="str">
            <v>114-895</v>
          </cell>
          <cell r="C3558">
            <v>510400</v>
          </cell>
          <cell r="D3558">
            <v>32380</v>
          </cell>
          <cell r="E3558" t="str">
            <v>ROAD MAINT WORKER II</v>
          </cell>
          <cell r="F3558" t="str">
            <v>D452</v>
          </cell>
          <cell r="G3558">
            <v>1</v>
          </cell>
          <cell r="H3558" t="str">
            <v>D452-003</v>
          </cell>
          <cell r="I3558" t="str">
            <v>F</v>
          </cell>
          <cell r="J3558">
            <v>603</v>
          </cell>
          <cell r="L3558">
            <v>31.26</v>
          </cell>
        </row>
        <row r="3559">
          <cell r="A3559" t="str">
            <v>GRAEBNER, MARY</v>
          </cell>
          <cell r="B3559" t="str">
            <v>101-591</v>
          </cell>
          <cell r="C3559">
            <v>510100</v>
          </cell>
          <cell r="D3559">
            <v>1200</v>
          </cell>
          <cell r="E3559" t="str">
            <v>MATERNAL&amp;CHD HTH PRG CORD</v>
          </cell>
          <cell r="F3559" t="str">
            <v>G245</v>
          </cell>
          <cell r="G3559">
            <v>1</v>
          </cell>
          <cell r="H3559" t="str">
            <v>G245-001</v>
          </cell>
          <cell r="I3559" t="str">
            <v>O</v>
          </cell>
          <cell r="J3559">
            <v>1</v>
          </cell>
          <cell r="K3559" t="str">
            <v>REGULAR PAY</v>
          </cell>
          <cell r="L3559">
            <v>53361.62</v>
          </cell>
        </row>
        <row r="3560">
          <cell r="A3560" t="str">
            <v>GRAEBNER, MARY</v>
          </cell>
          <cell r="B3560" t="str">
            <v>101-591</v>
          </cell>
          <cell r="C3560">
            <v>510300</v>
          </cell>
          <cell r="D3560">
            <v>1200</v>
          </cell>
          <cell r="E3560" t="str">
            <v>MATERNAL&amp;CHD HTH PRG CORD</v>
          </cell>
          <cell r="F3560" t="str">
            <v>G245</v>
          </cell>
          <cell r="G3560">
            <v>1</v>
          </cell>
          <cell r="H3560" t="str">
            <v>G245-001</v>
          </cell>
          <cell r="I3560" t="str">
            <v>F</v>
          </cell>
          <cell r="J3560">
            <v>8005</v>
          </cell>
          <cell r="L3560">
            <v>261.17</v>
          </cell>
        </row>
        <row r="3561">
          <cell r="A3561" t="str">
            <v>GRAEBNER, MARY</v>
          </cell>
          <cell r="B3561" t="str">
            <v>101-591</v>
          </cell>
          <cell r="C3561">
            <v>510300</v>
          </cell>
          <cell r="D3561">
            <v>1200</v>
          </cell>
          <cell r="E3561" t="str">
            <v>MATERNAL&amp;CHD HTH PRG CORD</v>
          </cell>
          <cell r="F3561" t="str">
            <v>G245</v>
          </cell>
          <cell r="G3561">
            <v>1</v>
          </cell>
          <cell r="H3561" t="str">
            <v>G245-001</v>
          </cell>
          <cell r="I3561" t="str">
            <v>F</v>
          </cell>
          <cell r="J3561" t="str">
            <v>*FM</v>
          </cell>
          <cell r="K3561" t="str">
            <v>MEDICARE</v>
          </cell>
          <cell r="L3561">
            <v>773.74</v>
          </cell>
        </row>
        <row r="3562">
          <cell r="A3562" t="str">
            <v>GRAEBNER, MARY</v>
          </cell>
          <cell r="B3562" t="str">
            <v>101-591</v>
          </cell>
          <cell r="C3562">
            <v>510300</v>
          </cell>
          <cell r="D3562">
            <v>1200</v>
          </cell>
          <cell r="E3562" t="str">
            <v>MATERNAL&amp;CHD HTH PRG CORD</v>
          </cell>
          <cell r="F3562" t="str">
            <v>G245</v>
          </cell>
          <cell r="G3562">
            <v>1</v>
          </cell>
          <cell r="H3562" t="str">
            <v>G245-001</v>
          </cell>
          <cell r="I3562" t="str">
            <v>F</v>
          </cell>
          <cell r="J3562" t="str">
            <v>*FI</v>
          </cell>
          <cell r="K3562" t="str">
            <v>FICA</v>
          </cell>
          <cell r="L3562">
            <v>3308.42</v>
          </cell>
        </row>
        <row r="3563">
          <cell r="A3563" t="str">
            <v>GRAEBNER, MARY</v>
          </cell>
          <cell r="B3563" t="str">
            <v>101-591</v>
          </cell>
          <cell r="C3563">
            <v>510300</v>
          </cell>
          <cell r="D3563">
            <v>1200</v>
          </cell>
          <cell r="E3563" t="str">
            <v>MATERNAL&amp;CHD HTH PRG CORD</v>
          </cell>
          <cell r="F3563" t="str">
            <v>G245</v>
          </cell>
          <cell r="G3563">
            <v>1</v>
          </cell>
          <cell r="H3563" t="str">
            <v>G245-001</v>
          </cell>
          <cell r="I3563" t="str">
            <v>F</v>
          </cell>
          <cell r="J3563">
            <v>7999</v>
          </cell>
          <cell r="L3563">
            <v>16003.15</v>
          </cell>
        </row>
        <row r="3564">
          <cell r="A3564" t="str">
            <v>GRAEBNER, MARY</v>
          </cell>
          <cell r="B3564" t="str">
            <v>101-591</v>
          </cell>
          <cell r="C3564">
            <v>510300</v>
          </cell>
          <cell r="D3564">
            <v>1200</v>
          </cell>
          <cell r="E3564" t="str">
            <v>MATERNAL&amp;CHD HTH PRG CORD</v>
          </cell>
          <cell r="F3564" t="str">
            <v>G245</v>
          </cell>
          <cell r="G3564">
            <v>1</v>
          </cell>
          <cell r="H3564" t="str">
            <v>G245-001</v>
          </cell>
          <cell r="I3564" t="str">
            <v>F</v>
          </cell>
          <cell r="J3564">
            <v>8000</v>
          </cell>
          <cell r="L3564">
            <v>3731.02</v>
          </cell>
        </row>
        <row r="3565">
          <cell r="A3565" t="str">
            <v>GRAEBNER, MARY</v>
          </cell>
          <cell r="B3565" t="str">
            <v>101-591</v>
          </cell>
          <cell r="C3565">
            <v>510400</v>
          </cell>
          <cell r="D3565">
            <v>1200</v>
          </cell>
          <cell r="E3565" t="str">
            <v>MATERNAL&amp;CHD HTH PRG CORD</v>
          </cell>
          <cell r="F3565" t="str">
            <v>G245</v>
          </cell>
          <cell r="G3565">
            <v>1</v>
          </cell>
          <cell r="H3565" t="str">
            <v>G245-001</v>
          </cell>
          <cell r="I3565" t="str">
            <v>F</v>
          </cell>
          <cell r="J3565">
            <v>1001</v>
          </cell>
          <cell r="L3565">
            <v>10.17</v>
          </cell>
        </row>
        <row r="3566">
          <cell r="A3566" t="str">
            <v>GRAEBNER, MARY</v>
          </cell>
          <cell r="B3566" t="str">
            <v>101-591</v>
          </cell>
          <cell r="C3566">
            <v>510400</v>
          </cell>
          <cell r="D3566">
            <v>1200</v>
          </cell>
          <cell r="E3566" t="str">
            <v>MATERNAL&amp;CHD HTH PRG CORD</v>
          </cell>
          <cell r="F3566" t="str">
            <v>G245</v>
          </cell>
          <cell r="G3566">
            <v>1</v>
          </cell>
          <cell r="H3566" t="str">
            <v>G245-001</v>
          </cell>
          <cell r="I3566" t="str">
            <v>F</v>
          </cell>
          <cell r="J3566">
            <v>703</v>
          </cell>
          <cell r="L3566">
            <v>6.7</v>
          </cell>
        </row>
        <row r="3567">
          <cell r="A3567" t="str">
            <v>GRAEBNER, MARY</v>
          </cell>
          <cell r="B3567" t="str">
            <v>101-591</v>
          </cell>
          <cell r="C3567">
            <v>510400</v>
          </cell>
          <cell r="D3567">
            <v>1200</v>
          </cell>
          <cell r="E3567" t="str">
            <v>MATERNAL&amp;CHD HTH PRG CORD</v>
          </cell>
          <cell r="F3567" t="str">
            <v>G245</v>
          </cell>
          <cell r="G3567">
            <v>1</v>
          </cell>
          <cell r="H3567" t="str">
            <v>G245-001</v>
          </cell>
          <cell r="I3567" t="str">
            <v>F</v>
          </cell>
          <cell r="J3567">
            <v>603</v>
          </cell>
          <cell r="L3567">
            <v>31.26</v>
          </cell>
        </row>
        <row r="3568">
          <cell r="A3568" t="str">
            <v>GRAEBNER, MARY</v>
          </cell>
          <cell r="B3568" t="str">
            <v>101-591</v>
          </cell>
          <cell r="C3568">
            <v>510400</v>
          </cell>
          <cell r="D3568">
            <v>1200</v>
          </cell>
          <cell r="E3568" t="str">
            <v>MATERNAL&amp;CHD HTH PRG CORD</v>
          </cell>
          <cell r="F3568" t="str">
            <v>G245</v>
          </cell>
          <cell r="G3568">
            <v>1</v>
          </cell>
          <cell r="H3568" t="str">
            <v>G245-001</v>
          </cell>
          <cell r="I3568" t="str">
            <v>F</v>
          </cell>
          <cell r="J3568">
            <v>811</v>
          </cell>
          <cell r="L3568">
            <v>1.88</v>
          </cell>
        </row>
        <row r="3569">
          <cell r="A3569" t="str">
            <v>GRAEBNER, MARY</v>
          </cell>
          <cell r="B3569" t="str">
            <v>101-591</v>
          </cell>
          <cell r="C3569">
            <v>510400</v>
          </cell>
          <cell r="D3569">
            <v>1200</v>
          </cell>
          <cell r="E3569" t="str">
            <v>MATERNAL&amp;CHD HTH PRG CORD</v>
          </cell>
          <cell r="F3569" t="str">
            <v>G245</v>
          </cell>
          <cell r="G3569">
            <v>1</v>
          </cell>
          <cell r="H3569" t="str">
            <v>G245-001</v>
          </cell>
          <cell r="I3569" t="str">
            <v>F</v>
          </cell>
          <cell r="J3569">
            <v>30</v>
          </cell>
          <cell r="L3569">
            <v>133.4</v>
          </cell>
        </row>
        <row r="3570">
          <cell r="A3570" t="str">
            <v>GRAEBNER, MARY</v>
          </cell>
          <cell r="B3570" t="str">
            <v>101-591</v>
          </cell>
          <cell r="C3570">
            <v>510400</v>
          </cell>
          <cell r="D3570">
            <v>1200</v>
          </cell>
          <cell r="E3570" t="str">
            <v>MATERNAL&amp;CHD HTH PRG CORD</v>
          </cell>
          <cell r="F3570" t="str">
            <v>G245</v>
          </cell>
          <cell r="G3570">
            <v>1</v>
          </cell>
          <cell r="H3570" t="str">
            <v>G245-001</v>
          </cell>
          <cell r="I3570" t="str">
            <v>F</v>
          </cell>
          <cell r="J3570">
            <v>112</v>
          </cell>
          <cell r="L3570">
            <v>232.24</v>
          </cell>
        </row>
        <row r="3571">
          <cell r="A3571" t="str">
            <v>GRAMM, LYNN L</v>
          </cell>
          <cell r="B3571" t="str">
            <v>101-822</v>
          </cell>
          <cell r="C3571">
            <v>510100</v>
          </cell>
          <cell r="D3571">
            <v>36760</v>
          </cell>
          <cell r="E3571" t="str">
            <v>COOK</v>
          </cell>
          <cell r="F3571" t="str">
            <v>D224</v>
          </cell>
          <cell r="G3571">
            <v>1</v>
          </cell>
          <cell r="H3571" t="str">
            <v>D224-006</v>
          </cell>
          <cell r="I3571" t="str">
            <v>O</v>
          </cell>
          <cell r="J3571">
            <v>1</v>
          </cell>
          <cell r="K3571" t="str">
            <v>REGULAR PAY</v>
          </cell>
          <cell r="L3571">
            <v>27943.52</v>
          </cell>
        </row>
        <row r="3572">
          <cell r="A3572" t="str">
            <v>GRAMM, LYNN L</v>
          </cell>
          <cell r="B3572" t="str">
            <v>101-822</v>
          </cell>
          <cell r="C3572">
            <v>510300</v>
          </cell>
          <cell r="D3572">
            <v>36760</v>
          </cell>
          <cell r="E3572" t="str">
            <v>COOK</v>
          </cell>
          <cell r="F3572" t="str">
            <v>D224</v>
          </cell>
          <cell r="G3572">
            <v>1</v>
          </cell>
          <cell r="H3572" t="str">
            <v>D224-006</v>
          </cell>
          <cell r="I3572" t="str">
            <v>F</v>
          </cell>
          <cell r="J3572">
            <v>8000</v>
          </cell>
          <cell r="L3572">
            <v>1951.75</v>
          </cell>
        </row>
        <row r="3573">
          <cell r="A3573" t="str">
            <v>GRAMM, LYNN L</v>
          </cell>
          <cell r="B3573" t="str">
            <v>101-822</v>
          </cell>
          <cell r="C3573">
            <v>510300</v>
          </cell>
          <cell r="D3573">
            <v>36760</v>
          </cell>
          <cell r="E3573" t="str">
            <v>COOK</v>
          </cell>
          <cell r="F3573" t="str">
            <v>D224</v>
          </cell>
          <cell r="G3573">
            <v>1</v>
          </cell>
          <cell r="H3573" t="str">
            <v>D224-006</v>
          </cell>
          <cell r="I3573" t="str">
            <v>F</v>
          </cell>
          <cell r="J3573" t="str">
            <v>*FI</v>
          </cell>
          <cell r="K3573" t="str">
            <v>FICA</v>
          </cell>
          <cell r="L3573">
            <v>1732.5</v>
          </cell>
        </row>
        <row r="3574">
          <cell r="A3574" t="str">
            <v>GRAMM, LYNN L</v>
          </cell>
          <cell r="B3574" t="str">
            <v>101-822</v>
          </cell>
          <cell r="C3574">
            <v>510300</v>
          </cell>
          <cell r="D3574">
            <v>36760</v>
          </cell>
          <cell r="E3574" t="str">
            <v>COOK</v>
          </cell>
          <cell r="F3574" t="str">
            <v>D224</v>
          </cell>
          <cell r="G3574">
            <v>1</v>
          </cell>
          <cell r="H3574" t="str">
            <v>D224-006</v>
          </cell>
          <cell r="I3574" t="str">
            <v>F</v>
          </cell>
          <cell r="J3574">
            <v>7999</v>
          </cell>
          <cell r="L3574">
            <v>8380.26</v>
          </cell>
        </row>
        <row r="3575">
          <cell r="A3575" t="str">
            <v>GRAMM, LYNN L</v>
          </cell>
          <cell r="B3575" t="str">
            <v>101-822</v>
          </cell>
          <cell r="C3575">
            <v>510300</v>
          </cell>
          <cell r="D3575">
            <v>36760</v>
          </cell>
          <cell r="E3575" t="str">
            <v>COOK</v>
          </cell>
          <cell r="F3575" t="str">
            <v>D224</v>
          </cell>
          <cell r="G3575">
            <v>1</v>
          </cell>
          <cell r="H3575" t="str">
            <v>D224-006</v>
          </cell>
          <cell r="I3575" t="str">
            <v>F</v>
          </cell>
          <cell r="J3575" t="str">
            <v>*FM</v>
          </cell>
          <cell r="K3575" t="str">
            <v>MEDICARE</v>
          </cell>
          <cell r="L3575">
            <v>405.18</v>
          </cell>
        </row>
        <row r="3576">
          <cell r="A3576" t="str">
            <v>GRAMM, LYNN L</v>
          </cell>
          <cell r="B3576" t="str">
            <v>101-822</v>
          </cell>
          <cell r="C3576">
            <v>510400</v>
          </cell>
          <cell r="D3576">
            <v>36760</v>
          </cell>
          <cell r="E3576" t="str">
            <v>COOK</v>
          </cell>
          <cell r="F3576" t="str">
            <v>D224</v>
          </cell>
          <cell r="G3576">
            <v>1</v>
          </cell>
          <cell r="H3576" t="str">
            <v>D224-006</v>
          </cell>
          <cell r="I3576" t="str">
            <v>F</v>
          </cell>
          <cell r="J3576">
            <v>705</v>
          </cell>
          <cell r="L3576">
            <v>12.04</v>
          </cell>
        </row>
        <row r="3577">
          <cell r="A3577" t="str">
            <v>GRAMM, LYNN L</v>
          </cell>
          <cell r="B3577" t="str">
            <v>101-822</v>
          </cell>
          <cell r="C3577">
            <v>510400</v>
          </cell>
          <cell r="D3577">
            <v>36760</v>
          </cell>
          <cell r="E3577" t="str">
            <v>COOK</v>
          </cell>
          <cell r="F3577" t="str">
            <v>D224</v>
          </cell>
          <cell r="G3577">
            <v>1</v>
          </cell>
          <cell r="H3577" t="str">
            <v>D224-006</v>
          </cell>
          <cell r="I3577" t="str">
            <v>F</v>
          </cell>
          <cell r="J3577">
            <v>104</v>
          </cell>
          <cell r="L3577">
            <v>283.83999999999997</v>
          </cell>
        </row>
        <row r="3578">
          <cell r="A3578" t="str">
            <v>GRAMM, LYNN L</v>
          </cell>
          <cell r="B3578" t="str">
            <v>101-822</v>
          </cell>
          <cell r="C3578">
            <v>510400</v>
          </cell>
          <cell r="D3578">
            <v>36760</v>
          </cell>
          <cell r="E3578" t="str">
            <v>COOK</v>
          </cell>
          <cell r="F3578" t="str">
            <v>D224</v>
          </cell>
          <cell r="G3578">
            <v>1</v>
          </cell>
          <cell r="H3578" t="str">
            <v>D224-006</v>
          </cell>
          <cell r="I3578" t="str">
            <v>F</v>
          </cell>
          <cell r="J3578">
            <v>30</v>
          </cell>
          <cell r="L3578">
            <v>69.86</v>
          </cell>
        </row>
        <row r="3579">
          <cell r="A3579" t="str">
            <v>GRAMM, LYNN L</v>
          </cell>
          <cell r="B3579" t="str">
            <v>101-822</v>
          </cell>
          <cell r="C3579">
            <v>510400</v>
          </cell>
          <cell r="D3579">
            <v>36760</v>
          </cell>
          <cell r="E3579" t="str">
            <v>COOK</v>
          </cell>
          <cell r="F3579" t="str">
            <v>D224</v>
          </cell>
          <cell r="G3579">
            <v>1</v>
          </cell>
          <cell r="H3579" t="str">
            <v>D224-006</v>
          </cell>
          <cell r="I3579" t="str">
            <v>F</v>
          </cell>
          <cell r="J3579">
            <v>1001</v>
          </cell>
          <cell r="L3579">
            <v>10.17</v>
          </cell>
        </row>
        <row r="3580">
          <cell r="A3580" t="str">
            <v>GRAMM, LYNN L</v>
          </cell>
          <cell r="B3580" t="str">
            <v>101-822</v>
          </cell>
          <cell r="C3580">
            <v>510400</v>
          </cell>
          <cell r="D3580">
            <v>36760</v>
          </cell>
          <cell r="E3580" t="str">
            <v>COOK</v>
          </cell>
          <cell r="F3580" t="str">
            <v>D224</v>
          </cell>
          <cell r="G3580">
            <v>1</v>
          </cell>
          <cell r="H3580" t="str">
            <v>D224-006</v>
          </cell>
          <cell r="I3580" t="str">
            <v>F</v>
          </cell>
          <cell r="J3580">
            <v>811</v>
          </cell>
          <cell r="L3580">
            <v>1.88</v>
          </cell>
        </row>
        <row r="3581">
          <cell r="A3581" t="str">
            <v>GRAMM, LYNN L</v>
          </cell>
          <cell r="B3581" t="str">
            <v>101-822</v>
          </cell>
          <cell r="C3581">
            <v>510400</v>
          </cell>
          <cell r="D3581">
            <v>36760</v>
          </cell>
          <cell r="E3581" t="str">
            <v>COOK</v>
          </cell>
          <cell r="F3581" t="str">
            <v>D224</v>
          </cell>
          <cell r="G3581">
            <v>1</v>
          </cell>
          <cell r="H3581" t="str">
            <v>D224-006</v>
          </cell>
          <cell r="I3581" t="str">
            <v>F</v>
          </cell>
          <cell r="J3581">
            <v>605</v>
          </cell>
          <cell r="L3581">
            <v>59.1</v>
          </cell>
        </row>
        <row r="3582">
          <cell r="A3582" t="str">
            <v>GREEN, BARBARA</v>
          </cell>
          <cell r="B3582" t="str">
            <v>101-501</v>
          </cell>
          <cell r="C3582">
            <v>510100</v>
          </cell>
          <cell r="D3582">
            <v>1044440</v>
          </cell>
          <cell r="E3582" t="str">
            <v>BOARD OF SUPVRS, MEMBER</v>
          </cell>
          <cell r="F3582" t="str">
            <v>M110</v>
          </cell>
          <cell r="G3582">
            <v>1</v>
          </cell>
          <cell r="H3582" t="str">
            <v>M110-001</v>
          </cell>
          <cell r="I3582" t="str">
            <v>O</v>
          </cell>
          <cell r="J3582">
            <v>4</v>
          </cell>
          <cell r="K3582" t="str">
            <v>REGULAR PAY-ELECTED</v>
          </cell>
          <cell r="L3582">
            <v>37185.72</v>
          </cell>
        </row>
        <row r="3583">
          <cell r="A3583" t="str">
            <v>GREEN, BARBARA</v>
          </cell>
          <cell r="B3583" t="str">
            <v>101-501</v>
          </cell>
          <cell r="C3583">
            <v>510300</v>
          </cell>
          <cell r="D3583">
            <v>1044440</v>
          </cell>
          <cell r="E3583" t="str">
            <v>BOARD OF SUPVRS, MEMBER</v>
          </cell>
          <cell r="F3583" t="str">
            <v>M110</v>
          </cell>
          <cell r="G3583">
            <v>1</v>
          </cell>
          <cell r="H3583" t="str">
            <v>M110-001</v>
          </cell>
          <cell r="I3583" t="str">
            <v>F</v>
          </cell>
          <cell r="J3583">
            <v>8005</v>
          </cell>
          <cell r="L3583">
            <v>181.56</v>
          </cell>
        </row>
        <row r="3584">
          <cell r="A3584" t="str">
            <v>GREEN, BARBARA</v>
          </cell>
          <cell r="B3584" t="str">
            <v>101-501</v>
          </cell>
          <cell r="C3584">
            <v>510300</v>
          </cell>
          <cell r="D3584">
            <v>1044440</v>
          </cell>
          <cell r="E3584" t="str">
            <v>BOARD OF SUPVRS, MEMBER</v>
          </cell>
          <cell r="F3584" t="str">
            <v>M110</v>
          </cell>
          <cell r="G3584">
            <v>1</v>
          </cell>
          <cell r="H3584" t="str">
            <v>M110-001</v>
          </cell>
          <cell r="I3584" t="str">
            <v>F</v>
          </cell>
          <cell r="J3584">
            <v>8000</v>
          </cell>
          <cell r="L3584">
            <v>2593.67</v>
          </cell>
        </row>
        <row r="3585">
          <cell r="A3585" t="str">
            <v>GREEN, BARBARA</v>
          </cell>
          <cell r="B3585" t="str">
            <v>101-501</v>
          </cell>
          <cell r="C3585">
            <v>510300</v>
          </cell>
          <cell r="D3585">
            <v>1044440</v>
          </cell>
          <cell r="E3585" t="str">
            <v>BOARD OF SUPVRS, MEMBER</v>
          </cell>
          <cell r="F3585" t="str">
            <v>M110</v>
          </cell>
          <cell r="G3585">
            <v>1</v>
          </cell>
          <cell r="H3585" t="str">
            <v>M110-001</v>
          </cell>
          <cell r="I3585" t="str">
            <v>F</v>
          </cell>
          <cell r="J3585" t="str">
            <v>*FM</v>
          </cell>
          <cell r="K3585" t="str">
            <v>MEDICARE</v>
          </cell>
          <cell r="L3585">
            <v>539.19000000000005</v>
          </cell>
        </row>
        <row r="3586">
          <cell r="A3586" t="str">
            <v>GREEN, BARBARA</v>
          </cell>
          <cell r="B3586" t="str">
            <v>101-501</v>
          </cell>
          <cell r="C3586">
            <v>510300</v>
          </cell>
          <cell r="D3586">
            <v>1044440</v>
          </cell>
          <cell r="E3586" t="str">
            <v>BOARD OF SUPVRS, MEMBER</v>
          </cell>
          <cell r="F3586" t="str">
            <v>M110</v>
          </cell>
          <cell r="G3586">
            <v>1</v>
          </cell>
          <cell r="H3586" t="str">
            <v>M110-001</v>
          </cell>
          <cell r="I3586" t="str">
            <v>F</v>
          </cell>
          <cell r="J3586">
            <v>7999</v>
          </cell>
          <cell r="L3586">
            <v>11152</v>
          </cell>
        </row>
        <row r="3587">
          <cell r="A3587" t="str">
            <v>GREEN, BARBARA</v>
          </cell>
          <cell r="B3587" t="str">
            <v>101-501</v>
          </cell>
          <cell r="C3587">
            <v>510300</v>
          </cell>
          <cell r="D3587">
            <v>1044440</v>
          </cell>
          <cell r="E3587" t="str">
            <v>BOARD OF SUPVRS, MEMBER</v>
          </cell>
          <cell r="F3587" t="str">
            <v>M110</v>
          </cell>
          <cell r="G3587">
            <v>1</v>
          </cell>
          <cell r="H3587" t="str">
            <v>M110-001</v>
          </cell>
          <cell r="I3587" t="str">
            <v>F</v>
          </cell>
          <cell r="J3587" t="str">
            <v>*FI</v>
          </cell>
          <cell r="K3587" t="str">
            <v>FICA</v>
          </cell>
          <cell r="L3587">
            <v>2305.5100000000002</v>
          </cell>
        </row>
        <row r="3588">
          <cell r="A3588" t="str">
            <v>GREEN, BARBARA</v>
          </cell>
          <cell r="B3588" t="str">
            <v>101-501</v>
          </cell>
          <cell r="C3588">
            <v>510400</v>
          </cell>
          <cell r="D3588">
            <v>1044440</v>
          </cell>
          <cell r="E3588" t="str">
            <v>BOARD OF SUPVRS, MEMBER</v>
          </cell>
          <cell r="F3588" t="str">
            <v>M110</v>
          </cell>
          <cell r="G3588">
            <v>1</v>
          </cell>
          <cell r="H3588" t="str">
            <v>M110-001</v>
          </cell>
          <cell r="I3588" t="str">
            <v>F</v>
          </cell>
          <cell r="J3588">
            <v>835</v>
          </cell>
          <cell r="L3588">
            <v>3.7</v>
          </cell>
        </row>
        <row r="3589">
          <cell r="A3589" t="str">
            <v>GREEN, BARBARA</v>
          </cell>
          <cell r="B3589" t="str">
            <v>101-501</v>
          </cell>
          <cell r="C3589">
            <v>510400</v>
          </cell>
          <cell r="D3589">
            <v>1044440</v>
          </cell>
          <cell r="E3589" t="str">
            <v>BOARD OF SUPVRS, MEMBER</v>
          </cell>
          <cell r="F3589" t="str">
            <v>M110</v>
          </cell>
          <cell r="G3589">
            <v>1</v>
          </cell>
          <cell r="H3589" t="str">
            <v>M110-001</v>
          </cell>
          <cell r="I3589" t="str">
            <v>F</v>
          </cell>
          <cell r="J3589">
            <v>1001</v>
          </cell>
          <cell r="L3589">
            <v>10.17</v>
          </cell>
        </row>
        <row r="3590">
          <cell r="A3590" t="str">
            <v>GREEN, BARBARA</v>
          </cell>
          <cell r="B3590" t="str">
            <v>101-501</v>
          </cell>
          <cell r="C3590">
            <v>510400</v>
          </cell>
          <cell r="D3590">
            <v>1044440</v>
          </cell>
          <cell r="E3590" t="str">
            <v>BOARD OF SUPVRS, MEMBER</v>
          </cell>
          <cell r="F3590" t="str">
            <v>M110</v>
          </cell>
          <cell r="G3590">
            <v>1</v>
          </cell>
          <cell r="H3590" t="str">
            <v>M110-001</v>
          </cell>
          <cell r="I3590" t="str">
            <v>F</v>
          </cell>
          <cell r="J3590">
            <v>456</v>
          </cell>
          <cell r="L3590">
            <v>1.63</v>
          </cell>
        </row>
        <row r="3591">
          <cell r="A3591" t="str">
            <v>GREENBERG, NORMAN E</v>
          </cell>
          <cell r="B3591" t="str">
            <v>123-592</v>
          </cell>
          <cell r="C3591">
            <v>510100</v>
          </cell>
          <cell r="D3591">
            <v>750</v>
          </cell>
          <cell r="E3591" t="str">
            <v>DIR OF ENVIRNMNTAL HEATLH</v>
          </cell>
          <cell r="F3591" t="str">
            <v>B220</v>
          </cell>
          <cell r="G3591">
            <v>1</v>
          </cell>
          <cell r="H3591" t="str">
            <v>B220-001</v>
          </cell>
          <cell r="I3591" t="str">
            <v>O</v>
          </cell>
          <cell r="J3591">
            <v>1</v>
          </cell>
          <cell r="K3591" t="str">
            <v>REGULAR PAY</v>
          </cell>
          <cell r="L3591">
            <v>73454.259999999995</v>
          </cell>
        </row>
        <row r="3592">
          <cell r="A3592" t="str">
            <v>GREENBERG, NORMAN E</v>
          </cell>
          <cell r="B3592" t="str">
            <v>123-592</v>
          </cell>
          <cell r="C3592">
            <v>510300</v>
          </cell>
          <cell r="D3592">
            <v>750</v>
          </cell>
          <cell r="E3592" t="str">
            <v>DIR OF ENVIRNMNTAL HEATLH</v>
          </cell>
          <cell r="F3592" t="str">
            <v>B220</v>
          </cell>
          <cell r="G3592">
            <v>1</v>
          </cell>
          <cell r="H3592" t="str">
            <v>B220-001</v>
          </cell>
          <cell r="I3592" t="str">
            <v>F</v>
          </cell>
          <cell r="J3592">
            <v>8005</v>
          </cell>
          <cell r="L3592">
            <v>359.63</v>
          </cell>
        </row>
        <row r="3593">
          <cell r="A3593" t="str">
            <v>GREENBERG, NORMAN E</v>
          </cell>
          <cell r="B3593" t="str">
            <v>123-592</v>
          </cell>
          <cell r="C3593">
            <v>510300</v>
          </cell>
          <cell r="D3593">
            <v>750</v>
          </cell>
          <cell r="E3593" t="str">
            <v>DIR OF ENVIRNMNTAL HEATLH</v>
          </cell>
          <cell r="F3593" t="str">
            <v>B220</v>
          </cell>
          <cell r="G3593">
            <v>1</v>
          </cell>
          <cell r="H3593" t="str">
            <v>B220-001</v>
          </cell>
          <cell r="I3593" t="str">
            <v>F</v>
          </cell>
          <cell r="J3593">
            <v>7999</v>
          </cell>
          <cell r="L3593">
            <v>22028.93</v>
          </cell>
        </row>
        <row r="3594">
          <cell r="A3594" t="str">
            <v>GREENBERG, NORMAN E</v>
          </cell>
          <cell r="B3594" t="str">
            <v>123-592</v>
          </cell>
          <cell r="C3594">
            <v>510300</v>
          </cell>
          <cell r="D3594">
            <v>750</v>
          </cell>
          <cell r="E3594" t="str">
            <v>DIR OF ENVIRNMNTAL HEATLH</v>
          </cell>
          <cell r="F3594" t="str">
            <v>B220</v>
          </cell>
          <cell r="G3594">
            <v>1</v>
          </cell>
          <cell r="H3594" t="str">
            <v>B220-001</v>
          </cell>
          <cell r="I3594" t="str">
            <v>F</v>
          </cell>
          <cell r="J3594" t="str">
            <v>*FI</v>
          </cell>
          <cell r="K3594" t="str">
            <v>FICA</v>
          </cell>
          <cell r="L3594">
            <v>4554.16</v>
          </cell>
        </row>
        <row r="3595">
          <cell r="A3595" t="str">
            <v>GREENBERG, NORMAN E</v>
          </cell>
          <cell r="B3595" t="str">
            <v>123-592</v>
          </cell>
          <cell r="C3595">
            <v>510300</v>
          </cell>
          <cell r="D3595">
            <v>750</v>
          </cell>
          <cell r="E3595" t="str">
            <v>DIR OF ENVIRNMNTAL HEATLH</v>
          </cell>
          <cell r="F3595" t="str">
            <v>B220</v>
          </cell>
          <cell r="G3595">
            <v>1</v>
          </cell>
          <cell r="H3595" t="str">
            <v>B220-001</v>
          </cell>
          <cell r="I3595" t="str">
            <v>F</v>
          </cell>
          <cell r="J3595" t="str">
            <v>*FM</v>
          </cell>
          <cell r="K3595" t="str">
            <v>MEDICARE</v>
          </cell>
          <cell r="L3595">
            <v>1065.0899999999999</v>
          </cell>
        </row>
        <row r="3596">
          <cell r="A3596" t="str">
            <v>GREENBERG, NORMAN E</v>
          </cell>
          <cell r="B3596" t="str">
            <v>123-592</v>
          </cell>
          <cell r="C3596">
            <v>510300</v>
          </cell>
          <cell r="D3596">
            <v>750</v>
          </cell>
          <cell r="E3596" t="str">
            <v>DIR OF ENVIRNMNTAL HEATLH</v>
          </cell>
          <cell r="F3596" t="str">
            <v>B220</v>
          </cell>
          <cell r="G3596">
            <v>1</v>
          </cell>
          <cell r="H3596" t="str">
            <v>B220-001</v>
          </cell>
          <cell r="I3596" t="str">
            <v>F</v>
          </cell>
          <cell r="J3596">
            <v>8000</v>
          </cell>
          <cell r="L3596">
            <v>5137.51</v>
          </cell>
        </row>
        <row r="3597">
          <cell r="A3597" t="str">
            <v>GREENBERG, NORMAN E</v>
          </cell>
          <cell r="B3597" t="str">
            <v>123-592</v>
          </cell>
          <cell r="C3597">
            <v>510400</v>
          </cell>
          <cell r="D3597">
            <v>750</v>
          </cell>
          <cell r="E3597" t="str">
            <v>DIR OF ENVIRNMNTAL HEATLH</v>
          </cell>
          <cell r="F3597" t="str">
            <v>B220</v>
          </cell>
          <cell r="G3597">
            <v>1</v>
          </cell>
          <cell r="H3597" t="str">
            <v>B220-001</v>
          </cell>
          <cell r="I3597" t="str">
            <v>F</v>
          </cell>
          <cell r="J3597">
            <v>104</v>
          </cell>
          <cell r="L3597">
            <v>283.83999999999997</v>
          </cell>
        </row>
        <row r="3598">
          <cell r="A3598" t="str">
            <v>GREENBERG, NORMAN E</v>
          </cell>
          <cell r="B3598" t="str">
            <v>123-592</v>
          </cell>
          <cell r="C3598">
            <v>510400</v>
          </cell>
          <cell r="D3598">
            <v>750</v>
          </cell>
          <cell r="E3598" t="str">
            <v>DIR OF ENVIRNMNTAL HEATLH</v>
          </cell>
          <cell r="F3598" t="str">
            <v>B220</v>
          </cell>
          <cell r="G3598">
            <v>1</v>
          </cell>
          <cell r="H3598" t="str">
            <v>B220-001</v>
          </cell>
          <cell r="I3598" t="str">
            <v>F</v>
          </cell>
          <cell r="J3598">
            <v>1001</v>
          </cell>
          <cell r="L3598">
            <v>10.17</v>
          </cell>
        </row>
        <row r="3599">
          <cell r="A3599" t="str">
            <v>GREENBERG, NORMAN E</v>
          </cell>
          <cell r="B3599" t="str">
            <v>123-592</v>
          </cell>
          <cell r="C3599">
            <v>510400</v>
          </cell>
          <cell r="D3599">
            <v>750</v>
          </cell>
          <cell r="E3599" t="str">
            <v>DIR OF ENVIRNMNTAL HEATLH</v>
          </cell>
          <cell r="F3599" t="str">
            <v>B220</v>
          </cell>
          <cell r="G3599">
            <v>1</v>
          </cell>
          <cell r="H3599" t="str">
            <v>B220-001</v>
          </cell>
          <cell r="I3599" t="str">
            <v>F</v>
          </cell>
          <cell r="J3599">
            <v>30</v>
          </cell>
          <cell r="L3599">
            <v>183.64</v>
          </cell>
        </row>
        <row r="3600">
          <cell r="A3600" t="str">
            <v>GREENBERG, NORMAN E</v>
          </cell>
          <cell r="B3600" t="str">
            <v>123-592</v>
          </cell>
          <cell r="C3600">
            <v>510400</v>
          </cell>
          <cell r="D3600">
            <v>750</v>
          </cell>
          <cell r="E3600" t="str">
            <v>DIR OF ENVIRNMNTAL HEATLH</v>
          </cell>
          <cell r="F3600" t="str">
            <v>B220</v>
          </cell>
          <cell r="G3600">
            <v>1</v>
          </cell>
          <cell r="H3600" t="str">
            <v>B220-001</v>
          </cell>
          <cell r="I3600" t="str">
            <v>F</v>
          </cell>
          <cell r="J3600">
            <v>605</v>
          </cell>
          <cell r="L3600">
            <v>59.1</v>
          </cell>
        </row>
        <row r="3601">
          <cell r="A3601" t="str">
            <v>GREENBERG, NORMAN E</v>
          </cell>
          <cell r="B3601" t="str">
            <v>123-592</v>
          </cell>
          <cell r="C3601">
            <v>510400</v>
          </cell>
          <cell r="D3601">
            <v>750</v>
          </cell>
          <cell r="E3601" t="str">
            <v>DIR OF ENVIRNMNTAL HEATLH</v>
          </cell>
          <cell r="F3601" t="str">
            <v>B220</v>
          </cell>
          <cell r="G3601">
            <v>1</v>
          </cell>
          <cell r="H3601" t="str">
            <v>B220-001</v>
          </cell>
          <cell r="I3601" t="str">
            <v>F</v>
          </cell>
          <cell r="J3601">
            <v>831</v>
          </cell>
          <cell r="L3601">
            <v>5.3</v>
          </cell>
        </row>
        <row r="3602">
          <cell r="A3602" t="str">
            <v>GREENBERG, NORMAN E</v>
          </cell>
          <cell r="B3602" t="str">
            <v>123-592</v>
          </cell>
          <cell r="C3602">
            <v>510400</v>
          </cell>
          <cell r="D3602">
            <v>750</v>
          </cell>
          <cell r="E3602" t="str">
            <v>DIR OF ENVIRNMNTAL HEATLH</v>
          </cell>
          <cell r="F3602" t="str">
            <v>B220</v>
          </cell>
          <cell r="G3602">
            <v>1</v>
          </cell>
          <cell r="H3602" t="str">
            <v>B220-001</v>
          </cell>
          <cell r="I3602" t="str">
            <v>F</v>
          </cell>
          <cell r="J3602">
            <v>705</v>
          </cell>
          <cell r="L3602">
            <v>12.04</v>
          </cell>
        </row>
        <row r="3603">
          <cell r="A3603" t="str">
            <v>GREENE, LORI K</v>
          </cell>
          <cell r="B3603" t="str">
            <v>101-570</v>
          </cell>
          <cell r="C3603">
            <v>510100</v>
          </cell>
          <cell r="D3603">
            <v>23260</v>
          </cell>
          <cell r="E3603" t="str">
            <v>CORRECTIONAL OFFICER II</v>
          </cell>
          <cell r="F3603" t="str">
            <v>D230</v>
          </cell>
          <cell r="G3603">
            <v>1</v>
          </cell>
          <cell r="H3603" t="str">
            <v>D230-018</v>
          </cell>
          <cell r="I3603" t="str">
            <v>O</v>
          </cell>
          <cell r="J3603">
            <v>1</v>
          </cell>
          <cell r="K3603" t="str">
            <v>REGULAR PAY</v>
          </cell>
          <cell r="L3603">
            <v>59575.83</v>
          </cell>
        </row>
        <row r="3604">
          <cell r="A3604" t="str">
            <v>GREENE, LORI K</v>
          </cell>
          <cell r="B3604" t="str">
            <v>101-570</v>
          </cell>
          <cell r="C3604">
            <v>510300</v>
          </cell>
          <cell r="D3604">
            <v>23260</v>
          </cell>
          <cell r="E3604" t="str">
            <v>CORRECTIONAL OFFICER II</v>
          </cell>
          <cell r="F3604" t="str">
            <v>D230</v>
          </cell>
          <cell r="G3604">
            <v>1</v>
          </cell>
          <cell r="H3604" t="str">
            <v>D230-018</v>
          </cell>
          <cell r="I3604" t="str">
            <v>F</v>
          </cell>
          <cell r="J3604" t="str">
            <v>*FM</v>
          </cell>
          <cell r="K3604" t="str">
            <v>MEDICARE</v>
          </cell>
          <cell r="L3604">
            <v>863.85</v>
          </cell>
        </row>
        <row r="3605">
          <cell r="A3605" t="str">
            <v>GREENE, LORI K</v>
          </cell>
          <cell r="B3605" t="str">
            <v>101-570</v>
          </cell>
          <cell r="C3605">
            <v>510300</v>
          </cell>
          <cell r="D3605">
            <v>23260</v>
          </cell>
          <cell r="E3605" t="str">
            <v>CORRECTIONAL OFFICER II</v>
          </cell>
          <cell r="F3605" t="str">
            <v>D230</v>
          </cell>
          <cell r="G3605">
            <v>1</v>
          </cell>
          <cell r="H3605" t="str">
            <v>D230-018</v>
          </cell>
          <cell r="I3605" t="str">
            <v>F</v>
          </cell>
          <cell r="J3605" t="str">
            <v>*FI</v>
          </cell>
          <cell r="K3605" t="str">
            <v>FICA</v>
          </cell>
          <cell r="L3605">
            <v>3693.7</v>
          </cell>
        </row>
        <row r="3606">
          <cell r="A3606" t="str">
            <v>GREENE, LORI K</v>
          </cell>
          <cell r="B3606" t="str">
            <v>101-570</v>
          </cell>
          <cell r="C3606">
            <v>510300</v>
          </cell>
          <cell r="D3606">
            <v>23260</v>
          </cell>
          <cell r="E3606" t="str">
            <v>CORRECTIONAL OFFICER II</v>
          </cell>
          <cell r="F3606" t="str">
            <v>D230</v>
          </cell>
          <cell r="G3606">
            <v>1</v>
          </cell>
          <cell r="H3606" t="str">
            <v>D230-018</v>
          </cell>
          <cell r="I3606" t="str">
            <v>F</v>
          </cell>
          <cell r="J3606">
            <v>7999</v>
          </cell>
          <cell r="L3606">
            <v>17866.79</v>
          </cell>
        </row>
        <row r="3607">
          <cell r="A3607" t="str">
            <v>GREENE, LORI K</v>
          </cell>
          <cell r="B3607" t="str">
            <v>101-570</v>
          </cell>
          <cell r="C3607">
            <v>510300</v>
          </cell>
          <cell r="D3607">
            <v>23260</v>
          </cell>
          <cell r="E3607" t="str">
            <v>CORRECTIONAL OFFICER II</v>
          </cell>
          <cell r="F3607" t="str">
            <v>D230</v>
          </cell>
          <cell r="G3607">
            <v>1</v>
          </cell>
          <cell r="H3607" t="str">
            <v>D230-018</v>
          </cell>
          <cell r="I3607" t="str">
            <v>F</v>
          </cell>
          <cell r="J3607">
            <v>8000</v>
          </cell>
          <cell r="L3607">
            <v>4166.0200000000004</v>
          </cell>
        </row>
        <row r="3608">
          <cell r="A3608" t="str">
            <v>GREENE, LORI K</v>
          </cell>
          <cell r="B3608" t="str">
            <v>101-570</v>
          </cell>
          <cell r="C3608">
            <v>510400</v>
          </cell>
          <cell r="D3608">
            <v>23260</v>
          </cell>
          <cell r="E3608" t="str">
            <v>CORRECTIONAL OFFICER II</v>
          </cell>
          <cell r="F3608" t="str">
            <v>D230</v>
          </cell>
          <cell r="G3608">
            <v>1</v>
          </cell>
          <cell r="H3608" t="str">
            <v>D230-018</v>
          </cell>
          <cell r="I3608" t="str">
            <v>F</v>
          </cell>
          <cell r="J3608">
            <v>811</v>
          </cell>
          <cell r="L3608">
            <v>1.88</v>
          </cell>
        </row>
        <row r="3609">
          <cell r="A3609" t="str">
            <v>GREENE, LORI K</v>
          </cell>
          <cell r="B3609" t="str">
            <v>101-570</v>
          </cell>
          <cell r="C3609">
            <v>510400</v>
          </cell>
          <cell r="D3609">
            <v>23260</v>
          </cell>
          <cell r="E3609" t="str">
            <v>CORRECTIONAL OFFICER II</v>
          </cell>
          <cell r="F3609" t="str">
            <v>D230</v>
          </cell>
          <cell r="G3609">
            <v>1</v>
          </cell>
          <cell r="H3609" t="str">
            <v>D230-018</v>
          </cell>
          <cell r="I3609" t="str">
            <v>F</v>
          </cell>
          <cell r="J3609">
            <v>1001</v>
          </cell>
          <cell r="L3609">
            <v>10.17</v>
          </cell>
        </row>
        <row r="3610">
          <cell r="A3610" t="str">
            <v>GREENE, LORI K</v>
          </cell>
          <cell r="B3610" t="str">
            <v>101-570</v>
          </cell>
          <cell r="C3610">
            <v>510400</v>
          </cell>
          <cell r="D3610">
            <v>23260</v>
          </cell>
          <cell r="E3610" t="str">
            <v>CORRECTIONAL OFFICER II</v>
          </cell>
          <cell r="F3610" t="str">
            <v>D230</v>
          </cell>
          <cell r="G3610">
            <v>1</v>
          </cell>
          <cell r="H3610" t="str">
            <v>D230-018</v>
          </cell>
          <cell r="I3610" t="str">
            <v>F</v>
          </cell>
          <cell r="J3610">
            <v>104</v>
          </cell>
          <cell r="L3610">
            <v>283.83999999999997</v>
          </cell>
        </row>
        <row r="3611">
          <cell r="A3611" t="str">
            <v>GREENE, LORI K</v>
          </cell>
          <cell r="B3611" t="str">
            <v>101-570</v>
          </cell>
          <cell r="C3611">
            <v>510400</v>
          </cell>
          <cell r="D3611">
            <v>23260</v>
          </cell>
          <cell r="E3611" t="str">
            <v>CORRECTIONAL OFFICER II</v>
          </cell>
          <cell r="F3611" t="str">
            <v>D230</v>
          </cell>
          <cell r="G3611">
            <v>1</v>
          </cell>
          <cell r="H3611" t="str">
            <v>D230-018</v>
          </cell>
          <cell r="I3611" t="str">
            <v>F</v>
          </cell>
          <cell r="J3611">
            <v>605</v>
          </cell>
          <cell r="L3611">
            <v>59.1</v>
          </cell>
        </row>
        <row r="3612">
          <cell r="A3612" t="str">
            <v>GREENE, LORI K</v>
          </cell>
          <cell r="B3612" t="str">
            <v>101-570</v>
          </cell>
          <cell r="C3612">
            <v>510400</v>
          </cell>
          <cell r="D3612">
            <v>23260</v>
          </cell>
          <cell r="E3612" t="str">
            <v>CORRECTIONAL OFFICER II</v>
          </cell>
          <cell r="F3612" t="str">
            <v>D230</v>
          </cell>
          <cell r="G3612">
            <v>1</v>
          </cell>
          <cell r="H3612" t="str">
            <v>D230-018</v>
          </cell>
          <cell r="I3612" t="str">
            <v>F</v>
          </cell>
          <cell r="J3612">
            <v>705</v>
          </cell>
          <cell r="L3612">
            <v>12.04</v>
          </cell>
        </row>
        <row r="3613">
          <cell r="A3613" t="str">
            <v>GREENE, LORI K</v>
          </cell>
          <cell r="B3613" t="str">
            <v>101-570</v>
          </cell>
          <cell r="C3613">
            <v>510400</v>
          </cell>
          <cell r="D3613">
            <v>23260</v>
          </cell>
          <cell r="E3613" t="str">
            <v>CORRECTIONAL OFFICER II</v>
          </cell>
          <cell r="F3613" t="str">
            <v>D230</v>
          </cell>
          <cell r="G3613">
            <v>1</v>
          </cell>
          <cell r="H3613" t="str">
            <v>D230-018</v>
          </cell>
          <cell r="I3613" t="str">
            <v>F</v>
          </cell>
          <cell r="J3613">
            <v>30</v>
          </cell>
          <cell r="L3613">
            <v>148.94</v>
          </cell>
        </row>
        <row r="3614">
          <cell r="A3614" t="str">
            <v>GREENE, RUSSELL LEE</v>
          </cell>
          <cell r="B3614" t="str">
            <v>101-565</v>
          </cell>
          <cell r="C3614">
            <v>510100</v>
          </cell>
          <cell r="D3614">
            <v>37230</v>
          </cell>
          <cell r="E3614" t="str">
            <v>DEPUTY SHERIFF II</v>
          </cell>
          <cell r="F3614" t="str">
            <v>E120</v>
          </cell>
          <cell r="G3614">
            <v>1</v>
          </cell>
          <cell r="H3614" t="str">
            <v>E120-015</v>
          </cell>
          <cell r="I3614" t="str">
            <v>O</v>
          </cell>
          <cell r="J3614">
            <v>1</v>
          </cell>
          <cell r="K3614" t="str">
            <v>REGULAR PAY</v>
          </cell>
          <cell r="L3614">
            <v>44112</v>
          </cell>
        </row>
        <row r="3615">
          <cell r="A3615" t="str">
            <v>GREENE, RUSSELL LEE</v>
          </cell>
          <cell r="B3615" t="str">
            <v>101-565</v>
          </cell>
          <cell r="C3615">
            <v>510300</v>
          </cell>
          <cell r="D3615">
            <v>37230</v>
          </cell>
          <cell r="E3615" t="str">
            <v>DEPUTY SHERIFF II</v>
          </cell>
          <cell r="F3615" t="str">
            <v>E120</v>
          </cell>
          <cell r="G3615">
            <v>1</v>
          </cell>
          <cell r="H3615" t="str">
            <v>E120-015</v>
          </cell>
          <cell r="I3615" t="str">
            <v>F</v>
          </cell>
          <cell r="J3615">
            <v>8009</v>
          </cell>
          <cell r="L3615">
            <v>5082.3599999999997</v>
          </cell>
        </row>
        <row r="3616">
          <cell r="A3616" t="str">
            <v>GREENE, RUSSELL LEE</v>
          </cell>
          <cell r="B3616" t="str">
            <v>101-565</v>
          </cell>
          <cell r="C3616">
            <v>510300</v>
          </cell>
          <cell r="D3616">
            <v>37230</v>
          </cell>
          <cell r="E3616" t="str">
            <v>DEPUTY SHERIFF II</v>
          </cell>
          <cell r="F3616" t="str">
            <v>E120</v>
          </cell>
          <cell r="G3616">
            <v>1</v>
          </cell>
          <cell r="H3616" t="str">
            <v>E120-015</v>
          </cell>
          <cell r="I3616" t="str">
            <v>F</v>
          </cell>
          <cell r="J3616" t="str">
            <v>*FM</v>
          </cell>
          <cell r="K3616" t="str">
            <v>MEDICARE</v>
          </cell>
          <cell r="L3616">
            <v>639.62</v>
          </cell>
        </row>
        <row r="3617">
          <cell r="A3617" t="str">
            <v>GREENE, RUSSELL LEE</v>
          </cell>
          <cell r="B3617" t="str">
            <v>101-565</v>
          </cell>
          <cell r="C3617">
            <v>510300</v>
          </cell>
          <cell r="D3617">
            <v>37230</v>
          </cell>
          <cell r="E3617" t="str">
            <v>DEPUTY SHERIFF II</v>
          </cell>
          <cell r="F3617" t="str">
            <v>E120</v>
          </cell>
          <cell r="G3617">
            <v>1</v>
          </cell>
          <cell r="H3617" t="str">
            <v>E120-015</v>
          </cell>
          <cell r="I3617" t="str">
            <v>F</v>
          </cell>
          <cell r="J3617">
            <v>8010</v>
          </cell>
          <cell r="L3617">
            <v>3964.56</v>
          </cell>
        </row>
        <row r="3618">
          <cell r="A3618" t="str">
            <v>GREENE, RUSSELL LEE</v>
          </cell>
          <cell r="B3618" t="str">
            <v>101-565</v>
          </cell>
          <cell r="C3618">
            <v>510300</v>
          </cell>
          <cell r="D3618">
            <v>37230</v>
          </cell>
          <cell r="E3618" t="str">
            <v>DEPUTY SHERIFF II</v>
          </cell>
          <cell r="F3618" t="str">
            <v>E120</v>
          </cell>
          <cell r="G3618">
            <v>1</v>
          </cell>
          <cell r="H3618" t="str">
            <v>E120-015</v>
          </cell>
          <cell r="I3618" t="str">
            <v>F</v>
          </cell>
          <cell r="J3618" t="str">
            <v>*FI</v>
          </cell>
          <cell r="K3618" t="str">
            <v>FICA</v>
          </cell>
          <cell r="L3618">
            <v>2734.94</v>
          </cell>
        </row>
        <row r="3619">
          <cell r="A3619" t="str">
            <v>GREENE, RUSSELL LEE</v>
          </cell>
          <cell r="B3619" t="str">
            <v>101-565</v>
          </cell>
          <cell r="C3619">
            <v>510400</v>
          </cell>
          <cell r="D3619">
            <v>37230</v>
          </cell>
          <cell r="E3619" t="str">
            <v>DEPUTY SHERIFF II</v>
          </cell>
          <cell r="F3619" t="str">
            <v>E120</v>
          </cell>
          <cell r="G3619">
            <v>1</v>
          </cell>
          <cell r="H3619" t="str">
            <v>E120-015</v>
          </cell>
          <cell r="I3619" t="str">
            <v>F</v>
          </cell>
          <cell r="J3619">
            <v>810</v>
          </cell>
          <cell r="L3619">
            <v>1.71</v>
          </cell>
        </row>
        <row r="3620">
          <cell r="A3620" t="str">
            <v>GREENE, RUSSELL LEE</v>
          </cell>
          <cell r="B3620" t="str">
            <v>101-565</v>
          </cell>
          <cell r="C3620">
            <v>510400</v>
          </cell>
          <cell r="D3620">
            <v>37230</v>
          </cell>
          <cell r="E3620" t="str">
            <v>DEPUTY SHERIFF II</v>
          </cell>
          <cell r="F3620" t="str">
            <v>E120</v>
          </cell>
          <cell r="G3620">
            <v>1</v>
          </cell>
          <cell r="H3620" t="str">
            <v>E120-015</v>
          </cell>
          <cell r="I3620" t="str">
            <v>F</v>
          </cell>
          <cell r="J3620">
            <v>201</v>
          </cell>
          <cell r="L3620">
            <v>136.36000000000001</v>
          </cell>
        </row>
        <row r="3621">
          <cell r="A3621" t="str">
            <v>GREENE, RUSSELL LEE</v>
          </cell>
          <cell r="B3621" t="str">
            <v>101-565</v>
          </cell>
          <cell r="C3621">
            <v>510400</v>
          </cell>
          <cell r="D3621">
            <v>37230</v>
          </cell>
          <cell r="E3621" t="str">
            <v>DEPUTY SHERIFF II</v>
          </cell>
          <cell r="F3621" t="str">
            <v>E120</v>
          </cell>
          <cell r="G3621">
            <v>1</v>
          </cell>
          <cell r="H3621" t="str">
            <v>E120-015</v>
          </cell>
          <cell r="I3621" t="str">
            <v>F</v>
          </cell>
          <cell r="J3621">
            <v>1001</v>
          </cell>
          <cell r="L3621">
            <v>10.17</v>
          </cell>
        </row>
        <row r="3622">
          <cell r="A3622" t="str">
            <v>GREENE, RUSSELL LEE</v>
          </cell>
          <cell r="B3622" t="str">
            <v>101-565</v>
          </cell>
          <cell r="C3622">
            <v>510400</v>
          </cell>
          <cell r="D3622">
            <v>37230</v>
          </cell>
          <cell r="E3622" t="str">
            <v>DEPUTY SHERIFF II</v>
          </cell>
          <cell r="F3622" t="str">
            <v>E120</v>
          </cell>
          <cell r="G3622">
            <v>1</v>
          </cell>
          <cell r="H3622" t="str">
            <v>E120-015</v>
          </cell>
          <cell r="I3622" t="str">
            <v>F</v>
          </cell>
          <cell r="J3622">
            <v>601</v>
          </cell>
          <cell r="L3622">
            <v>17.149999999999999</v>
          </cell>
        </row>
        <row r="3623">
          <cell r="A3623" t="str">
            <v>GREENE, RUSSELL LEE</v>
          </cell>
          <cell r="B3623" t="str">
            <v>101-565</v>
          </cell>
          <cell r="C3623">
            <v>510400</v>
          </cell>
          <cell r="D3623">
            <v>37230</v>
          </cell>
          <cell r="E3623" t="str">
            <v>DEPUTY SHERIFF II</v>
          </cell>
          <cell r="F3623" t="str">
            <v>E120</v>
          </cell>
          <cell r="G3623">
            <v>1</v>
          </cell>
          <cell r="H3623" t="str">
            <v>E120-015</v>
          </cell>
          <cell r="I3623" t="str">
            <v>F</v>
          </cell>
          <cell r="J3623">
            <v>701</v>
          </cell>
          <cell r="L3623">
            <v>4.01</v>
          </cell>
        </row>
        <row r="3624">
          <cell r="A3624" t="str">
            <v>GREENE, RUSSELL LEE</v>
          </cell>
          <cell r="B3624" t="str">
            <v>101-565</v>
          </cell>
          <cell r="C3624">
            <v>510400</v>
          </cell>
          <cell r="D3624">
            <v>37230</v>
          </cell>
          <cell r="E3624" t="str">
            <v>DEPUTY SHERIFF II</v>
          </cell>
          <cell r="F3624" t="str">
            <v>E120</v>
          </cell>
          <cell r="G3624">
            <v>1</v>
          </cell>
          <cell r="H3624" t="str">
            <v>E120-015</v>
          </cell>
          <cell r="I3624" t="str">
            <v>F</v>
          </cell>
          <cell r="J3624">
            <v>30</v>
          </cell>
          <cell r="L3624">
            <v>110.28</v>
          </cell>
        </row>
        <row r="3625">
          <cell r="A3625" t="str">
            <v>GREGERSEN, CYNTHIA A</v>
          </cell>
          <cell r="B3625" t="str">
            <v>101-570</v>
          </cell>
          <cell r="C3625">
            <v>510100</v>
          </cell>
          <cell r="D3625">
            <v>40150</v>
          </cell>
          <cell r="E3625" t="str">
            <v>CORRECTIONAL OFFICER II</v>
          </cell>
          <cell r="F3625" t="str">
            <v>D230</v>
          </cell>
          <cell r="G3625">
            <v>1</v>
          </cell>
          <cell r="H3625" t="str">
            <v>D230-019</v>
          </cell>
          <cell r="I3625" t="str">
            <v>O</v>
          </cell>
          <cell r="J3625">
            <v>1</v>
          </cell>
          <cell r="K3625" t="str">
            <v>REGULAR PAY</v>
          </cell>
          <cell r="L3625">
            <v>54558.79</v>
          </cell>
        </row>
        <row r="3626">
          <cell r="A3626" t="str">
            <v>GREGERSEN, CYNTHIA A</v>
          </cell>
          <cell r="B3626" t="str">
            <v>101-570</v>
          </cell>
          <cell r="C3626">
            <v>510300</v>
          </cell>
          <cell r="D3626">
            <v>40150</v>
          </cell>
          <cell r="E3626" t="str">
            <v>CORRECTIONAL OFFICER II</v>
          </cell>
          <cell r="F3626" t="str">
            <v>D230</v>
          </cell>
          <cell r="G3626">
            <v>1</v>
          </cell>
          <cell r="H3626" t="str">
            <v>D230-019</v>
          </cell>
          <cell r="I3626" t="str">
            <v>F</v>
          </cell>
          <cell r="J3626" t="str">
            <v>*FI</v>
          </cell>
          <cell r="K3626" t="str">
            <v>FICA</v>
          </cell>
          <cell r="L3626">
            <v>3382.64</v>
          </cell>
        </row>
        <row r="3627">
          <cell r="A3627" t="str">
            <v>GREGERSEN, CYNTHIA A</v>
          </cell>
          <cell r="B3627" t="str">
            <v>101-570</v>
          </cell>
          <cell r="C3627">
            <v>510300</v>
          </cell>
          <cell r="D3627">
            <v>40150</v>
          </cell>
          <cell r="E3627" t="str">
            <v>CORRECTIONAL OFFICER II</v>
          </cell>
          <cell r="F3627" t="str">
            <v>D230</v>
          </cell>
          <cell r="G3627">
            <v>1</v>
          </cell>
          <cell r="H3627" t="str">
            <v>D230-019</v>
          </cell>
          <cell r="I3627" t="str">
            <v>F</v>
          </cell>
          <cell r="J3627">
            <v>7999</v>
          </cell>
          <cell r="L3627">
            <v>16362.18</v>
          </cell>
        </row>
        <row r="3628">
          <cell r="A3628" t="str">
            <v>GREGERSEN, CYNTHIA A</v>
          </cell>
          <cell r="B3628" t="str">
            <v>101-570</v>
          </cell>
          <cell r="C3628">
            <v>510300</v>
          </cell>
          <cell r="D3628">
            <v>40150</v>
          </cell>
          <cell r="E3628" t="str">
            <v>CORRECTIONAL OFFICER II</v>
          </cell>
          <cell r="F3628" t="str">
            <v>D230</v>
          </cell>
          <cell r="G3628">
            <v>1</v>
          </cell>
          <cell r="H3628" t="str">
            <v>D230-019</v>
          </cell>
          <cell r="I3628" t="str">
            <v>F</v>
          </cell>
          <cell r="J3628" t="str">
            <v>*FM</v>
          </cell>
          <cell r="K3628" t="str">
            <v>MEDICARE</v>
          </cell>
          <cell r="L3628">
            <v>791.1</v>
          </cell>
        </row>
        <row r="3629">
          <cell r="A3629" t="str">
            <v>GREGERSEN, CYNTHIA A</v>
          </cell>
          <cell r="B3629" t="str">
            <v>101-570</v>
          </cell>
          <cell r="C3629">
            <v>510300</v>
          </cell>
          <cell r="D3629">
            <v>40150</v>
          </cell>
          <cell r="E3629" t="str">
            <v>CORRECTIONAL OFFICER II</v>
          </cell>
          <cell r="F3629" t="str">
            <v>D230</v>
          </cell>
          <cell r="G3629">
            <v>1</v>
          </cell>
          <cell r="H3629" t="str">
            <v>D230-019</v>
          </cell>
          <cell r="I3629" t="str">
            <v>F</v>
          </cell>
          <cell r="J3629">
            <v>8000</v>
          </cell>
          <cell r="L3629">
            <v>3814.82</v>
          </cell>
        </row>
        <row r="3630">
          <cell r="A3630" t="str">
            <v>GREGERSEN, CYNTHIA A</v>
          </cell>
          <cell r="B3630" t="str">
            <v>101-570</v>
          </cell>
          <cell r="C3630">
            <v>510400</v>
          </cell>
          <cell r="D3630">
            <v>40150</v>
          </cell>
          <cell r="E3630" t="str">
            <v>CORRECTIONAL OFFICER II</v>
          </cell>
          <cell r="F3630" t="str">
            <v>D230</v>
          </cell>
          <cell r="G3630">
            <v>1</v>
          </cell>
          <cell r="H3630" t="str">
            <v>D230-019</v>
          </cell>
          <cell r="I3630" t="str">
            <v>F</v>
          </cell>
          <cell r="J3630">
            <v>811</v>
          </cell>
          <cell r="L3630">
            <v>1.88</v>
          </cell>
        </row>
        <row r="3631">
          <cell r="A3631" t="str">
            <v>GREGERSEN, CYNTHIA A</v>
          </cell>
          <cell r="B3631" t="str">
            <v>101-570</v>
          </cell>
          <cell r="C3631">
            <v>510400</v>
          </cell>
          <cell r="D3631">
            <v>40150</v>
          </cell>
          <cell r="E3631" t="str">
            <v>CORRECTIONAL OFFICER II</v>
          </cell>
          <cell r="F3631" t="str">
            <v>D230</v>
          </cell>
          <cell r="G3631">
            <v>1</v>
          </cell>
          <cell r="H3631" t="str">
            <v>D230-019</v>
          </cell>
          <cell r="I3631" t="str">
            <v>F</v>
          </cell>
          <cell r="J3631">
            <v>1001</v>
          </cell>
          <cell r="L3631">
            <v>10.17</v>
          </cell>
        </row>
        <row r="3632">
          <cell r="A3632" t="str">
            <v>GREGERSEN, CYNTHIA A</v>
          </cell>
          <cell r="B3632" t="str">
            <v>101-570</v>
          </cell>
          <cell r="C3632">
            <v>510400</v>
          </cell>
          <cell r="D3632">
            <v>40150</v>
          </cell>
          <cell r="E3632" t="str">
            <v>CORRECTIONAL OFFICER II</v>
          </cell>
          <cell r="F3632" t="str">
            <v>D230</v>
          </cell>
          <cell r="G3632">
            <v>1</v>
          </cell>
          <cell r="H3632" t="str">
            <v>D230-019</v>
          </cell>
          <cell r="I3632" t="str">
            <v>F</v>
          </cell>
          <cell r="J3632">
            <v>30</v>
          </cell>
          <cell r="L3632">
            <v>136.4</v>
          </cell>
        </row>
        <row r="3633">
          <cell r="A3633" t="str">
            <v>GREGERSEN, CYNTHIA A</v>
          </cell>
          <cell r="B3633" t="str">
            <v>101-570</v>
          </cell>
          <cell r="C3633">
            <v>510400</v>
          </cell>
          <cell r="D3633">
            <v>40150</v>
          </cell>
          <cell r="E3633" t="str">
            <v>CORRECTIONAL OFFICER II</v>
          </cell>
          <cell r="F3633" t="str">
            <v>D230</v>
          </cell>
          <cell r="G3633">
            <v>1</v>
          </cell>
          <cell r="H3633" t="str">
            <v>D230-019</v>
          </cell>
          <cell r="I3633" t="str">
            <v>F</v>
          </cell>
          <cell r="J3633">
            <v>601</v>
          </cell>
          <cell r="L3633">
            <v>17.149999999999999</v>
          </cell>
        </row>
        <row r="3634">
          <cell r="A3634" t="str">
            <v>GREGERSEN, CYNTHIA A</v>
          </cell>
          <cell r="B3634" t="str">
            <v>101-570</v>
          </cell>
          <cell r="C3634">
            <v>510400</v>
          </cell>
          <cell r="D3634">
            <v>40150</v>
          </cell>
          <cell r="E3634" t="str">
            <v>CORRECTIONAL OFFICER II</v>
          </cell>
          <cell r="F3634" t="str">
            <v>D230</v>
          </cell>
          <cell r="G3634">
            <v>1</v>
          </cell>
          <cell r="H3634" t="str">
            <v>D230-019</v>
          </cell>
          <cell r="I3634" t="str">
            <v>F</v>
          </cell>
          <cell r="J3634">
            <v>701</v>
          </cell>
          <cell r="L3634">
            <v>4.01</v>
          </cell>
        </row>
        <row r="3635">
          <cell r="A3635" t="str">
            <v>GREGERSEN, CYNTHIA A</v>
          </cell>
          <cell r="B3635" t="str">
            <v>101-570</v>
          </cell>
          <cell r="C3635">
            <v>510400</v>
          </cell>
          <cell r="D3635">
            <v>40150</v>
          </cell>
          <cell r="E3635" t="str">
            <v>CORRECTIONAL OFFICER II</v>
          </cell>
          <cell r="F3635" t="str">
            <v>D230</v>
          </cell>
          <cell r="G3635">
            <v>1</v>
          </cell>
          <cell r="H3635" t="str">
            <v>D230-019</v>
          </cell>
          <cell r="I3635" t="str">
            <v>F</v>
          </cell>
          <cell r="J3635">
            <v>110</v>
          </cell>
          <cell r="L3635">
            <v>135.97999999999999</v>
          </cell>
        </row>
        <row r="3636">
          <cell r="A3636" t="str">
            <v>GRIFFIN, PAMELA W</v>
          </cell>
          <cell r="B3636" t="str">
            <v>101-570</v>
          </cell>
          <cell r="C3636">
            <v>510100</v>
          </cell>
          <cell r="D3636">
            <v>12670</v>
          </cell>
          <cell r="E3636" t="str">
            <v>ACCOUNTING ASSIST, SR</v>
          </cell>
          <cell r="F3636" t="str">
            <v>D106</v>
          </cell>
          <cell r="G3636">
            <v>1</v>
          </cell>
          <cell r="H3636" t="str">
            <v>D106-010</v>
          </cell>
          <cell r="I3636" t="str">
            <v>O</v>
          </cell>
          <cell r="J3636">
            <v>1</v>
          </cell>
          <cell r="K3636" t="str">
            <v>REGULAR PAY</v>
          </cell>
          <cell r="L3636">
            <v>31419.29</v>
          </cell>
        </row>
        <row r="3637">
          <cell r="A3637" t="str">
            <v>GRIFFIN, PAMELA W</v>
          </cell>
          <cell r="B3637" t="str">
            <v>101-570</v>
          </cell>
          <cell r="C3637">
            <v>510300</v>
          </cell>
          <cell r="D3637">
            <v>12670</v>
          </cell>
          <cell r="E3637" t="str">
            <v>ACCOUNTING ASSIST, SR</v>
          </cell>
          <cell r="F3637" t="str">
            <v>D106</v>
          </cell>
          <cell r="G3637">
            <v>1</v>
          </cell>
          <cell r="H3637" t="str">
            <v>D106-010</v>
          </cell>
          <cell r="I3637" t="str">
            <v>F</v>
          </cell>
          <cell r="J3637">
            <v>8000</v>
          </cell>
          <cell r="L3637">
            <v>2195.06</v>
          </cell>
        </row>
        <row r="3638">
          <cell r="A3638" t="str">
            <v>GRIFFIN, PAMELA W</v>
          </cell>
          <cell r="B3638" t="str">
            <v>101-570</v>
          </cell>
          <cell r="C3638">
            <v>510300</v>
          </cell>
          <cell r="D3638">
            <v>12670</v>
          </cell>
          <cell r="E3638" t="str">
            <v>ACCOUNTING ASSIST, SR</v>
          </cell>
          <cell r="F3638" t="str">
            <v>D106</v>
          </cell>
          <cell r="G3638">
            <v>1</v>
          </cell>
          <cell r="H3638" t="str">
            <v>D106-010</v>
          </cell>
          <cell r="I3638" t="str">
            <v>F</v>
          </cell>
          <cell r="J3638">
            <v>7999</v>
          </cell>
          <cell r="L3638">
            <v>9422.65</v>
          </cell>
        </row>
        <row r="3639">
          <cell r="A3639" t="str">
            <v>GRIFFIN, PAMELA W</v>
          </cell>
          <cell r="B3639" t="str">
            <v>101-570</v>
          </cell>
          <cell r="C3639">
            <v>510300</v>
          </cell>
          <cell r="D3639">
            <v>12670</v>
          </cell>
          <cell r="E3639" t="str">
            <v>ACCOUNTING ASSIST, SR</v>
          </cell>
          <cell r="F3639" t="str">
            <v>D106</v>
          </cell>
          <cell r="G3639">
            <v>1</v>
          </cell>
          <cell r="H3639" t="str">
            <v>D106-010</v>
          </cell>
          <cell r="I3639" t="str">
            <v>F</v>
          </cell>
          <cell r="J3639" t="str">
            <v>*FM</v>
          </cell>
          <cell r="K3639" t="str">
            <v>MEDICARE</v>
          </cell>
          <cell r="L3639">
            <v>455.58</v>
          </cell>
        </row>
        <row r="3640">
          <cell r="A3640" t="str">
            <v>GRIFFIN, PAMELA W</v>
          </cell>
          <cell r="B3640" t="str">
            <v>101-570</v>
          </cell>
          <cell r="C3640">
            <v>510300</v>
          </cell>
          <cell r="D3640">
            <v>12670</v>
          </cell>
          <cell r="E3640" t="str">
            <v>ACCOUNTING ASSIST, SR</v>
          </cell>
          <cell r="F3640" t="str">
            <v>D106</v>
          </cell>
          <cell r="G3640">
            <v>1</v>
          </cell>
          <cell r="H3640" t="str">
            <v>D106-010</v>
          </cell>
          <cell r="I3640" t="str">
            <v>F</v>
          </cell>
          <cell r="J3640" t="str">
            <v>*FI</v>
          </cell>
          <cell r="K3640" t="str">
            <v>FICA</v>
          </cell>
          <cell r="L3640">
            <v>1948</v>
          </cell>
        </row>
        <row r="3641">
          <cell r="A3641" t="str">
            <v>GRIFFIN, PAMELA W</v>
          </cell>
          <cell r="B3641" t="str">
            <v>101-570</v>
          </cell>
          <cell r="C3641">
            <v>510400</v>
          </cell>
          <cell r="D3641">
            <v>12670</v>
          </cell>
          <cell r="E3641" t="str">
            <v>ACCOUNTING ASSIST, SR</v>
          </cell>
          <cell r="F3641" t="str">
            <v>D106</v>
          </cell>
          <cell r="G3641">
            <v>1</v>
          </cell>
          <cell r="H3641" t="str">
            <v>D106-010</v>
          </cell>
          <cell r="I3641" t="str">
            <v>F</v>
          </cell>
          <cell r="J3641">
            <v>603</v>
          </cell>
          <cell r="L3641">
            <v>31.26</v>
          </cell>
        </row>
        <row r="3642">
          <cell r="A3642" t="str">
            <v>GRIFFIN, PAMELA W</v>
          </cell>
          <cell r="B3642" t="str">
            <v>101-570</v>
          </cell>
          <cell r="C3642">
            <v>510400</v>
          </cell>
          <cell r="D3642">
            <v>12670</v>
          </cell>
          <cell r="E3642" t="str">
            <v>ACCOUNTING ASSIST, SR</v>
          </cell>
          <cell r="F3642" t="str">
            <v>D106</v>
          </cell>
          <cell r="G3642">
            <v>1</v>
          </cell>
          <cell r="H3642" t="str">
            <v>D106-010</v>
          </cell>
          <cell r="I3642" t="str">
            <v>F</v>
          </cell>
          <cell r="J3642">
            <v>1001</v>
          </cell>
          <cell r="L3642">
            <v>10.17</v>
          </cell>
        </row>
        <row r="3643">
          <cell r="A3643" t="str">
            <v>GRIFFIN, PAMELA W</v>
          </cell>
          <cell r="B3643" t="str">
            <v>101-570</v>
          </cell>
          <cell r="C3643">
            <v>510400</v>
          </cell>
          <cell r="D3643">
            <v>12670</v>
          </cell>
          <cell r="E3643" t="str">
            <v>ACCOUNTING ASSIST, SR</v>
          </cell>
          <cell r="F3643" t="str">
            <v>D106</v>
          </cell>
          <cell r="G3643">
            <v>1</v>
          </cell>
          <cell r="H3643" t="str">
            <v>D106-010</v>
          </cell>
          <cell r="I3643" t="str">
            <v>F</v>
          </cell>
          <cell r="J3643">
            <v>811</v>
          </cell>
          <cell r="L3643">
            <v>1.88</v>
          </cell>
        </row>
        <row r="3644">
          <cell r="A3644" t="str">
            <v>GRIFFIN, PAMELA W</v>
          </cell>
          <cell r="B3644" t="str">
            <v>101-570</v>
          </cell>
          <cell r="C3644">
            <v>510400</v>
          </cell>
          <cell r="D3644">
            <v>12670</v>
          </cell>
          <cell r="E3644" t="str">
            <v>ACCOUNTING ASSIST, SR</v>
          </cell>
          <cell r="F3644" t="str">
            <v>D106</v>
          </cell>
          <cell r="G3644">
            <v>1</v>
          </cell>
          <cell r="H3644" t="str">
            <v>D106-010</v>
          </cell>
          <cell r="I3644" t="str">
            <v>F</v>
          </cell>
          <cell r="J3644">
            <v>102</v>
          </cell>
          <cell r="L3644">
            <v>232.19</v>
          </cell>
        </row>
        <row r="3645">
          <cell r="A3645" t="str">
            <v>GRIFFIN, PAMELA W</v>
          </cell>
          <cell r="B3645" t="str">
            <v>101-570</v>
          </cell>
          <cell r="C3645">
            <v>510400</v>
          </cell>
          <cell r="D3645">
            <v>12670</v>
          </cell>
          <cell r="E3645" t="str">
            <v>ACCOUNTING ASSIST, SR</v>
          </cell>
          <cell r="F3645" t="str">
            <v>D106</v>
          </cell>
          <cell r="G3645">
            <v>1</v>
          </cell>
          <cell r="H3645" t="str">
            <v>D106-010</v>
          </cell>
          <cell r="I3645" t="str">
            <v>F</v>
          </cell>
          <cell r="J3645">
            <v>703</v>
          </cell>
          <cell r="L3645">
            <v>6.7</v>
          </cell>
        </row>
        <row r="3646">
          <cell r="A3646" t="str">
            <v>GRIFFIN, PAMELA W</v>
          </cell>
          <cell r="B3646" t="str">
            <v>101-570</v>
          </cell>
          <cell r="C3646">
            <v>510400</v>
          </cell>
          <cell r="D3646">
            <v>12670</v>
          </cell>
          <cell r="E3646" t="str">
            <v>ACCOUNTING ASSIST, SR</v>
          </cell>
          <cell r="F3646" t="str">
            <v>D106</v>
          </cell>
          <cell r="G3646">
            <v>1</v>
          </cell>
          <cell r="H3646" t="str">
            <v>D106-010</v>
          </cell>
          <cell r="I3646" t="str">
            <v>F</v>
          </cell>
          <cell r="J3646">
            <v>30</v>
          </cell>
          <cell r="L3646">
            <v>78.55</v>
          </cell>
        </row>
        <row r="3647">
          <cell r="A3647" t="str">
            <v>GROSS, LAURA C</v>
          </cell>
          <cell r="B3647" t="str">
            <v>101-572</v>
          </cell>
          <cell r="C3647">
            <v>510100</v>
          </cell>
          <cell r="D3647">
            <v>42870</v>
          </cell>
          <cell r="E3647" t="str">
            <v>DEP PROBATION OFFICER II</v>
          </cell>
          <cell r="F3647" t="str">
            <v>P140</v>
          </cell>
          <cell r="G3647">
            <v>1</v>
          </cell>
          <cell r="H3647" t="str">
            <v>P140-005</v>
          </cell>
          <cell r="I3647" t="str">
            <v>O</v>
          </cell>
          <cell r="J3647">
            <v>1</v>
          </cell>
          <cell r="K3647" t="str">
            <v>REGULAR PAY</v>
          </cell>
          <cell r="L3647">
            <v>39325.03</v>
          </cell>
        </row>
        <row r="3648">
          <cell r="A3648" t="str">
            <v>GROSS, LAURA C</v>
          </cell>
          <cell r="B3648" t="str">
            <v>101-572</v>
          </cell>
          <cell r="C3648">
            <v>510300</v>
          </cell>
          <cell r="D3648">
            <v>42870</v>
          </cell>
          <cell r="E3648" t="str">
            <v>DEP PROBATION OFFICER II</v>
          </cell>
          <cell r="F3648" t="str">
            <v>P140</v>
          </cell>
          <cell r="G3648">
            <v>1</v>
          </cell>
          <cell r="H3648" t="str">
            <v>P140-005</v>
          </cell>
          <cell r="I3648" t="str">
            <v>F</v>
          </cell>
          <cell r="J3648">
            <v>7999</v>
          </cell>
          <cell r="L3648">
            <v>11793.58</v>
          </cell>
        </row>
        <row r="3649">
          <cell r="A3649" t="str">
            <v>GROSS, LAURA C</v>
          </cell>
          <cell r="B3649" t="str">
            <v>101-572</v>
          </cell>
          <cell r="C3649">
            <v>510300</v>
          </cell>
          <cell r="D3649">
            <v>42870</v>
          </cell>
          <cell r="E3649" t="str">
            <v>DEP PROBATION OFFICER II</v>
          </cell>
          <cell r="F3649" t="str">
            <v>P140</v>
          </cell>
          <cell r="G3649">
            <v>1</v>
          </cell>
          <cell r="H3649" t="str">
            <v>P140-005</v>
          </cell>
          <cell r="I3649" t="str">
            <v>F</v>
          </cell>
          <cell r="J3649" t="str">
            <v>*FM</v>
          </cell>
          <cell r="K3649" t="str">
            <v>MEDICARE</v>
          </cell>
          <cell r="L3649">
            <v>570.21</v>
          </cell>
        </row>
        <row r="3650">
          <cell r="A3650" t="str">
            <v>GROSS, LAURA C</v>
          </cell>
          <cell r="B3650" t="str">
            <v>101-572</v>
          </cell>
          <cell r="C3650">
            <v>510300</v>
          </cell>
          <cell r="D3650">
            <v>42870</v>
          </cell>
          <cell r="E3650" t="str">
            <v>DEP PROBATION OFFICER II</v>
          </cell>
          <cell r="F3650" t="str">
            <v>P140</v>
          </cell>
          <cell r="G3650">
            <v>1</v>
          </cell>
          <cell r="H3650" t="str">
            <v>P140-005</v>
          </cell>
          <cell r="I3650" t="str">
            <v>F</v>
          </cell>
          <cell r="J3650">
            <v>8000</v>
          </cell>
          <cell r="L3650">
            <v>2748.46</v>
          </cell>
        </row>
        <row r="3651">
          <cell r="A3651" t="str">
            <v>GROSS, LAURA C</v>
          </cell>
          <cell r="B3651" t="str">
            <v>101-572</v>
          </cell>
          <cell r="C3651">
            <v>510300</v>
          </cell>
          <cell r="D3651">
            <v>42870</v>
          </cell>
          <cell r="E3651" t="str">
            <v>DEP PROBATION OFFICER II</v>
          </cell>
          <cell r="F3651" t="str">
            <v>P140</v>
          </cell>
          <cell r="G3651">
            <v>1</v>
          </cell>
          <cell r="H3651" t="str">
            <v>P140-005</v>
          </cell>
          <cell r="I3651" t="str">
            <v>F</v>
          </cell>
          <cell r="J3651" t="str">
            <v>*FI</v>
          </cell>
          <cell r="K3651" t="str">
            <v>FICA</v>
          </cell>
          <cell r="L3651">
            <v>2438.15</v>
          </cell>
        </row>
        <row r="3652">
          <cell r="A3652" t="str">
            <v>GROSS, LAURA C</v>
          </cell>
          <cell r="B3652" t="str">
            <v>101-572</v>
          </cell>
          <cell r="C3652">
            <v>510300</v>
          </cell>
          <cell r="D3652">
            <v>42870</v>
          </cell>
          <cell r="E3652" t="str">
            <v>DEP PROBATION OFFICER II</v>
          </cell>
          <cell r="F3652" t="str">
            <v>P140</v>
          </cell>
          <cell r="G3652">
            <v>1</v>
          </cell>
          <cell r="H3652" t="str">
            <v>P140-005</v>
          </cell>
          <cell r="I3652" t="str">
            <v>F</v>
          </cell>
          <cell r="J3652">
            <v>8005</v>
          </cell>
          <cell r="L3652">
            <v>192.39</v>
          </cell>
        </row>
        <row r="3653">
          <cell r="A3653" t="str">
            <v>GROSS, LAURA C</v>
          </cell>
          <cell r="B3653" t="str">
            <v>101-572</v>
          </cell>
          <cell r="C3653">
            <v>510400</v>
          </cell>
          <cell r="D3653">
            <v>42870</v>
          </cell>
          <cell r="E3653" t="str">
            <v>DEP PROBATION OFFICER II</v>
          </cell>
          <cell r="F3653" t="str">
            <v>P140</v>
          </cell>
          <cell r="G3653">
            <v>1</v>
          </cell>
          <cell r="H3653" t="str">
            <v>P140-005</v>
          </cell>
          <cell r="I3653" t="str">
            <v>F</v>
          </cell>
          <cell r="J3653">
            <v>601</v>
          </cell>
          <cell r="L3653">
            <v>17.149999999999999</v>
          </cell>
        </row>
        <row r="3654">
          <cell r="A3654" t="str">
            <v>GROSS, LAURA C</v>
          </cell>
          <cell r="B3654" t="str">
            <v>101-572</v>
          </cell>
          <cell r="C3654">
            <v>510400</v>
          </cell>
          <cell r="D3654">
            <v>42870</v>
          </cell>
          <cell r="E3654" t="str">
            <v>DEP PROBATION OFFICER II</v>
          </cell>
          <cell r="F3654" t="str">
            <v>P140</v>
          </cell>
          <cell r="G3654">
            <v>1</v>
          </cell>
          <cell r="H3654" t="str">
            <v>P140-005</v>
          </cell>
          <cell r="I3654" t="str">
            <v>F</v>
          </cell>
          <cell r="J3654">
            <v>810</v>
          </cell>
          <cell r="L3654">
            <v>1.71</v>
          </cell>
        </row>
        <row r="3655">
          <cell r="A3655" t="str">
            <v>GROSS, LAURA C</v>
          </cell>
          <cell r="B3655" t="str">
            <v>101-572</v>
          </cell>
          <cell r="C3655">
            <v>510400</v>
          </cell>
          <cell r="D3655">
            <v>42870</v>
          </cell>
          <cell r="E3655" t="str">
            <v>DEP PROBATION OFFICER II</v>
          </cell>
          <cell r="F3655" t="str">
            <v>P140</v>
          </cell>
          <cell r="G3655">
            <v>1</v>
          </cell>
          <cell r="H3655" t="str">
            <v>P140-005</v>
          </cell>
          <cell r="I3655" t="str">
            <v>F</v>
          </cell>
          <cell r="J3655">
            <v>30</v>
          </cell>
          <cell r="L3655">
            <v>98.31</v>
          </cell>
        </row>
        <row r="3656">
          <cell r="A3656" t="str">
            <v>GROSS, LAURA C</v>
          </cell>
          <cell r="B3656" t="str">
            <v>101-572</v>
          </cell>
          <cell r="C3656">
            <v>510400</v>
          </cell>
          <cell r="D3656">
            <v>42870</v>
          </cell>
          <cell r="E3656" t="str">
            <v>DEP PROBATION OFFICER II</v>
          </cell>
          <cell r="F3656" t="str">
            <v>P140</v>
          </cell>
          <cell r="G3656">
            <v>1</v>
          </cell>
          <cell r="H3656" t="str">
            <v>P140-005</v>
          </cell>
          <cell r="I3656" t="str">
            <v>F</v>
          </cell>
          <cell r="J3656">
            <v>101</v>
          </cell>
          <cell r="L3656">
            <v>135.94999999999999</v>
          </cell>
        </row>
        <row r="3657">
          <cell r="A3657" t="str">
            <v>GROSS, LAURA C</v>
          </cell>
          <cell r="B3657" t="str">
            <v>101-572</v>
          </cell>
          <cell r="C3657">
            <v>510400</v>
          </cell>
          <cell r="D3657">
            <v>42870</v>
          </cell>
          <cell r="E3657" t="str">
            <v>DEP PROBATION OFFICER II</v>
          </cell>
          <cell r="F3657" t="str">
            <v>P140</v>
          </cell>
          <cell r="G3657">
            <v>1</v>
          </cell>
          <cell r="H3657" t="str">
            <v>P140-005</v>
          </cell>
          <cell r="I3657" t="str">
            <v>F</v>
          </cell>
          <cell r="J3657">
            <v>701</v>
          </cell>
          <cell r="L3657">
            <v>4.01</v>
          </cell>
        </row>
        <row r="3658">
          <cell r="A3658" t="str">
            <v>GROSS, LAURA C</v>
          </cell>
          <cell r="B3658" t="str">
            <v>101-572</v>
          </cell>
          <cell r="C3658">
            <v>510400</v>
          </cell>
          <cell r="D3658">
            <v>42870</v>
          </cell>
          <cell r="E3658" t="str">
            <v>DEP PROBATION OFFICER II</v>
          </cell>
          <cell r="F3658" t="str">
            <v>P140</v>
          </cell>
          <cell r="G3658">
            <v>1</v>
          </cell>
          <cell r="H3658" t="str">
            <v>P140-005</v>
          </cell>
          <cell r="I3658" t="str">
            <v>F</v>
          </cell>
          <cell r="J3658">
            <v>1001</v>
          </cell>
          <cell r="L3658">
            <v>10.17</v>
          </cell>
        </row>
        <row r="3659">
          <cell r="A3659" t="str">
            <v>GROSS, MATTHEW E</v>
          </cell>
          <cell r="B3659" t="str">
            <v>101-565</v>
          </cell>
          <cell r="C3659">
            <v>510100</v>
          </cell>
          <cell r="D3659">
            <v>36370</v>
          </cell>
          <cell r="E3659" t="str">
            <v>DEPUTY SHERIFF II</v>
          </cell>
          <cell r="F3659" t="str">
            <v>E120</v>
          </cell>
          <cell r="G3659">
            <v>1</v>
          </cell>
          <cell r="H3659" t="str">
            <v>E120-016</v>
          </cell>
          <cell r="I3659" t="str">
            <v>O</v>
          </cell>
          <cell r="J3659">
            <v>1</v>
          </cell>
          <cell r="K3659" t="str">
            <v>REGULAR PAY</v>
          </cell>
          <cell r="L3659">
            <v>41964</v>
          </cell>
        </row>
        <row r="3660">
          <cell r="A3660" t="str">
            <v>GROSS, MATTHEW E</v>
          </cell>
          <cell r="B3660" t="str">
            <v>101-565</v>
          </cell>
          <cell r="C3660">
            <v>510300</v>
          </cell>
          <cell r="D3660">
            <v>36370</v>
          </cell>
          <cell r="E3660" t="str">
            <v>DEPUTY SHERIFF II</v>
          </cell>
          <cell r="F3660" t="str">
            <v>E120</v>
          </cell>
          <cell r="G3660">
            <v>1</v>
          </cell>
          <cell r="H3660" t="str">
            <v>E120-016</v>
          </cell>
          <cell r="I3660" t="str">
            <v>F</v>
          </cell>
          <cell r="J3660">
            <v>8010</v>
          </cell>
          <cell r="L3660">
            <v>3771.24</v>
          </cell>
        </row>
        <row r="3661">
          <cell r="A3661" t="str">
            <v>GROSS, MATTHEW E</v>
          </cell>
          <cell r="B3661" t="str">
            <v>101-565</v>
          </cell>
          <cell r="C3661">
            <v>510300</v>
          </cell>
          <cell r="D3661">
            <v>36370</v>
          </cell>
          <cell r="E3661" t="str">
            <v>DEPUTY SHERIFF II</v>
          </cell>
          <cell r="F3661" t="str">
            <v>E120</v>
          </cell>
          <cell r="G3661">
            <v>1</v>
          </cell>
          <cell r="H3661" t="str">
            <v>E120-016</v>
          </cell>
          <cell r="I3661" t="str">
            <v>F</v>
          </cell>
          <cell r="J3661">
            <v>8009</v>
          </cell>
          <cell r="L3661">
            <v>4834.88</v>
          </cell>
        </row>
        <row r="3662">
          <cell r="A3662" t="str">
            <v>GROSS, MATTHEW E</v>
          </cell>
          <cell r="B3662" t="str">
            <v>101-565</v>
          </cell>
          <cell r="C3662">
            <v>510300</v>
          </cell>
          <cell r="D3662">
            <v>36370</v>
          </cell>
          <cell r="E3662" t="str">
            <v>DEPUTY SHERIFF II</v>
          </cell>
          <cell r="F3662" t="str">
            <v>E120</v>
          </cell>
          <cell r="G3662">
            <v>1</v>
          </cell>
          <cell r="H3662" t="str">
            <v>E120-016</v>
          </cell>
          <cell r="I3662" t="str">
            <v>F</v>
          </cell>
          <cell r="J3662" t="str">
            <v>*FM</v>
          </cell>
          <cell r="K3662" t="str">
            <v>MEDICARE</v>
          </cell>
          <cell r="L3662">
            <v>608.48</v>
          </cell>
        </row>
        <row r="3663">
          <cell r="A3663" t="str">
            <v>GROSS, MATTHEW E</v>
          </cell>
          <cell r="B3663" t="str">
            <v>101-565</v>
          </cell>
          <cell r="C3663">
            <v>510300</v>
          </cell>
          <cell r="D3663">
            <v>36370</v>
          </cell>
          <cell r="E3663" t="str">
            <v>DEPUTY SHERIFF II</v>
          </cell>
          <cell r="F3663" t="str">
            <v>E120</v>
          </cell>
          <cell r="G3663">
            <v>1</v>
          </cell>
          <cell r="H3663" t="str">
            <v>E120-016</v>
          </cell>
          <cell r="I3663" t="str">
            <v>F</v>
          </cell>
          <cell r="J3663" t="str">
            <v>*FI</v>
          </cell>
          <cell r="K3663" t="str">
            <v>FICA</v>
          </cell>
          <cell r="L3663">
            <v>2601.77</v>
          </cell>
        </row>
        <row r="3664">
          <cell r="A3664" t="str">
            <v>GROSS, MATTHEW E</v>
          </cell>
          <cell r="B3664" t="str">
            <v>101-565</v>
          </cell>
          <cell r="C3664">
            <v>510400</v>
          </cell>
          <cell r="D3664">
            <v>36370</v>
          </cell>
          <cell r="E3664" t="str">
            <v>DEPUTY SHERIFF II</v>
          </cell>
          <cell r="F3664" t="str">
            <v>E120</v>
          </cell>
          <cell r="G3664">
            <v>1</v>
          </cell>
          <cell r="H3664" t="str">
            <v>E120-016</v>
          </cell>
          <cell r="I3664" t="str">
            <v>F</v>
          </cell>
          <cell r="J3664">
            <v>601</v>
          </cell>
          <cell r="L3664">
            <v>17.149999999999999</v>
          </cell>
        </row>
        <row r="3665">
          <cell r="A3665" t="str">
            <v>GROSS, MATTHEW E</v>
          </cell>
          <cell r="B3665" t="str">
            <v>101-565</v>
          </cell>
          <cell r="C3665">
            <v>510400</v>
          </cell>
          <cell r="D3665">
            <v>36370</v>
          </cell>
          <cell r="E3665" t="str">
            <v>DEPUTY SHERIFF II</v>
          </cell>
          <cell r="F3665" t="str">
            <v>E120</v>
          </cell>
          <cell r="G3665">
            <v>1</v>
          </cell>
          <cell r="H3665" t="str">
            <v>E120-016</v>
          </cell>
          <cell r="I3665" t="str">
            <v>F</v>
          </cell>
          <cell r="J3665">
            <v>30</v>
          </cell>
          <cell r="L3665">
            <v>104.91</v>
          </cell>
        </row>
        <row r="3666">
          <cell r="A3666" t="str">
            <v>GROSS, MATTHEW E</v>
          </cell>
          <cell r="B3666" t="str">
            <v>101-565</v>
          </cell>
          <cell r="C3666">
            <v>510400</v>
          </cell>
          <cell r="D3666">
            <v>36370</v>
          </cell>
          <cell r="E3666" t="str">
            <v>DEPUTY SHERIFF II</v>
          </cell>
          <cell r="F3666" t="str">
            <v>E120</v>
          </cell>
          <cell r="G3666">
            <v>1</v>
          </cell>
          <cell r="H3666" t="str">
            <v>E120-016</v>
          </cell>
          <cell r="I3666" t="str">
            <v>F</v>
          </cell>
          <cell r="J3666">
            <v>201</v>
          </cell>
          <cell r="L3666">
            <v>136.36000000000001</v>
          </cell>
        </row>
        <row r="3667">
          <cell r="A3667" t="str">
            <v>GROSS, MATTHEW E</v>
          </cell>
          <cell r="B3667" t="str">
            <v>101-565</v>
          </cell>
          <cell r="C3667">
            <v>510400</v>
          </cell>
          <cell r="D3667">
            <v>36370</v>
          </cell>
          <cell r="E3667" t="str">
            <v>DEPUTY SHERIFF II</v>
          </cell>
          <cell r="F3667" t="str">
            <v>E120</v>
          </cell>
          <cell r="G3667">
            <v>1</v>
          </cell>
          <cell r="H3667" t="str">
            <v>E120-016</v>
          </cell>
          <cell r="I3667" t="str">
            <v>F</v>
          </cell>
          <cell r="J3667">
            <v>701</v>
          </cell>
          <cell r="L3667">
            <v>4.01</v>
          </cell>
        </row>
        <row r="3668">
          <cell r="A3668" t="str">
            <v>GROSS, MATTHEW E</v>
          </cell>
          <cell r="B3668" t="str">
            <v>101-565</v>
          </cell>
          <cell r="C3668">
            <v>510400</v>
          </cell>
          <cell r="D3668">
            <v>36370</v>
          </cell>
          <cell r="E3668" t="str">
            <v>DEPUTY SHERIFF II</v>
          </cell>
          <cell r="F3668" t="str">
            <v>E120</v>
          </cell>
          <cell r="G3668">
            <v>1</v>
          </cell>
          <cell r="H3668" t="str">
            <v>E120-016</v>
          </cell>
          <cell r="I3668" t="str">
            <v>F</v>
          </cell>
          <cell r="J3668">
            <v>1001</v>
          </cell>
          <cell r="L3668">
            <v>10.17</v>
          </cell>
        </row>
        <row r="3669">
          <cell r="A3669" t="str">
            <v>GROSS, MATTHEW E</v>
          </cell>
          <cell r="B3669" t="str">
            <v>101-565</v>
          </cell>
          <cell r="C3669">
            <v>510400</v>
          </cell>
          <cell r="D3669">
            <v>36370</v>
          </cell>
          <cell r="E3669" t="str">
            <v>DEPUTY SHERIFF II</v>
          </cell>
          <cell r="F3669" t="str">
            <v>E120</v>
          </cell>
          <cell r="G3669">
            <v>1</v>
          </cell>
          <cell r="H3669" t="str">
            <v>E120-016</v>
          </cell>
          <cell r="I3669" t="str">
            <v>F</v>
          </cell>
          <cell r="J3669">
            <v>810</v>
          </cell>
          <cell r="L3669">
            <v>1.71</v>
          </cell>
        </row>
        <row r="3670">
          <cell r="A3670" t="str">
            <v>GROVER, LINDA K</v>
          </cell>
          <cell r="B3670" t="str">
            <v>101-507</v>
          </cell>
          <cell r="C3670">
            <v>510100</v>
          </cell>
          <cell r="D3670">
            <v>19940</v>
          </cell>
          <cell r="E3670" t="str">
            <v>ACCOUNTING TECHNICIAN</v>
          </cell>
          <cell r="F3670" t="str">
            <v>D110</v>
          </cell>
          <cell r="G3670">
            <v>1</v>
          </cell>
          <cell r="H3670" t="str">
            <v>D110-007</v>
          </cell>
          <cell r="I3670" t="str">
            <v>O</v>
          </cell>
          <cell r="J3670">
            <v>1</v>
          </cell>
          <cell r="K3670" t="str">
            <v>REGULAR PAY</v>
          </cell>
          <cell r="L3670">
            <v>36479.019999999997</v>
          </cell>
        </row>
        <row r="3671">
          <cell r="A3671" t="str">
            <v>GROVER, LINDA K</v>
          </cell>
          <cell r="B3671" t="str">
            <v>101-507</v>
          </cell>
          <cell r="C3671">
            <v>510300</v>
          </cell>
          <cell r="D3671">
            <v>19940</v>
          </cell>
          <cell r="E3671" t="str">
            <v>ACCOUNTING TECHNICIAN</v>
          </cell>
          <cell r="F3671" t="str">
            <v>D110</v>
          </cell>
          <cell r="G3671">
            <v>1</v>
          </cell>
          <cell r="H3671" t="str">
            <v>D110-007</v>
          </cell>
          <cell r="I3671" t="str">
            <v>F</v>
          </cell>
          <cell r="J3671">
            <v>7999</v>
          </cell>
          <cell r="L3671">
            <v>10940.06</v>
          </cell>
        </row>
        <row r="3672">
          <cell r="A3672" t="str">
            <v>GROVER, LINDA K</v>
          </cell>
          <cell r="B3672" t="str">
            <v>101-507</v>
          </cell>
          <cell r="C3672">
            <v>510300</v>
          </cell>
          <cell r="D3672">
            <v>19940</v>
          </cell>
          <cell r="E3672" t="str">
            <v>ACCOUNTING TECHNICIAN</v>
          </cell>
          <cell r="F3672" t="str">
            <v>D110</v>
          </cell>
          <cell r="G3672">
            <v>1</v>
          </cell>
          <cell r="H3672" t="str">
            <v>D110-007</v>
          </cell>
          <cell r="I3672" t="str">
            <v>F</v>
          </cell>
          <cell r="J3672" t="str">
            <v>*FM</v>
          </cell>
          <cell r="K3672" t="str">
            <v>MEDICARE</v>
          </cell>
          <cell r="L3672">
            <v>528.95000000000005</v>
          </cell>
        </row>
        <row r="3673">
          <cell r="A3673" t="str">
            <v>GROVER, LINDA K</v>
          </cell>
          <cell r="B3673" t="str">
            <v>101-507</v>
          </cell>
          <cell r="C3673">
            <v>510300</v>
          </cell>
          <cell r="D3673">
            <v>19940</v>
          </cell>
          <cell r="E3673" t="str">
            <v>ACCOUNTING TECHNICIAN</v>
          </cell>
          <cell r="F3673" t="str">
            <v>D110</v>
          </cell>
          <cell r="G3673">
            <v>1</v>
          </cell>
          <cell r="H3673" t="str">
            <v>D110-007</v>
          </cell>
          <cell r="I3673" t="str">
            <v>F</v>
          </cell>
          <cell r="J3673">
            <v>8000</v>
          </cell>
          <cell r="L3673">
            <v>2549.2399999999998</v>
          </cell>
        </row>
        <row r="3674">
          <cell r="A3674" t="str">
            <v>GROVER, LINDA K</v>
          </cell>
          <cell r="B3674" t="str">
            <v>101-507</v>
          </cell>
          <cell r="C3674">
            <v>510300</v>
          </cell>
          <cell r="D3674">
            <v>19940</v>
          </cell>
          <cell r="E3674" t="str">
            <v>ACCOUNTING TECHNICIAN</v>
          </cell>
          <cell r="F3674" t="str">
            <v>D110</v>
          </cell>
          <cell r="G3674">
            <v>1</v>
          </cell>
          <cell r="H3674" t="str">
            <v>D110-007</v>
          </cell>
          <cell r="I3674" t="str">
            <v>F</v>
          </cell>
          <cell r="J3674" t="str">
            <v>*FI</v>
          </cell>
          <cell r="K3674" t="str">
            <v>FICA</v>
          </cell>
          <cell r="L3674">
            <v>2261.6999999999998</v>
          </cell>
        </row>
        <row r="3675">
          <cell r="A3675" t="str">
            <v>GROVER, LINDA K</v>
          </cell>
          <cell r="B3675" t="str">
            <v>101-507</v>
          </cell>
          <cell r="C3675">
            <v>510400</v>
          </cell>
          <cell r="D3675">
            <v>19940</v>
          </cell>
          <cell r="E3675" t="str">
            <v>ACCOUNTING TECHNICIAN</v>
          </cell>
          <cell r="F3675" t="str">
            <v>D110</v>
          </cell>
          <cell r="G3675">
            <v>1</v>
          </cell>
          <cell r="H3675" t="str">
            <v>D110-007</v>
          </cell>
          <cell r="I3675" t="str">
            <v>F</v>
          </cell>
          <cell r="J3675">
            <v>811</v>
          </cell>
          <cell r="L3675">
            <v>1.88</v>
          </cell>
        </row>
        <row r="3676">
          <cell r="A3676" t="str">
            <v>GROVER, LINDA K</v>
          </cell>
          <cell r="B3676" t="str">
            <v>101-507</v>
          </cell>
          <cell r="C3676">
            <v>510400</v>
          </cell>
          <cell r="D3676">
            <v>19940</v>
          </cell>
          <cell r="E3676" t="str">
            <v>ACCOUNTING TECHNICIAN</v>
          </cell>
          <cell r="F3676" t="str">
            <v>D110</v>
          </cell>
          <cell r="G3676">
            <v>1</v>
          </cell>
          <cell r="H3676" t="str">
            <v>D110-007</v>
          </cell>
          <cell r="I3676" t="str">
            <v>F</v>
          </cell>
          <cell r="J3676">
            <v>701</v>
          </cell>
          <cell r="L3676">
            <v>4.01</v>
          </cell>
        </row>
        <row r="3677">
          <cell r="A3677" t="str">
            <v>GROVER, LINDA K</v>
          </cell>
          <cell r="B3677" t="str">
            <v>101-507</v>
          </cell>
          <cell r="C3677">
            <v>510400</v>
          </cell>
          <cell r="D3677">
            <v>19940</v>
          </cell>
          <cell r="E3677" t="str">
            <v>ACCOUNTING TECHNICIAN</v>
          </cell>
          <cell r="F3677" t="str">
            <v>D110</v>
          </cell>
          <cell r="G3677">
            <v>1</v>
          </cell>
          <cell r="H3677" t="str">
            <v>D110-007</v>
          </cell>
          <cell r="I3677" t="str">
            <v>F</v>
          </cell>
          <cell r="J3677">
            <v>1001</v>
          </cell>
          <cell r="L3677">
            <v>10.17</v>
          </cell>
        </row>
        <row r="3678">
          <cell r="A3678" t="str">
            <v>GROVER, LINDA K</v>
          </cell>
          <cell r="B3678" t="str">
            <v>101-507</v>
          </cell>
          <cell r="C3678">
            <v>510400</v>
          </cell>
          <cell r="D3678">
            <v>19940</v>
          </cell>
          <cell r="E3678" t="str">
            <v>ACCOUNTING TECHNICIAN</v>
          </cell>
          <cell r="F3678" t="str">
            <v>D110</v>
          </cell>
          <cell r="G3678">
            <v>1</v>
          </cell>
          <cell r="H3678" t="str">
            <v>D110-007</v>
          </cell>
          <cell r="I3678" t="str">
            <v>F</v>
          </cell>
          <cell r="J3678">
            <v>601</v>
          </cell>
          <cell r="L3678">
            <v>17.149999999999999</v>
          </cell>
        </row>
        <row r="3679">
          <cell r="A3679" t="str">
            <v>GROVER, LINDA K</v>
          </cell>
          <cell r="B3679" t="str">
            <v>101-507</v>
          </cell>
          <cell r="C3679">
            <v>510400</v>
          </cell>
          <cell r="D3679">
            <v>19940</v>
          </cell>
          <cell r="E3679" t="str">
            <v>ACCOUNTING TECHNICIAN</v>
          </cell>
          <cell r="F3679" t="str">
            <v>D110</v>
          </cell>
          <cell r="G3679">
            <v>1</v>
          </cell>
          <cell r="H3679" t="str">
            <v>D110-007</v>
          </cell>
          <cell r="I3679" t="str">
            <v>F</v>
          </cell>
          <cell r="J3679">
            <v>30</v>
          </cell>
          <cell r="L3679">
            <v>91.2</v>
          </cell>
        </row>
        <row r="3680">
          <cell r="A3680" t="str">
            <v>GROVER, LINDA K</v>
          </cell>
          <cell r="B3680" t="str">
            <v>101-507</v>
          </cell>
          <cell r="C3680">
            <v>510400</v>
          </cell>
          <cell r="D3680">
            <v>19940</v>
          </cell>
          <cell r="E3680" t="str">
            <v>ACCOUNTING TECHNICIAN</v>
          </cell>
          <cell r="F3680" t="str">
            <v>D110</v>
          </cell>
          <cell r="G3680">
            <v>1</v>
          </cell>
          <cell r="H3680" t="str">
            <v>D110-007</v>
          </cell>
          <cell r="I3680" t="str">
            <v>F</v>
          </cell>
          <cell r="J3680">
            <v>100</v>
          </cell>
          <cell r="L3680">
            <v>135.94999999999999</v>
          </cell>
        </row>
        <row r="3681">
          <cell r="A3681" t="str">
            <v>GROVES, DONA R</v>
          </cell>
          <cell r="B3681" t="str">
            <v>125-556</v>
          </cell>
          <cell r="C3681">
            <v>510100</v>
          </cell>
          <cell r="D3681">
            <v>42430</v>
          </cell>
          <cell r="E3681" t="str">
            <v>EXECUTIVE SECRETARY</v>
          </cell>
          <cell r="F3681" t="str">
            <v>D294</v>
          </cell>
          <cell r="G3681">
            <v>1</v>
          </cell>
          <cell r="H3681" t="str">
            <v>D294-002</v>
          </cell>
          <cell r="I3681" t="str">
            <v>O</v>
          </cell>
          <cell r="J3681">
            <v>1</v>
          </cell>
          <cell r="K3681" t="str">
            <v>REGULAR PAY</v>
          </cell>
          <cell r="L3681">
            <v>31566.57</v>
          </cell>
        </row>
        <row r="3682">
          <cell r="A3682" t="str">
            <v>GROVES, DONA R</v>
          </cell>
          <cell r="B3682" t="str">
            <v>125-556</v>
          </cell>
          <cell r="C3682">
            <v>510300</v>
          </cell>
          <cell r="D3682">
            <v>42430</v>
          </cell>
          <cell r="E3682" t="str">
            <v>EXECUTIVE SECRETARY</v>
          </cell>
          <cell r="F3682" t="str">
            <v>D294</v>
          </cell>
          <cell r="G3682">
            <v>1</v>
          </cell>
          <cell r="H3682" t="str">
            <v>D294-002</v>
          </cell>
          <cell r="I3682" t="str">
            <v>F</v>
          </cell>
          <cell r="J3682" t="str">
            <v>*FI</v>
          </cell>
          <cell r="K3682" t="str">
            <v>FICA</v>
          </cell>
          <cell r="L3682">
            <v>1957.13</v>
          </cell>
        </row>
        <row r="3683">
          <cell r="A3683" t="str">
            <v>GROVES, DONA R</v>
          </cell>
          <cell r="B3683" t="str">
            <v>125-556</v>
          </cell>
          <cell r="C3683">
            <v>510300</v>
          </cell>
          <cell r="D3683">
            <v>42430</v>
          </cell>
          <cell r="E3683" t="str">
            <v>EXECUTIVE SECRETARY</v>
          </cell>
          <cell r="F3683" t="str">
            <v>D294</v>
          </cell>
          <cell r="G3683">
            <v>1</v>
          </cell>
          <cell r="H3683" t="str">
            <v>D294-002</v>
          </cell>
          <cell r="I3683" t="str">
            <v>F</v>
          </cell>
          <cell r="J3683">
            <v>8000</v>
          </cell>
          <cell r="L3683">
            <v>2205.37</v>
          </cell>
        </row>
        <row r="3684">
          <cell r="A3684" t="str">
            <v>GROVES, DONA R</v>
          </cell>
          <cell r="B3684" t="str">
            <v>125-556</v>
          </cell>
          <cell r="C3684">
            <v>510300</v>
          </cell>
          <cell r="D3684">
            <v>42430</v>
          </cell>
          <cell r="E3684" t="str">
            <v>EXECUTIVE SECRETARY</v>
          </cell>
          <cell r="F3684" t="str">
            <v>D294</v>
          </cell>
          <cell r="G3684">
            <v>1</v>
          </cell>
          <cell r="H3684" t="str">
            <v>D294-002</v>
          </cell>
          <cell r="I3684" t="str">
            <v>F</v>
          </cell>
          <cell r="J3684">
            <v>7999</v>
          </cell>
          <cell r="L3684">
            <v>9466.81</v>
          </cell>
        </row>
        <row r="3685">
          <cell r="A3685" t="str">
            <v>GROVES, DONA R</v>
          </cell>
          <cell r="B3685" t="str">
            <v>125-556</v>
          </cell>
          <cell r="C3685">
            <v>510300</v>
          </cell>
          <cell r="D3685">
            <v>42430</v>
          </cell>
          <cell r="E3685" t="str">
            <v>EXECUTIVE SECRETARY</v>
          </cell>
          <cell r="F3685" t="str">
            <v>D294</v>
          </cell>
          <cell r="G3685">
            <v>1</v>
          </cell>
          <cell r="H3685" t="str">
            <v>D294-002</v>
          </cell>
          <cell r="I3685" t="str">
            <v>F</v>
          </cell>
          <cell r="J3685" t="str">
            <v>*FM</v>
          </cell>
          <cell r="K3685" t="str">
            <v>MEDICARE</v>
          </cell>
          <cell r="L3685">
            <v>457.72</v>
          </cell>
        </row>
        <row r="3686">
          <cell r="A3686" t="str">
            <v>GROVES, DONA R</v>
          </cell>
          <cell r="B3686" t="str">
            <v>125-556</v>
          </cell>
          <cell r="C3686">
            <v>510400</v>
          </cell>
          <cell r="D3686">
            <v>42430</v>
          </cell>
          <cell r="E3686" t="str">
            <v>EXECUTIVE SECRETARY</v>
          </cell>
          <cell r="F3686" t="str">
            <v>D294</v>
          </cell>
          <cell r="G3686">
            <v>1</v>
          </cell>
          <cell r="H3686" t="str">
            <v>D294-002</v>
          </cell>
          <cell r="I3686" t="str">
            <v>F</v>
          </cell>
          <cell r="J3686">
            <v>30</v>
          </cell>
          <cell r="L3686">
            <v>78.92</v>
          </cell>
        </row>
        <row r="3687">
          <cell r="A3687" t="str">
            <v>GROVES, DONA R</v>
          </cell>
          <cell r="B3687" t="str">
            <v>125-556</v>
          </cell>
          <cell r="C3687">
            <v>510400</v>
          </cell>
          <cell r="D3687">
            <v>42430</v>
          </cell>
          <cell r="E3687" t="str">
            <v>EXECUTIVE SECRETARY</v>
          </cell>
          <cell r="F3687" t="str">
            <v>D294</v>
          </cell>
          <cell r="G3687">
            <v>1</v>
          </cell>
          <cell r="H3687" t="str">
            <v>D294-002</v>
          </cell>
          <cell r="I3687" t="str">
            <v>F</v>
          </cell>
          <cell r="J3687">
            <v>100</v>
          </cell>
          <cell r="L3687">
            <v>135.94999999999999</v>
          </cell>
        </row>
        <row r="3688">
          <cell r="A3688" t="str">
            <v>GROVES, DONA R</v>
          </cell>
          <cell r="B3688" t="str">
            <v>125-556</v>
          </cell>
          <cell r="C3688">
            <v>510400</v>
          </cell>
          <cell r="D3688">
            <v>42430</v>
          </cell>
          <cell r="E3688" t="str">
            <v>EXECUTIVE SECRETARY</v>
          </cell>
          <cell r="F3688" t="str">
            <v>D294</v>
          </cell>
          <cell r="G3688">
            <v>1</v>
          </cell>
          <cell r="H3688" t="str">
            <v>D294-002</v>
          </cell>
          <cell r="I3688" t="str">
            <v>F</v>
          </cell>
          <cell r="J3688">
            <v>811</v>
          </cell>
          <cell r="L3688">
            <v>1.88</v>
          </cell>
        </row>
        <row r="3689">
          <cell r="A3689" t="str">
            <v>GROVES, DONA R</v>
          </cell>
          <cell r="B3689" t="str">
            <v>125-556</v>
          </cell>
          <cell r="C3689">
            <v>510400</v>
          </cell>
          <cell r="D3689">
            <v>42430</v>
          </cell>
          <cell r="E3689" t="str">
            <v>EXECUTIVE SECRETARY</v>
          </cell>
          <cell r="F3689" t="str">
            <v>D294</v>
          </cell>
          <cell r="G3689">
            <v>1</v>
          </cell>
          <cell r="H3689" t="str">
            <v>D294-002</v>
          </cell>
          <cell r="I3689" t="str">
            <v>F</v>
          </cell>
          <cell r="J3689">
            <v>601</v>
          </cell>
          <cell r="L3689">
            <v>17.149999999999999</v>
          </cell>
        </row>
        <row r="3690">
          <cell r="A3690" t="str">
            <v>GROVES, DONA R</v>
          </cell>
          <cell r="B3690" t="str">
            <v>125-556</v>
          </cell>
          <cell r="C3690">
            <v>510400</v>
          </cell>
          <cell r="D3690">
            <v>42430</v>
          </cell>
          <cell r="E3690" t="str">
            <v>EXECUTIVE SECRETARY</v>
          </cell>
          <cell r="F3690" t="str">
            <v>D294</v>
          </cell>
          <cell r="G3690">
            <v>1</v>
          </cell>
          <cell r="H3690" t="str">
            <v>D294-002</v>
          </cell>
          <cell r="I3690" t="str">
            <v>F</v>
          </cell>
          <cell r="J3690">
            <v>1001</v>
          </cell>
          <cell r="L3690">
            <v>10.17</v>
          </cell>
        </row>
        <row r="3691">
          <cell r="A3691" t="str">
            <v>GROVES, DONA R</v>
          </cell>
          <cell r="B3691" t="str">
            <v>125-556</v>
          </cell>
          <cell r="C3691">
            <v>510400</v>
          </cell>
          <cell r="D3691">
            <v>42430</v>
          </cell>
          <cell r="E3691" t="str">
            <v>EXECUTIVE SECRETARY</v>
          </cell>
          <cell r="F3691" t="str">
            <v>D294</v>
          </cell>
          <cell r="G3691">
            <v>1</v>
          </cell>
          <cell r="H3691" t="str">
            <v>D294-002</v>
          </cell>
          <cell r="I3691" t="str">
            <v>F</v>
          </cell>
          <cell r="J3691">
            <v>701</v>
          </cell>
          <cell r="L3691">
            <v>4.01</v>
          </cell>
        </row>
        <row r="3692">
          <cell r="A3692" t="str">
            <v>GROVES, WANDA J</v>
          </cell>
          <cell r="B3692" t="str">
            <v>125-556</v>
          </cell>
          <cell r="C3692">
            <v>510100</v>
          </cell>
          <cell r="D3692">
            <v>34180</v>
          </cell>
          <cell r="E3692" t="str">
            <v>ACCOUNTING ASSIST, SUPV</v>
          </cell>
          <cell r="F3692" t="str">
            <v>D108</v>
          </cell>
          <cell r="G3692">
            <v>1</v>
          </cell>
          <cell r="H3692" t="str">
            <v>D108-002</v>
          </cell>
          <cell r="I3692" t="str">
            <v>O</v>
          </cell>
          <cell r="J3692">
            <v>1</v>
          </cell>
          <cell r="K3692" t="str">
            <v>REGULAR PAY</v>
          </cell>
          <cell r="L3692">
            <v>33454.26</v>
          </cell>
        </row>
        <row r="3693">
          <cell r="A3693" t="str">
            <v>GROVES, WANDA J</v>
          </cell>
          <cell r="B3693" t="str">
            <v>125-556</v>
          </cell>
          <cell r="C3693">
            <v>510300</v>
          </cell>
          <cell r="D3693">
            <v>34180</v>
          </cell>
          <cell r="E3693" t="str">
            <v>ACCOUNTING ASSIST, SUPV</v>
          </cell>
          <cell r="F3693" t="str">
            <v>D108</v>
          </cell>
          <cell r="G3693">
            <v>1</v>
          </cell>
          <cell r="H3693" t="str">
            <v>D108-002</v>
          </cell>
          <cell r="I3693" t="str">
            <v>F</v>
          </cell>
          <cell r="J3693">
            <v>8000</v>
          </cell>
          <cell r="L3693">
            <v>2337.5100000000002</v>
          </cell>
        </row>
        <row r="3694">
          <cell r="A3694" t="str">
            <v>GROVES, WANDA J</v>
          </cell>
          <cell r="B3694" t="str">
            <v>125-556</v>
          </cell>
          <cell r="C3694">
            <v>510300</v>
          </cell>
          <cell r="D3694">
            <v>34180</v>
          </cell>
          <cell r="E3694" t="str">
            <v>ACCOUNTING ASSIST, SUPV</v>
          </cell>
          <cell r="F3694" t="str">
            <v>D108</v>
          </cell>
          <cell r="G3694">
            <v>1</v>
          </cell>
          <cell r="H3694" t="str">
            <v>D108-002</v>
          </cell>
          <cell r="I3694" t="str">
            <v>F</v>
          </cell>
          <cell r="J3694" t="str">
            <v>*FM</v>
          </cell>
          <cell r="K3694" t="str">
            <v>MEDICARE</v>
          </cell>
          <cell r="L3694">
            <v>485.09</v>
          </cell>
        </row>
        <row r="3695">
          <cell r="A3695" t="str">
            <v>GROVES, WANDA J</v>
          </cell>
          <cell r="B3695" t="str">
            <v>125-556</v>
          </cell>
          <cell r="C3695">
            <v>510300</v>
          </cell>
          <cell r="D3695">
            <v>34180</v>
          </cell>
          <cell r="E3695" t="str">
            <v>ACCOUNTING ASSIST, SUPV</v>
          </cell>
          <cell r="F3695" t="str">
            <v>D108</v>
          </cell>
          <cell r="G3695">
            <v>1</v>
          </cell>
          <cell r="H3695" t="str">
            <v>D108-002</v>
          </cell>
          <cell r="I3695" t="str">
            <v>F</v>
          </cell>
          <cell r="J3695">
            <v>7999</v>
          </cell>
          <cell r="L3695">
            <v>10032.93</v>
          </cell>
        </row>
        <row r="3696">
          <cell r="A3696" t="str">
            <v>GROVES, WANDA J</v>
          </cell>
          <cell r="B3696" t="str">
            <v>125-556</v>
          </cell>
          <cell r="C3696">
            <v>510300</v>
          </cell>
          <cell r="D3696">
            <v>34180</v>
          </cell>
          <cell r="E3696" t="str">
            <v>ACCOUNTING ASSIST, SUPV</v>
          </cell>
          <cell r="F3696" t="str">
            <v>D108</v>
          </cell>
          <cell r="G3696">
            <v>1</v>
          </cell>
          <cell r="H3696" t="str">
            <v>D108-002</v>
          </cell>
          <cell r="I3696" t="str">
            <v>F</v>
          </cell>
          <cell r="J3696" t="str">
            <v>*FI</v>
          </cell>
          <cell r="K3696" t="str">
            <v>FICA</v>
          </cell>
          <cell r="L3696">
            <v>2074.16</v>
          </cell>
        </row>
        <row r="3697">
          <cell r="A3697" t="str">
            <v>GROVES, WANDA J</v>
          </cell>
          <cell r="B3697" t="str">
            <v>125-556</v>
          </cell>
          <cell r="C3697">
            <v>510400</v>
          </cell>
          <cell r="D3697">
            <v>34180</v>
          </cell>
          <cell r="E3697" t="str">
            <v>ACCOUNTING ASSIST, SUPV</v>
          </cell>
          <cell r="F3697" t="str">
            <v>D108</v>
          </cell>
          <cell r="G3697">
            <v>1</v>
          </cell>
          <cell r="H3697" t="str">
            <v>D108-002</v>
          </cell>
          <cell r="I3697" t="str">
            <v>F</v>
          </cell>
          <cell r="J3697">
            <v>705</v>
          </cell>
          <cell r="L3697">
            <v>12.04</v>
          </cell>
        </row>
        <row r="3698">
          <cell r="A3698" t="str">
            <v>GROVES, WANDA J</v>
          </cell>
          <cell r="B3698" t="str">
            <v>125-556</v>
          </cell>
          <cell r="C3698">
            <v>510400</v>
          </cell>
          <cell r="D3698">
            <v>34180</v>
          </cell>
          <cell r="E3698" t="str">
            <v>ACCOUNTING ASSIST, SUPV</v>
          </cell>
          <cell r="F3698" t="str">
            <v>D108</v>
          </cell>
          <cell r="G3698">
            <v>1</v>
          </cell>
          <cell r="H3698" t="str">
            <v>D108-002</v>
          </cell>
          <cell r="I3698" t="str">
            <v>F</v>
          </cell>
          <cell r="J3698">
            <v>811</v>
          </cell>
          <cell r="L3698">
            <v>1.88</v>
          </cell>
        </row>
        <row r="3699">
          <cell r="A3699" t="str">
            <v>GROVES, WANDA J</v>
          </cell>
          <cell r="B3699" t="str">
            <v>125-556</v>
          </cell>
          <cell r="C3699">
            <v>510400</v>
          </cell>
          <cell r="D3699">
            <v>34180</v>
          </cell>
          <cell r="E3699" t="str">
            <v>ACCOUNTING ASSIST, SUPV</v>
          </cell>
          <cell r="F3699" t="str">
            <v>D108</v>
          </cell>
          <cell r="G3699">
            <v>1</v>
          </cell>
          <cell r="H3699" t="str">
            <v>D108-002</v>
          </cell>
          <cell r="I3699" t="str">
            <v>F</v>
          </cell>
          <cell r="J3699">
            <v>30</v>
          </cell>
          <cell r="L3699">
            <v>83.64</v>
          </cell>
        </row>
        <row r="3700">
          <cell r="A3700" t="str">
            <v>GROVES, WANDA J</v>
          </cell>
          <cell r="B3700" t="str">
            <v>125-556</v>
          </cell>
          <cell r="C3700">
            <v>510400</v>
          </cell>
          <cell r="D3700">
            <v>34180</v>
          </cell>
          <cell r="E3700" t="str">
            <v>ACCOUNTING ASSIST, SUPV</v>
          </cell>
          <cell r="F3700" t="str">
            <v>D108</v>
          </cell>
          <cell r="G3700">
            <v>1</v>
          </cell>
          <cell r="H3700" t="str">
            <v>D108-002</v>
          </cell>
          <cell r="I3700" t="str">
            <v>F</v>
          </cell>
          <cell r="J3700">
            <v>605</v>
          </cell>
          <cell r="L3700">
            <v>59.1</v>
          </cell>
        </row>
        <row r="3701">
          <cell r="A3701" t="str">
            <v>GROVES, WANDA J</v>
          </cell>
          <cell r="B3701" t="str">
            <v>125-556</v>
          </cell>
          <cell r="C3701">
            <v>510400</v>
          </cell>
          <cell r="D3701">
            <v>34180</v>
          </cell>
          <cell r="E3701" t="str">
            <v>ACCOUNTING ASSIST, SUPV</v>
          </cell>
          <cell r="F3701" t="str">
            <v>D108</v>
          </cell>
          <cell r="G3701">
            <v>1</v>
          </cell>
          <cell r="H3701" t="str">
            <v>D108-002</v>
          </cell>
          <cell r="I3701" t="str">
            <v>F</v>
          </cell>
          <cell r="J3701">
            <v>104</v>
          </cell>
          <cell r="L3701">
            <v>283.83999999999997</v>
          </cell>
        </row>
        <row r="3702">
          <cell r="A3702" t="str">
            <v>GROVES, WANDA J</v>
          </cell>
          <cell r="B3702" t="str">
            <v>125-556</v>
          </cell>
          <cell r="C3702">
            <v>510400</v>
          </cell>
          <cell r="D3702">
            <v>34180</v>
          </cell>
          <cell r="E3702" t="str">
            <v>ACCOUNTING ASSIST, SUPV</v>
          </cell>
          <cell r="F3702" t="str">
            <v>D108</v>
          </cell>
          <cell r="G3702">
            <v>1</v>
          </cell>
          <cell r="H3702" t="str">
            <v>D108-002</v>
          </cell>
          <cell r="I3702" t="str">
            <v>F</v>
          </cell>
          <cell r="J3702">
            <v>1001</v>
          </cell>
          <cell r="L3702">
            <v>10.17</v>
          </cell>
        </row>
        <row r="3703">
          <cell r="A3703" t="str">
            <v>GROW, JENNIE E</v>
          </cell>
          <cell r="B3703" t="str">
            <v>101-594</v>
          </cell>
          <cell r="C3703">
            <v>510100</v>
          </cell>
          <cell r="D3703">
            <v>32940</v>
          </cell>
          <cell r="E3703" t="str">
            <v>EMPLOY &amp; TRNG WKR II</v>
          </cell>
          <cell r="F3703" t="str">
            <v>D262</v>
          </cell>
          <cell r="G3703">
            <v>1</v>
          </cell>
          <cell r="H3703" t="str">
            <v>D262-002</v>
          </cell>
          <cell r="I3703" t="str">
            <v>O</v>
          </cell>
          <cell r="J3703">
            <v>1</v>
          </cell>
          <cell r="K3703" t="str">
            <v>REGULAR PAY</v>
          </cell>
          <cell r="L3703">
            <v>40507.03</v>
          </cell>
        </row>
        <row r="3704">
          <cell r="A3704" t="str">
            <v>GROW, JENNIE E</v>
          </cell>
          <cell r="B3704" t="str">
            <v>101-594</v>
          </cell>
          <cell r="C3704">
            <v>510300</v>
          </cell>
          <cell r="D3704">
            <v>32940</v>
          </cell>
          <cell r="E3704" t="str">
            <v>EMPLOY &amp; TRNG WKR II</v>
          </cell>
          <cell r="F3704" t="str">
            <v>D262</v>
          </cell>
          <cell r="G3704">
            <v>1</v>
          </cell>
          <cell r="H3704" t="str">
            <v>D262-002</v>
          </cell>
          <cell r="I3704" t="str">
            <v>F</v>
          </cell>
          <cell r="J3704">
            <v>8000</v>
          </cell>
          <cell r="L3704">
            <v>2831.2</v>
          </cell>
        </row>
        <row r="3705">
          <cell r="A3705" t="str">
            <v>GROW, JENNIE E</v>
          </cell>
          <cell r="B3705" t="str">
            <v>101-594</v>
          </cell>
          <cell r="C3705">
            <v>510300</v>
          </cell>
          <cell r="D3705">
            <v>32940</v>
          </cell>
          <cell r="E3705" t="str">
            <v>EMPLOY &amp; TRNG WKR II</v>
          </cell>
          <cell r="F3705" t="str">
            <v>D262</v>
          </cell>
          <cell r="G3705">
            <v>1</v>
          </cell>
          <cell r="H3705" t="str">
            <v>D262-002</v>
          </cell>
          <cell r="I3705" t="str">
            <v>F</v>
          </cell>
          <cell r="J3705">
            <v>7999</v>
          </cell>
          <cell r="L3705">
            <v>12148.06</v>
          </cell>
        </row>
        <row r="3706">
          <cell r="A3706" t="str">
            <v>GROW, JENNIE E</v>
          </cell>
          <cell r="B3706" t="str">
            <v>101-594</v>
          </cell>
          <cell r="C3706">
            <v>510300</v>
          </cell>
          <cell r="D3706">
            <v>32940</v>
          </cell>
          <cell r="E3706" t="str">
            <v>EMPLOY &amp; TRNG WKR II</v>
          </cell>
          <cell r="F3706" t="str">
            <v>D262</v>
          </cell>
          <cell r="G3706">
            <v>1</v>
          </cell>
          <cell r="H3706" t="str">
            <v>D262-002</v>
          </cell>
          <cell r="I3706" t="str">
            <v>F</v>
          </cell>
          <cell r="J3706" t="str">
            <v>*FI</v>
          </cell>
          <cell r="K3706" t="str">
            <v>FICA</v>
          </cell>
          <cell r="L3706">
            <v>2511.44</v>
          </cell>
        </row>
        <row r="3707">
          <cell r="A3707" t="str">
            <v>GROW, JENNIE E</v>
          </cell>
          <cell r="B3707" t="str">
            <v>101-594</v>
          </cell>
          <cell r="C3707">
            <v>510300</v>
          </cell>
          <cell r="D3707">
            <v>32940</v>
          </cell>
          <cell r="E3707" t="str">
            <v>EMPLOY &amp; TRNG WKR II</v>
          </cell>
          <cell r="F3707" t="str">
            <v>D262</v>
          </cell>
          <cell r="G3707">
            <v>1</v>
          </cell>
          <cell r="H3707" t="str">
            <v>D262-002</v>
          </cell>
          <cell r="I3707" t="str">
            <v>F</v>
          </cell>
          <cell r="J3707" t="str">
            <v>*FM</v>
          </cell>
          <cell r="K3707" t="str">
            <v>MEDICARE</v>
          </cell>
          <cell r="L3707">
            <v>587.35</v>
          </cell>
        </row>
        <row r="3708">
          <cell r="A3708" t="str">
            <v>GROW, JENNIE E</v>
          </cell>
          <cell r="B3708" t="str">
            <v>101-594</v>
          </cell>
          <cell r="C3708">
            <v>510400</v>
          </cell>
          <cell r="D3708">
            <v>32940</v>
          </cell>
          <cell r="E3708" t="str">
            <v>EMPLOY &amp; TRNG WKR II</v>
          </cell>
          <cell r="F3708" t="str">
            <v>D262</v>
          </cell>
          <cell r="G3708">
            <v>1</v>
          </cell>
          <cell r="H3708" t="str">
            <v>D262-002</v>
          </cell>
          <cell r="I3708" t="str">
            <v>F</v>
          </cell>
          <cell r="J3708">
            <v>30</v>
          </cell>
          <cell r="L3708">
            <v>101.27</v>
          </cell>
        </row>
        <row r="3709">
          <cell r="A3709" t="str">
            <v>GROW, JENNIE E</v>
          </cell>
          <cell r="B3709" t="str">
            <v>101-594</v>
          </cell>
          <cell r="C3709">
            <v>510400</v>
          </cell>
          <cell r="D3709">
            <v>32940</v>
          </cell>
          <cell r="E3709" t="str">
            <v>EMPLOY &amp; TRNG WKR II</v>
          </cell>
          <cell r="F3709" t="str">
            <v>D262</v>
          </cell>
          <cell r="G3709">
            <v>1</v>
          </cell>
          <cell r="H3709" t="str">
            <v>D262-002</v>
          </cell>
          <cell r="I3709" t="str">
            <v>F</v>
          </cell>
          <cell r="J3709">
            <v>1001</v>
          </cell>
          <cell r="L3709">
            <v>10.17</v>
          </cell>
        </row>
        <row r="3710">
          <cell r="A3710" t="str">
            <v>GROW, JENNIE E</v>
          </cell>
          <cell r="B3710" t="str">
            <v>101-594</v>
          </cell>
          <cell r="C3710">
            <v>510400</v>
          </cell>
          <cell r="D3710">
            <v>32940</v>
          </cell>
          <cell r="E3710" t="str">
            <v>EMPLOY &amp; TRNG WKR II</v>
          </cell>
          <cell r="F3710" t="str">
            <v>D262</v>
          </cell>
          <cell r="G3710">
            <v>1</v>
          </cell>
          <cell r="H3710" t="str">
            <v>D262-002</v>
          </cell>
          <cell r="I3710" t="str">
            <v>F</v>
          </cell>
          <cell r="J3710">
            <v>703</v>
          </cell>
          <cell r="L3710">
            <v>6.7</v>
          </cell>
        </row>
        <row r="3711">
          <cell r="A3711" t="str">
            <v>GROW, JENNIE E</v>
          </cell>
          <cell r="B3711" t="str">
            <v>101-594</v>
          </cell>
          <cell r="C3711">
            <v>510400</v>
          </cell>
          <cell r="D3711">
            <v>32940</v>
          </cell>
          <cell r="E3711" t="str">
            <v>EMPLOY &amp; TRNG WKR II</v>
          </cell>
          <cell r="F3711" t="str">
            <v>D262</v>
          </cell>
          <cell r="G3711">
            <v>1</v>
          </cell>
          <cell r="H3711" t="str">
            <v>D262-002</v>
          </cell>
          <cell r="I3711" t="str">
            <v>F</v>
          </cell>
          <cell r="J3711">
            <v>811</v>
          </cell>
          <cell r="L3711">
            <v>1.88</v>
          </cell>
        </row>
        <row r="3712">
          <cell r="A3712" t="str">
            <v>GROW, JENNIE E</v>
          </cell>
          <cell r="B3712" t="str">
            <v>101-594</v>
          </cell>
          <cell r="C3712">
            <v>510400</v>
          </cell>
          <cell r="D3712">
            <v>32940</v>
          </cell>
          <cell r="E3712" t="str">
            <v>EMPLOY &amp; TRNG WKR II</v>
          </cell>
          <cell r="F3712" t="str">
            <v>D262</v>
          </cell>
          <cell r="G3712">
            <v>1</v>
          </cell>
          <cell r="H3712" t="str">
            <v>D262-002</v>
          </cell>
          <cell r="I3712" t="str">
            <v>F</v>
          </cell>
          <cell r="J3712">
            <v>603</v>
          </cell>
          <cell r="L3712">
            <v>31.26</v>
          </cell>
        </row>
        <row r="3713">
          <cell r="A3713" t="str">
            <v>GROW, JENNIE E</v>
          </cell>
          <cell r="B3713" t="str">
            <v>101-594</v>
          </cell>
          <cell r="C3713">
            <v>510400</v>
          </cell>
          <cell r="D3713">
            <v>32940</v>
          </cell>
          <cell r="E3713" t="str">
            <v>EMPLOY &amp; TRNG WKR II</v>
          </cell>
          <cell r="F3713" t="str">
            <v>D262</v>
          </cell>
          <cell r="G3713">
            <v>1</v>
          </cell>
          <cell r="H3713" t="str">
            <v>D262-002</v>
          </cell>
          <cell r="I3713" t="str">
            <v>F</v>
          </cell>
          <cell r="J3713">
            <v>102</v>
          </cell>
          <cell r="L3713">
            <v>232.19</v>
          </cell>
        </row>
        <row r="3714">
          <cell r="A3714" t="str">
            <v>GUERRERO, MARY H</v>
          </cell>
          <cell r="B3714" t="str">
            <v>101-594</v>
          </cell>
          <cell r="C3714">
            <v>510100</v>
          </cell>
          <cell r="D3714">
            <v>47990</v>
          </cell>
          <cell r="E3714" t="str">
            <v>ELIGIBILITY WORKER I</v>
          </cell>
          <cell r="F3714" t="str">
            <v>D254</v>
          </cell>
          <cell r="G3714">
            <v>1</v>
          </cell>
          <cell r="H3714" t="str">
            <v>D254-002</v>
          </cell>
          <cell r="I3714" t="str">
            <v>O</v>
          </cell>
          <cell r="J3714">
            <v>1</v>
          </cell>
          <cell r="K3714" t="str">
            <v>REGULAR PAY</v>
          </cell>
          <cell r="L3714">
            <v>27664.77</v>
          </cell>
        </row>
        <row r="3715">
          <cell r="A3715" t="str">
            <v>GUERRERO, MARY H</v>
          </cell>
          <cell r="B3715" t="str">
            <v>101-594</v>
          </cell>
          <cell r="C3715">
            <v>510300</v>
          </cell>
          <cell r="D3715">
            <v>47990</v>
          </cell>
          <cell r="E3715" t="str">
            <v>ELIGIBILITY WORKER I</v>
          </cell>
          <cell r="F3715" t="str">
            <v>D254</v>
          </cell>
          <cell r="G3715">
            <v>1</v>
          </cell>
          <cell r="H3715" t="str">
            <v>D254-002</v>
          </cell>
          <cell r="I3715" t="str">
            <v>F</v>
          </cell>
          <cell r="J3715" t="str">
            <v>*FM</v>
          </cell>
          <cell r="K3715" t="str">
            <v>MEDICARE</v>
          </cell>
          <cell r="L3715">
            <v>401.14</v>
          </cell>
        </row>
        <row r="3716">
          <cell r="A3716" t="str">
            <v>GUERRERO, MARY H</v>
          </cell>
          <cell r="B3716" t="str">
            <v>101-594</v>
          </cell>
          <cell r="C3716">
            <v>510300</v>
          </cell>
          <cell r="D3716">
            <v>47990</v>
          </cell>
          <cell r="E3716" t="str">
            <v>ELIGIBILITY WORKER I</v>
          </cell>
          <cell r="F3716" t="str">
            <v>D254</v>
          </cell>
          <cell r="G3716">
            <v>1</v>
          </cell>
          <cell r="H3716" t="str">
            <v>D254-002</v>
          </cell>
          <cell r="I3716" t="str">
            <v>F</v>
          </cell>
          <cell r="J3716">
            <v>7999</v>
          </cell>
          <cell r="L3716">
            <v>8296.66</v>
          </cell>
        </row>
        <row r="3717">
          <cell r="A3717" t="str">
            <v>GUERRERO, MARY H</v>
          </cell>
          <cell r="B3717" t="str">
            <v>101-594</v>
          </cell>
          <cell r="C3717">
            <v>510300</v>
          </cell>
          <cell r="D3717">
            <v>47990</v>
          </cell>
          <cell r="E3717" t="str">
            <v>ELIGIBILITY WORKER I</v>
          </cell>
          <cell r="F3717" t="str">
            <v>D254</v>
          </cell>
          <cell r="G3717">
            <v>1</v>
          </cell>
          <cell r="H3717" t="str">
            <v>D254-002</v>
          </cell>
          <cell r="I3717" t="str">
            <v>F</v>
          </cell>
          <cell r="J3717" t="str">
            <v>*FI</v>
          </cell>
          <cell r="K3717" t="str">
            <v>FICA</v>
          </cell>
          <cell r="L3717">
            <v>1715.22</v>
          </cell>
        </row>
        <row r="3718">
          <cell r="A3718" t="str">
            <v>GUERRERO, MARY H</v>
          </cell>
          <cell r="B3718" t="str">
            <v>101-594</v>
          </cell>
          <cell r="C3718">
            <v>510300</v>
          </cell>
          <cell r="D3718">
            <v>47990</v>
          </cell>
          <cell r="E3718" t="str">
            <v>ELIGIBILITY WORKER I</v>
          </cell>
          <cell r="F3718" t="str">
            <v>D254</v>
          </cell>
          <cell r="G3718">
            <v>1</v>
          </cell>
          <cell r="H3718" t="str">
            <v>D254-002</v>
          </cell>
          <cell r="I3718" t="str">
            <v>F</v>
          </cell>
          <cell r="J3718">
            <v>8000</v>
          </cell>
          <cell r="L3718">
            <v>1932.24</v>
          </cell>
        </row>
        <row r="3719">
          <cell r="A3719" t="str">
            <v>GUERRERO, MARY H</v>
          </cell>
          <cell r="B3719" t="str">
            <v>101-594</v>
          </cell>
          <cell r="C3719">
            <v>510400</v>
          </cell>
          <cell r="D3719">
            <v>47990</v>
          </cell>
          <cell r="E3719" t="str">
            <v>ELIGIBILITY WORKER I</v>
          </cell>
          <cell r="F3719" t="str">
            <v>D254</v>
          </cell>
          <cell r="G3719">
            <v>1</v>
          </cell>
          <cell r="H3719" t="str">
            <v>D254-002</v>
          </cell>
          <cell r="I3719" t="str">
            <v>F</v>
          </cell>
          <cell r="J3719">
            <v>30</v>
          </cell>
          <cell r="L3719">
            <v>69.16</v>
          </cell>
        </row>
        <row r="3720">
          <cell r="A3720" t="str">
            <v>GUERRERO, MARY H</v>
          </cell>
          <cell r="B3720" t="str">
            <v>101-594</v>
          </cell>
          <cell r="C3720">
            <v>510400</v>
          </cell>
          <cell r="D3720">
            <v>47990</v>
          </cell>
          <cell r="E3720" t="str">
            <v>ELIGIBILITY WORKER I</v>
          </cell>
          <cell r="F3720" t="str">
            <v>D254</v>
          </cell>
          <cell r="G3720">
            <v>1</v>
          </cell>
          <cell r="H3720" t="str">
            <v>D254-002</v>
          </cell>
          <cell r="I3720" t="str">
            <v>F</v>
          </cell>
          <cell r="J3720">
            <v>701</v>
          </cell>
          <cell r="L3720">
            <v>4.01</v>
          </cell>
        </row>
        <row r="3721">
          <cell r="A3721" t="str">
            <v>GUERRERO, MARY H</v>
          </cell>
          <cell r="B3721" t="str">
            <v>101-594</v>
          </cell>
          <cell r="C3721">
            <v>510400</v>
          </cell>
          <cell r="D3721">
            <v>47990</v>
          </cell>
          <cell r="E3721" t="str">
            <v>ELIGIBILITY WORKER I</v>
          </cell>
          <cell r="F3721" t="str">
            <v>D254</v>
          </cell>
          <cell r="G3721">
            <v>1</v>
          </cell>
          <cell r="H3721" t="str">
            <v>D254-002</v>
          </cell>
          <cell r="I3721" t="str">
            <v>F</v>
          </cell>
          <cell r="J3721">
            <v>601</v>
          </cell>
          <cell r="L3721">
            <v>17.149999999999999</v>
          </cell>
        </row>
        <row r="3722">
          <cell r="A3722" t="str">
            <v>GUERRERO, MARY H</v>
          </cell>
          <cell r="B3722" t="str">
            <v>101-594</v>
          </cell>
          <cell r="C3722">
            <v>510400</v>
          </cell>
          <cell r="D3722">
            <v>47990</v>
          </cell>
          <cell r="E3722" t="str">
            <v>ELIGIBILITY WORKER I</v>
          </cell>
          <cell r="F3722" t="str">
            <v>D254</v>
          </cell>
          <cell r="G3722">
            <v>1</v>
          </cell>
          <cell r="H3722" t="str">
            <v>D254-002</v>
          </cell>
          <cell r="I3722" t="str">
            <v>F</v>
          </cell>
          <cell r="J3722">
            <v>1001</v>
          </cell>
          <cell r="L3722">
            <v>10.17</v>
          </cell>
        </row>
        <row r="3723">
          <cell r="A3723" t="str">
            <v>GUERRERO, MARY H</v>
          </cell>
          <cell r="B3723" t="str">
            <v>101-594</v>
          </cell>
          <cell r="C3723">
            <v>510400</v>
          </cell>
          <cell r="D3723">
            <v>47990</v>
          </cell>
          <cell r="E3723" t="str">
            <v>ELIGIBILITY WORKER I</v>
          </cell>
          <cell r="F3723" t="str">
            <v>D254</v>
          </cell>
          <cell r="G3723">
            <v>1</v>
          </cell>
          <cell r="H3723" t="str">
            <v>D254-002</v>
          </cell>
          <cell r="I3723" t="str">
            <v>F</v>
          </cell>
          <cell r="J3723">
            <v>811</v>
          </cell>
          <cell r="L3723">
            <v>1.88</v>
          </cell>
        </row>
        <row r="3724">
          <cell r="A3724" t="str">
            <v>GUERRERO, MARY H</v>
          </cell>
          <cell r="B3724" t="str">
            <v>101-594</v>
          </cell>
          <cell r="C3724">
            <v>510400</v>
          </cell>
          <cell r="D3724">
            <v>47990</v>
          </cell>
          <cell r="E3724" t="str">
            <v>ELIGIBILITY WORKER I</v>
          </cell>
          <cell r="F3724" t="str">
            <v>D254</v>
          </cell>
          <cell r="G3724">
            <v>1</v>
          </cell>
          <cell r="H3724" t="str">
            <v>D254-002</v>
          </cell>
          <cell r="I3724" t="str">
            <v>F</v>
          </cell>
          <cell r="J3724">
            <v>131</v>
          </cell>
          <cell r="L3724">
            <v>150.58000000000001</v>
          </cell>
        </row>
        <row r="3725">
          <cell r="A3725" t="str">
            <v>GUNDERSON, LAUREL J</v>
          </cell>
          <cell r="B3725" t="str">
            <v>123-592</v>
          </cell>
          <cell r="C3725">
            <v>510100</v>
          </cell>
          <cell r="D3725">
            <v>47120</v>
          </cell>
          <cell r="E3725" t="str">
            <v>ENVIRONMENTAL SPEC III</v>
          </cell>
          <cell r="F3725" t="str">
            <v>P165</v>
          </cell>
          <cell r="G3725">
            <v>1</v>
          </cell>
          <cell r="H3725" t="str">
            <v>P165-004</v>
          </cell>
          <cell r="I3725" t="str">
            <v>O</v>
          </cell>
          <cell r="J3725">
            <v>1</v>
          </cell>
          <cell r="K3725" t="str">
            <v>REGULAR PAY</v>
          </cell>
          <cell r="L3725">
            <v>52240.86</v>
          </cell>
        </row>
        <row r="3726">
          <cell r="A3726" t="str">
            <v>GUNDERSON, LAUREL J</v>
          </cell>
          <cell r="B3726" t="str">
            <v>123-592</v>
          </cell>
          <cell r="C3726">
            <v>510300</v>
          </cell>
          <cell r="D3726">
            <v>47120</v>
          </cell>
          <cell r="E3726" t="str">
            <v>ENVIRONMENTAL SPEC III</v>
          </cell>
          <cell r="F3726" t="str">
            <v>P165</v>
          </cell>
          <cell r="G3726">
            <v>1</v>
          </cell>
          <cell r="H3726" t="str">
            <v>P165-004</v>
          </cell>
          <cell r="I3726" t="str">
            <v>F</v>
          </cell>
          <cell r="J3726">
            <v>8000</v>
          </cell>
          <cell r="L3726">
            <v>3652.57</v>
          </cell>
        </row>
        <row r="3727">
          <cell r="A3727" t="str">
            <v>GUNDERSON, LAUREL J</v>
          </cell>
          <cell r="B3727" t="str">
            <v>123-592</v>
          </cell>
          <cell r="C3727">
            <v>510300</v>
          </cell>
          <cell r="D3727">
            <v>47120</v>
          </cell>
          <cell r="E3727" t="str">
            <v>ENVIRONMENTAL SPEC III</v>
          </cell>
          <cell r="F3727" t="str">
            <v>P165</v>
          </cell>
          <cell r="G3727">
            <v>1</v>
          </cell>
          <cell r="H3727" t="str">
            <v>P165-004</v>
          </cell>
          <cell r="I3727" t="str">
            <v>F</v>
          </cell>
          <cell r="J3727">
            <v>7999</v>
          </cell>
          <cell r="L3727">
            <v>15667.03</v>
          </cell>
        </row>
        <row r="3728">
          <cell r="A3728" t="str">
            <v>GUNDERSON, LAUREL J</v>
          </cell>
          <cell r="B3728" t="str">
            <v>123-592</v>
          </cell>
          <cell r="C3728">
            <v>510300</v>
          </cell>
          <cell r="D3728">
            <v>47120</v>
          </cell>
          <cell r="E3728" t="str">
            <v>ENVIRONMENTAL SPEC III</v>
          </cell>
          <cell r="F3728" t="str">
            <v>P165</v>
          </cell>
          <cell r="G3728">
            <v>1</v>
          </cell>
          <cell r="H3728" t="str">
            <v>P165-004</v>
          </cell>
          <cell r="I3728" t="str">
            <v>F</v>
          </cell>
          <cell r="J3728" t="str">
            <v>*FM</v>
          </cell>
          <cell r="K3728" t="str">
            <v>MEDICARE</v>
          </cell>
          <cell r="L3728">
            <v>757.49</v>
          </cell>
        </row>
        <row r="3729">
          <cell r="A3729" t="str">
            <v>GUNDERSON, LAUREL J</v>
          </cell>
          <cell r="B3729" t="str">
            <v>123-592</v>
          </cell>
          <cell r="C3729">
            <v>510300</v>
          </cell>
          <cell r="D3729">
            <v>47120</v>
          </cell>
          <cell r="E3729" t="str">
            <v>ENVIRONMENTAL SPEC III</v>
          </cell>
          <cell r="F3729" t="str">
            <v>P165</v>
          </cell>
          <cell r="G3729">
            <v>1</v>
          </cell>
          <cell r="H3729" t="str">
            <v>P165-004</v>
          </cell>
          <cell r="I3729" t="str">
            <v>F</v>
          </cell>
          <cell r="J3729" t="str">
            <v>*FI</v>
          </cell>
          <cell r="K3729" t="str">
            <v>FICA</v>
          </cell>
          <cell r="L3729">
            <v>3238.93</v>
          </cell>
        </row>
        <row r="3730">
          <cell r="A3730" t="str">
            <v>GUNDERSON, LAUREL J</v>
          </cell>
          <cell r="B3730" t="str">
            <v>123-592</v>
          </cell>
          <cell r="C3730">
            <v>510300</v>
          </cell>
          <cell r="D3730">
            <v>47120</v>
          </cell>
          <cell r="E3730" t="str">
            <v>ENVIRONMENTAL SPEC III</v>
          </cell>
          <cell r="F3730" t="str">
            <v>P165</v>
          </cell>
          <cell r="G3730">
            <v>1</v>
          </cell>
          <cell r="H3730" t="str">
            <v>P165-004</v>
          </cell>
          <cell r="I3730" t="str">
            <v>F</v>
          </cell>
          <cell r="J3730">
            <v>8005</v>
          </cell>
          <cell r="L3730">
            <v>255.68</v>
          </cell>
        </row>
        <row r="3731">
          <cell r="A3731" t="str">
            <v>GUNDERSON, LAUREL J</v>
          </cell>
          <cell r="B3731" t="str">
            <v>123-592</v>
          </cell>
          <cell r="C3731">
            <v>510400</v>
          </cell>
          <cell r="D3731">
            <v>47120</v>
          </cell>
          <cell r="E3731" t="str">
            <v>ENVIRONMENTAL SPEC III</v>
          </cell>
          <cell r="F3731" t="str">
            <v>P165</v>
          </cell>
          <cell r="G3731">
            <v>1</v>
          </cell>
          <cell r="H3731" t="str">
            <v>P165-004</v>
          </cell>
          <cell r="I3731" t="str">
            <v>F</v>
          </cell>
          <cell r="J3731">
            <v>601</v>
          </cell>
          <cell r="L3731">
            <v>17.149999999999999</v>
          </cell>
        </row>
        <row r="3732">
          <cell r="A3732" t="str">
            <v>GUNDERSON, LAUREL J</v>
          </cell>
          <cell r="B3732" t="str">
            <v>123-592</v>
          </cell>
          <cell r="C3732">
            <v>510400</v>
          </cell>
          <cell r="D3732">
            <v>47120</v>
          </cell>
          <cell r="E3732" t="str">
            <v>ENVIRONMENTAL SPEC III</v>
          </cell>
          <cell r="F3732" t="str">
            <v>P165</v>
          </cell>
          <cell r="G3732">
            <v>1</v>
          </cell>
          <cell r="H3732" t="str">
            <v>P165-004</v>
          </cell>
          <cell r="I3732" t="str">
            <v>F</v>
          </cell>
          <cell r="J3732">
            <v>811</v>
          </cell>
          <cell r="L3732">
            <v>1.88</v>
          </cell>
        </row>
        <row r="3733">
          <cell r="A3733" t="str">
            <v>GUNDERSON, LAUREL J</v>
          </cell>
          <cell r="B3733" t="str">
            <v>123-592</v>
          </cell>
          <cell r="C3733">
            <v>510400</v>
          </cell>
          <cell r="D3733">
            <v>47120</v>
          </cell>
          <cell r="E3733" t="str">
            <v>ENVIRONMENTAL SPEC III</v>
          </cell>
          <cell r="F3733" t="str">
            <v>P165</v>
          </cell>
          <cell r="G3733">
            <v>1</v>
          </cell>
          <cell r="H3733" t="str">
            <v>P165-004</v>
          </cell>
          <cell r="I3733" t="str">
            <v>F</v>
          </cell>
          <cell r="J3733">
            <v>30</v>
          </cell>
          <cell r="L3733">
            <v>130.6</v>
          </cell>
        </row>
        <row r="3734">
          <cell r="A3734" t="str">
            <v>GUNDERSON, LAUREL J</v>
          </cell>
          <cell r="B3734" t="str">
            <v>123-592</v>
          </cell>
          <cell r="C3734">
            <v>510400</v>
          </cell>
          <cell r="D3734">
            <v>47120</v>
          </cell>
          <cell r="E3734" t="str">
            <v>ENVIRONMENTAL SPEC III</v>
          </cell>
          <cell r="F3734" t="str">
            <v>P165</v>
          </cell>
          <cell r="G3734">
            <v>1</v>
          </cell>
          <cell r="H3734" t="str">
            <v>P165-004</v>
          </cell>
          <cell r="I3734" t="str">
            <v>F</v>
          </cell>
          <cell r="J3734">
            <v>701</v>
          </cell>
          <cell r="L3734">
            <v>4.01</v>
          </cell>
        </row>
        <row r="3735">
          <cell r="A3735" t="str">
            <v>GUNDERSON, LAUREL J</v>
          </cell>
          <cell r="B3735" t="str">
            <v>123-592</v>
          </cell>
          <cell r="C3735">
            <v>510400</v>
          </cell>
          <cell r="D3735">
            <v>47120</v>
          </cell>
          <cell r="E3735" t="str">
            <v>ENVIRONMENTAL SPEC III</v>
          </cell>
          <cell r="F3735" t="str">
            <v>P165</v>
          </cell>
          <cell r="G3735">
            <v>1</v>
          </cell>
          <cell r="H3735" t="str">
            <v>P165-004</v>
          </cell>
          <cell r="I3735" t="str">
            <v>F</v>
          </cell>
          <cell r="J3735">
            <v>1001</v>
          </cell>
          <cell r="L3735">
            <v>10.17</v>
          </cell>
        </row>
        <row r="3736">
          <cell r="A3736" t="str">
            <v>GUNDERSON, LAUREL J</v>
          </cell>
          <cell r="B3736" t="str">
            <v>123-592</v>
          </cell>
          <cell r="C3736">
            <v>510400</v>
          </cell>
          <cell r="D3736">
            <v>47120</v>
          </cell>
          <cell r="E3736" t="str">
            <v>ENVIRONMENTAL SPEC III</v>
          </cell>
          <cell r="F3736" t="str">
            <v>P165</v>
          </cell>
          <cell r="G3736">
            <v>1</v>
          </cell>
          <cell r="H3736" t="str">
            <v>P165-004</v>
          </cell>
          <cell r="I3736" t="str">
            <v>F</v>
          </cell>
          <cell r="J3736">
            <v>111</v>
          </cell>
          <cell r="L3736">
            <v>135.97999999999999</v>
          </cell>
        </row>
        <row r="3737">
          <cell r="A3737" t="str">
            <v>GURTNER, DENISE M</v>
          </cell>
          <cell r="B3737" t="str">
            <v>101-558</v>
          </cell>
          <cell r="C3737">
            <v>510100</v>
          </cell>
          <cell r="D3737">
            <v>9950</v>
          </cell>
          <cell r="E3737" t="str">
            <v>LEGAL SECRETARY, SR</v>
          </cell>
          <cell r="F3737" t="str">
            <v>D360</v>
          </cell>
          <cell r="G3737">
            <v>1</v>
          </cell>
          <cell r="H3737" t="str">
            <v>D360-006</v>
          </cell>
          <cell r="I3737" t="str">
            <v>O</v>
          </cell>
          <cell r="J3737">
            <v>1</v>
          </cell>
          <cell r="K3737" t="str">
            <v>REGULAR PAY</v>
          </cell>
          <cell r="L3737">
            <v>33681.089999999997</v>
          </cell>
        </row>
        <row r="3738">
          <cell r="A3738" t="str">
            <v>GURTNER, DENISE M</v>
          </cell>
          <cell r="B3738" t="str">
            <v>101-558</v>
          </cell>
          <cell r="C3738">
            <v>510300</v>
          </cell>
          <cell r="D3738">
            <v>9950</v>
          </cell>
          <cell r="E3738" t="str">
            <v>LEGAL SECRETARY, SR</v>
          </cell>
          <cell r="F3738" t="str">
            <v>D360</v>
          </cell>
          <cell r="G3738">
            <v>1</v>
          </cell>
          <cell r="H3738" t="str">
            <v>D360-006</v>
          </cell>
          <cell r="I3738" t="str">
            <v>F</v>
          </cell>
          <cell r="J3738">
            <v>7999</v>
          </cell>
          <cell r="L3738">
            <v>10100.959999999999</v>
          </cell>
        </row>
        <row r="3739">
          <cell r="A3739" t="str">
            <v>GURTNER, DENISE M</v>
          </cell>
          <cell r="B3739" t="str">
            <v>101-558</v>
          </cell>
          <cell r="C3739">
            <v>510300</v>
          </cell>
          <cell r="D3739">
            <v>9950</v>
          </cell>
          <cell r="E3739" t="str">
            <v>LEGAL SECRETARY, SR</v>
          </cell>
          <cell r="F3739" t="str">
            <v>D360</v>
          </cell>
          <cell r="G3739">
            <v>1</v>
          </cell>
          <cell r="H3739" t="str">
            <v>D360-006</v>
          </cell>
          <cell r="I3739" t="str">
            <v>F</v>
          </cell>
          <cell r="J3739" t="str">
            <v>*FM</v>
          </cell>
          <cell r="K3739" t="str">
            <v>MEDICARE</v>
          </cell>
          <cell r="L3739">
            <v>488.38</v>
          </cell>
        </row>
        <row r="3740">
          <cell r="A3740" t="str">
            <v>GURTNER, DENISE M</v>
          </cell>
          <cell r="B3740" t="str">
            <v>101-558</v>
          </cell>
          <cell r="C3740">
            <v>510300</v>
          </cell>
          <cell r="D3740">
            <v>9950</v>
          </cell>
          <cell r="E3740" t="str">
            <v>LEGAL SECRETARY, SR</v>
          </cell>
          <cell r="F3740" t="str">
            <v>D360</v>
          </cell>
          <cell r="G3740">
            <v>1</v>
          </cell>
          <cell r="H3740" t="str">
            <v>D360-006</v>
          </cell>
          <cell r="I3740" t="str">
            <v>F</v>
          </cell>
          <cell r="J3740" t="str">
            <v>*FI</v>
          </cell>
          <cell r="K3740" t="str">
            <v>FICA</v>
          </cell>
          <cell r="L3740">
            <v>2088.23</v>
          </cell>
        </row>
        <row r="3741">
          <cell r="A3741" t="str">
            <v>GURTNER, DENISE M</v>
          </cell>
          <cell r="B3741" t="str">
            <v>101-558</v>
          </cell>
          <cell r="C3741">
            <v>510300</v>
          </cell>
          <cell r="D3741">
            <v>9950</v>
          </cell>
          <cell r="E3741" t="str">
            <v>LEGAL SECRETARY, SR</v>
          </cell>
          <cell r="F3741" t="str">
            <v>D360</v>
          </cell>
          <cell r="G3741">
            <v>1</v>
          </cell>
          <cell r="H3741" t="str">
            <v>D360-006</v>
          </cell>
          <cell r="I3741" t="str">
            <v>F</v>
          </cell>
          <cell r="J3741">
            <v>8000</v>
          </cell>
          <cell r="L3741">
            <v>2353.38</v>
          </cell>
        </row>
        <row r="3742">
          <cell r="A3742" t="str">
            <v>GURTNER, DENISE M</v>
          </cell>
          <cell r="B3742" t="str">
            <v>101-558</v>
          </cell>
          <cell r="C3742">
            <v>510400</v>
          </cell>
          <cell r="D3742">
            <v>9950</v>
          </cell>
          <cell r="E3742" t="str">
            <v>LEGAL SECRETARY, SR</v>
          </cell>
          <cell r="F3742" t="str">
            <v>D360</v>
          </cell>
          <cell r="G3742">
            <v>1</v>
          </cell>
          <cell r="H3742" t="str">
            <v>D360-006</v>
          </cell>
          <cell r="I3742" t="str">
            <v>F</v>
          </cell>
          <cell r="J3742">
            <v>603</v>
          </cell>
          <cell r="L3742">
            <v>31.26</v>
          </cell>
        </row>
        <row r="3743">
          <cell r="A3743" t="str">
            <v>GURTNER, DENISE M</v>
          </cell>
          <cell r="B3743" t="str">
            <v>101-558</v>
          </cell>
          <cell r="C3743">
            <v>510400</v>
          </cell>
          <cell r="D3743">
            <v>9950</v>
          </cell>
          <cell r="E3743" t="str">
            <v>LEGAL SECRETARY, SR</v>
          </cell>
          <cell r="F3743" t="str">
            <v>D360</v>
          </cell>
          <cell r="G3743">
            <v>1</v>
          </cell>
          <cell r="H3743" t="str">
            <v>D360-006</v>
          </cell>
          <cell r="I3743" t="str">
            <v>F</v>
          </cell>
          <cell r="J3743">
            <v>811</v>
          </cell>
          <cell r="L3743">
            <v>1.88</v>
          </cell>
        </row>
        <row r="3744">
          <cell r="A3744" t="str">
            <v>GURTNER, DENISE M</v>
          </cell>
          <cell r="B3744" t="str">
            <v>101-558</v>
          </cell>
          <cell r="C3744">
            <v>510400</v>
          </cell>
          <cell r="D3744">
            <v>9950</v>
          </cell>
          <cell r="E3744" t="str">
            <v>LEGAL SECRETARY, SR</v>
          </cell>
          <cell r="F3744" t="str">
            <v>D360</v>
          </cell>
          <cell r="G3744">
            <v>1</v>
          </cell>
          <cell r="H3744" t="str">
            <v>D360-006</v>
          </cell>
          <cell r="I3744" t="str">
            <v>F</v>
          </cell>
          <cell r="J3744">
            <v>102</v>
          </cell>
          <cell r="L3744">
            <v>232.19</v>
          </cell>
        </row>
        <row r="3745">
          <cell r="A3745" t="str">
            <v>GURTNER, DENISE M</v>
          </cell>
          <cell r="B3745" t="str">
            <v>101-558</v>
          </cell>
          <cell r="C3745">
            <v>510400</v>
          </cell>
          <cell r="D3745">
            <v>9950</v>
          </cell>
          <cell r="E3745" t="str">
            <v>LEGAL SECRETARY, SR</v>
          </cell>
          <cell r="F3745" t="str">
            <v>D360</v>
          </cell>
          <cell r="G3745">
            <v>1</v>
          </cell>
          <cell r="H3745" t="str">
            <v>D360-006</v>
          </cell>
          <cell r="I3745" t="str">
            <v>F</v>
          </cell>
          <cell r="J3745">
            <v>703</v>
          </cell>
          <cell r="L3745">
            <v>6.7</v>
          </cell>
        </row>
        <row r="3746">
          <cell r="A3746" t="str">
            <v>GURTNER, DENISE M</v>
          </cell>
          <cell r="B3746" t="str">
            <v>101-558</v>
          </cell>
          <cell r="C3746">
            <v>510400</v>
          </cell>
          <cell r="D3746">
            <v>9950</v>
          </cell>
          <cell r="E3746" t="str">
            <v>LEGAL SECRETARY, SR</v>
          </cell>
          <cell r="F3746" t="str">
            <v>D360</v>
          </cell>
          <cell r="G3746">
            <v>1</v>
          </cell>
          <cell r="H3746" t="str">
            <v>D360-006</v>
          </cell>
          <cell r="I3746" t="str">
            <v>F</v>
          </cell>
          <cell r="J3746">
            <v>30</v>
          </cell>
          <cell r="L3746">
            <v>84.2</v>
          </cell>
        </row>
        <row r="3747">
          <cell r="A3747" t="str">
            <v>GURTNER, DENISE M</v>
          </cell>
          <cell r="B3747" t="str">
            <v>101-558</v>
          </cell>
          <cell r="C3747">
            <v>510400</v>
          </cell>
          <cell r="D3747">
            <v>9950</v>
          </cell>
          <cell r="E3747" t="str">
            <v>LEGAL SECRETARY, SR</v>
          </cell>
          <cell r="F3747" t="str">
            <v>D360</v>
          </cell>
          <cell r="G3747">
            <v>1</v>
          </cell>
          <cell r="H3747" t="str">
            <v>D360-006</v>
          </cell>
          <cell r="I3747" t="str">
            <v>F</v>
          </cell>
          <cell r="J3747">
            <v>1001</v>
          </cell>
          <cell r="L3747">
            <v>10.17</v>
          </cell>
        </row>
        <row r="3748">
          <cell r="A3748" t="str">
            <v>GUYOT, DONNA M</v>
          </cell>
          <cell r="B3748" t="str">
            <v>101-609</v>
          </cell>
          <cell r="C3748">
            <v>510100</v>
          </cell>
          <cell r="D3748">
            <v>46240</v>
          </cell>
          <cell r="E3748" t="str">
            <v>BEH HEALTH THERAPIST I</v>
          </cell>
          <cell r="F3748" t="str">
            <v>G150</v>
          </cell>
          <cell r="G3748">
            <v>1</v>
          </cell>
          <cell r="H3748" t="str">
            <v>G150-001</v>
          </cell>
          <cell r="I3748" t="str">
            <v>O</v>
          </cell>
          <cell r="J3748">
            <v>1</v>
          </cell>
          <cell r="K3748" t="str">
            <v>REGULAR PAY</v>
          </cell>
          <cell r="L3748">
            <v>41247.01</v>
          </cell>
        </row>
        <row r="3749">
          <cell r="A3749" t="str">
            <v>GUYOT, DONNA M</v>
          </cell>
          <cell r="B3749" t="str">
            <v>101-609</v>
          </cell>
          <cell r="C3749">
            <v>510300</v>
          </cell>
          <cell r="D3749">
            <v>46240</v>
          </cell>
          <cell r="E3749" t="str">
            <v>BEH HEALTH THERAPIST I</v>
          </cell>
          <cell r="F3749" t="str">
            <v>G150</v>
          </cell>
          <cell r="G3749">
            <v>1</v>
          </cell>
          <cell r="H3749" t="str">
            <v>G150-001</v>
          </cell>
          <cell r="I3749" t="str">
            <v>F</v>
          </cell>
          <cell r="J3749">
            <v>7999</v>
          </cell>
          <cell r="L3749">
            <v>12369.98</v>
          </cell>
        </row>
        <row r="3750">
          <cell r="A3750" t="str">
            <v>GUYOT, DONNA M</v>
          </cell>
          <cell r="B3750" t="str">
            <v>101-609</v>
          </cell>
          <cell r="C3750">
            <v>510300</v>
          </cell>
          <cell r="D3750">
            <v>46240</v>
          </cell>
          <cell r="E3750" t="str">
            <v>BEH HEALTH THERAPIST I</v>
          </cell>
          <cell r="F3750" t="str">
            <v>G150</v>
          </cell>
          <cell r="G3750">
            <v>1</v>
          </cell>
          <cell r="H3750" t="str">
            <v>G150-001</v>
          </cell>
          <cell r="I3750" t="str">
            <v>F</v>
          </cell>
          <cell r="J3750" t="str">
            <v>*FI</v>
          </cell>
          <cell r="K3750" t="str">
            <v>FICA</v>
          </cell>
          <cell r="L3750">
            <v>2557.31</v>
          </cell>
        </row>
        <row r="3751">
          <cell r="A3751" t="str">
            <v>GUYOT, DONNA M</v>
          </cell>
          <cell r="B3751" t="str">
            <v>101-609</v>
          </cell>
          <cell r="C3751">
            <v>510300</v>
          </cell>
          <cell r="D3751">
            <v>46240</v>
          </cell>
          <cell r="E3751" t="str">
            <v>BEH HEALTH THERAPIST I</v>
          </cell>
          <cell r="F3751" t="str">
            <v>G150</v>
          </cell>
          <cell r="G3751">
            <v>1</v>
          </cell>
          <cell r="H3751" t="str">
            <v>G150-001</v>
          </cell>
          <cell r="I3751" t="str">
            <v>F</v>
          </cell>
          <cell r="J3751" t="str">
            <v>*FM</v>
          </cell>
          <cell r="K3751" t="str">
            <v>MEDICARE</v>
          </cell>
          <cell r="L3751">
            <v>598.08000000000004</v>
          </cell>
        </row>
        <row r="3752">
          <cell r="A3752" t="str">
            <v>GUYOT, DONNA M</v>
          </cell>
          <cell r="B3752" t="str">
            <v>101-609</v>
          </cell>
          <cell r="C3752">
            <v>510300</v>
          </cell>
          <cell r="D3752">
            <v>46240</v>
          </cell>
          <cell r="E3752" t="str">
            <v>BEH HEALTH THERAPIST I</v>
          </cell>
          <cell r="F3752" t="str">
            <v>G150</v>
          </cell>
          <cell r="G3752">
            <v>1</v>
          </cell>
          <cell r="H3752" t="str">
            <v>G150-001</v>
          </cell>
          <cell r="I3752" t="str">
            <v>F</v>
          </cell>
          <cell r="J3752">
            <v>8005</v>
          </cell>
          <cell r="L3752">
            <v>201.81</v>
          </cell>
        </row>
        <row r="3753">
          <cell r="A3753" t="str">
            <v>GUYOT, DONNA M</v>
          </cell>
          <cell r="B3753" t="str">
            <v>101-609</v>
          </cell>
          <cell r="C3753">
            <v>510300</v>
          </cell>
          <cell r="D3753">
            <v>46240</v>
          </cell>
          <cell r="E3753" t="str">
            <v>BEH HEALTH THERAPIST I</v>
          </cell>
          <cell r="F3753" t="str">
            <v>G150</v>
          </cell>
          <cell r="G3753">
            <v>1</v>
          </cell>
          <cell r="H3753" t="str">
            <v>G150-001</v>
          </cell>
          <cell r="I3753" t="str">
            <v>F</v>
          </cell>
          <cell r="J3753">
            <v>8000</v>
          </cell>
          <cell r="L3753">
            <v>2883</v>
          </cell>
        </row>
        <row r="3754">
          <cell r="A3754" t="str">
            <v>GUYOT, DONNA M</v>
          </cell>
          <cell r="B3754" t="str">
            <v>101-609</v>
          </cell>
          <cell r="C3754">
            <v>510400</v>
          </cell>
          <cell r="D3754">
            <v>46240</v>
          </cell>
          <cell r="E3754" t="str">
            <v>BEH HEALTH THERAPIST I</v>
          </cell>
          <cell r="F3754" t="str">
            <v>G150</v>
          </cell>
          <cell r="G3754">
            <v>1</v>
          </cell>
          <cell r="H3754" t="str">
            <v>G150-001</v>
          </cell>
          <cell r="I3754" t="str">
            <v>F</v>
          </cell>
          <cell r="J3754">
            <v>1001</v>
          </cell>
          <cell r="L3754">
            <v>10.17</v>
          </cell>
        </row>
        <row r="3755">
          <cell r="A3755" t="str">
            <v>GUYOT, DONNA M</v>
          </cell>
          <cell r="B3755" t="str">
            <v>101-609</v>
          </cell>
          <cell r="C3755">
            <v>510400</v>
          </cell>
          <cell r="D3755">
            <v>46240</v>
          </cell>
          <cell r="E3755" t="str">
            <v>BEH HEALTH THERAPIST I</v>
          </cell>
          <cell r="F3755" t="str">
            <v>G150</v>
          </cell>
          <cell r="G3755">
            <v>1</v>
          </cell>
          <cell r="H3755" t="str">
            <v>G150-001</v>
          </cell>
          <cell r="I3755" t="str">
            <v>F</v>
          </cell>
          <cell r="J3755">
            <v>811</v>
          </cell>
          <cell r="L3755">
            <v>1.88</v>
          </cell>
        </row>
        <row r="3756">
          <cell r="A3756" t="str">
            <v>GUYOT, DONNA M</v>
          </cell>
          <cell r="B3756" t="str">
            <v>101-609</v>
          </cell>
          <cell r="C3756">
            <v>510400</v>
          </cell>
          <cell r="D3756">
            <v>46240</v>
          </cell>
          <cell r="E3756" t="str">
            <v>BEH HEALTH THERAPIST I</v>
          </cell>
          <cell r="F3756" t="str">
            <v>G150</v>
          </cell>
          <cell r="G3756">
            <v>1</v>
          </cell>
          <cell r="H3756" t="str">
            <v>G150-001</v>
          </cell>
          <cell r="I3756" t="str">
            <v>F</v>
          </cell>
          <cell r="J3756">
            <v>104</v>
          </cell>
          <cell r="L3756">
            <v>283.83999999999997</v>
          </cell>
        </row>
        <row r="3757">
          <cell r="A3757" t="str">
            <v>GUYOT, DONNA M</v>
          </cell>
          <cell r="B3757" t="str">
            <v>101-609</v>
          </cell>
          <cell r="C3757">
            <v>510400</v>
          </cell>
          <cell r="D3757">
            <v>46240</v>
          </cell>
          <cell r="E3757" t="str">
            <v>BEH HEALTH THERAPIST I</v>
          </cell>
          <cell r="F3757" t="str">
            <v>G150</v>
          </cell>
          <cell r="G3757">
            <v>1</v>
          </cell>
          <cell r="H3757" t="str">
            <v>G150-001</v>
          </cell>
          <cell r="I3757" t="str">
            <v>F</v>
          </cell>
          <cell r="J3757">
            <v>705</v>
          </cell>
          <cell r="L3757">
            <v>12.04</v>
          </cell>
        </row>
        <row r="3758">
          <cell r="A3758" t="str">
            <v>GUYOT, DONNA M</v>
          </cell>
          <cell r="B3758" t="str">
            <v>101-609</v>
          </cell>
          <cell r="C3758">
            <v>510400</v>
          </cell>
          <cell r="D3758">
            <v>46240</v>
          </cell>
          <cell r="E3758" t="str">
            <v>BEH HEALTH THERAPIST I</v>
          </cell>
          <cell r="F3758" t="str">
            <v>G150</v>
          </cell>
          <cell r="G3758">
            <v>1</v>
          </cell>
          <cell r="H3758" t="str">
            <v>G150-001</v>
          </cell>
          <cell r="I3758" t="str">
            <v>F</v>
          </cell>
          <cell r="J3758">
            <v>605</v>
          </cell>
          <cell r="L3758">
            <v>59.1</v>
          </cell>
        </row>
        <row r="3759">
          <cell r="A3759" t="str">
            <v>GUYOT, DONNA M</v>
          </cell>
          <cell r="B3759" t="str">
            <v>101-609</v>
          </cell>
          <cell r="C3759">
            <v>510400</v>
          </cell>
          <cell r="D3759">
            <v>46240</v>
          </cell>
          <cell r="E3759" t="str">
            <v>BEH HEALTH THERAPIST I</v>
          </cell>
          <cell r="F3759" t="str">
            <v>G150</v>
          </cell>
          <cell r="G3759">
            <v>1</v>
          </cell>
          <cell r="H3759" t="str">
            <v>G150-001</v>
          </cell>
          <cell r="I3759" t="str">
            <v>F</v>
          </cell>
          <cell r="J3759">
            <v>30</v>
          </cell>
          <cell r="L3759">
            <v>103.12</v>
          </cell>
        </row>
        <row r="3760">
          <cell r="A3760" t="str">
            <v>GUZMAN, DAVID G</v>
          </cell>
          <cell r="B3760" t="str">
            <v>101-570</v>
          </cell>
          <cell r="C3760">
            <v>510100</v>
          </cell>
          <cell r="D3760">
            <v>44050</v>
          </cell>
          <cell r="E3760" t="str">
            <v>CORRECTIONAL OFFICER II</v>
          </cell>
          <cell r="F3760" t="str">
            <v>D230</v>
          </cell>
          <cell r="G3760">
            <v>1</v>
          </cell>
          <cell r="H3760" t="str">
            <v>D230-013</v>
          </cell>
          <cell r="I3760" t="str">
            <v>O</v>
          </cell>
          <cell r="J3760">
            <v>1</v>
          </cell>
          <cell r="K3760" t="str">
            <v>REGULAR PAY</v>
          </cell>
          <cell r="L3760">
            <v>55194.239999999998</v>
          </cell>
        </row>
        <row r="3761">
          <cell r="A3761" t="str">
            <v>GUZMAN, DAVID G</v>
          </cell>
          <cell r="B3761" t="str">
            <v>101-570</v>
          </cell>
          <cell r="C3761">
            <v>510300</v>
          </cell>
          <cell r="D3761">
            <v>44050</v>
          </cell>
          <cell r="E3761" t="str">
            <v>CORRECTIONAL OFFICER II</v>
          </cell>
          <cell r="F3761" t="str">
            <v>D230</v>
          </cell>
          <cell r="G3761">
            <v>1</v>
          </cell>
          <cell r="H3761" t="str">
            <v>D230-013</v>
          </cell>
          <cell r="I3761" t="str">
            <v>F</v>
          </cell>
          <cell r="J3761" t="str">
            <v>*FI</v>
          </cell>
          <cell r="K3761" t="str">
            <v>FICA</v>
          </cell>
          <cell r="L3761">
            <v>3422.04</v>
          </cell>
        </row>
        <row r="3762">
          <cell r="A3762" t="str">
            <v>GUZMAN, DAVID G</v>
          </cell>
          <cell r="B3762" t="str">
            <v>101-570</v>
          </cell>
          <cell r="C3762">
            <v>510300</v>
          </cell>
          <cell r="D3762">
            <v>44050</v>
          </cell>
          <cell r="E3762" t="str">
            <v>CORRECTIONAL OFFICER II</v>
          </cell>
          <cell r="F3762" t="str">
            <v>D230</v>
          </cell>
          <cell r="G3762">
            <v>1</v>
          </cell>
          <cell r="H3762" t="str">
            <v>D230-013</v>
          </cell>
          <cell r="I3762" t="str">
            <v>F</v>
          </cell>
          <cell r="J3762" t="str">
            <v>*FM</v>
          </cell>
          <cell r="K3762" t="str">
            <v>MEDICARE</v>
          </cell>
          <cell r="L3762">
            <v>800.32</v>
          </cell>
        </row>
        <row r="3763">
          <cell r="A3763" t="str">
            <v>GUZMAN, DAVID G</v>
          </cell>
          <cell r="B3763" t="str">
            <v>101-570</v>
          </cell>
          <cell r="C3763">
            <v>510300</v>
          </cell>
          <cell r="D3763">
            <v>44050</v>
          </cell>
          <cell r="E3763" t="str">
            <v>CORRECTIONAL OFFICER II</v>
          </cell>
          <cell r="F3763" t="str">
            <v>D230</v>
          </cell>
          <cell r="G3763">
            <v>1</v>
          </cell>
          <cell r="H3763" t="str">
            <v>D230-013</v>
          </cell>
          <cell r="I3763" t="str">
            <v>F</v>
          </cell>
          <cell r="J3763">
            <v>7999</v>
          </cell>
          <cell r="L3763">
            <v>16552.75</v>
          </cell>
        </row>
        <row r="3764">
          <cell r="A3764" t="str">
            <v>GUZMAN, DAVID G</v>
          </cell>
          <cell r="B3764" t="str">
            <v>101-570</v>
          </cell>
          <cell r="C3764">
            <v>510300</v>
          </cell>
          <cell r="D3764">
            <v>44050</v>
          </cell>
          <cell r="E3764" t="str">
            <v>CORRECTIONAL OFFICER II</v>
          </cell>
          <cell r="F3764" t="str">
            <v>D230</v>
          </cell>
          <cell r="G3764">
            <v>1</v>
          </cell>
          <cell r="H3764" t="str">
            <v>D230-013</v>
          </cell>
          <cell r="I3764" t="str">
            <v>F</v>
          </cell>
          <cell r="J3764">
            <v>8000</v>
          </cell>
          <cell r="L3764">
            <v>3859.3</v>
          </cell>
        </row>
        <row r="3765">
          <cell r="A3765" t="str">
            <v>GUZMAN, DAVID G</v>
          </cell>
          <cell r="B3765" t="str">
            <v>101-570</v>
          </cell>
          <cell r="C3765">
            <v>510400</v>
          </cell>
          <cell r="D3765">
            <v>44050</v>
          </cell>
          <cell r="E3765" t="str">
            <v>CORRECTIONAL OFFICER II</v>
          </cell>
          <cell r="F3765" t="str">
            <v>D230</v>
          </cell>
          <cell r="G3765">
            <v>1</v>
          </cell>
          <cell r="H3765" t="str">
            <v>D230-013</v>
          </cell>
          <cell r="I3765" t="str">
            <v>F</v>
          </cell>
          <cell r="J3765">
            <v>30</v>
          </cell>
          <cell r="L3765">
            <v>137.99</v>
          </cell>
        </row>
        <row r="3766">
          <cell r="A3766" t="str">
            <v>GUZMAN, DAVID G</v>
          </cell>
          <cell r="B3766" t="str">
            <v>101-570</v>
          </cell>
          <cell r="C3766">
            <v>510400</v>
          </cell>
          <cell r="D3766">
            <v>44050</v>
          </cell>
          <cell r="E3766" t="str">
            <v>CORRECTIONAL OFFICER II</v>
          </cell>
          <cell r="F3766" t="str">
            <v>D230</v>
          </cell>
          <cell r="G3766">
            <v>1</v>
          </cell>
          <cell r="H3766" t="str">
            <v>D230-013</v>
          </cell>
          <cell r="I3766" t="str">
            <v>F</v>
          </cell>
          <cell r="J3766">
            <v>1001</v>
          </cell>
          <cell r="L3766">
            <v>10.17</v>
          </cell>
        </row>
        <row r="3767">
          <cell r="A3767" t="str">
            <v>GUZMAN, DAVID G</v>
          </cell>
          <cell r="B3767" t="str">
            <v>101-570</v>
          </cell>
          <cell r="C3767">
            <v>510400</v>
          </cell>
          <cell r="D3767">
            <v>44050</v>
          </cell>
          <cell r="E3767" t="str">
            <v>CORRECTIONAL OFFICER II</v>
          </cell>
          <cell r="F3767" t="str">
            <v>D230</v>
          </cell>
          <cell r="G3767">
            <v>1</v>
          </cell>
          <cell r="H3767" t="str">
            <v>D230-013</v>
          </cell>
          <cell r="I3767" t="str">
            <v>F</v>
          </cell>
          <cell r="J3767">
            <v>701</v>
          </cell>
          <cell r="L3767">
            <v>4.01</v>
          </cell>
        </row>
        <row r="3768">
          <cell r="A3768" t="str">
            <v>GUZMAN, DAVID G</v>
          </cell>
          <cell r="B3768" t="str">
            <v>101-570</v>
          </cell>
          <cell r="C3768">
            <v>510400</v>
          </cell>
          <cell r="D3768">
            <v>44050</v>
          </cell>
          <cell r="E3768" t="str">
            <v>CORRECTIONAL OFFICER II</v>
          </cell>
          <cell r="F3768" t="str">
            <v>D230</v>
          </cell>
          <cell r="G3768">
            <v>1</v>
          </cell>
          <cell r="H3768" t="str">
            <v>D230-013</v>
          </cell>
          <cell r="I3768" t="str">
            <v>F</v>
          </cell>
          <cell r="J3768">
            <v>101</v>
          </cell>
          <cell r="L3768">
            <v>135.94999999999999</v>
          </cell>
        </row>
        <row r="3769">
          <cell r="A3769" t="str">
            <v>GUZMAN, DAVID G</v>
          </cell>
          <cell r="B3769" t="str">
            <v>101-570</v>
          </cell>
          <cell r="C3769">
            <v>510400</v>
          </cell>
          <cell r="D3769">
            <v>44050</v>
          </cell>
          <cell r="E3769" t="str">
            <v>CORRECTIONAL OFFICER II</v>
          </cell>
          <cell r="F3769" t="str">
            <v>D230</v>
          </cell>
          <cell r="G3769">
            <v>1</v>
          </cell>
          <cell r="H3769" t="str">
            <v>D230-013</v>
          </cell>
          <cell r="I3769" t="str">
            <v>F</v>
          </cell>
          <cell r="J3769">
            <v>810</v>
          </cell>
          <cell r="L3769">
            <v>1.71</v>
          </cell>
        </row>
        <row r="3770">
          <cell r="A3770" t="str">
            <v>GUZMAN, DAVID G</v>
          </cell>
          <cell r="B3770" t="str">
            <v>101-570</v>
          </cell>
          <cell r="C3770">
            <v>510400</v>
          </cell>
          <cell r="D3770">
            <v>44050</v>
          </cell>
          <cell r="E3770" t="str">
            <v>CORRECTIONAL OFFICER II</v>
          </cell>
          <cell r="F3770" t="str">
            <v>D230</v>
          </cell>
          <cell r="G3770">
            <v>1</v>
          </cell>
          <cell r="H3770" t="str">
            <v>D230-013</v>
          </cell>
          <cell r="I3770" t="str">
            <v>F</v>
          </cell>
          <cell r="J3770">
            <v>601</v>
          </cell>
          <cell r="L3770">
            <v>17.149999999999999</v>
          </cell>
        </row>
        <row r="3771">
          <cell r="A3771" t="str">
            <v>HACKER, LYNNE C</v>
          </cell>
          <cell r="B3771" t="str">
            <v>101-570</v>
          </cell>
          <cell r="C3771">
            <v>510100</v>
          </cell>
          <cell r="D3771">
            <v>28770</v>
          </cell>
          <cell r="E3771" t="str">
            <v>COOK</v>
          </cell>
          <cell r="F3771" t="str">
            <v>D224</v>
          </cell>
          <cell r="G3771">
            <v>1</v>
          </cell>
          <cell r="H3771" t="str">
            <v>D224-001</v>
          </cell>
          <cell r="I3771" t="str">
            <v>O</v>
          </cell>
          <cell r="J3771">
            <v>1</v>
          </cell>
          <cell r="K3771" t="str">
            <v>REGULAR PAY</v>
          </cell>
          <cell r="L3771">
            <v>28907.34</v>
          </cell>
        </row>
        <row r="3772">
          <cell r="A3772" t="str">
            <v>HACKER, LYNNE C</v>
          </cell>
          <cell r="B3772" t="str">
            <v>101-570</v>
          </cell>
          <cell r="C3772">
            <v>510300</v>
          </cell>
          <cell r="D3772">
            <v>28770</v>
          </cell>
          <cell r="E3772" t="str">
            <v>COOK</v>
          </cell>
          <cell r="F3772" t="str">
            <v>D224</v>
          </cell>
          <cell r="G3772">
            <v>1</v>
          </cell>
          <cell r="H3772" t="str">
            <v>D224-001</v>
          </cell>
          <cell r="I3772" t="str">
            <v>F</v>
          </cell>
          <cell r="J3772">
            <v>8000</v>
          </cell>
          <cell r="L3772">
            <v>2019.22</v>
          </cell>
        </row>
        <row r="3773">
          <cell r="A3773" t="str">
            <v>HACKER, LYNNE C</v>
          </cell>
          <cell r="B3773" t="str">
            <v>101-570</v>
          </cell>
          <cell r="C3773">
            <v>510300</v>
          </cell>
          <cell r="D3773">
            <v>28770</v>
          </cell>
          <cell r="E3773" t="str">
            <v>COOK</v>
          </cell>
          <cell r="F3773" t="str">
            <v>D224</v>
          </cell>
          <cell r="G3773">
            <v>1</v>
          </cell>
          <cell r="H3773" t="str">
            <v>D224-001</v>
          </cell>
          <cell r="I3773" t="str">
            <v>F</v>
          </cell>
          <cell r="J3773">
            <v>7999</v>
          </cell>
          <cell r="L3773">
            <v>8669.31</v>
          </cell>
        </row>
        <row r="3774">
          <cell r="A3774" t="str">
            <v>HACKER, LYNNE C</v>
          </cell>
          <cell r="B3774" t="str">
            <v>101-570</v>
          </cell>
          <cell r="C3774">
            <v>510300</v>
          </cell>
          <cell r="D3774">
            <v>28770</v>
          </cell>
          <cell r="E3774" t="str">
            <v>COOK</v>
          </cell>
          <cell r="F3774" t="str">
            <v>D224</v>
          </cell>
          <cell r="G3774">
            <v>1</v>
          </cell>
          <cell r="H3774" t="str">
            <v>D224-001</v>
          </cell>
          <cell r="I3774" t="str">
            <v>F</v>
          </cell>
          <cell r="J3774" t="str">
            <v>*FM</v>
          </cell>
          <cell r="K3774" t="str">
            <v>MEDICARE</v>
          </cell>
          <cell r="L3774">
            <v>419.16</v>
          </cell>
        </row>
        <row r="3775">
          <cell r="A3775" t="str">
            <v>HACKER, LYNNE C</v>
          </cell>
          <cell r="B3775" t="str">
            <v>101-570</v>
          </cell>
          <cell r="C3775">
            <v>510300</v>
          </cell>
          <cell r="D3775">
            <v>28770</v>
          </cell>
          <cell r="E3775" t="str">
            <v>COOK</v>
          </cell>
          <cell r="F3775" t="str">
            <v>D224</v>
          </cell>
          <cell r="G3775">
            <v>1</v>
          </cell>
          <cell r="H3775" t="str">
            <v>D224-001</v>
          </cell>
          <cell r="I3775" t="str">
            <v>F</v>
          </cell>
          <cell r="J3775" t="str">
            <v>*FI</v>
          </cell>
          <cell r="K3775" t="str">
            <v>FICA</v>
          </cell>
          <cell r="L3775">
            <v>1792.26</v>
          </cell>
        </row>
        <row r="3776">
          <cell r="A3776" t="str">
            <v>HACKER, LYNNE C</v>
          </cell>
          <cell r="B3776" t="str">
            <v>101-570</v>
          </cell>
          <cell r="C3776">
            <v>510400</v>
          </cell>
          <cell r="D3776">
            <v>28770</v>
          </cell>
          <cell r="E3776" t="str">
            <v>COOK</v>
          </cell>
          <cell r="F3776" t="str">
            <v>D224</v>
          </cell>
          <cell r="G3776">
            <v>1</v>
          </cell>
          <cell r="H3776" t="str">
            <v>D224-001</v>
          </cell>
          <cell r="I3776" t="str">
            <v>F</v>
          </cell>
          <cell r="J3776">
            <v>30</v>
          </cell>
          <cell r="L3776">
            <v>72.27</v>
          </cell>
        </row>
        <row r="3777">
          <cell r="A3777" t="str">
            <v>HACKER, LYNNE C</v>
          </cell>
          <cell r="B3777" t="str">
            <v>101-570</v>
          </cell>
          <cell r="C3777">
            <v>510400</v>
          </cell>
          <cell r="D3777">
            <v>28770</v>
          </cell>
          <cell r="E3777" t="str">
            <v>COOK</v>
          </cell>
          <cell r="F3777" t="str">
            <v>D224</v>
          </cell>
          <cell r="G3777">
            <v>1</v>
          </cell>
          <cell r="H3777" t="str">
            <v>D224-001</v>
          </cell>
          <cell r="I3777" t="str">
            <v>F</v>
          </cell>
          <cell r="J3777">
            <v>104</v>
          </cell>
          <cell r="L3777">
            <v>283.83999999999997</v>
          </cell>
        </row>
        <row r="3778">
          <cell r="A3778" t="str">
            <v>HACKER, LYNNE C</v>
          </cell>
          <cell r="B3778" t="str">
            <v>101-570</v>
          </cell>
          <cell r="C3778">
            <v>510400</v>
          </cell>
          <cell r="D3778">
            <v>28770</v>
          </cell>
          <cell r="E3778" t="str">
            <v>COOK</v>
          </cell>
          <cell r="F3778" t="str">
            <v>D224</v>
          </cell>
          <cell r="G3778">
            <v>1</v>
          </cell>
          <cell r="H3778" t="str">
            <v>D224-001</v>
          </cell>
          <cell r="I3778" t="str">
            <v>F</v>
          </cell>
          <cell r="J3778">
            <v>605</v>
          </cell>
          <cell r="L3778">
            <v>59.1</v>
          </cell>
        </row>
        <row r="3779">
          <cell r="A3779" t="str">
            <v>HACKER, LYNNE C</v>
          </cell>
          <cell r="B3779" t="str">
            <v>101-570</v>
          </cell>
          <cell r="C3779">
            <v>510400</v>
          </cell>
          <cell r="D3779">
            <v>28770</v>
          </cell>
          <cell r="E3779" t="str">
            <v>COOK</v>
          </cell>
          <cell r="F3779" t="str">
            <v>D224</v>
          </cell>
          <cell r="G3779">
            <v>1</v>
          </cell>
          <cell r="H3779" t="str">
            <v>D224-001</v>
          </cell>
          <cell r="I3779" t="str">
            <v>F</v>
          </cell>
          <cell r="J3779">
            <v>811</v>
          </cell>
          <cell r="L3779">
            <v>1.88</v>
          </cell>
        </row>
        <row r="3780">
          <cell r="A3780" t="str">
            <v>HACKER, LYNNE C</v>
          </cell>
          <cell r="B3780" t="str">
            <v>101-570</v>
          </cell>
          <cell r="C3780">
            <v>510400</v>
          </cell>
          <cell r="D3780">
            <v>28770</v>
          </cell>
          <cell r="E3780" t="str">
            <v>COOK</v>
          </cell>
          <cell r="F3780" t="str">
            <v>D224</v>
          </cell>
          <cell r="G3780">
            <v>1</v>
          </cell>
          <cell r="H3780" t="str">
            <v>D224-001</v>
          </cell>
          <cell r="I3780" t="str">
            <v>F</v>
          </cell>
          <cell r="J3780">
            <v>705</v>
          </cell>
          <cell r="L3780">
            <v>12.04</v>
          </cell>
        </row>
        <row r="3781">
          <cell r="A3781" t="str">
            <v>HACKER, LYNNE C</v>
          </cell>
          <cell r="B3781" t="str">
            <v>101-570</v>
          </cell>
          <cell r="C3781">
            <v>510400</v>
          </cell>
          <cell r="D3781">
            <v>28770</v>
          </cell>
          <cell r="E3781" t="str">
            <v>COOK</v>
          </cell>
          <cell r="F3781" t="str">
            <v>D224</v>
          </cell>
          <cell r="G3781">
            <v>1</v>
          </cell>
          <cell r="H3781" t="str">
            <v>D224-001</v>
          </cell>
          <cell r="I3781" t="str">
            <v>F</v>
          </cell>
          <cell r="J3781">
            <v>1001</v>
          </cell>
          <cell r="L3781">
            <v>10.17</v>
          </cell>
        </row>
        <row r="3782">
          <cell r="A3782" t="str">
            <v>HACKLER, KRISTIN S</v>
          </cell>
          <cell r="B3782" t="str">
            <v>101-557</v>
          </cell>
          <cell r="C3782">
            <v>510100</v>
          </cell>
          <cell r="D3782">
            <v>32010</v>
          </cell>
          <cell r="E3782" t="str">
            <v>ATTORNEY II-CRIMINAL</v>
          </cell>
          <cell r="F3782" t="str">
            <v>N110</v>
          </cell>
          <cell r="G3782">
            <v>1</v>
          </cell>
          <cell r="H3782" t="str">
            <v>N110-001</v>
          </cell>
          <cell r="I3782" t="str">
            <v>O</v>
          </cell>
          <cell r="J3782">
            <v>1</v>
          </cell>
          <cell r="K3782" t="str">
            <v>REGULAR PAY</v>
          </cell>
          <cell r="L3782">
            <v>73969.23</v>
          </cell>
        </row>
        <row r="3783">
          <cell r="A3783" t="str">
            <v>HACKLER, KRISTIN S</v>
          </cell>
          <cell r="B3783" t="str">
            <v>101-557</v>
          </cell>
          <cell r="C3783">
            <v>510300</v>
          </cell>
          <cell r="D3783">
            <v>32010</v>
          </cell>
          <cell r="E3783" t="str">
            <v>ATTORNEY II-CRIMINAL</v>
          </cell>
          <cell r="F3783" t="str">
            <v>N110</v>
          </cell>
          <cell r="G3783">
            <v>1</v>
          </cell>
          <cell r="H3783" t="str">
            <v>N110-001</v>
          </cell>
          <cell r="I3783" t="str">
            <v>F</v>
          </cell>
          <cell r="J3783" t="str">
            <v>*FI</v>
          </cell>
          <cell r="K3783" t="str">
            <v>FICA</v>
          </cell>
          <cell r="L3783">
            <v>4586.09</v>
          </cell>
        </row>
        <row r="3784">
          <cell r="A3784" t="str">
            <v>HACKLER, KRISTIN S</v>
          </cell>
          <cell r="B3784" t="str">
            <v>101-557</v>
          </cell>
          <cell r="C3784">
            <v>510300</v>
          </cell>
          <cell r="D3784">
            <v>32010</v>
          </cell>
          <cell r="E3784" t="str">
            <v>ATTORNEY II-CRIMINAL</v>
          </cell>
          <cell r="F3784" t="str">
            <v>N110</v>
          </cell>
          <cell r="G3784">
            <v>1</v>
          </cell>
          <cell r="H3784" t="str">
            <v>N110-001</v>
          </cell>
          <cell r="I3784" t="str">
            <v>F</v>
          </cell>
          <cell r="J3784">
            <v>8000</v>
          </cell>
          <cell r="L3784">
            <v>5173.55</v>
          </cell>
        </row>
        <row r="3785">
          <cell r="A3785" t="str">
            <v>HACKLER, KRISTIN S</v>
          </cell>
          <cell r="B3785" t="str">
            <v>101-557</v>
          </cell>
          <cell r="C3785">
            <v>510300</v>
          </cell>
          <cell r="D3785">
            <v>32010</v>
          </cell>
          <cell r="E3785" t="str">
            <v>ATTORNEY II-CRIMINAL</v>
          </cell>
          <cell r="F3785" t="str">
            <v>N110</v>
          </cell>
          <cell r="G3785">
            <v>1</v>
          </cell>
          <cell r="H3785" t="str">
            <v>N110-001</v>
          </cell>
          <cell r="I3785" t="str">
            <v>F</v>
          </cell>
          <cell r="J3785">
            <v>7999</v>
          </cell>
          <cell r="L3785">
            <v>22183.37</v>
          </cell>
        </row>
        <row r="3786">
          <cell r="A3786" t="str">
            <v>HACKLER, KRISTIN S</v>
          </cell>
          <cell r="B3786" t="str">
            <v>101-557</v>
          </cell>
          <cell r="C3786">
            <v>510300</v>
          </cell>
          <cell r="D3786">
            <v>32010</v>
          </cell>
          <cell r="E3786" t="str">
            <v>ATTORNEY II-CRIMINAL</v>
          </cell>
          <cell r="F3786" t="str">
            <v>N110</v>
          </cell>
          <cell r="G3786">
            <v>1</v>
          </cell>
          <cell r="H3786" t="str">
            <v>N110-001</v>
          </cell>
          <cell r="I3786" t="str">
            <v>F</v>
          </cell>
          <cell r="J3786">
            <v>8005</v>
          </cell>
          <cell r="L3786">
            <v>362.15</v>
          </cell>
        </row>
        <row r="3787">
          <cell r="A3787" t="str">
            <v>HACKLER, KRISTIN S</v>
          </cell>
          <cell r="B3787" t="str">
            <v>101-557</v>
          </cell>
          <cell r="C3787">
            <v>510300</v>
          </cell>
          <cell r="D3787">
            <v>32010</v>
          </cell>
          <cell r="E3787" t="str">
            <v>ATTORNEY II-CRIMINAL</v>
          </cell>
          <cell r="F3787" t="str">
            <v>N110</v>
          </cell>
          <cell r="G3787">
            <v>1</v>
          </cell>
          <cell r="H3787" t="str">
            <v>N110-001</v>
          </cell>
          <cell r="I3787" t="str">
            <v>F</v>
          </cell>
          <cell r="J3787" t="str">
            <v>*FM</v>
          </cell>
          <cell r="K3787" t="str">
            <v>MEDICARE</v>
          </cell>
          <cell r="L3787">
            <v>1072.55</v>
          </cell>
        </row>
        <row r="3788">
          <cell r="A3788" t="str">
            <v>HACKLER, KRISTIN S</v>
          </cell>
          <cell r="B3788" t="str">
            <v>101-557</v>
          </cell>
          <cell r="C3788">
            <v>510400</v>
          </cell>
          <cell r="D3788">
            <v>32010</v>
          </cell>
          <cell r="E3788" t="str">
            <v>ATTORNEY II-CRIMINAL</v>
          </cell>
          <cell r="F3788" t="str">
            <v>N110</v>
          </cell>
          <cell r="G3788">
            <v>1</v>
          </cell>
          <cell r="H3788" t="str">
            <v>N110-001</v>
          </cell>
          <cell r="I3788" t="str">
            <v>F</v>
          </cell>
          <cell r="J3788">
            <v>603</v>
          </cell>
          <cell r="L3788">
            <v>31.26</v>
          </cell>
        </row>
        <row r="3789">
          <cell r="A3789" t="str">
            <v>HACKLER, KRISTIN S</v>
          </cell>
          <cell r="B3789" t="str">
            <v>101-557</v>
          </cell>
          <cell r="C3789">
            <v>510400</v>
          </cell>
          <cell r="D3789">
            <v>32010</v>
          </cell>
          <cell r="E3789" t="str">
            <v>ATTORNEY II-CRIMINAL</v>
          </cell>
          <cell r="F3789" t="str">
            <v>N110</v>
          </cell>
          <cell r="G3789">
            <v>1</v>
          </cell>
          <cell r="H3789" t="str">
            <v>N110-001</v>
          </cell>
          <cell r="I3789" t="str">
            <v>F</v>
          </cell>
          <cell r="J3789">
            <v>703</v>
          </cell>
          <cell r="L3789">
            <v>6.7</v>
          </cell>
        </row>
        <row r="3790">
          <cell r="A3790" t="str">
            <v>HACKLER, KRISTIN S</v>
          </cell>
          <cell r="B3790" t="str">
            <v>101-557</v>
          </cell>
          <cell r="C3790">
            <v>510400</v>
          </cell>
          <cell r="D3790">
            <v>32010</v>
          </cell>
          <cell r="E3790" t="str">
            <v>ATTORNEY II-CRIMINAL</v>
          </cell>
          <cell r="F3790" t="str">
            <v>N110</v>
          </cell>
          <cell r="G3790">
            <v>1</v>
          </cell>
          <cell r="H3790" t="str">
            <v>N110-001</v>
          </cell>
          <cell r="I3790" t="str">
            <v>F</v>
          </cell>
          <cell r="J3790">
            <v>1001</v>
          </cell>
          <cell r="L3790">
            <v>10.17</v>
          </cell>
        </row>
        <row r="3791">
          <cell r="A3791" t="str">
            <v>HACKLER, KRISTIN S</v>
          </cell>
          <cell r="B3791" t="str">
            <v>101-557</v>
          </cell>
          <cell r="C3791">
            <v>510400</v>
          </cell>
          <cell r="D3791">
            <v>32010</v>
          </cell>
          <cell r="E3791" t="str">
            <v>ATTORNEY II-CRIMINAL</v>
          </cell>
          <cell r="F3791" t="str">
            <v>N110</v>
          </cell>
          <cell r="G3791">
            <v>1</v>
          </cell>
          <cell r="H3791" t="str">
            <v>N110-001</v>
          </cell>
          <cell r="I3791" t="str">
            <v>F</v>
          </cell>
          <cell r="J3791">
            <v>112</v>
          </cell>
          <cell r="L3791">
            <v>232.24</v>
          </cell>
        </row>
        <row r="3792">
          <cell r="A3792" t="str">
            <v>HACKLER, KRISTIN S</v>
          </cell>
          <cell r="B3792" t="str">
            <v>101-557</v>
          </cell>
          <cell r="C3792">
            <v>510400</v>
          </cell>
          <cell r="D3792">
            <v>32010</v>
          </cell>
          <cell r="E3792" t="str">
            <v>ATTORNEY II-CRIMINAL</v>
          </cell>
          <cell r="F3792" t="str">
            <v>N110</v>
          </cell>
          <cell r="G3792">
            <v>1</v>
          </cell>
          <cell r="H3792" t="str">
            <v>N110-001</v>
          </cell>
          <cell r="I3792" t="str">
            <v>F</v>
          </cell>
          <cell r="J3792">
            <v>811</v>
          </cell>
          <cell r="L3792">
            <v>1.88</v>
          </cell>
        </row>
        <row r="3793">
          <cell r="A3793" t="str">
            <v>HACKLER, KRISTIN S</v>
          </cell>
          <cell r="B3793" t="str">
            <v>101-557</v>
          </cell>
          <cell r="C3793">
            <v>510400</v>
          </cell>
          <cell r="D3793">
            <v>32010</v>
          </cell>
          <cell r="E3793" t="str">
            <v>ATTORNEY II-CRIMINAL</v>
          </cell>
          <cell r="F3793" t="str">
            <v>N110</v>
          </cell>
          <cell r="G3793">
            <v>1</v>
          </cell>
          <cell r="H3793" t="str">
            <v>N110-001</v>
          </cell>
          <cell r="I3793" t="str">
            <v>F</v>
          </cell>
          <cell r="J3793">
            <v>30</v>
          </cell>
          <cell r="L3793">
            <v>184.92</v>
          </cell>
        </row>
        <row r="3794">
          <cell r="A3794" t="str">
            <v>HADEL, LOLETTA D</v>
          </cell>
          <cell r="B3794" t="str">
            <v>101-573</v>
          </cell>
          <cell r="C3794">
            <v>510100</v>
          </cell>
          <cell r="D3794">
            <v>11320</v>
          </cell>
          <cell r="E3794" t="str">
            <v>VICTIM WITNESS ADVCT, SR</v>
          </cell>
          <cell r="F3794" t="str">
            <v>D510</v>
          </cell>
          <cell r="G3794">
            <v>1</v>
          </cell>
          <cell r="H3794" t="str">
            <v>D510-002</v>
          </cell>
          <cell r="I3794" t="str">
            <v>O</v>
          </cell>
          <cell r="J3794">
            <v>1</v>
          </cell>
          <cell r="K3794" t="str">
            <v>REGULAR PAY</v>
          </cell>
          <cell r="L3794">
            <v>32274.62</v>
          </cell>
        </row>
        <row r="3795">
          <cell r="A3795" t="str">
            <v>HADEL, LOLETTA D</v>
          </cell>
          <cell r="B3795" t="str">
            <v>101-573</v>
          </cell>
          <cell r="C3795">
            <v>510300</v>
          </cell>
          <cell r="D3795">
            <v>11320</v>
          </cell>
          <cell r="E3795" t="str">
            <v>VICTIM WITNESS ADVCT, SR</v>
          </cell>
          <cell r="F3795" t="str">
            <v>D510</v>
          </cell>
          <cell r="G3795">
            <v>1</v>
          </cell>
          <cell r="H3795" t="str">
            <v>D510-002</v>
          </cell>
          <cell r="I3795" t="str">
            <v>F</v>
          </cell>
          <cell r="J3795">
            <v>7999</v>
          </cell>
          <cell r="L3795">
            <v>9679.16</v>
          </cell>
        </row>
        <row r="3796">
          <cell r="A3796" t="str">
            <v>HADEL, LOLETTA D</v>
          </cell>
          <cell r="B3796" t="str">
            <v>101-573</v>
          </cell>
          <cell r="C3796">
            <v>510300</v>
          </cell>
          <cell r="D3796">
            <v>11320</v>
          </cell>
          <cell r="E3796" t="str">
            <v>VICTIM WITNESS ADVCT, SR</v>
          </cell>
          <cell r="F3796" t="str">
            <v>D510</v>
          </cell>
          <cell r="G3796">
            <v>1</v>
          </cell>
          <cell r="H3796" t="str">
            <v>D510-002</v>
          </cell>
          <cell r="I3796" t="str">
            <v>F</v>
          </cell>
          <cell r="J3796">
            <v>8000</v>
          </cell>
          <cell r="L3796">
            <v>2254.9299999999998</v>
          </cell>
        </row>
        <row r="3797">
          <cell r="A3797" t="str">
            <v>HADEL, LOLETTA D</v>
          </cell>
          <cell r="B3797" t="str">
            <v>101-573</v>
          </cell>
          <cell r="C3797">
            <v>510300</v>
          </cell>
          <cell r="D3797">
            <v>11320</v>
          </cell>
          <cell r="E3797" t="str">
            <v>VICTIM WITNESS ADVCT, SR</v>
          </cell>
          <cell r="F3797" t="str">
            <v>D510</v>
          </cell>
          <cell r="G3797">
            <v>1</v>
          </cell>
          <cell r="H3797" t="str">
            <v>D510-002</v>
          </cell>
          <cell r="I3797" t="str">
            <v>F</v>
          </cell>
          <cell r="J3797" t="str">
            <v>*FM</v>
          </cell>
          <cell r="K3797" t="str">
            <v>MEDICARE</v>
          </cell>
          <cell r="L3797">
            <v>467.98</v>
          </cell>
        </row>
        <row r="3798">
          <cell r="A3798" t="str">
            <v>HADEL, LOLETTA D</v>
          </cell>
          <cell r="B3798" t="str">
            <v>101-573</v>
          </cell>
          <cell r="C3798">
            <v>510300</v>
          </cell>
          <cell r="D3798">
            <v>11320</v>
          </cell>
          <cell r="E3798" t="str">
            <v>VICTIM WITNESS ADVCT, SR</v>
          </cell>
          <cell r="F3798" t="str">
            <v>D510</v>
          </cell>
          <cell r="G3798">
            <v>1</v>
          </cell>
          <cell r="H3798" t="str">
            <v>D510-002</v>
          </cell>
          <cell r="I3798" t="str">
            <v>F</v>
          </cell>
          <cell r="J3798" t="str">
            <v>*FI</v>
          </cell>
          <cell r="K3798" t="str">
            <v>FICA</v>
          </cell>
          <cell r="L3798">
            <v>2001.03</v>
          </cell>
        </row>
        <row r="3799">
          <cell r="A3799" t="str">
            <v>HADEL, LOLETTA D</v>
          </cell>
          <cell r="B3799" t="str">
            <v>101-573</v>
          </cell>
          <cell r="C3799">
            <v>510400</v>
          </cell>
          <cell r="D3799">
            <v>11320</v>
          </cell>
          <cell r="E3799" t="str">
            <v>VICTIM WITNESS ADVCT, SR</v>
          </cell>
          <cell r="F3799" t="str">
            <v>D510</v>
          </cell>
          <cell r="G3799">
            <v>1</v>
          </cell>
          <cell r="H3799" t="str">
            <v>D510-002</v>
          </cell>
          <cell r="I3799" t="str">
            <v>F</v>
          </cell>
          <cell r="J3799">
            <v>30</v>
          </cell>
          <cell r="L3799">
            <v>80.69</v>
          </cell>
        </row>
        <row r="3800">
          <cell r="A3800" t="str">
            <v>HADEL, LOLETTA D</v>
          </cell>
          <cell r="B3800" t="str">
            <v>101-573</v>
          </cell>
          <cell r="C3800">
            <v>510400</v>
          </cell>
          <cell r="D3800">
            <v>11320</v>
          </cell>
          <cell r="E3800" t="str">
            <v>VICTIM WITNESS ADVCT, SR</v>
          </cell>
          <cell r="F3800" t="str">
            <v>D510</v>
          </cell>
          <cell r="G3800">
            <v>1</v>
          </cell>
          <cell r="H3800" t="str">
            <v>D510-002</v>
          </cell>
          <cell r="I3800" t="str">
            <v>F</v>
          </cell>
          <cell r="J3800">
            <v>1001</v>
          </cell>
          <cell r="L3800">
            <v>10.17</v>
          </cell>
        </row>
        <row r="3801">
          <cell r="A3801" t="str">
            <v>HADEL, LOLETTA D</v>
          </cell>
          <cell r="B3801" t="str">
            <v>101-573</v>
          </cell>
          <cell r="C3801">
            <v>510400</v>
          </cell>
          <cell r="D3801">
            <v>11320</v>
          </cell>
          <cell r="E3801" t="str">
            <v>VICTIM WITNESS ADVCT, SR</v>
          </cell>
          <cell r="F3801" t="str">
            <v>D510</v>
          </cell>
          <cell r="G3801">
            <v>1</v>
          </cell>
          <cell r="H3801" t="str">
            <v>D510-002</v>
          </cell>
          <cell r="I3801" t="str">
            <v>F</v>
          </cell>
          <cell r="J3801">
            <v>601</v>
          </cell>
          <cell r="L3801">
            <v>17.149999999999999</v>
          </cell>
        </row>
        <row r="3802">
          <cell r="A3802" t="str">
            <v>HADEL, LOLETTA D</v>
          </cell>
          <cell r="B3802" t="str">
            <v>101-573</v>
          </cell>
          <cell r="C3802">
            <v>510400</v>
          </cell>
          <cell r="D3802">
            <v>11320</v>
          </cell>
          <cell r="E3802" t="str">
            <v>VICTIM WITNESS ADVCT, SR</v>
          </cell>
          <cell r="F3802" t="str">
            <v>D510</v>
          </cell>
          <cell r="G3802">
            <v>1</v>
          </cell>
          <cell r="H3802" t="str">
            <v>D510-002</v>
          </cell>
          <cell r="I3802" t="str">
            <v>F</v>
          </cell>
          <cell r="J3802">
            <v>811</v>
          </cell>
          <cell r="L3802">
            <v>1.88</v>
          </cell>
        </row>
        <row r="3803">
          <cell r="A3803" t="str">
            <v>HADEL, LOLETTA D</v>
          </cell>
          <cell r="B3803" t="str">
            <v>101-573</v>
          </cell>
          <cell r="C3803">
            <v>510400</v>
          </cell>
          <cell r="D3803">
            <v>11320</v>
          </cell>
          <cell r="E3803" t="str">
            <v>VICTIM WITNESS ADVCT, SR</v>
          </cell>
          <cell r="F3803" t="str">
            <v>D510</v>
          </cell>
          <cell r="G3803">
            <v>1</v>
          </cell>
          <cell r="H3803" t="str">
            <v>D510-002</v>
          </cell>
          <cell r="I3803" t="str">
            <v>F</v>
          </cell>
          <cell r="J3803">
            <v>701</v>
          </cell>
          <cell r="L3803">
            <v>4.01</v>
          </cell>
        </row>
        <row r="3804">
          <cell r="A3804" t="str">
            <v>HADEL, LOLETTA D</v>
          </cell>
          <cell r="B3804" t="str">
            <v>101-573</v>
          </cell>
          <cell r="C3804">
            <v>510400</v>
          </cell>
          <cell r="D3804">
            <v>11320</v>
          </cell>
          <cell r="E3804" t="str">
            <v>VICTIM WITNESS ADVCT, SR</v>
          </cell>
          <cell r="F3804" t="str">
            <v>D510</v>
          </cell>
          <cell r="G3804">
            <v>1</v>
          </cell>
          <cell r="H3804" t="str">
            <v>D510-002</v>
          </cell>
          <cell r="I3804" t="str">
            <v>F</v>
          </cell>
          <cell r="J3804">
            <v>101</v>
          </cell>
          <cell r="L3804">
            <v>135.94999999999999</v>
          </cell>
        </row>
        <row r="3805">
          <cell r="A3805" t="str">
            <v>HAFFEY, RICHARD A</v>
          </cell>
          <cell r="B3805" t="str">
            <v>101-527</v>
          </cell>
          <cell r="C3805">
            <v>510100</v>
          </cell>
          <cell r="D3805">
            <v>39080</v>
          </cell>
          <cell r="E3805" t="str">
            <v>COUNTY EXECUTIVE OFFICER</v>
          </cell>
          <cell r="F3805" t="str">
            <v>K130</v>
          </cell>
          <cell r="G3805">
            <v>1</v>
          </cell>
          <cell r="H3805" t="str">
            <v>K130-001</v>
          </cell>
          <cell r="I3805" t="str">
            <v>O</v>
          </cell>
          <cell r="J3805">
            <v>1</v>
          </cell>
          <cell r="K3805" t="str">
            <v>REGULAR PAY</v>
          </cell>
          <cell r="L3805">
            <v>114999.82</v>
          </cell>
        </row>
        <row r="3806">
          <cell r="A3806" t="str">
            <v>HAFFEY, RICHARD A</v>
          </cell>
          <cell r="B3806" t="str">
            <v>101-527</v>
          </cell>
          <cell r="C3806">
            <v>510300</v>
          </cell>
          <cell r="D3806">
            <v>39080</v>
          </cell>
          <cell r="E3806" t="str">
            <v>COUNTY EXECUTIVE OFFICER</v>
          </cell>
          <cell r="F3806" t="str">
            <v>K130</v>
          </cell>
          <cell r="G3806">
            <v>1</v>
          </cell>
          <cell r="H3806" t="str">
            <v>K130-001</v>
          </cell>
          <cell r="I3806" t="str">
            <v>F</v>
          </cell>
          <cell r="J3806" t="str">
            <v>*FI</v>
          </cell>
          <cell r="K3806" t="str">
            <v>FICA</v>
          </cell>
          <cell r="L3806">
            <v>5394</v>
          </cell>
        </row>
        <row r="3807">
          <cell r="A3807" t="str">
            <v>HAFFEY, RICHARD A</v>
          </cell>
          <cell r="B3807" t="str">
            <v>101-527</v>
          </cell>
          <cell r="C3807">
            <v>510300</v>
          </cell>
          <cell r="D3807">
            <v>39080</v>
          </cell>
          <cell r="E3807" t="str">
            <v>COUNTY EXECUTIVE OFFICER</v>
          </cell>
          <cell r="F3807" t="str">
            <v>K130</v>
          </cell>
          <cell r="G3807">
            <v>1</v>
          </cell>
          <cell r="H3807" t="str">
            <v>K130-001</v>
          </cell>
          <cell r="I3807" t="str">
            <v>F</v>
          </cell>
          <cell r="J3807">
            <v>7999</v>
          </cell>
          <cell r="L3807">
            <v>34488.449999999997</v>
          </cell>
        </row>
        <row r="3808">
          <cell r="A3808" t="str">
            <v>HAFFEY, RICHARD A</v>
          </cell>
          <cell r="B3808" t="str">
            <v>101-527</v>
          </cell>
          <cell r="C3808">
            <v>510300</v>
          </cell>
          <cell r="D3808">
            <v>39080</v>
          </cell>
          <cell r="E3808" t="str">
            <v>COUNTY EXECUTIVE OFFICER</v>
          </cell>
          <cell r="F3808" t="str">
            <v>K130</v>
          </cell>
          <cell r="G3808">
            <v>1</v>
          </cell>
          <cell r="H3808" t="str">
            <v>K130-001</v>
          </cell>
          <cell r="I3808" t="str">
            <v>F</v>
          </cell>
          <cell r="J3808">
            <v>8000</v>
          </cell>
          <cell r="L3808">
            <v>8045.69</v>
          </cell>
        </row>
        <row r="3809">
          <cell r="A3809" t="str">
            <v>HAFFEY, RICHARD A</v>
          </cell>
          <cell r="B3809" t="str">
            <v>101-527</v>
          </cell>
          <cell r="C3809">
            <v>510300</v>
          </cell>
          <cell r="D3809">
            <v>39080</v>
          </cell>
          <cell r="E3809" t="str">
            <v>COUNTY EXECUTIVE OFFICER</v>
          </cell>
          <cell r="F3809" t="str">
            <v>K130</v>
          </cell>
          <cell r="G3809">
            <v>1</v>
          </cell>
          <cell r="H3809" t="str">
            <v>K130-001</v>
          </cell>
          <cell r="I3809" t="str">
            <v>F</v>
          </cell>
          <cell r="J3809">
            <v>8004</v>
          </cell>
          <cell r="L3809">
            <v>8049.99</v>
          </cell>
        </row>
        <row r="3810">
          <cell r="A3810" t="str">
            <v>HAFFEY, RICHARD A</v>
          </cell>
          <cell r="B3810" t="str">
            <v>101-527</v>
          </cell>
          <cell r="C3810">
            <v>510300</v>
          </cell>
          <cell r="D3810">
            <v>39080</v>
          </cell>
          <cell r="E3810" t="str">
            <v>COUNTY EXECUTIVE OFFICER</v>
          </cell>
          <cell r="F3810" t="str">
            <v>K130</v>
          </cell>
          <cell r="G3810">
            <v>1</v>
          </cell>
          <cell r="H3810" t="str">
            <v>K130-001</v>
          </cell>
          <cell r="I3810" t="str">
            <v>F</v>
          </cell>
          <cell r="J3810" t="str">
            <v>*FM</v>
          </cell>
          <cell r="K3810" t="str">
            <v>MEDICARE</v>
          </cell>
          <cell r="L3810">
            <v>1667.5</v>
          </cell>
        </row>
        <row r="3811">
          <cell r="A3811" t="str">
            <v>HAFFEY, RICHARD A</v>
          </cell>
          <cell r="B3811" t="str">
            <v>101-527</v>
          </cell>
          <cell r="C3811">
            <v>510300</v>
          </cell>
          <cell r="D3811">
            <v>39080</v>
          </cell>
          <cell r="E3811" t="str">
            <v>COUNTY EXECUTIVE OFFICER</v>
          </cell>
          <cell r="F3811" t="str">
            <v>K130</v>
          </cell>
          <cell r="G3811">
            <v>1</v>
          </cell>
          <cell r="H3811" t="str">
            <v>K130-001</v>
          </cell>
          <cell r="I3811" t="str">
            <v>F</v>
          </cell>
          <cell r="J3811">
            <v>8005</v>
          </cell>
          <cell r="L3811">
            <v>563.20000000000005</v>
          </cell>
        </row>
        <row r="3812">
          <cell r="A3812" t="str">
            <v>HAFFEY, RICHARD A</v>
          </cell>
          <cell r="B3812" t="str">
            <v>101-527</v>
          </cell>
          <cell r="C3812">
            <v>510400</v>
          </cell>
          <cell r="D3812">
            <v>39080</v>
          </cell>
          <cell r="E3812" t="str">
            <v>COUNTY EXECUTIVE OFFICER</v>
          </cell>
          <cell r="F3812" t="str">
            <v>K130</v>
          </cell>
          <cell r="G3812">
            <v>1</v>
          </cell>
          <cell r="H3812" t="str">
            <v>K130-001</v>
          </cell>
          <cell r="I3812" t="str">
            <v>F</v>
          </cell>
          <cell r="J3812">
            <v>1001</v>
          </cell>
          <cell r="L3812">
            <v>10.17</v>
          </cell>
        </row>
        <row r="3813">
          <cell r="A3813" t="str">
            <v>HAFFEY, RICHARD A</v>
          </cell>
          <cell r="B3813" t="str">
            <v>101-527</v>
          </cell>
          <cell r="C3813">
            <v>510400</v>
          </cell>
          <cell r="D3813">
            <v>39080</v>
          </cell>
          <cell r="E3813" t="str">
            <v>COUNTY EXECUTIVE OFFICER</v>
          </cell>
          <cell r="F3813" t="str">
            <v>K130</v>
          </cell>
          <cell r="G3813">
            <v>1</v>
          </cell>
          <cell r="H3813" t="str">
            <v>K130-001</v>
          </cell>
          <cell r="I3813" t="str">
            <v>F</v>
          </cell>
          <cell r="J3813">
            <v>30</v>
          </cell>
          <cell r="L3813">
            <v>287.5</v>
          </cell>
        </row>
        <row r="3814">
          <cell r="A3814" t="str">
            <v>HAFFEY, RICHARD A</v>
          </cell>
          <cell r="B3814" t="str">
            <v>101-527</v>
          </cell>
          <cell r="C3814">
            <v>510400</v>
          </cell>
          <cell r="D3814">
            <v>39080</v>
          </cell>
          <cell r="E3814" t="str">
            <v>COUNTY EXECUTIVE OFFICER</v>
          </cell>
          <cell r="F3814" t="str">
            <v>K130</v>
          </cell>
          <cell r="G3814">
            <v>1</v>
          </cell>
          <cell r="H3814" t="str">
            <v>K130-001</v>
          </cell>
          <cell r="I3814" t="str">
            <v>F</v>
          </cell>
          <cell r="J3814">
            <v>400</v>
          </cell>
          <cell r="L3814">
            <v>0.67</v>
          </cell>
        </row>
        <row r="3815">
          <cell r="A3815" t="str">
            <v>HAFFEY, RICHARD A</v>
          </cell>
          <cell r="B3815" t="str">
            <v>101-527</v>
          </cell>
          <cell r="C3815">
            <v>510400</v>
          </cell>
          <cell r="D3815">
            <v>39080</v>
          </cell>
          <cell r="E3815" t="str">
            <v>COUNTY EXECUTIVE OFFICER</v>
          </cell>
          <cell r="F3815" t="str">
            <v>K130</v>
          </cell>
          <cell r="G3815">
            <v>1</v>
          </cell>
          <cell r="H3815" t="str">
            <v>K130-001</v>
          </cell>
          <cell r="I3815" t="str">
            <v>F</v>
          </cell>
          <cell r="J3815">
            <v>831</v>
          </cell>
          <cell r="L3815">
            <v>5.3</v>
          </cell>
        </row>
        <row r="3816">
          <cell r="A3816" t="str">
            <v>HAGEL, BENJAMIN M</v>
          </cell>
          <cell r="B3816" t="str">
            <v>101-570</v>
          </cell>
          <cell r="C3816">
            <v>510100</v>
          </cell>
          <cell r="D3816">
            <v>34860</v>
          </cell>
          <cell r="E3816" t="str">
            <v>CORRECTIONAL OFFICER II</v>
          </cell>
          <cell r="F3816" t="str">
            <v>D230</v>
          </cell>
          <cell r="G3816">
            <v>1</v>
          </cell>
          <cell r="H3816" t="str">
            <v>D230-020</v>
          </cell>
          <cell r="I3816" t="str">
            <v>O</v>
          </cell>
          <cell r="J3816">
            <v>1</v>
          </cell>
          <cell r="K3816" t="str">
            <v>REGULAR PAY</v>
          </cell>
          <cell r="L3816">
            <v>37915.49</v>
          </cell>
        </row>
        <row r="3817">
          <cell r="A3817" t="str">
            <v>HAGEL, BENJAMIN M</v>
          </cell>
          <cell r="B3817" t="str">
            <v>101-570</v>
          </cell>
          <cell r="C3817">
            <v>510300</v>
          </cell>
          <cell r="D3817">
            <v>34860</v>
          </cell>
          <cell r="E3817" t="str">
            <v>CORRECTIONAL OFFICER II</v>
          </cell>
          <cell r="F3817" t="str">
            <v>D230</v>
          </cell>
          <cell r="G3817">
            <v>1</v>
          </cell>
          <cell r="H3817" t="str">
            <v>D230-020</v>
          </cell>
          <cell r="I3817" t="str">
            <v>F</v>
          </cell>
          <cell r="J3817">
            <v>8000</v>
          </cell>
          <cell r="L3817">
            <v>2649.79</v>
          </cell>
        </row>
        <row r="3818">
          <cell r="A3818" t="str">
            <v>HAGEL, BENJAMIN M</v>
          </cell>
          <cell r="B3818" t="str">
            <v>101-570</v>
          </cell>
          <cell r="C3818">
            <v>510300</v>
          </cell>
          <cell r="D3818">
            <v>34860</v>
          </cell>
          <cell r="E3818" t="str">
            <v>CORRECTIONAL OFFICER II</v>
          </cell>
          <cell r="F3818" t="str">
            <v>D230</v>
          </cell>
          <cell r="G3818">
            <v>1</v>
          </cell>
          <cell r="H3818" t="str">
            <v>D230-020</v>
          </cell>
          <cell r="I3818" t="str">
            <v>F</v>
          </cell>
          <cell r="J3818" t="str">
            <v>*FM</v>
          </cell>
          <cell r="K3818" t="str">
            <v>MEDICARE</v>
          </cell>
          <cell r="L3818">
            <v>549.77</v>
          </cell>
        </row>
        <row r="3819">
          <cell r="A3819" t="str">
            <v>HAGEL, BENJAMIN M</v>
          </cell>
          <cell r="B3819" t="str">
            <v>101-570</v>
          </cell>
          <cell r="C3819">
            <v>510300</v>
          </cell>
          <cell r="D3819">
            <v>34860</v>
          </cell>
          <cell r="E3819" t="str">
            <v>CORRECTIONAL OFFICER II</v>
          </cell>
          <cell r="F3819" t="str">
            <v>D230</v>
          </cell>
          <cell r="G3819">
            <v>1</v>
          </cell>
          <cell r="H3819" t="str">
            <v>D230-020</v>
          </cell>
          <cell r="I3819" t="str">
            <v>F</v>
          </cell>
          <cell r="J3819">
            <v>7999</v>
          </cell>
          <cell r="L3819">
            <v>11370.86</v>
          </cell>
        </row>
        <row r="3820">
          <cell r="A3820" t="str">
            <v>HAGEL, BENJAMIN M</v>
          </cell>
          <cell r="B3820" t="str">
            <v>101-570</v>
          </cell>
          <cell r="C3820">
            <v>510300</v>
          </cell>
          <cell r="D3820">
            <v>34860</v>
          </cell>
          <cell r="E3820" t="str">
            <v>CORRECTIONAL OFFICER II</v>
          </cell>
          <cell r="F3820" t="str">
            <v>D230</v>
          </cell>
          <cell r="G3820">
            <v>1</v>
          </cell>
          <cell r="H3820" t="str">
            <v>D230-020</v>
          </cell>
          <cell r="I3820" t="str">
            <v>F</v>
          </cell>
          <cell r="J3820" t="str">
            <v>*FI</v>
          </cell>
          <cell r="K3820" t="str">
            <v>FICA</v>
          </cell>
          <cell r="L3820">
            <v>2350.7600000000002</v>
          </cell>
        </row>
        <row r="3821">
          <cell r="A3821" t="str">
            <v>HAGEL, BENJAMIN M</v>
          </cell>
          <cell r="B3821" t="str">
            <v>101-570</v>
          </cell>
          <cell r="C3821">
            <v>510400</v>
          </cell>
          <cell r="D3821">
            <v>34860</v>
          </cell>
          <cell r="E3821" t="str">
            <v>CORRECTIONAL OFFICER II</v>
          </cell>
          <cell r="F3821" t="str">
            <v>D230</v>
          </cell>
          <cell r="G3821">
            <v>1</v>
          </cell>
          <cell r="H3821" t="str">
            <v>D230-020</v>
          </cell>
          <cell r="I3821" t="str">
            <v>F</v>
          </cell>
          <cell r="J3821">
            <v>811</v>
          </cell>
          <cell r="L3821">
            <v>1.88</v>
          </cell>
        </row>
        <row r="3822">
          <cell r="A3822" t="str">
            <v>HAGEL, BENJAMIN M</v>
          </cell>
          <cell r="B3822" t="str">
            <v>101-570</v>
          </cell>
          <cell r="C3822">
            <v>510400</v>
          </cell>
          <cell r="D3822">
            <v>34860</v>
          </cell>
          <cell r="E3822" t="str">
            <v>CORRECTIONAL OFFICER II</v>
          </cell>
          <cell r="F3822" t="str">
            <v>D230</v>
          </cell>
          <cell r="G3822">
            <v>1</v>
          </cell>
          <cell r="H3822" t="str">
            <v>D230-020</v>
          </cell>
          <cell r="I3822" t="str">
            <v>F</v>
          </cell>
          <cell r="J3822">
            <v>102</v>
          </cell>
          <cell r="L3822">
            <v>232.19</v>
          </cell>
        </row>
        <row r="3823">
          <cell r="A3823" t="str">
            <v>HAGEL, BENJAMIN M</v>
          </cell>
          <cell r="B3823" t="str">
            <v>101-570</v>
          </cell>
          <cell r="C3823">
            <v>510400</v>
          </cell>
          <cell r="D3823">
            <v>34860</v>
          </cell>
          <cell r="E3823" t="str">
            <v>CORRECTIONAL OFFICER II</v>
          </cell>
          <cell r="F3823" t="str">
            <v>D230</v>
          </cell>
          <cell r="G3823">
            <v>1</v>
          </cell>
          <cell r="H3823" t="str">
            <v>D230-020</v>
          </cell>
          <cell r="I3823" t="str">
            <v>F</v>
          </cell>
          <cell r="J3823">
            <v>703</v>
          </cell>
          <cell r="L3823">
            <v>6.7</v>
          </cell>
        </row>
        <row r="3824">
          <cell r="A3824" t="str">
            <v>HAGEL, BENJAMIN M</v>
          </cell>
          <cell r="B3824" t="str">
            <v>101-570</v>
          </cell>
          <cell r="C3824">
            <v>510400</v>
          </cell>
          <cell r="D3824">
            <v>34860</v>
          </cell>
          <cell r="E3824" t="str">
            <v>CORRECTIONAL OFFICER II</v>
          </cell>
          <cell r="F3824" t="str">
            <v>D230</v>
          </cell>
          <cell r="G3824">
            <v>1</v>
          </cell>
          <cell r="H3824" t="str">
            <v>D230-020</v>
          </cell>
          <cell r="I3824" t="str">
            <v>F</v>
          </cell>
          <cell r="J3824">
            <v>30</v>
          </cell>
          <cell r="L3824">
            <v>94.79</v>
          </cell>
        </row>
        <row r="3825">
          <cell r="A3825" t="str">
            <v>HAGEL, BENJAMIN M</v>
          </cell>
          <cell r="B3825" t="str">
            <v>101-570</v>
          </cell>
          <cell r="C3825">
            <v>510400</v>
          </cell>
          <cell r="D3825">
            <v>34860</v>
          </cell>
          <cell r="E3825" t="str">
            <v>CORRECTIONAL OFFICER II</v>
          </cell>
          <cell r="F3825" t="str">
            <v>D230</v>
          </cell>
          <cell r="G3825">
            <v>1</v>
          </cell>
          <cell r="H3825" t="str">
            <v>D230-020</v>
          </cell>
          <cell r="I3825" t="str">
            <v>F</v>
          </cell>
          <cell r="J3825">
            <v>1001</v>
          </cell>
          <cell r="L3825">
            <v>10.17</v>
          </cell>
        </row>
        <row r="3826">
          <cell r="A3826" t="str">
            <v>HAGEL, BENJAMIN M</v>
          </cell>
          <cell r="B3826" t="str">
            <v>101-570</v>
          </cell>
          <cell r="C3826">
            <v>510400</v>
          </cell>
          <cell r="D3826">
            <v>34860</v>
          </cell>
          <cell r="E3826" t="str">
            <v>CORRECTIONAL OFFICER II</v>
          </cell>
          <cell r="F3826" t="str">
            <v>D230</v>
          </cell>
          <cell r="G3826">
            <v>1</v>
          </cell>
          <cell r="H3826" t="str">
            <v>D230-020</v>
          </cell>
          <cell r="I3826" t="str">
            <v>F</v>
          </cell>
          <cell r="J3826">
            <v>603</v>
          </cell>
          <cell r="L3826">
            <v>31.26</v>
          </cell>
        </row>
        <row r="3827">
          <cell r="A3827" t="str">
            <v>HALL, CARRIE L</v>
          </cell>
          <cell r="B3827" t="str">
            <v>101-505</v>
          </cell>
          <cell r="C3827">
            <v>510100</v>
          </cell>
          <cell r="D3827">
            <v>37630</v>
          </cell>
          <cell r="E3827" t="str">
            <v>ACCOUNTING TECHNICIAN</v>
          </cell>
          <cell r="F3827" t="str">
            <v>D110</v>
          </cell>
          <cell r="G3827">
            <v>1</v>
          </cell>
          <cell r="H3827" t="str">
            <v>D110-003</v>
          </cell>
          <cell r="I3827" t="str">
            <v>O</v>
          </cell>
          <cell r="J3827">
            <v>1</v>
          </cell>
          <cell r="K3827" t="str">
            <v>REGULAR PAY</v>
          </cell>
          <cell r="L3827">
            <v>33995.1</v>
          </cell>
        </row>
        <row r="3828">
          <cell r="A3828" t="str">
            <v>HALL, CARRIE L</v>
          </cell>
          <cell r="B3828" t="str">
            <v>101-505</v>
          </cell>
          <cell r="C3828">
            <v>510300</v>
          </cell>
          <cell r="D3828">
            <v>37630</v>
          </cell>
          <cell r="E3828" t="str">
            <v>ACCOUNTING TECHNICIAN</v>
          </cell>
          <cell r="F3828" t="str">
            <v>D110</v>
          </cell>
          <cell r="G3828">
            <v>1</v>
          </cell>
          <cell r="H3828" t="str">
            <v>D110-003</v>
          </cell>
          <cell r="I3828" t="str">
            <v>F</v>
          </cell>
          <cell r="J3828">
            <v>7999</v>
          </cell>
          <cell r="L3828">
            <v>10195.129999999999</v>
          </cell>
        </row>
        <row r="3829">
          <cell r="A3829" t="str">
            <v>HALL, CARRIE L</v>
          </cell>
          <cell r="B3829" t="str">
            <v>101-505</v>
          </cell>
          <cell r="C3829">
            <v>510300</v>
          </cell>
          <cell r="D3829">
            <v>37630</v>
          </cell>
          <cell r="E3829" t="str">
            <v>ACCOUNTING TECHNICIAN</v>
          </cell>
          <cell r="F3829" t="str">
            <v>D110</v>
          </cell>
          <cell r="G3829">
            <v>1</v>
          </cell>
          <cell r="H3829" t="str">
            <v>D110-003</v>
          </cell>
          <cell r="I3829" t="str">
            <v>F</v>
          </cell>
          <cell r="J3829" t="str">
            <v>*FM</v>
          </cell>
          <cell r="K3829" t="str">
            <v>MEDICARE</v>
          </cell>
          <cell r="L3829">
            <v>492.93</v>
          </cell>
        </row>
        <row r="3830">
          <cell r="A3830" t="str">
            <v>HALL, CARRIE L</v>
          </cell>
          <cell r="B3830" t="str">
            <v>101-505</v>
          </cell>
          <cell r="C3830">
            <v>510300</v>
          </cell>
          <cell r="D3830">
            <v>37630</v>
          </cell>
          <cell r="E3830" t="str">
            <v>ACCOUNTING TECHNICIAN</v>
          </cell>
          <cell r="F3830" t="str">
            <v>D110</v>
          </cell>
          <cell r="G3830">
            <v>1</v>
          </cell>
          <cell r="H3830" t="str">
            <v>D110-003</v>
          </cell>
          <cell r="I3830" t="str">
            <v>F</v>
          </cell>
          <cell r="J3830" t="str">
            <v>*FI</v>
          </cell>
          <cell r="K3830" t="str">
            <v>FICA</v>
          </cell>
          <cell r="L3830">
            <v>2107.6999999999998</v>
          </cell>
        </row>
        <row r="3831">
          <cell r="A3831" t="str">
            <v>HALL, CARRIE L</v>
          </cell>
          <cell r="B3831" t="str">
            <v>101-505</v>
          </cell>
          <cell r="C3831">
            <v>510300</v>
          </cell>
          <cell r="D3831">
            <v>37630</v>
          </cell>
          <cell r="E3831" t="str">
            <v>ACCOUNTING TECHNICIAN</v>
          </cell>
          <cell r="F3831" t="str">
            <v>D110</v>
          </cell>
          <cell r="G3831">
            <v>1</v>
          </cell>
          <cell r="H3831" t="str">
            <v>D110-003</v>
          </cell>
          <cell r="I3831" t="str">
            <v>F</v>
          </cell>
          <cell r="J3831">
            <v>8000</v>
          </cell>
          <cell r="L3831">
            <v>2375.36</v>
          </cell>
        </row>
        <row r="3832">
          <cell r="A3832" t="str">
            <v>HALL, CARRIE L</v>
          </cell>
          <cell r="B3832" t="str">
            <v>101-505</v>
          </cell>
          <cell r="C3832">
            <v>510400</v>
          </cell>
          <cell r="D3832">
            <v>37630</v>
          </cell>
          <cell r="E3832" t="str">
            <v>ACCOUNTING TECHNICIAN</v>
          </cell>
          <cell r="F3832" t="str">
            <v>D110</v>
          </cell>
          <cell r="G3832">
            <v>1</v>
          </cell>
          <cell r="H3832" t="str">
            <v>D110-003</v>
          </cell>
          <cell r="I3832" t="str">
            <v>F</v>
          </cell>
          <cell r="J3832">
            <v>102</v>
          </cell>
          <cell r="L3832">
            <v>232.19</v>
          </cell>
        </row>
        <row r="3833">
          <cell r="A3833" t="str">
            <v>HALL, CARRIE L</v>
          </cell>
          <cell r="B3833" t="str">
            <v>101-505</v>
          </cell>
          <cell r="C3833">
            <v>510400</v>
          </cell>
          <cell r="D3833">
            <v>37630</v>
          </cell>
          <cell r="E3833" t="str">
            <v>ACCOUNTING TECHNICIAN</v>
          </cell>
          <cell r="F3833" t="str">
            <v>D110</v>
          </cell>
          <cell r="G3833">
            <v>1</v>
          </cell>
          <cell r="H3833" t="str">
            <v>D110-003</v>
          </cell>
          <cell r="I3833" t="str">
            <v>F</v>
          </cell>
          <cell r="J3833">
            <v>603</v>
          </cell>
          <cell r="L3833">
            <v>31.26</v>
          </cell>
        </row>
        <row r="3834">
          <cell r="A3834" t="str">
            <v>HALL, CARRIE L</v>
          </cell>
          <cell r="B3834" t="str">
            <v>101-505</v>
          </cell>
          <cell r="C3834">
            <v>510400</v>
          </cell>
          <cell r="D3834">
            <v>37630</v>
          </cell>
          <cell r="E3834" t="str">
            <v>ACCOUNTING TECHNICIAN</v>
          </cell>
          <cell r="F3834" t="str">
            <v>D110</v>
          </cell>
          <cell r="G3834">
            <v>1</v>
          </cell>
          <cell r="H3834" t="str">
            <v>D110-003</v>
          </cell>
          <cell r="I3834" t="str">
            <v>F</v>
          </cell>
          <cell r="J3834">
            <v>811</v>
          </cell>
          <cell r="L3834">
            <v>1.88</v>
          </cell>
        </row>
        <row r="3835">
          <cell r="A3835" t="str">
            <v>HALL, CARRIE L</v>
          </cell>
          <cell r="B3835" t="str">
            <v>101-505</v>
          </cell>
          <cell r="C3835">
            <v>510400</v>
          </cell>
          <cell r="D3835">
            <v>37630</v>
          </cell>
          <cell r="E3835" t="str">
            <v>ACCOUNTING TECHNICIAN</v>
          </cell>
          <cell r="F3835" t="str">
            <v>D110</v>
          </cell>
          <cell r="G3835">
            <v>1</v>
          </cell>
          <cell r="H3835" t="str">
            <v>D110-003</v>
          </cell>
          <cell r="I3835" t="str">
            <v>F</v>
          </cell>
          <cell r="J3835">
            <v>30</v>
          </cell>
          <cell r="L3835">
            <v>84.99</v>
          </cell>
        </row>
        <row r="3836">
          <cell r="A3836" t="str">
            <v>HALL, CARRIE L</v>
          </cell>
          <cell r="B3836" t="str">
            <v>101-505</v>
          </cell>
          <cell r="C3836">
            <v>510400</v>
          </cell>
          <cell r="D3836">
            <v>37630</v>
          </cell>
          <cell r="E3836" t="str">
            <v>ACCOUNTING TECHNICIAN</v>
          </cell>
          <cell r="F3836" t="str">
            <v>D110</v>
          </cell>
          <cell r="G3836">
            <v>1</v>
          </cell>
          <cell r="H3836" t="str">
            <v>D110-003</v>
          </cell>
          <cell r="I3836" t="str">
            <v>F</v>
          </cell>
          <cell r="J3836">
            <v>1001</v>
          </cell>
          <cell r="L3836">
            <v>10.17</v>
          </cell>
        </row>
        <row r="3837">
          <cell r="A3837" t="str">
            <v>HALL, CARRIE L</v>
          </cell>
          <cell r="B3837" t="str">
            <v>101-505</v>
          </cell>
          <cell r="C3837">
            <v>510400</v>
          </cell>
          <cell r="D3837">
            <v>37630</v>
          </cell>
          <cell r="E3837" t="str">
            <v>ACCOUNTING TECHNICIAN</v>
          </cell>
          <cell r="F3837" t="str">
            <v>D110</v>
          </cell>
          <cell r="G3837">
            <v>1</v>
          </cell>
          <cell r="H3837" t="str">
            <v>D110-003</v>
          </cell>
          <cell r="I3837" t="str">
            <v>F</v>
          </cell>
          <cell r="J3837">
            <v>703</v>
          </cell>
          <cell r="L3837">
            <v>6.7</v>
          </cell>
        </row>
        <row r="3838">
          <cell r="A3838" t="str">
            <v>HALTERMAN, KATHLEEN</v>
          </cell>
          <cell r="B3838" t="str">
            <v>123-592</v>
          </cell>
          <cell r="C3838">
            <v>510100</v>
          </cell>
          <cell r="D3838">
            <v>24840</v>
          </cell>
          <cell r="E3838" t="str">
            <v>SECRETARY</v>
          </cell>
          <cell r="F3838" t="str">
            <v>D462</v>
          </cell>
          <cell r="G3838">
            <v>1</v>
          </cell>
          <cell r="H3838" t="str">
            <v>D462-003</v>
          </cell>
          <cell r="I3838" t="str">
            <v>O</v>
          </cell>
          <cell r="J3838">
            <v>1</v>
          </cell>
          <cell r="K3838" t="str">
            <v>REGULAR PAY</v>
          </cell>
          <cell r="L3838">
            <v>29767.8</v>
          </cell>
        </row>
        <row r="3839">
          <cell r="A3839" t="str">
            <v>HALTERMAN, KATHLEEN</v>
          </cell>
          <cell r="B3839" t="str">
            <v>123-592</v>
          </cell>
          <cell r="C3839">
            <v>510300</v>
          </cell>
          <cell r="D3839">
            <v>24840</v>
          </cell>
          <cell r="E3839" t="str">
            <v>SECRETARY</v>
          </cell>
          <cell r="F3839" t="str">
            <v>D462</v>
          </cell>
          <cell r="G3839">
            <v>1</v>
          </cell>
          <cell r="H3839" t="str">
            <v>D462-003</v>
          </cell>
          <cell r="I3839" t="str">
            <v>F</v>
          </cell>
          <cell r="J3839">
            <v>7999</v>
          </cell>
          <cell r="L3839">
            <v>8927.36</v>
          </cell>
        </row>
        <row r="3840">
          <cell r="A3840" t="str">
            <v>HALTERMAN, KATHLEEN</v>
          </cell>
          <cell r="B3840" t="str">
            <v>123-592</v>
          </cell>
          <cell r="C3840">
            <v>510300</v>
          </cell>
          <cell r="D3840">
            <v>24840</v>
          </cell>
          <cell r="E3840" t="str">
            <v>SECRETARY</v>
          </cell>
          <cell r="F3840" t="str">
            <v>D462</v>
          </cell>
          <cell r="G3840">
            <v>1</v>
          </cell>
          <cell r="H3840" t="str">
            <v>D462-003</v>
          </cell>
          <cell r="I3840" t="str">
            <v>F</v>
          </cell>
          <cell r="J3840" t="str">
            <v>*FM</v>
          </cell>
          <cell r="K3840" t="str">
            <v>MEDICARE</v>
          </cell>
          <cell r="L3840">
            <v>431.63</v>
          </cell>
        </row>
        <row r="3841">
          <cell r="A3841" t="str">
            <v>HALTERMAN, KATHLEEN</v>
          </cell>
          <cell r="B3841" t="str">
            <v>123-592</v>
          </cell>
          <cell r="C3841">
            <v>510300</v>
          </cell>
          <cell r="D3841">
            <v>24840</v>
          </cell>
          <cell r="E3841" t="str">
            <v>SECRETARY</v>
          </cell>
          <cell r="F3841" t="str">
            <v>D462</v>
          </cell>
          <cell r="G3841">
            <v>1</v>
          </cell>
          <cell r="H3841" t="str">
            <v>D462-003</v>
          </cell>
          <cell r="I3841" t="str">
            <v>F</v>
          </cell>
          <cell r="J3841" t="str">
            <v>*FI</v>
          </cell>
          <cell r="K3841" t="str">
            <v>FICA</v>
          </cell>
          <cell r="L3841">
            <v>1845.6</v>
          </cell>
        </row>
        <row r="3842">
          <cell r="A3842" t="str">
            <v>HALTERMAN, KATHLEEN</v>
          </cell>
          <cell r="B3842" t="str">
            <v>123-592</v>
          </cell>
          <cell r="C3842">
            <v>510300</v>
          </cell>
          <cell r="D3842">
            <v>24840</v>
          </cell>
          <cell r="E3842" t="str">
            <v>SECRETARY</v>
          </cell>
          <cell r="F3842" t="str">
            <v>D462</v>
          </cell>
          <cell r="G3842">
            <v>1</v>
          </cell>
          <cell r="H3842" t="str">
            <v>D462-003</v>
          </cell>
          <cell r="I3842" t="str">
            <v>F</v>
          </cell>
          <cell r="J3842">
            <v>8000</v>
          </cell>
          <cell r="L3842">
            <v>2079.4499999999998</v>
          </cell>
        </row>
        <row r="3843">
          <cell r="A3843" t="str">
            <v>HALTERMAN, KATHLEEN</v>
          </cell>
          <cell r="B3843" t="str">
            <v>123-592</v>
          </cell>
          <cell r="C3843">
            <v>510400</v>
          </cell>
          <cell r="D3843">
            <v>24840</v>
          </cell>
          <cell r="E3843" t="str">
            <v>SECRETARY</v>
          </cell>
          <cell r="F3843" t="str">
            <v>D462</v>
          </cell>
          <cell r="G3843">
            <v>1</v>
          </cell>
          <cell r="H3843" t="str">
            <v>D462-003</v>
          </cell>
          <cell r="I3843" t="str">
            <v>F</v>
          </cell>
          <cell r="J3843">
            <v>30</v>
          </cell>
          <cell r="L3843">
            <v>74.42</v>
          </cell>
        </row>
        <row r="3844">
          <cell r="A3844" t="str">
            <v>HALTERMAN, KATHLEEN</v>
          </cell>
          <cell r="B3844" t="str">
            <v>123-592</v>
          </cell>
          <cell r="C3844">
            <v>510400</v>
          </cell>
          <cell r="D3844">
            <v>24840</v>
          </cell>
          <cell r="E3844" t="str">
            <v>SECRETARY</v>
          </cell>
          <cell r="F3844" t="str">
            <v>D462</v>
          </cell>
          <cell r="G3844">
            <v>1</v>
          </cell>
          <cell r="H3844" t="str">
            <v>D462-003</v>
          </cell>
          <cell r="I3844" t="str">
            <v>F</v>
          </cell>
          <cell r="J3844">
            <v>811</v>
          </cell>
          <cell r="L3844">
            <v>1.88</v>
          </cell>
        </row>
        <row r="3845">
          <cell r="A3845" t="str">
            <v>HALTERMAN, KATHLEEN</v>
          </cell>
          <cell r="B3845" t="str">
            <v>123-592</v>
          </cell>
          <cell r="C3845">
            <v>510400</v>
          </cell>
          <cell r="D3845">
            <v>24840</v>
          </cell>
          <cell r="E3845" t="str">
            <v>SECRETARY</v>
          </cell>
          <cell r="F3845" t="str">
            <v>D462</v>
          </cell>
          <cell r="G3845">
            <v>1</v>
          </cell>
          <cell r="H3845" t="str">
            <v>D462-003</v>
          </cell>
          <cell r="I3845" t="str">
            <v>F</v>
          </cell>
          <cell r="J3845">
            <v>1001</v>
          </cell>
          <cell r="L3845">
            <v>10.17</v>
          </cell>
        </row>
        <row r="3846">
          <cell r="A3846" t="str">
            <v>HALTERMAN, KATHLEEN</v>
          </cell>
          <cell r="B3846" t="str">
            <v>123-592</v>
          </cell>
          <cell r="C3846">
            <v>510400</v>
          </cell>
          <cell r="D3846">
            <v>24840</v>
          </cell>
          <cell r="E3846" t="str">
            <v>SECRETARY</v>
          </cell>
          <cell r="F3846" t="str">
            <v>D462</v>
          </cell>
          <cell r="G3846">
            <v>1</v>
          </cell>
          <cell r="H3846" t="str">
            <v>D462-003</v>
          </cell>
          <cell r="I3846" t="str">
            <v>F</v>
          </cell>
          <cell r="J3846">
            <v>103</v>
          </cell>
          <cell r="L3846">
            <v>232.19</v>
          </cell>
        </row>
        <row r="3847">
          <cell r="A3847" t="str">
            <v>HALTERMAN, KATHLEEN</v>
          </cell>
          <cell r="B3847" t="str">
            <v>123-592</v>
          </cell>
          <cell r="C3847">
            <v>510400</v>
          </cell>
          <cell r="D3847">
            <v>24840</v>
          </cell>
          <cell r="E3847" t="str">
            <v>SECRETARY</v>
          </cell>
          <cell r="F3847" t="str">
            <v>D462</v>
          </cell>
          <cell r="G3847">
            <v>1</v>
          </cell>
          <cell r="H3847" t="str">
            <v>D462-003</v>
          </cell>
          <cell r="I3847" t="str">
            <v>F</v>
          </cell>
          <cell r="J3847">
            <v>603</v>
          </cell>
          <cell r="L3847">
            <v>31.26</v>
          </cell>
        </row>
        <row r="3848">
          <cell r="A3848" t="str">
            <v>HALTERMAN, KATHLEEN</v>
          </cell>
          <cell r="B3848" t="str">
            <v>123-592</v>
          </cell>
          <cell r="C3848">
            <v>510400</v>
          </cell>
          <cell r="D3848">
            <v>24840</v>
          </cell>
          <cell r="E3848" t="str">
            <v>SECRETARY</v>
          </cell>
          <cell r="F3848" t="str">
            <v>D462</v>
          </cell>
          <cell r="G3848">
            <v>1</v>
          </cell>
          <cell r="H3848" t="str">
            <v>D462-003</v>
          </cell>
          <cell r="I3848" t="str">
            <v>F</v>
          </cell>
          <cell r="J3848">
            <v>703</v>
          </cell>
          <cell r="L3848">
            <v>6.7</v>
          </cell>
        </row>
        <row r="3849">
          <cell r="A3849" t="str">
            <v>HANNA, DANIEL L</v>
          </cell>
          <cell r="B3849" t="str">
            <v>101-538</v>
          </cell>
          <cell r="C3849">
            <v>510100</v>
          </cell>
          <cell r="D3849">
            <v>37400</v>
          </cell>
          <cell r="E3849" t="str">
            <v>NETWORK SYSTEM ANLYST II</v>
          </cell>
          <cell r="F3849" t="str">
            <v>D376</v>
          </cell>
          <cell r="G3849">
            <v>1</v>
          </cell>
          <cell r="H3849" t="str">
            <v>D376-002</v>
          </cell>
          <cell r="I3849" t="str">
            <v>O</v>
          </cell>
          <cell r="J3849">
            <v>1</v>
          </cell>
          <cell r="K3849" t="str">
            <v>REGULAR PAY</v>
          </cell>
          <cell r="L3849">
            <v>52175.73</v>
          </cell>
        </row>
        <row r="3850">
          <cell r="A3850" t="str">
            <v>HANNA, DANIEL L</v>
          </cell>
          <cell r="B3850" t="str">
            <v>101-538</v>
          </cell>
          <cell r="C3850">
            <v>510300</v>
          </cell>
          <cell r="D3850">
            <v>37400</v>
          </cell>
          <cell r="E3850" t="str">
            <v>NETWORK SYSTEM ANLYST II</v>
          </cell>
          <cell r="F3850" t="str">
            <v>D376</v>
          </cell>
          <cell r="G3850">
            <v>1</v>
          </cell>
          <cell r="H3850" t="str">
            <v>D376-002</v>
          </cell>
          <cell r="I3850" t="str">
            <v>F</v>
          </cell>
          <cell r="J3850" t="str">
            <v>*FI</v>
          </cell>
          <cell r="K3850" t="str">
            <v>FICA</v>
          </cell>
          <cell r="L3850">
            <v>3234.9</v>
          </cell>
        </row>
        <row r="3851">
          <cell r="A3851" t="str">
            <v>HANNA, DANIEL L</v>
          </cell>
          <cell r="B3851" t="str">
            <v>101-538</v>
          </cell>
          <cell r="C3851">
            <v>510300</v>
          </cell>
          <cell r="D3851">
            <v>37400</v>
          </cell>
          <cell r="E3851" t="str">
            <v>NETWORK SYSTEM ANLYST II</v>
          </cell>
          <cell r="F3851" t="str">
            <v>D376</v>
          </cell>
          <cell r="G3851">
            <v>1</v>
          </cell>
          <cell r="H3851" t="str">
            <v>D376-002</v>
          </cell>
          <cell r="I3851" t="str">
            <v>F</v>
          </cell>
          <cell r="J3851" t="str">
            <v>*FM</v>
          </cell>
          <cell r="K3851" t="str">
            <v>MEDICARE</v>
          </cell>
          <cell r="L3851">
            <v>756.55</v>
          </cell>
        </row>
        <row r="3852">
          <cell r="A3852" t="str">
            <v>HANNA, DANIEL L</v>
          </cell>
          <cell r="B3852" t="str">
            <v>101-538</v>
          </cell>
          <cell r="C3852">
            <v>510300</v>
          </cell>
          <cell r="D3852">
            <v>37400</v>
          </cell>
          <cell r="E3852" t="str">
            <v>NETWORK SYSTEM ANLYST II</v>
          </cell>
          <cell r="F3852" t="str">
            <v>D376</v>
          </cell>
          <cell r="G3852">
            <v>1</v>
          </cell>
          <cell r="H3852" t="str">
            <v>D376-002</v>
          </cell>
          <cell r="I3852" t="str">
            <v>F</v>
          </cell>
          <cell r="J3852">
            <v>8000</v>
          </cell>
          <cell r="L3852">
            <v>3648.01</v>
          </cell>
        </row>
        <row r="3853">
          <cell r="A3853" t="str">
            <v>HANNA, DANIEL L</v>
          </cell>
          <cell r="B3853" t="str">
            <v>101-538</v>
          </cell>
          <cell r="C3853">
            <v>510300</v>
          </cell>
          <cell r="D3853">
            <v>37400</v>
          </cell>
          <cell r="E3853" t="str">
            <v>NETWORK SYSTEM ANLYST II</v>
          </cell>
          <cell r="F3853" t="str">
            <v>D376</v>
          </cell>
          <cell r="G3853">
            <v>1</v>
          </cell>
          <cell r="H3853" t="str">
            <v>D376-002</v>
          </cell>
          <cell r="I3853" t="str">
            <v>F</v>
          </cell>
          <cell r="J3853">
            <v>7999</v>
          </cell>
          <cell r="L3853">
            <v>15647.5</v>
          </cell>
        </row>
        <row r="3854">
          <cell r="A3854" t="str">
            <v>HANNA, DANIEL L</v>
          </cell>
          <cell r="B3854" t="str">
            <v>101-538</v>
          </cell>
          <cell r="C3854">
            <v>510400</v>
          </cell>
          <cell r="D3854">
            <v>37400</v>
          </cell>
          <cell r="E3854" t="str">
            <v>NETWORK SYSTEM ANLYST II</v>
          </cell>
          <cell r="F3854" t="str">
            <v>D376</v>
          </cell>
          <cell r="G3854">
            <v>1</v>
          </cell>
          <cell r="H3854" t="str">
            <v>D376-002</v>
          </cell>
          <cell r="I3854" t="str">
            <v>F</v>
          </cell>
          <cell r="J3854">
            <v>104</v>
          </cell>
          <cell r="L3854">
            <v>283.83999999999997</v>
          </cell>
        </row>
        <row r="3855">
          <cell r="A3855" t="str">
            <v>HANNA, DANIEL L</v>
          </cell>
          <cell r="B3855" t="str">
            <v>101-538</v>
          </cell>
          <cell r="C3855">
            <v>510400</v>
          </cell>
          <cell r="D3855">
            <v>37400</v>
          </cell>
          <cell r="E3855" t="str">
            <v>NETWORK SYSTEM ANLYST II</v>
          </cell>
          <cell r="F3855" t="str">
            <v>D376</v>
          </cell>
          <cell r="G3855">
            <v>1</v>
          </cell>
          <cell r="H3855" t="str">
            <v>D376-002</v>
          </cell>
          <cell r="I3855" t="str">
            <v>F</v>
          </cell>
          <cell r="J3855">
            <v>1001</v>
          </cell>
          <cell r="L3855">
            <v>10.17</v>
          </cell>
        </row>
        <row r="3856">
          <cell r="A3856" t="str">
            <v>HANNA, DANIEL L</v>
          </cell>
          <cell r="B3856" t="str">
            <v>101-538</v>
          </cell>
          <cell r="C3856">
            <v>510400</v>
          </cell>
          <cell r="D3856">
            <v>37400</v>
          </cell>
          <cell r="E3856" t="str">
            <v>NETWORK SYSTEM ANLYST II</v>
          </cell>
          <cell r="F3856" t="str">
            <v>D376</v>
          </cell>
          <cell r="G3856">
            <v>1</v>
          </cell>
          <cell r="H3856" t="str">
            <v>D376-002</v>
          </cell>
          <cell r="I3856" t="str">
            <v>F</v>
          </cell>
          <cell r="J3856">
            <v>705</v>
          </cell>
          <cell r="L3856">
            <v>12.04</v>
          </cell>
        </row>
        <row r="3857">
          <cell r="A3857" t="str">
            <v>HANNA, DANIEL L</v>
          </cell>
          <cell r="B3857" t="str">
            <v>101-538</v>
          </cell>
          <cell r="C3857">
            <v>510400</v>
          </cell>
          <cell r="D3857">
            <v>37400</v>
          </cell>
          <cell r="E3857" t="str">
            <v>NETWORK SYSTEM ANLYST II</v>
          </cell>
          <cell r="F3857" t="str">
            <v>D376</v>
          </cell>
          <cell r="G3857">
            <v>1</v>
          </cell>
          <cell r="H3857" t="str">
            <v>D376-002</v>
          </cell>
          <cell r="I3857" t="str">
            <v>F</v>
          </cell>
          <cell r="J3857">
            <v>30</v>
          </cell>
          <cell r="L3857">
            <v>130.44</v>
          </cell>
        </row>
        <row r="3858">
          <cell r="A3858" t="str">
            <v>HANNA, DANIEL L</v>
          </cell>
          <cell r="B3858" t="str">
            <v>101-538</v>
          </cell>
          <cell r="C3858">
            <v>510400</v>
          </cell>
          <cell r="D3858">
            <v>37400</v>
          </cell>
          <cell r="E3858" t="str">
            <v>NETWORK SYSTEM ANLYST II</v>
          </cell>
          <cell r="F3858" t="str">
            <v>D376</v>
          </cell>
          <cell r="G3858">
            <v>1</v>
          </cell>
          <cell r="H3858" t="str">
            <v>D376-002</v>
          </cell>
          <cell r="I3858" t="str">
            <v>F</v>
          </cell>
          <cell r="J3858">
            <v>605</v>
          </cell>
          <cell r="L3858">
            <v>59.1</v>
          </cell>
        </row>
        <row r="3859">
          <cell r="A3859" t="str">
            <v>HANNA, DANIEL L</v>
          </cell>
          <cell r="B3859" t="str">
            <v>101-538</v>
          </cell>
          <cell r="C3859">
            <v>510400</v>
          </cell>
          <cell r="D3859">
            <v>37400</v>
          </cell>
          <cell r="E3859" t="str">
            <v>NETWORK SYSTEM ANLYST II</v>
          </cell>
          <cell r="F3859" t="str">
            <v>D376</v>
          </cell>
          <cell r="G3859">
            <v>1</v>
          </cell>
          <cell r="H3859" t="str">
            <v>D376-002</v>
          </cell>
          <cell r="I3859" t="str">
            <v>F</v>
          </cell>
          <cell r="J3859">
            <v>811</v>
          </cell>
          <cell r="L3859">
            <v>1.88</v>
          </cell>
        </row>
        <row r="3860">
          <cell r="A3860" t="str">
            <v>HANSON, CHRISTINA R</v>
          </cell>
          <cell r="B3860" t="str">
            <v>117-897</v>
          </cell>
          <cell r="C3860">
            <v>510100</v>
          </cell>
          <cell r="D3860">
            <v>48960</v>
          </cell>
          <cell r="E3860" t="str">
            <v>RECYCLING TECHNICIAN</v>
          </cell>
          <cell r="F3860" t="str">
            <v>D446</v>
          </cell>
          <cell r="G3860">
            <v>1</v>
          </cell>
          <cell r="H3860" t="str">
            <v>D446-002</v>
          </cell>
          <cell r="I3860" t="str">
            <v>O</v>
          </cell>
          <cell r="J3860">
            <v>1</v>
          </cell>
          <cell r="K3860" t="str">
            <v>REGULAR PAY</v>
          </cell>
          <cell r="L3860">
            <v>49258.28</v>
          </cell>
        </row>
        <row r="3861">
          <cell r="A3861" t="str">
            <v>HANSON, CHRISTINA R</v>
          </cell>
          <cell r="B3861" t="str">
            <v>117-897</v>
          </cell>
          <cell r="C3861">
            <v>510300</v>
          </cell>
          <cell r="D3861">
            <v>48960</v>
          </cell>
          <cell r="E3861" t="str">
            <v>RECYCLING TECHNICIAN</v>
          </cell>
          <cell r="F3861" t="str">
            <v>D446</v>
          </cell>
          <cell r="G3861">
            <v>1</v>
          </cell>
          <cell r="H3861" t="str">
            <v>D446-002</v>
          </cell>
          <cell r="I3861" t="str">
            <v>F</v>
          </cell>
          <cell r="J3861" t="str">
            <v>*FM</v>
          </cell>
          <cell r="K3861" t="str">
            <v>MEDICARE</v>
          </cell>
          <cell r="L3861">
            <v>714.25</v>
          </cell>
        </row>
        <row r="3862">
          <cell r="A3862" t="str">
            <v>HANSON, CHRISTINA R</v>
          </cell>
          <cell r="B3862" t="str">
            <v>117-897</v>
          </cell>
          <cell r="C3862">
            <v>510300</v>
          </cell>
          <cell r="D3862">
            <v>48960</v>
          </cell>
          <cell r="E3862" t="str">
            <v>RECYCLING TECHNICIAN</v>
          </cell>
          <cell r="F3862" t="str">
            <v>D446</v>
          </cell>
          <cell r="G3862">
            <v>1</v>
          </cell>
          <cell r="H3862" t="str">
            <v>D446-002</v>
          </cell>
          <cell r="I3862" t="str">
            <v>F</v>
          </cell>
          <cell r="J3862" t="str">
            <v>*FI</v>
          </cell>
          <cell r="K3862" t="str">
            <v>FICA</v>
          </cell>
          <cell r="L3862">
            <v>3054.01</v>
          </cell>
        </row>
        <row r="3863">
          <cell r="A3863" t="str">
            <v>HANSON, CHRISTINA R</v>
          </cell>
          <cell r="B3863" t="str">
            <v>117-897</v>
          </cell>
          <cell r="C3863">
            <v>510300</v>
          </cell>
          <cell r="D3863">
            <v>48960</v>
          </cell>
          <cell r="E3863" t="str">
            <v>RECYCLING TECHNICIAN</v>
          </cell>
          <cell r="F3863" t="str">
            <v>D446</v>
          </cell>
          <cell r="G3863">
            <v>1</v>
          </cell>
          <cell r="H3863" t="str">
            <v>D446-002</v>
          </cell>
          <cell r="I3863" t="str">
            <v>F</v>
          </cell>
          <cell r="J3863">
            <v>8000</v>
          </cell>
          <cell r="L3863">
            <v>3443.79</v>
          </cell>
        </row>
        <row r="3864">
          <cell r="A3864" t="str">
            <v>HANSON, CHRISTINA R</v>
          </cell>
          <cell r="B3864" t="str">
            <v>117-897</v>
          </cell>
          <cell r="C3864">
            <v>510300</v>
          </cell>
          <cell r="D3864">
            <v>48960</v>
          </cell>
          <cell r="E3864" t="str">
            <v>RECYCLING TECHNICIAN</v>
          </cell>
          <cell r="F3864" t="str">
            <v>D446</v>
          </cell>
          <cell r="G3864">
            <v>1</v>
          </cell>
          <cell r="H3864" t="str">
            <v>D446-002</v>
          </cell>
          <cell r="I3864" t="str">
            <v>F</v>
          </cell>
          <cell r="J3864">
            <v>7999</v>
          </cell>
          <cell r="L3864">
            <v>14772.56</v>
          </cell>
        </row>
        <row r="3865">
          <cell r="A3865" t="str">
            <v>HANSON, CHRISTINA R</v>
          </cell>
          <cell r="B3865" t="str">
            <v>117-897</v>
          </cell>
          <cell r="C3865">
            <v>510400</v>
          </cell>
          <cell r="D3865">
            <v>48960</v>
          </cell>
          <cell r="E3865" t="str">
            <v>RECYCLING TECHNICIAN</v>
          </cell>
          <cell r="F3865" t="str">
            <v>D446</v>
          </cell>
          <cell r="G3865">
            <v>1</v>
          </cell>
          <cell r="H3865" t="str">
            <v>D446-002</v>
          </cell>
          <cell r="I3865" t="str">
            <v>F</v>
          </cell>
          <cell r="J3865">
            <v>30</v>
          </cell>
          <cell r="L3865">
            <v>123.15</v>
          </cell>
        </row>
        <row r="3866">
          <cell r="A3866" t="str">
            <v>HANSON, CHRISTINA R</v>
          </cell>
          <cell r="B3866" t="str">
            <v>117-897</v>
          </cell>
          <cell r="C3866">
            <v>510400</v>
          </cell>
          <cell r="D3866">
            <v>48960</v>
          </cell>
          <cell r="E3866" t="str">
            <v>RECYCLING TECHNICIAN</v>
          </cell>
          <cell r="F3866" t="str">
            <v>D446</v>
          </cell>
          <cell r="G3866">
            <v>1</v>
          </cell>
          <cell r="H3866" t="str">
            <v>D446-002</v>
          </cell>
          <cell r="I3866" t="str">
            <v>F</v>
          </cell>
          <cell r="J3866">
            <v>104</v>
          </cell>
          <cell r="L3866">
            <v>283.83999999999997</v>
          </cell>
        </row>
        <row r="3867">
          <cell r="A3867" t="str">
            <v>HANSON, CHRISTINA R</v>
          </cell>
          <cell r="B3867" t="str">
            <v>117-897</v>
          </cell>
          <cell r="C3867">
            <v>510400</v>
          </cell>
          <cell r="D3867">
            <v>48960</v>
          </cell>
          <cell r="E3867" t="str">
            <v>RECYCLING TECHNICIAN</v>
          </cell>
          <cell r="F3867" t="str">
            <v>D446</v>
          </cell>
          <cell r="G3867">
            <v>1</v>
          </cell>
          <cell r="H3867" t="str">
            <v>D446-002</v>
          </cell>
          <cell r="I3867" t="str">
            <v>F</v>
          </cell>
          <cell r="J3867">
            <v>705</v>
          </cell>
          <cell r="L3867">
            <v>12.04</v>
          </cell>
        </row>
        <row r="3868">
          <cell r="A3868" t="str">
            <v>HANSON, CHRISTINA R</v>
          </cell>
          <cell r="B3868" t="str">
            <v>117-897</v>
          </cell>
          <cell r="C3868">
            <v>510400</v>
          </cell>
          <cell r="D3868">
            <v>48960</v>
          </cell>
          <cell r="E3868" t="str">
            <v>RECYCLING TECHNICIAN</v>
          </cell>
          <cell r="F3868" t="str">
            <v>D446</v>
          </cell>
          <cell r="G3868">
            <v>1</v>
          </cell>
          <cell r="H3868" t="str">
            <v>D446-002</v>
          </cell>
          <cell r="I3868" t="str">
            <v>F</v>
          </cell>
          <cell r="J3868">
            <v>1001</v>
          </cell>
          <cell r="L3868">
            <v>10.17</v>
          </cell>
        </row>
        <row r="3869">
          <cell r="A3869" t="str">
            <v>HANSON, CHRISTINA R</v>
          </cell>
          <cell r="B3869" t="str">
            <v>117-897</v>
          </cell>
          <cell r="C3869">
            <v>510400</v>
          </cell>
          <cell r="D3869">
            <v>48960</v>
          </cell>
          <cell r="E3869" t="str">
            <v>RECYCLING TECHNICIAN</v>
          </cell>
          <cell r="F3869" t="str">
            <v>D446</v>
          </cell>
          <cell r="G3869">
            <v>1</v>
          </cell>
          <cell r="H3869" t="str">
            <v>D446-002</v>
          </cell>
          <cell r="I3869" t="str">
            <v>F</v>
          </cell>
          <cell r="J3869">
            <v>605</v>
          </cell>
          <cell r="L3869">
            <v>59.1</v>
          </cell>
        </row>
        <row r="3870">
          <cell r="A3870" t="str">
            <v>HANSON, CHRISTINA R</v>
          </cell>
          <cell r="B3870" t="str">
            <v>117-897</v>
          </cell>
          <cell r="C3870">
            <v>510400</v>
          </cell>
          <cell r="D3870">
            <v>48960</v>
          </cell>
          <cell r="E3870" t="str">
            <v>RECYCLING TECHNICIAN</v>
          </cell>
          <cell r="F3870" t="str">
            <v>D446</v>
          </cell>
          <cell r="G3870">
            <v>1</v>
          </cell>
          <cell r="H3870" t="str">
            <v>D446-002</v>
          </cell>
          <cell r="I3870" t="str">
            <v>F</v>
          </cell>
          <cell r="J3870">
            <v>811</v>
          </cell>
          <cell r="L3870">
            <v>1.88</v>
          </cell>
        </row>
        <row r="3871">
          <cell r="A3871" t="str">
            <v>HANSON, MICHAEL L</v>
          </cell>
          <cell r="B3871" t="str">
            <v>101-565</v>
          </cell>
          <cell r="C3871">
            <v>510100</v>
          </cell>
          <cell r="D3871">
            <v>2500</v>
          </cell>
          <cell r="E3871" t="str">
            <v>SHERIFF'S CAPTAIN</v>
          </cell>
          <cell r="F3871" t="str">
            <v>L100</v>
          </cell>
          <cell r="G3871">
            <v>1</v>
          </cell>
          <cell r="H3871" t="str">
            <v>L100-001</v>
          </cell>
          <cell r="I3871" t="str">
            <v>O</v>
          </cell>
          <cell r="J3871">
            <v>1</v>
          </cell>
          <cell r="K3871" t="str">
            <v>REGULAR PAY</v>
          </cell>
          <cell r="L3871">
            <v>72996</v>
          </cell>
        </row>
        <row r="3872">
          <cell r="A3872" t="str">
            <v>HANSON, MICHAEL L</v>
          </cell>
          <cell r="B3872" t="str">
            <v>101-565</v>
          </cell>
          <cell r="C3872">
            <v>510300</v>
          </cell>
          <cell r="D3872">
            <v>2500</v>
          </cell>
          <cell r="E3872" t="str">
            <v>SHERIFF'S CAPTAIN</v>
          </cell>
          <cell r="F3872" t="str">
            <v>L100</v>
          </cell>
          <cell r="G3872">
            <v>1</v>
          </cell>
          <cell r="H3872" t="str">
            <v>L100-001</v>
          </cell>
          <cell r="I3872" t="str">
            <v>F</v>
          </cell>
          <cell r="J3872" t="str">
            <v>*FM</v>
          </cell>
          <cell r="K3872" t="str">
            <v>MEDICARE</v>
          </cell>
          <cell r="L3872">
            <v>1058.44</v>
          </cell>
        </row>
        <row r="3873">
          <cell r="A3873" t="str">
            <v>HANSON, MICHAEL L</v>
          </cell>
          <cell r="B3873" t="str">
            <v>101-565</v>
          </cell>
          <cell r="C3873">
            <v>510300</v>
          </cell>
          <cell r="D3873">
            <v>2500</v>
          </cell>
          <cell r="E3873" t="str">
            <v>SHERIFF'S CAPTAIN</v>
          </cell>
          <cell r="F3873" t="str">
            <v>L100</v>
          </cell>
          <cell r="G3873">
            <v>1</v>
          </cell>
          <cell r="H3873" t="str">
            <v>L100-001</v>
          </cell>
          <cell r="I3873" t="str">
            <v>F</v>
          </cell>
          <cell r="J3873">
            <v>8009</v>
          </cell>
          <cell r="L3873">
            <v>8410.23</v>
          </cell>
        </row>
        <row r="3874">
          <cell r="A3874" t="str">
            <v>HANSON, MICHAEL L</v>
          </cell>
          <cell r="B3874" t="str">
            <v>101-565</v>
          </cell>
          <cell r="C3874">
            <v>510300</v>
          </cell>
          <cell r="D3874">
            <v>2500</v>
          </cell>
          <cell r="E3874" t="str">
            <v>SHERIFF'S CAPTAIN</v>
          </cell>
          <cell r="F3874" t="str">
            <v>L100</v>
          </cell>
          <cell r="G3874">
            <v>1</v>
          </cell>
          <cell r="H3874" t="str">
            <v>L100-001</v>
          </cell>
          <cell r="I3874" t="str">
            <v>F</v>
          </cell>
          <cell r="J3874">
            <v>8014</v>
          </cell>
          <cell r="L3874">
            <v>590.77</v>
          </cell>
        </row>
        <row r="3875">
          <cell r="A3875" t="str">
            <v>HANSON, MICHAEL L</v>
          </cell>
          <cell r="B3875" t="str">
            <v>101-565</v>
          </cell>
          <cell r="C3875">
            <v>510300</v>
          </cell>
          <cell r="D3875">
            <v>2500</v>
          </cell>
          <cell r="E3875" t="str">
            <v>SHERIFF'S CAPTAIN</v>
          </cell>
          <cell r="F3875" t="str">
            <v>L100</v>
          </cell>
          <cell r="G3875">
            <v>1</v>
          </cell>
          <cell r="H3875" t="str">
            <v>L100-001</v>
          </cell>
          <cell r="I3875" t="str">
            <v>F</v>
          </cell>
          <cell r="J3875" t="str">
            <v>*FI</v>
          </cell>
          <cell r="K3875" t="str">
            <v>FICA</v>
          </cell>
          <cell r="L3875">
            <v>4525.75</v>
          </cell>
        </row>
        <row r="3876">
          <cell r="A3876" t="str">
            <v>HANSON, MICHAEL L</v>
          </cell>
          <cell r="B3876" t="str">
            <v>101-565</v>
          </cell>
          <cell r="C3876">
            <v>510300</v>
          </cell>
          <cell r="D3876">
            <v>2500</v>
          </cell>
          <cell r="E3876" t="str">
            <v>SHERIFF'S CAPTAIN</v>
          </cell>
          <cell r="F3876" t="str">
            <v>L100</v>
          </cell>
          <cell r="G3876">
            <v>1</v>
          </cell>
          <cell r="H3876" t="str">
            <v>L100-001</v>
          </cell>
          <cell r="I3876" t="str">
            <v>F</v>
          </cell>
          <cell r="J3876">
            <v>8010</v>
          </cell>
          <cell r="L3876">
            <v>6564.12</v>
          </cell>
        </row>
        <row r="3877">
          <cell r="A3877" t="str">
            <v>HANSON, MICHAEL L</v>
          </cell>
          <cell r="B3877" t="str">
            <v>101-565</v>
          </cell>
          <cell r="C3877">
            <v>510400</v>
          </cell>
          <cell r="D3877">
            <v>2500</v>
          </cell>
          <cell r="E3877" t="str">
            <v>SHERIFF'S CAPTAIN</v>
          </cell>
          <cell r="F3877" t="str">
            <v>L100</v>
          </cell>
          <cell r="G3877">
            <v>1</v>
          </cell>
          <cell r="H3877" t="str">
            <v>L100-001</v>
          </cell>
          <cell r="I3877" t="str">
            <v>F</v>
          </cell>
          <cell r="J3877">
            <v>811</v>
          </cell>
          <cell r="L3877">
            <v>1.88</v>
          </cell>
        </row>
        <row r="3878">
          <cell r="A3878" t="str">
            <v>HANSON, MICHAEL L</v>
          </cell>
          <cell r="B3878" t="str">
            <v>101-565</v>
          </cell>
          <cell r="C3878">
            <v>510400</v>
          </cell>
          <cell r="D3878">
            <v>2500</v>
          </cell>
          <cell r="E3878" t="str">
            <v>SHERIFF'S CAPTAIN</v>
          </cell>
          <cell r="F3878" t="str">
            <v>L100</v>
          </cell>
          <cell r="G3878">
            <v>1</v>
          </cell>
          <cell r="H3878" t="str">
            <v>L100-001</v>
          </cell>
          <cell r="I3878" t="str">
            <v>F</v>
          </cell>
          <cell r="J3878">
            <v>404</v>
          </cell>
          <cell r="L3878">
            <v>1.77</v>
          </cell>
        </row>
        <row r="3879">
          <cell r="A3879" t="str">
            <v>HANSON, MICHAEL L</v>
          </cell>
          <cell r="B3879" t="str">
            <v>101-565</v>
          </cell>
          <cell r="C3879">
            <v>510400</v>
          </cell>
          <cell r="D3879">
            <v>2500</v>
          </cell>
          <cell r="E3879" t="str">
            <v>SHERIFF'S CAPTAIN</v>
          </cell>
          <cell r="F3879" t="str">
            <v>L100</v>
          </cell>
          <cell r="G3879">
            <v>1</v>
          </cell>
          <cell r="H3879" t="str">
            <v>L100-001</v>
          </cell>
          <cell r="I3879" t="str">
            <v>F</v>
          </cell>
          <cell r="J3879">
            <v>30</v>
          </cell>
          <cell r="L3879">
            <v>182.49</v>
          </cell>
        </row>
        <row r="3880">
          <cell r="A3880" t="str">
            <v>HANSON, MICHAEL L</v>
          </cell>
          <cell r="B3880" t="str">
            <v>101-565</v>
          </cell>
          <cell r="C3880">
            <v>510400</v>
          </cell>
          <cell r="D3880">
            <v>2500</v>
          </cell>
          <cell r="E3880" t="str">
            <v>SHERIFF'S CAPTAIN</v>
          </cell>
          <cell r="F3880" t="str">
            <v>L100</v>
          </cell>
          <cell r="G3880">
            <v>1</v>
          </cell>
          <cell r="H3880" t="str">
            <v>L100-001</v>
          </cell>
          <cell r="I3880" t="str">
            <v>F</v>
          </cell>
          <cell r="J3880">
            <v>1001</v>
          </cell>
          <cell r="L3880">
            <v>10.17</v>
          </cell>
        </row>
        <row r="3881">
          <cell r="A3881" t="str">
            <v>HAPPS, DANIEL R</v>
          </cell>
          <cell r="B3881" t="str">
            <v>101-538</v>
          </cell>
          <cell r="C3881">
            <v>510100</v>
          </cell>
          <cell r="D3881">
            <v>38020</v>
          </cell>
          <cell r="E3881" t="str">
            <v>COMPUTER SVCS TECH II</v>
          </cell>
          <cell r="F3881" t="str">
            <v>D220</v>
          </cell>
          <cell r="G3881">
            <v>1</v>
          </cell>
          <cell r="H3881" t="str">
            <v>D220-002</v>
          </cell>
          <cell r="I3881" t="str">
            <v>O</v>
          </cell>
          <cell r="J3881">
            <v>1</v>
          </cell>
          <cell r="K3881" t="str">
            <v>REGULAR PAY</v>
          </cell>
          <cell r="L3881">
            <v>40913.11</v>
          </cell>
        </row>
        <row r="3882">
          <cell r="A3882" t="str">
            <v>HAPPS, DANIEL R</v>
          </cell>
          <cell r="B3882" t="str">
            <v>101-538</v>
          </cell>
          <cell r="C3882">
            <v>510300</v>
          </cell>
          <cell r="D3882">
            <v>38020</v>
          </cell>
          <cell r="E3882" t="str">
            <v>COMPUTER SVCS TECH II</v>
          </cell>
          <cell r="F3882" t="str">
            <v>D220</v>
          </cell>
          <cell r="G3882">
            <v>1</v>
          </cell>
          <cell r="H3882" t="str">
            <v>D220-002</v>
          </cell>
          <cell r="I3882" t="str">
            <v>F</v>
          </cell>
          <cell r="J3882">
            <v>7999</v>
          </cell>
          <cell r="L3882">
            <v>12269.84</v>
          </cell>
        </row>
        <row r="3883">
          <cell r="A3883" t="str">
            <v>HAPPS, DANIEL R</v>
          </cell>
          <cell r="B3883" t="str">
            <v>101-538</v>
          </cell>
          <cell r="C3883">
            <v>510300</v>
          </cell>
          <cell r="D3883">
            <v>38020</v>
          </cell>
          <cell r="E3883" t="str">
            <v>COMPUTER SVCS TECH II</v>
          </cell>
          <cell r="F3883" t="str">
            <v>D220</v>
          </cell>
          <cell r="G3883">
            <v>1</v>
          </cell>
          <cell r="H3883" t="str">
            <v>D220-002</v>
          </cell>
          <cell r="I3883" t="str">
            <v>F</v>
          </cell>
          <cell r="J3883" t="str">
            <v>*FM</v>
          </cell>
          <cell r="K3883" t="str">
            <v>MEDICARE</v>
          </cell>
          <cell r="L3883">
            <v>593.24</v>
          </cell>
        </row>
        <row r="3884">
          <cell r="A3884" t="str">
            <v>HAPPS, DANIEL R</v>
          </cell>
          <cell r="B3884" t="str">
            <v>101-538</v>
          </cell>
          <cell r="C3884">
            <v>510300</v>
          </cell>
          <cell r="D3884">
            <v>38020</v>
          </cell>
          <cell r="E3884" t="str">
            <v>COMPUTER SVCS TECH II</v>
          </cell>
          <cell r="F3884" t="str">
            <v>D220</v>
          </cell>
          <cell r="G3884">
            <v>1</v>
          </cell>
          <cell r="H3884" t="str">
            <v>D220-002</v>
          </cell>
          <cell r="I3884" t="str">
            <v>F</v>
          </cell>
          <cell r="J3884" t="str">
            <v>*FI</v>
          </cell>
          <cell r="K3884" t="str">
            <v>FICA</v>
          </cell>
          <cell r="L3884">
            <v>2536.61</v>
          </cell>
        </row>
        <row r="3885">
          <cell r="A3885" t="str">
            <v>HAPPS, DANIEL R</v>
          </cell>
          <cell r="B3885" t="str">
            <v>101-538</v>
          </cell>
          <cell r="C3885">
            <v>510300</v>
          </cell>
          <cell r="D3885">
            <v>38020</v>
          </cell>
          <cell r="E3885" t="str">
            <v>COMPUTER SVCS TECH II</v>
          </cell>
          <cell r="F3885" t="str">
            <v>D220</v>
          </cell>
          <cell r="G3885">
            <v>1</v>
          </cell>
          <cell r="H3885" t="str">
            <v>D220-002</v>
          </cell>
          <cell r="I3885" t="str">
            <v>F</v>
          </cell>
          <cell r="J3885">
            <v>8000</v>
          </cell>
          <cell r="L3885">
            <v>2859.62</v>
          </cell>
        </row>
        <row r="3886">
          <cell r="A3886" t="str">
            <v>HAPPS, DANIEL R</v>
          </cell>
          <cell r="B3886" t="str">
            <v>101-538</v>
          </cell>
          <cell r="C3886">
            <v>510400</v>
          </cell>
          <cell r="D3886">
            <v>38020</v>
          </cell>
          <cell r="E3886" t="str">
            <v>COMPUTER SVCS TECH II</v>
          </cell>
          <cell r="F3886" t="str">
            <v>D220</v>
          </cell>
          <cell r="G3886">
            <v>1</v>
          </cell>
          <cell r="H3886" t="str">
            <v>D220-002</v>
          </cell>
          <cell r="I3886" t="str">
            <v>F</v>
          </cell>
          <cell r="J3886">
            <v>601</v>
          </cell>
          <cell r="L3886">
            <v>17.149999999999999</v>
          </cell>
        </row>
        <row r="3887">
          <cell r="A3887" t="str">
            <v>HAPPS, DANIEL R</v>
          </cell>
          <cell r="B3887" t="str">
            <v>101-538</v>
          </cell>
          <cell r="C3887">
            <v>510400</v>
          </cell>
          <cell r="D3887">
            <v>38020</v>
          </cell>
          <cell r="E3887" t="str">
            <v>COMPUTER SVCS TECH II</v>
          </cell>
          <cell r="F3887" t="str">
            <v>D220</v>
          </cell>
          <cell r="G3887">
            <v>1</v>
          </cell>
          <cell r="H3887" t="str">
            <v>D220-002</v>
          </cell>
          <cell r="I3887" t="str">
            <v>F</v>
          </cell>
          <cell r="J3887">
            <v>810</v>
          </cell>
          <cell r="L3887">
            <v>1.71</v>
          </cell>
        </row>
        <row r="3888">
          <cell r="A3888" t="str">
            <v>HAPPS, DANIEL R</v>
          </cell>
          <cell r="B3888" t="str">
            <v>101-538</v>
          </cell>
          <cell r="C3888">
            <v>510400</v>
          </cell>
          <cell r="D3888">
            <v>38020</v>
          </cell>
          <cell r="E3888" t="str">
            <v>COMPUTER SVCS TECH II</v>
          </cell>
          <cell r="F3888" t="str">
            <v>D220</v>
          </cell>
          <cell r="G3888">
            <v>1</v>
          </cell>
          <cell r="H3888" t="str">
            <v>D220-002</v>
          </cell>
          <cell r="I3888" t="str">
            <v>F</v>
          </cell>
          <cell r="J3888">
            <v>1001</v>
          </cell>
          <cell r="L3888">
            <v>10.17</v>
          </cell>
        </row>
        <row r="3889">
          <cell r="A3889" t="str">
            <v>HAPPS, DANIEL R</v>
          </cell>
          <cell r="B3889" t="str">
            <v>101-538</v>
          </cell>
          <cell r="C3889">
            <v>510400</v>
          </cell>
          <cell r="D3889">
            <v>38020</v>
          </cell>
          <cell r="E3889" t="str">
            <v>COMPUTER SVCS TECH II</v>
          </cell>
          <cell r="F3889" t="str">
            <v>D220</v>
          </cell>
          <cell r="G3889">
            <v>1</v>
          </cell>
          <cell r="H3889" t="str">
            <v>D220-002</v>
          </cell>
          <cell r="I3889" t="str">
            <v>F</v>
          </cell>
          <cell r="J3889">
            <v>30</v>
          </cell>
          <cell r="L3889">
            <v>102.28</v>
          </cell>
        </row>
        <row r="3890">
          <cell r="A3890" t="str">
            <v>HAPPS, DANIEL R</v>
          </cell>
          <cell r="B3890" t="str">
            <v>101-538</v>
          </cell>
          <cell r="C3890">
            <v>510400</v>
          </cell>
          <cell r="D3890">
            <v>38020</v>
          </cell>
          <cell r="E3890" t="str">
            <v>COMPUTER SVCS TECH II</v>
          </cell>
          <cell r="F3890" t="str">
            <v>D220</v>
          </cell>
          <cell r="G3890">
            <v>1</v>
          </cell>
          <cell r="H3890" t="str">
            <v>D220-002</v>
          </cell>
          <cell r="I3890" t="str">
            <v>F</v>
          </cell>
          <cell r="J3890">
            <v>101</v>
          </cell>
          <cell r="L3890">
            <v>135.94999999999999</v>
          </cell>
        </row>
        <row r="3891">
          <cell r="A3891" t="str">
            <v>HAPPS, DANIEL R</v>
          </cell>
          <cell r="B3891" t="str">
            <v>101-538</v>
          </cell>
          <cell r="C3891">
            <v>510400</v>
          </cell>
          <cell r="D3891">
            <v>38020</v>
          </cell>
          <cell r="E3891" t="str">
            <v>COMPUTER SVCS TECH II</v>
          </cell>
          <cell r="F3891" t="str">
            <v>D220</v>
          </cell>
          <cell r="G3891">
            <v>1</v>
          </cell>
          <cell r="H3891" t="str">
            <v>D220-002</v>
          </cell>
          <cell r="I3891" t="str">
            <v>F</v>
          </cell>
          <cell r="J3891">
            <v>701</v>
          </cell>
          <cell r="L3891">
            <v>4.01</v>
          </cell>
        </row>
        <row r="3892">
          <cell r="A3892" t="str">
            <v>HARE JR, WILLIAM R</v>
          </cell>
          <cell r="B3892" t="str">
            <v>101-570</v>
          </cell>
          <cell r="C3892">
            <v>510100</v>
          </cell>
          <cell r="D3892">
            <v>44230</v>
          </cell>
          <cell r="E3892" t="str">
            <v>CORRECTIONAL OFFICER II</v>
          </cell>
          <cell r="F3892" t="str">
            <v>D230</v>
          </cell>
          <cell r="G3892">
            <v>1</v>
          </cell>
          <cell r="H3892" t="str">
            <v>D230-021</v>
          </cell>
          <cell r="I3892" t="str">
            <v>O</v>
          </cell>
          <cell r="J3892">
            <v>1</v>
          </cell>
          <cell r="K3892" t="str">
            <v>REGULAR PAY</v>
          </cell>
          <cell r="L3892">
            <v>54718.53</v>
          </cell>
        </row>
        <row r="3893">
          <cell r="A3893" t="str">
            <v>HARE JR, WILLIAM R</v>
          </cell>
          <cell r="B3893" t="str">
            <v>101-570</v>
          </cell>
          <cell r="C3893">
            <v>510300</v>
          </cell>
          <cell r="D3893">
            <v>44230</v>
          </cell>
          <cell r="E3893" t="str">
            <v>CORRECTIONAL OFFICER II</v>
          </cell>
          <cell r="F3893" t="str">
            <v>D230</v>
          </cell>
          <cell r="G3893">
            <v>1</v>
          </cell>
          <cell r="H3893" t="str">
            <v>D230-021</v>
          </cell>
          <cell r="I3893" t="str">
            <v>F</v>
          </cell>
          <cell r="J3893">
            <v>7999</v>
          </cell>
          <cell r="L3893">
            <v>16410.09</v>
          </cell>
        </row>
        <row r="3894">
          <cell r="A3894" t="str">
            <v>HARE JR, WILLIAM R</v>
          </cell>
          <cell r="B3894" t="str">
            <v>101-570</v>
          </cell>
          <cell r="C3894">
            <v>510300</v>
          </cell>
          <cell r="D3894">
            <v>44230</v>
          </cell>
          <cell r="E3894" t="str">
            <v>CORRECTIONAL OFFICER II</v>
          </cell>
          <cell r="F3894" t="str">
            <v>D230</v>
          </cell>
          <cell r="G3894">
            <v>1</v>
          </cell>
          <cell r="H3894" t="str">
            <v>D230-021</v>
          </cell>
          <cell r="I3894" t="str">
            <v>F</v>
          </cell>
          <cell r="J3894" t="str">
            <v>*FM</v>
          </cell>
          <cell r="K3894" t="str">
            <v>MEDICARE</v>
          </cell>
          <cell r="L3894">
            <v>793.42</v>
          </cell>
        </row>
        <row r="3895">
          <cell r="A3895" t="str">
            <v>HARE JR, WILLIAM R</v>
          </cell>
          <cell r="B3895" t="str">
            <v>101-570</v>
          </cell>
          <cell r="C3895">
            <v>510300</v>
          </cell>
          <cell r="D3895">
            <v>44230</v>
          </cell>
          <cell r="E3895" t="str">
            <v>CORRECTIONAL OFFICER II</v>
          </cell>
          <cell r="F3895" t="str">
            <v>D230</v>
          </cell>
          <cell r="G3895">
            <v>1</v>
          </cell>
          <cell r="H3895" t="str">
            <v>D230-021</v>
          </cell>
          <cell r="I3895" t="str">
            <v>F</v>
          </cell>
          <cell r="J3895">
            <v>8000</v>
          </cell>
          <cell r="L3895">
            <v>3826</v>
          </cell>
        </row>
        <row r="3896">
          <cell r="A3896" t="str">
            <v>HARE JR, WILLIAM R</v>
          </cell>
          <cell r="B3896" t="str">
            <v>101-570</v>
          </cell>
          <cell r="C3896">
            <v>510300</v>
          </cell>
          <cell r="D3896">
            <v>44230</v>
          </cell>
          <cell r="E3896" t="str">
            <v>CORRECTIONAL OFFICER II</v>
          </cell>
          <cell r="F3896" t="str">
            <v>D230</v>
          </cell>
          <cell r="G3896">
            <v>1</v>
          </cell>
          <cell r="H3896" t="str">
            <v>D230-021</v>
          </cell>
          <cell r="I3896" t="str">
            <v>F</v>
          </cell>
          <cell r="J3896" t="str">
            <v>*FI</v>
          </cell>
          <cell r="K3896" t="str">
            <v>FICA</v>
          </cell>
          <cell r="L3896">
            <v>3392.55</v>
          </cell>
        </row>
        <row r="3897">
          <cell r="A3897" t="str">
            <v>HARE JR, WILLIAM R</v>
          </cell>
          <cell r="B3897" t="str">
            <v>101-570</v>
          </cell>
          <cell r="C3897">
            <v>510400</v>
          </cell>
          <cell r="D3897">
            <v>44230</v>
          </cell>
          <cell r="E3897" t="str">
            <v>CORRECTIONAL OFFICER II</v>
          </cell>
          <cell r="F3897" t="str">
            <v>D230</v>
          </cell>
          <cell r="G3897">
            <v>1</v>
          </cell>
          <cell r="H3897" t="str">
            <v>D230-021</v>
          </cell>
          <cell r="I3897" t="str">
            <v>F</v>
          </cell>
          <cell r="J3897">
            <v>810</v>
          </cell>
          <cell r="L3897">
            <v>1.71</v>
          </cell>
        </row>
        <row r="3898">
          <cell r="A3898" t="str">
            <v>HARE JR, WILLIAM R</v>
          </cell>
          <cell r="B3898" t="str">
            <v>101-570</v>
          </cell>
          <cell r="C3898">
            <v>510400</v>
          </cell>
          <cell r="D3898">
            <v>44230</v>
          </cell>
          <cell r="E3898" t="str">
            <v>CORRECTIONAL OFFICER II</v>
          </cell>
          <cell r="F3898" t="str">
            <v>D230</v>
          </cell>
          <cell r="G3898">
            <v>1</v>
          </cell>
          <cell r="H3898" t="str">
            <v>D230-021</v>
          </cell>
          <cell r="I3898" t="str">
            <v>F</v>
          </cell>
          <cell r="J3898">
            <v>1001</v>
          </cell>
          <cell r="L3898">
            <v>10.17</v>
          </cell>
        </row>
        <row r="3899">
          <cell r="A3899" t="str">
            <v>HARE JR, WILLIAM R</v>
          </cell>
          <cell r="B3899" t="str">
            <v>101-570</v>
          </cell>
          <cell r="C3899">
            <v>510400</v>
          </cell>
          <cell r="D3899">
            <v>44230</v>
          </cell>
          <cell r="E3899" t="str">
            <v>CORRECTIONAL OFFICER II</v>
          </cell>
          <cell r="F3899" t="str">
            <v>D230</v>
          </cell>
          <cell r="G3899">
            <v>1</v>
          </cell>
          <cell r="H3899" t="str">
            <v>D230-021</v>
          </cell>
          <cell r="I3899" t="str">
            <v>F</v>
          </cell>
          <cell r="J3899">
            <v>102</v>
          </cell>
          <cell r="L3899">
            <v>232.19</v>
          </cell>
        </row>
        <row r="3900">
          <cell r="A3900" t="str">
            <v>HARE JR, WILLIAM R</v>
          </cell>
          <cell r="B3900" t="str">
            <v>101-570</v>
          </cell>
          <cell r="C3900">
            <v>510400</v>
          </cell>
          <cell r="D3900">
            <v>44230</v>
          </cell>
          <cell r="E3900" t="str">
            <v>CORRECTIONAL OFFICER II</v>
          </cell>
          <cell r="F3900" t="str">
            <v>D230</v>
          </cell>
          <cell r="G3900">
            <v>1</v>
          </cell>
          <cell r="H3900" t="str">
            <v>D230-021</v>
          </cell>
          <cell r="I3900" t="str">
            <v>F</v>
          </cell>
          <cell r="J3900">
            <v>603</v>
          </cell>
          <cell r="L3900">
            <v>31.26</v>
          </cell>
        </row>
        <row r="3901">
          <cell r="A3901" t="str">
            <v>HARE JR, WILLIAM R</v>
          </cell>
          <cell r="B3901" t="str">
            <v>101-570</v>
          </cell>
          <cell r="C3901">
            <v>510400</v>
          </cell>
          <cell r="D3901">
            <v>44230</v>
          </cell>
          <cell r="E3901" t="str">
            <v>CORRECTIONAL OFFICER II</v>
          </cell>
          <cell r="F3901" t="str">
            <v>D230</v>
          </cell>
          <cell r="G3901">
            <v>1</v>
          </cell>
          <cell r="H3901" t="str">
            <v>D230-021</v>
          </cell>
          <cell r="I3901" t="str">
            <v>F</v>
          </cell>
          <cell r="J3901">
            <v>703</v>
          </cell>
          <cell r="L3901">
            <v>6.7</v>
          </cell>
        </row>
        <row r="3902">
          <cell r="A3902" t="str">
            <v>HARE JR, WILLIAM R</v>
          </cell>
          <cell r="B3902" t="str">
            <v>101-570</v>
          </cell>
          <cell r="C3902">
            <v>510400</v>
          </cell>
          <cell r="D3902">
            <v>44230</v>
          </cell>
          <cell r="E3902" t="str">
            <v>CORRECTIONAL OFFICER II</v>
          </cell>
          <cell r="F3902" t="str">
            <v>D230</v>
          </cell>
          <cell r="G3902">
            <v>1</v>
          </cell>
          <cell r="H3902" t="str">
            <v>D230-021</v>
          </cell>
          <cell r="I3902" t="str">
            <v>F</v>
          </cell>
          <cell r="J3902">
            <v>30</v>
          </cell>
          <cell r="L3902">
            <v>136.80000000000001</v>
          </cell>
        </row>
        <row r="3903">
          <cell r="A3903" t="str">
            <v>HARE, WILLIAM R</v>
          </cell>
          <cell r="B3903" t="str">
            <v>101-565</v>
          </cell>
          <cell r="C3903">
            <v>510100</v>
          </cell>
          <cell r="D3903">
            <v>2510</v>
          </cell>
          <cell r="E3903" t="str">
            <v>DEPUTY SHERIFF II</v>
          </cell>
          <cell r="F3903" t="str">
            <v>E120</v>
          </cell>
          <cell r="G3903">
            <v>1</v>
          </cell>
          <cell r="H3903" t="str">
            <v>E120-017</v>
          </cell>
          <cell r="I3903" t="str">
            <v>O</v>
          </cell>
          <cell r="J3903">
            <v>1</v>
          </cell>
          <cell r="K3903" t="str">
            <v>REGULAR PAY</v>
          </cell>
          <cell r="L3903">
            <v>39924</v>
          </cell>
        </row>
        <row r="3904">
          <cell r="A3904" t="str">
            <v>HARE, WILLIAM R</v>
          </cell>
          <cell r="B3904" t="str">
            <v>101-565</v>
          </cell>
          <cell r="C3904">
            <v>510300</v>
          </cell>
          <cell r="D3904">
            <v>2510</v>
          </cell>
          <cell r="E3904" t="str">
            <v>DEPUTY SHERIFF II</v>
          </cell>
          <cell r="F3904" t="str">
            <v>E120</v>
          </cell>
          <cell r="G3904">
            <v>1</v>
          </cell>
          <cell r="H3904" t="str">
            <v>E120-017</v>
          </cell>
          <cell r="I3904" t="str">
            <v>F</v>
          </cell>
          <cell r="J3904" t="str">
            <v>*FM</v>
          </cell>
          <cell r="K3904" t="str">
            <v>MEDICARE</v>
          </cell>
          <cell r="L3904">
            <v>596.22</v>
          </cell>
        </row>
        <row r="3905">
          <cell r="A3905" t="str">
            <v>HARE, WILLIAM R</v>
          </cell>
          <cell r="B3905" t="str">
            <v>101-565</v>
          </cell>
          <cell r="C3905">
            <v>510300</v>
          </cell>
          <cell r="D3905">
            <v>2510</v>
          </cell>
          <cell r="E3905" t="str">
            <v>DEPUTY SHERIFF II</v>
          </cell>
          <cell r="F3905" t="str">
            <v>E120</v>
          </cell>
          <cell r="G3905">
            <v>1</v>
          </cell>
          <cell r="H3905" t="str">
            <v>E120-017</v>
          </cell>
          <cell r="I3905" t="str">
            <v>F</v>
          </cell>
          <cell r="J3905">
            <v>8009</v>
          </cell>
          <cell r="L3905">
            <v>4737.49</v>
          </cell>
        </row>
        <row r="3906">
          <cell r="A3906" t="str">
            <v>HARE, WILLIAM R</v>
          </cell>
          <cell r="B3906" t="str">
            <v>101-565</v>
          </cell>
          <cell r="C3906">
            <v>510300</v>
          </cell>
          <cell r="D3906">
            <v>2510</v>
          </cell>
          <cell r="E3906" t="str">
            <v>DEPUTY SHERIFF II</v>
          </cell>
          <cell r="F3906" t="str">
            <v>E120</v>
          </cell>
          <cell r="G3906">
            <v>1</v>
          </cell>
          <cell r="H3906" t="str">
            <v>E120-017</v>
          </cell>
          <cell r="I3906" t="str">
            <v>F</v>
          </cell>
          <cell r="J3906" t="str">
            <v>*FI</v>
          </cell>
          <cell r="K3906" t="str">
            <v>FICA</v>
          </cell>
          <cell r="L3906">
            <v>2549.36</v>
          </cell>
        </row>
        <row r="3907">
          <cell r="A3907" t="str">
            <v>HARE, WILLIAM R</v>
          </cell>
          <cell r="B3907" t="str">
            <v>101-565</v>
          </cell>
          <cell r="C3907">
            <v>510300</v>
          </cell>
          <cell r="D3907">
            <v>2510</v>
          </cell>
          <cell r="E3907" t="str">
            <v>DEPUTY SHERIFF II</v>
          </cell>
          <cell r="F3907" t="str">
            <v>E120</v>
          </cell>
          <cell r="G3907">
            <v>1</v>
          </cell>
          <cell r="H3907" t="str">
            <v>E120-017</v>
          </cell>
          <cell r="I3907" t="str">
            <v>F</v>
          </cell>
          <cell r="J3907">
            <v>8010</v>
          </cell>
          <cell r="L3907">
            <v>3695.16</v>
          </cell>
        </row>
        <row r="3908">
          <cell r="A3908" t="str">
            <v>HARE, WILLIAM R</v>
          </cell>
          <cell r="B3908" t="str">
            <v>101-565</v>
          </cell>
          <cell r="C3908">
            <v>510400</v>
          </cell>
          <cell r="D3908">
            <v>2510</v>
          </cell>
          <cell r="E3908" t="str">
            <v>DEPUTY SHERIFF II</v>
          </cell>
          <cell r="F3908" t="str">
            <v>E120</v>
          </cell>
          <cell r="G3908">
            <v>1</v>
          </cell>
          <cell r="H3908" t="str">
            <v>E120-017</v>
          </cell>
          <cell r="I3908" t="str">
            <v>F</v>
          </cell>
          <cell r="J3908">
            <v>703</v>
          </cell>
          <cell r="L3908">
            <v>6.7</v>
          </cell>
        </row>
        <row r="3909">
          <cell r="A3909" t="str">
            <v>HARE, WILLIAM R</v>
          </cell>
          <cell r="B3909" t="str">
            <v>101-565</v>
          </cell>
          <cell r="C3909">
            <v>510400</v>
          </cell>
          <cell r="D3909">
            <v>2510</v>
          </cell>
          <cell r="E3909" t="str">
            <v>DEPUTY SHERIFF II</v>
          </cell>
          <cell r="F3909" t="str">
            <v>E120</v>
          </cell>
          <cell r="G3909">
            <v>1</v>
          </cell>
          <cell r="H3909" t="str">
            <v>E120-017</v>
          </cell>
          <cell r="I3909" t="str">
            <v>F</v>
          </cell>
          <cell r="J3909">
            <v>603</v>
          </cell>
          <cell r="L3909">
            <v>31.26</v>
          </cell>
        </row>
        <row r="3910">
          <cell r="A3910" t="str">
            <v>HARE, WILLIAM R</v>
          </cell>
          <cell r="B3910" t="str">
            <v>101-565</v>
          </cell>
          <cell r="C3910">
            <v>510400</v>
          </cell>
          <cell r="D3910">
            <v>2510</v>
          </cell>
          <cell r="E3910" t="str">
            <v>DEPUTY SHERIFF II</v>
          </cell>
          <cell r="F3910" t="str">
            <v>E120</v>
          </cell>
          <cell r="G3910">
            <v>1</v>
          </cell>
          <cell r="H3910" t="str">
            <v>E120-017</v>
          </cell>
          <cell r="I3910" t="str">
            <v>F</v>
          </cell>
          <cell r="J3910">
            <v>30</v>
          </cell>
          <cell r="L3910">
            <v>102.8</v>
          </cell>
        </row>
        <row r="3911">
          <cell r="A3911" t="str">
            <v>HARE, WILLIAM R</v>
          </cell>
          <cell r="B3911" t="str">
            <v>101-565</v>
          </cell>
          <cell r="C3911">
            <v>510400</v>
          </cell>
          <cell r="D3911">
            <v>2510</v>
          </cell>
          <cell r="E3911" t="str">
            <v>DEPUTY SHERIFF II</v>
          </cell>
          <cell r="F3911" t="str">
            <v>E120</v>
          </cell>
          <cell r="G3911">
            <v>1</v>
          </cell>
          <cell r="H3911" t="str">
            <v>E120-017</v>
          </cell>
          <cell r="I3911" t="str">
            <v>F</v>
          </cell>
          <cell r="J3911">
            <v>203</v>
          </cell>
          <cell r="L3911">
            <v>192.13</v>
          </cell>
        </row>
        <row r="3912">
          <cell r="A3912" t="str">
            <v>HARE, WILLIAM R</v>
          </cell>
          <cell r="B3912" t="str">
            <v>101-565</v>
          </cell>
          <cell r="C3912">
            <v>510400</v>
          </cell>
          <cell r="D3912">
            <v>2510</v>
          </cell>
          <cell r="E3912" t="str">
            <v>DEPUTY SHERIFF II</v>
          </cell>
          <cell r="F3912" t="str">
            <v>E120</v>
          </cell>
          <cell r="G3912">
            <v>1</v>
          </cell>
          <cell r="H3912" t="str">
            <v>E120-017</v>
          </cell>
          <cell r="I3912" t="str">
            <v>F</v>
          </cell>
          <cell r="J3912">
            <v>1001</v>
          </cell>
          <cell r="L3912">
            <v>10.17</v>
          </cell>
        </row>
        <row r="3913">
          <cell r="A3913" t="str">
            <v>HARE, WILLIAM R</v>
          </cell>
          <cell r="B3913" t="str">
            <v>101-565</v>
          </cell>
          <cell r="C3913">
            <v>510400</v>
          </cell>
          <cell r="D3913">
            <v>2510</v>
          </cell>
          <cell r="E3913" t="str">
            <v>DEPUTY SHERIFF II</v>
          </cell>
          <cell r="F3913" t="str">
            <v>E120</v>
          </cell>
          <cell r="G3913">
            <v>1</v>
          </cell>
          <cell r="H3913" t="str">
            <v>E120-017</v>
          </cell>
          <cell r="I3913" t="str">
            <v>F</v>
          </cell>
          <cell r="J3913">
            <v>811</v>
          </cell>
          <cell r="L3913">
            <v>1.88</v>
          </cell>
        </row>
        <row r="3914">
          <cell r="A3914" t="str">
            <v>HARGROVE, RISE K</v>
          </cell>
          <cell r="B3914" t="str">
            <v>101-594</v>
          </cell>
          <cell r="C3914">
            <v>510100</v>
          </cell>
          <cell r="D3914">
            <v>37560</v>
          </cell>
          <cell r="E3914" t="str">
            <v>ELIGIBILITY WORKER II</v>
          </cell>
          <cell r="F3914" t="str">
            <v>D256</v>
          </cell>
          <cell r="G3914">
            <v>1</v>
          </cell>
          <cell r="H3914" t="str">
            <v>D256-010</v>
          </cell>
          <cell r="I3914" t="str">
            <v>O</v>
          </cell>
          <cell r="J3914">
            <v>1</v>
          </cell>
          <cell r="K3914" t="str">
            <v>REGULAR PAY</v>
          </cell>
          <cell r="L3914">
            <v>34188.839999999997</v>
          </cell>
        </row>
        <row r="3915">
          <cell r="A3915" t="str">
            <v>HARGROVE, RISE K</v>
          </cell>
          <cell r="B3915" t="str">
            <v>101-594</v>
          </cell>
          <cell r="C3915">
            <v>510300</v>
          </cell>
          <cell r="D3915">
            <v>37560</v>
          </cell>
          <cell r="E3915" t="str">
            <v>ELIGIBILITY WORKER II</v>
          </cell>
          <cell r="F3915" t="str">
            <v>D256</v>
          </cell>
          <cell r="G3915">
            <v>1</v>
          </cell>
          <cell r="H3915" t="str">
            <v>D256-010</v>
          </cell>
          <cell r="I3915" t="str">
            <v>F</v>
          </cell>
          <cell r="J3915">
            <v>7999</v>
          </cell>
          <cell r="L3915">
            <v>10253.23</v>
          </cell>
        </row>
        <row r="3916">
          <cell r="A3916" t="str">
            <v>HARGROVE, RISE K</v>
          </cell>
          <cell r="B3916" t="str">
            <v>101-594</v>
          </cell>
          <cell r="C3916">
            <v>510300</v>
          </cell>
          <cell r="D3916">
            <v>37560</v>
          </cell>
          <cell r="E3916" t="str">
            <v>ELIGIBILITY WORKER II</v>
          </cell>
          <cell r="F3916" t="str">
            <v>D256</v>
          </cell>
          <cell r="G3916">
            <v>1</v>
          </cell>
          <cell r="H3916" t="str">
            <v>D256-010</v>
          </cell>
          <cell r="I3916" t="str">
            <v>F</v>
          </cell>
          <cell r="J3916">
            <v>8000</v>
          </cell>
          <cell r="L3916">
            <v>2388.9299999999998</v>
          </cell>
        </row>
        <row r="3917">
          <cell r="A3917" t="str">
            <v>HARGROVE, RISE K</v>
          </cell>
          <cell r="B3917" t="str">
            <v>101-594</v>
          </cell>
          <cell r="C3917">
            <v>510300</v>
          </cell>
          <cell r="D3917">
            <v>37560</v>
          </cell>
          <cell r="E3917" t="str">
            <v>ELIGIBILITY WORKER II</v>
          </cell>
          <cell r="F3917" t="str">
            <v>D256</v>
          </cell>
          <cell r="G3917">
            <v>1</v>
          </cell>
          <cell r="H3917" t="str">
            <v>D256-010</v>
          </cell>
          <cell r="I3917" t="str">
            <v>F</v>
          </cell>
          <cell r="J3917" t="str">
            <v>*FM</v>
          </cell>
          <cell r="K3917" t="str">
            <v>MEDICARE</v>
          </cell>
          <cell r="L3917">
            <v>495.74</v>
          </cell>
        </row>
        <row r="3918">
          <cell r="A3918" t="str">
            <v>HARGROVE, RISE K</v>
          </cell>
          <cell r="B3918" t="str">
            <v>101-594</v>
          </cell>
          <cell r="C3918">
            <v>510300</v>
          </cell>
          <cell r="D3918">
            <v>37560</v>
          </cell>
          <cell r="E3918" t="str">
            <v>ELIGIBILITY WORKER II</v>
          </cell>
          <cell r="F3918" t="str">
            <v>D256</v>
          </cell>
          <cell r="G3918">
            <v>1</v>
          </cell>
          <cell r="H3918" t="str">
            <v>D256-010</v>
          </cell>
          <cell r="I3918" t="str">
            <v>F</v>
          </cell>
          <cell r="J3918" t="str">
            <v>*FI</v>
          </cell>
          <cell r="K3918" t="str">
            <v>FICA</v>
          </cell>
          <cell r="L3918">
            <v>2119.71</v>
          </cell>
        </row>
        <row r="3919">
          <cell r="A3919" t="str">
            <v>HARGROVE, RISE K</v>
          </cell>
          <cell r="B3919" t="str">
            <v>101-594</v>
          </cell>
          <cell r="C3919">
            <v>510400</v>
          </cell>
          <cell r="D3919">
            <v>37560</v>
          </cell>
          <cell r="E3919" t="str">
            <v>ELIGIBILITY WORKER II</v>
          </cell>
          <cell r="F3919" t="str">
            <v>D256</v>
          </cell>
          <cell r="G3919">
            <v>1</v>
          </cell>
          <cell r="H3919" t="str">
            <v>D256-010</v>
          </cell>
          <cell r="I3919" t="str">
            <v>F</v>
          </cell>
          <cell r="J3919">
            <v>811</v>
          </cell>
          <cell r="L3919">
            <v>1.88</v>
          </cell>
        </row>
        <row r="3920">
          <cell r="A3920" t="str">
            <v>HARGROVE, RISE K</v>
          </cell>
          <cell r="B3920" t="str">
            <v>101-594</v>
          </cell>
          <cell r="C3920">
            <v>510400</v>
          </cell>
          <cell r="D3920">
            <v>37560</v>
          </cell>
          <cell r="E3920" t="str">
            <v>ELIGIBILITY WORKER II</v>
          </cell>
          <cell r="F3920" t="str">
            <v>D256</v>
          </cell>
          <cell r="G3920">
            <v>1</v>
          </cell>
          <cell r="H3920" t="str">
            <v>D256-010</v>
          </cell>
          <cell r="I3920" t="str">
            <v>F</v>
          </cell>
          <cell r="J3920">
            <v>1001</v>
          </cell>
          <cell r="L3920">
            <v>10.17</v>
          </cell>
        </row>
        <row r="3921">
          <cell r="A3921" t="str">
            <v>HARGROVE, RISE K</v>
          </cell>
          <cell r="B3921" t="str">
            <v>101-594</v>
          </cell>
          <cell r="C3921">
            <v>510400</v>
          </cell>
          <cell r="D3921">
            <v>37560</v>
          </cell>
          <cell r="E3921" t="str">
            <v>ELIGIBILITY WORKER II</v>
          </cell>
          <cell r="F3921" t="str">
            <v>D256</v>
          </cell>
          <cell r="G3921">
            <v>1</v>
          </cell>
          <cell r="H3921" t="str">
            <v>D256-010</v>
          </cell>
          <cell r="I3921" t="str">
            <v>F</v>
          </cell>
          <cell r="J3921">
            <v>703</v>
          </cell>
          <cell r="L3921">
            <v>6.7</v>
          </cell>
        </row>
        <row r="3922">
          <cell r="A3922" t="str">
            <v>HARGROVE, RISE K</v>
          </cell>
          <cell r="B3922" t="str">
            <v>101-594</v>
          </cell>
          <cell r="C3922">
            <v>510400</v>
          </cell>
          <cell r="D3922">
            <v>37560</v>
          </cell>
          <cell r="E3922" t="str">
            <v>ELIGIBILITY WORKER II</v>
          </cell>
          <cell r="F3922" t="str">
            <v>D256</v>
          </cell>
          <cell r="G3922">
            <v>1</v>
          </cell>
          <cell r="H3922" t="str">
            <v>D256-010</v>
          </cell>
          <cell r="I3922" t="str">
            <v>F</v>
          </cell>
          <cell r="J3922">
            <v>603</v>
          </cell>
          <cell r="L3922">
            <v>31.26</v>
          </cell>
        </row>
        <row r="3923">
          <cell r="A3923" t="str">
            <v>HARGROVE, RISE K</v>
          </cell>
          <cell r="B3923" t="str">
            <v>101-594</v>
          </cell>
          <cell r="C3923">
            <v>510400</v>
          </cell>
          <cell r="D3923">
            <v>37560</v>
          </cell>
          <cell r="E3923" t="str">
            <v>ELIGIBILITY WORKER II</v>
          </cell>
          <cell r="F3923" t="str">
            <v>D256</v>
          </cell>
          <cell r="G3923">
            <v>1</v>
          </cell>
          <cell r="H3923" t="str">
            <v>D256-010</v>
          </cell>
          <cell r="I3923" t="str">
            <v>F</v>
          </cell>
          <cell r="J3923">
            <v>30</v>
          </cell>
          <cell r="L3923">
            <v>85.47</v>
          </cell>
        </row>
        <row r="3924">
          <cell r="A3924" t="str">
            <v>HARGROVE, RISE K</v>
          </cell>
          <cell r="B3924" t="str">
            <v>101-594</v>
          </cell>
          <cell r="C3924">
            <v>510400</v>
          </cell>
          <cell r="D3924">
            <v>37560</v>
          </cell>
          <cell r="E3924" t="str">
            <v>ELIGIBILITY WORKER II</v>
          </cell>
          <cell r="F3924" t="str">
            <v>D256</v>
          </cell>
          <cell r="G3924">
            <v>1</v>
          </cell>
          <cell r="H3924" t="str">
            <v>D256-010</v>
          </cell>
          <cell r="I3924" t="str">
            <v>F</v>
          </cell>
          <cell r="J3924">
            <v>102</v>
          </cell>
          <cell r="L3924">
            <v>232.19</v>
          </cell>
        </row>
        <row r="3925">
          <cell r="A3925" t="str">
            <v>HARLABAKIS, BARBARA J</v>
          </cell>
          <cell r="B3925" t="str">
            <v>101-505</v>
          </cell>
          <cell r="C3925">
            <v>510100</v>
          </cell>
          <cell r="D3925">
            <v>17130</v>
          </cell>
          <cell r="E3925" t="str">
            <v>ACCOUNTING TECHNICIAN</v>
          </cell>
          <cell r="F3925" t="str">
            <v>D110</v>
          </cell>
          <cell r="G3925">
            <v>1</v>
          </cell>
          <cell r="H3925" t="str">
            <v>D110-004</v>
          </cell>
          <cell r="I3925" t="str">
            <v>O</v>
          </cell>
          <cell r="J3925">
            <v>1</v>
          </cell>
          <cell r="K3925" t="str">
            <v>REGULAR PAY</v>
          </cell>
          <cell r="L3925">
            <v>36479.019999999997</v>
          </cell>
        </row>
        <row r="3926">
          <cell r="A3926" t="str">
            <v>HARLABAKIS, BARBARA J</v>
          </cell>
          <cell r="B3926" t="str">
            <v>101-505</v>
          </cell>
          <cell r="C3926">
            <v>510300</v>
          </cell>
          <cell r="D3926">
            <v>17130</v>
          </cell>
          <cell r="E3926" t="str">
            <v>ACCOUNTING TECHNICIAN</v>
          </cell>
          <cell r="F3926" t="str">
            <v>D110</v>
          </cell>
          <cell r="G3926">
            <v>1</v>
          </cell>
          <cell r="H3926" t="str">
            <v>D110-004</v>
          </cell>
          <cell r="I3926" t="str">
            <v>F</v>
          </cell>
          <cell r="J3926" t="str">
            <v>*FI</v>
          </cell>
          <cell r="K3926" t="str">
            <v>FICA</v>
          </cell>
          <cell r="L3926">
            <v>2261.6999999999998</v>
          </cell>
        </row>
        <row r="3927">
          <cell r="A3927" t="str">
            <v>HARLABAKIS, BARBARA J</v>
          </cell>
          <cell r="B3927" t="str">
            <v>101-505</v>
          </cell>
          <cell r="C3927">
            <v>510300</v>
          </cell>
          <cell r="D3927">
            <v>17130</v>
          </cell>
          <cell r="E3927" t="str">
            <v>ACCOUNTING TECHNICIAN</v>
          </cell>
          <cell r="F3927" t="str">
            <v>D110</v>
          </cell>
          <cell r="G3927">
            <v>1</v>
          </cell>
          <cell r="H3927" t="str">
            <v>D110-004</v>
          </cell>
          <cell r="I3927" t="str">
            <v>F</v>
          </cell>
          <cell r="J3927">
            <v>7999</v>
          </cell>
          <cell r="L3927">
            <v>10940.06</v>
          </cell>
        </row>
        <row r="3928">
          <cell r="A3928" t="str">
            <v>HARLABAKIS, BARBARA J</v>
          </cell>
          <cell r="B3928" t="str">
            <v>101-505</v>
          </cell>
          <cell r="C3928">
            <v>510300</v>
          </cell>
          <cell r="D3928">
            <v>17130</v>
          </cell>
          <cell r="E3928" t="str">
            <v>ACCOUNTING TECHNICIAN</v>
          </cell>
          <cell r="F3928" t="str">
            <v>D110</v>
          </cell>
          <cell r="G3928">
            <v>1</v>
          </cell>
          <cell r="H3928" t="str">
            <v>D110-004</v>
          </cell>
          <cell r="I3928" t="str">
            <v>F</v>
          </cell>
          <cell r="J3928" t="str">
            <v>*FM</v>
          </cell>
          <cell r="K3928" t="str">
            <v>MEDICARE</v>
          </cell>
          <cell r="L3928">
            <v>528.95000000000005</v>
          </cell>
        </row>
        <row r="3929">
          <cell r="A3929" t="str">
            <v>HARLABAKIS, BARBARA J</v>
          </cell>
          <cell r="B3929" t="str">
            <v>101-505</v>
          </cell>
          <cell r="C3929">
            <v>510300</v>
          </cell>
          <cell r="D3929">
            <v>17130</v>
          </cell>
          <cell r="E3929" t="str">
            <v>ACCOUNTING TECHNICIAN</v>
          </cell>
          <cell r="F3929" t="str">
            <v>D110</v>
          </cell>
          <cell r="G3929">
            <v>1</v>
          </cell>
          <cell r="H3929" t="str">
            <v>D110-004</v>
          </cell>
          <cell r="I3929" t="str">
            <v>F</v>
          </cell>
          <cell r="J3929">
            <v>8000</v>
          </cell>
          <cell r="L3929">
            <v>2549.2399999999998</v>
          </cell>
        </row>
        <row r="3930">
          <cell r="A3930" t="str">
            <v>HARLABAKIS, BARBARA J</v>
          </cell>
          <cell r="B3930" t="str">
            <v>101-505</v>
          </cell>
          <cell r="C3930">
            <v>510400</v>
          </cell>
          <cell r="D3930">
            <v>17130</v>
          </cell>
          <cell r="E3930" t="str">
            <v>ACCOUNTING TECHNICIAN</v>
          </cell>
          <cell r="F3930" t="str">
            <v>D110</v>
          </cell>
          <cell r="G3930">
            <v>1</v>
          </cell>
          <cell r="H3930" t="str">
            <v>D110-004</v>
          </cell>
          <cell r="I3930" t="str">
            <v>F</v>
          </cell>
          <cell r="J3930">
            <v>1001</v>
          </cell>
          <cell r="L3930">
            <v>10.17</v>
          </cell>
        </row>
        <row r="3931">
          <cell r="A3931" t="str">
            <v>HARLABAKIS, BARBARA J</v>
          </cell>
          <cell r="B3931" t="str">
            <v>101-505</v>
          </cell>
          <cell r="C3931">
            <v>510400</v>
          </cell>
          <cell r="D3931">
            <v>17130</v>
          </cell>
          <cell r="E3931" t="str">
            <v>ACCOUNTING TECHNICIAN</v>
          </cell>
          <cell r="F3931" t="str">
            <v>D110</v>
          </cell>
          <cell r="G3931">
            <v>1</v>
          </cell>
          <cell r="H3931" t="str">
            <v>D110-004</v>
          </cell>
          <cell r="I3931" t="str">
            <v>F</v>
          </cell>
          <cell r="J3931">
            <v>30</v>
          </cell>
          <cell r="L3931">
            <v>91.2</v>
          </cell>
        </row>
        <row r="3932">
          <cell r="A3932" t="str">
            <v>HARLABAKIS, BARBARA J</v>
          </cell>
          <cell r="B3932" t="str">
            <v>101-505</v>
          </cell>
          <cell r="C3932">
            <v>510400</v>
          </cell>
          <cell r="D3932">
            <v>17130</v>
          </cell>
          <cell r="E3932" t="str">
            <v>ACCOUNTING TECHNICIAN</v>
          </cell>
          <cell r="F3932" t="str">
            <v>D110</v>
          </cell>
          <cell r="G3932">
            <v>1</v>
          </cell>
          <cell r="H3932" t="str">
            <v>D110-004</v>
          </cell>
          <cell r="I3932" t="str">
            <v>F</v>
          </cell>
          <cell r="J3932">
            <v>701</v>
          </cell>
          <cell r="L3932">
            <v>4.01</v>
          </cell>
        </row>
        <row r="3933">
          <cell r="A3933" t="str">
            <v>HARLABAKIS, BARBARA J</v>
          </cell>
          <cell r="B3933" t="str">
            <v>101-505</v>
          </cell>
          <cell r="C3933">
            <v>510400</v>
          </cell>
          <cell r="D3933">
            <v>17130</v>
          </cell>
          <cell r="E3933" t="str">
            <v>ACCOUNTING TECHNICIAN</v>
          </cell>
          <cell r="F3933" t="str">
            <v>D110</v>
          </cell>
          <cell r="G3933">
            <v>1</v>
          </cell>
          <cell r="H3933" t="str">
            <v>D110-004</v>
          </cell>
          <cell r="I3933" t="str">
            <v>F</v>
          </cell>
          <cell r="J3933">
            <v>100</v>
          </cell>
          <cell r="L3933">
            <v>135.94999999999999</v>
          </cell>
        </row>
        <row r="3934">
          <cell r="A3934" t="str">
            <v>HARLABAKIS, BARBARA J</v>
          </cell>
          <cell r="B3934" t="str">
            <v>101-505</v>
          </cell>
          <cell r="C3934">
            <v>510400</v>
          </cell>
          <cell r="D3934">
            <v>17130</v>
          </cell>
          <cell r="E3934" t="str">
            <v>ACCOUNTING TECHNICIAN</v>
          </cell>
          <cell r="F3934" t="str">
            <v>D110</v>
          </cell>
          <cell r="G3934">
            <v>1</v>
          </cell>
          <cell r="H3934" t="str">
            <v>D110-004</v>
          </cell>
          <cell r="I3934" t="str">
            <v>F</v>
          </cell>
          <cell r="J3934">
            <v>601</v>
          </cell>
          <cell r="L3934">
            <v>17.149999999999999</v>
          </cell>
        </row>
        <row r="3935">
          <cell r="A3935" t="str">
            <v>HARLABAKIS, BARBARA J</v>
          </cell>
          <cell r="B3935" t="str">
            <v>101-505</v>
          </cell>
          <cell r="C3935">
            <v>510400</v>
          </cell>
          <cell r="D3935">
            <v>17130</v>
          </cell>
          <cell r="E3935" t="str">
            <v>ACCOUNTING TECHNICIAN</v>
          </cell>
          <cell r="F3935" t="str">
            <v>D110</v>
          </cell>
          <cell r="G3935">
            <v>1</v>
          </cell>
          <cell r="H3935" t="str">
            <v>D110-004</v>
          </cell>
          <cell r="I3935" t="str">
            <v>F</v>
          </cell>
          <cell r="J3935">
            <v>810</v>
          </cell>
          <cell r="L3935">
            <v>1.71</v>
          </cell>
        </row>
        <row r="3936">
          <cell r="A3936" t="str">
            <v>HARPER, TRACEY M</v>
          </cell>
          <cell r="B3936" t="str">
            <v>117-897</v>
          </cell>
          <cell r="C3936">
            <v>510100</v>
          </cell>
          <cell r="D3936">
            <v>46620</v>
          </cell>
          <cell r="E3936" t="str">
            <v>RECYCLING COORDINATOR</v>
          </cell>
          <cell r="F3936" t="str">
            <v>G300</v>
          </cell>
          <cell r="G3936">
            <v>1</v>
          </cell>
          <cell r="H3936" t="str">
            <v>G300-001</v>
          </cell>
          <cell r="I3936" t="str">
            <v>O</v>
          </cell>
          <cell r="J3936">
            <v>1</v>
          </cell>
          <cell r="K3936" t="str">
            <v>REGULAR PAY</v>
          </cell>
          <cell r="L3936">
            <v>51347.44</v>
          </cell>
        </row>
        <row r="3937">
          <cell r="A3937" t="str">
            <v>HARPER, TRACEY M</v>
          </cell>
          <cell r="B3937" t="str">
            <v>117-897</v>
          </cell>
          <cell r="C3937">
            <v>510300</v>
          </cell>
          <cell r="D3937">
            <v>46620</v>
          </cell>
          <cell r="E3937" t="str">
            <v>RECYCLING COORDINATOR</v>
          </cell>
          <cell r="F3937" t="str">
            <v>G300</v>
          </cell>
          <cell r="G3937">
            <v>1</v>
          </cell>
          <cell r="H3937" t="str">
            <v>G300-001</v>
          </cell>
          <cell r="I3937" t="str">
            <v>F</v>
          </cell>
          <cell r="J3937" t="str">
            <v>*FM</v>
          </cell>
          <cell r="K3937" t="str">
            <v>MEDICARE</v>
          </cell>
          <cell r="L3937">
            <v>744.54</v>
          </cell>
        </row>
        <row r="3938">
          <cell r="A3938" t="str">
            <v>HARPER, TRACEY M</v>
          </cell>
          <cell r="B3938" t="str">
            <v>117-897</v>
          </cell>
          <cell r="C3938">
            <v>510300</v>
          </cell>
          <cell r="D3938">
            <v>46620</v>
          </cell>
          <cell r="E3938" t="str">
            <v>RECYCLING COORDINATOR</v>
          </cell>
          <cell r="F3938" t="str">
            <v>G300</v>
          </cell>
          <cell r="G3938">
            <v>1</v>
          </cell>
          <cell r="H3938" t="str">
            <v>G300-001</v>
          </cell>
          <cell r="I3938" t="str">
            <v>F</v>
          </cell>
          <cell r="J3938">
            <v>7999</v>
          </cell>
          <cell r="L3938">
            <v>15399.1</v>
          </cell>
        </row>
        <row r="3939">
          <cell r="A3939" t="str">
            <v>HARPER, TRACEY M</v>
          </cell>
          <cell r="B3939" t="str">
            <v>117-897</v>
          </cell>
          <cell r="C3939">
            <v>510300</v>
          </cell>
          <cell r="D3939">
            <v>46620</v>
          </cell>
          <cell r="E3939" t="str">
            <v>RECYCLING COORDINATOR</v>
          </cell>
          <cell r="F3939" t="str">
            <v>G300</v>
          </cell>
          <cell r="G3939">
            <v>1</v>
          </cell>
          <cell r="H3939" t="str">
            <v>G300-001</v>
          </cell>
          <cell r="I3939" t="str">
            <v>F</v>
          </cell>
          <cell r="J3939" t="str">
            <v>*FI</v>
          </cell>
          <cell r="K3939" t="str">
            <v>FICA</v>
          </cell>
          <cell r="L3939">
            <v>3183.54</v>
          </cell>
        </row>
        <row r="3940">
          <cell r="A3940" t="str">
            <v>HARPER, TRACEY M</v>
          </cell>
          <cell r="B3940" t="str">
            <v>117-897</v>
          </cell>
          <cell r="C3940">
            <v>510300</v>
          </cell>
          <cell r="D3940">
            <v>46620</v>
          </cell>
          <cell r="E3940" t="str">
            <v>RECYCLING COORDINATOR</v>
          </cell>
          <cell r="F3940" t="str">
            <v>G300</v>
          </cell>
          <cell r="G3940">
            <v>1</v>
          </cell>
          <cell r="H3940" t="str">
            <v>G300-001</v>
          </cell>
          <cell r="I3940" t="str">
            <v>F</v>
          </cell>
          <cell r="J3940">
            <v>8005</v>
          </cell>
          <cell r="L3940">
            <v>251.3</v>
          </cell>
        </row>
        <row r="3941">
          <cell r="A3941" t="str">
            <v>HARPER, TRACEY M</v>
          </cell>
          <cell r="B3941" t="str">
            <v>117-897</v>
          </cell>
          <cell r="C3941">
            <v>510300</v>
          </cell>
          <cell r="D3941">
            <v>46620</v>
          </cell>
          <cell r="E3941" t="str">
            <v>RECYCLING COORDINATOR</v>
          </cell>
          <cell r="F3941" t="str">
            <v>G300</v>
          </cell>
          <cell r="G3941">
            <v>1</v>
          </cell>
          <cell r="H3941" t="str">
            <v>G300-001</v>
          </cell>
          <cell r="I3941" t="str">
            <v>F</v>
          </cell>
          <cell r="J3941">
            <v>8000</v>
          </cell>
          <cell r="L3941">
            <v>3590.03</v>
          </cell>
        </row>
        <row r="3942">
          <cell r="A3942" t="str">
            <v>HARPER, TRACEY M</v>
          </cell>
          <cell r="B3942" t="str">
            <v>117-897</v>
          </cell>
          <cell r="C3942">
            <v>510400</v>
          </cell>
          <cell r="D3942">
            <v>46620</v>
          </cell>
          <cell r="E3942" t="str">
            <v>RECYCLING COORDINATOR</v>
          </cell>
          <cell r="F3942" t="str">
            <v>G300</v>
          </cell>
          <cell r="G3942">
            <v>1</v>
          </cell>
          <cell r="H3942" t="str">
            <v>G300-001</v>
          </cell>
          <cell r="I3942" t="str">
            <v>F</v>
          </cell>
          <cell r="J3942">
            <v>30</v>
          </cell>
          <cell r="L3942">
            <v>128.37</v>
          </cell>
        </row>
        <row r="3943">
          <cell r="A3943" t="str">
            <v>HARPER, TRACEY M</v>
          </cell>
          <cell r="B3943" t="str">
            <v>117-897</v>
          </cell>
          <cell r="C3943">
            <v>510400</v>
          </cell>
          <cell r="D3943">
            <v>46620</v>
          </cell>
          <cell r="E3943" t="str">
            <v>RECYCLING COORDINATOR</v>
          </cell>
          <cell r="F3943" t="str">
            <v>G300</v>
          </cell>
          <cell r="G3943">
            <v>1</v>
          </cell>
          <cell r="H3943" t="str">
            <v>G300-001</v>
          </cell>
          <cell r="I3943" t="str">
            <v>F</v>
          </cell>
          <cell r="J3943">
            <v>811</v>
          </cell>
          <cell r="L3943">
            <v>1.88</v>
          </cell>
        </row>
        <row r="3944">
          <cell r="A3944" t="str">
            <v>HARPER, TRACEY M</v>
          </cell>
          <cell r="B3944" t="str">
            <v>117-897</v>
          </cell>
          <cell r="C3944">
            <v>510400</v>
          </cell>
          <cell r="D3944">
            <v>46620</v>
          </cell>
          <cell r="E3944" t="str">
            <v>RECYCLING COORDINATOR</v>
          </cell>
          <cell r="F3944" t="str">
            <v>G300</v>
          </cell>
          <cell r="G3944">
            <v>1</v>
          </cell>
          <cell r="H3944" t="str">
            <v>G300-001</v>
          </cell>
          <cell r="I3944" t="str">
            <v>F</v>
          </cell>
          <cell r="J3944">
            <v>1001</v>
          </cell>
          <cell r="L3944">
            <v>10.17</v>
          </cell>
        </row>
        <row r="3945">
          <cell r="A3945" t="str">
            <v>HARRIS, SANDRA L</v>
          </cell>
          <cell r="B3945" t="str">
            <v>101-572</v>
          </cell>
          <cell r="C3945">
            <v>510100</v>
          </cell>
          <cell r="D3945">
            <v>7740</v>
          </cell>
          <cell r="E3945" t="str">
            <v>LEGAL OFFICE ASSISTANT II</v>
          </cell>
          <cell r="F3945" t="str">
            <v>D350</v>
          </cell>
          <cell r="G3945">
            <v>0.75</v>
          </cell>
          <cell r="H3945" t="str">
            <v>D350-006</v>
          </cell>
          <cell r="I3945" t="str">
            <v>O</v>
          </cell>
          <cell r="J3945">
            <v>1</v>
          </cell>
          <cell r="K3945" t="str">
            <v>REGULAR PAY</v>
          </cell>
          <cell r="L3945">
            <v>21534.44</v>
          </cell>
        </row>
        <row r="3946">
          <cell r="A3946" t="str">
            <v>HARRIS, SANDRA L</v>
          </cell>
          <cell r="B3946" t="str">
            <v>101-572</v>
          </cell>
          <cell r="C3946">
            <v>510300</v>
          </cell>
          <cell r="D3946">
            <v>7740</v>
          </cell>
          <cell r="E3946" t="str">
            <v>LEGAL OFFICE ASSISTANT II</v>
          </cell>
          <cell r="F3946" t="str">
            <v>D350</v>
          </cell>
          <cell r="G3946">
            <v>0.75</v>
          </cell>
          <cell r="H3946" t="str">
            <v>D350-006</v>
          </cell>
          <cell r="I3946" t="str">
            <v>F</v>
          </cell>
          <cell r="J3946">
            <v>8000</v>
          </cell>
          <cell r="L3946">
            <v>1503.12</v>
          </cell>
        </row>
        <row r="3947">
          <cell r="A3947" t="str">
            <v>HARRIS, SANDRA L</v>
          </cell>
          <cell r="B3947" t="str">
            <v>101-572</v>
          </cell>
          <cell r="C3947">
            <v>510300</v>
          </cell>
          <cell r="D3947">
            <v>7740</v>
          </cell>
          <cell r="E3947" t="str">
            <v>LEGAL OFFICE ASSISTANT II</v>
          </cell>
          <cell r="F3947" t="str">
            <v>D350</v>
          </cell>
          <cell r="G3947">
            <v>0.75</v>
          </cell>
          <cell r="H3947" t="str">
            <v>D350-006</v>
          </cell>
          <cell r="I3947" t="str">
            <v>F</v>
          </cell>
          <cell r="J3947" t="str">
            <v>*FI</v>
          </cell>
          <cell r="K3947" t="str">
            <v>FICA</v>
          </cell>
          <cell r="L3947">
            <v>1335.14</v>
          </cell>
        </row>
        <row r="3948">
          <cell r="A3948" t="str">
            <v>HARRIS, SANDRA L</v>
          </cell>
          <cell r="B3948" t="str">
            <v>101-572</v>
          </cell>
          <cell r="C3948">
            <v>510300</v>
          </cell>
          <cell r="D3948">
            <v>7740</v>
          </cell>
          <cell r="E3948" t="str">
            <v>LEGAL OFFICE ASSISTANT II</v>
          </cell>
          <cell r="F3948" t="str">
            <v>D350</v>
          </cell>
          <cell r="G3948">
            <v>0.75</v>
          </cell>
          <cell r="H3948" t="str">
            <v>D350-006</v>
          </cell>
          <cell r="I3948" t="str">
            <v>F</v>
          </cell>
          <cell r="J3948">
            <v>7999</v>
          </cell>
          <cell r="L3948">
            <v>6458.18</v>
          </cell>
        </row>
        <row r="3949">
          <cell r="A3949" t="str">
            <v>HARRIS, SANDRA L</v>
          </cell>
          <cell r="B3949" t="str">
            <v>101-572</v>
          </cell>
          <cell r="C3949">
            <v>510300</v>
          </cell>
          <cell r="D3949">
            <v>7740</v>
          </cell>
          <cell r="E3949" t="str">
            <v>LEGAL OFFICE ASSISTANT II</v>
          </cell>
          <cell r="F3949" t="str">
            <v>D350</v>
          </cell>
          <cell r="G3949">
            <v>0.75</v>
          </cell>
          <cell r="H3949" t="str">
            <v>D350-006</v>
          </cell>
          <cell r="I3949" t="str">
            <v>F</v>
          </cell>
          <cell r="J3949" t="str">
            <v>*FM</v>
          </cell>
          <cell r="K3949" t="str">
            <v>MEDICARE</v>
          </cell>
          <cell r="L3949">
            <v>312.25</v>
          </cell>
        </row>
        <row r="3950">
          <cell r="A3950" t="str">
            <v>HARRIS, SANDRA L</v>
          </cell>
          <cell r="B3950" t="str">
            <v>101-572</v>
          </cell>
          <cell r="C3950">
            <v>510400</v>
          </cell>
          <cell r="D3950">
            <v>7740</v>
          </cell>
          <cell r="E3950" t="str">
            <v>LEGAL OFFICE ASSISTANT II</v>
          </cell>
          <cell r="F3950" t="str">
            <v>D350</v>
          </cell>
          <cell r="G3950">
            <v>0.75</v>
          </cell>
          <cell r="H3950" t="str">
            <v>D350-006</v>
          </cell>
          <cell r="I3950" t="str">
            <v>F</v>
          </cell>
          <cell r="J3950">
            <v>811</v>
          </cell>
          <cell r="L3950">
            <v>1.41</v>
          </cell>
        </row>
        <row r="3951">
          <cell r="A3951" t="str">
            <v>HARRIS, SANDRA L</v>
          </cell>
          <cell r="B3951" t="str">
            <v>101-572</v>
          </cell>
          <cell r="C3951">
            <v>510400</v>
          </cell>
          <cell r="D3951">
            <v>7740</v>
          </cell>
          <cell r="E3951" t="str">
            <v>LEGAL OFFICE ASSISTANT II</v>
          </cell>
          <cell r="F3951" t="str">
            <v>D350</v>
          </cell>
          <cell r="G3951">
            <v>0.75</v>
          </cell>
          <cell r="H3951" t="str">
            <v>D350-006</v>
          </cell>
          <cell r="I3951" t="str">
            <v>F</v>
          </cell>
          <cell r="J3951">
            <v>1001</v>
          </cell>
          <cell r="L3951">
            <v>10.17</v>
          </cell>
        </row>
        <row r="3952">
          <cell r="A3952" t="str">
            <v>HARRIS, SANDRA L</v>
          </cell>
          <cell r="B3952" t="str">
            <v>101-572</v>
          </cell>
          <cell r="C3952">
            <v>510400</v>
          </cell>
          <cell r="D3952">
            <v>7740</v>
          </cell>
          <cell r="E3952" t="str">
            <v>LEGAL OFFICE ASSISTANT II</v>
          </cell>
          <cell r="F3952" t="str">
            <v>D350</v>
          </cell>
          <cell r="G3952">
            <v>0.75</v>
          </cell>
          <cell r="H3952" t="str">
            <v>D350-006</v>
          </cell>
          <cell r="I3952" t="str">
            <v>F</v>
          </cell>
          <cell r="J3952">
            <v>30</v>
          </cell>
          <cell r="L3952">
            <v>53.84</v>
          </cell>
        </row>
        <row r="3953">
          <cell r="A3953" t="str">
            <v>HATCH, DAVID K</v>
          </cell>
          <cell r="B3953" t="str">
            <v>117-897</v>
          </cell>
          <cell r="C3953">
            <v>510100</v>
          </cell>
          <cell r="D3953">
            <v>42100</v>
          </cell>
          <cell r="E3953" t="str">
            <v>TRANSFER ST ATTENDANT, SR</v>
          </cell>
          <cell r="F3953" t="str">
            <v>D498</v>
          </cell>
          <cell r="G3953">
            <v>1</v>
          </cell>
          <cell r="H3953" t="str">
            <v>D498-001</v>
          </cell>
          <cell r="I3953" t="str">
            <v>O</v>
          </cell>
          <cell r="J3953">
            <v>1</v>
          </cell>
          <cell r="K3953" t="str">
            <v>REGULAR PAY</v>
          </cell>
          <cell r="L3953">
            <v>32777.43</v>
          </cell>
        </row>
        <row r="3954">
          <cell r="A3954" t="str">
            <v>HATCH, DAVID K</v>
          </cell>
          <cell r="B3954" t="str">
            <v>117-897</v>
          </cell>
          <cell r="C3954">
            <v>510300</v>
          </cell>
          <cell r="D3954">
            <v>42100</v>
          </cell>
          <cell r="E3954" t="str">
            <v>TRANSFER ST ATTENDANT, SR</v>
          </cell>
          <cell r="F3954" t="str">
            <v>D498</v>
          </cell>
          <cell r="G3954">
            <v>1</v>
          </cell>
          <cell r="H3954" t="str">
            <v>D498-001</v>
          </cell>
          <cell r="I3954" t="str">
            <v>F</v>
          </cell>
          <cell r="J3954">
            <v>7999</v>
          </cell>
          <cell r="L3954">
            <v>9829.9500000000007</v>
          </cell>
        </row>
        <row r="3955">
          <cell r="A3955" t="str">
            <v>HATCH, DAVID K</v>
          </cell>
          <cell r="B3955" t="str">
            <v>117-897</v>
          </cell>
          <cell r="C3955">
            <v>510300</v>
          </cell>
          <cell r="D3955">
            <v>42100</v>
          </cell>
          <cell r="E3955" t="str">
            <v>TRANSFER ST ATTENDANT, SR</v>
          </cell>
          <cell r="F3955" t="str">
            <v>D498</v>
          </cell>
          <cell r="G3955">
            <v>1</v>
          </cell>
          <cell r="H3955" t="str">
            <v>D498-001</v>
          </cell>
          <cell r="I3955" t="str">
            <v>F</v>
          </cell>
          <cell r="J3955" t="str">
            <v>*FI</v>
          </cell>
          <cell r="K3955" t="str">
            <v>FICA</v>
          </cell>
          <cell r="L3955">
            <v>2032.2</v>
          </cell>
        </row>
        <row r="3956">
          <cell r="A3956" t="str">
            <v>HATCH, DAVID K</v>
          </cell>
          <cell r="B3956" t="str">
            <v>117-897</v>
          </cell>
          <cell r="C3956">
            <v>510300</v>
          </cell>
          <cell r="D3956">
            <v>42100</v>
          </cell>
          <cell r="E3956" t="str">
            <v>TRANSFER ST ATTENDANT, SR</v>
          </cell>
          <cell r="F3956" t="str">
            <v>D498</v>
          </cell>
          <cell r="G3956">
            <v>1</v>
          </cell>
          <cell r="H3956" t="str">
            <v>D498-001</v>
          </cell>
          <cell r="I3956" t="str">
            <v>F</v>
          </cell>
          <cell r="J3956" t="str">
            <v>*FM</v>
          </cell>
          <cell r="K3956" t="str">
            <v>MEDICARE</v>
          </cell>
          <cell r="L3956">
            <v>475.27</v>
          </cell>
        </row>
        <row r="3957">
          <cell r="A3957" t="str">
            <v>HATCH, DAVID K</v>
          </cell>
          <cell r="B3957" t="str">
            <v>117-897</v>
          </cell>
          <cell r="C3957">
            <v>510300</v>
          </cell>
          <cell r="D3957">
            <v>42100</v>
          </cell>
          <cell r="E3957" t="str">
            <v>TRANSFER ST ATTENDANT, SR</v>
          </cell>
          <cell r="F3957" t="str">
            <v>D498</v>
          </cell>
          <cell r="G3957">
            <v>1</v>
          </cell>
          <cell r="H3957" t="str">
            <v>D498-001</v>
          </cell>
          <cell r="I3957" t="str">
            <v>F</v>
          </cell>
          <cell r="J3957">
            <v>8000</v>
          </cell>
          <cell r="L3957">
            <v>2290.13</v>
          </cell>
        </row>
        <row r="3958">
          <cell r="A3958" t="str">
            <v>HATCH, DAVID K</v>
          </cell>
          <cell r="B3958" t="str">
            <v>117-897</v>
          </cell>
          <cell r="C3958">
            <v>510400</v>
          </cell>
          <cell r="D3958">
            <v>42100</v>
          </cell>
          <cell r="E3958" t="str">
            <v>TRANSFER ST ATTENDANT, SR</v>
          </cell>
          <cell r="F3958" t="str">
            <v>D498</v>
          </cell>
          <cell r="G3958">
            <v>1</v>
          </cell>
          <cell r="H3958" t="str">
            <v>D498-001</v>
          </cell>
          <cell r="I3958" t="str">
            <v>F</v>
          </cell>
          <cell r="J3958">
            <v>1001</v>
          </cell>
          <cell r="L3958">
            <v>10.17</v>
          </cell>
        </row>
        <row r="3959">
          <cell r="A3959" t="str">
            <v>HATCH, DAVID K</v>
          </cell>
          <cell r="B3959" t="str">
            <v>117-897</v>
          </cell>
          <cell r="C3959">
            <v>510400</v>
          </cell>
          <cell r="D3959">
            <v>42100</v>
          </cell>
          <cell r="E3959" t="str">
            <v>TRANSFER ST ATTENDANT, SR</v>
          </cell>
          <cell r="F3959" t="str">
            <v>D498</v>
          </cell>
          <cell r="G3959">
            <v>1</v>
          </cell>
          <cell r="H3959" t="str">
            <v>D498-001</v>
          </cell>
          <cell r="I3959" t="str">
            <v>F</v>
          </cell>
          <cell r="J3959">
            <v>30</v>
          </cell>
          <cell r="L3959">
            <v>81.94</v>
          </cell>
        </row>
        <row r="3960">
          <cell r="A3960" t="str">
            <v>HAYES, DEBORAH M</v>
          </cell>
          <cell r="B3960" t="str">
            <v>101-594</v>
          </cell>
          <cell r="C3960">
            <v>510100</v>
          </cell>
          <cell r="D3960">
            <v>28670</v>
          </cell>
          <cell r="E3960" t="str">
            <v>ACCOUNTANT</v>
          </cell>
          <cell r="F3960" t="str">
            <v>P100</v>
          </cell>
          <cell r="G3960">
            <v>1</v>
          </cell>
          <cell r="H3960" t="str">
            <v>P100-003</v>
          </cell>
          <cell r="I3960" t="str">
            <v>O</v>
          </cell>
          <cell r="J3960">
            <v>1</v>
          </cell>
          <cell r="K3960" t="str">
            <v>REGULAR PAY</v>
          </cell>
          <cell r="L3960">
            <v>43555.25</v>
          </cell>
        </row>
        <row r="3961">
          <cell r="A3961" t="str">
            <v>HAYES, DEBORAH M</v>
          </cell>
          <cell r="B3961" t="str">
            <v>101-594</v>
          </cell>
          <cell r="C3961">
            <v>510300</v>
          </cell>
          <cell r="D3961">
            <v>28670</v>
          </cell>
          <cell r="E3961" t="str">
            <v>ACCOUNTANT</v>
          </cell>
          <cell r="F3961" t="str">
            <v>P100</v>
          </cell>
          <cell r="G3961">
            <v>1</v>
          </cell>
          <cell r="H3961" t="str">
            <v>P100-003</v>
          </cell>
          <cell r="I3961" t="str">
            <v>F</v>
          </cell>
          <cell r="J3961" t="str">
            <v>*FM</v>
          </cell>
          <cell r="K3961" t="str">
            <v>MEDICARE</v>
          </cell>
          <cell r="L3961">
            <v>631.54999999999995</v>
          </cell>
        </row>
        <row r="3962">
          <cell r="A3962" t="str">
            <v>HAYES, DEBORAH M</v>
          </cell>
          <cell r="B3962" t="str">
            <v>101-594</v>
          </cell>
          <cell r="C3962">
            <v>510300</v>
          </cell>
          <cell r="D3962">
            <v>28670</v>
          </cell>
          <cell r="E3962" t="str">
            <v>ACCOUNTANT</v>
          </cell>
          <cell r="F3962" t="str">
            <v>P100</v>
          </cell>
          <cell r="G3962">
            <v>1</v>
          </cell>
          <cell r="H3962" t="str">
            <v>P100-003</v>
          </cell>
          <cell r="I3962" t="str">
            <v>F</v>
          </cell>
          <cell r="J3962" t="str">
            <v>*FI</v>
          </cell>
          <cell r="K3962" t="str">
            <v>FICA</v>
          </cell>
          <cell r="L3962">
            <v>2700.43</v>
          </cell>
        </row>
        <row r="3963">
          <cell r="A3963" t="str">
            <v>HAYES, DEBORAH M</v>
          </cell>
          <cell r="B3963" t="str">
            <v>101-594</v>
          </cell>
          <cell r="C3963">
            <v>510300</v>
          </cell>
          <cell r="D3963">
            <v>28670</v>
          </cell>
          <cell r="E3963" t="str">
            <v>ACCOUNTANT</v>
          </cell>
          <cell r="F3963" t="str">
            <v>P100</v>
          </cell>
          <cell r="G3963">
            <v>1</v>
          </cell>
          <cell r="H3963" t="str">
            <v>P100-003</v>
          </cell>
          <cell r="I3963" t="str">
            <v>F</v>
          </cell>
          <cell r="J3963">
            <v>7999</v>
          </cell>
          <cell r="L3963">
            <v>13062.22</v>
          </cell>
        </row>
        <row r="3964">
          <cell r="A3964" t="str">
            <v>HAYES, DEBORAH M</v>
          </cell>
          <cell r="B3964" t="str">
            <v>101-594</v>
          </cell>
          <cell r="C3964">
            <v>510300</v>
          </cell>
          <cell r="D3964">
            <v>28670</v>
          </cell>
          <cell r="E3964" t="str">
            <v>ACCOUNTANT</v>
          </cell>
          <cell r="F3964" t="str">
            <v>P100</v>
          </cell>
          <cell r="G3964">
            <v>1</v>
          </cell>
          <cell r="H3964" t="str">
            <v>P100-003</v>
          </cell>
          <cell r="I3964" t="str">
            <v>F</v>
          </cell>
          <cell r="J3964">
            <v>8000</v>
          </cell>
          <cell r="L3964">
            <v>3044.57</v>
          </cell>
        </row>
        <row r="3965">
          <cell r="A3965" t="str">
            <v>HAYES, DEBORAH M</v>
          </cell>
          <cell r="B3965" t="str">
            <v>101-594</v>
          </cell>
          <cell r="C3965">
            <v>510300</v>
          </cell>
          <cell r="D3965">
            <v>28670</v>
          </cell>
          <cell r="E3965" t="str">
            <v>ACCOUNTANT</v>
          </cell>
          <cell r="F3965" t="str">
            <v>P100</v>
          </cell>
          <cell r="G3965">
            <v>1</v>
          </cell>
          <cell r="H3965" t="str">
            <v>P100-003</v>
          </cell>
          <cell r="I3965" t="str">
            <v>F</v>
          </cell>
          <cell r="J3965">
            <v>8005</v>
          </cell>
          <cell r="L3965">
            <v>213.12</v>
          </cell>
        </row>
        <row r="3966">
          <cell r="A3966" t="str">
            <v>HAYES, DEBORAH M</v>
          </cell>
          <cell r="B3966" t="str">
            <v>101-594</v>
          </cell>
          <cell r="C3966">
            <v>510400</v>
          </cell>
          <cell r="D3966">
            <v>28670</v>
          </cell>
          <cell r="E3966" t="str">
            <v>ACCOUNTANT</v>
          </cell>
          <cell r="F3966" t="str">
            <v>P100</v>
          </cell>
          <cell r="G3966">
            <v>1</v>
          </cell>
          <cell r="H3966" t="str">
            <v>P100-003</v>
          </cell>
          <cell r="I3966" t="str">
            <v>F</v>
          </cell>
          <cell r="J3966">
            <v>603</v>
          </cell>
          <cell r="L3966">
            <v>31.26</v>
          </cell>
        </row>
        <row r="3967">
          <cell r="A3967" t="str">
            <v>HAYES, DEBORAH M</v>
          </cell>
          <cell r="B3967" t="str">
            <v>101-594</v>
          </cell>
          <cell r="C3967">
            <v>510400</v>
          </cell>
          <cell r="D3967">
            <v>28670</v>
          </cell>
          <cell r="E3967" t="str">
            <v>ACCOUNTANT</v>
          </cell>
          <cell r="F3967" t="str">
            <v>P100</v>
          </cell>
          <cell r="G3967">
            <v>1</v>
          </cell>
          <cell r="H3967" t="str">
            <v>P100-003</v>
          </cell>
          <cell r="I3967" t="str">
            <v>F</v>
          </cell>
          <cell r="J3967">
            <v>102</v>
          </cell>
          <cell r="L3967">
            <v>232.19</v>
          </cell>
        </row>
        <row r="3968">
          <cell r="A3968" t="str">
            <v>HAYES, DEBORAH M</v>
          </cell>
          <cell r="B3968" t="str">
            <v>101-594</v>
          </cell>
          <cell r="C3968">
            <v>510400</v>
          </cell>
          <cell r="D3968">
            <v>28670</v>
          </cell>
          <cell r="E3968" t="str">
            <v>ACCOUNTANT</v>
          </cell>
          <cell r="F3968" t="str">
            <v>P100</v>
          </cell>
          <cell r="G3968">
            <v>1</v>
          </cell>
          <cell r="H3968" t="str">
            <v>P100-003</v>
          </cell>
          <cell r="I3968" t="str">
            <v>F</v>
          </cell>
          <cell r="J3968">
            <v>703</v>
          </cell>
          <cell r="L3968">
            <v>6.7</v>
          </cell>
        </row>
        <row r="3969">
          <cell r="A3969" t="str">
            <v>HAYES, DEBORAH M</v>
          </cell>
          <cell r="B3969" t="str">
            <v>101-594</v>
          </cell>
          <cell r="C3969">
            <v>510400</v>
          </cell>
          <cell r="D3969">
            <v>28670</v>
          </cell>
          <cell r="E3969" t="str">
            <v>ACCOUNTANT</v>
          </cell>
          <cell r="F3969" t="str">
            <v>P100</v>
          </cell>
          <cell r="G3969">
            <v>1</v>
          </cell>
          <cell r="H3969" t="str">
            <v>P100-003</v>
          </cell>
          <cell r="I3969" t="str">
            <v>F</v>
          </cell>
          <cell r="J3969">
            <v>1001</v>
          </cell>
          <cell r="L3969">
            <v>10.17</v>
          </cell>
        </row>
        <row r="3970">
          <cell r="A3970" t="str">
            <v>HAYES, DEBORAH M</v>
          </cell>
          <cell r="B3970" t="str">
            <v>101-594</v>
          </cell>
          <cell r="C3970">
            <v>510400</v>
          </cell>
          <cell r="D3970">
            <v>28670</v>
          </cell>
          <cell r="E3970" t="str">
            <v>ACCOUNTANT</v>
          </cell>
          <cell r="F3970" t="str">
            <v>P100</v>
          </cell>
          <cell r="G3970">
            <v>1</v>
          </cell>
          <cell r="H3970" t="str">
            <v>P100-003</v>
          </cell>
          <cell r="I3970" t="str">
            <v>F</v>
          </cell>
          <cell r="J3970">
            <v>30</v>
          </cell>
          <cell r="L3970">
            <v>108.89</v>
          </cell>
        </row>
        <row r="3971">
          <cell r="A3971" t="str">
            <v>HAYES, DEBORAH M</v>
          </cell>
          <cell r="B3971" t="str">
            <v>101-594</v>
          </cell>
          <cell r="C3971">
            <v>510400</v>
          </cell>
          <cell r="D3971">
            <v>28670</v>
          </cell>
          <cell r="E3971" t="str">
            <v>ACCOUNTANT</v>
          </cell>
          <cell r="F3971" t="str">
            <v>P100</v>
          </cell>
          <cell r="G3971">
            <v>1</v>
          </cell>
          <cell r="H3971" t="str">
            <v>P100-003</v>
          </cell>
          <cell r="I3971" t="str">
            <v>F</v>
          </cell>
          <cell r="J3971">
            <v>811</v>
          </cell>
          <cell r="L3971">
            <v>1.88</v>
          </cell>
        </row>
        <row r="3972">
          <cell r="A3972" t="str">
            <v>HAYES, JANET G</v>
          </cell>
          <cell r="B3972" t="str">
            <v>123-586</v>
          </cell>
          <cell r="C3972">
            <v>510100</v>
          </cell>
          <cell r="D3972">
            <v>43730</v>
          </cell>
          <cell r="E3972" t="str">
            <v>SECRETARY</v>
          </cell>
          <cell r="F3972" t="str">
            <v>D462</v>
          </cell>
          <cell r="G3972">
            <v>1</v>
          </cell>
          <cell r="H3972" t="str">
            <v>D462-001</v>
          </cell>
          <cell r="I3972" t="str">
            <v>O</v>
          </cell>
          <cell r="J3972">
            <v>1</v>
          </cell>
          <cell r="K3972" t="str">
            <v>REGULAR PAY</v>
          </cell>
          <cell r="L3972">
            <v>27763.54</v>
          </cell>
        </row>
        <row r="3973">
          <cell r="A3973" t="str">
            <v>HAYES, JANET G</v>
          </cell>
          <cell r="B3973" t="str">
            <v>123-586</v>
          </cell>
          <cell r="C3973">
            <v>510300</v>
          </cell>
          <cell r="D3973">
            <v>43730</v>
          </cell>
          <cell r="E3973" t="str">
            <v>SECRETARY</v>
          </cell>
          <cell r="F3973" t="str">
            <v>D462</v>
          </cell>
          <cell r="G3973">
            <v>1</v>
          </cell>
          <cell r="H3973" t="str">
            <v>D462-001</v>
          </cell>
          <cell r="I3973" t="str">
            <v>F</v>
          </cell>
          <cell r="J3973" t="str">
            <v>*FI</v>
          </cell>
          <cell r="K3973" t="str">
            <v>FICA</v>
          </cell>
          <cell r="L3973">
            <v>1721.34</v>
          </cell>
        </row>
        <row r="3974">
          <cell r="A3974" t="str">
            <v>HAYES, JANET G</v>
          </cell>
          <cell r="B3974" t="str">
            <v>123-586</v>
          </cell>
          <cell r="C3974">
            <v>510300</v>
          </cell>
          <cell r="D3974">
            <v>43730</v>
          </cell>
          <cell r="E3974" t="str">
            <v>SECRETARY</v>
          </cell>
          <cell r="F3974" t="str">
            <v>D462</v>
          </cell>
          <cell r="G3974">
            <v>1</v>
          </cell>
          <cell r="H3974" t="str">
            <v>D462-001</v>
          </cell>
          <cell r="I3974" t="str">
            <v>F</v>
          </cell>
          <cell r="J3974">
            <v>8000</v>
          </cell>
          <cell r="L3974">
            <v>1939.15</v>
          </cell>
        </row>
        <row r="3975">
          <cell r="A3975" t="str">
            <v>HAYES, JANET G</v>
          </cell>
          <cell r="B3975" t="str">
            <v>123-586</v>
          </cell>
          <cell r="C3975">
            <v>510300</v>
          </cell>
          <cell r="D3975">
            <v>43730</v>
          </cell>
          <cell r="E3975" t="str">
            <v>SECRETARY</v>
          </cell>
          <cell r="F3975" t="str">
            <v>D462</v>
          </cell>
          <cell r="G3975">
            <v>1</v>
          </cell>
          <cell r="H3975" t="str">
            <v>D462-001</v>
          </cell>
          <cell r="I3975" t="str">
            <v>F</v>
          </cell>
          <cell r="J3975">
            <v>7999</v>
          </cell>
          <cell r="L3975">
            <v>8326.2900000000009</v>
          </cell>
        </row>
        <row r="3976">
          <cell r="A3976" t="str">
            <v>HAYES, JANET G</v>
          </cell>
          <cell r="B3976" t="str">
            <v>123-586</v>
          </cell>
          <cell r="C3976">
            <v>510300</v>
          </cell>
          <cell r="D3976">
            <v>43730</v>
          </cell>
          <cell r="E3976" t="str">
            <v>SECRETARY</v>
          </cell>
          <cell r="F3976" t="str">
            <v>D462</v>
          </cell>
          <cell r="G3976">
            <v>1</v>
          </cell>
          <cell r="H3976" t="str">
            <v>D462-001</v>
          </cell>
          <cell r="I3976" t="str">
            <v>F</v>
          </cell>
          <cell r="J3976" t="str">
            <v>*FM</v>
          </cell>
          <cell r="K3976" t="str">
            <v>MEDICARE</v>
          </cell>
          <cell r="L3976">
            <v>402.57</v>
          </cell>
        </row>
        <row r="3977">
          <cell r="A3977" t="str">
            <v>HAYES, JANET G</v>
          </cell>
          <cell r="B3977" t="str">
            <v>123-586</v>
          </cell>
          <cell r="C3977">
            <v>510400</v>
          </cell>
          <cell r="D3977">
            <v>43730</v>
          </cell>
          <cell r="E3977" t="str">
            <v>SECRETARY</v>
          </cell>
          <cell r="F3977" t="str">
            <v>D462</v>
          </cell>
          <cell r="G3977">
            <v>1</v>
          </cell>
          <cell r="H3977" t="str">
            <v>D462-001</v>
          </cell>
          <cell r="I3977" t="str">
            <v>F</v>
          </cell>
          <cell r="J3977">
            <v>100</v>
          </cell>
          <cell r="L3977">
            <v>135.94999999999999</v>
          </cell>
        </row>
        <row r="3978">
          <cell r="A3978" t="str">
            <v>HAYES, JANET G</v>
          </cell>
          <cell r="B3978" t="str">
            <v>123-586</v>
          </cell>
          <cell r="C3978">
            <v>510400</v>
          </cell>
          <cell r="D3978">
            <v>43730</v>
          </cell>
          <cell r="E3978" t="str">
            <v>SECRETARY</v>
          </cell>
          <cell r="F3978" t="str">
            <v>D462</v>
          </cell>
          <cell r="G3978">
            <v>1</v>
          </cell>
          <cell r="H3978" t="str">
            <v>D462-001</v>
          </cell>
          <cell r="I3978" t="str">
            <v>F</v>
          </cell>
          <cell r="J3978">
            <v>601</v>
          </cell>
          <cell r="L3978">
            <v>17.149999999999999</v>
          </cell>
        </row>
        <row r="3979">
          <cell r="A3979" t="str">
            <v>HAYES, JANET G</v>
          </cell>
          <cell r="B3979" t="str">
            <v>123-586</v>
          </cell>
          <cell r="C3979">
            <v>510400</v>
          </cell>
          <cell r="D3979">
            <v>43730</v>
          </cell>
          <cell r="E3979" t="str">
            <v>SECRETARY</v>
          </cell>
          <cell r="F3979" t="str">
            <v>D462</v>
          </cell>
          <cell r="G3979">
            <v>1</v>
          </cell>
          <cell r="H3979" t="str">
            <v>D462-001</v>
          </cell>
          <cell r="I3979" t="str">
            <v>F</v>
          </cell>
          <cell r="J3979">
            <v>810</v>
          </cell>
          <cell r="L3979">
            <v>1.71</v>
          </cell>
        </row>
        <row r="3980">
          <cell r="A3980" t="str">
            <v>HAYES, JANET G</v>
          </cell>
          <cell r="B3980" t="str">
            <v>123-586</v>
          </cell>
          <cell r="C3980">
            <v>510400</v>
          </cell>
          <cell r="D3980">
            <v>43730</v>
          </cell>
          <cell r="E3980" t="str">
            <v>SECRETARY</v>
          </cell>
          <cell r="F3980" t="str">
            <v>D462</v>
          </cell>
          <cell r="G3980">
            <v>1</v>
          </cell>
          <cell r="H3980" t="str">
            <v>D462-001</v>
          </cell>
          <cell r="I3980" t="str">
            <v>F</v>
          </cell>
          <cell r="J3980">
            <v>701</v>
          </cell>
          <cell r="L3980">
            <v>4.01</v>
          </cell>
        </row>
        <row r="3981">
          <cell r="A3981" t="str">
            <v>HAYES, JANET G</v>
          </cell>
          <cell r="B3981" t="str">
            <v>123-586</v>
          </cell>
          <cell r="C3981">
            <v>510400</v>
          </cell>
          <cell r="D3981">
            <v>43730</v>
          </cell>
          <cell r="E3981" t="str">
            <v>SECRETARY</v>
          </cell>
          <cell r="F3981" t="str">
            <v>D462</v>
          </cell>
          <cell r="G3981">
            <v>1</v>
          </cell>
          <cell r="H3981" t="str">
            <v>D462-001</v>
          </cell>
          <cell r="I3981" t="str">
            <v>F</v>
          </cell>
          <cell r="J3981">
            <v>30</v>
          </cell>
          <cell r="L3981">
            <v>69.41</v>
          </cell>
        </row>
        <row r="3982">
          <cell r="A3982" t="str">
            <v>HAYES, JANET G</v>
          </cell>
          <cell r="B3982" t="str">
            <v>123-586</v>
          </cell>
          <cell r="C3982">
            <v>510400</v>
          </cell>
          <cell r="D3982">
            <v>43730</v>
          </cell>
          <cell r="E3982" t="str">
            <v>SECRETARY</v>
          </cell>
          <cell r="F3982" t="str">
            <v>D462</v>
          </cell>
          <cell r="G3982">
            <v>1</v>
          </cell>
          <cell r="H3982" t="str">
            <v>D462-001</v>
          </cell>
          <cell r="I3982" t="str">
            <v>F</v>
          </cell>
          <cell r="J3982">
            <v>1001</v>
          </cell>
          <cell r="L3982">
            <v>10.17</v>
          </cell>
        </row>
        <row r="3983">
          <cell r="A3983" t="str">
            <v>HAYES, SHARON L</v>
          </cell>
          <cell r="B3983" t="str">
            <v>101-594</v>
          </cell>
          <cell r="C3983">
            <v>510100</v>
          </cell>
          <cell r="D3983">
            <v>2880</v>
          </cell>
          <cell r="E3983" t="str">
            <v>ELIGIBILITY WORKER II</v>
          </cell>
          <cell r="F3983" t="str">
            <v>D256</v>
          </cell>
          <cell r="G3983">
            <v>1</v>
          </cell>
          <cell r="H3983" t="str">
            <v>D256-011</v>
          </cell>
          <cell r="I3983" t="str">
            <v>O</v>
          </cell>
          <cell r="J3983">
            <v>1</v>
          </cell>
          <cell r="K3983" t="str">
            <v>REGULAR PAY</v>
          </cell>
          <cell r="L3983">
            <v>34188.839999999997</v>
          </cell>
        </row>
        <row r="3984">
          <cell r="A3984" t="str">
            <v>HAYES, SHARON L</v>
          </cell>
          <cell r="B3984" t="str">
            <v>101-594</v>
          </cell>
          <cell r="C3984">
            <v>510300</v>
          </cell>
          <cell r="D3984">
            <v>2880</v>
          </cell>
          <cell r="E3984" t="str">
            <v>ELIGIBILITY WORKER II</v>
          </cell>
          <cell r="F3984" t="str">
            <v>D256</v>
          </cell>
          <cell r="G3984">
            <v>1</v>
          </cell>
          <cell r="H3984" t="str">
            <v>D256-011</v>
          </cell>
          <cell r="I3984" t="str">
            <v>F</v>
          </cell>
          <cell r="J3984" t="str">
            <v>*FM</v>
          </cell>
          <cell r="K3984" t="str">
            <v>MEDICARE</v>
          </cell>
          <cell r="L3984">
            <v>495.74</v>
          </cell>
        </row>
        <row r="3985">
          <cell r="A3985" t="str">
            <v>HAYES, SHARON L</v>
          </cell>
          <cell r="B3985" t="str">
            <v>101-594</v>
          </cell>
          <cell r="C3985">
            <v>510300</v>
          </cell>
          <cell r="D3985">
            <v>2880</v>
          </cell>
          <cell r="E3985" t="str">
            <v>ELIGIBILITY WORKER II</v>
          </cell>
          <cell r="F3985" t="str">
            <v>D256</v>
          </cell>
          <cell r="G3985">
            <v>1</v>
          </cell>
          <cell r="H3985" t="str">
            <v>D256-011</v>
          </cell>
          <cell r="I3985" t="str">
            <v>F</v>
          </cell>
          <cell r="J3985">
            <v>7999</v>
          </cell>
          <cell r="L3985">
            <v>10253.23</v>
          </cell>
        </row>
        <row r="3986">
          <cell r="A3986" t="str">
            <v>HAYES, SHARON L</v>
          </cell>
          <cell r="B3986" t="str">
            <v>101-594</v>
          </cell>
          <cell r="C3986">
            <v>510300</v>
          </cell>
          <cell r="D3986">
            <v>2880</v>
          </cell>
          <cell r="E3986" t="str">
            <v>ELIGIBILITY WORKER II</v>
          </cell>
          <cell r="F3986" t="str">
            <v>D256</v>
          </cell>
          <cell r="G3986">
            <v>1</v>
          </cell>
          <cell r="H3986" t="str">
            <v>D256-011</v>
          </cell>
          <cell r="I3986" t="str">
            <v>F</v>
          </cell>
          <cell r="J3986">
            <v>8000</v>
          </cell>
          <cell r="L3986">
            <v>2388.9299999999998</v>
          </cell>
        </row>
        <row r="3987">
          <cell r="A3987" t="str">
            <v>HAYES, SHARON L</v>
          </cell>
          <cell r="B3987" t="str">
            <v>101-594</v>
          </cell>
          <cell r="C3987">
            <v>510300</v>
          </cell>
          <cell r="D3987">
            <v>2880</v>
          </cell>
          <cell r="E3987" t="str">
            <v>ELIGIBILITY WORKER II</v>
          </cell>
          <cell r="F3987" t="str">
            <v>D256</v>
          </cell>
          <cell r="G3987">
            <v>1</v>
          </cell>
          <cell r="H3987" t="str">
            <v>D256-011</v>
          </cell>
          <cell r="I3987" t="str">
            <v>F</v>
          </cell>
          <cell r="J3987" t="str">
            <v>*FI</v>
          </cell>
          <cell r="K3987" t="str">
            <v>FICA</v>
          </cell>
          <cell r="L3987">
            <v>2119.71</v>
          </cell>
        </row>
        <row r="3988">
          <cell r="A3988" t="str">
            <v>HAYES, SHARON L</v>
          </cell>
          <cell r="B3988" t="str">
            <v>101-594</v>
          </cell>
          <cell r="C3988">
            <v>510400</v>
          </cell>
          <cell r="D3988">
            <v>2880</v>
          </cell>
          <cell r="E3988" t="str">
            <v>ELIGIBILITY WORKER II</v>
          </cell>
          <cell r="F3988" t="str">
            <v>D256</v>
          </cell>
          <cell r="G3988">
            <v>1</v>
          </cell>
          <cell r="H3988" t="str">
            <v>D256-011</v>
          </cell>
          <cell r="I3988" t="str">
            <v>F</v>
          </cell>
          <cell r="J3988">
            <v>701</v>
          </cell>
          <cell r="L3988">
            <v>4.01</v>
          </cell>
        </row>
        <row r="3989">
          <cell r="A3989" t="str">
            <v>HAYES, SHARON L</v>
          </cell>
          <cell r="B3989" t="str">
            <v>101-594</v>
          </cell>
          <cell r="C3989">
            <v>510400</v>
          </cell>
          <cell r="D3989">
            <v>2880</v>
          </cell>
          <cell r="E3989" t="str">
            <v>ELIGIBILITY WORKER II</v>
          </cell>
          <cell r="F3989" t="str">
            <v>D256</v>
          </cell>
          <cell r="G3989">
            <v>1</v>
          </cell>
          <cell r="H3989" t="str">
            <v>D256-011</v>
          </cell>
          <cell r="I3989" t="str">
            <v>F</v>
          </cell>
          <cell r="J3989">
            <v>810</v>
          </cell>
          <cell r="L3989">
            <v>1.71</v>
          </cell>
        </row>
        <row r="3990">
          <cell r="A3990" t="str">
            <v>HAYES, SHARON L</v>
          </cell>
          <cell r="B3990" t="str">
            <v>101-594</v>
          </cell>
          <cell r="C3990">
            <v>510400</v>
          </cell>
          <cell r="D3990">
            <v>2880</v>
          </cell>
          <cell r="E3990" t="str">
            <v>ELIGIBILITY WORKER II</v>
          </cell>
          <cell r="F3990" t="str">
            <v>D256</v>
          </cell>
          <cell r="G3990">
            <v>1</v>
          </cell>
          <cell r="H3990" t="str">
            <v>D256-011</v>
          </cell>
          <cell r="I3990" t="str">
            <v>F</v>
          </cell>
          <cell r="J3990">
            <v>101</v>
          </cell>
          <cell r="L3990">
            <v>135.94999999999999</v>
          </cell>
        </row>
        <row r="3991">
          <cell r="A3991" t="str">
            <v>HAYES, SHARON L</v>
          </cell>
          <cell r="B3991" t="str">
            <v>101-594</v>
          </cell>
          <cell r="C3991">
            <v>510400</v>
          </cell>
          <cell r="D3991">
            <v>2880</v>
          </cell>
          <cell r="E3991" t="str">
            <v>ELIGIBILITY WORKER II</v>
          </cell>
          <cell r="F3991" t="str">
            <v>D256</v>
          </cell>
          <cell r="G3991">
            <v>1</v>
          </cell>
          <cell r="H3991" t="str">
            <v>D256-011</v>
          </cell>
          <cell r="I3991" t="str">
            <v>F</v>
          </cell>
          <cell r="J3991">
            <v>30</v>
          </cell>
          <cell r="L3991">
            <v>85.47</v>
          </cell>
        </row>
        <row r="3992">
          <cell r="A3992" t="str">
            <v>HAYES, SHARON L</v>
          </cell>
          <cell r="B3992" t="str">
            <v>101-594</v>
          </cell>
          <cell r="C3992">
            <v>510400</v>
          </cell>
          <cell r="D3992">
            <v>2880</v>
          </cell>
          <cell r="E3992" t="str">
            <v>ELIGIBILITY WORKER II</v>
          </cell>
          <cell r="F3992" t="str">
            <v>D256</v>
          </cell>
          <cell r="G3992">
            <v>1</v>
          </cell>
          <cell r="H3992" t="str">
            <v>D256-011</v>
          </cell>
          <cell r="I3992" t="str">
            <v>F</v>
          </cell>
          <cell r="J3992">
            <v>1001</v>
          </cell>
          <cell r="L3992">
            <v>10.17</v>
          </cell>
        </row>
        <row r="3993">
          <cell r="A3993" t="str">
            <v>HAYES, SHARON L</v>
          </cell>
          <cell r="B3993" t="str">
            <v>101-594</v>
          </cell>
          <cell r="C3993">
            <v>510400</v>
          </cell>
          <cell r="D3993">
            <v>2880</v>
          </cell>
          <cell r="E3993" t="str">
            <v>ELIGIBILITY WORKER II</v>
          </cell>
          <cell r="F3993" t="str">
            <v>D256</v>
          </cell>
          <cell r="G3993">
            <v>1</v>
          </cell>
          <cell r="H3993" t="str">
            <v>D256-011</v>
          </cell>
          <cell r="I3993" t="str">
            <v>F</v>
          </cell>
          <cell r="J3993">
            <v>601</v>
          </cell>
          <cell r="L3993">
            <v>17.149999999999999</v>
          </cell>
        </row>
        <row r="3994">
          <cell r="A3994" t="str">
            <v>HAYNES, JUDITH A</v>
          </cell>
          <cell r="B3994" t="str">
            <v>101-558</v>
          </cell>
          <cell r="C3994">
            <v>510100</v>
          </cell>
          <cell r="D3994">
            <v>20490</v>
          </cell>
          <cell r="E3994" t="str">
            <v>LEGAL SECRETARY II</v>
          </cell>
          <cell r="F3994" t="str">
            <v>J220</v>
          </cell>
          <cell r="G3994">
            <v>1</v>
          </cell>
          <cell r="H3994" t="str">
            <v>J220-009</v>
          </cell>
          <cell r="I3994" t="str">
            <v>O</v>
          </cell>
          <cell r="J3994">
            <v>1</v>
          </cell>
          <cell r="K3994" t="str">
            <v>REGULAR PAY</v>
          </cell>
          <cell r="L3994">
            <v>32583.19</v>
          </cell>
        </row>
        <row r="3995">
          <cell r="A3995" t="str">
            <v>HAYNES, JUDITH A</v>
          </cell>
          <cell r="B3995" t="str">
            <v>101-558</v>
          </cell>
          <cell r="C3995">
            <v>510300</v>
          </cell>
          <cell r="D3995">
            <v>20490</v>
          </cell>
          <cell r="E3995" t="str">
            <v>LEGAL SECRETARY II</v>
          </cell>
          <cell r="F3995" t="str">
            <v>J220</v>
          </cell>
          <cell r="G3995">
            <v>1</v>
          </cell>
          <cell r="H3995" t="str">
            <v>J220-009</v>
          </cell>
          <cell r="I3995" t="str">
            <v>F</v>
          </cell>
          <cell r="J3995">
            <v>7999</v>
          </cell>
          <cell r="L3995">
            <v>9771.7000000000007</v>
          </cell>
        </row>
        <row r="3996">
          <cell r="A3996" t="str">
            <v>HAYNES, JUDITH A</v>
          </cell>
          <cell r="B3996" t="str">
            <v>101-558</v>
          </cell>
          <cell r="C3996">
            <v>510300</v>
          </cell>
          <cell r="D3996">
            <v>20490</v>
          </cell>
          <cell r="E3996" t="str">
            <v>LEGAL SECRETARY II</v>
          </cell>
          <cell r="F3996" t="str">
            <v>J220</v>
          </cell>
          <cell r="G3996">
            <v>1</v>
          </cell>
          <cell r="H3996" t="str">
            <v>J220-009</v>
          </cell>
          <cell r="I3996" t="str">
            <v>F</v>
          </cell>
          <cell r="J3996" t="str">
            <v>*FI</v>
          </cell>
          <cell r="K3996" t="str">
            <v>FICA</v>
          </cell>
          <cell r="L3996">
            <v>2020.16</v>
          </cell>
        </row>
        <row r="3997">
          <cell r="A3997" t="str">
            <v>HAYNES, JUDITH A</v>
          </cell>
          <cell r="B3997" t="str">
            <v>101-558</v>
          </cell>
          <cell r="C3997">
            <v>510300</v>
          </cell>
          <cell r="D3997">
            <v>20490</v>
          </cell>
          <cell r="E3997" t="str">
            <v>LEGAL SECRETARY II</v>
          </cell>
          <cell r="F3997" t="str">
            <v>J220</v>
          </cell>
          <cell r="G3997">
            <v>1</v>
          </cell>
          <cell r="H3997" t="str">
            <v>J220-009</v>
          </cell>
          <cell r="I3997" t="str">
            <v>F</v>
          </cell>
          <cell r="J3997" t="str">
            <v>*FM</v>
          </cell>
          <cell r="K3997" t="str">
            <v>MEDICARE</v>
          </cell>
          <cell r="L3997">
            <v>472.46</v>
          </cell>
        </row>
        <row r="3998">
          <cell r="A3998" t="str">
            <v>HAYNES, JUDITH A</v>
          </cell>
          <cell r="B3998" t="str">
            <v>101-558</v>
          </cell>
          <cell r="C3998">
            <v>510300</v>
          </cell>
          <cell r="D3998">
            <v>20490</v>
          </cell>
          <cell r="E3998" t="str">
            <v>LEGAL SECRETARY II</v>
          </cell>
          <cell r="F3998" t="str">
            <v>J220</v>
          </cell>
          <cell r="G3998">
            <v>1</v>
          </cell>
          <cell r="H3998" t="str">
            <v>J220-009</v>
          </cell>
          <cell r="I3998" t="str">
            <v>F</v>
          </cell>
          <cell r="J3998">
            <v>8000</v>
          </cell>
          <cell r="L3998">
            <v>2276.5300000000002</v>
          </cell>
        </row>
        <row r="3999">
          <cell r="A3999" t="str">
            <v>HAYNES, JUDITH A</v>
          </cell>
          <cell r="B3999" t="str">
            <v>101-558</v>
          </cell>
          <cell r="C3999">
            <v>510400</v>
          </cell>
          <cell r="D3999">
            <v>20490</v>
          </cell>
          <cell r="E3999" t="str">
            <v>LEGAL SECRETARY II</v>
          </cell>
          <cell r="F3999" t="str">
            <v>J220</v>
          </cell>
          <cell r="G3999">
            <v>1</v>
          </cell>
          <cell r="H3999" t="str">
            <v>J220-009</v>
          </cell>
          <cell r="I3999" t="str">
            <v>F</v>
          </cell>
          <cell r="J3999">
            <v>601</v>
          </cell>
          <cell r="L3999">
            <v>17.149999999999999</v>
          </cell>
        </row>
        <row r="4000">
          <cell r="A4000" t="str">
            <v>HAYNES, JUDITH A</v>
          </cell>
          <cell r="B4000" t="str">
            <v>101-558</v>
          </cell>
          <cell r="C4000">
            <v>510400</v>
          </cell>
          <cell r="D4000">
            <v>20490</v>
          </cell>
          <cell r="E4000" t="str">
            <v>LEGAL SECRETARY II</v>
          </cell>
          <cell r="F4000" t="str">
            <v>J220</v>
          </cell>
          <cell r="G4000">
            <v>1</v>
          </cell>
          <cell r="H4000" t="str">
            <v>J220-009</v>
          </cell>
          <cell r="I4000" t="str">
            <v>F</v>
          </cell>
          <cell r="J4000">
            <v>701</v>
          </cell>
          <cell r="L4000">
            <v>4.01</v>
          </cell>
        </row>
        <row r="4001">
          <cell r="A4001" t="str">
            <v>HAYNES, JUDITH A</v>
          </cell>
          <cell r="B4001" t="str">
            <v>101-558</v>
          </cell>
          <cell r="C4001">
            <v>510400</v>
          </cell>
          <cell r="D4001">
            <v>20490</v>
          </cell>
          <cell r="E4001" t="str">
            <v>LEGAL SECRETARY II</v>
          </cell>
          <cell r="F4001" t="str">
            <v>J220</v>
          </cell>
          <cell r="G4001">
            <v>1</v>
          </cell>
          <cell r="H4001" t="str">
            <v>J220-009</v>
          </cell>
          <cell r="I4001" t="str">
            <v>F</v>
          </cell>
          <cell r="J4001">
            <v>810</v>
          </cell>
          <cell r="L4001">
            <v>1.71</v>
          </cell>
        </row>
        <row r="4002">
          <cell r="A4002" t="str">
            <v>HAYNES, JUDITH A</v>
          </cell>
          <cell r="B4002" t="str">
            <v>101-558</v>
          </cell>
          <cell r="C4002">
            <v>510400</v>
          </cell>
          <cell r="D4002">
            <v>20490</v>
          </cell>
          <cell r="E4002" t="str">
            <v>LEGAL SECRETARY II</v>
          </cell>
          <cell r="F4002" t="str">
            <v>J220</v>
          </cell>
          <cell r="G4002">
            <v>1</v>
          </cell>
          <cell r="H4002" t="str">
            <v>J220-009</v>
          </cell>
          <cell r="I4002" t="str">
            <v>F</v>
          </cell>
          <cell r="J4002">
            <v>1001</v>
          </cell>
          <cell r="L4002">
            <v>10.17</v>
          </cell>
        </row>
        <row r="4003">
          <cell r="A4003" t="str">
            <v>HAYNES, JUDITH A</v>
          </cell>
          <cell r="B4003" t="str">
            <v>101-558</v>
          </cell>
          <cell r="C4003">
            <v>510400</v>
          </cell>
          <cell r="D4003">
            <v>20490</v>
          </cell>
          <cell r="E4003" t="str">
            <v>LEGAL SECRETARY II</v>
          </cell>
          <cell r="F4003" t="str">
            <v>J220</v>
          </cell>
          <cell r="G4003">
            <v>1</v>
          </cell>
          <cell r="H4003" t="str">
            <v>J220-009</v>
          </cell>
          <cell r="I4003" t="str">
            <v>F</v>
          </cell>
          <cell r="J4003">
            <v>30</v>
          </cell>
          <cell r="L4003">
            <v>81.459999999999994</v>
          </cell>
        </row>
        <row r="4004">
          <cell r="A4004" t="str">
            <v>HAYNES, JUDITH A</v>
          </cell>
          <cell r="B4004" t="str">
            <v>101-558</v>
          </cell>
          <cell r="C4004">
            <v>510400</v>
          </cell>
          <cell r="D4004">
            <v>20490</v>
          </cell>
          <cell r="E4004" t="str">
            <v>LEGAL SECRETARY II</v>
          </cell>
          <cell r="F4004" t="str">
            <v>J220</v>
          </cell>
          <cell r="G4004">
            <v>1</v>
          </cell>
          <cell r="H4004" t="str">
            <v>J220-009</v>
          </cell>
          <cell r="I4004" t="str">
            <v>F</v>
          </cell>
          <cell r="J4004">
            <v>101</v>
          </cell>
          <cell r="L4004">
            <v>135.94999999999999</v>
          </cell>
        </row>
        <row r="4005">
          <cell r="A4005" t="str">
            <v>HAZELWOOD, NANCY M</v>
          </cell>
          <cell r="B4005" t="str">
            <v>101-507</v>
          </cell>
          <cell r="C4005">
            <v>510100</v>
          </cell>
          <cell r="D4005">
            <v>40450</v>
          </cell>
          <cell r="E4005" t="str">
            <v>ASSESSMENT ASSIST II</v>
          </cell>
          <cell r="F4005" t="str">
            <v>D150</v>
          </cell>
          <cell r="G4005">
            <v>1</v>
          </cell>
          <cell r="H4005" t="str">
            <v>D150-001</v>
          </cell>
          <cell r="I4005" t="str">
            <v>O</v>
          </cell>
          <cell r="J4005">
            <v>1</v>
          </cell>
          <cell r="K4005" t="str">
            <v>REGULAR PAY</v>
          </cell>
          <cell r="L4005">
            <v>28014.12</v>
          </cell>
        </row>
        <row r="4006">
          <cell r="A4006" t="str">
            <v>HAZELWOOD, NANCY M</v>
          </cell>
          <cell r="B4006" t="str">
            <v>101-507</v>
          </cell>
          <cell r="C4006">
            <v>510300</v>
          </cell>
          <cell r="D4006">
            <v>40450</v>
          </cell>
          <cell r="E4006" t="str">
            <v>ASSESSMENT ASSIST II</v>
          </cell>
          <cell r="F4006" t="str">
            <v>D150</v>
          </cell>
          <cell r="G4006">
            <v>1</v>
          </cell>
          <cell r="H4006" t="str">
            <v>D150-001</v>
          </cell>
          <cell r="I4006" t="str">
            <v>F</v>
          </cell>
          <cell r="J4006" t="str">
            <v>*FI</v>
          </cell>
          <cell r="K4006" t="str">
            <v>FICA</v>
          </cell>
          <cell r="L4006">
            <v>1736.88</v>
          </cell>
        </row>
        <row r="4007">
          <cell r="A4007" t="str">
            <v>HAZELWOOD, NANCY M</v>
          </cell>
          <cell r="B4007" t="str">
            <v>101-507</v>
          </cell>
          <cell r="C4007">
            <v>510300</v>
          </cell>
          <cell r="D4007">
            <v>40450</v>
          </cell>
          <cell r="E4007" t="str">
            <v>ASSESSMENT ASSIST II</v>
          </cell>
          <cell r="F4007" t="str">
            <v>D150</v>
          </cell>
          <cell r="G4007">
            <v>1</v>
          </cell>
          <cell r="H4007" t="str">
            <v>D150-001</v>
          </cell>
          <cell r="I4007" t="str">
            <v>F</v>
          </cell>
          <cell r="J4007" t="str">
            <v>*FM</v>
          </cell>
          <cell r="K4007" t="str">
            <v>MEDICARE</v>
          </cell>
          <cell r="L4007">
            <v>406.2</v>
          </cell>
        </row>
        <row r="4008">
          <cell r="A4008" t="str">
            <v>HAZELWOOD, NANCY M</v>
          </cell>
          <cell r="B4008" t="str">
            <v>101-507</v>
          </cell>
          <cell r="C4008">
            <v>510300</v>
          </cell>
          <cell r="D4008">
            <v>40450</v>
          </cell>
          <cell r="E4008" t="str">
            <v>ASSESSMENT ASSIST II</v>
          </cell>
          <cell r="F4008" t="str">
            <v>D150</v>
          </cell>
          <cell r="G4008">
            <v>1</v>
          </cell>
          <cell r="H4008" t="str">
            <v>D150-001</v>
          </cell>
          <cell r="I4008" t="str">
            <v>F</v>
          </cell>
          <cell r="J4008">
            <v>8000</v>
          </cell>
          <cell r="L4008">
            <v>1956.7</v>
          </cell>
        </row>
        <row r="4009">
          <cell r="A4009" t="str">
            <v>HAZELWOOD, NANCY M</v>
          </cell>
          <cell r="B4009" t="str">
            <v>101-507</v>
          </cell>
          <cell r="C4009">
            <v>510300</v>
          </cell>
          <cell r="D4009">
            <v>40450</v>
          </cell>
          <cell r="E4009" t="str">
            <v>ASSESSMENT ASSIST II</v>
          </cell>
          <cell r="F4009" t="str">
            <v>D150</v>
          </cell>
          <cell r="G4009">
            <v>1</v>
          </cell>
          <cell r="H4009" t="str">
            <v>D150-001</v>
          </cell>
          <cell r="I4009" t="str">
            <v>F</v>
          </cell>
          <cell r="J4009">
            <v>7999</v>
          </cell>
          <cell r="L4009">
            <v>8401.43</v>
          </cell>
        </row>
        <row r="4010">
          <cell r="A4010" t="str">
            <v>HAZELWOOD, NANCY M</v>
          </cell>
          <cell r="B4010" t="str">
            <v>101-507</v>
          </cell>
          <cell r="C4010">
            <v>510400</v>
          </cell>
          <cell r="D4010">
            <v>40450</v>
          </cell>
          <cell r="E4010" t="str">
            <v>ASSESSMENT ASSIST II</v>
          </cell>
          <cell r="F4010" t="str">
            <v>D150</v>
          </cell>
          <cell r="G4010">
            <v>1</v>
          </cell>
          <cell r="H4010" t="str">
            <v>D150-001</v>
          </cell>
          <cell r="I4010" t="str">
            <v>F</v>
          </cell>
          <cell r="J4010">
            <v>811</v>
          </cell>
          <cell r="L4010">
            <v>1.88</v>
          </cell>
        </row>
        <row r="4011">
          <cell r="A4011" t="str">
            <v>HAZELWOOD, NANCY M</v>
          </cell>
          <cell r="B4011" t="str">
            <v>101-507</v>
          </cell>
          <cell r="C4011">
            <v>510400</v>
          </cell>
          <cell r="D4011">
            <v>40450</v>
          </cell>
          <cell r="E4011" t="str">
            <v>ASSESSMENT ASSIST II</v>
          </cell>
          <cell r="F4011" t="str">
            <v>D150</v>
          </cell>
          <cell r="G4011">
            <v>1</v>
          </cell>
          <cell r="H4011" t="str">
            <v>D150-001</v>
          </cell>
          <cell r="I4011" t="str">
            <v>F</v>
          </cell>
          <cell r="J4011">
            <v>605</v>
          </cell>
          <cell r="L4011">
            <v>59.1</v>
          </cell>
        </row>
        <row r="4012">
          <cell r="A4012" t="str">
            <v>HAZELWOOD, NANCY M</v>
          </cell>
          <cell r="B4012" t="str">
            <v>101-507</v>
          </cell>
          <cell r="C4012">
            <v>510400</v>
          </cell>
          <cell r="D4012">
            <v>40450</v>
          </cell>
          <cell r="E4012" t="str">
            <v>ASSESSMENT ASSIST II</v>
          </cell>
          <cell r="F4012" t="str">
            <v>D150</v>
          </cell>
          <cell r="G4012">
            <v>1</v>
          </cell>
          <cell r="H4012" t="str">
            <v>D150-001</v>
          </cell>
          <cell r="I4012" t="str">
            <v>F</v>
          </cell>
          <cell r="J4012">
            <v>1001</v>
          </cell>
          <cell r="L4012">
            <v>10.17</v>
          </cell>
        </row>
        <row r="4013">
          <cell r="A4013" t="str">
            <v>HAZELWOOD, NANCY M</v>
          </cell>
          <cell r="B4013" t="str">
            <v>101-507</v>
          </cell>
          <cell r="C4013">
            <v>510400</v>
          </cell>
          <cell r="D4013">
            <v>40450</v>
          </cell>
          <cell r="E4013" t="str">
            <v>ASSESSMENT ASSIST II</v>
          </cell>
          <cell r="F4013" t="str">
            <v>D150</v>
          </cell>
          <cell r="G4013">
            <v>1</v>
          </cell>
          <cell r="H4013" t="str">
            <v>D150-001</v>
          </cell>
          <cell r="I4013" t="str">
            <v>F</v>
          </cell>
          <cell r="J4013">
            <v>30</v>
          </cell>
          <cell r="L4013">
            <v>70.040000000000006</v>
          </cell>
        </row>
        <row r="4014">
          <cell r="A4014" t="str">
            <v>HAZELWOOD, NANCY M</v>
          </cell>
          <cell r="B4014" t="str">
            <v>101-507</v>
          </cell>
          <cell r="C4014">
            <v>510400</v>
          </cell>
          <cell r="D4014">
            <v>40450</v>
          </cell>
          <cell r="E4014" t="str">
            <v>ASSESSMENT ASSIST II</v>
          </cell>
          <cell r="F4014" t="str">
            <v>D150</v>
          </cell>
          <cell r="G4014">
            <v>1</v>
          </cell>
          <cell r="H4014" t="str">
            <v>D150-001</v>
          </cell>
          <cell r="I4014" t="str">
            <v>F</v>
          </cell>
          <cell r="J4014">
            <v>104</v>
          </cell>
          <cell r="L4014">
            <v>283.83999999999997</v>
          </cell>
        </row>
        <row r="4015">
          <cell r="A4015" t="str">
            <v>HAZELWOOD, NANCY M</v>
          </cell>
          <cell r="B4015" t="str">
            <v>101-507</v>
          </cell>
          <cell r="C4015">
            <v>510400</v>
          </cell>
          <cell r="D4015">
            <v>40450</v>
          </cell>
          <cell r="E4015" t="str">
            <v>ASSESSMENT ASSIST II</v>
          </cell>
          <cell r="F4015" t="str">
            <v>D150</v>
          </cell>
          <cell r="G4015">
            <v>1</v>
          </cell>
          <cell r="H4015" t="str">
            <v>D150-001</v>
          </cell>
          <cell r="I4015" t="str">
            <v>F</v>
          </cell>
          <cell r="J4015">
            <v>705</v>
          </cell>
          <cell r="L4015">
            <v>12.04</v>
          </cell>
        </row>
        <row r="4016">
          <cell r="A4016" t="str">
            <v>HECK, GEORGE ANN</v>
          </cell>
          <cell r="B4016" t="str">
            <v>123-576</v>
          </cell>
          <cell r="C4016">
            <v>510100</v>
          </cell>
          <cell r="D4016">
            <v>17920</v>
          </cell>
          <cell r="E4016" t="str">
            <v>PERMIT PROCESS ASSIST II</v>
          </cell>
          <cell r="F4016" t="str">
            <v>Z006</v>
          </cell>
          <cell r="G4016">
            <v>1</v>
          </cell>
          <cell r="H4016" t="str">
            <v>D396-004</v>
          </cell>
          <cell r="I4016" t="str">
            <v>O</v>
          </cell>
          <cell r="J4016">
            <v>6</v>
          </cell>
          <cell r="K4016" t="str">
            <v>INTERIM PAY</v>
          </cell>
          <cell r="L4016">
            <v>5619.99</v>
          </cell>
        </row>
        <row r="4017">
          <cell r="A4017" t="str">
            <v>HECK, GEORGE ANN</v>
          </cell>
          <cell r="B4017" t="str">
            <v>123-576</v>
          </cell>
          <cell r="C4017">
            <v>510100</v>
          </cell>
          <cell r="D4017">
            <v>17920</v>
          </cell>
          <cell r="E4017" t="str">
            <v>PERMIT PROCESS ASSIST II</v>
          </cell>
          <cell r="F4017" t="str">
            <v>D396</v>
          </cell>
          <cell r="G4017">
            <v>1</v>
          </cell>
          <cell r="H4017" t="str">
            <v>D396-004</v>
          </cell>
          <cell r="I4017" t="str">
            <v>O</v>
          </cell>
          <cell r="J4017">
            <v>1</v>
          </cell>
          <cell r="K4017" t="str">
            <v>REGULAR PAY</v>
          </cell>
          <cell r="L4017">
            <v>30304.42</v>
          </cell>
        </row>
        <row r="4018">
          <cell r="A4018" t="str">
            <v>HECK, GEORGE ANN</v>
          </cell>
          <cell r="B4018" t="str">
            <v>123-576</v>
          </cell>
          <cell r="C4018">
            <v>510300</v>
          </cell>
          <cell r="D4018">
            <v>17920</v>
          </cell>
          <cell r="E4018" t="str">
            <v>PERMIT PROCESS ASSIST II</v>
          </cell>
          <cell r="F4018" t="str">
            <v>D396</v>
          </cell>
          <cell r="G4018">
            <v>1</v>
          </cell>
          <cell r="H4018" t="str">
            <v>D396-004</v>
          </cell>
          <cell r="I4018" t="str">
            <v>F</v>
          </cell>
          <cell r="J4018" t="str">
            <v>*FM</v>
          </cell>
          <cell r="K4018" t="str">
            <v>MEDICARE</v>
          </cell>
          <cell r="L4018">
            <v>439.41</v>
          </cell>
        </row>
        <row r="4019">
          <cell r="A4019" t="str">
            <v>HECK, GEORGE ANN</v>
          </cell>
          <cell r="B4019" t="str">
            <v>123-576</v>
          </cell>
          <cell r="C4019">
            <v>510300</v>
          </cell>
          <cell r="D4019">
            <v>17920</v>
          </cell>
          <cell r="E4019" t="str">
            <v>PERMIT PROCESS ASSIST II</v>
          </cell>
          <cell r="F4019" t="str">
            <v>D396</v>
          </cell>
          <cell r="G4019">
            <v>1</v>
          </cell>
          <cell r="H4019" t="str">
            <v>D396-004</v>
          </cell>
          <cell r="I4019" t="str">
            <v>F</v>
          </cell>
          <cell r="J4019">
            <v>8000</v>
          </cell>
          <cell r="L4019">
            <v>2117.02</v>
          </cell>
        </row>
        <row r="4020">
          <cell r="A4020" t="str">
            <v>HECK, GEORGE ANN</v>
          </cell>
          <cell r="B4020" t="str">
            <v>123-576</v>
          </cell>
          <cell r="C4020">
            <v>510300</v>
          </cell>
          <cell r="D4020">
            <v>17920</v>
          </cell>
          <cell r="E4020" t="str">
            <v>PERMIT PROCESS ASSIST II</v>
          </cell>
          <cell r="F4020" t="str">
            <v>D396</v>
          </cell>
          <cell r="G4020">
            <v>1</v>
          </cell>
          <cell r="H4020" t="str">
            <v>D396-004</v>
          </cell>
          <cell r="I4020" t="str">
            <v>F</v>
          </cell>
          <cell r="J4020">
            <v>7999</v>
          </cell>
          <cell r="L4020">
            <v>10773.73</v>
          </cell>
        </row>
        <row r="4021">
          <cell r="A4021" t="str">
            <v>HECK, GEORGE ANN</v>
          </cell>
          <cell r="B4021" t="str">
            <v>123-576</v>
          </cell>
          <cell r="C4021">
            <v>510300</v>
          </cell>
          <cell r="D4021">
            <v>17920</v>
          </cell>
          <cell r="E4021" t="str">
            <v>PERMIT PROCESS ASSIST II</v>
          </cell>
          <cell r="F4021" t="str">
            <v>Z006</v>
          </cell>
          <cell r="G4021">
            <v>1</v>
          </cell>
          <cell r="H4021" t="str">
            <v>D396-004</v>
          </cell>
          <cell r="I4021" t="str">
            <v>F</v>
          </cell>
          <cell r="J4021" t="str">
            <v>*FI</v>
          </cell>
          <cell r="K4021" t="str">
            <v>FICA</v>
          </cell>
          <cell r="L4021">
            <v>348.44</v>
          </cell>
        </row>
        <row r="4022">
          <cell r="A4022" t="str">
            <v>HECK, GEORGE ANN</v>
          </cell>
          <cell r="B4022" t="str">
            <v>123-576</v>
          </cell>
          <cell r="C4022">
            <v>510300</v>
          </cell>
          <cell r="D4022">
            <v>17920</v>
          </cell>
          <cell r="E4022" t="str">
            <v>PERMIT PROCESS ASSIST II</v>
          </cell>
          <cell r="F4022" t="str">
            <v>D396</v>
          </cell>
          <cell r="G4022">
            <v>1</v>
          </cell>
          <cell r="H4022" t="str">
            <v>D396-004</v>
          </cell>
          <cell r="I4022" t="str">
            <v>F</v>
          </cell>
          <cell r="J4022" t="str">
            <v>*FI</v>
          </cell>
          <cell r="K4022" t="str">
            <v>FICA</v>
          </cell>
          <cell r="L4022">
            <v>1878.87</v>
          </cell>
        </row>
        <row r="4023">
          <cell r="A4023" t="str">
            <v>HECK, GEORGE ANN</v>
          </cell>
          <cell r="B4023" t="str">
            <v>123-576</v>
          </cell>
          <cell r="C4023">
            <v>510300</v>
          </cell>
          <cell r="D4023">
            <v>17920</v>
          </cell>
          <cell r="E4023" t="str">
            <v>PERMIT PROCESS ASSIST II</v>
          </cell>
          <cell r="F4023" t="str">
            <v>Z006</v>
          </cell>
          <cell r="G4023">
            <v>1</v>
          </cell>
          <cell r="H4023" t="str">
            <v>D396-004</v>
          </cell>
          <cell r="I4023" t="str">
            <v>F</v>
          </cell>
          <cell r="J4023" t="str">
            <v>*FM</v>
          </cell>
          <cell r="K4023" t="str">
            <v>MEDICARE</v>
          </cell>
          <cell r="L4023">
            <v>81.489999999999995</v>
          </cell>
        </row>
        <row r="4024">
          <cell r="A4024" t="str">
            <v>HECK, GEORGE ANN</v>
          </cell>
          <cell r="B4024" t="str">
            <v>123-576</v>
          </cell>
          <cell r="C4024">
            <v>510400</v>
          </cell>
          <cell r="D4024">
            <v>17920</v>
          </cell>
          <cell r="E4024" t="str">
            <v>PERMIT PROCESS ASSIST II</v>
          </cell>
          <cell r="F4024" t="str">
            <v>D396</v>
          </cell>
          <cell r="G4024">
            <v>1</v>
          </cell>
          <cell r="H4024" t="str">
            <v>D396-004</v>
          </cell>
          <cell r="I4024" t="str">
            <v>F</v>
          </cell>
          <cell r="J4024">
            <v>102</v>
          </cell>
          <cell r="L4024">
            <v>232.19</v>
          </cell>
        </row>
        <row r="4025">
          <cell r="A4025" t="str">
            <v>HECK, GEORGE ANN</v>
          </cell>
          <cell r="B4025" t="str">
            <v>123-576</v>
          </cell>
          <cell r="C4025">
            <v>510400</v>
          </cell>
          <cell r="D4025">
            <v>17920</v>
          </cell>
          <cell r="E4025" t="str">
            <v>PERMIT PROCESS ASSIST II</v>
          </cell>
          <cell r="F4025" t="str">
            <v>D396</v>
          </cell>
          <cell r="G4025">
            <v>1</v>
          </cell>
          <cell r="H4025" t="str">
            <v>D396-004</v>
          </cell>
          <cell r="I4025" t="str">
            <v>F</v>
          </cell>
          <cell r="J4025">
            <v>30</v>
          </cell>
          <cell r="L4025">
            <v>75.760000000000005</v>
          </cell>
        </row>
        <row r="4026">
          <cell r="A4026" t="str">
            <v>HECK, GEORGE ANN</v>
          </cell>
          <cell r="B4026" t="str">
            <v>123-576</v>
          </cell>
          <cell r="C4026">
            <v>510400</v>
          </cell>
          <cell r="D4026">
            <v>17920</v>
          </cell>
          <cell r="E4026" t="str">
            <v>PERMIT PROCESS ASSIST II</v>
          </cell>
          <cell r="F4026" t="str">
            <v>D396</v>
          </cell>
          <cell r="G4026">
            <v>1</v>
          </cell>
          <cell r="H4026" t="str">
            <v>D396-004</v>
          </cell>
          <cell r="I4026" t="str">
            <v>F</v>
          </cell>
          <cell r="J4026">
            <v>703</v>
          </cell>
          <cell r="L4026">
            <v>6.7</v>
          </cell>
        </row>
        <row r="4027">
          <cell r="A4027" t="str">
            <v>HECK, GEORGE ANN</v>
          </cell>
          <cell r="B4027" t="str">
            <v>123-576</v>
          </cell>
          <cell r="C4027">
            <v>510400</v>
          </cell>
          <cell r="D4027">
            <v>17920</v>
          </cell>
          <cell r="E4027" t="str">
            <v>PERMIT PROCESS ASSIST II</v>
          </cell>
          <cell r="F4027" t="str">
            <v>D396</v>
          </cell>
          <cell r="G4027">
            <v>1</v>
          </cell>
          <cell r="H4027" t="str">
            <v>D396-004</v>
          </cell>
          <cell r="I4027" t="str">
            <v>F</v>
          </cell>
          <cell r="J4027">
            <v>811</v>
          </cell>
          <cell r="L4027">
            <v>1.88</v>
          </cell>
        </row>
        <row r="4028">
          <cell r="A4028" t="str">
            <v>HECK, GEORGE ANN</v>
          </cell>
          <cell r="B4028" t="str">
            <v>123-576</v>
          </cell>
          <cell r="C4028">
            <v>510400</v>
          </cell>
          <cell r="D4028">
            <v>17920</v>
          </cell>
          <cell r="E4028" t="str">
            <v>PERMIT PROCESS ASSIST II</v>
          </cell>
          <cell r="F4028" t="str">
            <v>D396</v>
          </cell>
          <cell r="G4028">
            <v>1</v>
          </cell>
          <cell r="H4028" t="str">
            <v>D396-004</v>
          </cell>
          <cell r="I4028" t="str">
            <v>F</v>
          </cell>
          <cell r="J4028">
            <v>1001</v>
          </cell>
          <cell r="L4028">
            <v>10.17</v>
          </cell>
        </row>
        <row r="4029">
          <cell r="A4029" t="str">
            <v>HECK, GEORGE ANN</v>
          </cell>
          <cell r="B4029" t="str">
            <v>123-576</v>
          </cell>
          <cell r="C4029">
            <v>510400</v>
          </cell>
          <cell r="D4029">
            <v>17920</v>
          </cell>
          <cell r="E4029" t="str">
            <v>PERMIT PROCESS ASSIST II</v>
          </cell>
          <cell r="F4029" t="str">
            <v>D396</v>
          </cell>
          <cell r="G4029">
            <v>1</v>
          </cell>
          <cell r="H4029" t="str">
            <v>D396-004</v>
          </cell>
          <cell r="I4029" t="str">
            <v>F</v>
          </cell>
          <cell r="J4029">
            <v>603</v>
          </cell>
          <cell r="L4029">
            <v>31.26</v>
          </cell>
        </row>
        <row r="4030">
          <cell r="A4030" t="str">
            <v>HECK, GEORGE ANN</v>
          </cell>
          <cell r="B4030" t="str">
            <v>123-576</v>
          </cell>
          <cell r="C4030">
            <v>510400</v>
          </cell>
          <cell r="D4030">
            <v>17920</v>
          </cell>
          <cell r="E4030" t="str">
            <v>PERMIT PROCESS ASSIST II</v>
          </cell>
          <cell r="F4030" t="str">
            <v>Z006</v>
          </cell>
          <cell r="G4030">
            <v>1</v>
          </cell>
          <cell r="H4030" t="str">
            <v>D396-004</v>
          </cell>
          <cell r="I4030" t="str">
            <v>F</v>
          </cell>
          <cell r="J4030">
            <v>30</v>
          </cell>
          <cell r="L4030">
            <v>14.05</v>
          </cell>
        </row>
        <row r="4031">
          <cell r="A4031" t="str">
            <v>HEIDELBERGER, WILLIAM A</v>
          </cell>
          <cell r="B4031" t="str">
            <v>101-516</v>
          </cell>
          <cell r="C4031">
            <v>510100</v>
          </cell>
          <cell r="D4031">
            <v>40060</v>
          </cell>
          <cell r="E4031" t="str">
            <v>ATTORNEY III-CIVIL</v>
          </cell>
          <cell r="F4031" t="str">
            <v>H180</v>
          </cell>
          <cell r="G4031">
            <v>1</v>
          </cell>
          <cell r="H4031" t="str">
            <v>H180-001</v>
          </cell>
          <cell r="I4031" t="str">
            <v>O</v>
          </cell>
          <cell r="J4031">
            <v>1</v>
          </cell>
          <cell r="K4031" t="str">
            <v>REGULAR PAY</v>
          </cell>
          <cell r="L4031">
            <v>80038.38</v>
          </cell>
        </row>
        <row r="4032">
          <cell r="A4032" t="str">
            <v>HEIDELBERGER, WILLIAM A</v>
          </cell>
          <cell r="B4032" t="str">
            <v>101-516</v>
          </cell>
          <cell r="C4032">
            <v>510300</v>
          </cell>
          <cell r="D4032">
            <v>40060</v>
          </cell>
          <cell r="E4032" t="str">
            <v>ATTORNEY III-CIVIL</v>
          </cell>
          <cell r="F4032" t="str">
            <v>H180</v>
          </cell>
          <cell r="G4032">
            <v>1</v>
          </cell>
          <cell r="H4032" t="str">
            <v>H180-001</v>
          </cell>
          <cell r="I4032" t="str">
            <v>F</v>
          </cell>
          <cell r="J4032">
            <v>8000</v>
          </cell>
          <cell r="L4032">
            <v>5598.39</v>
          </cell>
        </row>
        <row r="4033">
          <cell r="A4033" t="str">
            <v>HEIDELBERGER, WILLIAM A</v>
          </cell>
          <cell r="B4033" t="str">
            <v>101-516</v>
          </cell>
          <cell r="C4033">
            <v>510300</v>
          </cell>
          <cell r="D4033">
            <v>40060</v>
          </cell>
          <cell r="E4033" t="str">
            <v>ATTORNEY III-CIVIL</v>
          </cell>
          <cell r="F4033" t="str">
            <v>H180</v>
          </cell>
          <cell r="G4033">
            <v>1</v>
          </cell>
          <cell r="H4033" t="str">
            <v>H180-001</v>
          </cell>
          <cell r="I4033" t="str">
            <v>F</v>
          </cell>
          <cell r="J4033" t="str">
            <v>*FM</v>
          </cell>
          <cell r="K4033" t="str">
            <v>MEDICARE</v>
          </cell>
          <cell r="L4033">
            <v>1160.56</v>
          </cell>
        </row>
        <row r="4034">
          <cell r="A4034" t="str">
            <v>HEIDELBERGER, WILLIAM A</v>
          </cell>
          <cell r="B4034" t="str">
            <v>101-516</v>
          </cell>
          <cell r="C4034">
            <v>510300</v>
          </cell>
          <cell r="D4034">
            <v>40060</v>
          </cell>
          <cell r="E4034" t="str">
            <v>ATTORNEY III-CIVIL</v>
          </cell>
          <cell r="F4034" t="str">
            <v>H180</v>
          </cell>
          <cell r="G4034">
            <v>1</v>
          </cell>
          <cell r="H4034" t="str">
            <v>H180-001</v>
          </cell>
          <cell r="I4034" t="str">
            <v>F</v>
          </cell>
          <cell r="J4034" t="str">
            <v>*FI</v>
          </cell>
          <cell r="K4034" t="str">
            <v>FICA</v>
          </cell>
          <cell r="L4034">
            <v>4962.38</v>
          </cell>
        </row>
        <row r="4035">
          <cell r="A4035" t="str">
            <v>HEIDELBERGER, WILLIAM A</v>
          </cell>
          <cell r="B4035" t="str">
            <v>101-516</v>
          </cell>
          <cell r="C4035">
            <v>510300</v>
          </cell>
          <cell r="D4035">
            <v>40060</v>
          </cell>
          <cell r="E4035" t="str">
            <v>ATTORNEY III-CIVIL</v>
          </cell>
          <cell r="F4035" t="str">
            <v>H180</v>
          </cell>
          <cell r="G4035">
            <v>1</v>
          </cell>
          <cell r="H4035" t="str">
            <v>H180-001</v>
          </cell>
          <cell r="I4035" t="str">
            <v>F</v>
          </cell>
          <cell r="J4035">
            <v>8005</v>
          </cell>
          <cell r="L4035">
            <v>391.89</v>
          </cell>
        </row>
        <row r="4036">
          <cell r="A4036" t="str">
            <v>HEIDELBERGER, WILLIAM A</v>
          </cell>
          <cell r="B4036" t="str">
            <v>101-516</v>
          </cell>
          <cell r="C4036">
            <v>510300</v>
          </cell>
          <cell r="D4036">
            <v>40060</v>
          </cell>
          <cell r="E4036" t="str">
            <v>ATTORNEY III-CIVIL</v>
          </cell>
          <cell r="F4036" t="str">
            <v>H180</v>
          </cell>
          <cell r="G4036">
            <v>1</v>
          </cell>
          <cell r="H4036" t="str">
            <v>H180-001</v>
          </cell>
          <cell r="I4036" t="str">
            <v>F</v>
          </cell>
          <cell r="J4036">
            <v>7999</v>
          </cell>
          <cell r="L4036">
            <v>24003.51</v>
          </cell>
        </row>
        <row r="4037">
          <cell r="A4037" t="str">
            <v>HEIDELBERGER, WILLIAM A</v>
          </cell>
          <cell r="B4037" t="str">
            <v>101-516</v>
          </cell>
          <cell r="C4037">
            <v>510400</v>
          </cell>
          <cell r="D4037">
            <v>40060</v>
          </cell>
          <cell r="E4037" t="str">
            <v>ATTORNEY III-CIVIL</v>
          </cell>
          <cell r="F4037" t="str">
            <v>H180</v>
          </cell>
          <cell r="G4037">
            <v>1</v>
          </cell>
          <cell r="H4037" t="str">
            <v>H180-001</v>
          </cell>
          <cell r="I4037" t="str">
            <v>F</v>
          </cell>
          <cell r="J4037">
            <v>30</v>
          </cell>
          <cell r="L4037">
            <v>200.1</v>
          </cell>
        </row>
        <row r="4038">
          <cell r="A4038" t="str">
            <v>HEIDELBERGER, WILLIAM A</v>
          </cell>
          <cell r="B4038" t="str">
            <v>101-516</v>
          </cell>
          <cell r="C4038">
            <v>510400</v>
          </cell>
          <cell r="D4038">
            <v>40060</v>
          </cell>
          <cell r="E4038" t="str">
            <v>ATTORNEY III-CIVIL</v>
          </cell>
          <cell r="F4038" t="str">
            <v>H180</v>
          </cell>
          <cell r="G4038">
            <v>1</v>
          </cell>
          <cell r="H4038" t="str">
            <v>H180-001</v>
          </cell>
          <cell r="I4038" t="str">
            <v>F</v>
          </cell>
          <cell r="J4038">
            <v>705</v>
          </cell>
          <cell r="L4038">
            <v>12.04</v>
          </cell>
        </row>
        <row r="4039">
          <cell r="A4039" t="str">
            <v>HEIDELBERGER, WILLIAM A</v>
          </cell>
          <cell r="B4039" t="str">
            <v>101-516</v>
          </cell>
          <cell r="C4039">
            <v>510400</v>
          </cell>
          <cell r="D4039">
            <v>40060</v>
          </cell>
          <cell r="E4039" t="str">
            <v>ATTORNEY III-CIVIL</v>
          </cell>
          <cell r="F4039" t="str">
            <v>H180</v>
          </cell>
          <cell r="G4039">
            <v>1</v>
          </cell>
          <cell r="H4039" t="str">
            <v>H180-001</v>
          </cell>
          <cell r="I4039" t="str">
            <v>F</v>
          </cell>
          <cell r="J4039">
            <v>811</v>
          </cell>
          <cell r="L4039">
            <v>1.88</v>
          </cell>
        </row>
        <row r="4040">
          <cell r="A4040" t="str">
            <v>HEIDELBERGER, WILLIAM A</v>
          </cell>
          <cell r="B4040" t="str">
            <v>101-516</v>
          </cell>
          <cell r="C4040">
            <v>510400</v>
          </cell>
          <cell r="D4040">
            <v>40060</v>
          </cell>
          <cell r="E4040" t="str">
            <v>ATTORNEY III-CIVIL</v>
          </cell>
          <cell r="F4040" t="str">
            <v>H180</v>
          </cell>
          <cell r="G4040">
            <v>1</v>
          </cell>
          <cell r="H4040" t="str">
            <v>H180-001</v>
          </cell>
          <cell r="I4040" t="str">
            <v>F</v>
          </cell>
          <cell r="J4040">
            <v>605</v>
          </cell>
          <cell r="L4040">
            <v>59.1</v>
          </cell>
        </row>
        <row r="4041">
          <cell r="A4041" t="str">
            <v>HEIDELBERGER, WILLIAM A</v>
          </cell>
          <cell r="B4041" t="str">
            <v>101-516</v>
          </cell>
          <cell r="C4041">
            <v>510400</v>
          </cell>
          <cell r="D4041">
            <v>40060</v>
          </cell>
          <cell r="E4041" t="str">
            <v>ATTORNEY III-CIVIL</v>
          </cell>
          <cell r="F4041" t="str">
            <v>H180</v>
          </cell>
          <cell r="G4041">
            <v>1</v>
          </cell>
          <cell r="H4041" t="str">
            <v>H180-001</v>
          </cell>
          <cell r="I4041" t="str">
            <v>F</v>
          </cell>
          <cell r="J4041">
            <v>104</v>
          </cell>
          <cell r="L4041">
            <v>283.83999999999997</v>
          </cell>
        </row>
        <row r="4042">
          <cell r="A4042" t="str">
            <v>HEIDELBERGER, WILLIAM A</v>
          </cell>
          <cell r="B4042" t="str">
            <v>101-516</v>
          </cell>
          <cell r="C4042">
            <v>510400</v>
          </cell>
          <cell r="D4042">
            <v>40060</v>
          </cell>
          <cell r="E4042" t="str">
            <v>ATTORNEY III-CIVIL</v>
          </cell>
          <cell r="F4042" t="str">
            <v>H180</v>
          </cell>
          <cell r="G4042">
            <v>1</v>
          </cell>
          <cell r="H4042" t="str">
            <v>H180-001</v>
          </cell>
          <cell r="I4042" t="str">
            <v>F</v>
          </cell>
          <cell r="J4042">
            <v>1001</v>
          </cell>
          <cell r="L4042">
            <v>10.17</v>
          </cell>
        </row>
        <row r="4043">
          <cell r="A4043" t="str">
            <v>HELD, TROY D</v>
          </cell>
          <cell r="B4043" t="str">
            <v>125-556</v>
          </cell>
          <cell r="C4043">
            <v>510100</v>
          </cell>
          <cell r="D4043">
            <v>44040</v>
          </cell>
          <cell r="E4043" t="str">
            <v>ASSIST DIR CHILD SUPT SVC</v>
          </cell>
          <cell r="F4043" t="str">
            <v>C140</v>
          </cell>
          <cell r="G4043">
            <v>1</v>
          </cell>
          <cell r="H4043" t="str">
            <v>C140-001</v>
          </cell>
          <cell r="I4043" t="str">
            <v>O</v>
          </cell>
          <cell r="J4043">
            <v>1</v>
          </cell>
          <cell r="K4043" t="str">
            <v>REGULAR PAY</v>
          </cell>
          <cell r="L4043">
            <v>85001.71</v>
          </cell>
        </row>
        <row r="4044">
          <cell r="A4044" t="str">
            <v>HELD, TROY D</v>
          </cell>
          <cell r="B4044" t="str">
            <v>125-556</v>
          </cell>
          <cell r="C4044">
            <v>510300</v>
          </cell>
          <cell r="D4044">
            <v>44040</v>
          </cell>
          <cell r="E4044" t="str">
            <v>ASSIST DIR CHILD SUPT SVC</v>
          </cell>
          <cell r="F4044" t="str">
            <v>C140</v>
          </cell>
          <cell r="G4044">
            <v>1</v>
          </cell>
          <cell r="H4044" t="str">
            <v>C140-001</v>
          </cell>
          <cell r="I4044" t="str">
            <v>F</v>
          </cell>
          <cell r="J4044" t="str">
            <v>*FM</v>
          </cell>
          <cell r="K4044" t="str">
            <v>MEDICARE</v>
          </cell>
          <cell r="L4044">
            <v>1232.52</v>
          </cell>
        </row>
        <row r="4045">
          <cell r="A4045" t="str">
            <v>HELD, TROY D</v>
          </cell>
          <cell r="B4045" t="str">
            <v>125-556</v>
          </cell>
          <cell r="C4045">
            <v>510300</v>
          </cell>
          <cell r="D4045">
            <v>44040</v>
          </cell>
          <cell r="E4045" t="str">
            <v>ASSIST DIR CHILD SUPT SVC</v>
          </cell>
          <cell r="F4045" t="str">
            <v>C140</v>
          </cell>
          <cell r="G4045">
            <v>1</v>
          </cell>
          <cell r="H4045" t="str">
            <v>C140-001</v>
          </cell>
          <cell r="I4045" t="str">
            <v>F</v>
          </cell>
          <cell r="J4045">
            <v>7999</v>
          </cell>
          <cell r="L4045">
            <v>25492.01</v>
          </cell>
        </row>
        <row r="4046">
          <cell r="A4046" t="str">
            <v>HELD, TROY D</v>
          </cell>
          <cell r="B4046" t="str">
            <v>125-556</v>
          </cell>
          <cell r="C4046">
            <v>510300</v>
          </cell>
          <cell r="D4046">
            <v>44040</v>
          </cell>
          <cell r="E4046" t="str">
            <v>ASSIST DIR CHILD SUPT SVC</v>
          </cell>
          <cell r="F4046" t="str">
            <v>C140</v>
          </cell>
          <cell r="G4046">
            <v>1</v>
          </cell>
          <cell r="H4046" t="str">
            <v>C140-001</v>
          </cell>
          <cell r="I4046" t="str">
            <v>F</v>
          </cell>
          <cell r="J4046">
            <v>8000</v>
          </cell>
          <cell r="L4046">
            <v>5945.83</v>
          </cell>
        </row>
        <row r="4047">
          <cell r="A4047" t="str">
            <v>HELD, TROY D</v>
          </cell>
          <cell r="B4047" t="str">
            <v>125-556</v>
          </cell>
          <cell r="C4047">
            <v>510300</v>
          </cell>
          <cell r="D4047">
            <v>44040</v>
          </cell>
          <cell r="E4047" t="str">
            <v>ASSIST DIR CHILD SUPT SVC</v>
          </cell>
          <cell r="F4047" t="str">
            <v>C140</v>
          </cell>
          <cell r="G4047">
            <v>1</v>
          </cell>
          <cell r="H4047" t="str">
            <v>C140-001</v>
          </cell>
          <cell r="I4047" t="str">
            <v>F</v>
          </cell>
          <cell r="J4047">
            <v>8005</v>
          </cell>
          <cell r="L4047">
            <v>416.21</v>
          </cell>
        </row>
        <row r="4048">
          <cell r="A4048" t="str">
            <v>HELD, TROY D</v>
          </cell>
          <cell r="B4048" t="str">
            <v>125-556</v>
          </cell>
          <cell r="C4048">
            <v>510300</v>
          </cell>
          <cell r="D4048">
            <v>44040</v>
          </cell>
          <cell r="E4048" t="str">
            <v>ASSIST DIR CHILD SUPT SVC</v>
          </cell>
          <cell r="F4048" t="str">
            <v>C140</v>
          </cell>
          <cell r="G4048">
            <v>1</v>
          </cell>
          <cell r="H4048" t="str">
            <v>C140-001</v>
          </cell>
          <cell r="I4048" t="str">
            <v>F</v>
          </cell>
          <cell r="J4048" t="str">
            <v>*FI</v>
          </cell>
          <cell r="K4048" t="str">
            <v>FICA</v>
          </cell>
          <cell r="L4048">
            <v>5270.11</v>
          </cell>
        </row>
        <row r="4049">
          <cell r="A4049" t="str">
            <v>HELD, TROY D</v>
          </cell>
          <cell r="B4049" t="str">
            <v>125-556</v>
          </cell>
          <cell r="C4049">
            <v>510400</v>
          </cell>
          <cell r="D4049">
            <v>44040</v>
          </cell>
          <cell r="E4049" t="str">
            <v>ASSIST DIR CHILD SUPT SVC</v>
          </cell>
          <cell r="F4049" t="str">
            <v>C140</v>
          </cell>
          <cell r="G4049">
            <v>1</v>
          </cell>
          <cell r="H4049" t="str">
            <v>C140-001</v>
          </cell>
          <cell r="I4049" t="str">
            <v>F</v>
          </cell>
          <cell r="J4049">
            <v>1001</v>
          </cell>
          <cell r="L4049">
            <v>10.17</v>
          </cell>
        </row>
        <row r="4050">
          <cell r="A4050" t="str">
            <v>HELD, TROY D</v>
          </cell>
          <cell r="B4050" t="str">
            <v>125-556</v>
          </cell>
          <cell r="C4050">
            <v>510400</v>
          </cell>
          <cell r="D4050">
            <v>44040</v>
          </cell>
          <cell r="E4050" t="str">
            <v>ASSIST DIR CHILD SUPT SVC</v>
          </cell>
          <cell r="F4050" t="str">
            <v>C140</v>
          </cell>
          <cell r="G4050">
            <v>1</v>
          </cell>
          <cell r="H4050" t="str">
            <v>C140-001</v>
          </cell>
          <cell r="I4050" t="str">
            <v>F</v>
          </cell>
          <cell r="J4050">
            <v>30</v>
          </cell>
          <cell r="L4050">
            <v>212.5</v>
          </cell>
        </row>
        <row r="4051">
          <cell r="A4051" t="str">
            <v>HELD, TROY D</v>
          </cell>
          <cell r="B4051" t="str">
            <v>125-556</v>
          </cell>
          <cell r="C4051">
            <v>510400</v>
          </cell>
          <cell r="D4051">
            <v>44040</v>
          </cell>
          <cell r="E4051" t="str">
            <v>ASSIST DIR CHILD SUPT SVC</v>
          </cell>
          <cell r="F4051" t="str">
            <v>C140</v>
          </cell>
          <cell r="G4051">
            <v>1</v>
          </cell>
          <cell r="H4051" t="str">
            <v>C140-001</v>
          </cell>
          <cell r="I4051" t="str">
            <v>F</v>
          </cell>
          <cell r="J4051">
            <v>104</v>
          </cell>
          <cell r="L4051">
            <v>283.83999999999997</v>
          </cell>
        </row>
        <row r="4052">
          <cell r="A4052" t="str">
            <v>HELD, TROY D</v>
          </cell>
          <cell r="B4052" t="str">
            <v>125-556</v>
          </cell>
          <cell r="C4052">
            <v>510400</v>
          </cell>
          <cell r="D4052">
            <v>44040</v>
          </cell>
          <cell r="E4052" t="str">
            <v>ASSIST DIR CHILD SUPT SVC</v>
          </cell>
          <cell r="F4052" t="str">
            <v>C140</v>
          </cell>
          <cell r="G4052">
            <v>1</v>
          </cell>
          <cell r="H4052" t="str">
            <v>C140-001</v>
          </cell>
          <cell r="I4052" t="str">
            <v>F</v>
          </cell>
          <cell r="J4052">
            <v>605</v>
          </cell>
          <cell r="L4052">
            <v>59.1</v>
          </cell>
        </row>
        <row r="4053">
          <cell r="A4053" t="str">
            <v>HELD, TROY D</v>
          </cell>
          <cell r="B4053" t="str">
            <v>125-556</v>
          </cell>
          <cell r="C4053">
            <v>510400</v>
          </cell>
          <cell r="D4053">
            <v>44040</v>
          </cell>
          <cell r="E4053" t="str">
            <v>ASSIST DIR CHILD SUPT SVC</v>
          </cell>
          <cell r="F4053" t="str">
            <v>C140</v>
          </cell>
          <cell r="G4053">
            <v>1</v>
          </cell>
          <cell r="H4053" t="str">
            <v>C140-001</v>
          </cell>
          <cell r="I4053" t="str">
            <v>F</v>
          </cell>
          <cell r="J4053">
            <v>810</v>
          </cell>
          <cell r="L4053">
            <v>1.71</v>
          </cell>
        </row>
        <row r="4054">
          <cell r="A4054" t="str">
            <v>HELD, TROY D</v>
          </cell>
          <cell r="B4054" t="str">
            <v>125-556</v>
          </cell>
          <cell r="C4054">
            <v>510400</v>
          </cell>
          <cell r="D4054">
            <v>44040</v>
          </cell>
          <cell r="E4054" t="str">
            <v>ASSIST DIR CHILD SUPT SVC</v>
          </cell>
          <cell r="F4054" t="str">
            <v>C140</v>
          </cell>
          <cell r="G4054">
            <v>1</v>
          </cell>
          <cell r="H4054" t="str">
            <v>C140-001</v>
          </cell>
          <cell r="I4054" t="str">
            <v>F</v>
          </cell>
          <cell r="J4054">
            <v>705</v>
          </cell>
          <cell r="L4054">
            <v>12.04</v>
          </cell>
        </row>
        <row r="4055">
          <cell r="A4055" t="str">
            <v>HERMAN, TOD D</v>
          </cell>
          <cell r="B4055" t="str">
            <v>123-586</v>
          </cell>
          <cell r="C4055">
            <v>510100</v>
          </cell>
          <cell r="D4055">
            <v>17020</v>
          </cell>
          <cell r="E4055" t="str">
            <v>PLANNER, SR</v>
          </cell>
          <cell r="F4055" t="str">
            <v>C280</v>
          </cell>
          <cell r="G4055">
            <v>1</v>
          </cell>
          <cell r="H4055" t="str">
            <v>C280-002</v>
          </cell>
          <cell r="I4055" t="str">
            <v>O</v>
          </cell>
          <cell r="J4055">
            <v>1</v>
          </cell>
          <cell r="K4055" t="str">
            <v>REGULAR PAY</v>
          </cell>
          <cell r="L4055">
            <v>57719.27</v>
          </cell>
        </row>
        <row r="4056">
          <cell r="A4056" t="str">
            <v>HERMAN, TOD D</v>
          </cell>
          <cell r="B4056" t="str">
            <v>123-586</v>
          </cell>
          <cell r="C4056">
            <v>510300</v>
          </cell>
          <cell r="D4056">
            <v>17020</v>
          </cell>
          <cell r="E4056" t="str">
            <v>PLANNER, SR</v>
          </cell>
          <cell r="F4056" t="str">
            <v>C280</v>
          </cell>
          <cell r="G4056">
            <v>1</v>
          </cell>
          <cell r="H4056" t="str">
            <v>C280-002</v>
          </cell>
          <cell r="I4056" t="str">
            <v>F</v>
          </cell>
          <cell r="J4056" t="str">
            <v>*FI</v>
          </cell>
          <cell r="K4056" t="str">
            <v>FICA</v>
          </cell>
          <cell r="L4056">
            <v>3578.59</v>
          </cell>
        </row>
        <row r="4057">
          <cell r="A4057" t="str">
            <v>HERMAN, TOD D</v>
          </cell>
          <cell r="B4057" t="str">
            <v>123-586</v>
          </cell>
          <cell r="C4057">
            <v>510300</v>
          </cell>
          <cell r="D4057">
            <v>17020</v>
          </cell>
          <cell r="E4057" t="str">
            <v>PLANNER, SR</v>
          </cell>
          <cell r="F4057" t="str">
            <v>C280</v>
          </cell>
          <cell r="G4057">
            <v>1</v>
          </cell>
          <cell r="H4057" t="str">
            <v>C280-002</v>
          </cell>
          <cell r="I4057" t="str">
            <v>F</v>
          </cell>
          <cell r="J4057">
            <v>8000</v>
          </cell>
          <cell r="L4057">
            <v>4036.06</v>
          </cell>
        </row>
        <row r="4058">
          <cell r="A4058" t="str">
            <v>HERMAN, TOD D</v>
          </cell>
          <cell r="B4058" t="str">
            <v>123-586</v>
          </cell>
          <cell r="C4058">
            <v>510300</v>
          </cell>
          <cell r="D4058">
            <v>17020</v>
          </cell>
          <cell r="E4058" t="str">
            <v>PLANNER, SR</v>
          </cell>
          <cell r="F4058" t="str">
            <v>C280</v>
          </cell>
          <cell r="G4058">
            <v>1</v>
          </cell>
          <cell r="H4058" t="str">
            <v>C280-002</v>
          </cell>
          <cell r="I4058" t="str">
            <v>F</v>
          </cell>
          <cell r="J4058">
            <v>8005</v>
          </cell>
          <cell r="L4058">
            <v>282.52</v>
          </cell>
        </row>
        <row r="4059">
          <cell r="A4059" t="str">
            <v>HERMAN, TOD D</v>
          </cell>
          <cell r="B4059" t="str">
            <v>123-586</v>
          </cell>
          <cell r="C4059">
            <v>510300</v>
          </cell>
          <cell r="D4059">
            <v>17020</v>
          </cell>
          <cell r="E4059" t="str">
            <v>PLANNER, SR</v>
          </cell>
          <cell r="F4059" t="str">
            <v>C280</v>
          </cell>
          <cell r="G4059">
            <v>1</v>
          </cell>
          <cell r="H4059" t="str">
            <v>C280-002</v>
          </cell>
          <cell r="I4059" t="str">
            <v>F</v>
          </cell>
          <cell r="J4059" t="str">
            <v>*FM</v>
          </cell>
          <cell r="K4059" t="str">
            <v>MEDICARE</v>
          </cell>
          <cell r="L4059">
            <v>836.93</v>
          </cell>
        </row>
        <row r="4060">
          <cell r="A4060" t="str">
            <v>HERMAN, TOD D</v>
          </cell>
          <cell r="B4060" t="str">
            <v>123-586</v>
          </cell>
          <cell r="C4060">
            <v>510300</v>
          </cell>
          <cell r="D4060">
            <v>17020</v>
          </cell>
          <cell r="E4060" t="str">
            <v>PLANNER, SR</v>
          </cell>
          <cell r="F4060" t="str">
            <v>C280</v>
          </cell>
          <cell r="G4060">
            <v>1</v>
          </cell>
          <cell r="H4060" t="str">
            <v>C280-002</v>
          </cell>
          <cell r="I4060" t="str">
            <v>F</v>
          </cell>
          <cell r="J4060">
            <v>7999</v>
          </cell>
          <cell r="L4060">
            <v>17310.009999999998</v>
          </cell>
        </row>
        <row r="4061">
          <cell r="A4061" t="str">
            <v>HERMAN, TOD D</v>
          </cell>
          <cell r="B4061" t="str">
            <v>123-586</v>
          </cell>
          <cell r="C4061">
            <v>510400</v>
          </cell>
          <cell r="D4061">
            <v>17020</v>
          </cell>
          <cell r="E4061" t="str">
            <v>PLANNER, SR</v>
          </cell>
          <cell r="F4061" t="str">
            <v>C280</v>
          </cell>
          <cell r="G4061">
            <v>1</v>
          </cell>
          <cell r="H4061" t="str">
            <v>C280-002</v>
          </cell>
          <cell r="I4061" t="str">
            <v>F</v>
          </cell>
          <cell r="J4061">
            <v>810</v>
          </cell>
          <cell r="L4061">
            <v>1.71</v>
          </cell>
        </row>
        <row r="4062">
          <cell r="A4062" t="str">
            <v>HERMAN, TOD D</v>
          </cell>
          <cell r="B4062" t="str">
            <v>123-586</v>
          </cell>
          <cell r="C4062">
            <v>510400</v>
          </cell>
          <cell r="D4062">
            <v>17020</v>
          </cell>
          <cell r="E4062" t="str">
            <v>PLANNER, SR</v>
          </cell>
          <cell r="F4062" t="str">
            <v>C280</v>
          </cell>
          <cell r="G4062">
            <v>1</v>
          </cell>
          <cell r="H4062" t="str">
            <v>C280-002</v>
          </cell>
          <cell r="I4062" t="str">
            <v>F</v>
          </cell>
          <cell r="J4062">
            <v>1001</v>
          </cell>
          <cell r="L4062">
            <v>10.17</v>
          </cell>
        </row>
        <row r="4063">
          <cell r="A4063" t="str">
            <v>HERMAN, TOD D</v>
          </cell>
          <cell r="B4063" t="str">
            <v>123-586</v>
          </cell>
          <cell r="C4063">
            <v>510400</v>
          </cell>
          <cell r="D4063">
            <v>17020</v>
          </cell>
          <cell r="E4063" t="str">
            <v>PLANNER, SR</v>
          </cell>
          <cell r="F4063" t="str">
            <v>C280</v>
          </cell>
          <cell r="G4063">
            <v>1</v>
          </cell>
          <cell r="H4063" t="str">
            <v>C280-002</v>
          </cell>
          <cell r="I4063" t="str">
            <v>F</v>
          </cell>
          <cell r="J4063">
            <v>30</v>
          </cell>
          <cell r="L4063">
            <v>144.30000000000001</v>
          </cell>
        </row>
        <row r="4064">
          <cell r="A4064" t="str">
            <v>HERMAN, TOD D</v>
          </cell>
          <cell r="B4064" t="str">
            <v>123-586</v>
          </cell>
          <cell r="C4064">
            <v>510400</v>
          </cell>
          <cell r="D4064">
            <v>17020</v>
          </cell>
          <cell r="E4064" t="str">
            <v>PLANNER, SR</v>
          </cell>
          <cell r="F4064" t="str">
            <v>C280</v>
          </cell>
          <cell r="G4064">
            <v>1</v>
          </cell>
          <cell r="H4064" t="str">
            <v>C280-002</v>
          </cell>
          <cell r="I4064" t="str">
            <v>F</v>
          </cell>
          <cell r="J4064">
            <v>400</v>
          </cell>
          <cell r="L4064">
            <v>0.67</v>
          </cell>
        </row>
        <row r="4065">
          <cell r="A4065" t="str">
            <v>HEUNG, ERNIE K</v>
          </cell>
          <cell r="B4065" t="str">
            <v>281-898</v>
          </cell>
          <cell r="C4065">
            <v>510100</v>
          </cell>
          <cell r="D4065">
            <v>37760</v>
          </cell>
          <cell r="E4065" t="str">
            <v>BUS DRIVER</v>
          </cell>
          <cell r="F4065" t="str">
            <v>D190</v>
          </cell>
          <cell r="G4065">
            <v>1</v>
          </cell>
          <cell r="H4065" t="str">
            <v>D190-006</v>
          </cell>
          <cell r="I4065" t="str">
            <v>O</v>
          </cell>
          <cell r="J4065">
            <v>1</v>
          </cell>
          <cell r="K4065" t="str">
            <v>REGULAR PAY</v>
          </cell>
          <cell r="L4065">
            <v>29291.15</v>
          </cell>
        </row>
        <row r="4066">
          <cell r="A4066" t="str">
            <v>HEUNG, ERNIE K</v>
          </cell>
          <cell r="B4066" t="str">
            <v>281-898</v>
          </cell>
          <cell r="C4066">
            <v>510300</v>
          </cell>
          <cell r="D4066">
            <v>37760</v>
          </cell>
          <cell r="E4066" t="str">
            <v>BUS DRIVER</v>
          </cell>
          <cell r="F4066" t="str">
            <v>D190</v>
          </cell>
          <cell r="G4066">
            <v>1</v>
          </cell>
          <cell r="H4066" t="str">
            <v>D190-006</v>
          </cell>
          <cell r="I4066" t="str">
            <v>F</v>
          </cell>
          <cell r="J4066">
            <v>8000</v>
          </cell>
          <cell r="L4066">
            <v>2046.09</v>
          </cell>
        </row>
        <row r="4067">
          <cell r="A4067" t="str">
            <v>HEUNG, ERNIE K</v>
          </cell>
          <cell r="B4067" t="str">
            <v>281-898</v>
          </cell>
          <cell r="C4067">
            <v>510300</v>
          </cell>
          <cell r="D4067">
            <v>37760</v>
          </cell>
          <cell r="E4067" t="str">
            <v>BUS DRIVER</v>
          </cell>
          <cell r="F4067" t="str">
            <v>D190</v>
          </cell>
          <cell r="G4067">
            <v>1</v>
          </cell>
          <cell r="H4067" t="str">
            <v>D190-006</v>
          </cell>
          <cell r="I4067" t="str">
            <v>F</v>
          </cell>
          <cell r="J4067">
            <v>7999</v>
          </cell>
          <cell r="L4067">
            <v>8784.42</v>
          </cell>
        </row>
        <row r="4068">
          <cell r="A4068" t="str">
            <v>HEUNG, ERNIE K</v>
          </cell>
          <cell r="B4068" t="str">
            <v>281-898</v>
          </cell>
          <cell r="C4068">
            <v>510300</v>
          </cell>
          <cell r="D4068">
            <v>37760</v>
          </cell>
          <cell r="E4068" t="str">
            <v>BUS DRIVER</v>
          </cell>
          <cell r="F4068" t="str">
            <v>D190</v>
          </cell>
          <cell r="G4068">
            <v>1</v>
          </cell>
          <cell r="H4068" t="str">
            <v>D190-006</v>
          </cell>
          <cell r="I4068" t="str">
            <v>F</v>
          </cell>
          <cell r="J4068" t="str">
            <v>*FM</v>
          </cell>
          <cell r="K4068" t="str">
            <v>MEDICARE</v>
          </cell>
          <cell r="L4068">
            <v>424.72</v>
          </cell>
        </row>
        <row r="4069">
          <cell r="A4069" t="str">
            <v>HEUNG, ERNIE K</v>
          </cell>
          <cell r="B4069" t="str">
            <v>281-898</v>
          </cell>
          <cell r="C4069">
            <v>510300</v>
          </cell>
          <cell r="D4069">
            <v>37760</v>
          </cell>
          <cell r="E4069" t="str">
            <v>BUS DRIVER</v>
          </cell>
          <cell r="F4069" t="str">
            <v>D190</v>
          </cell>
          <cell r="G4069">
            <v>1</v>
          </cell>
          <cell r="H4069" t="str">
            <v>D190-006</v>
          </cell>
          <cell r="I4069" t="str">
            <v>F</v>
          </cell>
          <cell r="J4069" t="str">
            <v>*FI</v>
          </cell>
          <cell r="K4069" t="str">
            <v>FICA</v>
          </cell>
          <cell r="L4069">
            <v>1816.05</v>
          </cell>
        </row>
        <row r="4070">
          <cell r="A4070" t="str">
            <v>HEUNG, ERNIE K</v>
          </cell>
          <cell r="B4070" t="str">
            <v>281-898</v>
          </cell>
          <cell r="C4070">
            <v>510400</v>
          </cell>
          <cell r="D4070">
            <v>37760</v>
          </cell>
          <cell r="E4070" t="str">
            <v>BUS DRIVER</v>
          </cell>
          <cell r="F4070" t="str">
            <v>D190</v>
          </cell>
          <cell r="G4070">
            <v>1</v>
          </cell>
          <cell r="H4070" t="str">
            <v>D190-006</v>
          </cell>
          <cell r="I4070" t="str">
            <v>F</v>
          </cell>
          <cell r="J4070">
            <v>603</v>
          </cell>
          <cell r="L4070">
            <v>31.26</v>
          </cell>
        </row>
        <row r="4071">
          <cell r="A4071" t="str">
            <v>HEUNG, ERNIE K</v>
          </cell>
          <cell r="B4071" t="str">
            <v>281-898</v>
          </cell>
          <cell r="C4071">
            <v>510400</v>
          </cell>
          <cell r="D4071">
            <v>37760</v>
          </cell>
          <cell r="E4071" t="str">
            <v>BUS DRIVER</v>
          </cell>
          <cell r="F4071" t="str">
            <v>D190</v>
          </cell>
          <cell r="G4071">
            <v>1</v>
          </cell>
          <cell r="H4071" t="str">
            <v>D190-006</v>
          </cell>
          <cell r="I4071" t="str">
            <v>F</v>
          </cell>
          <cell r="J4071">
            <v>1001</v>
          </cell>
          <cell r="L4071">
            <v>10.17</v>
          </cell>
        </row>
        <row r="4072">
          <cell r="A4072" t="str">
            <v>HEUNG, ERNIE K</v>
          </cell>
          <cell r="B4072" t="str">
            <v>281-898</v>
          </cell>
          <cell r="C4072">
            <v>510400</v>
          </cell>
          <cell r="D4072">
            <v>37760</v>
          </cell>
          <cell r="E4072" t="str">
            <v>BUS DRIVER</v>
          </cell>
          <cell r="F4072" t="str">
            <v>D190</v>
          </cell>
          <cell r="G4072">
            <v>1</v>
          </cell>
          <cell r="H4072" t="str">
            <v>D190-006</v>
          </cell>
          <cell r="I4072" t="str">
            <v>F</v>
          </cell>
          <cell r="J4072">
            <v>112</v>
          </cell>
          <cell r="L4072">
            <v>232.24</v>
          </cell>
        </row>
        <row r="4073">
          <cell r="A4073" t="str">
            <v>HEUNG, ERNIE K</v>
          </cell>
          <cell r="B4073" t="str">
            <v>281-898</v>
          </cell>
          <cell r="C4073">
            <v>510400</v>
          </cell>
          <cell r="D4073">
            <v>37760</v>
          </cell>
          <cell r="E4073" t="str">
            <v>BUS DRIVER</v>
          </cell>
          <cell r="F4073" t="str">
            <v>D190</v>
          </cell>
          <cell r="G4073">
            <v>1</v>
          </cell>
          <cell r="H4073" t="str">
            <v>D190-006</v>
          </cell>
          <cell r="I4073" t="str">
            <v>F</v>
          </cell>
          <cell r="J4073">
            <v>810</v>
          </cell>
          <cell r="L4073">
            <v>1.71</v>
          </cell>
        </row>
        <row r="4074">
          <cell r="A4074" t="str">
            <v>HEUNG, ERNIE K</v>
          </cell>
          <cell r="B4074" t="str">
            <v>281-898</v>
          </cell>
          <cell r="C4074">
            <v>510400</v>
          </cell>
          <cell r="D4074">
            <v>37760</v>
          </cell>
          <cell r="E4074" t="str">
            <v>BUS DRIVER</v>
          </cell>
          <cell r="F4074" t="str">
            <v>D190</v>
          </cell>
          <cell r="G4074">
            <v>1</v>
          </cell>
          <cell r="H4074" t="str">
            <v>D190-006</v>
          </cell>
          <cell r="I4074" t="str">
            <v>F</v>
          </cell>
          <cell r="J4074">
            <v>30</v>
          </cell>
          <cell r="L4074">
            <v>73.23</v>
          </cell>
        </row>
        <row r="4075">
          <cell r="A4075" t="str">
            <v>HEUNG, ERNIE K</v>
          </cell>
          <cell r="B4075" t="str">
            <v>281-898</v>
          </cell>
          <cell r="C4075">
            <v>510400</v>
          </cell>
          <cell r="D4075">
            <v>37760</v>
          </cell>
          <cell r="E4075" t="str">
            <v>BUS DRIVER</v>
          </cell>
          <cell r="F4075" t="str">
            <v>D190</v>
          </cell>
          <cell r="G4075">
            <v>1</v>
          </cell>
          <cell r="H4075" t="str">
            <v>D190-006</v>
          </cell>
          <cell r="I4075" t="str">
            <v>F</v>
          </cell>
          <cell r="J4075">
            <v>703</v>
          </cell>
          <cell r="L4075">
            <v>6.7</v>
          </cell>
        </row>
        <row r="4076">
          <cell r="A4076" t="str">
            <v>HEYSER, RUTH M</v>
          </cell>
          <cell r="B4076" t="str">
            <v>165-622</v>
          </cell>
          <cell r="C4076">
            <v>510100</v>
          </cell>
          <cell r="D4076">
            <v>34150</v>
          </cell>
          <cell r="E4076" t="str">
            <v>LIBRARY ASSISTANT I</v>
          </cell>
          <cell r="F4076" t="str">
            <v>D362</v>
          </cell>
          <cell r="G4076">
            <v>0.5</v>
          </cell>
          <cell r="H4076" t="str">
            <v>D362-005</v>
          </cell>
          <cell r="I4076" t="str">
            <v>O</v>
          </cell>
          <cell r="J4076">
            <v>1</v>
          </cell>
          <cell r="K4076" t="str">
            <v>REGULAR PAY</v>
          </cell>
          <cell r="L4076">
            <v>11910.15</v>
          </cell>
        </row>
        <row r="4077">
          <cell r="A4077" t="str">
            <v>HEYSER, RUTH M</v>
          </cell>
          <cell r="B4077" t="str">
            <v>165-622</v>
          </cell>
          <cell r="C4077">
            <v>510300</v>
          </cell>
          <cell r="D4077">
            <v>34150</v>
          </cell>
          <cell r="E4077" t="str">
            <v>LIBRARY ASSISTANT I</v>
          </cell>
          <cell r="F4077" t="str">
            <v>D362</v>
          </cell>
          <cell r="G4077">
            <v>0.5</v>
          </cell>
          <cell r="H4077" t="str">
            <v>D362-005</v>
          </cell>
          <cell r="I4077" t="str">
            <v>F</v>
          </cell>
          <cell r="J4077">
            <v>8000</v>
          </cell>
          <cell r="L4077">
            <v>829.42</v>
          </cell>
        </row>
        <row r="4078">
          <cell r="A4078" t="str">
            <v>HEYSER, RUTH M</v>
          </cell>
          <cell r="B4078" t="str">
            <v>165-622</v>
          </cell>
          <cell r="C4078">
            <v>510300</v>
          </cell>
          <cell r="D4078">
            <v>34150</v>
          </cell>
          <cell r="E4078" t="str">
            <v>LIBRARY ASSISTANT I</v>
          </cell>
          <cell r="F4078" t="str">
            <v>D362</v>
          </cell>
          <cell r="G4078">
            <v>0.5</v>
          </cell>
          <cell r="H4078" t="str">
            <v>D362-005</v>
          </cell>
          <cell r="I4078" t="str">
            <v>F</v>
          </cell>
          <cell r="J4078" t="str">
            <v>*FI</v>
          </cell>
          <cell r="K4078" t="str">
            <v>FICA</v>
          </cell>
          <cell r="L4078">
            <v>738.43</v>
          </cell>
        </row>
        <row r="4079">
          <cell r="A4079" t="str">
            <v>HEYSER, RUTH M</v>
          </cell>
          <cell r="B4079" t="str">
            <v>165-622</v>
          </cell>
          <cell r="C4079">
            <v>510300</v>
          </cell>
          <cell r="D4079">
            <v>34150</v>
          </cell>
          <cell r="E4079" t="str">
            <v>LIBRARY ASSISTANT I</v>
          </cell>
          <cell r="F4079" t="str">
            <v>D362</v>
          </cell>
          <cell r="G4079">
            <v>0.5</v>
          </cell>
          <cell r="H4079" t="str">
            <v>D362-005</v>
          </cell>
          <cell r="I4079" t="str">
            <v>F</v>
          </cell>
          <cell r="J4079">
            <v>7999</v>
          </cell>
          <cell r="L4079">
            <v>3571.85</v>
          </cell>
        </row>
        <row r="4080">
          <cell r="A4080" t="str">
            <v>HEYSER, RUTH M</v>
          </cell>
          <cell r="B4080" t="str">
            <v>165-622</v>
          </cell>
          <cell r="C4080">
            <v>510300</v>
          </cell>
          <cell r="D4080">
            <v>34150</v>
          </cell>
          <cell r="E4080" t="str">
            <v>LIBRARY ASSISTANT I</v>
          </cell>
          <cell r="F4080" t="str">
            <v>D362</v>
          </cell>
          <cell r="G4080">
            <v>0.5</v>
          </cell>
          <cell r="H4080" t="str">
            <v>D362-005</v>
          </cell>
          <cell r="I4080" t="str">
            <v>F</v>
          </cell>
          <cell r="J4080" t="str">
            <v>*FM</v>
          </cell>
          <cell r="K4080" t="str">
            <v>MEDICARE</v>
          </cell>
          <cell r="L4080">
            <v>172.7</v>
          </cell>
        </row>
        <row r="4081">
          <cell r="A4081" t="str">
            <v>HEYSER, RUTH M</v>
          </cell>
          <cell r="B4081" t="str">
            <v>165-622</v>
          </cell>
          <cell r="C4081">
            <v>510400</v>
          </cell>
          <cell r="D4081">
            <v>34150</v>
          </cell>
          <cell r="E4081" t="str">
            <v>LIBRARY ASSISTANT I</v>
          </cell>
          <cell r="F4081" t="str">
            <v>D362</v>
          </cell>
          <cell r="G4081">
            <v>0.5</v>
          </cell>
          <cell r="H4081" t="str">
            <v>D362-005</v>
          </cell>
          <cell r="I4081" t="str">
            <v>F</v>
          </cell>
          <cell r="J4081">
            <v>810</v>
          </cell>
          <cell r="L4081">
            <v>0.86</v>
          </cell>
        </row>
        <row r="4082">
          <cell r="A4082" t="str">
            <v>HEYSER, RUTH M</v>
          </cell>
          <cell r="B4082" t="str">
            <v>165-622</v>
          </cell>
          <cell r="C4082">
            <v>510400</v>
          </cell>
          <cell r="D4082">
            <v>34150</v>
          </cell>
          <cell r="E4082" t="str">
            <v>LIBRARY ASSISTANT I</v>
          </cell>
          <cell r="F4082" t="str">
            <v>D362</v>
          </cell>
          <cell r="G4082">
            <v>0.5</v>
          </cell>
          <cell r="H4082" t="str">
            <v>D362-005</v>
          </cell>
          <cell r="I4082" t="str">
            <v>F</v>
          </cell>
          <cell r="J4082">
            <v>1001</v>
          </cell>
          <cell r="L4082">
            <v>10.17</v>
          </cell>
        </row>
        <row r="4083">
          <cell r="A4083" t="str">
            <v>HEYSER, RUTH M</v>
          </cell>
          <cell r="B4083" t="str">
            <v>165-622</v>
          </cell>
          <cell r="C4083">
            <v>510400</v>
          </cell>
          <cell r="D4083">
            <v>34150</v>
          </cell>
          <cell r="E4083" t="str">
            <v>LIBRARY ASSISTANT I</v>
          </cell>
          <cell r="F4083" t="str">
            <v>D362</v>
          </cell>
          <cell r="G4083">
            <v>0.5</v>
          </cell>
          <cell r="H4083" t="str">
            <v>D362-005</v>
          </cell>
          <cell r="I4083" t="str">
            <v>F</v>
          </cell>
          <cell r="J4083">
            <v>701</v>
          </cell>
          <cell r="L4083">
            <v>2.0099999999999998</v>
          </cell>
        </row>
        <row r="4084">
          <cell r="A4084" t="str">
            <v>HEYSER, RUTH M</v>
          </cell>
          <cell r="B4084" t="str">
            <v>165-622</v>
          </cell>
          <cell r="C4084">
            <v>510400</v>
          </cell>
          <cell r="D4084">
            <v>34150</v>
          </cell>
          <cell r="E4084" t="str">
            <v>LIBRARY ASSISTANT I</v>
          </cell>
          <cell r="F4084" t="str">
            <v>D362</v>
          </cell>
          <cell r="G4084">
            <v>0.5</v>
          </cell>
          <cell r="H4084" t="str">
            <v>D362-005</v>
          </cell>
          <cell r="I4084" t="str">
            <v>F</v>
          </cell>
          <cell r="J4084">
            <v>30</v>
          </cell>
          <cell r="L4084">
            <v>29.78</v>
          </cell>
        </row>
        <row r="4085">
          <cell r="A4085" t="str">
            <v>HEYSER, RUTH M</v>
          </cell>
          <cell r="B4085" t="str">
            <v>165-622</v>
          </cell>
          <cell r="C4085">
            <v>510400</v>
          </cell>
          <cell r="D4085">
            <v>34150</v>
          </cell>
          <cell r="E4085" t="str">
            <v>LIBRARY ASSISTANT I</v>
          </cell>
          <cell r="F4085" t="str">
            <v>D362</v>
          </cell>
          <cell r="G4085">
            <v>0.5</v>
          </cell>
          <cell r="H4085" t="str">
            <v>D362-005</v>
          </cell>
          <cell r="I4085" t="str">
            <v>F</v>
          </cell>
          <cell r="J4085">
            <v>110</v>
          </cell>
          <cell r="L4085">
            <v>61.81</v>
          </cell>
        </row>
        <row r="4086">
          <cell r="A4086" t="str">
            <v>HIBBARD, JEFFREY L</v>
          </cell>
          <cell r="B4086" t="str">
            <v>114-895</v>
          </cell>
          <cell r="C4086">
            <v>510100</v>
          </cell>
          <cell r="D4086">
            <v>18840</v>
          </cell>
          <cell r="E4086" t="str">
            <v>ROAD MAINT WORKER, SUPV</v>
          </cell>
          <cell r="F4086" t="str">
            <v>D456</v>
          </cell>
          <cell r="G4086">
            <v>1</v>
          </cell>
          <cell r="H4086" t="str">
            <v>D456-001</v>
          </cell>
          <cell r="I4086" t="str">
            <v>O</v>
          </cell>
          <cell r="J4086">
            <v>1</v>
          </cell>
          <cell r="K4086" t="str">
            <v>REGULAR PAY</v>
          </cell>
          <cell r="L4086">
            <v>42761.71</v>
          </cell>
        </row>
        <row r="4087">
          <cell r="A4087" t="str">
            <v>HIBBARD, JEFFREY L</v>
          </cell>
          <cell r="B4087" t="str">
            <v>114-895</v>
          </cell>
          <cell r="C4087">
            <v>510300</v>
          </cell>
          <cell r="D4087">
            <v>18840</v>
          </cell>
          <cell r="E4087" t="str">
            <v>ROAD MAINT WORKER, SUPV</v>
          </cell>
          <cell r="F4087" t="str">
            <v>D456</v>
          </cell>
          <cell r="G4087">
            <v>1</v>
          </cell>
          <cell r="H4087" t="str">
            <v>D456-001</v>
          </cell>
          <cell r="I4087" t="str">
            <v>F</v>
          </cell>
          <cell r="J4087">
            <v>7999</v>
          </cell>
          <cell r="L4087">
            <v>12824.24</v>
          </cell>
        </row>
        <row r="4088">
          <cell r="A4088" t="str">
            <v>HIBBARD, JEFFREY L</v>
          </cell>
          <cell r="B4088" t="str">
            <v>114-895</v>
          </cell>
          <cell r="C4088">
            <v>510300</v>
          </cell>
          <cell r="D4088">
            <v>18840</v>
          </cell>
          <cell r="E4088" t="str">
            <v>ROAD MAINT WORKER, SUPV</v>
          </cell>
          <cell r="F4088" t="str">
            <v>D456</v>
          </cell>
          <cell r="G4088">
            <v>1</v>
          </cell>
          <cell r="H4088" t="str">
            <v>D456-001</v>
          </cell>
          <cell r="I4088" t="str">
            <v>F</v>
          </cell>
          <cell r="J4088">
            <v>8000</v>
          </cell>
          <cell r="L4088">
            <v>2989.03</v>
          </cell>
        </row>
        <row r="4089">
          <cell r="A4089" t="str">
            <v>HIBBARD, JEFFREY L</v>
          </cell>
          <cell r="B4089" t="str">
            <v>114-895</v>
          </cell>
          <cell r="C4089">
            <v>510300</v>
          </cell>
          <cell r="D4089">
            <v>18840</v>
          </cell>
          <cell r="E4089" t="str">
            <v>ROAD MAINT WORKER, SUPV</v>
          </cell>
          <cell r="F4089" t="str">
            <v>D456</v>
          </cell>
          <cell r="G4089">
            <v>1</v>
          </cell>
          <cell r="H4089" t="str">
            <v>D456-001</v>
          </cell>
          <cell r="I4089" t="str">
            <v>F</v>
          </cell>
          <cell r="J4089" t="str">
            <v>*FM</v>
          </cell>
          <cell r="K4089" t="str">
            <v>MEDICARE</v>
          </cell>
          <cell r="L4089">
            <v>620.04</v>
          </cell>
        </row>
        <row r="4090">
          <cell r="A4090" t="str">
            <v>HIBBARD, JEFFREY L</v>
          </cell>
          <cell r="B4090" t="str">
            <v>114-895</v>
          </cell>
          <cell r="C4090">
            <v>510300</v>
          </cell>
          <cell r="D4090">
            <v>18840</v>
          </cell>
          <cell r="E4090" t="str">
            <v>ROAD MAINT WORKER, SUPV</v>
          </cell>
          <cell r="F4090" t="str">
            <v>D456</v>
          </cell>
          <cell r="G4090">
            <v>1</v>
          </cell>
          <cell r="H4090" t="str">
            <v>D456-001</v>
          </cell>
          <cell r="I4090" t="str">
            <v>F</v>
          </cell>
          <cell r="J4090" t="str">
            <v>*FI</v>
          </cell>
          <cell r="K4090" t="str">
            <v>FICA</v>
          </cell>
          <cell r="L4090">
            <v>2651.23</v>
          </cell>
        </row>
        <row r="4091">
          <cell r="A4091" t="str">
            <v>HIBBARD, JEFFREY L</v>
          </cell>
          <cell r="B4091" t="str">
            <v>114-895</v>
          </cell>
          <cell r="C4091">
            <v>510400</v>
          </cell>
          <cell r="D4091">
            <v>18840</v>
          </cell>
          <cell r="E4091" t="str">
            <v>ROAD MAINT WORKER, SUPV</v>
          </cell>
          <cell r="F4091" t="str">
            <v>D456</v>
          </cell>
          <cell r="G4091">
            <v>1</v>
          </cell>
          <cell r="H4091" t="str">
            <v>D456-001</v>
          </cell>
          <cell r="I4091" t="str">
            <v>F</v>
          </cell>
          <cell r="J4091">
            <v>811</v>
          </cell>
          <cell r="L4091">
            <v>1.88</v>
          </cell>
        </row>
        <row r="4092">
          <cell r="A4092" t="str">
            <v>HIBBARD, JEFFREY L</v>
          </cell>
          <cell r="B4092" t="str">
            <v>114-895</v>
          </cell>
          <cell r="C4092">
            <v>510400</v>
          </cell>
          <cell r="D4092">
            <v>18840</v>
          </cell>
          <cell r="E4092" t="str">
            <v>ROAD MAINT WORKER, SUPV</v>
          </cell>
          <cell r="F4092" t="str">
            <v>D456</v>
          </cell>
          <cell r="G4092">
            <v>1</v>
          </cell>
          <cell r="H4092" t="str">
            <v>D456-001</v>
          </cell>
          <cell r="I4092" t="str">
            <v>F</v>
          </cell>
          <cell r="J4092">
            <v>703</v>
          </cell>
          <cell r="L4092">
            <v>6.7</v>
          </cell>
        </row>
        <row r="4093">
          <cell r="A4093" t="str">
            <v>HIBBARD, JEFFREY L</v>
          </cell>
          <cell r="B4093" t="str">
            <v>114-895</v>
          </cell>
          <cell r="C4093">
            <v>510400</v>
          </cell>
          <cell r="D4093">
            <v>18840</v>
          </cell>
          <cell r="E4093" t="str">
            <v>ROAD MAINT WORKER, SUPV</v>
          </cell>
          <cell r="F4093" t="str">
            <v>D456</v>
          </cell>
          <cell r="G4093">
            <v>1</v>
          </cell>
          <cell r="H4093" t="str">
            <v>D456-001</v>
          </cell>
          <cell r="I4093" t="str">
            <v>F</v>
          </cell>
          <cell r="J4093">
            <v>102</v>
          </cell>
          <cell r="L4093">
            <v>232.19</v>
          </cell>
        </row>
        <row r="4094">
          <cell r="A4094" t="str">
            <v>HIBBARD, JEFFREY L</v>
          </cell>
          <cell r="B4094" t="str">
            <v>114-895</v>
          </cell>
          <cell r="C4094">
            <v>510400</v>
          </cell>
          <cell r="D4094">
            <v>18840</v>
          </cell>
          <cell r="E4094" t="str">
            <v>ROAD MAINT WORKER, SUPV</v>
          </cell>
          <cell r="F4094" t="str">
            <v>D456</v>
          </cell>
          <cell r="G4094">
            <v>1</v>
          </cell>
          <cell r="H4094" t="str">
            <v>D456-001</v>
          </cell>
          <cell r="I4094" t="str">
            <v>F</v>
          </cell>
          <cell r="J4094">
            <v>603</v>
          </cell>
          <cell r="L4094">
            <v>31.26</v>
          </cell>
        </row>
        <row r="4095">
          <cell r="A4095" t="str">
            <v>HIBBARD, JEFFREY L</v>
          </cell>
          <cell r="B4095" t="str">
            <v>114-895</v>
          </cell>
          <cell r="C4095">
            <v>510400</v>
          </cell>
          <cell r="D4095">
            <v>18840</v>
          </cell>
          <cell r="E4095" t="str">
            <v>ROAD MAINT WORKER, SUPV</v>
          </cell>
          <cell r="F4095" t="str">
            <v>D456</v>
          </cell>
          <cell r="G4095">
            <v>1</v>
          </cell>
          <cell r="H4095" t="str">
            <v>D456-001</v>
          </cell>
          <cell r="I4095" t="str">
            <v>F</v>
          </cell>
          <cell r="J4095">
            <v>1001</v>
          </cell>
          <cell r="L4095">
            <v>10.17</v>
          </cell>
        </row>
        <row r="4096">
          <cell r="A4096" t="str">
            <v>HIBBARD, JEFFREY L</v>
          </cell>
          <cell r="B4096" t="str">
            <v>114-895</v>
          </cell>
          <cell r="C4096">
            <v>510400</v>
          </cell>
          <cell r="D4096">
            <v>18840</v>
          </cell>
          <cell r="E4096" t="str">
            <v>ROAD MAINT WORKER, SUPV</v>
          </cell>
          <cell r="F4096" t="str">
            <v>D456</v>
          </cell>
          <cell r="G4096">
            <v>1</v>
          </cell>
          <cell r="H4096" t="str">
            <v>D456-001</v>
          </cell>
          <cell r="I4096" t="str">
            <v>F</v>
          </cell>
          <cell r="J4096">
            <v>30</v>
          </cell>
          <cell r="L4096">
            <v>106.9</v>
          </cell>
        </row>
        <row r="4097">
          <cell r="A4097" t="str">
            <v>HIGHSMITH, TIMOTHY R</v>
          </cell>
          <cell r="B4097" t="str">
            <v>101-570</v>
          </cell>
          <cell r="C4097">
            <v>510100</v>
          </cell>
          <cell r="D4097">
            <v>45830</v>
          </cell>
          <cell r="E4097" t="str">
            <v>CORRECTIONAL OFFICER I</v>
          </cell>
          <cell r="F4097" t="str">
            <v>D228</v>
          </cell>
          <cell r="G4097">
            <v>1</v>
          </cell>
          <cell r="H4097" t="str">
            <v>D228-010</v>
          </cell>
          <cell r="I4097" t="str">
            <v>O</v>
          </cell>
          <cell r="J4097">
            <v>1</v>
          </cell>
          <cell r="K4097" t="str">
            <v>REGULAR PAY</v>
          </cell>
          <cell r="L4097">
            <v>50359.49</v>
          </cell>
        </row>
        <row r="4098">
          <cell r="A4098" t="str">
            <v>HIGHSMITH, TIMOTHY R</v>
          </cell>
          <cell r="B4098" t="str">
            <v>101-570</v>
          </cell>
          <cell r="C4098">
            <v>510300</v>
          </cell>
          <cell r="D4098">
            <v>45830</v>
          </cell>
          <cell r="E4098" t="str">
            <v>CORRECTIONAL OFFICER I</v>
          </cell>
          <cell r="F4098" t="str">
            <v>D228</v>
          </cell>
          <cell r="G4098">
            <v>1</v>
          </cell>
          <cell r="H4098" t="str">
            <v>D228-010</v>
          </cell>
          <cell r="I4098" t="str">
            <v>F</v>
          </cell>
          <cell r="J4098">
            <v>7999</v>
          </cell>
          <cell r="L4098">
            <v>15102.81</v>
          </cell>
        </row>
        <row r="4099">
          <cell r="A4099" t="str">
            <v>HIGHSMITH, TIMOTHY R</v>
          </cell>
          <cell r="B4099" t="str">
            <v>101-570</v>
          </cell>
          <cell r="C4099">
            <v>510300</v>
          </cell>
          <cell r="D4099">
            <v>45830</v>
          </cell>
          <cell r="E4099" t="str">
            <v>CORRECTIONAL OFFICER I</v>
          </cell>
          <cell r="F4099" t="str">
            <v>D228</v>
          </cell>
          <cell r="G4099">
            <v>1</v>
          </cell>
          <cell r="H4099" t="str">
            <v>D228-010</v>
          </cell>
          <cell r="I4099" t="str">
            <v>F</v>
          </cell>
          <cell r="J4099" t="str">
            <v>*FM</v>
          </cell>
          <cell r="K4099" t="str">
            <v>MEDICARE</v>
          </cell>
          <cell r="L4099">
            <v>730.21</v>
          </cell>
        </row>
        <row r="4100">
          <cell r="A4100" t="str">
            <v>HIGHSMITH, TIMOTHY R</v>
          </cell>
          <cell r="B4100" t="str">
            <v>101-570</v>
          </cell>
          <cell r="C4100">
            <v>510300</v>
          </cell>
          <cell r="D4100">
            <v>45830</v>
          </cell>
          <cell r="E4100" t="str">
            <v>CORRECTIONAL OFFICER I</v>
          </cell>
          <cell r="F4100" t="str">
            <v>D228</v>
          </cell>
          <cell r="G4100">
            <v>1</v>
          </cell>
          <cell r="H4100" t="str">
            <v>D228-010</v>
          </cell>
          <cell r="I4100" t="str">
            <v>F</v>
          </cell>
          <cell r="J4100" t="str">
            <v>*FI</v>
          </cell>
          <cell r="K4100" t="str">
            <v>FICA</v>
          </cell>
          <cell r="L4100">
            <v>3122.29</v>
          </cell>
        </row>
        <row r="4101">
          <cell r="A4101" t="str">
            <v>HIGHSMITH, TIMOTHY R</v>
          </cell>
          <cell r="B4101" t="str">
            <v>101-570</v>
          </cell>
          <cell r="C4101">
            <v>510300</v>
          </cell>
          <cell r="D4101">
            <v>45830</v>
          </cell>
          <cell r="E4101" t="str">
            <v>CORRECTIONAL OFFICER I</v>
          </cell>
          <cell r="F4101" t="str">
            <v>D228</v>
          </cell>
          <cell r="G4101">
            <v>1</v>
          </cell>
          <cell r="H4101" t="str">
            <v>D228-010</v>
          </cell>
          <cell r="I4101" t="str">
            <v>F</v>
          </cell>
          <cell r="J4101">
            <v>8000</v>
          </cell>
          <cell r="L4101">
            <v>3520.87</v>
          </cell>
        </row>
        <row r="4102">
          <cell r="A4102" t="str">
            <v>HIGHSMITH, TIMOTHY R</v>
          </cell>
          <cell r="B4102" t="str">
            <v>101-570</v>
          </cell>
          <cell r="C4102">
            <v>510400</v>
          </cell>
          <cell r="D4102">
            <v>45830</v>
          </cell>
          <cell r="E4102" t="str">
            <v>CORRECTIONAL OFFICER I</v>
          </cell>
          <cell r="F4102" t="str">
            <v>D228</v>
          </cell>
          <cell r="G4102">
            <v>1</v>
          </cell>
          <cell r="H4102" t="str">
            <v>D228-010</v>
          </cell>
          <cell r="I4102" t="str">
            <v>F</v>
          </cell>
          <cell r="J4102">
            <v>30</v>
          </cell>
          <cell r="L4102">
            <v>125.9</v>
          </cell>
        </row>
        <row r="4103">
          <cell r="A4103" t="str">
            <v>HIGHSMITH, TIMOTHY R</v>
          </cell>
          <cell r="B4103" t="str">
            <v>101-570</v>
          </cell>
          <cell r="C4103">
            <v>510400</v>
          </cell>
          <cell r="D4103">
            <v>45830</v>
          </cell>
          <cell r="E4103" t="str">
            <v>CORRECTIONAL OFFICER I</v>
          </cell>
          <cell r="F4103" t="str">
            <v>D228</v>
          </cell>
          <cell r="G4103">
            <v>1</v>
          </cell>
          <cell r="H4103" t="str">
            <v>D228-010</v>
          </cell>
          <cell r="I4103" t="str">
            <v>F</v>
          </cell>
          <cell r="J4103">
            <v>101</v>
          </cell>
          <cell r="L4103">
            <v>135.94999999999999</v>
          </cell>
        </row>
        <row r="4104">
          <cell r="A4104" t="str">
            <v>HIGHSMITH, TIMOTHY R</v>
          </cell>
          <cell r="B4104" t="str">
            <v>101-570</v>
          </cell>
          <cell r="C4104">
            <v>510400</v>
          </cell>
          <cell r="D4104">
            <v>45830</v>
          </cell>
          <cell r="E4104" t="str">
            <v>CORRECTIONAL OFFICER I</v>
          </cell>
          <cell r="F4104" t="str">
            <v>D228</v>
          </cell>
          <cell r="G4104">
            <v>1</v>
          </cell>
          <cell r="H4104" t="str">
            <v>D228-010</v>
          </cell>
          <cell r="I4104" t="str">
            <v>F</v>
          </cell>
          <cell r="J4104">
            <v>601</v>
          </cell>
          <cell r="L4104">
            <v>17.149999999999999</v>
          </cell>
        </row>
        <row r="4105">
          <cell r="A4105" t="str">
            <v>HIGHSMITH, TIMOTHY R</v>
          </cell>
          <cell r="B4105" t="str">
            <v>101-570</v>
          </cell>
          <cell r="C4105">
            <v>510400</v>
          </cell>
          <cell r="D4105">
            <v>45830</v>
          </cell>
          <cell r="E4105" t="str">
            <v>CORRECTIONAL OFFICER I</v>
          </cell>
          <cell r="F4105" t="str">
            <v>D228</v>
          </cell>
          <cell r="G4105">
            <v>1</v>
          </cell>
          <cell r="H4105" t="str">
            <v>D228-010</v>
          </cell>
          <cell r="I4105" t="str">
            <v>F</v>
          </cell>
          <cell r="J4105">
            <v>810</v>
          </cell>
          <cell r="L4105">
            <v>1.71</v>
          </cell>
        </row>
        <row r="4106">
          <cell r="A4106" t="str">
            <v>HIGHSMITH, TIMOTHY R</v>
          </cell>
          <cell r="B4106" t="str">
            <v>101-570</v>
          </cell>
          <cell r="C4106">
            <v>510400</v>
          </cell>
          <cell r="D4106">
            <v>45830</v>
          </cell>
          <cell r="E4106" t="str">
            <v>CORRECTIONAL OFFICER I</v>
          </cell>
          <cell r="F4106" t="str">
            <v>D228</v>
          </cell>
          <cell r="G4106">
            <v>1</v>
          </cell>
          <cell r="H4106" t="str">
            <v>D228-010</v>
          </cell>
          <cell r="I4106" t="str">
            <v>F</v>
          </cell>
          <cell r="J4106">
            <v>701</v>
          </cell>
          <cell r="L4106">
            <v>4.01</v>
          </cell>
        </row>
        <row r="4107">
          <cell r="A4107" t="str">
            <v>HIGHSMITH, TIMOTHY R</v>
          </cell>
          <cell r="B4107" t="str">
            <v>101-570</v>
          </cell>
          <cell r="C4107">
            <v>510400</v>
          </cell>
          <cell r="D4107">
            <v>45830</v>
          </cell>
          <cell r="E4107" t="str">
            <v>CORRECTIONAL OFFICER I</v>
          </cell>
          <cell r="F4107" t="str">
            <v>D228</v>
          </cell>
          <cell r="G4107">
            <v>1</v>
          </cell>
          <cell r="H4107" t="str">
            <v>D228-010</v>
          </cell>
          <cell r="I4107" t="str">
            <v>F</v>
          </cell>
          <cell r="J4107">
            <v>1001</v>
          </cell>
          <cell r="L4107">
            <v>10.17</v>
          </cell>
        </row>
        <row r="4108">
          <cell r="A4108" t="str">
            <v>HILDEBRANDT, SUSAN G</v>
          </cell>
          <cell r="B4108" t="str">
            <v>101-557</v>
          </cell>
          <cell r="C4108">
            <v>510100</v>
          </cell>
          <cell r="D4108">
            <v>3330</v>
          </cell>
          <cell r="E4108" t="str">
            <v>ADMINISTRATIVE SVCS ASSOC</v>
          </cell>
          <cell r="F4108" t="str">
            <v>C105</v>
          </cell>
          <cell r="G4108">
            <v>1</v>
          </cell>
          <cell r="H4108" t="str">
            <v>C105-003</v>
          </cell>
          <cell r="I4108" t="str">
            <v>O</v>
          </cell>
          <cell r="J4108">
            <v>1</v>
          </cell>
          <cell r="K4108" t="str">
            <v>REGULAR PAY</v>
          </cell>
          <cell r="L4108">
            <v>48473.98</v>
          </cell>
        </row>
        <row r="4109">
          <cell r="A4109" t="str">
            <v>HILDEBRANDT, SUSAN G</v>
          </cell>
          <cell r="B4109" t="str">
            <v>101-557</v>
          </cell>
          <cell r="C4109">
            <v>510300</v>
          </cell>
          <cell r="D4109">
            <v>3330</v>
          </cell>
          <cell r="E4109" t="str">
            <v>ADMINISTRATIVE SVCS ASSOC</v>
          </cell>
          <cell r="F4109" t="str">
            <v>C105</v>
          </cell>
          <cell r="G4109">
            <v>1</v>
          </cell>
          <cell r="H4109" t="str">
            <v>C105-003</v>
          </cell>
          <cell r="I4109" t="str">
            <v>F</v>
          </cell>
          <cell r="J4109" t="str">
            <v>*FI</v>
          </cell>
          <cell r="K4109" t="str">
            <v>FICA</v>
          </cell>
          <cell r="L4109">
            <v>3005.39</v>
          </cell>
        </row>
        <row r="4110">
          <cell r="A4110" t="str">
            <v>HILDEBRANDT, SUSAN G</v>
          </cell>
          <cell r="B4110" t="str">
            <v>101-557</v>
          </cell>
          <cell r="C4110">
            <v>510300</v>
          </cell>
          <cell r="D4110">
            <v>3330</v>
          </cell>
          <cell r="E4110" t="str">
            <v>ADMINISTRATIVE SVCS ASSOC</v>
          </cell>
          <cell r="F4110" t="str">
            <v>C105</v>
          </cell>
          <cell r="G4110">
            <v>1</v>
          </cell>
          <cell r="H4110" t="str">
            <v>C105-003</v>
          </cell>
          <cell r="I4110" t="str">
            <v>F</v>
          </cell>
          <cell r="J4110" t="str">
            <v>*FM</v>
          </cell>
          <cell r="K4110" t="str">
            <v>MEDICARE</v>
          </cell>
          <cell r="L4110">
            <v>702.87</v>
          </cell>
        </row>
        <row r="4111">
          <cell r="A4111" t="str">
            <v>HILDEBRANDT, SUSAN G</v>
          </cell>
          <cell r="B4111" t="str">
            <v>101-557</v>
          </cell>
          <cell r="C4111">
            <v>510300</v>
          </cell>
          <cell r="D4111">
            <v>3330</v>
          </cell>
          <cell r="E4111" t="str">
            <v>ADMINISTRATIVE SVCS ASSOC</v>
          </cell>
          <cell r="F4111" t="str">
            <v>C105</v>
          </cell>
          <cell r="G4111">
            <v>1</v>
          </cell>
          <cell r="H4111" t="str">
            <v>C105-003</v>
          </cell>
          <cell r="I4111" t="str">
            <v>F</v>
          </cell>
          <cell r="J4111">
            <v>8000</v>
          </cell>
          <cell r="L4111">
            <v>3388.89</v>
          </cell>
        </row>
        <row r="4112">
          <cell r="A4112" t="str">
            <v>HILDEBRANDT, SUSAN G</v>
          </cell>
          <cell r="B4112" t="str">
            <v>101-557</v>
          </cell>
          <cell r="C4112">
            <v>510300</v>
          </cell>
          <cell r="D4112">
            <v>3330</v>
          </cell>
          <cell r="E4112" t="str">
            <v>ADMINISTRATIVE SVCS ASSOC</v>
          </cell>
          <cell r="F4112" t="str">
            <v>C105</v>
          </cell>
          <cell r="G4112">
            <v>1</v>
          </cell>
          <cell r="H4112" t="str">
            <v>C105-003</v>
          </cell>
          <cell r="I4112" t="str">
            <v>F</v>
          </cell>
          <cell r="J4112">
            <v>8005</v>
          </cell>
          <cell r="L4112">
            <v>237.22</v>
          </cell>
        </row>
        <row r="4113">
          <cell r="A4113" t="str">
            <v>HILDEBRANDT, SUSAN G</v>
          </cell>
          <cell r="B4113" t="str">
            <v>101-557</v>
          </cell>
          <cell r="C4113">
            <v>510300</v>
          </cell>
          <cell r="D4113">
            <v>3330</v>
          </cell>
          <cell r="E4113" t="str">
            <v>ADMINISTRATIVE SVCS ASSOC</v>
          </cell>
          <cell r="F4113" t="str">
            <v>C105</v>
          </cell>
          <cell r="G4113">
            <v>1</v>
          </cell>
          <cell r="H4113" t="str">
            <v>C105-003</v>
          </cell>
          <cell r="I4113" t="str">
            <v>F</v>
          </cell>
          <cell r="J4113">
            <v>7999</v>
          </cell>
          <cell r="L4113">
            <v>14537.35</v>
          </cell>
        </row>
        <row r="4114">
          <cell r="A4114" t="str">
            <v>HILDEBRANDT, SUSAN G</v>
          </cell>
          <cell r="B4114" t="str">
            <v>101-557</v>
          </cell>
          <cell r="C4114">
            <v>510400</v>
          </cell>
          <cell r="D4114">
            <v>3330</v>
          </cell>
          <cell r="E4114" t="str">
            <v>ADMINISTRATIVE SVCS ASSOC</v>
          </cell>
          <cell r="F4114" t="str">
            <v>C105</v>
          </cell>
          <cell r="G4114">
            <v>1</v>
          </cell>
          <cell r="H4114" t="str">
            <v>C105-003</v>
          </cell>
          <cell r="I4114" t="str">
            <v>F</v>
          </cell>
          <cell r="J4114">
            <v>811</v>
          </cell>
          <cell r="L4114">
            <v>1.88</v>
          </cell>
        </row>
        <row r="4115">
          <cell r="A4115" t="str">
            <v>HILDEBRANDT, SUSAN G</v>
          </cell>
          <cell r="B4115" t="str">
            <v>101-557</v>
          </cell>
          <cell r="C4115">
            <v>510400</v>
          </cell>
          <cell r="D4115">
            <v>3330</v>
          </cell>
          <cell r="E4115" t="str">
            <v>ADMINISTRATIVE SVCS ASSOC</v>
          </cell>
          <cell r="F4115" t="str">
            <v>C105</v>
          </cell>
          <cell r="G4115">
            <v>1</v>
          </cell>
          <cell r="H4115" t="str">
            <v>C105-003</v>
          </cell>
          <cell r="I4115" t="str">
            <v>F</v>
          </cell>
          <cell r="J4115">
            <v>102</v>
          </cell>
          <cell r="L4115">
            <v>232.19</v>
          </cell>
        </row>
        <row r="4116">
          <cell r="A4116" t="str">
            <v>HILDEBRANDT, SUSAN G</v>
          </cell>
          <cell r="B4116" t="str">
            <v>101-557</v>
          </cell>
          <cell r="C4116">
            <v>510400</v>
          </cell>
          <cell r="D4116">
            <v>3330</v>
          </cell>
          <cell r="E4116" t="str">
            <v>ADMINISTRATIVE SVCS ASSOC</v>
          </cell>
          <cell r="F4116" t="str">
            <v>C105</v>
          </cell>
          <cell r="G4116">
            <v>1</v>
          </cell>
          <cell r="H4116" t="str">
            <v>C105-003</v>
          </cell>
          <cell r="I4116" t="str">
            <v>F</v>
          </cell>
          <cell r="J4116">
            <v>703</v>
          </cell>
          <cell r="L4116">
            <v>6.7</v>
          </cell>
        </row>
        <row r="4117">
          <cell r="A4117" t="str">
            <v>HILDEBRANDT, SUSAN G</v>
          </cell>
          <cell r="B4117" t="str">
            <v>101-557</v>
          </cell>
          <cell r="C4117">
            <v>510400</v>
          </cell>
          <cell r="D4117">
            <v>3330</v>
          </cell>
          <cell r="E4117" t="str">
            <v>ADMINISTRATIVE SVCS ASSOC</v>
          </cell>
          <cell r="F4117" t="str">
            <v>C105</v>
          </cell>
          <cell r="G4117">
            <v>1</v>
          </cell>
          <cell r="H4117" t="str">
            <v>C105-003</v>
          </cell>
          <cell r="I4117" t="str">
            <v>F</v>
          </cell>
          <cell r="J4117">
            <v>603</v>
          </cell>
          <cell r="L4117">
            <v>31.26</v>
          </cell>
        </row>
        <row r="4118">
          <cell r="A4118" t="str">
            <v>HILDEBRANDT, SUSAN G</v>
          </cell>
          <cell r="B4118" t="str">
            <v>101-557</v>
          </cell>
          <cell r="C4118">
            <v>510400</v>
          </cell>
          <cell r="D4118">
            <v>3330</v>
          </cell>
          <cell r="E4118" t="str">
            <v>ADMINISTRATIVE SVCS ASSOC</v>
          </cell>
          <cell r="F4118" t="str">
            <v>C105</v>
          </cell>
          <cell r="G4118">
            <v>1</v>
          </cell>
          <cell r="H4118" t="str">
            <v>C105-003</v>
          </cell>
          <cell r="I4118" t="str">
            <v>F</v>
          </cell>
          <cell r="J4118">
            <v>30</v>
          </cell>
          <cell r="L4118">
            <v>121.18</v>
          </cell>
        </row>
        <row r="4119">
          <cell r="A4119" t="str">
            <v>HILDEBRANDT, SUSAN G</v>
          </cell>
          <cell r="B4119" t="str">
            <v>101-557</v>
          </cell>
          <cell r="C4119">
            <v>510400</v>
          </cell>
          <cell r="D4119">
            <v>3330</v>
          </cell>
          <cell r="E4119" t="str">
            <v>ADMINISTRATIVE SVCS ASSOC</v>
          </cell>
          <cell r="F4119" t="str">
            <v>C105</v>
          </cell>
          <cell r="G4119">
            <v>1</v>
          </cell>
          <cell r="H4119" t="str">
            <v>C105-003</v>
          </cell>
          <cell r="I4119" t="str">
            <v>F</v>
          </cell>
          <cell r="J4119">
            <v>1001</v>
          </cell>
          <cell r="L4119">
            <v>10.17</v>
          </cell>
        </row>
        <row r="4120">
          <cell r="A4120" t="str">
            <v>HILL, BETTY E</v>
          </cell>
          <cell r="B4120" t="str">
            <v>123-576</v>
          </cell>
          <cell r="C4120">
            <v>510100</v>
          </cell>
          <cell r="D4120">
            <v>39300</v>
          </cell>
          <cell r="E4120" t="str">
            <v>OFFICE ASSISTANT, SR</v>
          </cell>
          <cell r="F4120" t="str">
            <v>D384</v>
          </cell>
          <cell r="G4120">
            <v>1</v>
          </cell>
          <cell r="H4120" t="str">
            <v>D384-005</v>
          </cell>
          <cell r="I4120" t="str">
            <v>O</v>
          </cell>
          <cell r="J4120">
            <v>1</v>
          </cell>
          <cell r="K4120" t="str">
            <v>REGULAR PAY</v>
          </cell>
          <cell r="L4120">
            <v>26983.41</v>
          </cell>
        </row>
        <row r="4121">
          <cell r="A4121" t="str">
            <v>HILL, BETTY E</v>
          </cell>
          <cell r="B4121" t="str">
            <v>123-576</v>
          </cell>
          <cell r="C4121">
            <v>510300</v>
          </cell>
          <cell r="D4121">
            <v>39300</v>
          </cell>
          <cell r="E4121" t="str">
            <v>OFFICE ASSISTANT, SR</v>
          </cell>
          <cell r="F4121" t="str">
            <v>D384</v>
          </cell>
          <cell r="G4121">
            <v>1</v>
          </cell>
          <cell r="H4121" t="str">
            <v>D384-005</v>
          </cell>
          <cell r="I4121" t="str">
            <v>F</v>
          </cell>
          <cell r="J4121" t="str">
            <v>*FI</v>
          </cell>
          <cell r="K4121" t="str">
            <v>FICA</v>
          </cell>
          <cell r="L4121">
            <v>1672.97</v>
          </cell>
        </row>
        <row r="4122">
          <cell r="A4122" t="str">
            <v>HILL, BETTY E</v>
          </cell>
          <cell r="B4122" t="str">
            <v>123-576</v>
          </cell>
          <cell r="C4122">
            <v>510300</v>
          </cell>
          <cell r="D4122">
            <v>39300</v>
          </cell>
          <cell r="E4122" t="str">
            <v>OFFICE ASSISTANT, SR</v>
          </cell>
          <cell r="F4122" t="str">
            <v>D384</v>
          </cell>
          <cell r="G4122">
            <v>1</v>
          </cell>
          <cell r="H4122" t="str">
            <v>D384-005</v>
          </cell>
          <cell r="I4122" t="str">
            <v>F</v>
          </cell>
          <cell r="J4122" t="str">
            <v>*FM</v>
          </cell>
          <cell r="K4122" t="str">
            <v>MEDICARE</v>
          </cell>
          <cell r="L4122">
            <v>391.26</v>
          </cell>
        </row>
        <row r="4123">
          <cell r="A4123" t="str">
            <v>HILL, BETTY E</v>
          </cell>
          <cell r="B4123" t="str">
            <v>123-576</v>
          </cell>
          <cell r="C4123">
            <v>510300</v>
          </cell>
          <cell r="D4123">
            <v>39300</v>
          </cell>
          <cell r="E4123" t="str">
            <v>OFFICE ASSISTANT, SR</v>
          </cell>
          <cell r="F4123" t="str">
            <v>D384</v>
          </cell>
          <cell r="G4123">
            <v>1</v>
          </cell>
          <cell r="H4123" t="str">
            <v>D384-005</v>
          </cell>
          <cell r="I4123" t="str">
            <v>F</v>
          </cell>
          <cell r="J4123">
            <v>7999</v>
          </cell>
          <cell r="L4123">
            <v>8092.32</v>
          </cell>
        </row>
        <row r="4124">
          <cell r="A4124" t="str">
            <v>HILL, BETTY E</v>
          </cell>
          <cell r="B4124" t="str">
            <v>123-576</v>
          </cell>
          <cell r="C4124">
            <v>510300</v>
          </cell>
          <cell r="D4124">
            <v>39300</v>
          </cell>
          <cell r="E4124" t="str">
            <v>OFFICE ASSISTANT, SR</v>
          </cell>
          <cell r="F4124" t="str">
            <v>D384</v>
          </cell>
          <cell r="G4124">
            <v>1</v>
          </cell>
          <cell r="H4124" t="str">
            <v>D384-005</v>
          </cell>
          <cell r="I4124" t="str">
            <v>F</v>
          </cell>
          <cell r="J4124">
            <v>8000</v>
          </cell>
          <cell r="L4124">
            <v>1884.55</v>
          </cell>
        </row>
        <row r="4125">
          <cell r="A4125" t="str">
            <v>HILL, BETTY E</v>
          </cell>
          <cell r="B4125" t="str">
            <v>123-576</v>
          </cell>
          <cell r="C4125">
            <v>510400</v>
          </cell>
          <cell r="D4125">
            <v>39300</v>
          </cell>
          <cell r="E4125" t="str">
            <v>OFFICE ASSISTANT, SR</v>
          </cell>
          <cell r="F4125" t="str">
            <v>D384</v>
          </cell>
          <cell r="G4125">
            <v>1</v>
          </cell>
          <cell r="H4125" t="str">
            <v>D384-005</v>
          </cell>
          <cell r="I4125" t="str">
            <v>F</v>
          </cell>
          <cell r="J4125">
            <v>1001</v>
          </cell>
          <cell r="L4125">
            <v>10.17</v>
          </cell>
        </row>
        <row r="4126">
          <cell r="A4126" t="str">
            <v>HILL, BETTY E</v>
          </cell>
          <cell r="B4126" t="str">
            <v>123-576</v>
          </cell>
          <cell r="C4126">
            <v>510400</v>
          </cell>
          <cell r="D4126">
            <v>39300</v>
          </cell>
          <cell r="E4126" t="str">
            <v>OFFICE ASSISTANT, SR</v>
          </cell>
          <cell r="F4126" t="str">
            <v>D384</v>
          </cell>
          <cell r="G4126">
            <v>1</v>
          </cell>
          <cell r="H4126" t="str">
            <v>D384-005</v>
          </cell>
          <cell r="I4126" t="str">
            <v>F</v>
          </cell>
          <cell r="J4126">
            <v>30</v>
          </cell>
          <cell r="L4126">
            <v>67.459999999999994</v>
          </cell>
        </row>
        <row r="4127">
          <cell r="A4127" t="str">
            <v>HILL, BETTY E</v>
          </cell>
          <cell r="B4127" t="str">
            <v>123-576</v>
          </cell>
          <cell r="C4127">
            <v>510400</v>
          </cell>
          <cell r="D4127">
            <v>39300</v>
          </cell>
          <cell r="E4127" t="str">
            <v>OFFICE ASSISTANT, SR</v>
          </cell>
          <cell r="F4127" t="str">
            <v>D384</v>
          </cell>
          <cell r="G4127">
            <v>1</v>
          </cell>
          <cell r="H4127" t="str">
            <v>D384-005</v>
          </cell>
          <cell r="I4127" t="str">
            <v>F</v>
          </cell>
          <cell r="J4127">
            <v>811</v>
          </cell>
          <cell r="L4127">
            <v>1.88</v>
          </cell>
        </row>
        <row r="4128">
          <cell r="A4128" t="str">
            <v>HILL, DAWN L</v>
          </cell>
          <cell r="B4128" t="str">
            <v>101-591</v>
          </cell>
          <cell r="C4128">
            <v>510100</v>
          </cell>
          <cell r="D4128">
            <v>46600</v>
          </cell>
          <cell r="E4128" t="str">
            <v>HEALTH TECHNICIAN II</v>
          </cell>
          <cell r="F4128" t="str">
            <v>D318</v>
          </cell>
          <cell r="G4128">
            <v>1</v>
          </cell>
          <cell r="H4128" t="str">
            <v>D318-003</v>
          </cell>
          <cell r="I4128" t="str">
            <v>O</v>
          </cell>
          <cell r="J4128">
            <v>1</v>
          </cell>
          <cell r="K4128" t="str">
            <v>REGULAR PAY</v>
          </cell>
          <cell r="L4128">
            <v>27664.880000000001</v>
          </cell>
        </row>
        <row r="4129">
          <cell r="A4129" t="str">
            <v>HILL, DAWN L</v>
          </cell>
          <cell r="B4129" t="str">
            <v>101-591</v>
          </cell>
          <cell r="C4129">
            <v>510300</v>
          </cell>
          <cell r="D4129">
            <v>46600</v>
          </cell>
          <cell r="E4129" t="str">
            <v>HEALTH TECHNICIAN II</v>
          </cell>
          <cell r="F4129" t="str">
            <v>D318</v>
          </cell>
          <cell r="G4129">
            <v>1</v>
          </cell>
          <cell r="H4129" t="str">
            <v>D318-003</v>
          </cell>
          <cell r="I4129" t="str">
            <v>F</v>
          </cell>
          <cell r="J4129" t="str">
            <v>*FI</v>
          </cell>
          <cell r="K4129" t="str">
            <v>FICA</v>
          </cell>
          <cell r="L4129">
            <v>1715.22</v>
          </cell>
        </row>
        <row r="4130">
          <cell r="A4130" t="str">
            <v>HILL, DAWN L</v>
          </cell>
          <cell r="B4130" t="str">
            <v>101-591</v>
          </cell>
          <cell r="C4130">
            <v>510300</v>
          </cell>
          <cell r="D4130">
            <v>46600</v>
          </cell>
          <cell r="E4130" t="str">
            <v>HEALTH TECHNICIAN II</v>
          </cell>
          <cell r="F4130" t="str">
            <v>D318</v>
          </cell>
          <cell r="G4130">
            <v>1</v>
          </cell>
          <cell r="H4130" t="str">
            <v>D318-003</v>
          </cell>
          <cell r="I4130" t="str">
            <v>F</v>
          </cell>
          <cell r="J4130" t="str">
            <v>*FM</v>
          </cell>
          <cell r="K4130" t="str">
            <v>MEDICARE</v>
          </cell>
          <cell r="L4130">
            <v>401.14</v>
          </cell>
        </row>
        <row r="4131">
          <cell r="A4131" t="str">
            <v>HILL, DAWN L</v>
          </cell>
          <cell r="B4131" t="str">
            <v>101-591</v>
          </cell>
          <cell r="C4131">
            <v>510300</v>
          </cell>
          <cell r="D4131">
            <v>46600</v>
          </cell>
          <cell r="E4131" t="str">
            <v>HEALTH TECHNICIAN II</v>
          </cell>
          <cell r="F4131" t="str">
            <v>D318</v>
          </cell>
          <cell r="G4131">
            <v>1</v>
          </cell>
          <cell r="H4131" t="str">
            <v>D318-003</v>
          </cell>
          <cell r="I4131" t="str">
            <v>F</v>
          </cell>
          <cell r="J4131">
            <v>8000</v>
          </cell>
          <cell r="L4131">
            <v>1932.25</v>
          </cell>
        </row>
        <row r="4132">
          <cell r="A4132" t="str">
            <v>HILL, DAWN L</v>
          </cell>
          <cell r="B4132" t="str">
            <v>101-591</v>
          </cell>
          <cell r="C4132">
            <v>510300</v>
          </cell>
          <cell r="D4132">
            <v>46600</v>
          </cell>
          <cell r="E4132" t="str">
            <v>HEALTH TECHNICIAN II</v>
          </cell>
          <cell r="F4132" t="str">
            <v>D318</v>
          </cell>
          <cell r="G4132">
            <v>1</v>
          </cell>
          <cell r="H4132" t="str">
            <v>D318-003</v>
          </cell>
          <cell r="I4132" t="str">
            <v>F</v>
          </cell>
          <cell r="J4132">
            <v>7999</v>
          </cell>
          <cell r="L4132">
            <v>8296.7000000000007</v>
          </cell>
        </row>
        <row r="4133">
          <cell r="A4133" t="str">
            <v>HILL, DAWN L</v>
          </cell>
          <cell r="B4133" t="str">
            <v>101-591</v>
          </cell>
          <cell r="C4133">
            <v>510400</v>
          </cell>
          <cell r="D4133">
            <v>46600</v>
          </cell>
          <cell r="E4133" t="str">
            <v>HEALTH TECHNICIAN II</v>
          </cell>
          <cell r="F4133" t="str">
            <v>D318</v>
          </cell>
          <cell r="G4133">
            <v>1</v>
          </cell>
          <cell r="H4133" t="str">
            <v>D318-003</v>
          </cell>
          <cell r="I4133" t="str">
            <v>F</v>
          </cell>
          <cell r="J4133">
            <v>601</v>
          </cell>
          <cell r="L4133">
            <v>17.149999999999999</v>
          </cell>
        </row>
        <row r="4134">
          <cell r="A4134" t="str">
            <v>HILL, DAWN L</v>
          </cell>
          <cell r="B4134" t="str">
            <v>101-591</v>
          </cell>
          <cell r="C4134">
            <v>510400</v>
          </cell>
          <cell r="D4134">
            <v>46600</v>
          </cell>
          <cell r="E4134" t="str">
            <v>HEALTH TECHNICIAN II</v>
          </cell>
          <cell r="F4134" t="str">
            <v>D318</v>
          </cell>
          <cell r="G4134">
            <v>1</v>
          </cell>
          <cell r="H4134" t="str">
            <v>D318-003</v>
          </cell>
          <cell r="I4134" t="str">
            <v>F</v>
          </cell>
          <cell r="J4134">
            <v>1001</v>
          </cell>
          <cell r="L4134">
            <v>10.17</v>
          </cell>
        </row>
        <row r="4135">
          <cell r="A4135" t="str">
            <v>HILL, DAWN L</v>
          </cell>
          <cell r="B4135" t="str">
            <v>101-591</v>
          </cell>
          <cell r="C4135">
            <v>510400</v>
          </cell>
          <cell r="D4135">
            <v>46600</v>
          </cell>
          <cell r="E4135" t="str">
            <v>HEALTH TECHNICIAN II</v>
          </cell>
          <cell r="F4135" t="str">
            <v>D318</v>
          </cell>
          <cell r="G4135">
            <v>1</v>
          </cell>
          <cell r="H4135" t="str">
            <v>D318-003</v>
          </cell>
          <cell r="I4135" t="str">
            <v>F</v>
          </cell>
          <cell r="J4135">
            <v>701</v>
          </cell>
          <cell r="L4135">
            <v>4.01</v>
          </cell>
        </row>
        <row r="4136">
          <cell r="A4136" t="str">
            <v>HILL, DAWN L</v>
          </cell>
          <cell r="B4136" t="str">
            <v>101-591</v>
          </cell>
          <cell r="C4136">
            <v>510400</v>
          </cell>
          <cell r="D4136">
            <v>46600</v>
          </cell>
          <cell r="E4136" t="str">
            <v>HEALTH TECHNICIAN II</v>
          </cell>
          <cell r="F4136" t="str">
            <v>D318</v>
          </cell>
          <cell r="G4136">
            <v>1</v>
          </cell>
          <cell r="H4136" t="str">
            <v>D318-003</v>
          </cell>
          <cell r="I4136" t="str">
            <v>F</v>
          </cell>
          <cell r="J4136">
            <v>101</v>
          </cell>
          <cell r="L4136">
            <v>135.94999999999999</v>
          </cell>
        </row>
        <row r="4137">
          <cell r="A4137" t="str">
            <v>HILL, DAWN L</v>
          </cell>
          <cell r="B4137" t="str">
            <v>101-591</v>
          </cell>
          <cell r="C4137">
            <v>510400</v>
          </cell>
          <cell r="D4137">
            <v>46600</v>
          </cell>
          <cell r="E4137" t="str">
            <v>HEALTH TECHNICIAN II</v>
          </cell>
          <cell r="F4137" t="str">
            <v>D318</v>
          </cell>
          <cell r="G4137">
            <v>1</v>
          </cell>
          <cell r="H4137" t="str">
            <v>D318-003</v>
          </cell>
          <cell r="I4137" t="str">
            <v>F</v>
          </cell>
          <cell r="J4137">
            <v>810</v>
          </cell>
          <cell r="L4137">
            <v>1.71</v>
          </cell>
        </row>
        <row r="4138">
          <cell r="A4138" t="str">
            <v>HILL, DAWN L</v>
          </cell>
          <cell r="B4138" t="str">
            <v>101-591</v>
          </cell>
          <cell r="C4138">
            <v>510400</v>
          </cell>
          <cell r="D4138">
            <v>46600</v>
          </cell>
          <cell r="E4138" t="str">
            <v>HEALTH TECHNICIAN II</v>
          </cell>
          <cell r="F4138" t="str">
            <v>D318</v>
          </cell>
          <cell r="G4138">
            <v>1</v>
          </cell>
          <cell r="H4138" t="str">
            <v>D318-003</v>
          </cell>
          <cell r="I4138" t="str">
            <v>F</v>
          </cell>
          <cell r="J4138">
            <v>30</v>
          </cell>
          <cell r="L4138">
            <v>69.16</v>
          </cell>
        </row>
        <row r="4139">
          <cell r="A4139" t="str">
            <v>HILL, DIANA P</v>
          </cell>
          <cell r="B4139" t="str">
            <v>101-609</v>
          </cell>
          <cell r="C4139">
            <v>510100</v>
          </cell>
          <cell r="D4139">
            <v>49300</v>
          </cell>
          <cell r="E4139" t="str">
            <v>BEH HEALTH THERAPIST-LIC</v>
          </cell>
          <cell r="F4139" t="str">
            <v>G165</v>
          </cell>
          <cell r="G4139">
            <v>0.5</v>
          </cell>
          <cell r="H4139" t="str">
            <v>G165-003</v>
          </cell>
          <cell r="I4139" t="str">
            <v>O</v>
          </cell>
          <cell r="J4139">
            <v>1</v>
          </cell>
          <cell r="K4139" t="str">
            <v>REGULAR PAY</v>
          </cell>
          <cell r="L4139">
            <v>23846.54</v>
          </cell>
        </row>
        <row r="4140">
          <cell r="A4140" t="str">
            <v>HILL, DIANA P</v>
          </cell>
          <cell r="B4140" t="str">
            <v>101-609</v>
          </cell>
          <cell r="C4140">
            <v>510300</v>
          </cell>
          <cell r="D4140">
            <v>49300</v>
          </cell>
          <cell r="E4140" t="str">
            <v>BEH HEALTH THERAPIST-LIC</v>
          </cell>
          <cell r="F4140" t="str">
            <v>G165</v>
          </cell>
          <cell r="G4140">
            <v>0.5</v>
          </cell>
          <cell r="H4140" t="str">
            <v>G165-003</v>
          </cell>
          <cell r="I4140" t="str">
            <v>F</v>
          </cell>
          <cell r="J4140">
            <v>7999</v>
          </cell>
          <cell r="L4140">
            <v>7151.58</v>
          </cell>
        </row>
        <row r="4141">
          <cell r="A4141" t="str">
            <v>HILL, DIANA P</v>
          </cell>
          <cell r="B4141" t="str">
            <v>101-609</v>
          </cell>
          <cell r="C4141">
            <v>510300</v>
          </cell>
          <cell r="D4141">
            <v>49300</v>
          </cell>
          <cell r="E4141" t="str">
            <v>BEH HEALTH THERAPIST-LIC</v>
          </cell>
          <cell r="F4141" t="str">
            <v>G165</v>
          </cell>
          <cell r="G4141">
            <v>0.5</v>
          </cell>
          <cell r="H4141" t="str">
            <v>G165-003</v>
          </cell>
          <cell r="I4141" t="str">
            <v>F</v>
          </cell>
          <cell r="J4141" t="str">
            <v>*FI</v>
          </cell>
          <cell r="K4141" t="str">
            <v>FICA</v>
          </cell>
          <cell r="L4141">
            <v>1478.49</v>
          </cell>
        </row>
        <row r="4142">
          <cell r="A4142" t="str">
            <v>HILL, DIANA P</v>
          </cell>
          <cell r="B4142" t="str">
            <v>101-609</v>
          </cell>
          <cell r="C4142">
            <v>510300</v>
          </cell>
          <cell r="D4142">
            <v>49300</v>
          </cell>
          <cell r="E4142" t="str">
            <v>BEH HEALTH THERAPIST-LIC</v>
          </cell>
          <cell r="F4142" t="str">
            <v>G165</v>
          </cell>
          <cell r="G4142">
            <v>0.5</v>
          </cell>
          <cell r="H4142" t="str">
            <v>G165-003</v>
          </cell>
          <cell r="I4142" t="str">
            <v>F</v>
          </cell>
          <cell r="J4142">
            <v>8000</v>
          </cell>
          <cell r="L4142">
            <v>1664.96</v>
          </cell>
        </row>
        <row r="4143">
          <cell r="A4143" t="str">
            <v>HILL, DIANA P</v>
          </cell>
          <cell r="B4143" t="str">
            <v>101-609</v>
          </cell>
          <cell r="C4143">
            <v>510300</v>
          </cell>
          <cell r="D4143">
            <v>49300</v>
          </cell>
          <cell r="E4143" t="str">
            <v>BEH HEALTH THERAPIST-LIC</v>
          </cell>
          <cell r="F4143" t="str">
            <v>G165</v>
          </cell>
          <cell r="G4143">
            <v>0.5</v>
          </cell>
          <cell r="H4143" t="str">
            <v>G165-003</v>
          </cell>
          <cell r="I4143" t="str">
            <v>F</v>
          </cell>
          <cell r="J4143" t="str">
            <v>*FM</v>
          </cell>
          <cell r="K4143" t="str">
            <v>MEDICARE</v>
          </cell>
          <cell r="L4143">
            <v>345.77</v>
          </cell>
        </row>
        <row r="4144">
          <cell r="A4144" t="str">
            <v>HILL, DIANA P</v>
          </cell>
          <cell r="B4144" t="str">
            <v>101-609</v>
          </cell>
          <cell r="C4144">
            <v>510300</v>
          </cell>
          <cell r="D4144">
            <v>49300</v>
          </cell>
          <cell r="E4144" t="str">
            <v>BEH HEALTH THERAPIST-LIC</v>
          </cell>
          <cell r="F4144" t="str">
            <v>G165</v>
          </cell>
          <cell r="G4144">
            <v>0.5</v>
          </cell>
          <cell r="H4144" t="str">
            <v>G165-003</v>
          </cell>
          <cell r="I4144" t="str">
            <v>F</v>
          </cell>
          <cell r="J4144">
            <v>8005</v>
          </cell>
          <cell r="L4144">
            <v>116.55</v>
          </cell>
        </row>
        <row r="4145">
          <cell r="A4145" t="str">
            <v>HILL, DIANA P</v>
          </cell>
          <cell r="B4145" t="str">
            <v>101-609</v>
          </cell>
          <cell r="C4145">
            <v>510400</v>
          </cell>
          <cell r="D4145">
            <v>49300</v>
          </cell>
          <cell r="E4145" t="str">
            <v>BEH HEALTH THERAPIST-LIC</v>
          </cell>
          <cell r="F4145" t="str">
            <v>G165</v>
          </cell>
          <cell r="G4145">
            <v>0.5</v>
          </cell>
          <cell r="H4145" t="str">
            <v>G165-003</v>
          </cell>
          <cell r="I4145" t="str">
            <v>F</v>
          </cell>
          <cell r="J4145">
            <v>703</v>
          </cell>
          <cell r="L4145">
            <v>3.35</v>
          </cell>
        </row>
        <row r="4146">
          <cell r="A4146" t="str">
            <v>HILL, DIANA P</v>
          </cell>
          <cell r="B4146" t="str">
            <v>101-609</v>
          </cell>
          <cell r="C4146">
            <v>510400</v>
          </cell>
          <cell r="D4146">
            <v>49300</v>
          </cell>
          <cell r="E4146" t="str">
            <v>BEH HEALTH THERAPIST-LIC</v>
          </cell>
          <cell r="F4146" t="str">
            <v>G165</v>
          </cell>
          <cell r="G4146">
            <v>0.5</v>
          </cell>
          <cell r="H4146" t="str">
            <v>G165-003</v>
          </cell>
          <cell r="I4146" t="str">
            <v>F</v>
          </cell>
          <cell r="J4146">
            <v>1001</v>
          </cell>
          <cell r="L4146">
            <v>10.17</v>
          </cell>
        </row>
        <row r="4147">
          <cell r="A4147" t="str">
            <v>HILL, DIANA P</v>
          </cell>
          <cell r="B4147" t="str">
            <v>101-609</v>
          </cell>
          <cell r="C4147">
            <v>510400</v>
          </cell>
          <cell r="D4147">
            <v>49300</v>
          </cell>
          <cell r="E4147" t="str">
            <v>BEH HEALTH THERAPIST-LIC</v>
          </cell>
          <cell r="F4147" t="str">
            <v>G165</v>
          </cell>
          <cell r="G4147">
            <v>0.5</v>
          </cell>
          <cell r="H4147" t="str">
            <v>G165-003</v>
          </cell>
          <cell r="I4147" t="str">
            <v>F</v>
          </cell>
          <cell r="J4147">
            <v>811</v>
          </cell>
          <cell r="L4147">
            <v>0.94</v>
          </cell>
        </row>
        <row r="4148">
          <cell r="A4148" t="str">
            <v>HILL, DIANA P</v>
          </cell>
          <cell r="B4148" t="str">
            <v>101-609</v>
          </cell>
          <cell r="C4148">
            <v>510400</v>
          </cell>
          <cell r="D4148">
            <v>49300</v>
          </cell>
          <cell r="E4148" t="str">
            <v>BEH HEALTH THERAPIST-LIC</v>
          </cell>
          <cell r="F4148" t="str">
            <v>G165</v>
          </cell>
          <cell r="G4148">
            <v>0.5</v>
          </cell>
          <cell r="H4148" t="str">
            <v>G165-003</v>
          </cell>
          <cell r="I4148" t="str">
            <v>F</v>
          </cell>
          <cell r="J4148">
            <v>102</v>
          </cell>
          <cell r="L4148">
            <v>105.54</v>
          </cell>
        </row>
        <row r="4149">
          <cell r="A4149" t="str">
            <v>HILL, DIANA P</v>
          </cell>
          <cell r="B4149" t="str">
            <v>101-609</v>
          </cell>
          <cell r="C4149">
            <v>510400</v>
          </cell>
          <cell r="D4149">
            <v>49300</v>
          </cell>
          <cell r="E4149" t="str">
            <v>BEH HEALTH THERAPIST-LIC</v>
          </cell>
          <cell r="F4149" t="str">
            <v>G165</v>
          </cell>
          <cell r="G4149">
            <v>0.5</v>
          </cell>
          <cell r="H4149" t="str">
            <v>G165-003</v>
          </cell>
          <cell r="I4149" t="str">
            <v>F</v>
          </cell>
          <cell r="J4149">
            <v>30</v>
          </cell>
          <cell r="L4149">
            <v>59.62</v>
          </cell>
        </row>
        <row r="4150">
          <cell r="A4150" t="str">
            <v>HILLE, PAMELA S</v>
          </cell>
          <cell r="B4150" t="str">
            <v>101-528</v>
          </cell>
          <cell r="C4150">
            <v>510100</v>
          </cell>
          <cell r="D4150">
            <v>9010</v>
          </cell>
          <cell r="E4150" t="str">
            <v>ADMINISTRATIVE SVC ASSIST</v>
          </cell>
          <cell r="F4150" t="str">
            <v>D116</v>
          </cell>
          <cell r="G4150">
            <v>1</v>
          </cell>
          <cell r="H4150" t="str">
            <v>D116-002</v>
          </cell>
          <cell r="I4150" t="str">
            <v>O</v>
          </cell>
          <cell r="J4150">
            <v>1</v>
          </cell>
          <cell r="K4150" t="str">
            <v>REGULAR PAY</v>
          </cell>
          <cell r="L4150">
            <v>37462.660000000003</v>
          </cell>
        </row>
        <row r="4151">
          <cell r="A4151" t="str">
            <v>HILLE, PAMELA S</v>
          </cell>
          <cell r="B4151" t="str">
            <v>101-528</v>
          </cell>
          <cell r="C4151">
            <v>510300</v>
          </cell>
          <cell r="D4151">
            <v>9010</v>
          </cell>
          <cell r="E4151" t="str">
            <v>ADMINISTRATIVE SVC ASSIST</v>
          </cell>
          <cell r="F4151" t="str">
            <v>D116</v>
          </cell>
          <cell r="G4151">
            <v>1</v>
          </cell>
          <cell r="H4151" t="str">
            <v>D116-002</v>
          </cell>
          <cell r="I4151" t="str">
            <v>F</v>
          </cell>
          <cell r="J4151">
            <v>8000</v>
          </cell>
          <cell r="L4151">
            <v>2618.09</v>
          </cell>
        </row>
        <row r="4152">
          <cell r="A4152" t="str">
            <v>HILLE, PAMELA S</v>
          </cell>
          <cell r="B4152" t="str">
            <v>101-528</v>
          </cell>
          <cell r="C4152">
            <v>510300</v>
          </cell>
          <cell r="D4152">
            <v>9010</v>
          </cell>
          <cell r="E4152" t="str">
            <v>ADMINISTRATIVE SVC ASSIST</v>
          </cell>
          <cell r="F4152" t="str">
            <v>D116</v>
          </cell>
          <cell r="G4152">
            <v>1</v>
          </cell>
          <cell r="H4152" t="str">
            <v>D116-002</v>
          </cell>
          <cell r="I4152" t="str">
            <v>F</v>
          </cell>
          <cell r="J4152">
            <v>7999</v>
          </cell>
          <cell r="L4152">
            <v>11235.05</v>
          </cell>
        </row>
        <row r="4153">
          <cell r="A4153" t="str">
            <v>HILLE, PAMELA S</v>
          </cell>
          <cell r="B4153" t="str">
            <v>101-528</v>
          </cell>
          <cell r="C4153">
            <v>510300</v>
          </cell>
          <cell r="D4153">
            <v>9010</v>
          </cell>
          <cell r="E4153" t="str">
            <v>ADMINISTRATIVE SVC ASSIST</v>
          </cell>
          <cell r="F4153" t="str">
            <v>D116</v>
          </cell>
          <cell r="G4153">
            <v>1</v>
          </cell>
          <cell r="H4153" t="str">
            <v>D116-002</v>
          </cell>
          <cell r="I4153" t="str">
            <v>F</v>
          </cell>
          <cell r="J4153" t="str">
            <v>*FM</v>
          </cell>
          <cell r="K4153" t="str">
            <v>MEDICARE</v>
          </cell>
          <cell r="L4153">
            <v>543.21</v>
          </cell>
        </row>
        <row r="4154">
          <cell r="A4154" t="str">
            <v>HILLE, PAMELA S</v>
          </cell>
          <cell r="B4154" t="str">
            <v>101-528</v>
          </cell>
          <cell r="C4154">
            <v>510300</v>
          </cell>
          <cell r="D4154">
            <v>9010</v>
          </cell>
          <cell r="E4154" t="str">
            <v>ADMINISTRATIVE SVC ASSIST</v>
          </cell>
          <cell r="F4154" t="str">
            <v>D116</v>
          </cell>
          <cell r="G4154">
            <v>1</v>
          </cell>
          <cell r="H4154" t="str">
            <v>D116-002</v>
          </cell>
          <cell r="I4154" t="str">
            <v>F</v>
          </cell>
          <cell r="J4154" t="str">
            <v>*FI</v>
          </cell>
          <cell r="K4154" t="str">
            <v>FICA</v>
          </cell>
          <cell r="L4154">
            <v>2322.6799999999998</v>
          </cell>
        </row>
        <row r="4155">
          <cell r="A4155" t="str">
            <v>HILLE, PAMELA S</v>
          </cell>
          <cell r="B4155" t="str">
            <v>101-528</v>
          </cell>
          <cell r="C4155">
            <v>510400</v>
          </cell>
          <cell r="D4155">
            <v>9010</v>
          </cell>
          <cell r="E4155" t="str">
            <v>ADMINISTRATIVE SVC ASSIST</v>
          </cell>
          <cell r="F4155" t="str">
            <v>D116</v>
          </cell>
          <cell r="G4155">
            <v>1</v>
          </cell>
          <cell r="H4155" t="str">
            <v>D116-002</v>
          </cell>
          <cell r="I4155" t="str">
            <v>F</v>
          </cell>
          <cell r="J4155">
            <v>30</v>
          </cell>
          <cell r="L4155">
            <v>93.66</v>
          </cell>
        </row>
        <row r="4156">
          <cell r="A4156" t="str">
            <v>HILLE, PAMELA S</v>
          </cell>
          <cell r="B4156" t="str">
            <v>101-528</v>
          </cell>
          <cell r="C4156">
            <v>510400</v>
          </cell>
          <cell r="D4156">
            <v>9010</v>
          </cell>
          <cell r="E4156" t="str">
            <v>ADMINISTRATIVE SVC ASSIST</v>
          </cell>
          <cell r="F4156" t="str">
            <v>D116</v>
          </cell>
          <cell r="G4156">
            <v>1</v>
          </cell>
          <cell r="H4156" t="str">
            <v>D116-002</v>
          </cell>
          <cell r="I4156" t="str">
            <v>F</v>
          </cell>
          <cell r="J4156">
            <v>1001</v>
          </cell>
          <cell r="L4156">
            <v>10.17</v>
          </cell>
        </row>
        <row r="4157">
          <cell r="A4157" t="str">
            <v>HILLE, PAMELA S</v>
          </cell>
          <cell r="B4157" t="str">
            <v>101-528</v>
          </cell>
          <cell r="C4157">
            <v>510400</v>
          </cell>
          <cell r="D4157">
            <v>9010</v>
          </cell>
          <cell r="E4157" t="str">
            <v>ADMINISTRATIVE SVC ASSIST</v>
          </cell>
          <cell r="F4157" t="str">
            <v>D116</v>
          </cell>
          <cell r="G4157">
            <v>1</v>
          </cell>
          <cell r="H4157" t="str">
            <v>D116-002</v>
          </cell>
          <cell r="I4157" t="str">
            <v>F</v>
          </cell>
          <cell r="J4157">
            <v>811</v>
          </cell>
          <cell r="L4157">
            <v>1.88</v>
          </cell>
        </row>
        <row r="4158">
          <cell r="A4158" t="str">
            <v>HILL-WELD, MICHAEL P</v>
          </cell>
          <cell r="B4158" t="str">
            <v>114-893</v>
          </cell>
          <cell r="C4158">
            <v>510100</v>
          </cell>
          <cell r="D4158">
            <v>860</v>
          </cell>
          <cell r="E4158" t="str">
            <v>DIR OF TRANS/SANITATION</v>
          </cell>
          <cell r="F4158" t="str">
            <v>B270</v>
          </cell>
          <cell r="G4158">
            <v>1</v>
          </cell>
          <cell r="H4158" t="str">
            <v>B270-001</v>
          </cell>
          <cell r="I4158" t="str">
            <v>O</v>
          </cell>
          <cell r="J4158">
            <v>1</v>
          </cell>
          <cell r="K4158" t="str">
            <v>REGULAR PAY</v>
          </cell>
          <cell r="L4158">
            <v>94486.12</v>
          </cell>
        </row>
        <row r="4159">
          <cell r="A4159" t="str">
            <v>HILL-WELD, MICHAEL P</v>
          </cell>
          <cell r="B4159" t="str">
            <v>114-893</v>
          </cell>
          <cell r="C4159">
            <v>510300</v>
          </cell>
          <cell r="D4159">
            <v>860</v>
          </cell>
          <cell r="E4159" t="str">
            <v>DIR OF TRANS/SANITATION</v>
          </cell>
          <cell r="F4159" t="str">
            <v>B270</v>
          </cell>
          <cell r="G4159">
            <v>1</v>
          </cell>
          <cell r="H4159" t="str">
            <v>B270-001</v>
          </cell>
          <cell r="I4159" t="str">
            <v>F</v>
          </cell>
          <cell r="J4159">
            <v>8005</v>
          </cell>
          <cell r="L4159">
            <v>462.68</v>
          </cell>
        </row>
        <row r="4160">
          <cell r="A4160" t="str">
            <v>HILL-WELD, MICHAEL P</v>
          </cell>
          <cell r="B4160" t="str">
            <v>114-893</v>
          </cell>
          <cell r="C4160">
            <v>510300</v>
          </cell>
          <cell r="D4160">
            <v>860</v>
          </cell>
          <cell r="E4160" t="str">
            <v>DIR OF TRANS/SANITATION</v>
          </cell>
          <cell r="F4160" t="str">
            <v>B270</v>
          </cell>
          <cell r="G4160">
            <v>1</v>
          </cell>
          <cell r="H4160" t="str">
            <v>B270-001</v>
          </cell>
          <cell r="I4160" t="str">
            <v>F</v>
          </cell>
          <cell r="J4160">
            <v>8000</v>
          </cell>
          <cell r="L4160">
            <v>6609.74</v>
          </cell>
        </row>
        <row r="4161">
          <cell r="A4161" t="str">
            <v>HILL-WELD, MICHAEL P</v>
          </cell>
          <cell r="B4161" t="str">
            <v>114-893</v>
          </cell>
          <cell r="C4161">
            <v>510300</v>
          </cell>
          <cell r="D4161">
            <v>860</v>
          </cell>
          <cell r="E4161" t="str">
            <v>DIR OF TRANS/SANITATION</v>
          </cell>
          <cell r="F4161" t="str">
            <v>B270</v>
          </cell>
          <cell r="G4161">
            <v>1</v>
          </cell>
          <cell r="H4161" t="str">
            <v>B270-001</v>
          </cell>
          <cell r="I4161" t="str">
            <v>F</v>
          </cell>
          <cell r="J4161" t="str">
            <v>*FI</v>
          </cell>
          <cell r="K4161" t="str">
            <v>FICA</v>
          </cell>
          <cell r="L4161">
            <v>5394</v>
          </cell>
        </row>
        <row r="4162">
          <cell r="A4162" t="str">
            <v>HILL-WELD, MICHAEL P</v>
          </cell>
          <cell r="B4162" t="str">
            <v>114-893</v>
          </cell>
          <cell r="C4162">
            <v>510300</v>
          </cell>
          <cell r="D4162">
            <v>860</v>
          </cell>
          <cell r="E4162" t="str">
            <v>DIR OF TRANS/SANITATION</v>
          </cell>
          <cell r="F4162" t="str">
            <v>B270</v>
          </cell>
          <cell r="G4162">
            <v>1</v>
          </cell>
          <cell r="H4162" t="str">
            <v>B270-001</v>
          </cell>
          <cell r="I4162" t="str">
            <v>F</v>
          </cell>
          <cell r="J4162">
            <v>7999</v>
          </cell>
          <cell r="L4162">
            <v>28336.39</v>
          </cell>
        </row>
        <row r="4163">
          <cell r="A4163" t="str">
            <v>HILL-WELD, MICHAEL P</v>
          </cell>
          <cell r="B4163" t="str">
            <v>114-893</v>
          </cell>
          <cell r="C4163">
            <v>510300</v>
          </cell>
          <cell r="D4163">
            <v>860</v>
          </cell>
          <cell r="E4163" t="str">
            <v>DIR OF TRANS/SANITATION</v>
          </cell>
          <cell r="F4163" t="str">
            <v>B270</v>
          </cell>
          <cell r="G4163">
            <v>1</v>
          </cell>
          <cell r="H4163" t="str">
            <v>B270-001</v>
          </cell>
          <cell r="I4163" t="str">
            <v>F</v>
          </cell>
          <cell r="J4163" t="str">
            <v>*FM</v>
          </cell>
          <cell r="K4163" t="str">
            <v>MEDICARE</v>
          </cell>
          <cell r="L4163">
            <v>1370.05</v>
          </cell>
        </row>
        <row r="4164">
          <cell r="A4164" t="str">
            <v>HILL-WELD, MICHAEL P</v>
          </cell>
          <cell r="B4164" t="str">
            <v>114-893</v>
          </cell>
          <cell r="C4164">
            <v>510400</v>
          </cell>
          <cell r="D4164">
            <v>860</v>
          </cell>
          <cell r="E4164" t="str">
            <v>DIR OF TRANS/SANITATION</v>
          </cell>
          <cell r="F4164" t="str">
            <v>B270</v>
          </cell>
          <cell r="G4164">
            <v>1</v>
          </cell>
          <cell r="H4164" t="str">
            <v>B270-001</v>
          </cell>
          <cell r="I4164" t="str">
            <v>F</v>
          </cell>
          <cell r="J4164">
            <v>104</v>
          </cell>
          <cell r="L4164">
            <v>283.83999999999997</v>
          </cell>
        </row>
        <row r="4165">
          <cell r="A4165" t="str">
            <v>HILL-WELD, MICHAEL P</v>
          </cell>
          <cell r="B4165" t="str">
            <v>114-893</v>
          </cell>
          <cell r="C4165">
            <v>510400</v>
          </cell>
          <cell r="D4165">
            <v>860</v>
          </cell>
          <cell r="E4165" t="str">
            <v>DIR OF TRANS/SANITATION</v>
          </cell>
          <cell r="F4165" t="str">
            <v>B270</v>
          </cell>
          <cell r="G4165">
            <v>1</v>
          </cell>
          <cell r="H4165" t="str">
            <v>B270-001</v>
          </cell>
          <cell r="I4165" t="str">
            <v>F</v>
          </cell>
          <cell r="J4165">
            <v>831</v>
          </cell>
          <cell r="L4165">
            <v>5.3</v>
          </cell>
        </row>
        <row r="4166">
          <cell r="A4166" t="str">
            <v>HILL-WELD, MICHAEL P</v>
          </cell>
          <cell r="B4166" t="str">
            <v>114-893</v>
          </cell>
          <cell r="C4166">
            <v>510400</v>
          </cell>
          <cell r="D4166">
            <v>860</v>
          </cell>
          <cell r="E4166" t="str">
            <v>DIR OF TRANS/SANITATION</v>
          </cell>
          <cell r="F4166" t="str">
            <v>B270</v>
          </cell>
          <cell r="G4166">
            <v>1</v>
          </cell>
          <cell r="H4166" t="str">
            <v>B270-001</v>
          </cell>
          <cell r="I4166" t="str">
            <v>F</v>
          </cell>
          <cell r="J4166">
            <v>705</v>
          </cell>
          <cell r="L4166">
            <v>12.04</v>
          </cell>
        </row>
        <row r="4167">
          <cell r="A4167" t="str">
            <v>HILL-WELD, MICHAEL P</v>
          </cell>
          <cell r="B4167" t="str">
            <v>114-893</v>
          </cell>
          <cell r="C4167">
            <v>510400</v>
          </cell>
          <cell r="D4167">
            <v>860</v>
          </cell>
          <cell r="E4167" t="str">
            <v>DIR OF TRANS/SANITATION</v>
          </cell>
          <cell r="F4167" t="str">
            <v>B270</v>
          </cell>
          <cell r="G4167">
            <v>1</v>
          </cell>
          <cell r="H4167" t="str">
            <v>B270-001</v>
          </cell>
          <cell r="I4167" t="str">
            <v>F</v>
          </cell>
          <cell r="J4167">
            <v>1001</v>
          </cell>
          <cell r="L4167">
            <v>10.17</v>
          </cell>
        </row>
        <row r="4168">
          <cell r="A4168" t="str">
            <v>HILL-WELD, MICHAEL P</v>
          </cell>
          <cell r="B4168" t="str">
            <v>114-893</v>
          </cell>
          <cell r="C4168">
            <v>510400</v>
          </cell>
          <cell r="D4168">
            <v>860</v>
          </cell>
          <cell r="E4168" t="str">
            <v>DIR OF TRANS/SANITATION</v>
          </cell>
          <cell r="F4168" t="str">
            <v>B270</v>
          </cell>
          <cell r="G4168">
            <v>1</v>
          </cell>
          <cell r="H4168" t="str">
            <v>B270-001</v>
          </cell>
          <cell r="I4168" t="str">
            <v>F</v>
          </cell>
          <cell r="J4168">
            <v>605</v>
          </cell>
          <cell r="L4168">
            <v>59.1</v>
          </cell>
        </row>
        <row r="4169">
          <cell r="A4169" t="str">
            <v>HILL-WELD, MICHAEL P</v>
          </cell>
          <cell r="B4169" t="str">
            <v>114-893</v>
          </cell>
          <cell r="C4169">
            <v>510400</v>
          </cell>
          <cell r="D4169">
            <v>860</v>
          </cell>
          <cell r="E4169" t="str">
            <v>DIR OF TRANS/SANITATION</v>
          </cell>
          <cell r="F4169" t="str">
            <v>B270</v>
          </cell>
          <cell r="G4169">
            <v>1</v>
          </cell>
          <cell r="H4169" t="str">
            <v>B270-001</v>
          </cell>
          <cell r="I4169" t="str">
            <v>F</v>
          </cell>
          <cell r="J4169">
            <v>30</v>
          </cell>
          <cell r="L4169">
            <v>236.22</v>
          </cell>
        </row>
        <row r="4170">
          <cell r="A4170" t="str">
            <v>HOBBS, MARGARET D</v>
          </cell>
          <cell r="B4170" t="str">
            <v>101-594</v>
          </cell>
          <cell r="C4170">
            <v>510100</v>
          </cell>
          <cell r="D4170">
            <v>27840</v>
          </cell>
          <cell r="E4170" t="str">
            <v>OFFICE ASSISTANT II</v>
          </cell>
          <cell r="F4170" t="str">
            <v>D382</v>
          </cell>
          <cell r="G4170">
            <v>1</v>
          </cell>
          <cell r="H4170" t="str">
            <v>D382-006</v>
          </cell>
          <cell r="I4170" t="str">
            <v>O</v>
          </cell>
          <cell r="J4170">
            <v>1</v>
          </cell>
          <cell r="K4170" t="str">
            <v>REGULAR PAY</v>
          </cell>
          <cell r="L4170">
            <v>26425.25</v>
          </cell>
        </row>
        <row r="4171">
          <cell r="A4171" t="str">
            <v>HOBBS, MARGARET D</v>
          </cell>
          <cell r="B4171" t="str">
            <v>101-594</v>
          </cell>
          <cell r="C4171">
            <v>510300</v>
          </cell>
          <cell r="D4171">
            <v>27840</v>
          </cell>
          <cell r="E4171" t="str">
            <v>OFFICE ASSISTANT II</v>
          </cell>
          <cell r="F4171" t="str">
            <v>D382</v>
          </cell>
          <cell r="G4171">
            <v>1</v>
          </cell>
          <cell r="H4171" t="str">
            <v>D382-006</v>
          </cell>
          <cell r="I4171" t="str">
            <v>F</v>
          </cell>
          <cell r="J4171" t="str">
            <v>*FI</v>
          </cell>
          <cell r="K4171" t="str">
            <v>FICA</v>
          </cell>
          <cell r="L4171">
            <v>1638.37</v>
          </cell>
        </row>
        <row r="4172">
          <cell r="A4172" t="str">
            <v>HOBBS, MARGARET D</v>
          </cell>
          <cell r="B4172" t="str">
            <v>101-594</v>
          </cell>
          <cell r="C4172">
            <v>510300</v>
          </cell>
          <cell r="D4172">
            <v>27840</v>
          </cell>
          <cell r="E4172" t="str">
            <v>OFFICE ASSISTANT II</v>
          </cell>
          <cell r="F4172" t="str">
            <v>D382</v>
          </cell>
          <cell r="G4172">
            <v>1</v>
          </cell>
          <cell r="H4172" t="str">
            <v>D382-006</v>
          </cell>
          <cell r="I4172" t="str">
            <v>F</v>
          </cell>
          <cell r="J4172">
            <v>8000</v>
          </cell>
          <cell r="L4172">
            <v>1845.47</v>
          </cell>
        </row>
        <row r="4173">
          <cell r="A4173" t="str">
            <v>HOBBS, MARGARET D</v>
          </cell>
          <cell r="B4173" t="str">
            <v>101-594</v>
          </cell>
          <cell r="C4173">
            <v>510300</v>
          </cell>
          <cell r="D4173">
            <v>27840</v>
          </cell>
          <cell r="E4173" t="str">
            <v>OFFICE ASSISTANT II</v>
          </cell>
          <cell r="F4173" t="str">
            <v>D382</v>
          </cell>
          <cell r="G4173">
            <v>1</v>
          </cell>
          <cell r="H4173" t="str">
            <v>D382-006</v>
          </cell>
          <cell r="I4173" t="str">
            <v>F</v>
          </cell>
          <cell r="J4173">
            <v>7999</v>
          </cell>
          <cell r="L4173">
            <v>7924.93</v>
          </cell>
        </row>
        <row r="4174">
          <cell r="A4174" t="str">
            <v>HOBBS, MARGARET D</v>
          </cell>
          <cell r="B4174" t="str">
            <v>101-594</v>
          </cell>
          <cell r="C4174">
            <v>510300</v>
          </cell>
          <cell r="D4174">
            <v>27840</v>
          </cell>
          <cell r="E4174" t="str">
            <v>OFFICE ASSISTANT II</v>
          </cell>
          <cell r="F4174" t="str">
            <v>D382</v>
          </cell>
          <cell r="G4174">
            <v>1</v>
          </cell>
          <cell r="H4174" t="str">
            <v>D382-006</v>
          </cell>
          <cell r="I4174" t="str">
            <v>F</v>
          </cell>
          <cell r="J4174" t="str">
            <v>*FM</v>
          </cell>
          <cell r="K4174" t="str">
            <v>MEDICARE</v>
          </cell>
          <cell r="L4174">
            <v>383.17</v>
          </cell>
        </row>
        <row r="4175">
          <cell r="A4175" t="str">
            <v>HOBBS, MARGARET D</v>
          </cell>
          <cell r="B4175" t="str">
            <v>101-594</v>
          </cell>
          <cell r="C4175">
            <v>510400</v>
          </cell>
          <cell r="D4175">
            <v>27840</v>
          </cell>
          <cell r="E4175" t="str">
            <v>OFFICE ASSISTANT II</v>
          </cell>
          <cell r="F4175" t="str">
            <v>D382</v>
          </cell>
          <cell r="G4175">
            <v>1</v>
          </cell>
          <cell r="H4175" t="str">
            <v>D382-006</v>
          </cell>
          <cell r="I4175" t="str">
            <v>F</v>
          </cell>
          <cell r="J4175">
            <v>30</v>
          </cell>
          <cell r="L4175">
            <v>66.06</v>
          </cell>
        </row>
        <row r="4176">
          <cell r="A4176" t="str">
            <v>HOBBS, MARGARET D</v>
          </cell>
          <cell r="B4176" t="str">
            <v>101-594</v>
          </cell>
          <cell r="C4176">
            <v>510400</v>
          </cell>
          <cell r="D4176">
            <v>27840</v>
          </cell>
          <cell r="E4176" t="str">
            <v>OFFICE ASSISTANT II</v>
          </cell>
          <cell r="F4176" t="str">
            <v>D382</v>
          </cell>
          <cell r="G4176">
            <v>1</v>
          </cell>
          <cell r="H4176" t="str">
            <v>D382-006</v>
          </cell>
          <cell r="I4176" t="str">
            <v>F</v>
          </cell>
          <cell r="J4176">
            <v>101</v>
          </cell>
          <cell r="L4176">
            <v>135.94999999999999</v>
          </cell>
        </row>
        <row r="4177">
          <cell r="A4177" t="str">
            <v>HOBBS, MARGARET D</v>
          </cell>
          <cell r="B4177" t="str">
            <v>101-594</v>
          </cell>
          <cell r="C4177">
            <v>510400</v>
          </cell>
          <cell r="D4177">
            <v>27840</v>
          </cell>
          <cell r="E4177" t="str">
            <v>OFFICE ASSISTANT II</v>
          </cell>
          <cell r="F4177" t="str">
            <v>D382</v>
          </cell>
          <cell r="G4177">
            <v>1</v>
          </cell>
          <cell r="H4177" t="str">
            <v>D382-006</v>
          </cell>
          <cell r="I4177" t="str">
            <v>F</v>
          </cell>
          <cell r="J4177">
            <v>811</v>
          </cell>
          <cell r="L4177">
            <v>1.88</v>
          </cell>
        </row>
        <row r="4178">
          <cell r="A4178" t="str">
            <v>HOBBS, MARGARET D</v>
          </cell>
          <cell r="B4178" t="str">
            <v>101-594</v>
          </cell>
          <cell r="C4178">
            <v>510400</v>
          </cell>
          <cell r="D4178">
            <v>27840</v>
          </cell>
          <cell r="E4178" t="str">
            <v>OFFICE ASSISTANT II</v>
          </cell>
          <cell r="F4178" t="str">
            <v>D382</v>
          </cell>
          <cell r="G4178">
            <v>1</v>
          </cell>
          <cell r="H4178" t="str">
            <v>D382-006</v>
          </cell>
          <cell r="I4178" t="str">
            <v>F</v>
          </cell>
          <cell r="J4178">
            <v>1001</v>
          </cell>
          <cell r="L4178">
            <v>10.17</v>
          </cell>
        </row>
        <row r="4179">
          <cell r="A4179" t="str">
            <v>HOBBS, MARGARET D</v>
          </cell>
          <cell r="B4179" t="str">
            <v>101-594</v>
          </cell>
          <cell r="C4179">
            <v>510400</v>
          </cell>
          <cell r="D4179">
            <v>27840</v>
          </cell>
          <cell r="E4179" t="str">
            <v>OFFICE ASSISTANT II</v>
          </cell>
          <cell r="F4179" t="str">
            <v>D382</v>
          </cell>
          <cell r="G4179">
            <v>1</v>
          </cell>
          <cell r="H4179" t="str">
            <v>D382-006</v>
          </cell>
          <cell r="I4179" t="str">
            <v>F</v>
          </cell>
          <cell r="J4179">
            <v>701</v>
          </cell>
          <cell r="L4179">
            <v>4.01</v>
          </cell>
        </row>
        <row r="4180">
          <cell r="A4180" t="str">
            <v>HOBBS, MARGARET D</v>
          </cell>
          <cell r="B4180" t="str">
            <v>101-594</v>
          </cell>
          <cell r="C4180">
            <v>510400</v>
          </cell>
          <cell r="D4180">
            <v>27840</v>
          </cell>
          <cell r="E4180" t="str">
            <v>OFFICE ASSISTANT II</v>
          </cell>
          <cell r="F4180" t="str">
            <v>D382</v>
          </cell>
          <cell r="G4180">
            <v>1</v>
          </cell>
          <cell r="H4180" t="str">
            <v>D382-006</v>
          </cell>
          <cell r="I4180" t="str">
            <v>F</v>
          </cell>
          <cell r="J4180">
            <v>601</v>
          </cell>
          <cell r="L4180">
            <v>17.149999999999999</v>
          </cell>
        </row>
        <row r="4181">
          <cell r="A4181" t="str">
            <v>HODKIN, MARY L</v>
          </cell>
          <cell r="B4181" t="str">
            <v>101-609</v>
          </cell>
          <cell r="C4181">
            <v>510100</v>
          </cell>
          <cell r="D4181">
            <v>48390</v>
          </cell>
          <cell r="E4181" t="str">
            <v>PSYCHIATRIC TECHNICIAN</v>
          </cell>
          <cell r="F4181" t="str">
            <v>D430</v>
          </cell>
          <cell r="G4181">
            <v>1</v>
          </cell>
          <cell r="H4181" t="str">
            <v>D430-002</v>
          </cell>
          <cell r="I4181" t="str">
            <v>O</v>
          </cell>
          <cell r="J4181">
            <v>1</v>
          </cell>
          <cell r="K4181" t="str">
            <v>REGULAR PAY</v>
          </cell>
          <cell r="L4181">
            <v>38702.04</v>
          </cell>
        </row>
        <row r="4182">
          <cell r="A4182" t="str">
            <v>HODKIN, MARY L</v>
          </cell>
          <cell r="B4182" t="str">
            <v>101-609</v>
          </cell>
          <cell r="C4182">
            <v>510300</v>
          </cell>
          <cell r="D4182">
            <v>48390</v>
          </cell>
          <cell r="E4182" t="str">
            <v>PSYCHIATRIC TECHNICIAN</v>
          </cell>
          <cell r="F4182" t="str">
            <v>D430</v>
          </cell>
          <cell r="G4182">
            <v>1</v>
          </cell>
          <cell r="H4182" t="str">
            <v>D430-002</v>
          </cell>
          <cell r="I4182" t="str">
            <v>F</v>
          </cell>
          <cell r="J4182">
            <v>7999</v>
          </cell>
          <cell r="L4182">
            <v>11606.74</v>
          </cell>
        </row>
        <row r="4183">
          <cell r="A4183" t="str">
            <v>HODKIN, MARY L</v>
          </cell>
          <cell r="B4183" t="str">
            <v>101-609</v>
          </cell>
          <cell r="C4183">
            <v>510300</v>
          </cell>
          <cell r="D4183">
            <v>48390</v>
          </cell>
          <cell r="E4183" t="str">
            <v>PSYCHIATRIC TECHNICIAN</v>
          </cell>
          <cell r="F4183" t="str">
            <v>D430</v>
          </cell>
          <cell r="G4183">
            <v>1</v>
          </cell>
          <cell r="H4183" t="str">
            <v>D430-002</v>
          </cell>
          <cell r="I4183" t="str">
            <v>F</v>
          </cell>
          <cell r="J4183">
            <v>8000</v>
          </cell>
          <cell r="L4183">
            <v>2704.85</v>
          </cell>
        </row>
        <row r="4184">
          <cell r="A4184" t="str">
            <v>HODKIN, MARY L</v>
          </cell>
          <cell r="B4184" t="str">
            <v>101-609</v>
          </cell>
          <cell r="C4184">
            <v>510300</v>
          </cell>
          <cell r="D4184">
            <v>48390</v>
          </cell>
          <cell r="E4184" t="str">
            <v>PSYCHIATRIC TECHNICIAN</v>
          </cell>
          <cell r="F4184" t="str">
            <v>D430</v>
          </cell>
          <cell r="G4184">
            <v>1</v>
          </cell>
          <cell r="H4184" t="str">
            <v>D430-002</v>
          </cell>
          <cell r="I4184" t="str">
            <v>F</v>
          </cell>
          <cell r="J4184" t="str">
            <v>*FI</v>
          </cell>
          <cell r="K4184" t="str">
            <v>FICA</v>
          </cell>
          <cell r="L4184">
            <v>2399.5300000000002</v>
          </cell>
        </row>
        <row r="4185">
          <cell r="A4185" t="str">
            <v>HODKIN, MARY L</v>
          </cell>
          <cell r="B4185" t="str">
            <v>101-609</v>
          </cell>
          <cell r="C4185">
            <v>510300</v>
          </cell>
          <cell r="D4185">
            <v>48390</v>
          </cell>
          <cell r="E4185" t="str">
            <v>PSYCHIATRIC TECHNICIAN</v>
          </cell>
          <cell r="F4185" t="str">
            <v>D430</v>
          </cell>
          <cell r="G4185">
            <v>1</v>
          </cell>
          <cell r="H4185" t="str">
            <v>D430-002</v>
          </cell>
          <cell r="I4185" t="str">
            <v>F</v>
          </cell>
          <cell r="J4185" t="str">
            <v>*FM</v>
          </cell>
          <cell r="K4185" t="str">
            <v>MEDICARE</v>
          </cell>
          <cell r="L4185">
            <v>561.17999999999995</v>
          </cell>
        </row>
        <row r="4186">
          <cell r="A4186" t="str">
            <v>HODKIN, MARY L</v>
          </cell>
          <cell r="B4186" t="str">
            <v>101-609</v>
          </cell>
          <cell r="C4186">
            <v>510400</v>
          </cell>
          <cell r="D4186">
            <v>48390</v>
          </cell>
          <cell r="E4186" t="str">
            <v>PSYCHIATRIC TECHNICIAN</v>
          </cell>
          <cell r="F4186" t="str">
            <v>D430</v>
          </cell>
          <cell r="G4186">
            <v>1</v>
          </cell>
          <cell r="H4186" t="str">
            <v>D430-002</v>
          </cell>
          <cell r="I4186" t="str">
            <v>F</v>
          </cell>
          <cell r="J4186">
            <v>701</v>
          </cell>
          <cell r="L4186">
            <v>4.01</v>
          </cell>
        </row>
        <row r="4187">
          <cell r="A4187" t="str">
            <v>HODKIN, MARY L</v>
          </cell>
          <cell r="B4187" t="str">
            <v>101-609</v>
          </cell>
          <cell r="C4187">
            <v>510400</v>
          </cell>
          <cell r="D4187">
            <v>48390</v>
          </cell>
          <cell r="E4187" t="str">
            <v>PSYCHIATRIC TECHNICIAN</v>
          </cell>
          <cell r="F4187" t="str">
            <v>D430</v>
          </cell>
          <cell r="G4187">
            <v>1</v>
          </cell>
          <cell r="H4187" t="str">
            <v>D430-002</v>
          </cell>
          <cell r="I4187" t="str">
            <v>F</v>
          </cell>
          <cell r="J4187">
            <v>601</v>
          </cell>
          <cell r="L4187">
            <v>17.149999999999999</v>
          </cell>
        </row>
        <row r="4188">
          <cell r="A4188" t="str">
            <v>HODKIN, MARY L</v>
          </cell>
          <cell r="B4188" t="str">
            <v>101-609</v>
          </cell>
          <cell r="C4188">
            <v>510400</v>
          </cell>
          <cell r="D4188">
            <v>48390</v>
          </cell>
          <cell r="E4188" t="str">
            <v>PSYCHIATRIC TECHNICIAN</v>
          </cell>
          <cell r="F4188" t="str">
            <v>D430</v>
          </cell>
          <cell r="G4188">
            <v>1</v>
          </cell>
          <cell r="H4188" t="str">
            <v>D430-002</v>
          </cell>
          <cell r="I4188" t="str">
            <v>F</v>
          </cell>
          <cell r="J4188">
            <v>811</v>
          </cell>
          <cell r="L4188">
            <v>1.88</v>
          </cell>
        </row>
        <row r="4189">
          <cell r="A4189" t="str">
            <v>HODKIN, MARY L</v>
          </cell>
          <cell r="B4189" t="str">
            <v>101-609</v>
          </cell>
          <cell r="C4189">
            <v>510400</v>
          </cell>
          <cell r="D4189">
            <v>48390</v>
          </cell>
          <cell r="E4189" t="str">
            <v>PSYCHIATRIC TECHNICIAN</v>
          </cell>
          <cell r="F4189" t="str">
            <v>D430</v>
          </cell>
          <cell r="G4189">
            <v>1</v>
          </cell>
          <cell r="H4189" t="str">
            <v>D430-002</v>
          </cell>
          <cell r="I4189" t="str">
            <v>F</v>
          </cell>
          <cell r="J4189">
            <v>1001</v>
          </cell>
          <cell r="L4189">
            <v>10.17</v>
          </cell>
        </row>
        <row r="4190">
          <cell r="A4190" t="str">
            <v>HODKIN, MARY L</v>
          </cell>
          <cell r="B4190" t="str">
            <v>101-609</v>
          </cell>
          <cell r="C4190">
            <v>510400</v>
          </cell>
          <cell r="D4190">
            <v>48390</v>
          </cell>
          <cell r="E4190" t="str">
            <v>PSYCHIATRIC TECHNICIAN</v>
          </cell>
          <cell r="F4190" t="str">
            <v>D430</v>
          </cell>
          <cell r="G4190">
            <v>1</v>
          </cell>
          <cell r="H4190" t="str">
            <v>D430-002</v>
          </cell>
          <cell r="I4190" t="str">
            <v>F</v>
          </cell>
          <cell r="J4190">
            <v>100</v>
          </cell>
          <cell r="L4190">
            <v>135.94999999999999</v>
          </cell>
        </row>
        <row r="4191">
          <cell r="A4191" t="str">
            <v>HODKIN, MARY L</v>
          </cell>
          <cell r="B4191" t="str">
            <v>101-609</v>
          </cell>
          <cell r="C4191">
            <v>510400</v>
          </cell>
          <cell r="D4191">
            <v>48390</v>
          </cell>
          <cell r="E4191" t="str">
            <v>PSYCHIATRIC TECHNICIAN</v>
          </cell>
          <cell r="F4191" t="str">
            <v>D430</v>
          </cell>
          <cell r="G4191">
            <v>1</v>
          </cell>
          <cell r="H4191" t="str">
            <v>D430-002</v>
          </cell>
          <cell r="I4191" t="str">
            <v>F</v>
          </cell>
          <cell r="J4191">
            <v>30</v>
          </cell>
          <cell r="L4191">
            <v>96.76</v>
          </cell>
        </row>
        <row r="4192">
          <cell r="A4192" t="str">
            <v>HOLBERT, ANDREA E</v>
          </cell>
          <cell r="B4192" t="str">
            <v>101-565</v>
          </cell>
          <cell r="C4192">
            <v>510100</v>
          </cell>
          <cell r="D4192">
            <v>23890</v>
          </cell>
          <cell r="E4192" t="str">
            <v>SHERIFF'S DISPATCHER II</v>
          </cell>
          <cell r="F4192" t="str">
            <v>D466</v>
          </cell>
          <cell r="G4192">
            <v>1</v>
          </cell>
          <cell r="H4192" t="str">
            <v>D466-003</v>
          </cell>
          <cell r="I4192" t="str">
            <v>O</v>
          </cell>
          <cell r="J4192">
            <v>1</v>
          </cell>
          <cell r="K4192" t="str">
            <v>REGULAR PAY</v>
          </cell>
          <cell r="L4192">
            <v>36616.61</v>
          </cell>
        </row>
        <row r="4193">
          <cell r="A4193" t="str">
            <v>HOLBERT, ANDREA E</v>
          </cell>
          <cell r="B4193" t="str">
            <v>101-565</v>
          </cell>
          <cell r="C4193">
            <v>510300</v>
          </cell>
          <cell r="D4193">
            <v>23890</v>
          </cell>
          <cell r="E4193" t="str">
            <v>SHERIFF'S DISPATCHER II</v>
          </cell>
          <cell r="F4193" t="str">
            <v>D466</v>
          </cell>
          <cell r="G4193">
            <v>1</v>
          </cell>
          <cell r="H4193" t="str">
            <v>D466-003</v>
          </cell>
          <cell r="I4193" t="str">
            <v>F</v>
          </cell>
          <cell r="J4193">
            <v>8000</v>
          </cell>
          <cell r="L4193">
            <v>2558.87</v>
          </cell>
        </row>
        <row r="4194">
          <cell r="A4194" t="str">
            <v>HOLBERT, ANDREA E</v>
          </cell>
          <cell r="B4194" t="str">
            <v>101-565</v>
          </cell>
          <cell r="C4194">
            <v>510300</v>
          </cell>
          <cell r="D4194">
            <v>23890</v>
          </cell>
          <cell r="E4194" t="str">
            <v>SHERIFF'S DISPATCHER II</v>
          </cell>
          <cell r="F4194" t="str">
            <v>D466</v>
          </cell>
          <cell r="G4194">
            <v>1</v>
          </cell>
          <cell r="H4194" t="str">
            <v>D466-003</v>
          </cell>
          <cell r="I4194" t="str">
            <v>F</v>
          </cell>
          <cell r="J4194" t="str">
            <v>*FI</v>
          </cell>
          <cell r="K4194" t="str">
            <v>FICA</v>
          </cell>
          <cell r="L4194">
            <v>2270.23</v>
          </cell>
        </row>
        <row r="4195">
          <cell r="A4195" t="str">
            <v>HOLBERT, ANDREA E</v>
          </cell>
          <cell r="B4195" t="str">
            <v>101-565</v>
          </cell>
          <cell r="C4195">
            <v>510300</v>
          </cell>
          <cell r="D4195">
            <v>23890</v>
          </cell>
          <cell r="E4195" t="str">
            <v>SHERIFF'S DISPATCHER II</v>
          </cell>
          <cell r="F4195" t="str">
            <v>D466</v>
          </cell>
          <cell r="G4195">
            <v>1</v>
          </cell>
          <cell r="H4195" t="str">
            <v>D466-003</v>
          </cell>
          <cell r="I4195" t="str">
            <v>F</v>
          </cell>
          <cell r="J4195" t="str">
            <v>*FM</v>
          </cell>
          <cell r="K4195" t="str">
            <v>MEDICARE</v>
          </cell>
          <cell r="L4195">
            <v>530.94000000000005</v>
          </cell>
        </row>
        <row r="4196">
          <cell r="A4196" t="str">
            <v>HOLBERT, ANDREA E</v>
          </cell>
          <cell r="B4196" t="str">
            <v>101-565</v>
          </cell>
          <cell r="C4196">
            <v>510300</v>
          </cell>
          <cell r="D4196">
            <v>23890</v>
          </cell>
          <cell r="E4196" t="str">
            <v>SHERIFF'S DISPATCHER II</v>
          </cell>
          <cell r="F4196" t="str">
            <v>D466</v>
          </cell>
          <cell r="G4196">
            <v>1</v>
          </cell>
          <cell r="H4196" t="str">
            <v>D466-003</v>
          </cell>
          <cell r="I4196" t="str">
            <v>F</v>
          </cell>
          <cell r="J4196">
            <v>7999</v>
          </cell>
          <cell r="L4196">
            <v>10981.32</v>
          </cell>
        </row>
        <row r="4197">
          <cell r="A4197" t="str">
            <v>HOLBERT, ANDREA E</v>
          </cell>
          <cell r="B4197" t="str">
            <v>101-565</v>
          </cell>
          <cell r="C4197">
            <v>510400</v>
          </cell>
          <cell r="D4197">
            <v>23890</v>
          </cell>
          <cell r="E4197" t="str">
            <v>SHERIFF'S DISPATCHER II</v>
          </cell>
          <cell r="F4197" t="str">
            <v>D466</v>
          </cell>
          <cell r="G4197">
            <v>1</v>
          </cell>
          <cell r="H4197" t="str">
            <v>D466-003</v>
          </cell>
          <cell r="I4197" t="str">
            <v>F</v>
          </cell>
          <cell r="J4197">
            <v>601</v>
          </cell>
          <cell r="L4197">
            <v>17.149999999999999</v>
          </cell>
        </row>
        <row r="4198">
          <cell r="A4198" t="str">
            <v>HOLBERT, ANDREA E</v>
          </cell>
          <cell r="B4198" t="str">
            <v>101-565</v>
          </cell>
          <cell r="C4198">
            <v>510400</v>
          </cell>
          <cell r="D4198">
            <v>23890</v>
          </cell>
          <cell r="E4198" t="str">
            <v>SHERIFF'S DISPATCHER II</v>
          </cell>
          <cell r="F4198" t="str">
            <v>D466</v>
          </cell>
          <cell r="G4198">
            <v>1</v>
          </cell>
          <cell r="H4198" t="str">
            <v>D466-003</v>
          </cell>
          <cell r="I4198" t="str">
            <v>F</v>
          </cell>
          <cell r="J4198">
            <v>30</v>
          </cell>
          <cell r="L4198">
            <v>91.54</v>
          </cell>
        </row>
        <row r="4199">
          <cell r="A4199" t="str">
            <v>HOLBERT, ANDREA E</v>
          </cell>
          <cell r="B4199" t="str">
            <v>101-565</v>
          </cell>
          <cell r="C4199">
            <v>510400</v>
          </cell>
          <cell r="D4199">
            <v>23890</v>
          </cell>
          <cell r="E4199" t="str">
            <v>SHERIFF'S DISPATCHER II</v>
          </cell>
          <cell r="F4199" t="str">
            <v>D466</v>
          </cell>
          <cell r="G4199">
            <v>1</v>
          </cell>
          <cell r="H4199" t="str">
            <v>D466-003</v>
          </cell>
          <cell r="I4199" t="str">
            <v>F</v>
          </cell>
          <cell r="J4199">
            <v>811</v>
          </cell>
          <cell r="L4199">
            <v>1.88</v>
          </cell>
        </row>
        <row r="4200">
          <cell r="A4200" t="str">
            <v>HOLBERT, ANDREA E</v>
          </cell>
          <cell r="B4200" t="str">
            <v>101-565</v>
          </cell>
          <cell r="C4200">
            <v>510400</v>
          </cell>
          <cell r="D4200">
            <v>23890</v>
          </cell>
          <cell r="E4200" t="str">
            <v>SHERIFF'S DISPATCHER II</v>
          </cell>
          <cell r="F4200" t="str">
            <v>D466</v>
          </cell>
          <cell r="G4200">
            <v>1</v>
          </cell>
          <cell r="H4200" t="str">
            <v>D466-003</v>
          </cell>
          <cell r="I4200" t="str">
            <v>F</v>
          </cell>
          <cell r="J4200">
            <v>1001</v>
          </cell>
          <cell r="L4200">
            <v>10.17</v>
          </cell>
        </row>
        <row r="4201">
          <cell r="A4201" t="str">
            <v>HOLBERT, ANDREA E</v>
          </cell>
          <cell r="B4201" t="str">
            <v>101-565</v>
          </cell>
          <cell r="C4201">
            <v>510400</v>
          </cell>
          <cell r="D4201">
            <v>23890</v>
          </cell>
          <cell r="E4201" t="str">
            <v>SHERIFF'S DISPATCHER II</v>
          </cell>
          <cell r="F4201" t="str">
            <v>D466</v>
          </cell>
          <cell r="G4201">
            <v>1</v>
          </cell>
          <cell r="H4201" t="str">
            <v>D466-003</v>
          </cell>
          <cell r="I4201" t="str">
            <v>F</v>
          </cell>
          <cell r="J4201">
            <v>701</v>
          </cell>
          <cell r="L4201">
            <v>4.01</v>
          </cell>
        </row>
        <row r="4202">
          <cell r="A4202" t="str">
            <v>HOLBERT, ANDREA E</v>
          </cell>
          <cell r="B4202" t="str">
            <v>101-565</v>
          </cell>
          <cell r="C4202">
            <v>510400</v>
          </cell>
          <cell r="D4202">
            <v>23890</v>
          </cell>
          <cell r="E4202" t="str">
            <v>SHERIFF'S DISPATCHER II</v>
          </cell>
          <cell r="F4202" t="str">
            <v>D466</v>
          </cell>
          <cell r="G4202">
            <v>1</v>
          </cell>
          <cell r="H4202" t="str">
            <v>D466-003</v>
          </cell>
          <cell r="I4202" t="str">
            <v>F</v>
          </cell>
          <cell r="J4202">
            <v>100</v>
          </cell>
          <cell r="L4202">
            <v>135.94999999999999</v>
          </cell>
        </row>
        <row r="4203">
          <cell r="A4203" t="str">
            <v>HOLCOMB, CYNTHIA M</v>
          </cell>
          <cell r="B4203" t="str">
            <v>101-591</v>
          </cell>
          <cell r="C4203">
            <v>510100</v>
          </cell>
          <cell r="D4203">
            <v>31360</v>
          </cell>
          <cell r="E4203" t="str">
            <v>HEALTH TECHNICIAN, SR</v>
          </cell>
          <cell r="F4203" t="str">
            <v>D320</v>
          </cell>
          <cell r="G4203">
            <v>1</v>
          </cell>
          <cell r="H4203" t="str">
            <v>D320-003</v>
          </cell>
          <cell r="I4203" t="str">
            <v>O</v>
          </cell>
          <cell r="J4203">
            <v>1</v>
          </cell>
          <cell r="K4203" t="str">
            <v>REGULAR PAY</v>
          </cell>
          <cell r="L4203">
            <v>29681.7</v>
          </cell>
        </row>
        <row r="4204">
          <cell r="A4204" t="str">
            <v>HOLCOMB, CYNTHIA M</v>
          </cell>
          <cell r="B4204" t="str">
            <v>101-591</v>
          </cell>
          <cell r="C4204">
            <v>510300</v>
          </cell>
          <cell r="D4204">
            <v>31360</v>
          </cell>
          <cell r="E4204" t="str">
            <v>HEALTH TECHNICIAN, SR</v>
          </cell>
          <cell r="F4204" t="str">
            <v>D320</v>
          </cell>
          <cell r="G4204">
            <v>1</v>
          </cell>
          <cell r="H4204" t="str">
            <v>D320-003</v>
          </cell>
          <cell r="I4204" t="str">
            <v>F</v>
          </cell>
          <cell r="J4204">
            <v>8000</v>
          </cell>
          <cell r="L4204">
            <v>2073.4299999999998</v>
          </cell>
        </row>
        <row r="4205">
          <cell r="A4205" t="str">
            <v>HOLCOMB, CYNTHIA M</v>
          </cell>
          <cell r="B4205" t="str">
            <v>101-591</v>
          </cell>
          <cell r="C4205">
            <v>510300</v>
          </cell>
          <cell r="D4205">
            <v>31360</v>
          </cell>
          <cell r="E4205" t="str">
            <v>HEALTH TECHNICIAN, SR</v>
          </cell>
          <cell r="F4205" t="str">
            <v>D320</v>
          </cell>
          <cell r="G4205">
            <v>1</v>
          </cell>
          <cell r="H4205" t="str">
            <v>D320-003</v>
          </cell>
          <cell r="I4205" t="str">
            <v>F</v>
          </cell>
          <cell r="J4205">
            <v>7999</v>
          </cell>
          <cell r="L4205">
            <v>8901.5400000000009</v>
          </cell>
        </row>
        <row r="4206">
          <cell r="A4206" t="str">
            <v>HOLCOMB, CYNTHIA M</v>
          </cell>
          <cell r="B4206" t="str">
            <v>101-591</v>
          </cell>
          <cell r="C4206">
            <v>510300</v>
          </cell>
          <cell r="D4206">
            <v>31360</v>
          </cell>
          <cell r="E4206" t="str">
            <v>HEALTH TECHNICIAN, SR</v>
          </cell>
          <cell r="F4206" t="str">
            <v>D320</v>
          </cell>
          <cell r="G4206">
            <v>1</v>
          </cell>
          <cell r="H4206" t="str">
            <v>D320-003</v>
          </cell>
          <cell r="I4206" t="str">
            <v>F</v>
          </cell>
          <cell r="J4206" t="str">
            <v>*FM</v>
          </cell>
          <cell r="K4206" t="str">
            <v>MEDICARE</v>
          </cell>
          <cell r="L4206">
            <v>430.38</v>
          </cell>
        </row>
        <row r="4207">
          <cell r="A4207" t="str">
            <v>HOLCOMB, CYNTHIA M</v>
          </cell>
          <cell r="B4207" t="str">
            <v>101-591</v>
          </cell>
          <cell r="C4207">
            <v>510300</v>
          </cell>
          <cell r="D4207">
            <v>31360</v>
          </cell>
          <cell r="E4207" t="str">
            <v>HEALTH TECHNICIAN, SR</v>
          </cell>
          <cell r="F4207" t="str">
            <v>D320</v>
          </cell>
          <cell r="G4207">
            <v>1</v>
          </cell>
          <cell r="H4207" t="str">
            <v>D320-003</v>
          </cell>
          <cell r="I4207" t="str">
            <v>F</v>
          </cell>
          <cell r="J4207" t="str">
            <v>*FI</v>
          </cell>
          <cell r="K4207" t="str">
            <v>FICA</v>
          </cell>
          <cell r="L4207">
            <v>1840.27</v>
          </cell>
        </row>
        <row r="4208">
          <cell r="A4208" t="str">
            <v>HOLCOMB, CYNTHIA M</v>
          </cell>
          <cell r="B4208" t="str">
            <v>101-591</v>
          </cell>
          <cell r="C4208">
            <v>510400</v>
          </cell>
          <cell r="D4208">
            <v>31360</v>
          </cell>
          <cell r="E4208" t="str">
            <v>HEALTH TECHNICIAN, SR</v>
          </cell>
          <cell r="F4208" t="str">
            <v>D320</v>
          </cell>
          <cell r="G4208">
            <v>1</v>
          </cell>
          <cell r="H4208" t="str">
            <v>D320-003</v>
          </cell>
          <cell r="I4208" t="str">
            <v>F</v>
          </cell>
          <cell r="J4208">
            <v>1001</v>
          </cell>
          <cell r="L4208">
            <v>10.17</v>
          </cell>
        </row>
        <row r="4209">
          <cell r="A4209" t="str">
            <v>HOLCOMB, CYNTHIA M</v>
          </cell>
          <cell r="B4209" t="str">
            <v>101-591</v>
          </cell>
          <cell r="C4209">
            <v>510400</v>
          </cell>
          <cell r="D4209">
            <v>31360</v>
          </cell>
          <cell r="E4209" t="str">
            <v>HEALTH TECHNICIAN, SR</v>
          </cell>
          <cell r="F4209" t="str">
            <v>D320</v>
          </cell>
          <cell r="G4209">
            <v>1</v>
          </cell>
          <cell r="H4209" t="str">
            <v>D320-003</v>
          </cell>
          <cell r="I4209" t="str">
            <v>F</v>
          </cell>
          <cell r="J4209">
            <v>101</v>
          </cell>
          <cell r="L4209">
            <v>135.94999999999999</v>
          </cell>
        </row>
        <row r="4210">
          <cell r="A4210" t="str">
            <v>HOLCOMB, CYNTHIA M</v>
          </cell>
          <cell r="B4210" t="str">
            <v>101-591</v>
          </cell>
          <cell r="C4210">
            <v>510400</v>
          </cell>
          <cell r="D4210">
            <v>31360</v>
          </cell>
          <cell r="E4210" t="str">
            <v>HEALTH TECHNICIAN, SR</v>
          </cell>
          <cell r="F4210" t="str">
            <v>D320</v>
          </cell>
          <cell r="G4210">
            <v>1</v>
          </cell>
          <cell r="H4210" t="str">
            <v>D320-003</v>
          </cell>
          <cell r="I4210" t="str">
            <v>F</v>
          </cell>
          <cell r="J4210">
            <v>30</v>
          </cell>
          <cell r="L4210">
            <v>74.2</v>
          </cell>
        </row>
        <row r="4211">
          <cell r="A4211" t="str">
            <v>HOLCOMB, CYNTHIA M</v>
          </cell>
          <cell r="B4211" t="str">
            <v>101-591</v>
          </cell>
          <cell r="C4211">
            <v>510400</v>
          </cell>
          <cell r="D4211">
            <v>31360</v>
          </cell>
          <cell r="E4211" t="str">
            <v>HEALTH TECHNICIAN, SR</v>
          </cell>
          <cell r="F4211" t="str">
            <v>D320</v>
          </cell>
          <cell r="G4211">
            <v>1</v>
          </cell>
          <cell r="H4211" t="str">
            <v>D320-003</v>
          </cell>
          <cell r="I4211" t="str">
            <v>F</v>
          </cell>
          <cell r="J4211">
            <v>601</v>
          </cell>
          <cell r="L4211">
            <v>17.149999999999999</v>
          </cell>
        </row>
        <row r="4212">
          <cell r="A4212" t="str">
            <v>HOLCOMB, CYNTHIA M</v>
          </cell>
          <cell r="B4212" t="str">
            <v>101-591</v>
          </cell>
          <cell r="C4212">
            <v>510400</v>
          </cell>
          <cell r="D4212">
            <v>31360</v>
          </cell>
          <cell r="E4212" t="str">
            <v>HEALTH TECHNICIAN, SR</v>
          </cell>
          <cell r="F4212" t="str">
            <v>D320</v>
          </cell>
          <cell r="G4212">
            <v>1</v>
          </cell>
          <cell r="H4212" t="str">
            <v>D320-003</v>
          </cell>
          <cell r="I4212" t="str">
            <v>F</v>
          </cell>
          <cell r="J4212">
            <v>701</v>
          </cell>
          <cell r="L4212">
            <v>4.01</v>
          </cell>
        </row>
        <row r="4213">
          <cell r="A4213" t="str">
            <v>HOLCOMB, CYNTHIA M</v>
          </cell>
          <cell r="B4213" t="str">
            <v>101-591</v>
          </cell>
          <cell r="C4213">
            <v>510400</v>
          </cell>
          <cell r="D4213">
            <v>31360</v>
          </cell>
          <cell r="E4213" t="str">
            <v>HEALTH TECHNICIAN, SR</v>
          </cell>
          <cell r="F4213" t="str">
            <v>D320</v>
          </cell>
          <cell r="G4213">
            <v>1</v>
          </cell>
          <cell r="H4213" t="str">
            <v>D320-003</v>
          </cell>
          <cell r="I4213" t="str">
            <v>F</v>
          </cell>
          <cell r="J4213">
            <v>811</v>
          </cell>
          <cell r="L4213">
            <v>1.88</v>
          </cell>
        </row>
        <row r="4214">
          <cell r="A4214" t="str">
            <v>HOLDEN, GARNET P</v>
          </cell>
          <cell r="B4214" t="str">
            <v>123-586</v>
          </cell>
          <cell r="C4214">
            <v>510100</v>
          </cell>
          <cell r="D4214">
            <v>44160</v>
          </cell>
          <cell r="E4214" t="str">
            <v>PLANNER, ASSISTANT</v>
          </cell>
          <cell r="F4214" t="str">
            <v>D406</v>
          </cell>
          <cell r="G4214">
            <v>1</v>
          </cell>
          <cell r="H4214" t="str">
            <v>D406-001</v>
          </cell>
          <cell r="I4214" t="str">
            <v>O</v>
          </cell>
          <cell r="J4214">
            <v>1</v>
          </cell>
          <cell r="K4214" t="str">
            <v>REGULAR PAY</v>
          </cell>
          <cell r="L4214">
            <v>48489.05</v>
          </cell>
        </row>
        <row r="4215">
          <cell r="A4215" t="str">
            <v>HOLDEN, GARNET P</v>
          </cell>
          <cell r="B4215" t="str">
            <v>123-586</v>
          </cell>
          <cell r="C4215">
            <v>510300</v>
          </cell>
          <cell r="D4215">
            <v>44160</v>
          </cell>
          <cell r="E4215" t="str">
            <v>PLANNER, ASSISTANT</v>
          </cell>
          <cell r="F4215" t="str">
            <v>D406</v>
          </cell>
          <cell r="G4215">
            <v>1</v>
          </cell>
          <cell r="H4215" t="str">
            <v>D406-001</v>
          </cell>
          <cell r="I4215" t="str">
            <v>F</v>
          </cell>
          <cell r="J4215">
            <v>7999</v>
          </cell>
          <cell r="L4215">
            <v>14541.87</v>
          </cell>
        </row>
        <row r="4216">
          <cell r="A4216" t="str">
            <v>HOLDEN, GARNET P</v>
          </cell>
          <cell r="B4216" t="str">
            <v>123-586</v>
          </cell>
          <cell r="C4216">
            <v>510300</v>
          </cell>
          <cell r="D4216">
            <v>44160</v>
          </cell>
          <cell r="E4216" t="str">
            <v>PLANNER, ASSISTANT</v>
          </cell>
          <cell r="F4216" t="str">
            <v>D406</v>
          </cell>
          <cell r="G4216">
            <v>1</v>
          </cell>
          <cell r="H4216" t="str">
            <v>D406-001</v>
          </cell>
          <cell r="I4216" t="str">
            <v>F</v>
          </cell>
          <cell r="J4216" t="str">
            <v>*FI</v>
          </cell>
          <cell r="K4216" t="str">
            <v>FICA</v>
          </cell>
          <cell r="L4216">
            <v>3006.32</v>
          </cell>
        </row>
        <row r="4217">
          <cell r="A4217" t="str">
            <v>HOLDEN, GARNET P</v>
          </cell>
          <cell r="B4217" t="str">
            <v>123-586</v>
          </cell>
          <cell r="C4217">
            <v>510300</v>
          </cell>
          <cell r="D4217">
            <v>44160</v>
          </cell>
          <cell r="E4217" t="str">
            <v>PLANNER, ASSISTANT</v>
          </cell>
          <cell r="F4217" t="str">
            <v>D406</v>
          </cell>
          <cell r="G4217">
            <v>1</v>
          </cell>
          <cell r="H4217" t="str">
            <v>D406-001</v>
          </cell>
          <cell r="I4217" t="str">
            <v>F</v>
          </cell>
          <cell r="J4217">
            <v>8000</v>
          </cell>
          <cell r="L4217">
            <v>3389.94</v>
          </cell>
        </row>
        <row r="4218">
          <cell r="A4218" t="str">
            <v>HOLDEN, GARNET P</v>
          </cell>
          <cell r="B4218" t="str">
            <v>123-586</v>
          </cell>
          <cell r="C4218">
            <v>510300</v>
          </cell>
          <cell r="D4218">
            <v>44160</v>
          </cell>
          <cell r="E4218" t="str">
            <v>PLANNER, ASSISTANT</v>
          </cell>
          <cell r="F4218" t="str">
            <v>D406</v>
          </cell>
          <cell r="G4218">
            <v>1</v>
          </cell>
          <cell r="H4218" t="str">
            <v>D406-001</v>
          </cell>
          <cell r="I4218" t="str">
            <v>F</v>
          </cell>
          <cell r="J4218" t="str">
            <v>*FM</v>
          </cell>
          <cell r="K4218" t="str">
            <v>MEDICARE</v>
          </cell>
          <cell r="L4218">
            <v>703.09</v>
          </cell>
        </row>
        <row r="4219">
          <cell r="A4219" t="str">
            <v>HOLDEN, GARNET P</v>
          </cell>
          <cell r="B4219" t="str">
            <v>123-586</v>
          </cell>
          <cell r="C4219">
            <v>510400</v>
          </cell>
          <cell r="D4219">
            <v>44160</v>
          </cell>
          <cell r="E4219" t="str">
            <v>PLANNER, ASSISTANT</v>
          </cell>
          <cell r="F4219" t="str">
            <v>D406</v>
          </cell>
          <cell r="G4219">
            <v>1</v>
          </cell>
          <cell r="H4219" t="str">
            <v>D406-001</v>
          </cell>
          <cell r="I4219" t="str">
            <v>F</v>
          </cell>
          <cell r="J4219">
            <v>810</v>
          </cell>
          <cell r="L4219">
            <v>1.71</v>
          </cell>
        </row>
        <row r="4220">
          <cell r="A4220" t="str">
            <v>HOLDEN, GARNET P</v>
          </cell>
          <cell r="B4220" t="str">
            <v>123-586</v>
          </cell>
          <cell r="C4220">
            <v>510400</v>
          </cell>
          <cell r="D4220">
            <v>44160</v>
          </cell>
          <cell r="E4220" t="str">
            <v>PLANNER, ASSISTANT</v>
          </cell>
          <cell r="F4220" t="str">
            <v>D406</v>
          </cell>
          <cell r="G4220">
            <v>1</v>
          </cell>
          <cell r="H4220" t="str">
            <v>D406-001</v>
          </cell>
          <cell r="I4220" t="str">
            <v>F</v>
          </cell>
          <cell r="J4220">
            <v>30</v>
          </cell>
          <cell r="L4220">
            <v>121.22</v>
          </cell>
        </row>
        <row r="4221">
          <cell r="A4221" t="str">
            <v>HOLDEN, GARNET P</v>
          </cell>
          <cell r="B4221" t="str">
            <v>123-586</v>
          </cell>
          <cell r="C4221">
            <v>510400</v>
          </cell>
          <cell r="D4221">
            <v>44160</v>
          </cell>
          <cell r="E4221" t="str">
            <v>PLANNER, ASSISTANT</v>
          </cell>
          <cell r="F4221" t="str">
            <v>D406</v>
          </cell>
          <cell r="G4221">
            <v>1</v>
          </cell>
          <cell r="H4221" t="str">
            <v>D406-001</v>
          </cell>
          <cell r="I4221" t="str">
            <v>F</v>
          </cell>
          <cell r="J4221">
            <v>1001</v>
          </cell>
          <cell r="L4221">
            <v>10.17</v>
          </cell>
        </row>
        <row r="4222">
          <cell r="A4222" t="str">
            <v>HOLDER, STANLEY A</v>
          </cell>
          <cell r="B4222" t="str">
            <v>101-570</v>
          </cell>
          <cell r="C4222">
            <v>510100</v>
          </cell>
          <cell r="D4222">
            <v>2530</v>
          </cell>
          <cell r="E4222" t="str">
            <v>DEPUTY SHERIFF II</v>
          </cell>
          <cell r="F4222" t="str">
            <v>E120</v>
          </cell>
          <cell r="G4222">
            <v>1</v>
          </cell>
          <cell r="H4222" t="str">
            <v>E120-044</v>
          </cell>
          <cell r="I4222" t="str">
            <v>O</v>
          </cell>
          <cell r="J4222">
            <v>1</v>
          </cell>
          <cell r="K4222" t="str">
            <v>REGULAR PAY</v>
          </cell>
          <cell r="L4222">
            <v>46368</v>
          </cell>
        </row>
        <row r="4223">
          <cell r="A4223" t="str">
            <v>HOLDER, STANLEY A</v>
          </cell>
          <cell r="B4223" t="str">
            <v>101-570</v>
          </cell>
          <cell r="C4223">
            <v>510300</v>
          </cell>
          <cell r="D4223">
            <v>2530</v>
          </cell>
          <cell r="E4223" t="str">
            <v>DEPUTY SHERIFF II</v>
          </cell>
          <cell r="F4223" t="str">
            <v>E120</v>
          </cell>
          <cell r="G4223">
            <v>1</v>
          </cell>
          <cell r="H4223" t="str">
            <v>E120-044</v>
          </cell>
          <cell r="I4223" t="str">
            <v>F</v>
          </cell>
          <cell r="J4223" t="str">
            <v>*FM</v>
          </cell>
          <cell r="K4223" t="str">
            <v>MEDICARE</v>
          </cell>
          <cell r="L4223">
            <v>672.34</v>
          </cell>
        </row>
        <row r="4224">
          <cell r="A4224" t="str">
            <v>HOLDER, STANLEY A</v>
          </cell>
          <cell r="B4224" t="str">
            <v>101-570</v>
          </cell>
          <cell r="C4224">
            <v>510300</v>
          </cell>
          <cell r="D4224">
            <v>2530</v>
          </cell>
          <cell r="E4224" t="str">
            <v>DEPUTY SHERIFF II</v>
          </cell>
          <cell r="F4224" t="str">
            <v>E120</v>
          </cell>
          <cell r="G4224">
            <v>1</v>
          </cell>
          <cell r="H4224" t="str">
            <v>E120-044</v>
          </cell>
          <cell r="I4224" t="str">
            <v>F</v>
          </cell>
          <cell r="J4224">
            <v>8010</v>
          </cell>
          <cell r="L4224">
            <v>4167.6000000000004</v>
          </cell>
        </row>
        <row r="4225">
          <cell r="A4225" t="str">
            <v>HOLDER, STANLEY A</v>
          </cell>
          <cell r="B4225" t="str">
            <v>101-570</v>
          </cell>
          <cell r="C4225">
            <v>510300</v>
          </cell>
          <cell r="D4225">
            <v>2530</v>
          </cell>
          <cell r="E4225" t="str">
            <v>DEPUTY SHERIFF II</v>
          </cell>
          <cell r="F4225" t="str">
            <v>E120</v>
          </cell>
          <cell r="G4225">
            <v>1</v>
          </cell>
          <cell r="H4225" t="str">
            <v>E120-044</v>
          </cell>
          <cell r="I4225" t="str">
            <v>F</v>
          </cell>
          <cell r="J4225" t="str">
            <v>*FI</v>
          </cell>
          <cell r="K4225" t="str">
            <v>FICA</v>
          </cell>
          <cell r="L4225">
            <v>2874.82</v>
          </cell>
        </row>
        <row r="4226">
          <cell r="A4226" t="str">
            <v>HOLDER, STANLEY A</v>
          </cell>
          <cell r="B4226" t="str">
            <v>101-570</v>
          </cell>
          <cell r="C4226">
            <v>510300</v>
          </cell>
          <cell r="D4226">
            <v>2530</v>
          </cell>
          <cell r="E4226" t="str">
            <v>DEPUTY SHERIFF II</v>
          </cell>
          <cell r="F4226" t="str">
            <v>E120</v>
          </cell>
          <cell r="G4226">
            <v>1</v>
          </cell>
          <cell r="H4226" t="str">
            <v>E120-044</v>
          </cell>
          <cell r="I4226" t="str">
            <v>F</v>
          </cell>
          <cell r="J4226">
            <v>8009</v>
          </cell>
          <cell r="L4226">
            <v>5342.29</v>
          </cell>
        </row>
        <row r="4227">
          <cell r="A4227" t="str">
            <v>HOLDER, STANLEY A</v>
          </cell>
          <cell r="B4227" t="str">
            <v>101-570</v>
          </cell>
          <cell r="C4227">
            <v>510400</v>
          </cell>
          <cell r="D4227">
            <v>2530</v>
          </cell>
          <cell r="E4227" t="str">
            <v>DEPUTY SHERIFF II</v>
          </cell>
          <cell r="F4227" t="str">
            <v>E120</v>
          </cell>
          <cell r="G4227">
            <v>1</v>
          </cell>
          <cell r="H4227" t="str">
            <v>E120-044</v>
          </cell>
          <cell r="I4227" t="str">
            <v>F</v>
          </cell>
          <cell r="J4227">
            <v>204</v>
          </cell>
          <cell r="L4227">
            <v>244.01</v>
          </cell>
        </row>
        <row r="4228">
          <cell r="A4228" t="str">
            <v>HOLDER, STANLEY A</v>
          </cell>
          <cell r="B4228" t="str">
            <v>101-570</v>
          </cell>
          <cell r="C4228">
            <v>510400</v>
          </cell>
          <cell r="D4228">
            <v>2530</v>
          </cell>
          <cell r="E4228" t="str">
            <v>DEPUTY SHERIFF II</v>
          </cell>
          <cell r="F4228" t="str">
            <v>E120</v>
          </cell>
          <cell r="G4228">
            <v>1</v>
          </cell>
          <cell r="H4228" t="str">
            <v>E120-044</v>
          </cell>
          <cell r="I4228" t="str">
            <v>F</v>
          </cell>
          <cell r="J4228">
            <v>30</v>
          </cell>
          <cell r="L4228">
            <v>115.92</v>
          </cell>
        </row>
        <row r="4229">
          <cell r="A4229" t="str">
            <v>HOLDER, STANLEY A</v>
          </cell>
          <cell r="B4229" t="str">
            <v>101-570</v>
          </cell>
          <cell r="C4229">
            <v>510400</v>
          </cell>
          <cell r="D4229">
            <v>2530</v>
          </cell>
          <cell r="E4229" t="str">
            <v>DEPUTY SHERIFF II</v>
          </cell>
          <cell r="F4229" t="str">
            <v>E120</v>
          </cell>
          <cell r="G4229">
            <v>1</v>
          </cell>
          <cell r="H4229" t="str">
            <v>E120-044</v>
          </cell>
          <cell r="I4229" t="str">
            <v>F</v>
          </cell>
          <cell r="J4229">
            <v>605</v>
          </cell>
          <cell r="L4229">
            <v>59.1</v>
          </cell>
        </row>
        <row r="4230">
          <cell r="A4230" t="str">
            <v>HOLDER, STANLEY A</v>
          </cell>
          <cell r="B4230" t="str">
            <v>101-570</v>
          </cell>
          <cell r="C4230">
            <v>510400</v>
          </cell>
          <cell r="D4230">
            <v>2530</v>
          </cell>
          <cell r="E4230" t="str">
            <v>DEPUTY SHERIFF II</v>
          </cell>
          <cell r="F4230" t="str">
            <v>E120</v>
          </cell>
          <cell r="G4230">
            <v>1</v>
          </cell>
          <cell r="H4230" t="str">
            <v>E120-044</v>
          </cell>
          <cell r="I4230" t="str">
            <v>F</v>
          </cell>
          <cell r="J4230">
            <v>1001</v>
          </cell>
          <cell r="L4230">
            <v>10.17</v>
          </cell>
        </row>
        <row r="4231">
          <cell r="A4231" t="str">
            <v>HOLDER, STANLEY A</v>
          </cell>
          <cell r="B4231" t="str">
            <v>101-570</v>
          </cell>
          <cell r="C4231">
            <v>510400</v>
          </cell>
          <cell r="D4231">
            <v>2530</v>
          </cell>
          <cell r="E4231" t="str">
            <v>DEPUTY SHERIFF II</v>
          </cell>
          <cell r="F4231" t="str">
            <v>E120</v>
          </cell>
          <cell r="G4231">
            <v>1</v>
          </cell>
          <cell r="H4231" t="str">
            <v>E120-044</v>
          </cell>
          <cell r="I4231" t="str">
            <v>F</v>
          </cell>
          <cell r="J4231">
            <v>811</v>
          </cell>
          <cell r="L4231">
            <v>1.88</v>
          </cell>
        </row>
        <row r="4232">
          <cell r="A4232" t="str">
            <v>HOLDER, STANLEY A</v>
          </cell>
          <cell r="B4232" t="str">
            <v>101-570</v>
          </cell>
          <cell r="C4232">
            <v>510400</v>
          </cell>
          <cell r="D4232">
            <v>2530</v>
          </cell>
          <cell r="E4232" t="str">
            <v>DEPUTY SHERIFF II</v>
          </cell>
          <cell r="F4232" t="str">
            <v>E120</v>
          </cell>
          <cell r="G4232">
            <v>1</v>
          </cell>
          <cell r="H4232" t="str">
            <v>E120-044</v>
          </cell>
          <cell r="I4232" t="str">
            <v>F</v>
          </cell>
          <cell r="J4232">
            <v>705</v>
          </cell>
          <cell r="L4232">
            <v>12.04</v>
          </cell>
        </row>
        <row r="4233">
          <cell r="A4233" t="str">
            <v>HOLLEY, EDWARD D</v>
          </cell>
          <cell r="B4233" t="str">
            <v>101-570</v>
          </cell>
          <cell r="C4233">
            <v>510100</v>
          </cell>
          <cell r="D4233">
            <v>7430</v>
          </cell>
          <cell r="E4233" t="str">
            <v>CORRECTIONAL OFFICER, SR</v>
          </cell>
          <cell r="F4233" t="str">
            <v>D232</v>
          </cell>
          <cell r="G4233">
            <v>1</v>
          </cell>
          <cell r="H4233" t="str">
            <v>D232-001</v>
          </cell>
          <cell r="I4233" t="str">
            <v>O</v>
          </cell>
          <cell r="J4233">
            <v>1</v>
          </cell>
          <cell r="K4233" t="str">
            <v>REGULAR PAY</v>
          </cell>
          <cell r="L4233">
            <v>45672.1</v>
          </cell>
        </row>
        <row r="4234">
          <cell r="A4234" t="str">
            <v>HOLLEY, EDWARD D</v>
          </cell>
          <cell r="B4234" t="str">
            <v>101-570</v>
          </cell>
          <cell r="C4234">
            <v>510300</v>
          </cell>
          <cell r="D4234">
            <v>7430</v>
          </cell>
          <cell r="E4234" t="str">
            <v>CORRECTIONAL OFFICER, SR</v>
          </cell>
          <cell r="F4234" t="str">
            <v>D232</v>
          </cell>
          <cell r="G4234">
            <v>1</v>
          </cell>
          <cell r="H4234" t="str">
            <v>D232-001</v>
          </cell>
          <cell r="I4234" t="str">
            <v>F</v>
          </cell>
          <cell r="J4234" t="str">
            <v>*FM</v>
          </cell>
          <cell r="K4234" t="str">
            <v>MEDICARE</v>
          </cell>
          <cell r="L4234">
            <v>662.25</v>
          </cell>
        </row>
        <row r="4235">
          <cell r="A4235" t="str">
            <v>HOLLEY, EDWARD D</v>
          </cell>
          <cell r="B4235" t="str">
            <v>101-570</v>
          </cell>
          <cell r="C4235">
            <v>510300</v>
          </cell>
          <cell r="D4235">
            <v>7430</v>
          </cell>
          <cell r="E4235" t="str">
            <v>CORRECTIONAL OFFICER, SR</v>
          </cell>
          <cell r="F4235" t="str">
            <v>D232</v>
          </cell>
          <cell r="G4235">
            <v>1</v>
          </cell>
          <cell r="H4235" t="str">
            <v>D232-001</v>
          </cell>
          <cell r="I4235" t="str">
            <v>F</v>
          </cell>
          <cell r="J4235">
            <v>7999</v>
          </cell>
          <cell r="L4235">
            <v>13697.06</v>
          </cell>
        </row>
        <row r="4236">
          <cell r="A4236" t="str">
            <v>HOLLEY, EDWARD D</v>
          </cell>
          <cell r="B4236" t="str">
            <v>101-570</v>
          </cell>
          <cell r="C4236">
            <v>510300</v>
          </cell>
          <cell r="D4236">
            <v>7430</v>
          </cell>
          <cell r="E4236" t="str">
            <v>CORRECTIONAL OFFICER, SR</v>
          </cell>
          <cell r="F4236" t="str">
            <v>D232</v>
          </cell>
          <cell r="G4236">
            <v>1</v>
          </cell>
          <cell r="H4236" t="str">
            <v>D232-001</v>
          </cell>
          <cell r="I4236" t="str">
            <v>F</v>
          </cell>
          <cell r="J4236">
            <v>8000</v>
          </cell>
          <cell r="L4236">
            <v>3192.75</v>
          </cell>
        </row>
        <row r="4237">
          <cell r="A4237" t="str">
            <v>HOLLEY, EDWARD D</v>
          </cell>
          <cell r="B4237" t="str">
            <v>101-570</v>
          </cell>
          <cell r="C4237">
            <v>510300</v>
          </cell>
          <cell r="D4237">
            <v>7430</v>
          </cell>
          <cell r="E4237" t="str">
            <v>CORRECTIONAL OFFICER, SR</v>
          </cell>
          <cell r="F4237" t="str">
            <v>D232</v>
          </cell>
          <cell r="G4237">
            <v>1</v>
          </cell>
          <cell r="H4237" t="str">
            <v>D232-001</v>
          </cell>
          <cell r="I4237" t="str">
            <v>F</v>
          </cell>
          <cell r="J4237" t="str">
            <v>*FI</v>
          </cell>
          <cell r="K4237" t="str">
            <v>FICA</v>
          </cell>
          <cell r="L4237">
            <v>2831.67</v>
          </cell>
        </row>
        <row r="4238">
          <cell r="A4238" t="str">
            <v>HOLLEY, EDWARD D</v>
          </cell>
          <cell r="B4238" t="str">
            <v>101-570</v>
          </cell>
          <cell r="C4238">
            <v>510400</v>
          </cell>
          <cell r="D4238">
            <v>7430</v>
          </cell>
          <cell r="E4238" t="str">
            <v>CORRECTIONAL OFFICER, SR</v>
          </cell>
          <cell r="F4238" t="str">
            <v>D232</v>
          </cell>
          <cell r="G4238">
            <v>1</v>
          </cell>
          <cell r="H4238" t="str">
            <v>D232-001</v>
          </cell>
          <cell r="I4238" t="str">
            <v>F</v>
          </cell>
          <cell r="J4238">
            <v>101</v>
          </cell>
          <cell r="L4238">
            <v>135.94999999999999</v>
          </cell>
        </row>
        <row r="4239">
          <cell r="A4239" t="str">
            <v>HOLLEY, EDWARD D</v>
          </cell>
          <cell r="B4239" t="str">
            <v>101-570</v>
          </cell>
          <cell r="C4239">
            <v>510400</v>
          </cell>
          <cell r="D4239">
            <v>7430</v>
          </cell>
          <cell r="E4239" t="str">
            <v>CORRECTIONAL OFFICER, SR</v>
          </cell>
          <cell r="F4239" t="str">
            <v>D232</v>
          </cell>
          <cell r="G4239">
            <v>1</v>
          </cell>
          <cell r="H4239" t="str">
            <v>D232-001</v>
          </cell>
          <cell r="I4239" t="str">
            <v>F</v>
          </cell>
          <cell r="J4239">
            <v>1001</v>
          </cell>
          <cell r="L4239">
            <v>10.17</v>
          </cell>
        </row>
        <row r="4240">
          <cell r="A4240" t="str">
            <v>HOLLEY, EDWARD D</v>
          </cell>
          <cell r="B4240" t="str">
            <v>101-570</v>
          </cell>
          <cell r="C4240">
            <v>510400</v>
          </cell>
          <cell r="D4240">
            <v>7430</v>
          </cell>
          <cell r="E4240" t="str">
            <v>CORRECTIONAL OFFICER, SR</v>
          </cell>
          <cell r="F4240" t="str">
            <v>D232</v>
          </cell>
          <cell r="G4240">
            <v>1</v>
          </cell>
          <cell r="H4240" t="str">
            <v>D232-001</v>
          </cell>
          <cell r="I4240" t="str">
            <v>F</v>
          </cell>
          <cell r="J4240">
            <v>810</v>
          </cell>
          <cell r="L4240">
            <v>1.71</v>
          </cell>
        </row>
        <row r="4241">
          <cell r="A4241" t="str">
            <v>HOLLEY, EDWARD D</v>
          </cell>
          <cell r="B4241" t="str">
            <v>101-570</v>
          </cell>
          <cell r="C4241">
            <v>510400</v>
          </cell>
          <cell r="D4241">
            <v>7430</v>
          </cell>
          <cell r="E4241" t="str">
            <v>CORRECTIONAL OFFICER, SR</v>
          </cell>
          <cell r="F4241" t="str">
            <v>D232</v>
          </cell>
          <cell r="G4241">
            <v>1</v>
          </cell>
          <cell r="H4241" t="str">
            <v>D232-001</v>
          </cell>
          <cell r="I4241" t="str">
            <v>F</v>
          </cell>
          <cell r="J4241">
            <v>601</v>
          </cell>
          <cell r="L4241">
            <v>17.149999999999999</v>
          </cell>
        </row>
        <row r="4242">
          <cell r="A4242" t="str">
            <v>HOLLEY, EDWARD D</v>
          </cell>
          <cell r="B4242" t="str">
            <v>101-570</v>
          </cell>
          <cell r="C4242">
            <v>510400</v>
          </cell>
          <cell r="D4242">
            <v>7430</v>
          </cell>
          <cell r="E4242" t="str">
            <v>CORRECTIONAL OFFICER, SR</v>
          </cell>
          <cell r="F4242" t="str">
            <v>D232</v>
          </cell>
          <cell r="G4242">
            <v>1</v>
          </cell>
          <cell r="H4242" t="str">
            <v>D232-001</v>
          </cell>
          <cell r="I4242" t="str">
            <v>F</v>
          </cell>
          <cell r="J4242">
            <v>30</v>
          </cell>
          <cell r="L4242">
            <v>114.18</v>
          </cell>
        </row>
        <row r="4243">
          <cell r="A4243" t="str">
            <v>HOLLEY, EDWARD D</v>
          </cell>
          <cell r="B4243" t="str">
            <v>101-570</v>
          </cell>
          <cell r="C4243">
            <v>510400</v>
          </cell>
          <cell r="D4243">
            <v>7430</v>
          </cell>
          <cell r="E4243" t="str">
            <v>CORRECTIONAL OFFICER, SR</v>
          </cell>
          <cell r="F4243" t="str">
            <v>D232</v>
          </cell>
          <cell r="G4243">
            <v>1</v>
          </cell>
          <cell r="H4243" t="str">
            <v>D232-001</v>
          </cell>
          <cell r="I4243" t="str">
            <v>F</v>
          </cell>
          <cell r="J4243">
            <v>701</v>
          </cell>
          <cell r="L4243">
            <v>4.01</v>
          </cell>
        </row>
        <row r="4244">
          <cell r="A4244" t="str">
            <v>HOLLIER, DEBORAH</v>
          </cell>
          <cell r="B4244" t="str">
            <v>101-594</v>
          </cell>
          <cell r="C4244">
            <v>510100</v>
          </cell>
          <cell r="D4244">
            <v>25020</v>
          </cell>
          <cell r="E4244" t="str">
            <v>ELIGIBILITY WORKER II</v>
          </cell>
          <cell r="F4244" t="str">
            <v>D256</v>
          </cell>
          <cell r="G4244">
            <v>1</v>
          </cell>
          <cell r="H4244" t="str">
            <v>D256-012</v>
          </cell>
          <cell r="I4244" t="str">
            <v>O</v>
          </cell>
          <cell r="J4244">
            <v>1</v>
          </cell>
          <cell r="K4244" t="str">
            <v>REGULAR PAY</v>
          </cell>
          <cell r="L4244">
            <v>34188.839999999997</v>
          </cell>
        </row>
        <row r="4245">
          <cell r="A4245" t="str">
            <v>HOLLIER, DEBORAH</v>
          </cell>
          <cell r="B4245" t="str">
            <v>101-594</v>
          </cell>
          <cell r="C4245">
            <v>510300</v>
          </cell>
          <cell r="D4245">
            <v>25020</v>
          </cell>
          <cell r="E4245" t="str">
            <v>ELIGIBILITY WORKER II</v>
          </cell>
          <cell r="F4245" t="str">
            <v>D256</v>
          </cell>
          <cell r="G4245">
            <v>1</v>
          </cell>
          <cell r="H4245" t="str">
            <v>D256-012</v>
          </cell>
          <cell r="I4245" t="str">
            <v>F</v>
          </cell>
          <cell r="J4245" t="str">
            <v>*FM</v>
          </cell>
          <cell r="K4245" t="str">
            <v>MEDICARE</v>
          </cell>
          <cell r="L4245">
            <v>495.74</v>
          </cell>
        </row>
        <row r="4246">
          <cell r="A4246" t="str">
            <v>HOLLIER, DEBORAH</v>
          </cell>
          <cell r="B4246" t="str">
            <v>101-594</v>
          </cell>
          <cell r="C4246">
            <v>510300</v>
          </cell>
          <cell r="D4246">
            <v>25020</v>
          </cell>
          <cell r="E4246" t="str">
            <v>ELIGIBILITY WORKER II</v>
          </cell>
          <cell r="F4246" t="str">
            <v>D256</v>
          </cell>
          <cell r="G4246">
            <v>1</v>
          </cell>
          <cell r="H4246" t="str">
            <v>D256-012</v>
          </cell>
          <cell r="I4246" t="str">
            <v>F</v>
          </cell>
          <cell r="J4246">
            <v>7999</v>
          </cell>
          <cell r="L4246">
            <v>10253.23</v>
          </cell>
        </row>
        <row r="4247">
          <cell r="A4247" t="str">
            <v>HOLLIER, DEBORAH</v>
          </cell>
          <cell r="B4247" t="str">
            <v>101-594</v>
          </cell>
          <cell r="C4247">
            <v>510300</v>
          </cell>
          <cell r="D4247">
            <v>25020</v>
          </cell>
          <cell r="E4247" t="str">
            <v>ELIGIBILITY WORKER II</v>
          </cell>
          <cell r="F4247" t="str">
            <v>D256</v>
          </cell>
          <cell r="G4247">
            <v>1</v>
          </cell>
          <cell r="H4247" t="str">
            <v>D256-012</v>
          </cell>
          <cell r="I4247" t="str">
            <v>F</v>
          </cell>
          <cell r="J4247" t="str">
            <v>*FI</v>
          </cell>
          <cell r="K4247" t="str">
            <v>FICA</v>
          </cell>
          <cell r="L4247">
            <v>2119.71</v>
          </cell>
        </row>
        <row r="4248">
          <cell r="A4248" t="str">
            <v>HOLLIER, DEBORAH</v>
          </cell>
          <cell r="B4248" t="str">
            <v>101-594</v>
          </cell>
          <cell r="C4248">
            <v>510300</v>
          </cell>
          <cell r="D4248">
            <v>25020</v>
          </cell>
          <cell r="E4248" t="str">
            <v>ELIGIBILITY WORKER II</v>
          </cell>
          <cell r="F4248" t="str">
            <v>D256</v>
          </cell>
          <cell r="G4248">
            <v>1</v>
          </cell>
          <cell r="H4248" t="str">
            <v>D256-012</v>
          </cell>
          <cell r="I4248" t="str">
            <v>F</v>
          </cell>
          <cell r="J4248">
            <v>8000</v>
          </cell>
          <cell r="L4248">
            <v>2388.9299999999998</v>
          </cell>
        </row>
        <row r="4249">
          <cell r="A4249" t="str">
            <v>HOLLIER, DEBORAH</v>
          </cell>
          <cell r="B4249" t="str">
            <v>101-594</v>
          </cell>
          <cell r="C4249">
            <v>510400</v>
          </cell>
          <cell r="D4249">
            <v>25020</v>
          </cell>
          <cell r="E4249" t="str">
            <v>ELIGIBILITY WORKER II</v>
          </cell>
          <cell r="F4249" t="str">
            <v>D256</v>
          </cell>
          <cell r="G4249">
            <v>1</v>
          </cell>
          <cell r="H4249" t="str">
            <v>D256-012</v>
          </cell>
          <cell r="I4249" t="str">
            <v>F</v>
          </cell>
          <cell r="J4249">
            <v>701</v>
          </cell>
          <cell r="L4249">
            <v>4.01</v>
          </cell>
        </row>
        <row r="4250">
          <cell r="A4250" t="str">
            <v>HOLLIER, DEBORAH</v>
          </cell>
          <cell r="B4250" t="str">
            <v>101-594</v>
          </cell>
          <cell r="C4250">
            <v>510400</v>
          </cell>
          <cell r="D4250">
            <v>25020</v>
          </cell>
          <cell r="E4250" t="str">
            <v>ELIGIBILITY WORKER II</v>
          </cell>
          <cell r="F4250" t="str">
            <v>D256</v>
          </cell>
          <cell r="G4250">
            <v>1</v>
          </cell>
          <cell r="H4250" t="str">
            <v>D256-012</v>
          </cell>
          <cell r="I4250" t="str">
            <v>F</v>
          </cell>
          <cell r="J4250">
            <v>1001</v>
          </cell>
          <cell r="L4250">
            <v>10.17</v>
          </cell>
        </row>
        <row r="4251">
          <cell r="A4251" t="str">
            <v>HOLLIER, DEBORAH</v>
          </cell>
          <cell r="B4251" t="str">
            <v>101-594</v>
          </cell>
          <cell r="C4251">
            <v>510400</v>
          </cell>
          <cell r="D4251">
            <v>25020</v>
          </cell>
          <cell r="E4251" t="str">
            <v>ELIGIBILITY WORKER II</v>
          </cell>
          <cell r="F4251" t="str">
            <v>D256</v>
          </cell>
          <cell r="G4251">
            <v>1</v>
          </cell>
          <cell r="H4251" t="str">
            <v>D256-012</v>
          </cell>
          <cell r="I4251" t="str">
            <v>F</v>
          </cell>
          <cell r="J4251">
            <v>601</v>
          </cell>
          <cell r="L4251">
            <v>17.149999999999999</v>
          </cell>
        </row>
        <row r="4252">
          <cell r="A4252" t="str">
            <v>HOLLIER, DEBORAH</v>
          </cell>
          <cell r="B4252" t="str">
            <v>101-594</v>
          </cell>
          <cell r="C4252">
            <v>510400</v>
          </cell>
          <cell r="D4252">
            <v>25020</v>
          </cell>
          <cell r="E4252" t="str">
            <v>ELIGIBILITY WORKER II</v>
          </cell>
          <cell r="F4252" t="str">
            <v>D256</v>
          </cell>
          <cell r="G4252">
            <v>1</v>
          </cell>
          <cell r="H4252" t="str">
            <v>D256-012</v>
          </cell>
          <cell r="I4252" t="str">
            <v>F</v>
          </cell>
          <cell r="J4252">
            <v>30</v>
          </cell>
          <cell r="L4252">
            <v>85.47</v>
          </cell>
        </row>
        <row r="4253">
          <cell r="A4253" t="str">
            <v>HOLLIER, DEBORAH</v>
          </cell>
          <cell r="B4253" t="str">
            <v>101-594</v>
          </cell>
          <cell r="C4253">
            <v>510400</v>
          </cell>
          <cell r="D4253">
            <v>25020</v>
          </cell>
          <cell r="E4253" t="str">
            <v>ELIGIBILITY WORKER II</v>
          </cell>
          <cell r="F4253" t="str">
            <v>D256</v>
          </cell>
          <cell r="G4253">
            <v>1</v>
          </cell>
          <cell r="H4253" t="str">
            <v>D256-012</v>
          </cell>
          <cell r="I4253" t="str">
            <v>F</v>
          </cell>
          <cell r="J4253">
            <v>811</v>
          </cell>
          <cell r="L4253">
            <v>1.88</v>
          </cell>
        </row>
        <row r="4254">
          <cell r="A4254" t="str">
            <v>HOLLIER, DEBORAH</v>
          </cell>
          <cell r="B4254" t="str">
            <v>101-594</v>
          </cell>
          <cell r="C4254">
            <v>510400</v>
          </cell>
          <cell r="D4254">
            <v>25020</v>
          </cell>
          <cell r="E4254" t="str">
            <v>ELIGIBILITY WORKER II</v>
          </cell>
          <cell r="F4254" t="str">
            <v>D256</v>
          </cell>
          <cell r="G4254">
            <v>1</v>
          </cell>
          <cell r="H4254" t="str">
            <v>D256-012</v>
          </cell>
          <cell r="I4254" t="str">
            <v>F</v>
          </cell>
          <cell r="J4254">
            <v>100</v>
          </cell>
          <cell r="L4254">
            <v>135.94999999999999</v>
          </cell>
        </row>
        <row r="4255">
          <cell r="A4255" t="str">
            <v>HOLMES, FREDERICK T</v>
          </cell>
          <cell r="B4255" t="str">
            <v>101-557</v>
          </cell>
          <cell r="C4255">
            <v>510100</v>
          </cell>
          <cell r="D4255">
            <v>1040</v>
          </cell>
          <cell r="E4255" t="str">
            <v>ATTORNEY III-CRIMINAL</v>
          </cell>
          <cell r="F4255" t="str">
            <v>N120</v>
          </cell>
          <cell r="G4255">
            <v>1</v>
          </cell>
          <cell r="H4255" t="str">
            <v>N120-004</v>
          </cell>
          <cell r="I4255" t="str">
            <v>O</v>
          </cell>
          <cell r="J4255">
            <v>1</v>
          </cell>
          <cell r="K4255" t="str">
            <v>REGULAR PAY</v>
          </cell>
          <cell r="L4255">
            <v>80038.38</v>
          </cell>
        </row>
        <row r="4256">
          <cell r="A4256" t="str">
            <v>HOLMES, FREDERICK T</v>
          </cell>
          <cell r="B4256" t="str">
            <v>101-557</v>
          </cell>
          <cell r="C4256">
            <v>510300</v>
          </cell>
          <cell r="D4256">
            <v>1040</v>
          </cell>
          <cell r="E4256" t="str">
            <v>ATTORNEY III-CRIMINAL</v>
          </cell>
          <cell r="F4256" t="str">
            <v>N120</v>
          </cell>
          <cell r="G4256">
            <v>1</v>
          </cell>
          <cell r="H4256" t="str">
            <v>N120-004</v>
          </cell>
          <cell r="I4256" t="str">
            <v>F</v>
          </cell>
          <cell r="J4256" t="str">
            <v>*FM</v>
          </cell>
          <cell r="K4256" t="str">
            <v>MEDICARE</v>
          </cell>
          <cell r="L4256">
            <v>1160.56</v>
          </cell>
        </row>
        <row r="4257">
          <cell r="A4257" t="str">
            <v>HOLMES, FREDERICK T</v>
          </cell>
          <cell r="B4257" t="str">
            <v>101-557</v>
          </cell>
          <cell r="C4257">
            <v>510300</v>
          </cell>
          <cell r="D4257">
            <v>1040</v>
          </cell>
          <cell r="E4257" t="str">
            <v>ATTORNEY III-CRIMINAL</v>
          </cell>
          <cell r="F4257" t="str">
            <v>N120</v>
          </cell>
          <cell r="G4257">
            <v>1</v>
          </cell>
          <cell r="H4257" t="str">
            <v>N120-004</v>
          </cell>
          <cell r="I4257" t="str">
            <v>F</v>
          </cell>
          <cell r="J4257">
            <v>8000</v>
          </cell>
          <cell r="L4257">
            <v>5598.39</v>
          </cell>
        </row>
        <row r="4258">
          <cell r="A4258" t="str">
            <v>HOLMES, FREDERICK T</v>
          </cell>
          <cell r="B4258" t="str">
            <v>101-557</v>
          </cell>
          <cell r="C4258">
            <v>510300</v>
          </cell>
          <cell r="D4258">
            <v>1040</v>
          </cell>
          <cell r="E4258" t="str">
            <v>ATTORNEY III-CRIMINAL</v>
          </cell>
          <cell r="F4258" t="str">
            <v>N120</v>
          </cell>
          <cell r="G4258">
            <v>1</v>
          </cell>
          <cell r="H4258" t="str">
            <v>N120-004</v>
          </cell>
          <cell r="I4258" t="str">
            <v>F</v>
          </cell>
          <cell r="J4258">
            <v>7999</v>
          </cell>
          <cell r="L4258">
            <v>24003.51</v>
          </cell>
        </row>
        <row r="4259">
          <cell r="A4259" t="str">
            <v>HOLMES, FREDERICK T</v>
          </cell>
          <cell r="B4259" t="str">
            <v>101-557</v>
          </cell>
          <cell r="C4259">
            <v>510300</v>
          </cell>
          <cell r="D4259">
            <v>1040</v>
          </cell>
          <cell r="E4259" t="str">
            <v>ATTORNEY III-CRIMINAL</v>
          </cell>
          <cell r="F4259" t="str">
            <v>N120</v>
          </cell>
          <cell r="G4259">
            <v>1</v>
          </cell>
          <cell r="H4259" t="str">
            <v>N120-004</v>
          </cell>
          <cell r="I4259" t="str">
            <v>F</v>
          </cell>
          <cell r="J4259">
            <v>8005</v>
          </cell>
          <cell r="L4259">
            <v>391.89</v>
          </cell>
        </row>
        <row r="4260">
          <cell r="A4260" t="str">
            <v>HOLMES, FREDERICK T</v>
          </cell>
          <cell r="B4260" t="str">
            <v>101-557</v>
          </cell>
          <cell r="C4260">
            <v>510300</v>
          </cell>
          <cell r="D4260">
            <v>1040</v>
          </cell>
          <cell r="E4260" t="str">
            <v>ATTORNEY III-CRIMINAL</v>
          </cell>
          <cell r="F4260" t="str">
            <v>N120</v>
          </cell>
          <cell r="G4260">
            <v>1</v>
          </cell>
          <cell r="H4260" t="str">
            <v>N120-004</v>
          </cell>
          <cell r="I4260" t="str">
            <v>F</v>
          </cell>
          <cell r="J4260" t="str">
            <v>*FI</v>
          </cell>
          <cell r="K4260" t="str">
            <v>FICA</v>
          </cell>
          <cell r="L4260">
            <v>4962.38</v>
          </cell>
        </row>
        <row r="4261">
          <cell r="A4261" t="str">
            <v>HOLMES, FREDERICK T</v>
          </cell>
          <cell r="B4261" t="str">
            <v>101-557</v>
          </cell>
          <cell r="C4261">
            <v>510400</v>
          </cell>
          <cell r="D4261">
            <v>1040</v>
          </cell>
          <cell r="E4261" t="str">
            <v>ATTORNEY III-CRIMINAL</v>
          </cell>
          <cell r="F4261" t="str">
            <v>N120</v>
          </cell>
          <cell r="G4261">
            <v>1</v>
          </cell>
          <cell r="H4261" t="str">
            <v>N120-004</v>
          </cell>
          <cell r="I4261" t="str">
            <v>F</v>
          </cell>
          <cell r="J4261">
            <v>1001</v>
          </cell>
          <cell r="L4261">
            <v>10.17</v>
          </cell>
        </row>
        <row r="4262">
          <cell r="A4262" t="str">
            <v>HOLMES, FREDERICK T</v>
          </cell>
          <cell r="B4262" t="str">
            <v>101-557</v>
          </cell>
          <cell r="C4262">
            <v>510400</v>
          </cell>
          <cell r="D4262">
            <v>1040</v>
          </cell>
          <cell r="E4262" t="str">
            <v>ATTORNEY III-CRIMINAL</v>
          </cell>
          <cell r="F4262" t="str">
            <v>N120</v>
          </cell>
          <cell r="G4262">
            <v>1</v>
          </cell>
          <cell r="H4262" t="str">
            <v>N120-004</v>
          </cell>
          <cell r="I4262" t="str">
            <v>F</v>
          </cell>
          <cell r="J4262">
            <v>406</v>
          </cell>
          <cell r="L4262">
            <v>0.75</v>
          </cell>
        </row>
        <row r="4263">
          <cell r="A4263" t="str">
            <v>HOLMES, FREDERICK T</v>
          </cell>
          <cell r="B4263" t="str">
            <v>101-557</v>
          </cell>
          <cell r="C4263">
            <v>510400</v>
          </cell>
          <cell r="D4263">
            <v>1040</v>
          </cell>
          <cell r="E4263" t="str">
            <v>ATTORNEY III-CRIMINAL</v>
          </cell>
          <cell r="F4263" t="str">
            <v>N120</v>
          </cell>
          <cell r="G4263">
            <v>1</v>
          </cell>
          <cell r="H4263" t="str">
            <v>N120-004</v>
          </cell>
          <cell r="I4263" t="str">
            <v>F</v>
          </cell>
          <cell r="J4263">
            <v>811</v>
          </cell>
          <cell r="L4263">
            <v>1.88</v>
          </cell>
        </row>
        <row r="4264">
          <cell r="A4264" t="str">
            <v>HOLMES, FREDERICK T</v>
          </cell>
          <cell r="B4264" t="str">
            <v>101-557</v>
          </cell>
          <cell r="C4264">
            <v>510400</v>
          </cell>
          <cell r="D4264">
            <v>1040</v>
          </cell>
          <cell r="E4264" t="str">
            <v>ATTORNEY III-CRIMINAL</v>
          </cell>
          <cell r="F4264" t="str">
            <v>N120</v>
          </cell>
          <cell r="G4264">
            <v>1</v>
          </cell>
          <cell r="H4264" t="str">
            <v>N120-004</v>
          </cell>
          <cell r="I4264" t="str">
            <v>F</v>
          </cell>
          <cell r="J4264">
            <v>30</v>
          </cell>
          <cell r="L4264">
            <v>200.1</v>
          </cell>
        </row>
        <row r="4265">
          <cell r="A4265" t="str">
            <v>HONEY, ROBIN C</v>
          </cell>
          <cell r="B4265" t="str">
            <v>101-571</v>
          </cell>
          <cell r="C4265">
            <v>510100</v>
          </cell>
          <cell r="D4265">
            <v>47690</v>
          </cell>
          <cell r="E4265" t="str">
            <v>COOK</v>
          </cell>
          <cell r="F4265" t="str">
            <v>D224</v>
          </cell>
          <cell r="G4265">
            <v>1</v>
          </cell>
          <cell r="H4265" t="str">
            <v>D224-005</v>
          </cell>
          <cell r="I4265" t="str">
            <v>O</v>
          </cell>
          <cell r="J4265">
            <v>1</v>
          </cell>
          <cell r="K4265" t="str">
            <v>REGULAR PAY</v>
          </cell>
          <cell r="L4265">
            <v>26715.59</v>
          </cell>
        </row>
        <row r="4266">
          <cell r="A4266" t="str">
            <v>HONEY, ROBIN C</v>
          </cell>
          <cell r="B4266" t="str">
            <v>101-571</v>
          </cell>
          <cell r="C4266">
            <v>510300</v>
          </cell>
          <cell r="D4266">
            <v>47690</v>
          </cell>
          <cell r="E4266" t="str">
            <v>COOK</v>
          </cell>
          <cell r="F4266" t="str">
            <v>D224</v>
          </cell>
          <cell r="G4266">
            <v>1</v>
          </cell>
          <cell r="H4266" t="str">
            <v>D224-005</v>
          </cell>
          <cell r="I4266" t="str">
            <v>F</v>
          </cell>
          <cell r="J4266">
            <v>7999</v>
          </cell>
          <cell r="L4266">
            <v>8012.01</v>
          </cell>
        </row>
        <row r="4267">
          <cell r="A4267" t="str">
            <v>HONEY, ROBIN C</v>
          </cell>
          <cell r="B4267" t="str">
            <v>101-571</v>
          </cell>
          <cell r="C4267">
            <v>510300</v>
          </cell>
          <cell r="D4267">
            <v>47690</v>
          </cell>
          <cell r="E4267" t="str">
            <v>COOK</v>
          </cell>
          <cell r="F4267" t="str">
            <v>D224</v>
          </cell>
          <cell r="G4267">
            <v>1</v>
          </cell>
          <cell r="H4267" t="str">
            <v>D224-005</v>
          </cell>
          <cell r="I4267" t="str">
            <v>F</v>
          </cell>
          <cell r="J4267">
            <v>8000</v>
          </cell>
          <cell r="L4267">
            <v>1865.8</v>
          </cell>
        </row>
        <row r="4268">
          <cell r="A4268" t="str">
            <v>HONEY, ROBIN C</v>
          </cell>
          <cell r="B4268" t="str">
            <v>101-571</v>
          </cell>
          <cell r="C4268">
            <v>510300</v>
          </cell>
          <cell r="D4268">
            <v>47690</v>
          </cell>
          <cell r="E4268" t="str">
            <v>COOK</v>
          </cell>
          <cell r="F4268" t="str">
            <v>D224</v>
          </cell>
          <cell r="G4268">
            <v>1</v>
          </cell>
          <cell r="H4268" t="str">
            <v>D224-005</v>
          </cell>
          <cell r="I4268" t="str">
            <v>F</v>
          </cell>
          <cell r="J4268" t="str">
            <v>*FM</v>
          </cell>
          <cell r="K4268" t="str">
            <v>MEDICARE</v>
          </cell>
          <cell r="L4268">
            <v>387.38</v>
          </cell>
        </row>
        <row r="4269">
          <cell r="A4269" t="str">
            <v>HONEY, ROBIN C</v>
          </cell>
          <cell r="B4269" t="str">
            <v>101-571</v>
          </cell>
          <cell r="C4269">
            <v>510300</v>
          </cell>
          <cell r="D4269">
            <v>47690</v>
          </cell>
          <cell r="E4269" t="str">
            <v>COOK</v>
          </cell>
          <cell r="F4269" t="str">
            <v>D224</v>
          </cell>
          <cell r="G4269">
            <v>1</v>
          </cell>
          <cell r="H4269" t="str">
            <v>D224-005</v>
          </cell>
          <cell r="I4269" t="str">
            <v>F</v>
          </cell>
          <cell r="J4269" t="str">
            <v>*FI</v>
          </cell>
          <cell r="K4269" t="str">
            <v>FICA</v>
          </cell>
          <cell r="L4269">
            <v>1656.37</v>
          </cell>
        </row>
        <row r="4270">
          <cell r="A4270" t="str">
            <v>HONEY, ROBIN C</v>
          </cell>
          <cell r="B4270" t="str">
            <v>101-571</v>
          </cell>
          <cell r="C4270">
            <v>510400</v>
          </cell>
          <cell r="D4270">
            <v>47690</v>
          </cell>
          <cell r="E4270" t="str">
            <v>COOK</v>
          </cell>
          <cell r="F4270" t="str">
            <v>D224</v>
          </cell>
          <cell r="G4270">
            <v>1</v>
          </cell>
          <cell r="H4270" t="str">
            <v>D224-005</v>
          </cell>
          <cell r="I4270" t="str">
            <v>F</v>
          </cell>
          <cell r="J4270">
            <v>601</v>
          </cell>
          <cell r="L4270">
            <v>17.149999999999999</v>
          </cell>
        </row>
        <row r="4271">
          <cell r="A4271" t="str">
            <v>HONEY, ROBIN C</v>
          </cell>
          <cell r="B4271" t="str">
            <v>101-571</v>
          </cell>
          <cell r="C4271">
            <v>510400</v>
          </cell>
          <cell r="D4271">
            <v>47690</v>
          </cell>
          <cell r="E4271" t="str">
            <v>COOK</v>
          </cell>
          <cell r="F4271" t="str">
            <v>D224</v>
          </cell>
          <cell r="G4271">
            <v>1</v>
          </cell>
          <cell r="H4271" t="str">
            <v>D224-005</v>
          </cell>
          <cell r="I4271" t="str">
            <v>F</v>
          </cell>
          <cell r="J4271">
            <v>1001</v>
          </cell>
          <cell r="L4271">
            <v>10.17</v>
          </cell>
        </row>
        <row r="4272">
          <cell r="A4272" t="str">
            <v>HONEY, ROBIN C</v>
          </cell>
          <cell r="B4272" t="str">
            <v>101-571</v>
          </cell>
          <cell r="C4272">
            <v>510400</v>
          </cell>
          <cell r="D4272">
            <v>47690</v>
          </cell>
          <cell r="E4272" t="str">
            <v>COOK</v>
          </cell>
          <cell r="F4272" t="str">
            <v>D224</v>
          </cell>
          <cell r="G4272">
            <v>1</v>
          </cell>
          <cell r="H4272" t="str">
            <v>D224-005</v>
          </cell>
          <cell r="I4272" t="str">
            <v>F</v>
          </cell>
          <cell r="J4272">
            <v>701</v>
          </cell>
          <cell r="L4272">
            <v>4.01</v>
          </cell>
        </row>
        <row r="4273">
          <cell r="A4273" t="str">
            <v>HONEY, ROBIN C</v>
          </cell>
          <cell r="B4273" t="str">
            <v>101-571</v>
          </cell>
          <cell r="C4273">
            <v>510400</v>
          </cell>
          <cell r="D4273">
            <v>47690</v>
          </cell>
          <cell r="E4273" t="str">
            <v>COOK</v>
          </cell>
          <cell r="F4273" t="str">
            <v>D224</v>
          </cell>
          <cell r="G4273">
            <v>1</v>
          </cell>
          <cell r="H4273" t="str">
            <v>D224-005</v>
          </cell>
          <cell r="I4273" t="str">
            <v>F</v>
          </cell>
          <cell r="J4273">
            <v>30</v>
          </cell>
          <cell r="L4273">
            <v>66.790000000000006</v>
          </cell>
        </row>
        <row r="4274">
          <cell r="A4274" t="str">
            <v>HONEY, ROBIN C</v>
          </cell>
          <cell r="B4274" t="str">
            <v>101-571</v>
          </cell>
          <cell r="C4274">
            <v>510400</v>
          </cell>
          <cell r="D4274">
            <v>47690</v>
          </cell>
          <cell r="E4274" t="str">
            <v>COOK</v>
          </cell>
          <cell r="F4274" t="str">
            <v>D224</v>
          </cell>
          <cell r="G4274">
            <v>1</v>
          </cell>
          <cell r="H4274" t="str">
            <v>D224-005</v>
          </cell>
          <cell r="I4274" t="str">
            <v>F</v>
          </cell>
          <cell r="J4274">
            <v>101</v>
          </cell>
          <cell r="L4274">
            <v>135.94999999999999</v>
          </cell>
        </row>
        <row r="4275">
          <cell r="A4275" t="str">
            <v>HONEY, ROBIN C</v>
          </cell>
          <cell r="B4275" t="str">
            <v>101-571</v>
          </cell>
          <cell r="C4275">
            <v>510400</v>
          </cell>
          <cell r="D4275">
            <v>47690</v>
          </cell>
          <cell r="E4275" t="str">
            <v>COOK</v>
          </cell>
          <cell r="F4275" t="str">
            <v>D224</v>
          </cell>
          <cell r="G4275">
            <v>1</v>
          </cell>
          <cell r="H4275" t="str">
            <v>D224-005</v>
          </cell>
          <cell r="I4275" t="str">
            <v>F</v>
          </cell>
          <cell r="J4275">
            <v>811</v>
          </cell>
          <cell r="L4275">
            <v>1.88</v>
          </cell>
        </row>
        <row r="4276">
          <cell r="A4276" t="str">
            <v>HONEYWELL, KIM L</v>
          </cell>
          <cell r="B4276" t="str">
            <v>101-591</v>
          </cell>
          <cell r="C4276">
            <v>510100</v>
          </cell>
          <cell r="D4276">
            <v>33160</v>
          </cell>
          <cell r="E4276" t="str">
            <v>HIV PREVENTION COORD</v>
          </cell>
          <cell r="F4276" t="str">
            <v>G215</v>
          </cell>
          <cell r="G4276">
            <v>1</v>
          </cell>
          <cell r="H4276" t="str">
            <v>G215-001</v>
          </cell>
          <cell r="I4276" t="str">
            <v>O</v>
          </cell>
          <cell r="J4276">
            <v>1</v>
          </cell>
          <cell r="K4276" t="str">
            <v>REGULAR PAY</v>
          </cell>
          <cell r="L4276">
            <v>47838.81</v>
          </cell>
        </row>
        <row r="4277">
          <cell r="A4277" t="str">
            <v>HONEYWELL, KIM L</v>
          </cell>
          <cell r="B4277" t="str">
            <v>101-591</v>
          </cell>
          <cell r="C4277">
            <v>510300</v>
          </cell>
          <cell r="D4277">
            <v>33160</v>
          </cell>
          <cell r="E4277" t="str">
            <v>HIV PREVENTION COORD</v>
          </cell>
          <cell r="F4277" t="str">
            <v>G215</v>
          </cell>
          <cell r="G4277">
            <v>1</v>
          </cell>
          <cell r="H4277" t="str">
            <v>G215-001</v>
          </cell>
          <cell r="I4277" t="str">
            <v>F</v>
          </cell>
          <cell r="J4277" t="str">
            <v>*FI</v>
          </cell>
          <cell r="K4277" t="str">
            <v>FICA</v>
          </cell>
          <cell r="L4277">
            <v>2966.01</v>
          </cell>
        </row>
        <row r="4278">
          <cell r="A4278" t="str">
            <v>HONEYWELL, KIM L</v>
          </cell>
          <cell r="B4278" t="str">
            <v>101-591</v>
          </cell>
          <cell r="C4278">
            <v>510300</v>
          </cell>
          <cell r="D4278">
            <v>33160</v>
          </cell>
          <cell r="E4278" t="str">
            <v>HIV PREVENTION COORD</v>
          </cell>
          <cell r="F4278" t="str">
            <v>G215</v>
          </cell>
          <cell r="G4278">
            <v>1</v>
          </cell>
          <cell r="H4278" t="str">
            <v>G215-001</v>
          </cell>
          <cell r="I4278" t="str">
            <v>F</v>
          </cell>
          <cell r="J4278">
            <v>8000</v>
          </cell>
          <cell r="L4278">
            <v>3344.42</v>
          </cell>
        </row>
        <row r="4279">
          <cell r="A4279" t="str">
            <v>HONEYWELL, KIM L</v>
          </cell>
          <cell r="B4279" t="str">
            <v>101-591</v>
          </cell>
          <cell r="C4279">
            <v>510300</v>
          </cell>
          <cell r="D4279">
            <v>33160</v>
          </cell>
          <cell r="E4279" t="str">
            <v>HIV PREVENTION COORD</v>
          </cell>
          <cell r="F4279" t="str">
            <v>G215</v>
          </cell>
          <cell r="G4279">
            <v>1</v>
          </cell>
          <cell r="H4279" t="str">
            <v>G215-001</v>
          </cell>
          <cell r="I4279" t="str">
            <v>F</v>
          </cell>
          <cell r="J4279">
            <v>8005</v>
          </cell>
          <cell r="L4279">
            <v>234.11</v>
          </cell>
        </row>
        <row r="4280">
          <cell r="A4280" t="str">
            <v>HONEYWELL, KIM L</v>
          </cell>
          <cell r="B4280" t="str">
            <v>101-591</v>
          </cell>
          <cell r="C4280">
            <v>510300</v>
          </cell>
          <cell r="D4280">
            <v>33160</v>
          </cell>
          <cell r="E4280" t="str">
            <v>HIV PREVENTION COORD</v>
          </cell>
          <cell r="F4280" t="str">
            <v>G215</v>
          </cell>
          <cell r="G4280">
            <v>1</v>
          </cell>
          <cell r="H4280" t="str">
            <v>G215-001</v>
          </cell>
          <cell r="I4280" t="str">
            <v>F</v>
          </cell>
          <cell r="J4280" t="str">
            <v>*FM</v>
          </cell>
          <cell r="K4280" t="str">
            <v>MEDICARE</v>
          </cell>
          <cell r="L4280">
            <v>693.66</v>
          </cell>
        </row>
        <row r="4281">
          <cell r="A4281" t="str">
            <v>HONEYWELL, KIM L</v>
          </cell>
          <cell r="B4281" t="str">
            <v>101-591</v>
          </cell>
          <cell r="C4281">
            <v>510300</v>
          </cell>
          <cell r="D4281">
            <v>33160</v>
          </cell>
          <cell r="E4281" t="str">
            <v>HIV PREVENTION COORD</v>
          </cell>
          <cell r="F4281" t="str">
            <v>G215</v>
          </cell>
          <cell r="G4281">
            <v>1</v>
          </cell>
          <cell r="H4281" t="str">
            <v>G215-001</v>
          </cell>
          <cell r="I4281" t="str">
            <v>F</v>
          </cell>
          <cell r="J4281">
            <v>7999</v>
          </cell>
          <cell r="L4281">
            <v>14346.86</v>
          </cell>
        </row>
        <row r="4282">
          <cell r="A4282" t="str">
            <v>HONEYWELL, KIM L</v>
          </cell>
          <cell r="B4282" t="str">
            <v>101-591</v>
          </cell>
          <cell r="C4282">
            <v>510400</v>
          </cell>
          <cell r="D4282">
            <v>33160</v>
          </cell>
          <cell r="E4282" t="str">
            <v>HIV PREVENTION COORD</v>
          </cell>
          <cell r="F4282" t="str">
            <v>G215</v>
          </cell>
          <cell r="G4282">
            <v>1</v>
          </cell>
          <cell r="H4282" t="str">
            <v>G215-001</v>
          </cell>
          <cell r="I4282" t="str">
            <v>F</v>
          </cell>
          <cell r="J4282">
            <v>810</v>
          </cell>
          <cell r="L4282">
            <v>1.71</v>
          </cell>
        </row>
        <row r="4283">
          <cell r="A4283" t="str">
            <v>HONEYWELL, KIM L</v>
          </cell>
          <cell r="B4283" t="str">
            <v>101-591</v>
          </cell>
          <cell r="C4283">
            <v>510400</v>
          </cell>
          <cell r="D4283">
            <v>33160</v>
          </cell>
          <cell r="E4283" t="str">
            <v>HIV PREVENTION COORD</v>
          </cell>
          <cell r="F4283" t="str">
            <v>G215</v>
          </cell>
          <cell r="G4283">
            <v>1</v>
          </cell>
          <cell r="H4283" t="str">
            <v>G215-001</v>
          </cell>
          <cell r="I4283" t="str">
            <v>F</v>
          </cell>
          <cell r="J4283">
            <v>1001</v>
          </cell>
          <cell r="L4283">
            <v>10.17</v>
          </cell>
        </row>
        <row r="4284">
          <cell r="A4284" t="str">
            <v>HONEYWELL, KIM L</v>
          </cell>
          <cell r="B4284" t="str">
            <v>101-591</v>
          </cell>
          <cell r="C4284">
            <v>510400</v>
          </cell>
          <cell r="D4284">
            <v>33160</v>
          </cell>
          <cell r="E4284" t="str">
            <v>HIV PREVENTION COORD</v>
          </cell>
          <cell r="F4284" t="str">
            <v>G215</v>
          </cell>
          <cell r="G4284">
            <v>1</v>
          </cell>
          <cell r="H4284" t="str">
            <v>G215-001</v>
          </cell>
          <cell r="I4284" t="str">
            <v>F</v>
          </cell>
          <cell r="J4284">
            <v>30</v>
          </cell>
          <cell r="L4284">
            <v>119.6</v>
          </cell>
        </row>
        <row r="4285">
          <cell r="A4285" t="str">
            <v>HONEYWELL, KIM L</v>
          </cell>
          <cell r="B4285" t="str">
            <v>101-591</v>
          </cell>
          <cell r="C4285">
            <v>510400</v>
          </cell>
          <cell r="D4285">
            <v>33160</v>
          </cell>
          <cell r="E4285" t="str">
            <v>HIV PREVENTION COORD</v>
          </cell>
          <cell r="F4285" t="str">
            <v>G215</v>
          </cell>
          <cell r="G4285">
            <v>1</v>
          </cell>
          <cell r="H4285" t="str">
            <v>G215-001</v>
          </cell>
          <cell r="I4285" t="str">
            <v>F</v>
          </cell>
          <cell r="J4285">
            <v>601</v>
          </cell>
          <cell r="L4285">
            <v>17.149999999999999</v>
          </cell>
        </row>
        <row r="4286">
          <cell r="A4286" t="str">
            <v>HONEYWELL, KIM L</v>
          </cell>
          <cell r="B4286" t="str">
            <v>101-591</v>
          </cell>
          <cell r="C4286">
            <v>510400</v>
          </cell>
          <cell r="D4286">
            <v>33160</v>
          </cell>
          <cell r="E4286" t="str">
            <v>HIV PREVENTION COORD</v>
          </cell>
          <cell r="F4286" t="str">
            <v>G215</v>
          </cell>
          <cell r="G4286">
            <v>1</v>
          </cell>
          <cell r="H4286" t="str">
            <v>G215-001</v>
          </cell>
          <cell r="I4286" t="str">
            <v>F</v>
          </cell>
          <cell r="J4286">
            <v>701</v>
          </cell>
          <cell r="L4286">
            <v>4.01</v>
          </cell>
        </row>
        <row r="4287">
          <cell r="A4287" t="str">
            <v>HONEYWELL, KIM L</v>
          </cell>
          <cell r="B4287" t="str">
            <v>101-591</v>
          </cell>
          <cell r="C4287">
            <v>510400</v>
          </cell>
          <cell r="D4287">
            <v>33160</v>
          </cell>
          <cell r="E4287" t="str">
            <v>HIV PREVENTION COORD</v>
          </cell>
          <cell r="F4287" t="str">
            <v>G215</v>
          </cell>
          <cell r="G4287">
            <v>1</v>
          </cell>
          <cell r="H4287" t="str">
            <v>G215-001</v>
          </cell>
          <cell r="I4287" t="str">
            <v>F</v>
          </cell>
          <cell r="J4287">
            <v>100</v>
          </cell>
          <cell r="L4287">
            <v>135.94999999999999</v>
          </cell>
        </row>
        <row r="4288">
          <cell r="A4288" t="str">
            <v>HOOPER, MARYA G</v>
          </cell>
          <cell r="B4288" t="str">
            <v>101-594</v>
          </cell>
          <cell r="C4288">
            <v>510100</v>
          </cell>
          <cell r="D4288">
            <v>44530</v>
          </cell>
          <cell r="E4288" t="str">
            <v>ELIGIBILITY WORKER II</v>
          </cell>
          <cell r="F4288" t="str">
            <v>D256</v>
          </cell>
          <cell r="G4288">
            <v>1</v>
          </cell>
          <cell r="H4288" t="str">
            <v>D256-013</v>
          </cell>
          <cell r="I4288" t="str">
            <v>O</v>
          </cell>
          <cell r="J4288">
            <v>1</v>
          </cell>
          <cell r="K4288" t="str">
            <v>REGULAR PAY</v>
          </cell>
          <cell r="L4288">
            <v>30822.61</v>
          </cell>
        </row>
        <row r="4289">
          <cell r="A4289" t="str">
            <v>HOOPER, MARYA G</v>
          </cell>
          <cell r="B4289" t="str">
            <v>101-594</v>
          </cell>
          <cell r="C4289">
            <v>510300</v>
          </cell>
          <cell r="D4289">
            <v>44530</v>
          </cell>
          <cell r="E4289" t="str">
            <v>ELIGIBILITY WORKER II</v>
          </cell>
          <cell r="F4289" t="str">
            <v>D256</v>
          </cell>
          <cell r="G4289">
            <v>1</v>
          </cell>
          <cell r="H4289" t="str">
            <v>D256-013</v>
          </cell>
          <cell r="I4289" t="str">
            <v>F</v>
          </cell>
          <cell r="J4289">
            <v>8000</v>
          </cell>
          <cell r="L4289">
            <v>2153.29</v>
          </cell>
        </row>
        <row r="4290">
          <cell r="A4290" t="str">
            <v>HOOPER, MARYA G</v>
          </cell>
          <cell r="B4290" t="str">
            <v>101-594</v>
          </cell>
          <cell r="C4290">
            <v>510300</v>
          </cell>
          <cell r="D4290">
            <v>44530</v>
          </cell>
          <cell r="E4290" t="str">
            <v>ELIGIBILITY WORKER II</v>
          </cell>
          <cell r="F4290" t="str">
            <v>D256</v>
          </cell>
          <cell r="G4290">
            <v>1</v>
          </cell>
          <cell r="H4290" t="str">
            <v>D256-013</v>
          </cell>
          <cell r="I4290" t="str">
            <v>F</v>
          </cell>
          <cell r="J4290">
            <v>7999</v>
          </cell>
          <cell r="L4290">
            <v>9243.7000000000007</v>
          </cell>
        </row>
        <row r="4291">
          <cell r="A4291" t="str">
            <v>HOOPER, MARYA G</v>
          </cell>
          <cell r="B4291" t="str">
            <v>101-594</v>
          </cell>
          <cell r="C4291">
            <v>510300</v>
          </cell>
          <cell r="D4291">
            <v>44530</v>
          </cell>
          <cell r="E4291" t="str">
            <v>ELIGIBILITY WORKER II</v>
          </cell>
          <cell r="F4291" t="str">
            <v>D256</v>
          </cell>
          <cell r="G4291">
            <v>1</v>
          </cell>
          <cell r="H4291" t="str">
            <v>D256-013</v>
          </cell>
          <cell r="I4291" t="str">
            <v>F</v>
          </cell>
          <cell r="J4291" t="str">
            <v>*FM</v>
          </cell>
          <cell r="K4291" t="str">
            <v>MEDICARE</v>
          </cell>
          <cell r="L4291">
            <v>446.93</v>
          </cell>
        </row>
        <row r="4292">
          <cell r="A4292" t="str">
            <v>HOOPER, MARYA G</v>
          </cell>
          <cell r="B4292" t="str">
            <v>101-594</v>
          </cell>
          <cell r="C4292">
            <v>510300</v>
          </cell>
          <cell r="D4292">
            <v>44530</v>
          </cell>
          <cell r="E4292" t="str">
            <v>ELIGIBILITY WORKER II</v>
          </cell>
          <cell r="F4292" t="str">
            <v>D256</v>
          </cell>
          <cell r="G4292">
            <v>1</v>
          </cell>
          <cell r="H4292" t="str">
            <v>D256-013</v>
          </cell>
          <cell r="I4292" t="str">
            <v>F</v>
          </cell>
          <cell r="J4292" t="str">
            <v>*FI</v>
          </cell>
          <cell r="K4292" t="str">
            <v>FICA</v>
          </cell>
          <cell r="L4292">
            <v>1911</v>
          </cell>
        </row>
        <row r="4293">
          <cell r="A4293" t="str">
            <v>HOOPER, MARYA G</v>
          </cell>
          <cell r="B4293" t="str">
            <v>101-594</v>
          </cell>
          <cell r="C4293">
            <v>510400</v>
          </cell>
          <cell r="D4293">
            <v>44530</v>
          </cell>
          <cell r="E4293" t="str">
            <v>ELIGIBILITY WORKER II</v>
          </cell>
          <cell r="F4293" t="str">
            <v>D256</v>
          </cell>
          <cell r="G4293">
            <v>1</v>
          </cell>
          <cell r="H4293" t="str">
            <v>D256-013</v>
          </cell>
          <cell r="I4293" t="str">
            <v>F</v>
          </cell>
          <cell r="J4293">
            <v>810</v>
          </cell>
          <cell r="L4293">
            <v>1.71</v>
          </cell>
        </row>
        <row r="4294">
          <cell r="A4294" t="str">
            <v>HOOPER, MARYA G</v>
          </cell>
          <cell r="B4294" t="str">
            <v>101-594</v>
          </cell>
          <cell r="C4294">
            <v>510400</v>
          </cell>
          <cell r="D4294">
            <v>44530</v>
          </cell>
          <cell r="E4294" t="str">
            <v>ELIGIBILITY WORKER II</v>
          </cell>
          <cell r="F4294" t="str">
            <v>D256</v>
          </cell>
          <cell r="G4294">
            <v>1</v>
          </cell>
          <cell r="H4294" t="str">
            <v>D256-013</v>
          </cell>
          <cell r="I4294" t="str">
            <v>F</v>
          </cell>
          <cell r="J4294">
            <v>605</v>
          </cell>
          <cell r="L4294">
            <v>59.1</v>
          </cell>
        </row>
        <row r="4295">
          <cell r="A4295" t="str">
            <v>HOOPER, MARYA G</v>
          </cell>
          <cell r="B4295" t="str">
            <v>101-594</v>
          </cell>
          <cell r="C4295">
            <v>510400</v>
          </cell>
          <cell r="D4295">
            <v>44530</v>
          </cell>
          <cell r="E4295" t="str">
            <v>ELIGIBILITY WORKER II</v>
          </cell>
          <cell r="F4295" t="str">
            <v>D256</v>
          </cell>
          <cell r="G4295">
            <v>1</v>
          </cell>
          <cell r="H4295" t="str">
            <v>D256-013</v>
          </cell>
          <cell r="I4295" t="str">
            <v>F</v>
          </cell>
          <cell r="J4295">
            <v>104</v>
          </cell>
          <cell r="L4295">
            <v>283.83999999999997</v>
          </cell>
        </row>
        <row r="4296">
          <cell r="A4296" t="str">
            <v>HOOPER, MARYA G</v>
          </cell>
          <cell r="B4296" t="str">
            <v>101-594</v>
          </cell>
          <cell r="C4296">
            <v>510400</v>
          </cell>
          <cell r="D4296">
            <v>44530</v>
          </cell>
          <cell r="E4296" t="str">
            <v>ELIGIBILITY WORKER II</v>
          </cell>
          <cell r="F4296" t="str">
            <v>D256</v>
          </cell>
          <cell r="G4296">
            <v>1</v>
          </cell>
          <cell r="H4296" t="str">
            <v>D256-013</v>
          </cell>
          <cell r="I4296" t="str">
            <v>F</v>
          </cell>
          <cell r="J4296">
            <v>705</v>
          </cell>
          <cell r="L4296">
            <v>12.04</v>
          </cell>
        </row>
        <row r="4297">
          <cell r="A4297" t="str">
            <v>HOOPER, MARYA G</v>
          </cell>
          <cell r="B4297" t="str">
            <v>101-594</v>
          </cell>
          <cell r="C4297">
            <v>510400</v>
          </cell>
          <cell r="D4297">
            <v>44530</v>
          </cell>
          <cell r="E4297" t="str">
            <v>ELIGIBILITY WORKER II</v>
          </cell>
          <cell r="F4297" t="str">
            <v>D256</v>
          </cell>
          <cell r="G4297">
            <v>1</v>
          </cell>
          <cell r="H4297" t="str">
            <v>D256-013</v>
          </cell>
          <cell r="I4297" t="str">
            <v>F</v>
          </cell>
          <cell r="J4297">
            <v>1001</v>
          </cell>
          <cell r="L4297">
            <v>10.17</v>
          </cell>
        </row>
        <row r="4298">
          <cell r="A4298" t="str">
            <v>HOOPER, MARYA G</v>
          </cell>
          <cell r="B4298" t="str">
            <v>101-594</v>
          </cell>
          <cell r="C4298">
            <v>510400</v>
          </cell>
          <cell r="D4298">
            <v>44530</v>
          </cell>
          <cell r="E4298" t="str">
            <v>ELIGIBILITY WORKER II</v>
          </cell>
          <cell r="F4298" t="str">
            <v>D256</v>
          </cell>
          <cell r="G4298">
            <v>1</v>
          </cell>
          <cell r="H4298" t="str">
            <v>D256-013</v>
          </cell>
          <cell r="I4298" t="str">
            <v>F</v>
          </cell>
          <cell r="J4298">
            <v>30</v>
          </cell>
          <cell r="L4298">
            <v>77.06</v>
          </cell>
        </row>
        <row r="4299">
          <cell r="A4299" t="str">
            <v>HORNE, SUSAN M</v>
          </cell>
          <cell r="B4299" t="str">
            <v>101-501</v>
          </cell>
          <cell r="C4299">
            <v>510100</v>
          </cell>
          <cell r="D4299">
            <v>1044450</v>
          </cell>
          <cell r="E4299" t="str">
            <v>BOARD OF SUPVRS, CHAIR</v>
          </cell>
          <cell r="F4299" t="str">
            <v>M100</v>
          </cell>
          <cell r="G4299">
            <v>1</v>
          </cell>
          <cell r="H4299" t="str">
            <v>M100-001</v>
          </cell>
          <cell r="I4299" t="str">
            <v>O</v>
          </cell>
          <cell r="J4299">
            <v>4</v>
          </cell>
          <cell r="K4299" t="str">
            <v>REGULAR PAY-ELECTED</v>
          </cell>
          <cell r="L4299">
            <v>39045.480000000003</v>
          </cell>
        </row>
        <row r="4300">
          <cell r="A4300" t="str">
            <v>HORNE, SUSAN M</v>
          </cell>
          <cell r="B4300" t="str">
            <v>101-501</v>
          </cell>
          <cell r="C4300">
            <v>510300</v>
          </cell>
          <cell r="D4300">
            <v>1044450</v>
          </cell>
          <cell r="E4300" t="str">
            <v>BOARD OF SUPVRS, CHAIR</v>
          </cell>
          <cell r="F4300" t="str">
            <v>M100</v>
          </cell>
          <cell r="G4300">
            <v>1</v>
          </cell>
          <cell r="H4300" t="str">
            <v>M100-001</v>
          </cell>
          <cell r="I4300" t="str">
            <v>F</v>
          </cell>
          <cell r="J4300" t="str">
            <v>*FM</v>
          </cell>
          <cell r="K4300" t="str">
            <v>MEDICARE</v>
          </cell>
          <cell r="L4300">
            <v>566.16</v>
          </cell>
        </row>
        <row r="4301">
          <cell r="A4301" t="str">
            <v>HORNE, SUSAN M</v>
          </cell>
          <cell r="B4301" t="str">
            <v>101-501</v>
          </cell>
          <cell r="C4301">
            <v>510300</v>
          </cell>
          <cell r="D4301">
            <v>1044450</v>
          </cell>
          <cell r="E4301" t="str">
            <v>BOARD OF SUPVRS, CHAIR</v>
          </cell>
          <cell r="F4301" t="str">
            <v>M100</v>
          </cell>
          <cell r="G4301">
            <v>1</v>
          </cell>
          <cell r="H4301" t="str">
            <v>M100-001</v>
          </cell>
          <cell r="I4301" t="str">
            <v>F</v>
          </cell>
          <cell r="J4301">
            <v>7999</v>
          </cell>
          <cell r="L4301">
            <v>11709.74</v>
          </cell>
        </row>
        <row r="4302">
          <cell r="A4302" t="str">
            <v>HORNE, SUSAN M</v>
          </cell>
          <cell r="B4302" t="str">
            <v>101-501</v>
          </cell>
          <cell r="C4302">
            <v>510300</v>
          </cell>
          <cell r="D4302">
            <v>1044450</v>
          </cell>
          <cell r="E4302" t="str">
            <v>BOARD OF SUPVRS, CHAIR</v>
          </cell>
          <cell r="F4302" t="str">
            <v>M100</v>
          </cell>
          <cell r="G4302">
            <v>1</v>
          </cell>
          <cell r="H4302" t="str">
            <v>M100-001</v>
          </cell>
          <cell r="I4302" t="str">
            <v>F</v>
          </cell>
          <cell r="J4302">
            <v>8000</v>
          </cell>
          <cell r="L4302">
            <v>2723.85</v>
          </cell>
        </row>
        <row r="4303">
          <cell r="A4303" t="str">
            <v>HORNE, SUSAN M</v>
          </cell>
          <cell r="B4303" t="str">
            <v>101-501</v>
          </cell>
          <cell r="C4303">
            <v>510300</v>
          </cell>
          <cell r="D4303">
            <v>1044450</v>
          </cell>
          <cell r="E4303" t="str">
            <v>BOARD OF SUPVRS, CHAIR</v>
          </cell>
          <cell r="F4303" t="str">
            <v>M100</v>
          </cell>
          <cell r="G4303">
            <v>1</v>
          </cell>
          <cell r="H4303" t="str">
            <v>M100-001</v>
          </cell>
          <cell r="I4303" t="str">
            <v>F</v>
          </cell>
          <cell r="J4303" t="str">
            <v>*FI</v>
          </cell>
          <cell r="K4303" t="str">
            <v>FICA</v>
          </cell>
          <cell r="L4303">
            <v>2420.8200000000002</v>
          </cell>
        </row>
        <row r="4304">
          <cell r="A4304" t="str">
            <v>HORNE, SUSAN M</v>
          </cell>
          <cell r="B4304" t="str">
            <v>101-501</v>
          </cell>
          <cell r="C4304">
            <v>510300</v>
          </cell>
          <cell r="D4304">
            <v>1044450</v>
          </cell>
          <cell r="E4304" t="str">
            <v>BOARD OF SUPVRS, CHAIR</v>
          </cell>
          <cell r="F4304" t="str">
            <v>M100</v>
          </cell>
          <cell r="G4304">
            <v>1</v>
          </cell>
          <cell r="H4304" t="str">
            <v>M100-001</v>
          </cell>
          <cell r="I4304" t="str">
            <v>F</v>
          </cell>
          <cell r="J4304">
            <v>8005</v>
          </cell>
          <cell r="L4304">
            <v>190.67</v>
          </cell>
        </row>
        <row r="4305">
          <cell r="A4305" t="str">
            <v>HORNE, SUSAN M</v>
          </cell>
          <cell r="B4305" t="str">
            <v>101-501</v>
          </cell>
          <cell r="C4305">
            <v>510400</v>
          </cell>
          <cell r="D4305">
            <v>1044450</v>
          </cell>
          <cell r="E4305" t="str">
            <v>BOARD OF SUPVRS, CHAIR</v>
          </cell>
          <cell r="F4305" t="str">
            <v>M100</v>
          </cell>
          <cell r="G4305">
            <v>1</v>
          </cell>
          <cell r="H4305" t="str">
            <v>M100-001</v>
          </cell>
          <cell r="I4305" t="str">
            <v>F</v>
          </cell>
          <cell r="J4305">
            <v>1001</v>
          </cell>
          <cell r="L4305">
            <v>10.17</v>
          </cell>
        </row>
        <row r="4306">
          <cell r="A4306" t="str">
            <v>HORNE, SUSAN M</v>
          </cell>
          <cell r="B4306" t="str">
            <v>101-501</v>
          </cell>
          <cell r="C4306">
            <v>510400</v>
          </cell>
          <cell r="D4306">
            <v>1044450</v>
          </cell>
          <cell r="E4306" t="str">
            <v>BOARD OF SUPVRS, CHAIR</v>
          </cell>
          <cell r="F4306" t="str">
            <v>M100</v>
          </cell>
          <cell r="G4306">
            <v>1</v>
          </cell>
          <cell r="H4306" t="str">
            <v>M100-001</v>
          </cell>
          <cell r="I4306" t="str">
            <v>F</v>
          </cell>
          <cell r="J4306">
            <v>835</v>
          </cell>
          <cell r="L4306">
            <v>3.7</v>
          </cell>
        </row>
        <row r="4307">
          <cell r="A4307" t="str">
            <v>HORTON-PONG, DIANNE C</v>
          </cell>
          <cell r="B4307" t="str">
            <v>117-897</v>
          </cell>
          <cell r="C4307">
            <v>510100</v>
          </cell>
          <cell r="D4307">
            <v>42070</v>
          </cell>
          <cell r="E4307" t="str">
            <v>ACCOUNTING ASSIST, SR</v>
          </cell>
          <cell r="F4307" t="str">
            <v>D106</v>
          </cell>
          <cell r="G4307">
            <v>1</v>
          </cell>
          <cell r="H4307" t="str">
            <v>D106-025</v>
          </cell>
          <cell r="I4307" t="str">
            <v>O</v>
          </cell>
          <cell r="J4307">
            <v>1</v>
          </cell>
          <cell r="K4307" t="str">
            <v>REGULAR PAY</v>
          </cell>
          <cell r="L4307">
            <v>29031.98</v>
          </cell>
        </row>
        <row r="4308">
          <cell r="A4308" t="str">
            <v>HORTON-PONG, DIANNE C</v>
          </cell>
          <cell r="B4308" t="str">
            <v>117-897</v>
          </cell>
          <cell r="C4308">
            <v>510300</v>
          </cell>
          <cell r="D4308">
            <v>42070</v>
          </cell>
          <cell r="E4308" t="str">
            <v>ACCOUNTING ASSIST, SR</v>
          </cell>
          <cell r="F4308" t="str">
            <v>D106</v>
          </cell>
          <cell r="G4308">
            <v>1</v>
          </cell>
          <cell r="H4308" t="str">
            <v>D106-025</v>
          </cell>
          <cell r="I4308" t="str">
            <v>F</v>
          </cell>
          <cell r="J4308" t="str">
            <v>*FI</v>
          </cell>
          <cell r="K4308" t="str">
            <v>FICA</v>
          </cell>
          <cell r="L4308">
            <v>1799.98</v>
          </cell>
        </row>
        <row r="4309">
          <cell r="A4309" t="str">
            <v>HORTON-PONG, DIANNE C</v>
          </cell>
          <cell r="B4309" t="str">
            <v>117-897</v>
          </cell>
          <cell r="C4309">
            <v>510300</v>
          </cell>
          <cell r="D4309">
            <v>42070</v>
          </cell>
          <cell r="E4309" t="str">
            <v>ACCOUNTING ASSIST, SR</v>
          </cell>
          <cell r="F4309" t="str">
            <v>D106</v>
          </cell>
          <cell r="G4309">
            <v>1</v>
          </cell>
          <cell r="H4309" t="str">
            <v>D106-025</v>
          </cell>
          <cell r="I4309" t="str">
            <v>F</v>
          </cell>
          <cell r="J4309">
            <v>8000</v>
          </cell>
          <cell r="L4309">
            <v>2027.95</v>
          </cell>
        </row>
        <row r="4310">
          <cell r="A4310" t="str">
            <v>HORTON-PONG, DIANNE C</v>
          </cell>
          <cell r="B4310" t="str">
            <v>117-897</v>
          </cell>
          <cell r="C4310">
            <v>510300</v>
          </cell>
          <cell r="D4310">
            <v>42070</v>
          </cell>
          <cell r="E4310" t="str">
            <v>ACCOUNTING ASSIST, SR</v>
          </cell>
          <cell r="F4310" t="str">
            <v>D106</v>
          </cell>
          <cell r="G4310">
            <v>1</v>
          </cell>
          <cell r="H4310" t="str">
            <v>D106-025</v>
          </cell>
          <cell r="I4310" t="str">
            <v>F</v>
          </cell>
          <cell r="J4310">
            <v>7999</v>
          </cell>
          <cell r="L4310">
            <v>8706.69</v>
          </cell>
        </row>
        <row r="4311">
          <cell r="A4311" t="str">
            <v>HORTON-PONG, DIANNE C</v>
          </cell>
          <cell r="B4311" t="str">
            <v>117-897</v>
          </cell>
          <cell r="C4311">
            <v>510300</v>
          </cell>
          <cell r="D4311">
            <v>42070</v>
          </cell>
          <cell r="E4311" t="str">
            <v>ACCOUNTING ASSIST, SR</v>
          </cell>
          <cell r="F4311" t="str">
            <v>D106</v>
          </cell>
          <cell r="G4311">
            <v>1</v>
          </cell>
          <cell r="H4311" t="str">
            <v>D106-025</v>
          </cell>
          <cell r="I4311" t="str">
            <v>F</v>
          </cell>
          <cell r="J4311" t="str">
            <v>*FM</v>
          </cell>
          <cell r="K4311" t="str">
            <v>MEDICARE</v>
          </cell>
          <cell r="L4311">
            <v>420.96</v>
          </cell>
        </row>
        <row r="4312">
          <cell r="A4312" t="str">
            <v>HORTON-PONG, DIANNE C</v>
          </cell>
          <cell r="B4312" t="str">
            <v>117-897</v>
          </cell>
          <cell r="C4312">
            <v>510400</v>
          </cell>
          <cell r="D4312">
            <v>42070</v>
          </cell>
          <cell r="E4312" t="str">
            <v>ACCOUNTING ASSIST, SR</v>
          </cell>
          <cell r="F4312" t="str">
            <v>D106</v>
          </cell>
          <cell r="G4312">
            <v>1</v>
          </cell>
          <cell r="H4312" t="str">
            <v>D106-025</v>
          </cell>
          <cell r="I4312" t="str">
            <v>F</v>
          </cell>
          <cell r="J4312">
            <v>701</v>
          </cell>
          <cell r="L4312">
            <v>4.01</v>
          </cell>
        </row>
        <row r="4313">
          <cell r="A4313" t="str">
            <v>HORTON-PONG, DIANNE C</v>
          </cell>
          <cell r="B4313" t="str">
            <v>117-897</v>
          </cell>
          <cell r="C4313">
            <v>510400</v>
          </cell>
          <cell r="D4313">
            <v>42070</v>
          </cell>
          <cell r="E4313" t="str">
            <v>ACCOUNTING ASSIST, SR</v>
          </cell>
          <cell r="F4313" t="str">
            <v>D106</v>
          </cell>
          <cell r="G4313">
            <v>1</v>
          </cell>
          <cell r="H4313" t="str">
            <v>D106-025</v>
          </cell>
          <cell r="I4313" t="str">
            <v>F</v>
          </cell>
          <cell r="J4313">
            <v>810</v>
          </cell>
          <cell r="L4313">
            <v>1.71</v>
          </cell>
        </row>
        <row r="4314">
          <cell r="A4314" t="str">
            <v>HORTON-PONG, DIANNE C</v>
          </cell>
          <cell r="B4314" t="str">
            <v>117-897</v>
          </cell>
          <cell r="C4314">
            <v>510400</v>
          </cell>
          <cell r="D4314">
            <v>42070</v>
          </cell>
          <cell r="E4314" t="str">
            <v>ACCOUNTING ASSIST, SR</v>
          </cell>
          <cell r="F4314" t="str">
            <v>D106</v>
          </cell>
          <cell r="G4314">
            <v>1</v>
          </cell>
          <cell r="H4314" t="str">
            <v>D106-025</v>
          </cell>
          <cell r="I4314" t="str">
            <v>F</v>
          </cell>
          <cell r="J4314">
            <v>1001</v>
          </cell>
          <cell r="L4314">
            <v>10.17</v>
          </cell>
        </row>
        <row r="4315">
          <cell r="A4315" t="str">
            <v>HORTON-PONG, DIANNE C</v>
          </cell>
          <cell r="B4315" t="str">
            <v>117-897</v>
          </cell>
          <cell r="C4315">
            <v>510400</v>
          </cell>
          <cell r="D4315">
            <v>42070</v>
          </cell>
          <cell r="E4315" t="str">
            <v>ACCOUNTING ASSIST, SR</v>
          </cell>
          <cell r="F4315" t="str">
            <v>D106</v>
          </cell>
          <cell r="G4315">
            <v>1</v>
          </cell>
          <cell r="H4315" t="str">
            <v>D106-025</v>
          </cell>
          <cell r="I4315" t="str">
            <v>F</v>
          </cell>
          <cell r="J4315">
            <v>601</v>
          </cell>
          <cell r="L4315">
            <v>17.149999999999999</v>
          </cell>
        </row>
        <row r="4316">
          <cell r="A4316" t="str">
            <v>HORTON-PONG, DIANNE C</v>
          </cell>
          <cell r="B4316" t="str">
            <v>117-897</v>
          </cell>
          <cell r="C4316">
            <v>510400</v>
          </cell>
          <cell r="D4316">
            <v>42070</v>
          </cell>
          <cell r="E4316" t="str">
            <v>ACCOUNTING ASSIST, SR</v>
          </cell>
          <cell r="F4316" t="str">
            <v>D106</v>
          </cell>
          <cell r="G4316">
            <v>1</v>
          </cell>
          <cell r="H4316" t="str">
            <v>D106-025</v>
          </cell>
          <cell r="I4316" t="str">
            <v>F</v>
          </cell>
          <cell r="J4316">
            <v>30</v>
          </cell>
          <cell r="L4316">
            <v>72.58</v>
          </cell>
        </row>
        <row r="4317">
          <cell r="A4317" t="str">
            <v>HORTON-PONG, DIANNE C</v>
          </cell>
          <cell r="B4317" t="str">
            <v>117-897</v>
          </cell>
          <cell r="C4317">
            <v>510400</v>
          </cell>
          <cell r="D4317">
            <v>42070</v>
          </cell>
          <cell r="E4317" t="str">
            <v>ACCOUNTING ASSIST, SR</v>
          </cell>
          <cell r="F4317" t="str">
            <v>D106</v>
          </cell>
          <cell r="G4317">
            <v>1</v>
          </cell>
          <cell r="H4317" t="str">
            <v>D106-025</v>
          </cell>
          <cell r="I4317" t="str">
            <v>F</v>
          </cell>
          <cell r="J4317">
            <v>100</v>
          </cell>
          <cell r="L4317">
            <v>135.94999999999999</v>
          </cell>
        </row>
        <row r="4318">
          <cell r="A4318" t="str">
            <v>HOSKIN, DINA P</v>
          </cell>
          <cell r="B4318" t="str">
            <v>101-582</v>
          </cell>
          <cell r="C4318">
            <v>510100</v>
          </cell>
          <cell r="D4318">
            <v>41030</v>
          </cell>
          <cell r="E4318" t="str">
            <v>RECORDER ASSISTANT, SR</v>
          </cell>
          <cell r="F4318" t="str">
            <v>D436</v>
          </cell>
          <cell r="G4318">
            <v>1</v>
          </cell>
          <cell r="H4318" t="str">
            <v>D436-002</v>
          </cell>
          <cell r="I4318" t="str">
            <v>O</v>
          </cell>
          <cell r="J4318">
            <v>1</v>
          </cell>
          <cell r="K4318" t="str">
            <v>REGULAR PAY</v>
          </cell>
          <cell r="L4318">
            <v>29813.85</v>
          </cell>
        </row>
        <row r="4319">
          <cell r="A4319" t="str">
            <v>HOSKIN, DINA P</v>
          </cell>
          <cell r="B4319" t="str">
            <v>101-582</v>
          </cell>
          <cell r="C4319">
            <v>510300</v>
          </cell>
          <cell r="D4319">
            <v>41030</v>
          </cell>
          <cell r="E4319" t="str">
            <v>RECORDER ASSISTANT, SR</v>
          </cell>
          <cell r="F4319" t="str">
            <v>D436</v>
          </cell>
          <cell r="G4319">
            <v>1</v>
          </cell>
          <cell r="H4319" t="str">
            <v>D436-002</v>
          </cell>
          <cell r="I4319" t="str">
            <v>F</v>
          </cell>
          <cell r="J4319" t="str">
            <v>*FM</v>
          </cell>
          <cell r="K4319" t="str">
            <v>MEDICARE</v>
          </cell>
          <cell r="L4319">
            <v>432.3</v>
          </cell>
        </row>
        <row r="4320">
          <cell r="A4320" t="str">
            <v>HOSKIN, DINA P</v>
          </cell>
          <cell r="B4320" t="str">
            <v>101-582</v>
          </cell>
          <cell r="C4320">
            <v>510300</v>
          </cell>
          <cell r="D4320">
            <v>41030</v>
          </cell>
          <cell r="E4320" t="str">
            <v>RECORDER ASSISTANT, SR</v>
          </cell>
          <cell r="F4320" t="str">
            <v>D436</v>
          </cell>
          <cell r="G4320">
            <v>1</v>
          </cell>
          <cell r="H4320" t="str">
            <v>D436-002</v>
          </cell>
          <cell r="I4320" t="str">
            <v>F</v>
          </cell>
          <cell r="J4320" t="str">
            <v>*FI</v>
          </cell>
          <cell r="K4320" t="str">
            <v>FICA</v>
          </cell>
          <cell r="L4320">
            <v>1848.46</v>
          </cell>
        </row>
        <row r="4321">
          <cell r="A4321" t="str">
            <v>HOSKIN, DINA P</v>
          </cell>
          <cell r="B4321" t="str">
            <v>101-582</v>
          </cell>
          <cell r="C4321">
            <v>510300</v>
          </cell>
          <cell r="D4321">
            <v>41030</v>
          </cell>
          <cell r="E4321" t="str">
            <v>RECORDER ASSISTANT, SR</v>
          </cell>
          <cell r="F4321" t="str">
            <v>D436</v>
          </cell>
          <cell r="G4321">
            <v>1</v>
          </cell>
          <cell r="H4321" t="str">
            <v>D436-002</v>
          </cell>
          <cell r="I4321" t="str">
            <v>F</v>
          </cell>
          <cell r="J4321">
            <v>7999</v>
          </cell>
          <cell r="L4321">
            <v>8941.17</v>
          </cell>
        </row>
        <row r="4322">
          <cell r="A4322" t="str">
            <v>HOSKIN, DINA P</v>
          </cell>
          <cell r="B4322" t="str">
            <v>101-582</v>
          </cell>
          <cell r="C4322">
            <v>510300</v>
          </cell>
          <cell r="D4322">
            <v>41030</v>
          </cell>
          <cell r="E4322" t="str">
            <v>RECORDER ASSISTANT, SR</v>
          </cell>
          <cell r="F4322" t="str">
            <v>D436</v>
          </cell>
          <cell r="G4322">
            <v>1</v>
          </cell>
          <cell r="H4322" t="str">
            <v>D436-002</v>
          </cell>
          <cell r="I4322" t="str">
            <v>F</v>
          </cell>
          <cell r="J4322">
            <v>8000</v>
          </cell>
          <cell r="L4322">
            <v>2082.6799999999998</v>
          </cell>
        </row>
        <row r="4323">
          <cell r="A4323" t="str">
            <v>HOSKIN, DINA P</v>
          </cell>
          <cell r="B4323" t="str">
            <v>101-582</v>
          </cell>
          <cell r="C4323">
            <v>510400</v>
          </cell>
          <cell r="D4323">
            <v>41030</v>
          </cell>
          <cell r="E4323" t="str">
            <v>RECORDER ASSISTANT, SR</v>
          </cell>
          <cell r="F4323" t="str">
            <v>D436</v>
          </cell>
          <cell r="G4323">
            <v>1</v>
          </cell>
          <cell r="H4323" t="str">
            <v>D436-002</v>
          </cell>
          <cell r="I4323" t="str">
            <v>F</v>
          </cell>
          <cell r="J4323">
            <v>811</v>
          </cell>
          <cell r="L4323">
            <v>1.88</v>
          </cell>
        </row>
        <row r="4324">
          <cell r="A4324" t="str">
            <v>HOSKIN, DINA P</v>
          </cell>
          <cell r="B4324" t="str">
            <v>101-582</v>
          </cell>
          <cell r="C4324">
            <v>510400</v>
          </cell>
          <cell r="D4324">
            <v>41030</v>
          </cell>
          <cell r="E4324" t="str">
            <v>RECORDER ASSISTANT, SR</v>
          </cell>
          <cell r="F4324" t="str">
            <v>D436</v>
          </cell>
          <cell r="G4324">
            <v>1</v>
          </cell>
          <cell r="H4324" t="str">
            <v>D436-002</v>
          </cell>
          <cell r="I4324" t="str">
            <v>F</v>
          </cell>
          <cell r="J4324">
            <v>1001</v>
          </cell>
          <cell r="L4324">
            <v>10.17</v>
          </cell>
        </row>
        <row r="4325">
          <cell r="A4325" t="str">
            <v>HOSKIN, DINA P</v>
          </cell>
          <cell r="B4325" t="str">
            <v>101-582</v>
          </cell>
          <cell r="C4325">
            <v>510400</v>
          </cell>
          <cell r="D4325">
            <v>41030</v>
          </cell>
          <cell r="E4325" t="str">
            <v>RECORDER ASSISTANT, SR</v>
          </cell>
          <cell r="F4325" t="str">
            <v>D436</v>
          </cell>
          <cell r="G4325">
            <v>1</v>
          </cell>
          <cell r="H4325" t="str">
            <v>D436-002</v>
          </cell>
          <cell r="I4325" t="str">
            <v>F</v>
          </cell>
          <cell r="J4325">
            <v>101</v>
          </cell>
          <cell r="L4325">
            <v>135.94999999999999</v>
          </cell>
        </row>
        <row r="4326">
          <cell r="A4326" t="str">
            <v>HOSKIN, DINA P</v>
          </cell>
          <cell r="B4326" t="str">
            <v>101-582</v>
          </cell>
          <cell r="C4326">
            <v>510400</v>
          </cell>
          <cell r="D4326">
            <v>41030</v>
          </cell>
          <cell r="E4326" t="str">
            <v>RECORDER ASSISTANT, SR</v>
          </cell>
          <cell r="F4326" t="str">
            <v>D436</v>
          </cell>
          <cell r="G4326">
            <v>1</v>
          </cell>
          <cell r="H4326" t="str">
            <v>D436-002</v>
          </cell>
          <cell r="I4326" t="str">
            <v>F</v>
          </cell>
          <cell r="J4326">
            <v>30</v>
          </cell>
          <cell r="L4326">
            <v>74.53</v>
          </cell>
        </row>
        <row r="4327">
          <cell r="A4327" t="str">
            <v>HOSKIN, DINA P</v>
          </cell>
          <cell r="B4327" t="str">
            <v>101-582</v>
          </cell>
          <cell r="C4327">
            <v>510400</v>
          </cell>
          <cell r="D4327">
            <v>41030</v>
          </cell>
          <cell r="E4327" t="str">
            <v>RECORDER ASSISTANT, SR</v>
          </cell>
          <cell r="F4327" t="str">
            <v>D436</v>
          </cell>
          <cell r="G4327">
            <v>1</v>
          </cell>
          <cell r="H4327" t="str">
            <v>D436-002</v>
          </cell>
          <cell r="I4327" t="str">
            <v>F</v>
          </cell>
          <cell r="J4327">
            <v>601</v>
          </cell>
          <cell r="L4327">
            <v>17.149999999999999</v>
          </cell>
        </row>
        <row r="4328">
          <cell r="A4328" t="str">
            <v>HOSKIN, DINA P</v>
          </cell>
          <cell r="B4328" t="str">
            <v>101-582</v>
          </cell>
          <cell r="C4328">
            <v>510400</v>
          </cell>
          <cell r="D4328">
            <v>41030</v>
          </cell>
          <cell r="E4328" t="str">
            <v>RECORDER ASSISTANT, SR</v>
          </cell>
          <cell r="F4328" t="str">
            <v>D436</v>
          </cell>
          <cell r="G4328">
            <v>1</v>
          </cell>
          <cell r="H4328" t="str">
            <v>D436-002</v>
          </cell>
          <cell r="I4328" t="str">
            <v>F</v>
          </cell>
          <cell r="J4328">
            <v>701</v>
          </cell>
          <cell r="L4328">
            <v>4.01</v>
          </cell>
        </row>
        <row r="4329">
          <cell r="A4329" t="str">
            <v>HOSKIN, ROBERT F</v>
          </cell>
          <cell r="B4329" t="str">
            <v>114-895</v>
          </cell>
          <cell r="C4329">
            <v>510100</v>
          </cell>
          <cell r="D4329">
            <v>30680</v>
          </cell>
          <cell r="E4329" t="str">
            <v>ROAD MAINT WORKER III</v>
          </cell>
          <cell r="F4329" t="str">
            <v>D454</v>
          </cell>
          <cell r="G4329">
            <v>1</v>
          </cell>
          <cell r="H4329" t="str">
            <v>D454-001</v>
          </cell>
          <cell r="I4329" t="str">
            <v>O</v>
          </cell>
          <cell r="J4329">
            <v>1</v>
          </cell>
          <cell r="K4329" t="str">
            <v>REGULAR PAY</v>
          </cell>
          <cell r="L4329">
            <v>37587.160000000003</v>
          </cell>
        </row>
        <row r="4330">
          <cell r="A4330" t="str">
            <v>HOSKIN, ROBERT F</v>
          </cell>
          <cell r="B4330" t="str">
            <v>114-895</v>
          </cell>
          <cell r="C4330">
            <v>510300</v>
          </cell>
          <cell r="D4330">
            <v>30680</v>
          </cell>
          <cell r="E4330" t="str">
            <v>ROAD MAINT WORKER III</v>
          </cell>
          <cell r="F4330" t="str">
            <v>D454</v>
          </cell>
          <cell r="G4330">
            <v>1</v>
          </cell>
          <cell r="H4330" t="str">
            <v>D454-001</v>
          </cell>
          <cell r="I4330" t="str">
            <v>F</v>
          </cell>
          <cell r="J4330">
            <v>7999</v>
          </cell>
          <cell r="L4330">
            <v>11272.39</v>
          </cell>
        </row>
        <row r="4331">
          <cell r="A4331" t="str">
            <v>HOSKIN, ROBERT F</v>
          </cell>
          <cell r="B4331" t="str">
            <v>114-895</v>
          </cell>
          <cell r="C4331">
            <v>510300</v>
          </cell>
          <cell r="D4331">
            <v>30680</v>
          </cell>
          <cell r="E4331" t="str">
            <v>ROAD MAINT WORKER III</v>
          </cell>
          <cell r="F4331" t="str">
            <v>D454</v>
          </cell>
          <cell r="G4331">
            <v>1</v>
          </cell>
          <cell r="H4331" t="str">
            <v>D454-001</v>
          </cell>
          <cell r="I4331" t="str">
            <v>F</v>
          </cell>
          <cell r="J4331" t="str">
            <v>*FI</v>
          </cell>
          <cell r="K4331" t="str">
            <v>FICA</v>
          </cell>
          <cell r="L4331">
            <v>2330.4</v>
          </cell>
        </row>
        <row r="4332">
          <cell r="A4332" t="str">
            <v>HOSKIN, ROBERT F</v>
          </cell>
          <cell r="B4332" t="str">
            <v>114-895</v>
          </cell>
          <cell r="C4332">
            <v>510300</v>
          </cell>
          <cell r="D4332">
            <v>30680</v>
          </cell>
          <cell r="E4332" t="str">
            <v>ROAD MAINT WORKER III</v>
          </cell>
          <cell r="F4332" t="str">
            <v>D454</v>
          </cell>
          <cell r="G4332">
            <v>1</v>
          </cell>
          <cell r="H4332" t="str">
            <v>D454-001</v>
          </cell>
          <cell r="I4332" t="str">
            <v>F</v>
          </cell>
          <cell r="J4332">
            <v>8000</v>
          </cell>
          <cell r="L4332">
            <v>2626.81</v>
          </cell>
        </row>
        <row r="4333">
          <cell r="A4333" t="str">
            <v>HOSKIN, ROBERT F</v>
          </cell>
          <cell r="B4333" t="str">
            <v>114-895</v>
          </cell>
          <cell r="C4333">
            <v>510300</v>
          </cell>
          <cell r="D4333">
            <v>30680</v>
          </cell>
          <cell r="E4333" t="str">
            <v>ROAD MAINT WORKER III</v>
          </cell>
          <cell r="F4333" t="str">
            <v>D454</v>
          </cell>
          <cell r="G4333">
            <v>1</v>
          </cell>
          <cell r="H4333" t="str">
            <v>D454-001</v>
          </cell>
          <cell r="I4333" t="str">
            <v>F</v>
          </cell>
          <cell r="J4333" t="str">
            <v>*FM</v>
          </cell>
          <cell r="K4333" t="str">
            <v>MEDICARE</v>
          </cell>
          <cell r="L4333">
            <v>545.01</v>
          </cell>
        </row>
        <row r="4334">
          <cell r="A4334" t="str">
            <v>HOSKIN, ROBERT F</v>
          </cell>
          <cell r="B4334" t="str">
            <v>114-895</v>
          </cell>
          <cell r="C4334">
            <v>510400</v>
          </cell>
          <cell r="D4334">
            <v>30680</v>
          </cell>
          <cell r="E4334" t="str">
            <v>ROAD MAINT WORKER III</v>
          </cell>
          <cell r="F4334" t="str">
            <v>D454</v>
          </cell>
          <cell r="G4334">
            <v>1</v>
          </cell>
          <cell r="H4334" t="str">
            <v>D454-001</v>
          </cell>
          <cell r="I4334" t="str">
            <v>F</v>
          </cell>
          <cell r="J4334">
            <v>811</v>
          </cell>
          <cell r="L4334">
            <v>1.88</v>
          </cell>
        </row>
        <row r="4335">
          <cell r="A4335" t="str">
            <v>HOSKIN, ROBERT F</v>
          </cell>
          <cell r="B4335" t="str">
            <v>114-895</v>
          </cell>
          <cell r="C4335">
            <v>510400</v>
          </cell>
          <cell r="D4335">
            <v>30680</v>
          </cell>
          <cell r="E4335" t="str">
            <v>ROAD MAINT WORKER III</v>
          </cell>
          <cell r="F4335" t="str">
            <v>D454</v>
          </cell>
          <cell r="G4335">
            <v>1</v>
          </cell>
          <cell r="H4335" t="str">
            <v>D454-001</v>
          </cell>
          <cell r="I4335" t="str">
            <v>F</v>
          </cell>
          <cell r="J4335">
            <v>30</v>
          </cell>
          <cell r="L4335">
            <v>93.97</v>
          </cell>
        </row>
        <row r="4336">
          <cell r="A4336" t="str">
            <v>HOSKIN, ROBERT F</v>
          </cell>
          <cell r="B4336" t="str">
            <v>114-895</v>
          </cell>
          <cell r="C4336">
            <v>510400</v>
          </cell>
          <cell r="D4336">
            <v>30680</v>
          </cell>
          <cell r="E4336" t="str">
            <v>ROAD MAINT WORKER III</v>
          </cell>
          <cell r="F4336" t="str">
            <v>D454</v>
          </cell>
          <cell r="G4336">
            <v>1</v>
          </cell>
          <cell r="H4336" t="str">
            <v>D454-001</v>
          </cell>
          <cell r="I4336" t="str">
            <v>F</v>
          </cell>
          <cell r="J4336">
            <v>102</v>
          </cell>
          <cell r="L4336">
            <v>232.19</v>
          </cell>
        </row>
        <row r="4337">
          <cell r="A4337" t="str">
            <v>HOSKIN, ROBERT F</v>
          </cell>
          <cell r="B4337" t="str">
            <v>114-895</v>
          </cell>
          <cell r="C4337">
            <v>510400</v>
          </cell>
          <cell r="D4337">
            <v>30680</v>
          </cell>
          <cell r="E4337" t="str">
            <v>ROAD MAINT WORKER III</v>
          </cell>
          <cell r="F4337" t="str">
            <v>D454</v>
          </cell>
          <cell r="G4337">
            <v>1</v>
          </cell>
          <cell r="H4337" t="str">
            <v>D454-001</v>
          </cell>
          <cell r="I4337" t="str">
            <v>F</v>
          </cell>
          <cell r="J4337">
            <v>603</v>
          </cell>
          <cell r="L4337">
            <v>31.26</v>
          </cell>
        </row>
        <row r="4338">
          <cell r="A4338" t="str">
            <v>HOSKIN, ROBERT F</v>
          </cell>
          <cell r="B4338" t="str">
            <v>114-895</v>
          </cell>
          <cell r="C4338">
            <v>510400</v>
          </cell>
          <cell r="D4338">
            <v>30680</v>
          </cell>
          <cell r="E4338" t="str">
            <v>ROAD MAINT WORKER III</v>
          </cell>
          <cell r="F4338" t="str">
            <v>D454</v>
          </cell>
          <cell r="G4338">
            <v>1</v>
          </cell>
          <cell r="H4338" t="str">
            <v>D454-001</v>
          </cell>
          <cell r="I4338" t="str">
            <v>F</v>
          </cell>
          <cell r="J4338">
            <v>1001</v>
          </cell>
          <cell r="L4338">
            <v>10.17</v>
          </cell>
        </row>
        <row r="4339">
          <cell r="A4339" t="str">
            <v>HOSKIN, ROBERT F</v>
          </cell>
          <cell r="B4339" t="str">
            <v>114-895</v>
          </cell>
          <cell r="C4339">
            <v>510400</v>
          </cell>
          <cell r="D4339">
            <v>30680</v>
          </cell>
          <cell r="E4339" t="str">
            <v>ROAD MAINT WORKER III</v>
          </cell>
          <cell r="F4339" t="str">
            <v>D454</v>
          </cell>
          <cell r="G4339">
            <v>1</v>
          </cell>
          <cell r="H4339" t="str">
            <v>D454-001</v>
          </cell>
          <cell r="I4339" t="str">
            <v>F</v>
          </cell>
          <cell r="J4339">
            <v>703</v>
          </cell>
          <cell r="L4339">
            <v>6.7</v>
          </cell>
        </row>
        <row r="4340">
          <cell r="A4340" t="str">
            <v>HREPICH, KATHLEEN L</v>
          </cell>
          <cell r="B4340" t="str">
            <v>125-556</v>
          </cell>
          <cell r="C4340">
            <v>510100</v>
          </cell>
          <cell r="D4340">
            <v>38150</v>
          </cell>
          <cell r="E4340" t="str">
            <v>DIR OF CHILD SUPPORT SRVS</v>
          </cell>
          <cell r="F4340" t="str">
            <v>B190</v>
          </cell>
          <cell r="G4340">
            <v>1</v>
          </cell>
          <cell r="H4340" t="str">
            <v>B190-001</v>
          </cell>
          <cell r="I4340" t="str">
            <v>O</v>
          </cell>
          <cell r="J4340">
            <v>1</v>
          </cell>
          <cell r="K4340" t="str">
            <v>REGULAR PAY</v>
          </cell>
          <cell r="L4340">
            <v>98528.49</v>
          </cell>
        </row>
        <row r="4341">
          <cell r="A4341" t="str">
            <v>HREPICH, KATHLEEN L</v>
          </cell>
          <cell r="B4341" t="str">
            <v>125-556</v>
          </cell>
          <cell r="C4341">
            <v>510300</v>
          </cell>
          <cell r="D4341">
            <v>38150</v>
          </cell>
          <cell r="E4341" t="str">
            <v>DIR OF CHILD SUPPORT SRVS</v>
          </cell>
          <cell r="F4341" t="str">
            <v>B190</v>
          </cell>
          <cell r="G4341">
            <v>1</v>
          </cell>
          <cell r="H4341" t="str">
            <v>B190-001</v>
          </cell>
          <cell r="I4341" t="str">
            <v>F</v>
          </cell>
          <cell r="J4341" t="str">
            <v>*FM</v>
          </cell>
          <cell r="K4341" t="str">
            <v>MEDICARE</v>
          </cell>
          <cell r="L4341">
            <v>1428.66</v>
          </cell>
        </row>
        <row r="4342">
          <cell r="A4342" t="str">
            <v>HREPICH, KATHLEEN L</v>
          </cell>
          <cell r="B4342" t="str">
            <v>125-556</v>
          </cell>
          <cell r="C4342">
            <v>510300</v>
          </cell>
          <cell r="D4342">
            <v>38150</v>
          </cell>
          <cell r="E4342" t="str">
            <v>DIR OF CHILD SUPPORT SRVS</v>
          </cell>
          <cell r="F4342" t="str">
            <v>B190</v>
          </cell>
          <cell r="G4342">
            <v>1</v>
          </cell>
          <cell r="H4342" t="str">
            <v>B190-001</v>
          </cell>
          <cell r="I4342" t="str">
            <v>F</v>
          </cell>
          <cell r="J4342">
            <v>8005</v>
          </cell>
          <cell r="L4342">
            <v>482.49</v>
          </cell>
        </row>
        <row r="4343">
          <cell r="A4343" t="str">
            <v>HREPICH, KATHLEEN L</v>
          </cell>
          <cell r="B4343" t="str">
            <v>125-556</v>
          </cell>
          <cell r="C4343">
            <v>510300</v>
          </cell>
          <cell r="D4343">
            <v>38150</v>
          </cell>
          <cell r="E4343" t="str">
            <v>DIR OF CHILD SUPPORT SRVS</v>
          </cell>
          <cell r="F4343" t="str">
            <v>B190</v>
          </cell>
          <cell r="G4343">
            <v>1</v>
          </cell>
          <cell r="H4343" t="str">
            <v>B190-001</v>
          </cell>
          <cell r="I4343" t="str">
            <v>F</v>
          </cell>
          <cell r="J4343" t="str">
            <v>*FI</v>
          </cell>
          <cell r="K4343" t="str">
            <v>FICA</v>
          </cell>
          <cell r="L4343">
            <v>5394</v>
          </cell>
        </row>
        <row r="4344">
          <cell r="A4344" t="str">
            <v>HREPICH, KATHLEEN L</v>
          </cell>
          <cell r="B4344" t="str">
            <v>125-556</v>
          </cell>
          <cell r="C4344">
            <v>510300</v>
          </cell>
          <cell r="D4344">
            <v>38150</v>
          </cell>
          <cell r="E4344" t="str">
            <v>DIR OF CHILD SUPPORT SRVS</v>
          </cell>
          <cell r="F4344" t="str">
            <v>B190</v>
          </cell>
          <cell r="G4344">
            <v>1</v>
          </cell>
          <cell r="H4344" t="str">
            <v>B190-001</v>
          </cell>
          <cell r="I4344" t="str">
            <v>F</v>
          </cell>
          <cell r="J4344">
            <v>7999</v>
          </cell>
          <cell r="L4344">
            <v>29548.69</v>
          </cell>
        </row>
        <row r="4345">
          <cell r="A4345" t="str">
            <v>HREPICH, KATHLEEN L</v>
          </cell>
          <cell r="B4345" t="str">
            <v>125-556</v>
          </cell>
          <cell r="C4345">
            <v>510300</v>
          </cell>
          <cell r="D4345">
            <v>38150</v>
          </cell>
          <cell r="E4345" t="str">
            <v>DIR OF CHILD SUPPORT SRVS</v>
          </cell>
          <cell r="F4345" t="str">
            <v>B190</v>
          </cell>
          <cell r="G4345">
            <v>1</v>
          </cell>
          <cell r="H4345" t="str">
            <v>B190-001</v>
          </cell>
          <cell r="I4345" t="str">
            <v>F</v>
          </cell>
          <cell r="J4345">
            <v>8000</v>
          </cell>
          <cell r="L4345">
            <v>6892.7</v>
          </cell>
        </row>
        <row r="4346">
          <cell r="A4346" t="str">
            <v>HREPICH, KATHLEEN L</v>
          </cell>
          <cell r="B4346" t="str">
            <v>125-556</v>
          </cell>
          <cell r="C4346">
            <v>510400</v>
          </cell>
          <cell r="D4346">
            <v>38150</v>
          </cell>
          <cell r="E4346" t="str">
            <v>DIR OF CHILD SUPPORT SRVS</v>
          </cell>
          <cell r="F4346" t="str">
            <v>B190</v>
          </cell>
          <cell r="G4346">
            <v>1</v>
          </cell>
          <cell r="H4346" t="str">
            <v>B190-001</v>
          </cell>
          <cell r="I4346" t="str">
            <v>F</v>
          </cell>
          <cell r="J4346">
            <v>102</v>
          </cell>
          <cell r="L4346">
            <v>232.19</v>
          </cell>
        </row>
        <row r="4347">
          <cell r="A4347" t="str">
            <v>HREPICH, KATHLEEN L</v>
          </cell>
          <cell r="B4347" t="str">
            <v>125-556</v>
          </cell>
          <cell r="C4347">
            <v>510400</v>
          </cell>
          <cell r="D4347">
            <v>38150</v>
          </cell>
          <cell r="E4347" t="str">
            <v>DIR OF CHILD SUPPORT SRVS</v>
          </cell>
          <cell r="F4347" t="str">
            <v>B190</v>
          </cell>
          <cell r="G4347">
            <v>1</v>
          </cell>
          <cell r="H4347" t="str">
            <v>B190-001</v>
          </cell>
          <cell r="I4347" t="str">
            <v>F</v>
          </cell>
          <cell r="J4347">
            <v>831</v>
          </cell>
          <cell r="L4347">
            <v>5.3</v>
          </cell>
        </row>
        <row r="4348">
          <cell r="A4348" t="str">
            <v>HREPICH, KATHLEEN L</v>
          </cell>
          <cell r="B4348" t="str">
            <v>125-556</v>
          </cell>
          <cell r="C4348">
            <v>510400</v>
          </cell>
          <cell r="D4348">
            <v>38150</v>
          </cell>
          <cell r="E4348" t="str">
            <v>DIR OF CHILD SUPPORT SRVS</v>
          </cell>
          <cell r="F4348" t="str">
            <v>B190</v>
          </cell>
          <cell r="G4348">
            <v>1</v>
          </cell>
          <cell r="H4348" t="str">
            <v>B190-001</v>
          </cell>
          <cell r="I4348" t="str">
            <v>F</v>
          </cell>
          <cell r="J4348">
            <v>30</v>
          </cell>
          <cell r="L4348">
            <v>246.32</v>
          </cell>
        </row>
        <row r="4349">
          <cell r="A4349" t="str">
            <v>HREPICH, KATHLEEN L</v>
          </cell>
          <cell r="B4349" t="str">
            <v>125-556</v>
          </cell>
          <cell r="C4349">
            <v>510400</v>
          </cell>
          <cell r="D4349">
            <v>38150</v>
          </cell>
          <cell r="E4349" t="str">
            <v>DIR OF CHILD SUPPORT SRVS</v>
          </cell>
          <cell r="F4349" t="str">
            <v>B190</v>
          </cell>
          <cell r="G4349">
            <v>1</v>
          </cell>
          <cell r="H4349" t="str">
            <v>B190-001</v>
          </cell>
          <cell r="I4349" t="str">
            <v>F</v>
          </cell>
          <cell r="J4349">
            <v>1001</v>
          </cell>
          <cell r="L4349">
            <v>10.17</v>
          </cell>
        </row>
        <row r="4350">
          <cell r="A4350" t="str">
            <v>HREPICH, KATHLEEN L</v>
          </cell>
          <cell r="B4350" t="str">
            <v>125-556</v>
          </cell>
          <cell r="C4350">
            <v>510400</v>
          </cell>
          <cell r="D4350">
            <v>38150</v>
          </cell>
          <cell r="E4350" t="str">
            <v>DIR OF CHILD SUPPORT SRVS</v>
          </cell>
          <cell r="F4350" t="str">
            <v>B190</v>
          </cell>
          <cell r="G4350">
            <v>1</v>
          </cell>
          <cell r="H4350" t="str">
            <v>B190-001</v>
          </cell>
          <cell r="I4350" t="str">
            <v>F</v>
          </cell>
          <cell r="J4350">
            <v>603</v>
          </cell>
          <cell r="L4350">
            <v>31.26</v>
          </cell>
        </row>
        <row r="4351">
          <cell r="A4351" t="str">
            <v>HREPICH, KATHLEEN L</v>
          </cell>
          <cell r="B4351" t="str">
            <v>125-556</v>
          </cell>
          <cell r="C4351">
            <v>510400</v>
          </cell>
          <cell r="D4351">
            <v>38150</v>
          </cell>
          <cell r="E4351" t="str">
            <v>DIR OF CHILD SUPPORT SRVS</v>
          </cell>
          <cell r="F4351" t="str">
            <v>B190</v>
          </cell>
          <cell r="G4351">
            <v>1</v>
          </cell>
          <cell r="H4351" t="str">
            <v>B190-001</v>
          </cell>
          <cell r="I4351" t="str">
            <v>F</v>
          </cell>
          <cell r="J4351">
            <v>703</v>
          </cell>
          <cell r="L4351">
            <v>6.7</v>
          </cell>
        </row>
        <row r="4352">
          <cell r="A4352" t="str">
            <v>HUES, ROBERTA T</v>
          </cell>
          <cell r="B4352" t="str">
            <v>101-822</v>
          </cell>
          <cell r="C4352">
            <v>510100</v>
          </cell>
          <cell r="D4352">
            <v>28060</v>
          </cell>
          <cell r="E4352" t="str">
            <v>RECOVERY HOME COUNSELOR</v>
          </cell>
          <cell r="F4352" t="str">
            <v>D442</v>
          </cell>
          <cell r="G4352">
            <v>1</v>
          </cell>
          <cell r="H4352" t="str">
            <v>D442-002</v>
          </cell>
          <cell r="I4352" t="str">
            <v>O</v>
          </cell>
          <cell r="J4352">
            <v>1</v>
          </cell>
          <cell r="K4352" t="str">
            <v>REGULAR PAY</v>
          </cell>
          <cell r="L4352">
            <v>36479.019999999997</v>
          </cell>
        </row>
        <row r="4353">
          <cell r="A4353" t="str">
            <v>HUES, ROBERTA T</v>
          </cell>
          <cell r="B4353" t="str">
            <v>101-822</v>
          </cell>
          <cell r="C4353">
            <v>510300</v>
          </cell>
          <cell r="D4353">
            <v>28060</v>
          </cell>
          <cell r="E4353" t="str">
            <v>RECOVERY HOME COUNSELOR</v>
          </cell>
          <cell r="F4353" t="str">
            <v>D442</v>
          </cell>
          <cell r="G4353">
            <v>1</v>
          </cell>
          <cell r="H4353" t="str">
            <v>D442-002</v>
          </cell>
          <cell r="I4353" t="str">
            <v>F</v>
          </cell>
          <cell r="J4353">
            <v>7999</v>
          </cell>
          <cell r="L4353">
            <v>10940.06</v>
          </cell>
        </row>
        <row r="4354">
          <cell r="A4354" t="str">
            <v>HUES, ROBERTA T</v>
          </cell>
          <cell r="B4354" t="str">
            <v>101-822</v>
          </cell>
          <cell r="C4354">
            <v>510300</v>
          </cell>
          <cell r="D4354">
            <v>28060</v>
          </cell>
          <cell r="E4354" t="str">
            <v>RECOVERY HOME COUNSELOR</v>
          </cell>
          <cell r="F4354" t="str">
            <v>D442</v>
          </cell>
          <cell r="G4354">
            <v>1</v>
          </cell>
          <cell r="H4354" t="str">
            <v>D442-002</v>
          </cell>
          <cell r="I4354" t="str">
            <v>F</v>
          </cell>
          <cell r="J4354" t="str">
            <v>*FI</v>
          </cell>
          <cell r="K4354" t="str">
            <v>FICA</v>
          </cell>
          <cell r="L4354">
            <v>2261.6999999999998</v>
          </cell>
        </row>
        <row r="4355">
          <cell r="A4355" t="str">
            <v>HUES, ROBERTA T</v>
          </cell>
          <cell r="B4355" t="str">
            <v>101-822</v>
          </cell>
          <cell r="C4355">
            <v>510300</v>
          </cell>
          <cell r="D4355">
            <v>28060</v>
          </cell>
          <cell r="E4355" t="str">
            <v>RECOVERY HOME COUNSELOR</v>
          </cell>
          <cell r="F4355" t="str">
            <v>D442</v>
          </cell>
          <cell r="G4355">
            <v>1</v>
          </cell>
          <cell r="H4355" t="str">
            <v>D442-002</v>
          </cell>
          <cell r="I4355" t="str">
            <v>F</v>
          </cell>
          <cell r="J4355" t="str">
            <v>*FM</v>
          </cell>
          <cell r="K4355" t="str">
            <v>MEDICARE</v>
          </cell>
          <cell r="L4355">
            <v>528.95000000000005</v>
          </cell>
        </row>
        <row r="4356">
          <cell r="A4356" t="str">
            <v>HUES, ROBERTA T</v>
          </cell>
          <cell r="B4356" t="str">
            <v>101-822</v>
          </cell>
          <cell r="C4356">
            <v>510300</v>
          </cell>
          <cell r="D4356">
            <v>28060</v>
          </cell>
          <cell r="E4356" t="str">
            <v>RECOVERY HOME COUNSELOR</v>
          </cell>
          <cell r="F4356" t="str">
            <v>D442</v>
          </cell>
          <cell r="G4356">
            <v>1</v>
          </cell>
          <cell r="H4356" t="str">
            <v>D442-002</v>
          </cell>
          <cell r="I4356" t="str">
            <v>F</v>
          </cell>
          <cell r="J4356">
            <v>8000</v>
          </cell>
          <cell r="L4356">
            <v>2549.2399999999998</v>
          </cell>
        </row>
        <row r="4357">
          <cell r="A4357" t="str">
            <v>HUES, ROBERTA T</v>
          </cell>
          <cell r="B4357" t="str">
            <v>101-822</v>
          </cell>
          <cell r="C4357">
            <v>510400</v>
          </cell>
          <cell r="D4357">
            <v>28060</v>
          </cell>
          <cell r="E4357" t="str">
            <v>RECOVERY HOME COUNSELOR</v>
          </cell>
          <cell r="F4357" t="str">
            <v>D442</v>
          </cell>
          <cell r="G4357">
            <v>1</v>
          </cell>
          <cell r="H4357" t="str">
            <v>D442-002</v>
          </cell>
          <cell r="I4357" t="str">
            <v>F</v>
          </cell>
          <cell r="J4357">
            <v>701</v>
          </cell>
          <cell r="L4357">
            <v>4.01</v>
          </cell>
        </row>
        <row r="4358">
          <cell r="A4358" t="str">
            <v>HUES, ROBERTA T</v>
          </cell>
          <cell r="B4358" t="str">
            <v>101-822</v>
          </cell>
          <cell r="C4358">
            <v>510400</v>
          </cell>
          <cell r="D4358">
            <v>28060</v>
          </cell>
          <cell r="E4358" t="str">
            <v>RECOVERY HOME COUNSELOR</v>
          </cell>
          <cell r="F4358" t="str">
            <v>D442</v>
          </cell>
          <cell r="G4358">
            <v>1</v>
          </cell>
          <cell r="H4358" t="str">
            <v>D442-002</v>
          </cell>
          <cell r="I4358" t="str">
            <v>F</v>
          </cell>
          <cell r="J4358">
            <v>30</v>
          </cell>
          <cell r="L4358">
            <v>91.2</v>
          </cell>
        </row>
        <row r="4359">
          <cell r="A4359" t="str">
            <v>HUES, ROBERTA T</v>
          </cell>
          <cell r="B4359" t="str">
            <v>101-822</v>
          </cell>
          <cell r="C4359">
            <v>510400</v>
          </cell>
          <cell r="D4359">
            <v>28060</v>
          </cell>
          <cell r="E4359" t="str">
            <v>RECOVERY HOME COUNSELOR</v>
          </cell>
          <cell r="F4359" t="str">
            <v>D442</v>
          </cell>
          <cell r="G4359">
            <v>1</v>
          </cell>
          <cell r="H4359" t="str">
            <v>D442-002</v>
          </cell>
          <cell r="I4359" t="str">
            <v>F</v>
          </cell>
          <cell r="J4359">
            <v>101</v>
          </cell>
          <cell r="L4359">
            <v>135.94999999999999</v>
          </cell>
        </row>
        <row r="4360">
          <cell r="A4360" t="str">
            <v>HUES, ROBERTA T</v>
          </cell>
          <cell r="B4360" t="str">
            <v>101-822</v>
          </cell>
          <cell r="C4360">
            <v>510400</v>
          </cell>
          <cell r="D4360">
            <v>28060</v>
          </cell>
          <cell r="E4360" t="str">
            <v>RECOVERY HOME COUNSELOR</v>
          </cell>
          <cell r="F4360" t="str">
            <v>D442</v>
          </cell>
          <cell r="G4360">
            <v>1</v>
          </cell>
          <cell r="H4360" t="str">
            <v>D442-002</v>
          </cell>
          <cell r="I4360" t="str">
            <v>F</v>
          </cell>
          <cell r="J4360">
            <v>601</v>
          </cell>
          <cell r="L4360">
            <v>17.149999999999999</v>
          </cell>
        </row>
        <row r="4361">
          <cell r="A4361" t="str">
            <v>HUES, ROBERTA T</v>
          </cell>
          <cell r="B4361" t="str">
            <v>101-822</v>
          </cell>
          <cell r="C4361">
            <v>510400</v>
          </cell>
          <cell r="D4361">
            <v>28060</v>
          </cell>
          <cell r="E4361" t="str">
            <v>RECOVERY HOME COUNSELOR</v>
          </cell>
          <cell r="F4361" t="str">
            <v>D442</v>
          </cell>
          <cell r="G4361">
            <v>1</v>
          </cell>
          <cell r="H4361" t="str">
            <v>D442-002</v>
          </cell>
          <cell r="I4361" t="str">
            <v>F</v>
          </cell>
          <cell r="J4361">
            <v>1001</v>
          </cell>
          <cell r="L4361">
            <v>10.17</v>
          </cell>
        </row>
        <row r="4362">
          <cell r="A4362" t="str">
            <v>HUES, ROBERTA T</v>
          </cell>
          <cell r="B4362" t="str">
            <v>101-822</v>
          </cell>
          <cell r="C4362">
            <v>510400</v>
          </cell>
          <cell r="D4362">
            <v>28060</v>
          </cell>
          <cell r="E4362" t="str">
            <v>RECOVERY HOME COUNSELOR</v>
          </cell>
          <cell r="F4362" t="str">
            <v>D442</v>
          </cell>
          <cell r="G4362">
            <v>1</v>
          </cell>
          <cell r="H4362" t="str">
            <v>D442-002</v>
          </cell>
          <cell r="I4362" t="str">
            <v>F</v>
          </cell>
          <cell r="J4362">
            <v>810</v>
          </cell>
          <cell r="L4362">
            <v>1.71</v>
          </cell>
        </row>
        <row r="4363">
          <cell r="A4363" t="str">
            <v>HUFF, DAVID R</v>
          </cell>
          <cell r="B4363" t="str">
            <v>123-592</v>
          </cell>
          <cell r="C4363">
            <v>510100</v>
          </cell>
          <cell r="D4363">
            <v>45650</v>
          </cell>
          <cell r="E4363" t="str">
            <v>ENVIRONMENTAL SPEC III</v>
          </cell>
          <cell r="F4363" t="str">
            <v>P165</v>
          </cell>
          <cell r="G4363">
            <v>1</v>
          </cell>
          <cell r="H4363" t="str">
            <v>P165-008</v>
          </cell>
          <cell r="I4363" t="str">
            <v>O</v>
          </cell>
          <cell r="J4363">
            <v>1</v>
          </cell>
          <cell r="K4363" t="str">
            <v>REGULAR PAY</v>
          </cell>
          <cell r="L4363">
            <v>45444.87</v>
          </cell>
        </row>
        <row r="4364">
          <cell r="A4364" t="str">
            <v>HUFF, DAVID R</v>
          </cell>
          <cell r="B4364" t="str">
            <v>123-592</v>
          </cell>
          <cell r="C4364">
            <v>510300</v>
          </cell>
          <cell r="D4364">
            <v>45650</v>
          </cell>
          <cell r="E4364" t="str">
            <v>ENVIRONMENTAL SPEC III</v>
          </cell>
          <cell r="F4364" t="str">
            <v>P165</v>
          </cell>
          <cell r="G4364">
            <v>1</v>
          </cell>
          <cell r="H4364" t="str">
            <v>P165-008</v>
          </cell>
          <cell r="I4364" t="str">
            <v>F</v>
          </cell>
          <cell r="J4364">
            <v>8005</v>
          </cell>
          <cell r="L4364">
            <v>222.38</v>
          </cell>
        </row>
        <row r="4365">
          <cell r="A4365" t="str">
            <v>HUFF, DAVID R</v>
          </cell>
          <cell r="B4365" t="str">
            <v>123-592</v>
          </cell>
          <cell r="C4365">
            <v>510300</v>
          </cell>
          <cell r="D4365">
            <v>45650</v>
          </cell>
          <cell r="E4365" t="str">
            <v>ENVIRONMENTAL SPEC III</v>
          </cell>
          <cell r="F4365" t="str">
            <v>P165</v>
          </cell>
          <cell r="G4365">
            <v>1</v>
          </cell>
          <cell r="H4365" t="str">
            <v>P165-008</v>
          </cell>
          <cell r="I4365" t="str">
            <v>F</v>
          </cell>
          <cell r="J4365">
            <v>8000</v>
          </cell>
          <cell r="L4365">
            <v>3176.85</v>
          </cell>
        </row>
        <row r="4366">
          <cell r="A4366" t="str">
            <v>HUFF, DAVID R</v>
          </cell>
          <cell r="B4366" t="str">
            <v>123-592</v>
          </cell>
          <cell r="C4366">
            <v>510300</v>
          </cell>
          <cell r="D4366">
            <v>45650</v>
          </cell>
          <cell r="E4366" t="str">
            <v>ENVIRONMENTAL SPEC III</v>
          </cell>
          <cell r="F4366" t="str">
            <v>P165</v>
          </cell>
          <cell r="G4366">
            <v>1</v>
          </cell>
          <cell r="H4366" t="str">
            <v>P165-008</v>
          </cell>
          <cell r="I4366" t="str">
            <v>F</v>
          </cell>
          <cell r="J4366" t="str">
            <v>*FI</v>
          </cell>
          <cell r="K4366" t="str">
            <v>FICA</v>
          </cell>
          <cell r="L4366">
            <v>2817.58</v>
          </cell>
        </row>
        <row r="4367">
          <cell r="A4367" t="str">
            <v>HUFF, DAVID R</v>
          </cell>
          <cell r="B4367" t="str">
            <v>123-592</v>
          </cell>
          <cell r="C4367">
            <v>510300</v>
          </cell>
          <cell r="D4367">
            <v>45650</v>
          </cell>
          <cell r="E4367" t="str">
            <v>ENVIRONMENTAL SPEC III</v>
          </cell>
          <cell r="F4367" t="str">
            <v>P165</v>
          </cell>
          <cell r="G4367">
            <v>1</v>
          </cell>
          <cell r="H4367" t="str">
            <v>P165-008</v>
          </cell>
          <cell r="I4367" t="str">
            <v>F</v>
          </cell>
          <cell r="J4367">
            <v>7999</v>
          </cell>
          <cell r="L4367">
            <v>13628.92</v>
          </cell>
        </row>
        <row r="4368">
          <cell r="A4368" t="str">
            <v>HUFF, DAVID R</v>
          </cell>
          <cell r="B4368" t="str">
            <v>123-592</v>
          </cell>
          <cell r="C4368">
            <v>510300</v>
          </cell>
          <cell r="D4368">
            <v>45650</v>
          </cell>
          <cell r="E4368" t="str">
            <v>ENVIRONMENTAL SPEC III</v>
          </cell>
          <cell r="F4368" t="str">
            <v>P165</v>
          </cell>
          <cell r="G4368">
            <v>1</v>
          </cell>
          <cell r="H4368" t="str">
            <v>P165-008</v>
          </cell>
          <cell r="I4368" t="str">
            <v>F</v>
          </cell>
          <cell r="J4368" t="str">
            <v>*FM</v>
          </cell>
          <cell r="K4368" t="str">
            <v>MEDICARE</v>
          </cell>
          <cell r="L4368">
            <v>658.95</v>
          </cell>
        </row>
        <row r="4369">
          <cell r="A4369" t="str">
            <v>HUFF, DAVID R</v>
          </cell>
          <cell r="B4369" t="str">
            <v>123-592</v>
          </cell>
          <cell r="C4369">
            <v>510400</v>
          </cell>
          <cell r="D4369">
            <v>45650</v>
          </cell>
          <cell r="E4369" t="str">
            <v>ENVIRONMENTAL SPEC III</v>
          </cell>
          <cell r="F4369" t="str">
            <v>P165</v>
          </cell>
          <cell r="G4369">
            <v>1</v>
          </cell>
          <cell r="H4369" t="str">
            <v>P165-008</v>
          </cell>
          <cell r="I4369" t="str">
            <v>F</v>
          </cell>
          <cell r="J4369">
            <v>30</v>
          </cell>
          <cell r="L4369">
            <v>113.61</v>
          </cell>
        </row>
        <row r="4370">
          <cell r="A4370" t="str">
            <v>HUFF, DAVID R</v>
          </cell>
          <cell r="B4370" t="str">
            <v>123-592</v>
          </cell>
          <cell r="C4370">
            <v>510400</v>
          </cell>
          <cell r="D4370">
            <v>45650</v>
          </cell>
          <cell r="E4370" t="str">
            <v>ENVIRONMENTAL SPEC III</v>
          </cell>
          <cell r="F4370" t="str">
            <v>P165</v>
          </cell>
          <cell r="G4370">
            <v>1</v>
          </cell>
          <cell r="H4370" t="str">
            <v>P165-008</v>
          </cell>
          <cell r="I4370" t="str">
            <v>F</v>
          </cell>
          <cell r="J4370">
            <v>811</v>
          </cell>
          <cell r="L4370">
            <v>1.88</v>
          </cell>
        </row>
        <row r="4371">
          <cell r="A4371" t="str">
            <v>HUFF, DAVID R</v>
          </cell>
          <cell r="B4371" t="str">
            <v>123-592</v>
          </cell>
          <cell r="C4371">
            <v>510400</v>
          </cell>
          <cell r="D4371">
            <v>45650</v>
          </cell>
          <cell r="E4371" t="str">
            <v>ENVIRONMENTAL SPEC III</v>
          </cell>
          <cell r="F4371" t="str">
            <v>P165</v>
          </cell>
          <cell r="G4371">
            <v>1</v>
          </cell>
          <cell r="H4371" t="str">
            <v>P165-008</v>
          </cell>
          <cell r="I4371" t="str">
            <v>F</v>
          </cell>
          <cell r="J4371">
            <v>104</v>
          </cell>
          <cell r="L4371">
            <v>283.83999999999997</v>
          </cell>
        </row>
        <row r="4372">
          <cell r="A4372" t="str">
            <v>HUFF, DAVID R</v>
          </cell>
          <cell r="B4372" t="str">
            <v>123-592</v>
          </cell>
          <cell r="C4372">
            <v>510400</v>
          </cell>
          <cell r="D4372">
            <v>45650</v>
          </cell>
          <cell r="E4372" t="str">
            <v>ENVIRONMENTAL SPEC III</v>
          </cell>
          <cell r="F4372" t="str">
            <v>P165</v>
          </cell>
          <cell r="G4372">
            <v>1</v>
          </cell>
          <cell r="H4372" t="str">
            <v>P165-008</v>
          </cell>
          <cell r="I4372" t="str">
            <v>F</v>
          </cell>
          <cell r="J4372">
            <v>605</v>
          </cell>
          <cell r="L4372">
            <v>59.1</v>
          </cell>
        </row>
        <row r="4373">
          <cell r="A4373" t="str">
            <v>HUFF, DAVID R</v>
          </cell>
          <cell r="B4373" t="str">
            <v>123-592</v>
          </cell>
          <cell r="C4373">
            <v>510400</v>
          </cell>
          <cell r="D4373">
            <v>45650</v>
          </cell>
          <cell r="E4373" t="str">
            <v>ENVIRONMENTAL SPEC III</v>
          </cell>
          <cell r="F4373" t="str">
            <v>P165</v>
          </cell>
          <cell r="G4373">
            <v>1</v>
          </cell>
          <cell r="H4373" t="str">
            <v>P165-008</v>
          </cell>
          <cell r="I4373" t="str">
            <v>F</v>
          </cell>
          <cell r="J4373">
            <v>1001</v>
          </cell>
          <cell r="L4373">
            <v>10.17</v>
          </cell>
        </row>
        <row r="4374">
          <cell r="A4374" t="str">
            <v>HUFF, DAVID R</v>
          </cell>
          <cell r="B4374" t="str">
            <v>123-592</v>
          </cell>
          <cell r="C4374">
            <v>510400</v>
          </cell>
          <cell r="D4374">
            <v>45650</v>
          </cell>
          <cell r="E4374" t="str">
            <v>ENVIRONMENTAL SPEC III</v>
          </cell>
          <cell r="F4374" t="str">
            <v>P165</v>
          </cell>
          <cell r="G4374">
            <v>1</v>
          </cell>
          <cell r="H4374" t="str">
            <v>P165-008</v>
          </cell>
          <cell r="I4374" t="str">
            <v>F</v>
          </cell>
          <cell r="J4374">
            <v>705</v>
          </cell>
          <cell r="L4374">
            <v>12.04</v>
          </cell>
        </row>
        <row r="4375">
          <cell r="A4375" t="str">
            <v>HUFFMAN, ANDREW W</v>
          </cell>
          <cell r="B4375" t="str">
            <v>101-538</v>
          </cell>
          <cell r="C4375">
            <v>510100</v>
          </cell>
          <cell r="D4375">
            <v>42860</v>
          </cell>
          <cell r="E4375" t="str">
            <v>NETWORK SYSTEM ANLYST I</v>
          </cell>
          <cell r="F4375" t="str">
            <v>D374</v>
          </cell>
          <cell r="G4375">
            <v>1</v>
          </cell>
          <cell r="H4375" t="str">
            <v>D374-002</v>
          </cell>
          <cell r="I4375" t="str">
            <v>O</v>
          </cell>
          <cell r="J4375">
            <v>1</v>
          </cell>
          <cell r="K4375" t="str">
            <v>REGULAR PAY</v>
          </cell>
          <cell r="L4375">
            <v>47992.85</v>
          </cell>
        </row>
        <row r="4376">
          <cell r="A4376" t="str">
            <v>HUFFMAN, ANDREW W</v>
          </cell>
          <cell r="B4376" t="str">
            <v>101-538</v>
          </cell>
          <cell r="C4376">
            <v>510300</v>
          </cell>
          <cell r="D4376">
            <v>42860</v>
          </cell>
          <cell r="E4376" t="str">
            <v>NETWORK SYSTEM ANLYST I</v>
          </cell>
          <cell r="F4376" t="str">
            <v>D374</v>
          </cell>
          <cell r="G4376">
            <v>1</v>
          </cell>
          <cell r="H4376" t="str">
            <v>D374-002</v>
          </cell>
          <cell r="I4376" t="str">
            <v>F</v>
          </cell>
          <cell r="J4376" t="str">
            <v>*FM</v>
          </cell>
          <cell r="K4376" t="str">
            <v>MEDICARE</v>
          </cell>
          <cell r="L4376">
            <v>695.9</v>
          </cell>
        </row>
        <row r="4377">
          <cell r="A4377" t="str">
            <v>HUFFMAN, ANDREW W</v>
          </cell>
          <cell r="B4377" t="str">
            <v>101-538</v>
          </cell>
          <cell r="C4377">
            <v>510300</v>
          </cell>
          <cell r="D4377">
            <v>42860</v>
          </cell>
          <cell r="E4377" t="str">
            <v>NETWORK SYSTEM ANLYST I</v>
          </cell>
          <cell r="F4377" t="str">
            <v>D374</v>
          </cell>
          <cell r="G4377">
            <v>1</v>
          </cell>
          <cell r="H4377" t="str">
            <v>D374-002</v>
          </cell>
          <cell r="I4377" t="str">
            <v>F</v>
          </cell>
          <cell r="J4377">
            <v>8000</v>
          </cell>
          <cell r="L4377">
            <v>3355.21</v>
          </cell>
        </row>
        <row r="4378">
          <cell r="A4378" t="str">
            <v>HUFFMAN, ANDREW W</v>
          </cell>
          <cell r="B4378" t="str">
            <v>101-538</v>
          </cell>
          <cell r="C4378">
            <v>510300</v>
          </cell>
          <cell r="D4378">
            <v>42860</v>
          </cell>
          <cell r="E4378" t="str">
            <v>NETWORK SYSTEM ANLYST I</v>
          </cell>
          <cell r="F4378" t="str">
            <v>D374</v>
          </cell>
          <cell r="G4378">
            <v>1</v>
          </cell>
          <cell r="H4378" t="str">
            <v>D374-002</v>
          </cell>
          <cell r="I4378" t="str">
            <v>F</v>
          </cell>
          <cell r="J4378" t="str">
            <v>*FI</v>
          </cell>
          <cell r="K4378" t="str">
            <v>FICA</v>
          </cell>
          <cell r="L4378">
            <v>2975.56</v>
          </cell>
        </row>
        <row r="4379">
          <cell r="A4379" t="str">
            <v>HUFFMAN, ANDREW W</v>
          </cell>
          <cell r="B4379" t="str">
            <v>101-538</v>
          </cell>
          <cell r="C4379">
            <v>510300</v>
          </cell>
          <cell r="D4379">
            <v>42860</v>
          </cell>
          <cell r="E4379" t="str">
            <v>NETWORK SYSTEM ANLYST I</v>
          </cell>
          <cell r="F4379" t="str">
            <v>D374</v>
          </cell>
          <cell r="G4379">
            <v>1</v>
          </cell>
          <cell r="H4379" t="str">
            <v>D374-002</v>
          </cell>
          <cell r="I4379" t="str">
            <v>F</v>
          </cell>
          <cell r="J4379">
            <v>7999</v>
          </cell>
          <cell r="L4379">
            <v>14393.06</v>
          </cell>
        </row>
        <row r="4380">
          <cell r="A4380" t="str">
            <v>HUFFMAN, ANDREW W</v>
          </cell>
          <cell r="B4380" t="str">
            <v>101-538</v>
          </cell>
          <cell r="C4380">
            <v>510400</v>
          </cell>
          <cell r="D4380">
            <v>42860</v>
          </cell>
          <cell r="E4380" t="str">
            <v>NETWORK SYSTEM ANLYST I</v>
          </cell>
          <cell r="F4380" t="str">
            <v>D374</v>
          </cell>
          <cell r="G4380">
            <v>1</v>
          </cell>
          <cell r="H4380" t="str">
            <v>D374-002</v>
          </cell>
          <cell r="I4380" t="str">
            <v>F</v>
          </cell>
          <cell r="J4380">
            <v>30</v>
          </cell>
          <cell r="L4380">
            <v>119.98</v>
          </cell>
        </row>
        <row r="4381">
          <cell r="A4381" t="str">
            <v>HUFFMAN, ANDREW W</v>
          </cell>
          <cell r="B4381" t="str">
            <v>101-538</v>
          </cell>
          <cell r="C4381">
            <v>510400</v>
          </cell>
          <cell r="D4381">
            <v>42860</v>
          </cell>
          <cell r="E4381" t="str">
            <v>NETWORK SYSTEM ANLYST I</v>
          </cell>
          <cell r="F4381" t="str">
            <v>D374</v>
          </cell>
          <cell r="G4381">
            <v>1</v>
          </cell>
          <cell r="H4381" t="str">
            <v>D374-002</v>
          </cell>
          <cell r="I4381" t="str">
            <v>F</v>
          </cell>
          <cell r="J4381">
            <v>811</v>
          </cell>
          <cell r="L4381">
            <v>1.88</v>
          </cell>
        </row>
        <row r="4382">
          <cell r="A4382" t="str">
            <v>HUFFMAN, ANDREW W</v>
          </cell>
          <cell r="B4382" t="str">
            <v>101-538</v>
          </cell>
          <cell r="C4382">
            <v>510400</v>
          </cell>
          <cell r="D4382">
            <v>42860</v>
          </cell>
          <cell r="E4382" t="str">
            <v>NETWORK SYSTEM ANLYST I</v>
          </cell>
          <cell r="F4382" t="str">
            <v>D374</v>
          </cell>
          <cell r="G4382">
            <v>1</v>
          </cell>
          <cell r="H4382" t="str">
            <v>D374-002</v>
          </cell>
          <cell r="I4382" t="str">
            <v>F</v>
          </cell>
          <cell r="J4382">
            <v>605</v>
          </cell>
          <cell r="L4382">
            <v>59.1</v>
          </cell>
        </row>
        <row r="4383">
          <cell r="A4383" t="str">
            <v>HUFFMAN, ANDREW W</v>
          </cell>
          <cell r="B4383" t="str">
            <v>101-538</v>
          </cell>
          <cell r="C4383">
            <v>510400</v>
          </cell>
          <cell r="D4383">
            <v>42860</v>
          </cell>
          <cell r="E4383" t="str">
            <v>NETWORK SYSTEM ANLYST I</v>
          </cell>
          <cell r="F4383" t="str">
            <v>D374</v>
          </cell>
          <cell r="G4383">
            <v>1</v>
          </cell>
          <cell r="H4383" t="str">
            <v>D374-002</v>
          </cell>
          <cell r="I4383" t="str">
            <v>F</v>
          </cell>
          <cell r="J4383">
            <v>104</v>
          </cell>
          <cell r="L4383">
            <v>283.83999999999997</v>
          </cell>
        </row>
        <row r="4384">
          <cell r="A4384" t="str">
            <v>HUFFMAN, ANDREW W</v>
          </cell>
          <cell r="B4384" t="str">
            <v>101-538</v>
          </cell>
          <cell r="C4384">
            <v>510400</v>
          </cell>
          <cell r="D4384">
            <v>42860</v>
          </cell>
          <cell r="E4384" t="str">
            <v>NETWORK SYSTEM ANLYST I</v>
          </cell>
          <cell r="F4384" t="str">
            <v>D374</v>
          </cell>
          <cell r="G4384">
            <v>1</v>
          </cell>
          <cell r="H4384" t="str">
            <v>D374-002</v>
          </cell>
          <cell r="I4384" t="str">
            <v>F</v>
          </cell>
          <cell r="J4384">
            <v>1001</v>
          </cell>
          <cell r="L4384">
            <v>10.17</v>
          </cell>
        </row>
        <row r="4385">
          <cell r="A4385" t="str">
            <v>HUFFMAN, ANDREW W</v>
          </cell>
          <cell r="B4385" t="str">
            <v>101-538</v>
          </cell>
          <cell r="C4385">
            <v>510400</v>
          </cell>
          <cell r="D4385">
            <v>42860</v>
          </cell>
          <cell r="E4385" t="str">
            <v>NETWORK SYSTEM ANLYST I</v>
          </cell>
          <cell r="F4385" t="str">
            <v>D374</v>
          </cell>
          <cell r="G4385">
            <v>1</v>
          </cell>
          <cell r="H4385" t="str">
            <v>D374-002</v>
          </cell>
          <cell r="I4385" t="str">
            <v>F</v>
          </cell>
          <cell r="J4385">
            <v>705</v>
          </cell>
          <cell r="L4385">
            <v>12.04</v>
          </cell>
        </row>
        <row r="4386">
          <cell r="A4386" t="str">
            <v>HUFFMAN, MARGARET H</v>
          </cell>
          <cell r="B4386" t="str">
            <v>165-622</v>
          </cell>
          <cell r="C4386">
            <v>510100</v>
          </cell>
          <cell r="D4386">
            <v>34020</v>
          </cell>
          <cell r="E4386" t="str">
            <v>LIBRARY TECHNICIAN</v>
          </cell>
          <cell r="F4386" t="str">
            <v>D368</v>
          </cell>
          <cell r="G4386">
            <v>0.5</v>
          </cell>
          <cell r="H4386" t="str">
            <v>D368-002</v>
          </cell>
          <cell r="I4386" t="str">
            <v>O</v>
          </cell>
          <cell r="J4386">
            <v>1</v>
          </cell>
          <cell r="K4386" t="str">
            <v>REGULAR PAY</v>
          </cell>
          <cell r="L4386">
            <v>14906.93</v>
          </cell>
        </row>
        <row r="4387">
          <cell r="A4387" t="str">
            <v>HUFFMAN, MARGARET H</v>
          </cell>
          <cell r="B4387" t="str">
            <v>165-622</v>
          </cell>
          <cell r="C4387">
            <v>510300</v>
          </cell>
          <cell r="D4387">
            <v>34020</v>
          </cell>
          <cell r="E4387" t="str">
            <v>LIBRARY TECHNICIAN</v>
          </cell>
          <cell r="F4387" t="str">
            <v>D368</v>
          </cell>
          <cell r="G4387">
            <v>0.5</v>
          </cell>
          <cell r="H4387" t="str">
            <v>D368-002</v>
          </cell>
          <cell r="I4387" t="str">
            <v>F</v>
          </cell>
          <cell r="J4387" t="str">
            <v>*FI</v>
          </cell>
          <cell r="K4387" t="str">
            <v>FICA</v>
          </cell>
          <cell r="L4387">
            <v>924.23</v>
          </cell>
        </row>
        <row r="4388">
          <cell r="A4388" t="str">
            <v>HUFFMAN, MARGARET H</v>
          </cell>
          <cell r="B4388" t="str">
            <v>165-622</v>
          </cell>
          <cell r="C4388">
            <v>510300</v>
          </cell>
          <cell r="D4388">
            <v>34020</v>
          </cell>
          <cell r="E4388" t="str">
            <v>LIBRARY TECHNICIAN</v>
          </cell>
          <cell r="F4388" t="str">
            <v>D368</v>
          </cell>
          <cell r="G4388">
            <v>0.5</v>
          </cell>
          <cell r="H4388" t="str">
            <v>D368-002</v>
          </cell>
          <cell r="I4388" t="str">
            <v>F</v>
          </cell>
          <cell r="J4388">
            <v>8000</v>
          </cell>
          <cell r="L4388">
            <v>1039.19</v>
          </cell>
        </row>
        <row r="4389">
          <cell r="A4389" t="str">
            <v>HUFFMAN, MARGARET H</v>
          </cell>
          <cell r="B4389" t="str">
            <v>165-622</v>
          </cell>
          <cell r="C4389">
            <v>510300</v>
          </cell>
          <cell r="D4389">
            <v>34020</v>
          </cell>
          <cell r="E4389" t="str">
            <v>LIBRARY TECHNICIAN</v>
          </cell>
          <cell r="F4389" t="str">
            <v>D368</v>
          </cell>
          <cell r="G4389">
            <v>0.5</v>
          </cell>
          <cell r="H4389" t="str">
            <v>D368-002</v>
          </cell>
          <cell r="I4389" t="str">
            <v>F</v>
          </cell>
          <cell r="J4389" t="str">
            <v>*FM</v>
          </cell>
          <cell r="K4389" t="str">
            <v>MEDICARE</v>
          </cell>
          <cell r="L4389">
            <v>216.15</v>
          </cell>
        </row>
        <row r="4390">
          <cell r="A4390" t="str">
            <v>HUFFMAN, MARGARET H</v>
          </cell>
          <cell r="B4390" t="str">
            <v>165-622</v>
          </cell>
          <cell r="C4390">
            <v>510300</v>
          </cell>
          <cell r="D4390">
            <v>34020</v>
          </cell>
          <cell r="E4390" t="str">
            <v>LIBRARY TECHNICIAN</v>
          </cell>
          <cell r="F4390" t="str">
            <v>D368</v>
          </cell>
          <cell r="G4390">
            <v>0.5</v>
          </cell>
          <cell r="H4390" t="str">
            <v>D368-002</v>
          </cell>
          <cell r="I4390" t="str">
            <v>F</v>
          </cell>
          <cell r="J4390">
            <v>7999</v>
          </cell>
          <cell r="L4390">
            <v>4470.59</v>
          </cell>
        </row>
        <row r="4391">
          <cell r="A4391" t="str">
            <v>HUFFMAN, MARGARET H</v>
          </cell>
          <cell r="B4391" t="str">
            <v>165-622</v>
          </cell>
          <cell r="C4391">
            <v>510400</v>
          </cell>
          <cell r="D4391">
            <v>34020</v>
          </cell>
          <cell r="E4391" t="str">
            <v>LIBRARY TECHNICIAN</v>
          </cell>
          <cell r="F4391" t="str">
            <v>D368</v>
          </cell>
          <cell r="G4391">
            <v>0.5</v>
          </cell>
          <cell r="H4391" t="str">
            <v>D368-002</v>
          </cell>
          <cell r="I4391" t="str">
            <v>F</v>
          </cell>
          <cell r="J4391">
            <v>1001</v>
          </cell>
          <cell r="L4391">
            <v>10.17</v>
          </cell>
        </row>
        <row r="4392">
          <cell r="A4392" t="str">
            <v>HUFFMAN, MARGARET H</v>
          </cell>
          <cell r="B4392" t="str">
            <v>165-622</v>
          </cell>
          <cell r="C4392">
            <v>510400</v>
          </cell>
          <cell r="D4392">
            <v>34020</v>
          </cell>
          <cell r="E4392" t="str">
            <v>LIBRARY TECHNICIAN</v>
          </cell>
          <cell r="F4392" t="str">
            <v>D368</v>
          </cell>
          <cell r="G4392">
            <v>0.5</v>
          </cell>
          <cell r="H4392" t="str">
            <v>D368-002</v>
          </cell>
          <cell r="I4392" t="str">
            <v>F</v>
          </cell>
          <cell r="J4392">
            <v>30</v>
          </cell>
          <cell r="L4392">
            <v>37.270000000000003</v>
          </cell>
        </row>
        <row r="4393">
          <cell r="A4393" t="str">
            <v>HUFFMAN, MARGARET H</v>
          </cell>
          <cell r="B4393" t="str">
            <v>165-622</v>
          </cell>
          <cell r="C4393">
            <v>510400</v>
          </cell>
          <cell r="D4393">
            <v>34020</v>
          </cell>
          <cell r="E4393" t="str">
            <v>LIBRARY TECHNICIAN</v>
          </cell>
          <cell r="F4393" t="str">
            <v>D368</v>
          </cell>
          <cell r="G4393">
            <v>0.5</v>
          </cell>
          <cell r="H4393" t="str">
            <v>D368-002</v>
          </cell>
          <cell r="I4393" t="str">
            <v>F</v>
          </cell>
          <cell r="J4393">
            <v>810</v>
          </cell>
          <cell r="L4393">
            <v>0.86</v>
          </cell>
        </row>
        <row r="4394">
          <cell r="A4394" t="str">
            <v>HUGHES, MARTY R</v>
          </cell>
          <cell r="B4394" t="str">
            <v>125-556</v>
          </cell>
          <cell r="C4394">
            <v>510100</v>
          </cell>
          <cell r="D4394">
            <v>36460</v>
          </cell>
          <cell r="E4394" t="str">
            <v>OFFICE ASSISTANT, SR</v>
          </cell>
          <cell r="F4394" t="str">
            <v>D384</v>
          </cell>
          <cell r="G4394">
            <v>1</v>
          </cell>
          <cell r="H4394" t="str">
            <v>D384-004</v>
          </cell>
          <cell r="I4394" t="str">
            <v>O</v>
          </cell>
          <cell r="J4394">
            <v>1</v>
          </cell>
          <cell r="K4394" t="str">
            <v>REGULAR PAY</v>
          </cell>
          <cell r="L4394">
            <v>29446.76</v>
          </cell>
        </row>
        <row r="4395">
          <cell r="A4395" t="str">
            <v>HUGHES, MARTY R</v>
          </cell>
          <cell r="B4395" t="str">
            <v>125-556</v>
          </cell>
          <cell r="C4395">
            <v>510300</v>
          </cell>
          <cell r="D4395">
            <v>36460</v>
          </cell>
          <cell r="E4395" t="str">
            <v>OFFICE ASSISTANT, SR</v>
          </cell>
          <cell r="F4395" t="str">
            <v>D384</v>
          </cell>
          <cell r="G4395">
            <v>1</v>
          </cell>
          <cell r="H4395" t="str">
            <v>D384-004</v>
          </cell>
          <cell r="I4395" t="str">
            <v>F</v>
          </cell>
          <cell r="J4395" t="str">
            <v>*FI</v>
          </cell>
          <cell r="K4395" t="str">
            <v>FICA</v>
          </cell>
          <cell r="L4395">
            <v>1825.7</v>
          </cell>
        </row>
        <row r="4396">
          <cell r="A4396" t="str">
            <v>HUGHES, MARTY R</v>
          </cell>
          <cell r="B4396" t="str">
            <v>125-556</v>
          </cell>
          <cell r="C4396">
            <v>510300</v>
          </cell>
          <cell r="D4396">
            <v>36460</v>
          </cell>
          <cell r="E4396" t="str">
            <v>OFFICE ASSISTANT, SR</v>
          </cell>
          <cell r="F4396" t="str">
            <v>D384</v>
          </cell>
          <cell r="G4396">
            <v>1</v>
          </cell>
          <cell r="H4396" t="str">
            <v>D384-004</v>
          </cell>
          <cell r="I4396" t="str">
            <v>F</v>
          </cell>
          <cell r="J4396" t="str">
            <v>*FM</v>
          </cell>
          <cell r="K4396" t="str">
            <v>MEDICARE</v>
          </cell>
          <cell r="L4396">
            <v>426.98</v>
          </cell>
        </row>
        <row r="4397">
          <cell r="A4397" t="str">
            <v>HUGHES, MARTY R</v>
          </cell>
          <cell r="B4397" t="str">
            <v>125-556</v>
          </cell>
          <cell r="C4397">
            <v>510300</v>
          </cell>
          <cell r="D4397">
            <v>36460</v>
          </cell>
          <cell r="E4397" t="str">
            <v>OFFICE ASSISTANT, SR</v>
          </cell>
          <cell r="F4397" t="str">
            <v>D384</v>
          </cell>
          <cell r="G4397">
            <v>1</v>
          </cell>
          <cell r="H4397" t="str">
            <v>D384-004</v>
          </cell>
          <cell r="I4397" t="str">
            <v>F</v>
          </cell>
          <cell r="J4397">
            <v>7999</v>
          </cell>
          <cell r="L4397">
            <v>8831.08</v>
          </cell>
        </row>
        <row r="4398">
          <cell r="A4398" t="str">
            <v>HUGHES, MARTY R</v>
          </cell>
          <cell r="B4398" t="str">
            <v>125-556</v>
          </cell>
          <cell r="C4398">
            <v>510300</v>
          </cell>
          <cell r="D4398">
            <v>36460</v>
          </cell>
          <cell r="E4398" t="str">
            <v>OFFICE ASSISTANT, SR</v>
          </cell>
          <cell r="F4398" t="str">
            <v>D384</v>
          </cell>
          <cell r="G4398">
            <v>1</v>
          </cell>
          <cell r="H4398" t="str">
            <v>D384-004</v>
          </cell>
          <cell r="I4398" t="str">
            <v>F</v>
          </cell>
          <cell r="J4398">
            <v>8000</v>
          </cell>
          <cell r="L4398">
            <v>2056.98</v>
          </cell>
        </row>
        <row r="4399">
          <cell r="A4399" t="str">
            <v>HUGHES, MARTY R</v>
          </cell>
          <cell r="B4399" t="str">
            <v>125-556</v>
          </cell>
          <cell r="C4399">
            <v>510400</v>
          </cell>
          <cell r="D4399">
            <v>36460</v>
          </cell>
          <cell r="E4399" t="str">
            <v>OFFICE ASSISTANT, SR</v>
          </cell>
          <cell r="F4399" t="str">
            <v>D384</v>
          </cell>
          <cell r="G4399">
            <v>1</v>
          </cell>
          <cell r="H4399" t="str">
            <v>D384-004</v>
          </cell>
          <cell r="I4399" t="str">
            <v>F</v>
          </cell>
          <cell r="J4399">
            <v>701</v>
          </cell>
          <cell r="L4399">
            <v>4.01</v>
          </cell>
        </row>
        <row r="4400">
          <cell r="A4400" t="str">
            <v>HUGHES, MARTY R</v>
          </cell>
          <cell r="B4400" t="str">
            <v>125-556</v>
          </cell>
          <cell r="C4400">
            <v>510400</v>
          </cell>
          <cell r="D4400">
            <v>36460</v>
          </cell>
          <cell r="E4400" t="str">
            <v>OFFICE ASSISTANT, SR</v>
          </cell>
          <cell r="F4400" t="str">
            <v>D384</v>
          </cell>
          <cell r="G4400">
            <v>1</v>
          </cell>
          <cell r="H4400" t="str">
            <v>D384-004</v>
          </cell>
          <cell r="I4400" t="str">
            <v>F</v>
          </cell>
          <cell r="J4400">
            <v>601</v>
          </cell>
          <cell r="L4400">
            <v>17.149999999999999</v>
          </cell>
        </row>
        <row r="4401">
          <cell r="A4401" t="str">
            <v>HUGHES, MARTY R</v>
          </cell>
          <cell r="B4401" t="str">
            <v>125-556</v>
          </cell>
          <cell r="C4401">
            <v>510400</v>
          </cell>
          <cell r="D4401">
            <v>36460</v>
          </cell>
          <cell r="E4401" t="str">
            <v>OFFICE ASSISTANT, SR</v>
          </cell>
          <cell r="F4401" t="str">
            <v>D384</v>
          </cell>
          <cell r="G4401">
            <v>1</v>
          </cell>
          <cell r="H4401" t="str">
            <v>D384-004</v>
          </cell>
          <cell r="I4401" t="str">
            <v>F</v>
          </cell>
          <cell r="J4401">
            <v>30</v>
          </cell>
          <cell r="L4401">
            <v>73.62</v>
          </cell>
        </row>
        <row r="4402">
          <cell r="A4402" t="str">
            <v>HUGHES, MARTY R</v>
          </cell>
          <cell r="B4402" t="str">
            <v>125-556</v>
          </cell>
          <cell r="C4402">
            <v>510400</v>
          </cell>
          <cell r="D4402">
            <v>36460</v>
          </cell>
          <cell r="E4402" t="str">
            <v>OFFICE ASSISTANT, SR</v>
          </cell>
          <cell r="F4402" t="str">
            <v>D384</v>
          </cell>
          <cell r="G4402">
            <v>1</v>
          </cell>
          <cell r="H4402" t="str">
            <v>D384-004</v>
          </cell>
          <cell r="I4402" t="str">
            <v>F</v>
          </cell>
          <cell r="J4402">
            <v>810</v>
          </cell>
          <cell r="L4402">
            <v>1.71</v>
          </cell>
        </row>
        <row r="4403">
          <cell r="A4403" t="str">
            <v>HUGHES, MARTY R</v>
          </cell>
          <cell r="B4403" t="str">
            <v>125-556</v>
          </cell>
          <cell r="C4403">
            <v>510400</v>
          </cell>
          <cell r="D4403">
            <v>36460</v>
          </cell>
          <cell r="E4403" t="str">
            <v>OFFICE ASSISTANT, SR</v>
          </cell>
          <cell r="F4403" t="str">
            <v>D384</v>
          </cell>
          <cell r="G4403">
            <v>1</v>
          </cell>
          <cell r="H4403" t="str">
            <v>D384-004</v>
          </cell>
          <cell r="I4403" t="str">
            <v>F</v>
          </cell>
          <cell r="J4403">
            <v>101</v>
          </cell>
          <cell r="L4403">
            <v>135.94999999999999</v>
          </cell>
        </row>
        <row r="4404">
          <cell r="A4404" t="str">
            <v>HUGHES, MARTY R</v>
          </cell>
          <cell r="B4404" t="str">
            <v>125-556</v>
          </cell>
          <cell r="C4404">
            <v>510400</v>
          </cell>
          <cell r="D4404">
            <v>36460</v>
          </cell>
          <cell r="E4404" t="str">
            <v>OFFICE ASSISTANT, SR</v>
          </cell>
          <cell r="F4404" t="str">
            <v>D384</v>
          </cell>
          <cell r="G4404">
            <v>1</v>
          </cell>
          <cell r="H4404" t="str">
            <v>D384-004</v>
          </cell>
          <cell r="I4404" t="str">
            <v>F</v>
          </cell>
          <cell r="J4404">
            <v>1001</v>
          </cell>
          <cell r="L4404">
            <v>10.17</v>
          </cell>
        </row>
        <row r="4405">
          <cell r="A4405" t="str">
            <v>HUGHES, MICHAEL D</v>
          </cell>
          <cell r="B4405" t="str">
            <v>101-570</v>
          </cell>
          <cell r="C4405">
            <v>510100</v>
          </cell>
          <cell r="D4405">
            <v>2540</v>
          </cell>
          <cell r="E4405" t="str">
            <v>SHERIFF'S LIEUTENANT</v>
          </cell>
          <cell r="F4405" t="str">
            <v>L110</v>
          </cell>
          <cell r="G4405">
            <v>1</v>
          </cell>
          <cell r="H4405" t="str">
            <v>L110-004</v>
          </cell>
          <cell r="I4405" t="str">
            <v>O</v>
          </cell>
          <cell r="J4405">
            <v>1</v>
          </cell>
          <cell r="K4405" t="str">
            <v>REGULAR PAY</v>
          </cell>
          <cell r="L4405">
            <v>54384</v>
          </cell>
        </row>
        <row r="4406">
          <cell r="A4406" t="str">
            <v>HUGHES, MICHAEL D</v>
          </cell>
          <cell r="B4406" t="str">
            <v>101-570</v>
          </cell>
          <cell r="C4406">
            <v>510300</v>
          </cell>
          <cell r="D4406">
            <v>2540</v>
          </cell>
          <cell r="E4406" t="str">
            <v>SHERIFF'S LIEUTENANT</v>
          </cell>
          <cell r="F4406" t="str">
            <v>L110</v>
          </cell>
          <cell r="G4406">
            <v>1</v>
          </cell>
          <cell r="H4406" t="str">
            <v>L110-004</v>
          </cell>
          <cell r="I4406" t="str">
            <v>F</v>
          </cell>
          <cell r="J4406" t="str">
            <v>*FI</v>
          </cell>
          <cell r="K4406" t="str">
            <v>FICA</v>
          </cell>
          <cell r="L4406">
            <v>3371.81</v>
          </cell>
        </row>
        <row r="4407">
          <cell r="A4407" t="str">
            <v>HUGHES, MICHAEL D</v>
          </cell>
          <cell r="B4407" t="str">
            <v>101-570</v>
          </cell>
          <cell r="C4407">
            <v>510300</v>
          </cell>
          <cell r="D4407">
            <v>2540</v>
          </cell>
          <cell r="E4407" t="str">
            <v>SHERIFF'S LIEUTENANT</v>
          </cell>
          <cell r="F4407" t="str">
            <v>L110</v>
          </cell>
          <cell r="G4407">
            <v>1</v>
          </cell>
          <cell r="H4407" t="str">
            <v>L110-004</v>
          </cell>
          <cell r="I4407" t="str">
            <v>F</v>
          </cell>
          <cell r="J4407">
            <v>8009</v>
          </cell>
          <cell r="L4407">
            <v>6265.85</v>
          </cell>
        </row>
        <row r="4408">
          <cell r="A4408" t="str">
            <v>HUGHES, MICHAEL D</v>
          </cell>
          <cell r="B4408" t="str">
            <v>101-570</v>
          </cell>
          <cell r="C4408">
            <v>510300</v>
          </cell>
          <cell r="D4408">
            <v>2540</v>
          </cell>
          <cell r="E4408" t="str">
            <v>SHERIFF'S LIEUTENANT</v>
          </cell>
          <cell r="F4408" t="str">
            <v>L110</v>
          </cell>
          <cell r="G4408">
            <v>1</v>
          </cell>
          <cell r="H4408" t="str">
            <v>L110-004</v>
          </cell>
          <cell r="I4408" t="str">
            <v>F</v>
          </cell>
          <cell r="J4408">
            <v>8010</v>
          </cell>
          <cell r="L4408">
            <v>4889.04</v>
          </cell>
        </row>
        <row r="4409">
          <cell r="A4409" t="str">
            <v>HUGHES, MICHAEL D</v>
          </cell>
          <cell r="B4409" t="str">
            <v>101-570</v>
          </cell>
          <cell r="C4409">
            <v>510300</v>
          </cell>
          <cell r="D4409">
            <v>2540</v>
          </cell>
          <cell r="E4409" t="str">
            <v>SHERIFF'S LIEUTENANT</v>
          </cell>
          <cell r="F4409" t="str">
            <v>L110</v>
          </cell>
          <cell r="G4409">
            <v>1</v>
          </cell>
          <cell r="H4409" t="str">
            <v>L110-004</v>
          </cell>
          <cell r="I4409" t="str">
            <v>F</v>
          </cell>
          <cell r="J4409" t="str">
            <v>*FM</v>
          </cell>
          <cell r="K4409" t="str">
            <v>MEDICARE</v>
          </cell>
          <cell r="L4409">
            <v>788.57</v>
          </cell>
        </row>
        <row r="4410">
          <cell r="A4410" t="str">
            <v>HUGHES, MICHAEL D</v>
          </cell>
          <cell r="B4410" t="str">
            <v>101-570</v>
          </cell>
          <cell r="C4410">
            <v>510300</v>
          </cell>
          <cell r="D4410">
            <v>2540</v>
          </cell>
          <cell r="E4410" t="str">
            <v>SHERIFF'S LIEUTENANT</v>
          </cell>
          <cell r="F4410" t="str">
            <v>L110</v>
          </cell>
          <cell r="G4410">
            <v>1</v>
          </cell>
          <cell r="H4410" t="str">
            <v>L110-004</v>
          </cell>
          <cell r="I4410" t="str">
            <v>F</v>
          </cell>
          <cell r="J4410">
            <v>8014</v>
          </cell>
          <cell r="L4410">
            <v>440.01</v>
          </cell>
        </row>
        <row r="4411">
          <cell r="A4411" t="str">
            <v>HUGHES, MICHAEL D</v>
          </cell>
          <cell r="B4411" t="str">
            <v>101-570</v>
          </cell>
          <cell r="C4411">
            <v>510400</v>
          </cell>
          <cell r="D4411">
            <v>2540</v>
          </cell>
          <cell r="E4411" t="str">
            <v>SHERIFF'S LIEUTENANT</v>
          </cell>
          <cell r="F4411" t="str">
            <v>L110</v>
          </cell>
          <cell r="G4411">
            <v>1</v>
          </cell>
          <cell r="H4411" t="str">
            <v>L110-004</v>
          </cell>
          <cell r="I4411" t="str">
            <v>F</v>
          </cell>
          <cell r="J4411">
            <v>811</v>
          </cell>
          <cell r="L4411">
            <v>1.88</v>
          </cell>
        </row>
        <row r="4412">
          <cell r="A4412" t="str">
            <v>HUGHES, MICHAEL D</v>
          </cell>
          <cell r="B4412" t="str">
            <v>101-570</v>
          </cell>
          <cell r="C4412">
            <v>510400</v>
          </cell>
          <cell r="D4412">
            <v>2540</v>
          </cell>
          <cell r="E4412" t="str">
            <v>SHERIFF'S LIEUTENANT</v>
          </cell>
          <cell r="F4412" t="str">
            <v>L110</v>
          </cell>
          <cell r="G4412">
            <v>1</v>
          </cell>
          <cell r="H4412" t="str">
            <v>L110-004</v>
          </cell>
          <cell r="I4412" t="str">
            <v>F</v>
          </cell>
          <cell r="J4412">
            <v>1001</v>
          </cell>
          <cell r="L4412">
            <v>10.17</v>
          </cell>
        </row>
        <row r="4413">
          <cell r="A4413" t="str">
            <v>HUGHES, MICHAEL D</v>
          </cell>
          <cell r="B4413" t="str">
            <v>101-570</v>
          </cell>
          <cell r="C4413">
            <v>510400</v>
          </cell>
          <cell r="D4413">
            <v>2540</v>
          </cell>
          <cell r="E4413" t="str">
            <v>SHERIFF'S LIEUTENANT</v>
          </cell>
          <cell r="F4413" t="str">
            <v>L110</v>
          </cell>
          <cell r="G4413">
            <v>1</v>
          </cell>
          <cell r="H4413" t="str">
            <v>L110-004</v>
          </cell>
          <cell r="I4413" t="str">
            <v>F</v>
          </cell>
          <cell r="J4413">
            <v>404</v>
          </cell>
          <cell r="L4413">
            <v>1.77</v>
          </cell>
        </row>
        <row r="4414">
          <cell r="A4414" t="str">
            <v>HUGHES, MICHAEL D</v>
          </cell>
          <cell r="B4414" t="str">
            <v>101-570</v>
          </cell>
          <cell r="C4414">
            <v>510400</v>
          </cell>
          <cell r="D4414">
            <v>2540</v>
          </cell>
          <cell r="E4414" t="str">
            <v>SHERIFF'S LIEUTENANT</v>
          </cell>
          <cell r="F4414" t="str">
            <v>L110</v>
          </cell>
          <cell r="G4414">
            <v>1</v>
          </cell>
          <cell r="H4414" t="str">
            <v>L110-004</v>
          </cell>
          <cell r="I4414" t="str">
            <v>F</v>
          </cell>
          <cell r="J4414">
            <v>30</v>
          </cell>
          <cell r="L4414">
            <v>135.96</v>
          </cell>
        </row>
        <row r="4415">
          <cell r="A4415" t="str">
            <v>HUMES, STEVEN RV</v>
          </cell>
          <cell r="B4415" t="str">
            <v>101-538</v>
          </cell>
          <cell r="C4415">
            <v>510100</v>
          </cell>
          <cell r="D4415">
            <v>34240</v>
          </cell>
          <cell r="E4415" t="str">
            <v>NETWORK SYSTEM ANLYST I</v>
          </cell>
          <cell r="F4415" t="str">
            <v>D374</v>
          </cell>
          <cell r="G4415">
            <v>1</v>
          </cell>
          <cell r="H4415" t="str">
            <v>D374-003</v>
          </cell>
          <cell r="I4415" t="str">
            <v>O</v>
          </cell>
          <cell r="J4415">
            <v>1</v>
          </cell>
          <cell r="K4415" t="str">
            <v>REGULAR PAY</v>
          </cell>
          <cell r="L4415">
            <v>50250.86</v>
          </cell>
        </row>
        <row r="4416">
          <cell r="A4416" t="str">
            <v>HUMES, STEVEN RV</v>
          </cell>
          <cell r="B4416" t="str">
            <v>101-538</v>
          </cell>
          <cell r="C4416">
            <v>510300</v>
          </cell>
          <cell r="D4416">
            <v>34240</v>
          </cell>
          <cell r="E4416" t="str">
            <v>NETWORK SYSTEM ANLYST I</v>
          </cell>
          <cell r="F4416" t="str">
            <v>D374</v>
          </cell>
          <cell r="G4416">
            <v>1</v>
          </cell>
          <cell r="H4416" t="str">
            <v>D374-003</v>
          </cell>
          <cell r="I4416" t="str">
            <v>F</v>
          </cell>
          <cell r="J4416">
            <v>8000</v>
          </cell>
          <cell r="L4416">
            <v>3513.27</v>
          </cell>
        </row>
        <row r="4417">
          <cell r="A4417" t="str">
            <v>HUMES, STEVEN RV</v>
          </cell>
          <cell r="B4417" t="str">
            <v>101-538</v>
          </cell>
          <cell r="C4417">
            <v>510300</v>
          </cell>
          <cell r="D4417">
            <v>34240</v>
          </cell>
          <cell r="E4417" t="str">
            <v>NETWORK SYSTEM ANLYST I</v>
          </cell>
          <cell r="F4417" t="str">
            <v>D374</v>
          </cell>
          <cell r="G4417">
            <v>1</v>
          </cell>
          <cell r="H4417" t="str">
            <v>D374-003</v>
          </cell>
          <cell r="I4417" t="str">
            <v>F</v>
          </cell>
          <cell r="J4417">
            <v>7999</v>
          </cell>
          <cell r="L4417">
            <v>15070.23</v>
          </cell>
        </row>
        <row r="4418">
          <cell r="A4418" t="str">
            <v>HUMES, STEVEN RV</v>
          </cell>
          <cell r="B4418" t="str">
            <v>101-538</v>
          </cell>
          <cell r="C4418">
            <v>510300</v>
          </cell>
          <cell r="D4418">
            <v>34240</v>
          </cell>
          <cell r="E4418" t="str">
            <v>NETWORK SYSTEM ANLYST I</v>
          </cell>
          <cell r="F4418" t="str">
            <v>D374</v>
          </cell>
          <cell r="G4418">
            <v>1</v>
          </cell>
          <cell r="H4418" t="str">
            <v>D374-003</v>
          </cell>
          <cell r="I4418" t="str">
            <v>F</v>
          </cell>
          <cell r="J4418" t="str">
            <v>*FM</v>
          </cell>
          <cell r="K4418" t="str">
            <v>MEDICARE</v>
          </cell>
          <cell r="L4418">
            <v>728.64</v>
          </cell>
        </row>
        <row r="4419">
          <cell r="A4419" t="str">
            <v>HUMES, STEVEN RV</v>
          </cell>
          <cell r="B4419" t="str">
            <v>101-538</v>
          </cell>
          <cell r="C4419">
            <v>510300</v>
          </cell>
          <cell r="D4419">
            <v>34240</v>
          </cell>
          <cell r="E4419" t="str">
            <v>NETWORK SYSTEM ANLYST I</v>
          </cell>
          <cell r="F4419" t="str">
            <v>D374</v>
          </cell>
          <cell r="G4419">
            <v>1</v>
          </cell>
          <cell r="H4419" t="str">
            <v>D374-003</v>
          </cell>
          <cell r="I4419" t="str">
            <v>F</v>
          </cell>
          <cell r="J4419" t="str">
            <v>*FI</v>
          </cell>
          <cell r="K4419" t="str">
            <v>FICA</v>
          </cell>
          <cell r="L4419">
            <v>3115.55</v>
          </cell>
        </row>
        <row r="4420">
          <cell r="A4420" t="str">
            <v>HUMES, STEVEN RV</v>
          </cell>
          <cell r="B4420" t="str">
            <v>101-538</v>
          </cell>
          <cell r="C4420">
            <v>510400</v>
          </cell>
          <cell r="D4420">
            <v>34240</v>
          </cell>
          <cell r="E4420" t="str">
            <v>NETWORK SYSTEM ANLYST I</v>
          </cell>
          <cell r="F4420" t="str">
            <v>D374</v>
          </cell>
          <cell r="G4420">
            <v>1</v>
          </cell>
          <cell r="H4420" t="str">
            <v>D374-003</v>
          </cell>
          <cell r="I4420" t="str">
            <v>F</v>
          </cell>
          <cell r="J4420">
            <v>601</v>
          </cell>
          <cell r="L4420">
            <v>17.149999999999999</v>
          </cell>
        </row>
        <row r="4421">
          <cell r="A4421" t="str">
            <v>HUMES, STEVEN RV</v>
          </cell>
          <cell r="B4421" t="str">
            <v>101-538</v>
          </cell>
          <cell r="C4421">
            <v>510400</v>
          </cell>
          <cell r="D4421">
            <v>34240</v>
          </cell>
          <cell r="E4421" t="str">
            <v>NETWORK SYSTEM ANLYST I</v>
          </cell>
          <cell r="F4421" t="str">
            <v>D374</v>
          </cell>
          <cell r="G4421">
            <v>1</v>
          </cell>
          <cell r="H4421" t="str">
            <v>D374-003</v>
          </cell>
          <cell r="I4421" t="str">
            <v>F</v>
          </cell>
          <cell r="J4421">
            <v>701</v>
          </cell>
          <cell r="L4421">
            <v>4.01</v>
          </cell>
        </row>
        <row r="4422">
          <cell r="A4422" t="str">
            <v>HUMES, STEVEN RV</v>
          </cell>
          <cell r="B4422" t="str">
            <v>101-538</v>
          </cell>
          <cell r="C4422">
            <v>510400</v>
          </cell>
          <cell r="D4422">
            <v>34240</v>
          </cell>
          <cell r="E4422" t="str">
            <v>NETWORK SYSTEM ANLYST I</v>
          </cell>
          <cell r="F4422" t="str">
            <v>D374</v>
          </cell>
          <cell r="G4422">
            <v>1</v>
          </cell>
          <cell r="H4422" t="str">
            <v>D374-003</v>
          </cell>
          <cell r="I4422" t="str">
            <v>F</v>
          </cell>
          <cell r="J4422">
            <v>30</v>
          </cell>
          <cell r="L4422">
            <v>125.63</v>
          </cell>
        </row>
        <row r="4423">
          <cell r="A4423" t="str">
            <v>HUMES, STEVEN RV</v>
          </cell>
          <cell r="B4423" t="str">
            <v>101-538</v>
          </cell>
          <cell r="C4423">
            <v>510400</v>
          </cell>
          <cell r="D4423">
            <v>34240</v>
          </cell>
          <cell r="E4423" t="str">
            <v>NETWORK SYSTEM ANLYST I</v>
          </cell>
          <cell r="F4423" t="str">
            <v>D374</v>
          </cell>
          <cell r="G4423">
            <v>1</v>
          </cell>
          <cell r="H4423" t="str">
            <v>D374-003</v>
          </cell>
          <cell r="I4423" t="str">
            <v>F</v>
          </cell>
          <cell r="J4423">
            <v>101</v>
          </cell>
          <cell r="L4423">
            <v>135.94999999999999</v>
          </cell>
        </row>
        <row r="4424">
          <cell r="A4424" t="str">
            <v>HUMES, STEVEN RV</v>
          </cell>
          <cell r="B4424" t="str">
            <v>101-538</v>
          </cell>
          <cell r="C4424">
            <v>510400</v>
          </cell>
          <cell r="D4424">
            <v>34240</v>
          </cell>
          <cell r="E4424" t="str">
            <v>NETWORK SYSTEM ANLYST I</v>
          </cell>
          <cell r="F4424" t="str">
            <v>D374</v>
          </cell>
          <cell r="G4424">
            <v>1</v>
          </cell>
          <cell r="H4424" t="str">
            <v>D374-003</v>
          </cell>
          <cell r="I4424" t="str">
            <v>F</v>
          </cell>
          <cell r="J4424">
            <v>1001</v>
          </cell>
          <cell r="L4424">
            <v>10.17</v>
          </cell>
        </row>
        <row r="4425">
          <cell r="A4425" t="str">
            <v>HUMES, STEVEN RV</v>
          </cell>
          <cell r="B4425" t="str">
            <v>101-538</v>
          </cell>
          <cell r="C4425">
            <v>510400</v>
          </cell>
          <cell r="D4425">
            <v>34240</v>
          </cell>
          <cell r="E4425" t="str">
            <v>NETWORK SYSTEM ANLYST I</v>
          </cell>
          <cell r="F4425" t="str">
            <v>D374</v>
          </cell>
          <cell r="G4425">
            <v>1</v>
          </cell>
          <cell r="H4425" t="str">
            <v>D374-003</v>
          </cell>
          <cell r="I4425" t="str">
            <v>F</v>
          </cell>
          <cell r="J4425">
            <v>810</v>
          </cell>
          <cell r="L4425">
            <v>1.71</v>
          </cell>
        </row>
        <row r="4426">
          <cell r="A4426" t="str">
            <v>HUMPHREYS, DAVID W</v>
          </cell>
          <cell r="B4426" t="str">
            <v>101-558</v>
          </cell>
          <cell r="C4426">
            <v>510100</v>
          </cell>
          <cell r="D4426">
            <v>22960</v>
          </cell>
          <cell r="E4426" t="str">
            <v>ATTORNEY III-CRIMINAL</v>
          </cell>
          <cell r="F4426" t="str">
            <v>N120</v>
          </cell>
          <cell r="G4426">
            <v>1</v>
          </cell>
          <cell r="H4426" t="str">
            <v>N120-012</v>
          </cell>
          <cell r="I4426" t="str">
            <v>O</v>
          </cell>
          <cell r="J4426">
            <v>1</v>
          </cell>
          <cell r="K4426" t="str">
            <v>REGULAR PAY</v>
          </cell>
          <cell r="L4426">
            <v>80708.509999999995</v>
          </cell>
        </row>
        <row r="4427">
          <cell r="A4427" t="str">
            <v>HUMPHREYS, DAVID W</v>
          </cell>
          <cell r="B4427" t="str">
            <v>101-558</v>
          </cell>
          <cell r="C4427">
            <v>510300</v>
          </cell>
          <cell r="D4427">
            <v>22960</v>
          </cell>
          <cell r="E4427" t="str">
            <v>ATTORNEY III-CRIMINAL</v>
          </cell>
          <cell r="F4427" t="str">
            <v>N120</v>
          </cell>
          <cell r="G4427">
            <v>1</v>
          </cell>
          <cell r="H4427" t="str">
            <v>N120-012</v>
          </cell>
          <cell r="I4427" t="str">
            <v>F</v>
          </cell>
          <cell r="J4427">
            <v>8005</v>
          </cell>
          <cell r="L4427">
            <v>395.17</v>
          </cell>
        </row>
        <row r="4428">
          <cell r="A4428" t="str">
            <v>HUMPHREYS, DAVID W</v>
          </cell>
          <cell r="B4428" t="str">
            <v>101-558</v>
          </cell>
          <cell r="C4428">
            <v>510300</v>
          </cell>
          <cell r="D4428">
            <v>22960</v>
          </cell>
          <cell r="E4428" t="str">
            <v>ATTORNEY III-CRIMINAL</v>
          </cell>
          <cell r="F4428" t="str">
            <v>N120</v>
          </cell>
          <cell r="G4428">
            <v>1</v>
          </cell>
          <cell r="H4428" t="str">
            <v>N120-012</v>
          </cell>
          <cell r="I4428" t="str">
            <v>F</v>
          </cell>
          <cell r="J4428">
            <v>8000</v>
          </cell>
          <cell r="L4428">
            <v>5645.3</v>
          </cell>
        </row>
        <row r="4429">
          <cell r="A4429" t="str">
            <v>HUMPHREYS, DAVID W</v>
          </cell>
          <cell r="B4429" t="str">
            <v>101-558</v>
          </cell>
          <cell r="C4429">
            <v>510300</v>
          </cell>
          <cell r="D4429">
            <v>22960</v>
          </cell>
          <cell r="E4429" t="str">
            <v>ATTORNEY III-CRIMINAL</v>
          </cell>
          <cell r="F4429" t="str">
            <v>N120</v>
          </cell>
          <cell r="G4429">
            <v>1</v>
          </cell>
          <cell r="H4429" t="str">
            <v>N120-012</v>
          </cell>
          <cell r="I4429" t="str">
            <v>F</v>
          </cell>
          <cell r="J4429">
            <v>7999</v>
          </cell>
          <cell r="L4429">
            <v>24204.48</v>
          </cell>
        </row>
        <row r="4430">
          <cell r="A4430" t="str">
            <v>HUMPHREYS, DAVID W</v>
          </cell>
          <cell r="B4430" t="str">
            <v>101-558</v>
          </cell>
          <cell r="C4430">
            <v>510300</v>
          </cell>
          <cell r="D4430">
            <v>22960</v>
          </cell>
          <cell r="E4430" t="str">
            <v>ATTORNEY III-CRIMINAL</v>
          </cell>
          <cell r="F4430" t="str">
            <v>N120</v>
          </cell>
          <cell r="G4430">
            <v>1</v>
          </cell>
          <cell r="H4430" t="str">
            <v>N120-012</v>
          </cell>
          <cell r="I4430" t="str">
            <v>F</v>
          </cell>
          <cell r="J4430" t="str">
            <v>*FM</v>
          </cell>
          <cell r="K4430" t="str">
            <v>MEDICARE</v>
          </cell>
          <cell r="L4430">
            <v>1170.27</v>
          </cell>
        </row>
        <row r="4431">
          <cell r="A4431" t="str">
            <v>HUMPHREYS, DAVID W</v>
          </cell>
          <cell r="B4431" t="str">
            <v>101-558</v>
          </cell>
          <cell r="C4431">
            <v>510300</v>
          </cell>
          <cell r="D4431">
            <v>22960</v>
          </cell>
          <cell r="E4431" t="str">
            <v>ATTORNEY III-CRIMINAL</v>
          </cell>
          <cell r="F4431" t="str">
            <v>N120</v>
          </cell>
          <cell r="G4431">
            <v>1</v>
          </cell>
          <cell r="H4431" t="str">
            <v>N120-012</v>
          </cell>
          <cell r="I4431" t="str">
            <v>F</v>
          </cell>
          <cell r="J4431" t="str">
            <v>*FI</v>
          </cell>
          <cell r="K4431" t="str">
            <v>FICA</v>
          </cell>
          <cell r="L4431">
            <v>5003.93</v>
          </cell>
        </row>
        <row r="4432">
          <cell r="A4432" t="str">
            <v>HUMPHREYS, DAVID W</v>
          </cell>
          <cell r="B4432" t="str">
            <v>101-558</v>
          </cell>
          <cell r="C4432">
            <v>510400</v>
          </cell>
          <cell r="D4432">
            <v>22960</v>
          </cell>
          <cell r="E4432" t="str">
            <v>ATTORNEY III-CRIMINAL</v>
          </cell>
          <cell r="F4432" t="str">
            <v>N120</v>
          </cell>
          <cell r="G4432">
            <v>1</v>
          </cell>
          <cell r="H4432" t="str">
            <v>N120-012</v>
          </cell>
          <cell r="I4432" t="str">
            <v>F</v>
          </cell>
          <cell r="J4432">
            <v>406</v>
          </cell>
          <cell r="L4432">
            <v>0.75</v>
          </cell>
        </row>
        <row r="4433">
          <cell r="A4433" t="str">
            <v>HUMPHREYS, DAVID W</v>
          </cell>
          <cell r="B4433" t="str">
            <v>101-558</v>
          </cell>
          <cell r="C4433">
            <v>510400</v>
          </cell>
          <cell r="D4433">
            <v>22960</v>
          </cell>
          <cell r="E4433" t="str">
            <v>ATTORNEY III-CRIMINAL</v>
          </cell>
          <cell r="F4433" t="str">
            <v>N120</v>
          </cell>
          <cell r="G4433">
            <v>1</v>
          </cell>
          <cell r="H4433" t="str">
            <v>N120-012</v>
          </cell>
          <cell r="I4433" t="str">
            <v>F</v>
          </cell>
          <cell r="J4433">
            <v>810</v>
          </cell>
          <cell r="L4433">
            <v>1.71</v>
          </cell>
        </row>
        <row r="4434">
          <cell r="A4434" t="str">
            <v>HUMPHREYS, DAVID W</v>
          </cell>
          <cell r="B4434" t="str">
            <v>101-558</v>
          </cell>
          <cell r="C4434">
            <v>510400</v>
          </cell>
          <cell r="D4434">
            <v>22960</v>
          </cell>
          <cell r="E4434" t="str">
            <v>ATTORNEY III-CRIMINAL</v>
          </cell>
          <cell r="F4434" t="str">
            <v>N120</v>
          </cell>
          <cell r="G4434">
            <v>1</v>
          </cell>
          <cell r="H4434" t="str">
            <v>N120-012</v>
          </cell>
          <cell r="I4434" t="str">
            <v>F</v>
          </cell>
          <cell r="J4434">
            <v>30</v>
          </cell>
          <cell r="L4434">
            <v>201.77</v>
          </cell>
        </row>
        <row r="4435">
          <cell r="A4435" t="str">
            <v>HUMPHREYS, DAVID W</v>
          </cell>
          <cell r="B4435" t="str">
            <v>101-558</v>
          </cell>
          <cell r="C4435">
            <v>510400</v>
          </cell>
          <cell r="D4435">
            <v>22960</v>
          </cell>
          <cell r="E4435" t="str">
            <v>ATTORNEY III-CRIMINAL</v>
          </cell>
          <cell r="F4435" t="str">
            <v>N120</v>
          </cell>
          <cell r="G4435">
            <v>1</v>
          </cell>
          <cell r="H4435" t="str">
            <v>N120-012</v>
          </cell>
          <cell r="I4435" t="str">
            <v>F</v>
          </cell>
          <cell r="J4435">
            <v>1001</v>
          </cell>
          <cell r="L4435">
            <v>10.17</v>
          </cell>
        </row>
        <row r="4436">
          <cell r="A4436" t="str">
            <v>HUMPHRIES, KRISTINE</v>
          </cell>
          <cell r="B4436" t="str">
            <v>101-523</v>
          </cell>
          <cell r="C4436">
            <v>510100</v>
          </cell>
          <cell r="D4436">
            <v>46290</v>
          </cell>
          <cell r="E4436" t="str">
            <v>PERSONNEL ANALYST, SR</v>
          </cell>
          <cell r="F4436" t="str">
            <v>H260</v>
          </cell>
          <cell r="G4436">
            <v>1</v>
          </cell>
          <cell r="H4436" t="str">
            <v>H260-001</v>
          </cell>
          <cell r="I4436" t="str">
            <v>O</v>
          </cell>
          <cell r="J4436">
            <v>1</v>
          </cell>
          <cell r="K4436" t="str">
            <v>REGULAR PAY</v>
          </cell>
          <cell r="L4436">
            <v>63147.75</v>
          </cell>
        </row>
        <row r="4437">
          <cell r="A4437" t="str">
            <v>HUMPHRIES, KRISTINE</v>
          </cell>
          <cell r="B4437" t="str">
            <v>101-523</v>
          </cell>
          <cell r="C4437">
            <v>510100</v>
          </cell>
          <cell r="D4437">
            <v>46290</v>
          </cell>
          <cell r="E4437" t="str">
            <v>PERSONNEL ANALYST, SR</v>
          </cell>
          <cell r="F4437" t="str">
            <v>Z006</v>
          </cell>
          <cell r="G4437">
            <v>1</v>
          </cell>
          <cell r="H4437" t="str">
            <v>H260-001</v>
          </cell>
          <cell r="I4437" t="str">
            <v>O</v>
          </cell>
          <cell r="J4437">
            <v>6</v>
          </cell>
          <cell r="K4437" t="str">
            <v>INTERIM PAY</v>
          </cell>
          <cell r="L4437">
            <v>8181.26</v>
          </cell>
        </row>
        <row r="4438">
          <cell r="A4438" t="str">
            <v>HUMPHRIES, KRISTINE</v>
          </cell>
          <cell r="B4438" t="str">
            <v>101-523</v>
          </cell>
          <cell r="C4438">
            <v>510300</v>
          </cell>
          <cell r="D4438">
            <v>46290</v>
          </cell>
          <cell r="E4438" t="str">
            <v>PERSONNEL ANALYST, SR</v>
          </cell>
          <cell r="F4438" t="str">
            <v>H260</v>
          </cell>
          <cell r="G4438">
            <v>1</v>
          </cell>
          <cell r="H4438" t="str">
            <v>H260-001</v>
          </cell>
          <cell r="I4438" t="str">
            <v>F</v>
          </cell>
          <cell r="J4438" t="str">
            <v>*FM</v>
          </cell>
          <cell r="K4438" t="str">
            <v>MEDICARE</v>
          </cell>
          <cell r="L4438">
            <v>915.64</v>
          </cell>
        </row>
        <row r="4439">
          <cell r="A4439" t="str">
            <v>HUMPHRIES, KRISTINE</v>
          </cell>
          <cell r="B4439" t="str">
            <v>101-523</v>
          </cell>
          <cell r="C4439">
            <v>510300</v>
          </cell>
          <cell r="D4439">
            <v>46290</v>
          </cell>
          <cell r="E4439" t="str">
            <v>PERSONNEL ANALYST, SR</v>
          </cell>
          <cell r="F4439" t="str">
            <v>H260</v>
          </cell>
          <cell r="G4439">
            <v>1</v>
          </cell>
          <cell r="H4439" t="str">
            <v>H260-001</v>
          </cell>
          <cell r="I4439" t="str">
            <v>F</v>
          </cell>
          <cell r="J4439">
            <v>8005</v>
          </cell>
          <cell r="L4439">
            <v>349.21</v>
          </cell>
        </row>
        <row r="4440">
          <cell r="A4440" t="str">
            <v>HUMPHRIES, KRISTINE</v>
          </cell>
          <cell r="B4440" t="str">
            <v>101-523</v>
          </cell>
          <cell r="C4440">
            <v>510300</v>
          </cell>
          <cell r="D4440">
            <v>46290</v>
          </cell>
          <cell r="E4440" t="str">
            <v>PERSONNEL ANALYST, SR</v>
          </cell>
          <cell r="F4440" t="str">
            <v>H260</v>
          </cell>
          <cell r="G4440">
            <v>1</v>
          </cell>
          <cell r="H4440" t="str">
            <v>H260-001</v>
          </cell>
          <cell r="I4440" t="str">
            <v>F</v>
          </cell>
          <cell r="J4440">
            <v>8002</v>
          </cell>
          <cell r="L4440">
            <v>572.69000000000005</v>
          </cell>
        </row>
        <row r="4441">
          <cell r="A4441" t="str">
            <v>HUMPHRIES, KRISTINE</v>
          </cell>
          <cell r="B4441" t="str">
            <v>101-523</v>
          </cell>
          <cell r="C4441">
            <v>510300</v>
          </cell>
          <cell r="D4441">
            <v>46290</v>
          </cell>
          <cell r="E4441" t="str">
            <v>PERSONNEL ANALYST, SR</v>
          </cell>
          <cell r="F4441" t="str">
            <v>H260</v>
          </cell>
          <cell r="G4441">
            <v>1</v>
          </cell>
          <cell r="H4441" t="str">
            <v>H260-001</v>
          </cell>
          <cell r="I4441" t="str">
            <v>F</v>
          </cell>
          <cell r="J4441">
            <v>8000</v>
          </cell>
          <cell r="L4441">
            <v>4416.05</v>
          </cell>
        </row>
        <row r="4442">
          <cell r="A4442" t="str">
            <v>HUMPHRIES, KRISTINE</v>
          </cell>
          <cell r="B4442" t="str">
            <v>101-523</v>
          </cell>
          <cell r="C4442">
            <v>510300</v>
          </cell>
          <cell r="D4442">
            <v>46290</v>
          </cell>
          <cell r="E4442" t="str">
            <v>PERSONNEL ANALYST, SR</v>
          </cell>
          <cell r="F4442" t="str">
            <v>H260</v>
          </cell>
          <cell r="G4442">
            <v>1</v>
          </cell>
          <cell r="H4442" t="str">
            <v>H260-001</v>
          </cell>
          <cell r="I4442" t="str">
            <v>F</v>
          </cell>
          <cell r="J4442" t="str">
            <v>*FI</v>
          </cell>
          <cell r="K4442" t="str">
            <v>FICA</v>
          </cell>
          <cell r="L4442">
            <v>3915.16</v>
          </cell>
        </row>
        <row r="4443">
          <cell r="A4443" t="str">
            <v>HUMPHRIES, KRISTINE</v>
          </cell>
          <cell r="B4443" t="str">
            <v>101-523</v>
          </cell>
          <cell r="C4443">
            <v>510300</v>
          </cell>
          <cell r="D4443">
            <v>46290</v>
          </cell>
          <cell r="E4443" t="str">
            <v>PERSONNEL ANALYST, SR</v>
          </cell>
          <cell r="F4443" t="str">
            <v>H260</v>
          </cell>
          <cell r="G4443">
            <v>1</v>
          </cell>
          <cell r="H4443" t="str">
            <v>H260-001</v>
          </cell>
          <cell r="I4443" t="str">
            <v>F</v>
          </cell>
          <cell r="J4443">
            <v>7999</v>
          </cell>
          <cell r="L4443">
            <v>21391.57</v>
          </cell>
        </row>
        <row r="4444">
          <cell r="A4444" t="str">
            <v>HUMPHRIES, KRISTINE</v>
          </cell>
          <cell r="B4444" t="str">
            <v>101-523</v>
          </cell>
          <cell r="C4444">
            <v>510300</v>
          </cell>
          <cell r="D4444">
            <v>46290</v>
          </cell>
          <cell r="E4444" t="str">
            <v>PERSONNEL ANALYST, SR</v>
          </cell>
          <cell r="F4444" t="str">
            <v>Z006</v>
          </cell>
          <cell r="G4444">
            <v>1</v>
          </cell>
          <cell r="H4444" t="str">
            <v>H260-001</v>
          </cell>
          <cell r="I4444" t="str">
            <v>F</v>
          </cell>
          <cell r="J4444" t="str">
            <v>*FI</v>
          </cell>
          <cell r="K4444" t="str">
            <v>FICA</v>
          </cell>
          <cell r="L4444">
            <v>507.24</v>
          </cell>
        </row>
        <row r="4445">
          <cell r="A4445" t="str">
            <v>HUMPHRIES, KRISTINE</v>
          </cell>
          <cell r="B4445" t="str">
            <v>101-523</v>
          </cell>
          <cell r="C4445">
            <v>510300</v>
          </cell>
          <cell r="D4445">
            <v>46290</v>
          </cell>
          <cell r="E4445" t="str">
            <v>PERSONNEL ANALYST, SR</v>
          </cell>
          <cell r="F4445" t="str">
            <v>Z006</v>
          </cell>
          <cell r="G4445">
            <v>1</v>
          </cell>
          <cell r="H4445" t="str">
            <v>H260-001</v>
          </cell>
          <cell r="I4445" t="str">
            <v>F</v>
          </cell>
          <cell r="J4445" t="str">
            <v>*FM</v>
          </cell>
          <cell r="K4445" t="str">
            <v>MEDICARE</v>
          </cell>
          <cell r="L4445">
            <v>118.63</v>
          </cell>
        </row>
        <row r="4446">
          <cell r="A4446" t="str">
            <v>HUMPHRIES, KRISTINE</v>
          </cell>
          <cell r="B4446" t="str">
            <v>101-523</v>
          </cell>
          <cell r="C4446">
            <v>510400</v>
          </cell>
          <cell r="D4446">
            <v>46290</v>
          </cell>
          <cell r="E4446" t="str">
            <v>PERSONNEL ANALYST, SR</v>
          </cell>
          <cell r="F4446" t="str">
            <v>H260</v>
          </cell>
          <cell r="G4446">
            <v>1</v>
          </cell>
          <cell r="H4446" t="str">
            <v>H260-001</v>
          </cell>
          <cell r="I4446" t="str">
            <v>F</v>
          </cell>
          <cell r="J4446">
            <v>30</v>
          </cell>
          <cell r="L4446">
            <v>157.87</v>
          </cell>
        </row>
        <row r="4447">
          <cell r="A4447" t="str">
            <v>HUMPHRIES, KRISTINE</v>
          </cell>
          <cell r="B4447" t="str">
            <v>101-523</v>
          </cell>
          <cell r="C4447">
            <v>510400</v>
          </cell>
          <cell r="D4447">
            <v>46290</v>
          </cell>
          <cell r="E4447" t="str">
            <v>PERSONNEL ANALYST, SR</v>
          </cell>
          <cell r="F4447" t="str">
            <v>H260</v>
          </cell>
          <cell r="G4447">
            <v>1</v>
          </cell>
          <cell r="H4447" t="str">
            <v>H260-001</v>
          </cell>
          <cell r="I4447" t="str">
            <v>F</v>
          </cell>
          <cell r="J4447">
            <v>810</v>
          </cell>
          <cell r="L4447">
            <v>1.71</v>
          </cell>
        </row>
        <row r="4448">
          <cell r="A4448" t="str">
            <v>HUMPHRIES, KRISTINE</v>
          </cell>
          <cell r="B4448" t="str">
            <v>101-523</v>
          </cell>
          <cell r="C4448">
            <v>510400</v>
          </cell>
          <cell r="D4448">
            <v>46290</v>
          </cell>
          <cell r="E4448" t="str">
            <v>PERSONNEL ANALYST, SR</v>
          </cell>
          <cell r="F4448" t="str">
            <v>H260</v>
          </cell>
          <cell r="G4448">
            <v>1</v>
          </cell>
          <cell r="H4448" t="str">
            <v>H260-001</v>
          </cell>
          <cell r="I4448" t="str">
            <v>F</v>
          </cell>
          <cell r="J4448">
            <v>1001</v>
          </cell>
          <cell r="L4448">
            <v>10.17</v>
          </cell>
        </row>
        <row r="4449">
          <cell r="A4449" t="str">
            <v>HUMPHRIES, KRISTINE</v>
          </cell>
          <cell r="B4449" t="str">
            <v>101-523</v>
          </cell>
          <cell r="C4449">
            <v>510400</v>
          </cell>
          <cell r="D4449">
            <v>46290</v>
          </cell>
          <cell r="E4449" t="str">
            <v>PERSONNEL ANALYST, SR</v>
          </cell>
          <cell r="F4449" t="str">
            <v>Z006</v>
          </cell>
          <cell r="G4449">
            <v>1</v>
          </cell>
          <cell r="H4449" t="str">
            <v>H260-001</v>
          </cell>
          <cell r="I4449" t="str">
            <v>F</v>
          </cell>
          <cell r="J4449">
            <v>30</v>
          </cell>
          <cell r="L4449">
            <v>20.45</v>
          </cell>
        </row>
        <row r="4450">
          <cell r="A4450" t="str">
            <v>HUNTER, SHERRY L</v>
          </cell>
          <cell r="B4450" t="str">
            <v>101-570</v>
          </cell>
          <cell r="C4450">
            <v>510100</v>
          </cell>
          <cell r="D4450">
            <v>49570</v>
          </cell>
          <cell r="E4450" t="str">
            <v>CORRECTIONAL OFFICER I</v>
          </cell>
          <cell r="F4450" t="str">
            <v>D228</v>
          </cell>
          <cell r="G4450">
            <v>1</v>
          </cell>
          <cell r="H4450" t="str">
            <v>D228-008</v>
          </cell>
          <cell r="I4450" t="str">
            <v>O</v>
          </cell>
          <cell r="J4450">
            <v>1</v>
          </cell>
          <cell r="K4450" t="str">
            <v>REGULAR PAY</v>
          </cell>
          <cell r="L4450">
            <v>49523.7</v>
          </cell>
        </row>
        <row r="4451">
          <cell r="A4451" t="str">
            <v>HUNTER, SHERRY L</v>
          </cell>
          <cell r="B4451" t="str">
            <v>101-570</v>
          </cell>
          <cell r="C4451">
            <v>510300</v>
          </cell>
          <cell r="D4451">
            <v>49570</v>
          </cell>
          <cell r="E4451" t="str">
            <v>CORRECTIONAL OFFICER I</v>
          </cell>
          <cell r="F4451" t="str">
            <v>D228</v>
          </cell>
          <cell r="G4451">
            <v>1</v>
          </cell>
          <cell r="H4451" t="str">
            <v>D228-008</v>
          </cell>
          <cell r="I4451" t="str">
            <v>F</v>
          </cell>
          <cell r="J4451">
            <v>7999</v>
          </cell>
          <cell r="L4451">
            <v>14852.16</v>
          </cell>
        </row>
        <row r="4452">
          <cell r="A4452" t="str">
            <v>HUNTER, SHERRY L</v>
          </cell>
          <cell r="B4452" t="str">
            <v>101-570</v>
          </cell>
          <cell r="C4452">
            <v>510300</v>
          </cell>
          <cell r="D4452">
            <v>49570</v>
          </cell>
          <cell r="E4452" t="str">
            <v>CORRECTIONAL OFFICER I</v>
          </cell>
          <cell r="F4452" t="str">
            <v>D228</v>
          </cell>
          <cell r="G4452">
            <v>1</v>
          </cell>
          <cell r="H4452" t="str">
            <v>D228-008</v>
          </cell>
          <cell r="I4452" t="str">
            <v>F</v>
          </cell>
          <cell r="J4452" t="str">
            <v>*FI</v>
          </cell>
          <cell r="K4452" t="str">
            <v>FICA</v>
          </cell>
          <cell r="L4452">
            <v>3070.47</v>
          </cell>
        </row>
        <row r="4453">
          <cell r="A4453" t="str">
            <v>HUNTER, SHERRY L</v>
          </cell>
          <cell r="B4453" t="str">
            <v>101-570</v>
          </cell>
          <cell r="C4453">
            <v>510300</v>
          </cell>
          <cell r="D4453">
            <v>49570</v>
          </cell>
          <cell r="E4453" t="str">
            <v>CORRECTIONAL OFFICER I</v>
          </cell>
          <cell r="F4453" t="str">
            <v>D228</v>
          </cell>
          <cell r="G4453">
            <v>1</v>
          </cell>
          <cell r="H4453" t="str">
            <v>D228-008</v>
          </cell>
          <cell r="I4453" t="str">
            <v>F</v>
          </cell>
          <cell r="J4453" t="str">
            <v>*FM</v>
          </cell>
          <cell r="K4453" t="str">
            <v>MEDICARE</v>
          </cell>
          <cell r="L4453">
            <v>718.09</v>
          </cell>
        </row>
        <row r="4454">
          <cell r="A4454" t="str">
            <v>HUNTER, SHERRY L</v>
          </cell>
          <cell r="B4454" t="str">
            <v>101-570</v>
          </cell>
          <cell r="C4454">
            <v>510300</v>
          </cell>
          <cell r="D4454">
            <v>49570</v>
          </cell>
          <cell r="E4454" t="str">
            <v>CORRECTIONAL OFFICER I</v>
          </cell>
          <cell r="F4454" t="str">
            <v>D228</v>
          </cell>
          <cell r="G4454">
            <v>1</v>
          </cell>
          <cell r="H4454" t="str">
            <v>D228-008</v>
          </cell>
          <cell r="I4454" t="str">
            <v>F</v>
          </cell>
          <cell r="J4454">
            <v>8000</v>
          </cell>
          <cell r="L4454">
            <v>3462.37</v>
          </cell>
        </row>
        <row r="4455">
          <cell r="A4455" t="str">
            <v>HUNTER, SHERRY L</v>
          </cell>
          <cell r="B4455" t="str">
            <v>101-570</v>
          </cell>
          <cell r="C4455">
            <v>510400</v>
          </cell>
          <cell r="D4455">
            <v>49570</v>
          </cell>
          <cell r="E4455" t="str">
            <v>CORRECTIONAL OFFICER I</v>
          </cell>
          <cell r="F4455" t="str">
            <v>D228</v>
          </cell>
          <cell r="G4455">
            <v>1</v>
          </cell>
          <cell r="H4455" t="str">
            <v>D228-008</v>
          </cell>
          <cell r="I4455" t="str">
            <v>F</v>
          </cell>
          <cell r="J4455">
            <v>30</v>
          </cell>
          <cell r="L4455">
            <v>123.81</v>
          </cell>
        </row>
        <row r="4456">
          <cell r="A4456" t="str">
            <v>HUNTER, SHERRY L</v>
          </cell>
          <cell r="B4456" t="str">
            <v>101-570</v>
          </cell>
          <cell r="C4456">
            <v>510400</v>
          </cell>
          <cell r="D4456">
            <v>49570</v>
          </cell>
          <cell r="E4456" t="str">
            <v>CORRECTIONAL OFFICER I</v>
          </cell>
          <cell r="F4456" t="str">
            <v>D228</v>
          </cell>
          <cell r="G4456">
            <v>1</v>
          </cell>
          <cell r="H4456" t="str">
            <v>D228-008</v>
          </cell>
          <cell r="I4456" t="str">
            <v>F</v>
          </cell>
          <cell r="J4456">
            <v>811</v>
          </cell>
          <cell r="L4456">
            <v>1.88</v>
          </cell>
        </row>
        <row r="4457">
          <cell r="A4457" t="str">
            <v>HUNTER, SHERRY L</v>
          </cell>
          <cell r="B4457" t="str">
            <v>101-570</v>
          </cell>
          <cell r="C4457">
            <v>510400</v>
          </cell>
          <cell r="D4457">
            <v>49570</v>
          </cell>
          <cell r="E4457" t="str">
            <v>CORRECTIONAL OFFICER I</v>
          </cell>
          <cell r="F4457" t="str">
            <v>D228</v>
          </cell>
          <cell r="G4457">
            <v>1</v>
          </cell>
          <cell r="H4457" t="str">
            <v>D228-008</v>
          </cell>
          <cell r="I4457" t="str">
            <v>F</v>
          </cell>
          <cell r="J4457">
            <v>605</v>
          </cell>
          <cell r="L4457">
            <v>59.1</v>
          </cell>
        </row>
        <row r="4458">
          <cell r="A4458" t="str">
            <v>HUNTER, SHERRY L</v>
          </cell>
          <cell r="B4458" t="str">
            <v>101-570</v>
          </cell>
          <cell r="C4458">
            <v>510400</v>
          </cell>
          <cell r="D4458">
            <v>49570</v>
          </cell>
          <cell r="E4458" t="str">
            <v>CORRECTIONAL OFFICER I</v>
          </cell>
          <cell r="F4458" t="str">
            <v>D228</v>
          </cell>
          <cell r="G4458">
            <v>1</v>
          </cell>
          <cell r="H4458" t="str">
            <v>D228-008</v>
          </cell>
          <cell r="I4458" t="str">
            <v>F</v>
          </cell>
          <cell r="J4458">
            <v>1001</v>
          </cell>
          <cell r="L4458">
            <v>10.17</v>
          </cell>
        </row>
        <row r="4459">
          <cell r="A4459" t="str">
            <v>HUNTER, SHERRY L</v>
          </cell>
          <cell r="B4459" t="str">
            <v>101-570</v>
          </cell>
          <cell r="C4459">
            <v>510400</v>
          </cell>
          <cell r="D4459">
            <v>49570</v>
          </cell>
          <cell r="E4459" t="str">
            <v>CORRECTIONAL OFFICER I</v>
          </cell>
          <cell r="F4459" t="str">
            <v>D228</v>
          </cell>
          <cell r="G4459">
            <v>1</v>
          </cell>
          <cell r="H4459" t="str">
            <v>D228-008</v>
          </cell>
          <cell r="I4459" t="str">
            <v>F</v>
          </cell>
          <cell r="J4459">
            <v>705</v>
          </cell>
          <cell r="L4459">
            <v>12.04</v>
          </cell>
        </row>
        <row r="4460">
          <cell r="A4460" t="str">
            <v>HUNTER, SHERRY L</v>
          </cell>
          <cell r="B4460" t="str">
            <v>101-570</v>
          </cell>
          <cell r="C4460">
            <v>510400</v>
          </cell>
          <cell r="D4460">
            <v>49570</v>
          </cell>
          <cell r="E4460" t="str">
            <v>CORRECTIONAL OFFICER I</v>
          </cell>
          <cell r="F4460" t="str">
            <v>D228</v>
          </cell>
          <cell r="G4460">
            <v>1</v>
          </cell>
          <cell r="H4460" t="str">
            <v>D228-008</v>
          </cell>
          <cell r="I4460" t="str">
            <v>F</v>
          </cell>
          <cell r="J4460">
            <v>104</v>
          </cell>
          <cell r="L4460">
            <v>283.83999999999997</v>
          </cell>
        </row>
        <row r="4461">
          <cell r="A4461" t="str">
            <v>INGRAM, KATHLEEN</v>
          </cell>
          <cell r="B4461" t="str">
            <v>101-557</v>
          </cell>
          <cell r="C4461">
            <v>510100</v>
          </cell>
          <cell r="D4461">
            <v>49160</v>
          </cell>
          <cell r="E4461" t="str">
            <v>LEGAL SECRETARY II</v>
          </cell>
          <cell r="F4461" t="str">
            <v>J220</v>
          </cell>
          <cell r="G4461">
            <v>1</v>
          </cell>
          <cell r="H4461" t="str">
            <v>J220-010</v>
          </cell>
          <cell r="I4461" t="str">
            <v>O</v>
          </cell>
          <cell r="J4461">
            <v>1</v>
          </cell>
          <cell r="K4461" t="str">
            <v>REGULAR PAY</v>
          </cell>
          <cell r="L4461">
            <v>28464.27</v>
          </cell>
        </row>
        <row r="4462">
          <cell r="A4462" t="str">
            <v>INGRAM, KATHLEEN</v>
          </cell>
          <cell r="B4462" t="str">
            <v>101-557</v>
          </cell>
          <cell r="C4462">
            <v>510300</v>
          </cell>
          <cell r="D4462">
            <v>49160</v>
          </cell>
          <cell r="E4462" t="str">
            <v>LEGAL SECRETARY II</v>
          </cell>
          <cell r="F4462" t="str">
            <v>J220</v>
          </cell>
          <cell r="G4462">
            <v>1</v>
          </cell>
          <cell r="H4462" t="str">
            <v>J220-010</v>
          </cell>
          <cell r="I4462" t="str">
            <v>F</v>
          </cell>
          <cell r="J4462" t="str">
            <v>*FI</v>
          </cell>
          <cell r="K4462" t="str">
            <v>FICA</v>
          </cell>
          <cell r="L4462">
            <v>1764.78</v>
          </cell>
        </row>
        <row r="4463">
          <cell r="A4463" t="str">
            <v>INGRAM, KATHLEEN</v>
          </cell>
          <cell r="B4463" t="str">
            <v>101-557</v>
          </cell>
          <cell r="C4463">
            <v>510300</v>
          </cell>
          <cell r="D4463">
            <v>49160</v>
          </cell>
          <cell r="E4463" t="str">
            <v>LEGAL SECRETARY II</v>
          </cell>
          <cell r="F4463" t="str">
            <v>J220</v>
          </cell>
          <cell r="G4463">
            <v>1</v>
          </cell>
          <cell r="H4463" t="str">
            <v>J220-010</v>
          </cell>
          <cell r="I4463" t="str">
            <v>F</v>
          </cell>
          <cell r="J4463" t="str">
            <v>*FM</v>
          </cell>
          <cell r="K4463" t="str">
            <v>MEDICARE</v>
          </cell>
          <cell r="L4463">
            <v>412.73</v>
          </cell>
        </row>
        <row r="4464">
          <cell r="A4464" t="str">
            <v>INGRAM, KATHLEEN</v>
          </cell>
          <cell r="B4464" t="str">
            <v>101-557</v>
          </cell>
          <cell r="C4464">
            <v>510300</v>
          </cell>
          <cell r="D4464">
            <v>49160</v>
          </cell>
          <cell r="E4464" t="str">
            <v>LEGAL SECRETARY II</v>
          </cell>
          <cell r="F4464" t="str">
            <v>J220</v>
          </cell>
          <cell r="G4464">
            <v>1</v>
          </cell>
          <cell r="H4464" t="str">
            <v>J220-010</v>
          </cell>
          <cell r="I4464" t="str">
            <v>F</v>
          </cell>
          <cell r="J4464">
            <v>7999</v>
          </cell>
          <cell r="L4464">
            <v>8536.43</v>
          </cell>
        </row>
        <row r="4465">
          <cell r="A4465" t="str">
            <v>INGRAM, KATHLEEN</v>
          </cell>
          <cell r="B4465" t="str">
            <v>101-557</v>
          </cell>
          <cell r="C4465">
            <v>510300</v>
          </cell>
          <cell r="D4465">
            <v>49160</v>
          </cell>
          <cell r="E4465" t="str">
            <v>LEGAL SECRETARY II</v>
          </cell>
          <cell r="F4465" t="str">
            <v>J220</v>
          </cell>
          <cell r="G4465">
            <v>1</v>
          </cell>
          <cell r="H4465" t="str">
            <v>J220-010</v>
          </cell>
          <cell r="I4465" t="str">
            <v>F</v>
          </cell>
          <cell r="J4465">
            <v>8000</v>
          </cell>
          <cell r="L4465">
            <v>1988.21</v>
          </cell>
        </row>
        <row r="4466">
          <cell r="A4466" t="str">
            <v>INGRAM, KATHLEEN</v>
          </cell>
          <cell r="B4466" t="str">
            <v>101-557</v>
          </cell>
          <cell r="C4466">
            <v>510400</v>
          </cell>
          <cell r="D4466">
            <v>49160</v>
          </cell>
          <cell r="E4466" t="str">
            <v>LEGAL SECRETARY II</v>
          </cell>
          <cell r="F4466" t="str">
            <v>J220</v>
          </cell>
          <cell r="G4466">
            <v>1</v>
          </cell>
          <cell r="H4466" t="str">
            <v>J220-010</v>
          </cell>
          <cell r="I4466" t="str">
            <v>F</v>
          </cell>
          <cell r="J4466">
            <v>705</v>
          </cell>
          <cell r="L4466">
            <v>12.04</v>
          </cell>
        </row>
        <row r="4467">
          <cell r="A4467" t="str">
            <v>INGRAM, KATHLEEN</v>
          </cell>
          <cell r="B4467" t="str">
            <v>101-557</v>
          </cell>
          <cell r="C4467">
            <v>510400</v>
          </cell>
          <cell r="D4467">
            <v>49160</v>
          </cell>
          <cell r="E4467" t="str">
            <v>LEGAL SECRETARY II</v>
          </cell>
          <cell r="F4467" t="str">
            <v>J220</v>
          </cell>
          <cell r="G4467">
            <v>1</v>
          </cell>
          <cell r="H4467" t="str">
            <v>J220-010</v>
          </cell>
          <cell r="I4467" t="str">
            <v>F</v>
          </cell>
          <cell r="J4467">
            <v>30</v>
          </cell>
          <cell r="L4467">
            <v>71.16</v>
          </cell>
        </row>
        <row r="4468">
          <cell r="A4468" t="str">
            <v>INGRAM, KATHLEEN</v>
          </cell>
          <cell r="B4468" t="str">
            <v>101-557</v>
          </cell>
          <cell r="C4468">
            <v>510400</v>
          </cell>
          <cell r="D4468">
            <v>49160</v>
          </cell>
          <cell r="E4468" t="str">
            <v>LEGAL SECRETARY II</v>
          </cell>
          <cell r="F4468" t="str">
            <v>J220</v>
          </cell>
          <cell r="G4468">
            <v>1</v>
          </cell>
          <cell r="H4468" t="str">
            <v>J220-010</v>
          </cell>
          <cell r="I4468" t="str">
            <v>F</v>
          </cell>
          <cell r="J4468">
            <v>1001</v>
          </cell>
          <cell r="L4468">
            <v>10.17</v>
          </cell>
        </row>
        <row r="4469">
          <cell r="A4469" t="str">
            <v>INGRAM, KATHLEEN</v>
          </cell>
          <cell r="B4469" t="str">
            <v>101-557</v>
          </cell>
          <cell r="C4469">
            <v>510400</v>
          </cell>
          <cell r="D4469">
            <v>49160</v>
          </cell>
          <cell r="E4469" t="str">
            <v>LEGAL SECRETARY II</v>
          </cell>
          <cell r="F4469" t="str">
            <v>J220</v>
          </cell>
          <cell r="G4469">
            <v>1</v>
          </cell>
          <cell r="H4469" t="str">
            <v>J220-010</v>
          </cell>
          <cell r="I4469" t="str">
            <v>F</v>
          </cell>
          <cell r="J4469">
            <v>605</v>
          </cell>
          <cell r="L4469">
            <v>59.1</v>
          </cell>
        </row>
        <row r="4470">
          <cell r="A4470" t="str">
            <v>INGRAM, KATHLEEN</v>
          </cell>
          <cell r="B4470" t="str">
            <v>101-557</v>
          </cell>
          <cell r="C4470">
            <v>510400</v>
          </cell>
          <cell r="D4470">
            <v>49160</v>
          </cell>
          <cell r="E4470" t="str">
            <v>LEGAL SECRETARY II</v>
          </cell>
          <cell r="F4470" t="str">
            <v>J220</v>
          </cell>
          <cell r="G4470">
            <v>1</v>
          </cell>
          <cell r="H4470" t="str">
            <v>J220-010</v>
          </cell>
          <cell r="I4470" t="str">
            <v>F</v>
          </cell>
          <cell r="J4470">
            <v>104</v>
          </cell>
          <cell r="L4470">
            <v>283.83999999999997</v>
          </cell>
        </row>
        <row r="4471">
          <cell r="A4471" t="str">
            <v>INGRAM, KATHLEEN</v>
          </cell>
          <cell r="B4471" t="str">
            <v>101-557</v>
          </cell>
          <cell r="C4471">
            <v>510400</v>
          </cell>
          <cell r="D4471">
            <v>49160</v>
          </cell>
          <cell r="E4471" t="str">
            <v>LEGAL SECRETARY II</v>
          </cell>
          <cell r="F4471" t="str">
            <v>J220</v>
          </cell>
          <cell r="G4471">
            <v>1</v>
          </cell>
          <cell r="H4471" t="str">
            <v>J220-010</v>
          </cell>
          <cell r="I4471" t="str">
            <v>F</v>
          </cell>
          <cell r="J4471">
            <v>811</v>
          </cell>
          <cell r="L4471">
            <v>1.88</v>
          </cell>
        </row>
        <row r="4472">
          <cell r="A4472" t="str">
            <v>JACKSON, JON L</v>
          </cell>
          <cell r="B4472" t="str">
            <v>101-538</v>
          </cell>
          <cell r="C4472">
            <v>510100</v>
          </cell>
          <cell r="D4472">
            <v>14010</v>
          </cell>
          <cell r="E4472" t="str">
            <v>PROGRAMMER-ANALYST III</v>
          </cell>
          <cell r="F4472" t="str">
            <v>D422</v>
          </cell>
          <cell r="G4472">
            <v>1</v>
          </cell>
          <cell r="H4472" t="str">
            <v>D422-005</v>
          </cell>
          <cell r="I4472" t="str">
            <v>O</v>
          </cell>
          <cell r="J4472">
            <v>1</v>
          </cell>
          <cell r="K4472" t="str">
            <v>REGULAR PAY</v>
          </cell>
          <cell r="L4472">
            <v>61837.62</v>
          </cell>
        </row>
        <row r="4473">
          <cell r="A4473" t="str">
            <v>JACKSON, JON L</v>
          </cell>
          <cell r="B4473" t="str">
            <v>101-538</v>
          </cell>
          <cell r="C4473">
            <v>510300</v>
          </cell>
          <cell r="D4473">
            <v>14010</v>
          </cell>
          <cell r="E4473" t="str">
            <v>PROGRAMMER-ANALYST III</v>
          </cell>
          <cell r="F4473" t="str">
            <v>D422</v>
          </cell>
          <cell r="G4473">
            <v>1</v>
          </cell>
          <cell r="H4473" t="str">
            <v>D422-005</v>
          </cell>
          <cell r="I4473" t="str">
            <v>F</v>
          </cell>
          <cell r="J4473">
            <v>7999</v>
          </cell>
          <cell r="L4473">
            <v>18545.099999999999</v>
          </cell>
        </row>
        <row r="4474">
          <cell r="A4474" t="str">
            <v>JACKSON, JON L</v>
          </cell>
          <cell r="B4474" t="str">
            <v>101-538</v>
          </cell>
          <cell r="C4474">
            <v>510300</v>
          </cell>
          <cell r="D4474">
            <v>14010</v>
          </cell>
          <cell r="E4474" t="str">
            <v>PROGRAMMER-ANALYST III</v>
          </cell>
          <cell r="F4474" t="str">
            <v>D422</v>
          </cell>
          <cell r="G4474">
            <v>1</v>
          </cell>
          <cell r="H4474" t="str">
            <v>D422-005</v>
          </cell>
          <cell r="I4474" t="str">
            <v>F</v>
          </cell>
          <cell r="J4474">
            <v>8000</v>
          </cell>
          <cell r="L4474">
            <v>4324.34</v>
          </cell>
        </row>
        <row r="4475">
          <cell r="A4475" t="str">
            <v>JACKSON, JON L</v>
          </cell>
          <cell r="B4475" t="str">
            <v>101-538</v>
          </cell>
          <cell r="C4475">
            <v>510300</v>
          </cell>
          <cell r="D4475">
            <v>14010</v>
          </cell>
          <cell r="E4475" t="str">
            <v>PROGRAMMER-ANALYST III</v>
          </cell>
          <cell r="F4475" t="str">
            <v>D422</v>
          </cell>
          <cell r="G4475">
            <v>1</v>
          </cell>
          <cell r="H4475" t="str">
            <v>D422-005</v>
          </cell>
          <cell r="I4475" t="str">
            <v>F</v>
          </cell>
          <cell r="J4475" t="str">
            <v>*FI</v>
          </cell>
          <cell r="K4475" t="str">
            <v>FICA</v>
          </cell>
          <cell r="L4475">
            <v>3833.93</v>
          </cell>
        </row>
        <row r="4476">
          <cell r="A4476" t="str">
            <v>JACKSON, JON L</v>
          </cell>
          <cell r="B4476" t="str">
            <v>101-538</v>
          </cell>
          <cell r="C4476">
            <v>510300</v>
          </cell>
          <cell r="D4476">
            <v>14010</v>
          </cell>
          <cell r="E4476" t="str">
            <v>PROGRAMMER-ANALYST III</v>
          </cell>
          <cell r="F4476" t="str">
            <v>D422</v>
          </cell>
          <cell r="G4476">
            <v>1</v>
          </cell>
          <cell r="H4476" t="str">
            <v>D422-005</v>
          </cell>
          <cell r="I4476" t="str">
            <v>F</v>
          </cell>
          <cell r="J4476" t="str">
            <v>*FM</v>
          </cell>
          <cell r="K4476" t="str">
            <v>MEDICARE</v>
          </cell>
          <cell r="L4476">
            <v>896.65</v>
          </cell>
        </row>
        <row r="4477">
          <cell r="A4477" t="str">
            <v>JACKSON, JON L</v>
          </cell>
          <cell r="B4477" t="str">
            <v>101-538</v>
          </cell>
          <cell r="C4477">
            <v>510400</v>
          </cell>
          <cell r="D4477">
            <v>14010</v>
          </cell>
          <cell r="E4477" t="str">
            <v>PROGRAMMER-ANALYST III</v>
          </cell>
          <cell r="F4477" t="str">
            <v>D422</v>
          </cell>
          <cell r="G4477">
            <v>1</v>
          </cell>
          <cell r="H4477" t="str">
            <v>D422-005</v>
          </cell>
          <cell r="I4477" t="str">
            <v>F</v>
          </cell>
          <cell r="J4477">
            <v>811</v>
          </cell>
          <cell r="L4477">
            <v>1.88</v>
          </cell>
        </row>
        <row r="4478">
          <cell r="A4478" t="str">
            <v>JACKSON, JON L</v>
          </cell>
          <cell r="B4478" t="str">
            <v>101-538</v>
          </cell>
          <cell r="C4478">
            <v>510400</v>
          </cell>
          <cell r="D4478">
            <v>14010</v>
          </cell>
          <cell r="E4478" t="str">
            <v>PROGRAMMER-ANALYST III</v>
          </cell>
          <cell r="F4478" t="str">
            <v>D422</v>
          </cell>
          <cell r="G4478">
            <v>1</v>
          </cell>
          <cell r="H4478" t="str">
            <v>D422-005</v>
          </cell>
          <cell r="I4478" t="str">
            <v>F</v>
          </cell>
          <cell r="J4478">
            <v>104</v>
          </cell>
          <cell r="L4478">
            <v>283.83999999999997</v>
          </cell>
        </row>
        <row r="4479">
          <cell r="A4479" t="str">
            <v>JACKSON, JON L</v>
          </cell>
          <cell r="B4479" t="str">
            <v>101-538</v>
          </cell>
          <cell r="C4479">
            <v>510400</v>
          </cell>
          <cell r="D4479">
            <v>14010</v>
          </cell>
          <cell r="E4479" t="str">
            <v>PROGRAMMER-ANALYST III</v>
          </cell>
          <cell r="F4479" t="str">
            <v>D422</v>
          </cell>
          <cell r="G4479">
            <v>1</v>
          </cell>
          <cell r="H4479" t="str">
            <v>D422-005</v>
          </cell>
          <cell r="I4479" t="str">
            <v>F</v>
          </cell>
          <cell r="J4479">
            <v>30</v>
          </cell>
          <cell r="L4479">
            <v>154.59</v>
          </cell>
        </row>
        <row r="4480">
          <cell r="A4480" t="str">
            <v>JACKSON, JON L</v>
          </cell>
          <cell r="B4480" t="str">
            <v>101-538</v>
          </cell>
          <cell r="C4480">
            <v>510400</v>
          </cell>
          <cell r="D4480">
            <v>14010</v>
          </cell>
          <cell r="E4480" t="str">
            <v>PROGRAMMER-ANALYST III</v>
          </cell>
          <cell r="F4480" t="str">
            <v>D422</v>
          </cell>
          <cell r="G4480">
            <v>1</v>
          </cell>
          <cell r="H4480" t="str">
            <v>D422-005</v>
          </cell>
          <cell r="I4480" t="str">
            <v>F</v>
          </cell>
          <cell r="J4480">
            <v>1001</v>
          </cell>
          <cell r="L4480">
            <v>10.17</v>
          </cell>
        </row>
        <row r="4481">
          <cell r="A4481" t="str">
            <v>JACKSON, JON L</v>
          </cell>
          <cell r="B4481" t="str">
            <v>101-538</v>
          </cell>
          <cell r="C4481">
            <v>510400</v>
          </cell>
          <cell r="D4481">
            <v>14010</v>
          </cell>
          <cell r="E4481" t="str">
            <v>PROGRAMMER-ANALYST III</v>
          </cell>
          <cell r="F4481" t="str">
            <v>D422</v>
          </cell>
          <cell r="G4481">
            <v>1</v>
          </cell>
          <cell r="H4481" t="str">
            <v>D422-005</v>
          </cell>
          <cell r="I4481" t="str">
            <v>F</v>
          </cell>
          <cell r="J4481">
            <v>705</v>
          </cell>
          <cell r="L4481">
            <v>12.04</v>
          </cell>
        </row>
        <row r="4482">
          <cell r="A4482" t="str">
            <v>JACKSON, JON L</v>
          </cell>
          <cell r="B4482" t="str">
            <v>101-538</v>
          </cell>
          <cell r="C4482">
            <v>510400</v>
          </cell>
          <cell r="D4482">
            <v>14010</v>
          </cell>
          <cell r="E4482" t="str">
            <v>PROGRAMMER-ANALYST III</v>
          </cell>
          <cell r="F4482" t="str">
            <v>D422</v>
          </cell>
          <cell r="G4482">
            <v>1</v>
          </cell>
          <cell r="H4482" t="str">
            <v>D422-005</v>
          </cell>
          <cell r="I4482" t="str">
            <v>F</v>
          </cell>
          <cell r="J4482">
            <v>605</v>
          </cell>
          <cell r="L4482">
            <v>59.1</v>
          </cell>
        </row>
        <row r="4483">
          <cell r="A4483" t="str">
            <v>JACKSON, RICHARD L</v>
          </cell>
          <cell r="B4483" t="str">
            <v>114-895</v>
          </cell>
          <cell r="C4483">
            <v>510100</v>
          </cell>
          <cell r="D4483">
            <v>6470</v>
          </cell>
          <cell r="E4483" t="str">
            <v>ROAD MAINT WORKER, SUPV</v>
          </cell>
          <cell r="F4483" t="str">
            <v>D456</v>
          </cell>
          <cell r="G4483">
            <v>1</v>
          </cell>
          <cell r="H4483" t="str">
            <v>D456-002</v>
          </cell>
          <cell r="I4483" t="str">
            <v>O</v>
          </cell>
          <cell r="J4483">
            <v>1</v>
          </cell>
          <cell r="K4483" t="str">
            <v>REGULAR PAY</v>
          </cell>
          <cell r="L4483">
            <v>42761.71</v>
          </cell>
        </row>
        <row r="4484">
          <cell r="A4484" t="str">
            <v>JACKSON, RICHARD L</v>
          </cell>
          <cell r="B4484" t="str">
            <v>114-895</v>
          </cell>
          <cell r="C4484">
            <v>510300</v>
          </cell>
          <cell r="D4484">
            <v>6470</v>
          </cell>
          <cell r="E4484" t="str">
            <v>ROAD MAINT WORKER, SUPV</v>
          </cell>
          <cell r="F4484" t="str">
            <v>D456</v>
          </cell>
          <cell r="G4484">
            <v>1</v>
          </cell>
          <cell r="H4484" t="str">
            <v>D456-002</v>
          </cell>
          <cell r="I4484" t="str">
            <v>F</v>
          </cell>
          <cell r="J4484">
            <v>7999</v>
          </cell>
          <cell r="L4484">
            <v>12824.24</v>
          </cell>
        </row>
        <row r="4485">
          <cell r="A4485" t="str">
            <v>JACKSON, RICHARD L</v>
          </cell>
          <cell r="B4485" t="str">
            <v>114-895</v>
          </cell>
          <cell r="C4485">
            <v>510300</v>
          </cell>
          <cell r="D4485">
            <v>6470</v>
          </cell>
          <cell r="E4485" t="str">
            <v>ROAD MAINT WORKER, SUPV</v>
          </cell>
          <cell r="F4485" t="str">
            <v>D456</v>
          </cell>
          <cell r="G4485">
            <v>1</v>
          </cell>
          <cell r="H4485" t="str">
            <v>D456-002</v>
          </cell>
          <cell r="I4485" t="str">
            <v>F</v>
          </cell>
          <cell r="J4485" t="str">
            <v>*FI</v>
          </cell>
          <cell r="K4485" t="str">
            <v>FICA</v>
          </cell>
          <cell r="L4485">
            <v>2651.23</v>
          </cell>
        </row>
        <row r="4486">
          <cell r="A4486" t="str">
            <v>JACKSON, RICHARD L</v>
          </cell>
          <cell r="B4486" t="str">
            <v>114-895</v>
          </cell>
          <cell r="C4486">
            <v>510300</v>
          </cell>
          <cell r="D4486">
            <v>6470</v>
          </cell>
          <cell r="E4486" t="str">
            <v>ROAD MAINT WORKER, SUPV</v>
          </cell>
          <cell r="F4486" t="str">
            <v>D456</v>
          </cell>
          <cell r="G4486">
            <v>1</v>
          </cell>
          <cell r="H4486" t="str">
            <v>D456-002</v>
          </cell>
          <cell r="I4486" t="str">
            <v>F</v>
          </cell>
          <cell r="J4486">
            <v>8000</v>
          </cell>
          <cell r="L4486">
            <v>2989.03</v>
          </cell>
        </row>
        <row r="4487">
          <cell r="A4487" t="str">
            <v>JACKSON, RICHARD L</v>
          </cell>
          <cell r="B4487" t="str">
            <v>114-895</v>
          </cell>
          <cell r="C4487">
            <v>510300</v>
          </cell>
          <cell r="D4487">
            <v>6470</v>
          </cell>
          <cell r="E4487" t="str">
            <v>ROAD MAINT WORKER, SUPV</v>
          </cell>
          <cell r="F4487" t="str">
            <v>D456</v>
          </cell>
          <cell r="G4487">
            <v>1</v>
          </cell>
          <cell r="H4487" t="str">
            <v>D456-002</v>
          </cell>
          <cell r="I4487" t="str">
            <v>F</v>
          </cell>
          <cell r="J4487" t="str">
            <v>*FM</v>
          </cell>
          <cell r="K4487" t="str">
            <v>MEDICARE</v>
          </cell>
          <cell r="L4487">
            <v>620.04</v>
          </cell>
        </row>
        <row r="4488">
          <cell r="A4488" t="str">
            <v>JACKSON, RICHARD L</v>
          </cell>
          <cell r="B4488" t="str">
            <v>114-895</v>
          </cell>
          <cell r="C4488">
            <v>510400</v>
          </cell>
          <cell r="D4488">
            <v>6470</v>
          </cell>
          <cell r="E4488" t="str">
            <v>ROAD MAINT WORKER, SUPV</v>
          </cell>
          <cell r="F4488" t="str">
            <v>D456</v>
          </cell>
          <cell r="G4488">
            <v>1</v>
          </cell>
          <cell r="H4488" t="str">
            <v>D456-002</v>
          </cell>
          <cell r="I4488" t="str">
            <v>F</v>
          </cell>
          <cell r="J4488">
            <v>100</v>
          </cell>
          <cell r="L4488">
            <v>135.94999999999999</v>
          </cell>
        </row>
        <row r="4489">
          <cell r="A4489" t="str">
            <v>JACKSON, RICHARD L</v>
          </cell>
          <cell r="B4489" t="str">
            <v>114-895</v>
          </cell>
          <cell r="C4489">
            <v>510400</v>
          </cell>
          <cell r="D4489">
            <v>6470</v>
          </cell>
          <cell r="E4489" t="str">
            <v>ROAD MAINT WORKER, SUPV</v>
          </cell>
          <cell r="F4489" t="str">
            <v>D456</v>
          </cell>
          <cell r="G4489">
            <v>1</v>
          </cell>
          <cell r="H4489" t="str">
            <v>D456-002</v>
          </cell>
          <cell r="I4489" t="str">
            <v>F</v>
          </cell>
          <cell r="J4489">
            <v>1001</v>
          </cell>
          <cell r="L4489">
            <v>10.17</v>
          </cell>
        </row>
        <row r="4490">
          <cell r="A4490" t="str">
            <v>JACKSON, RICHARD L</v>
          </cell>
          <cell r="B4490" t="str">
            <v>114-895</v>
          </cell>
          <cell r="C4490">
            <v>510400</v>
          </cell>
          <cell r="D4490">
            <v>6470</v>
          </cell>
          <cell r="E4490" t="str">
            <v>ROAD MAINT WORKER, SUPV</v>
          </cell>
          <cell r="F4490" t="str">
            <v>D456</v>
          </cell>
          <cell r="G4490">
            <v>1</v>
          </cell>
          <cell r="H4490" t="str">
            <v>D456-002</v>
          </cell>
          <cell r="I4490" t="str">
            <v>F</v>
          </cell>
          <cell r="J4490">
            <v>30</v>
          </cell>
          <cell r="L4490">
            <v>106.9</v>
          </cell>
        </row>
        <row r="4491">
          <cell r="A4491" t="str">
            <v>JACKSON, RICHARD L</v>
          </cell>
          <cell r="B4491" t="str">
            <v>114-895</v>
          </cell>
          <cell r="C4491">
            <v>510400</v>
          </cell>
          <cell r="D4491">
            <v>6470</v>
          </cell>
          <cell r="E4491" t="str">
            <v>ROAD MAINT WORKER, SUPV</v>
          </cell>
          <cell r="F4491" t="str">
            <v>D456</v>
          </cell>
          <cell r="G4491">
            <v>1</v>
          </cell>
          <cell r="H4491" t="str">
            <v>D456-002</v>
          </cell>
          <cell r="I4491" t="str">
            <v>F</v>
          </cell>
          <cell r="J4491">
            <v>601</v>
          </cell>
          <cell r="L4491">
            <v>17.149999999999999</v>
          </cell>
        </row>
        <row r="4492">
          <cell r="A4492" t="str">
            <v>JACKSON, RICHARD L</v>
          </cell>
          <cell r="B4492" t="str">
            <v>114-895</v>
          </cell>
          <cell r="C4492">
            <v>510400</v>
          </cell>
          <cell r="D4492">
            <v>6470</v>
          </cell>
          <cell r="E4492" t="str">
            <v>ROAD MAINT WORKER, SUPV</v>
          </cell>
          <cell r="F4492" t="str">
            <v>D456</v>
          </cell>
          <cell r="G4492">
            <v>1</v>
          </cell>
          <cell r="H4492" t="str">
            <v>D456-002</v>
          </cell>
          <cell r="I4492" t="str">
            <v>F</v>
          </cell>
          <cell r="J4492">
            <v>811</v>
          </cell>
          <cell r="L4492">
            <v>1.88</v>
          </cell>
        </row>
        <row r="4493">
          <cell r="A4493" t="str">
            <v>JACKSON, RICHARD L</v>
          </cell>
          <cell r="B4493" t="str">
            <v>114-895</v>
          </cell>
          <cell r="C4493">
            <v>510400</v>
          </cell>
          <cell r="D4493">
            <v>6470</v>
          </cell>
          <cell r="E4493" t="str">
            <v>ROAD MAINT WORKER, SUPV</v>
          </cell>
          <cell r="F4493" t="str">
            <v>D456</v>
          </cell>
          <cell r="G4493">
            <v>1</v>
          </cell>
          <cell r="H4493" t="str">
            <v>D456-002</v>
          </cell>
          <cell r="I4493" t="str">
            <v>F</v>
          </cell>
          <cell r="J4493">
            <v>701</v>
          </cell>
          <cell r="L4493">
            <v>4.01</v>
          </cell>
        </row>
        <row r="4494">
          <cell r="A4494" t="str">
            <v>JACOBS, JEAN A</v>
          </cell>
          <cell r="B4494" t="str">
            <v>123-579</v>
          </cell>
          <cell r="C4494">
            <v>510100</v>
          </cell>
          <cell r="D4494">
            <v>3720</v>
          </cell>
          <cell r="E4494" t="str">
            <v>ADMINISTRATIVE ASST II</v>
          </cell>
          <cell r="F4494" t="str">
            <v>D114</v>
          </cell>
          <cell r="G4494">
            <v>1</v>
          </cell>
          <cell r="H4494" t="str">
            <v>D114-004</v>
          </cell>
          <cell r="I4494" t="str">
            <v>O</v>
          </cell>
          <cell r="J4494">
            <v>1</v>
          </cell>
          <cell r="K4494" t="str">
            <v>REGULAR PAY</v>
          </cell>
          <cell r="L4494">
            <v>35832.35</v>
          </cell>
        </row>
        <row r="4495">
          <cell r="A4495" t="str">
            <v>JACOBS, JEAN A</v>
          </cell>
          <cell r="B4495" t="str">
            <v>123-579</v>
          </cell>
          <cell r="C4495">
            <v>510300</v>
          </cell>
          <cell r="D4495">
            <v>3720</v>
          </cell>
          <cell r="E4495" t="str">
            <v>ADMINISTRATIVE ASST II</v>
          </cell>
          <cell r="F4495" t="str">
            <v>D114</v>
          </cell>
          <cell r="G4495">
            <v>1</v>
          </cell>
          <cell r="H4495" t="str">
            <v>D114-004</v>
          </cell>
          <cell r="I4495" t="str">
            <v>F</v>
          </cell>
          <cell r="J4495" t="str">
            <v>*FI</v>
          </cell>
          <cell r="K4495" t="str">
            <v>FICA</v>
          </cell>
          <cell r="L4495">
            <v>2221.61</v>
          </cell>
        </row>
        <row r="4496">
          <cell r="A4496" t="str">
            <v>JACOBS, JEAN A</v>
          </cell>
          <cell r="B4496" t="str">
            <v>123-579</v>
          </cell>
          <cell r="C4496">
            <v>510300</v>
          </cell>
          <cell r="D4496">
            <v>3720</v>
          </cell>
          <cell r="E4496" t="str">
            <v>ADMINISTRATIVE ASST II</v>
          </cell>
          <cell r="F4496" t="str">
            <v>D114</v>
          </cell>
          <cell r="G4496">
            <v>1</v>
          </cell>
          <cell r="H4496" t="str">
            <v>D114-004</v>
          </cell>
          <cell r="I4496" t="str">
            <v>F</v>
          </cell>
          <cell r="J4496">
            <v>8000</v>
          </cell>
          <cell r="L4496">
            <v>2503.9699999999998</v>
          </cell>
        </row>
        <row r="4497">
          <cell r="A4497" t="str">
            <v>JACOBS, JEAN A</v>
          </cell>
          <cell r="B4497" t="str">
            <v>123-579</v>
          </cell>
          <cell r="C4497">
            <v>510300</v>
          </cell>
          <cell r="D4497">
            <v>3720</v>
          </cell>
          <cell r="E4497" t="str">
            <v>ADMINISTRATIVE ASST II</v>
          </cell>
          <cell r="F4497" t="str">
            <v>D114</v>
          </cell>
          <cell r="G4497">
            <v>1</v>
          </cell>
          <cell r="H4497" t="str">
            <v>D114-004</v>
          </cell>
          <cell r="I4497" t="str">
            <v>F</v>
          </cell>
          <cell r="J4497">
            <v>7999</v>
          </cell>
          <cell r="L4497">
            <v>10746.12</v>
          </cell>
        </row>
        <row r="4498">
          <cell r="A4498" t="str">
            <v>JACOBS, JEAN A</v>
          </cell>
          <cell r="B4498" t="str">
            <v>123-579</v>
          </cell>
          <cell r="C4498">
            <v>510300</v>
          </cell>
          <cell r="D4498">
            <v>3720</v>
          </cell>
          <cell r="E4498" t="str">
            <v>ADMINISTRATIVE ASST II</v>
          </cell>
          <cell r="F4498" t="str">
            <v>D114</v>
          </cell>
          <cell r="G4498">
            <v>1</v>
          </cell>
          <cell r="H4498" t="str">
            <v>D114-004</v>
          </cell>
          <cell r="I4498" t="str">
            <v>F</v>
          </cell>
          <cell r="J4498" t="str">
            <v>*FM</v>
          </cell>
          <cell r="K4498" t="str">
            <v>MEDICARE</v>
          </cell>
          <cell r="L4498">
            <v>519.57000000000005</v>
          </cell>
        </row>
        <row r="4499">
          <cell r="A4499" t="str">
            <v>JACOBS, JEAN A</v>
          </cell>
          <cell r="B4499" t="str">
            <v>123-579</v>
          </cell>
          <cell r="C4499">
            <v>510400</v>
          </cell>
          <cell r="D4499">
            <v>3720</v>
          </cell>
          <cell r="E4499" t="str">
            <v>ADMINISTRATIVE ASST II</v>
          </cell>
          <cell r="F4499" t="str">
            <v>D114</v>
          </cell>
          <cell r="G4499">
            <v>1</v>
          </cell>
          <cell r="H4499" t="str">
            <v>D114-004</v>
          </cell>
          <cell r="I4499" t="str">
            <v>F</v>
          </cell>
          <cell r="J4499">
            <v>601</v>
          </cell>
          <cell r="L4499">
            <v>17.149999999999999</v>
          </cell>
        </row>
        <row r="4500">
          <cell r="A4500" t="str">
            <v>JACOBS, JEAN A</v>
          </cell>
          <cell r="B4500" t="str">
            <v>123-579</v>
          </cell>
          <cell r="C4500">
            <v>510400</v>
          </cell>
          <cell r="D4500">
            <v>3720</v>
          </cell>
          <cell r="E4500" t="str">
            <v>ADMINISTRATIVE ASST II</v>
          </cell>
          <cell r="F4500" t="str">
            <v>D114</v>
          </cell>
          <cell r="G4500">
            <v>1</v>
          </cell>
          <cell r="H4500" t="str">
            <v>D114-004</v>
          </cell>
          <cell r="I4500" t="str">
            <v>F</v>
          </cell>
          <cell r="J4500">
            <v>30</v>
          </cell>
          <cell r="L4500">
            <v>89.58</v>
          </cell>
        </row>
        <row r="4501">
          <cell r="A4501" t="str">
            <v>JACOBS, JEAN A</v>
          </cell>
          <cell r="B4501" t="str">
            <v>123-579</v>
          </cell>
          <cell r="C4501">
            <v>510400</v>
          </cell>
          <cell r="D4501">
            <v>3720</v>
          </cell>
          <cell r="E4501" t="str">
            <v>ADMINISTRATIVE ASST II</v>
          </cell>
          <cell r="F4501" t="str">
            <v>D114</v>
          </cell>
          <cell r="G4501">
            <v>1</v>
          </cell>
          <cell r="H4501" t="str">
            <v>D114-004</v>
          </cell>
          <cell r="I4501" t="str">
            <v>F</v>
          </cell>
          <cell r="J4501">
            <v>1001</v>
          </cell>
          <cell r="L4501">
            <v>10.17</v>
          </cell>
        </row>
        <row r="4502">
          <cell r="A4502" t="str">
            <v>JACOBS, JEAN A</v>
          </cell>
          <cell r="B4502" t="str">
            <v>123-579</v>
          </cell>
          <cell r="C4502">
            <v>510400</v>
          </cell>
          <cell r="D4502">
            <v>3720</v>
          </cell>
          <cell r="E4502" t="str">
            <v>ADMINISTRATIVE ASST II</v>
          </cell>
          <cell r="F4502" t="str">
            <v>D114</v>
          </cell>
          <cell r="G4502">
            <v>1</v>
          </cell>
          <cell r="H4502" t="str">
            <v>D114-004</v>
          </cell>
          <cell r="I4502" t="str">
            <v>F</v>
          </cell>
          <cell r="J4502">
            <v>101</v>
          </cell>
          <cell r="L4502">
            <v>135.94999999999999</v>
          </cell>
        </row>
        <row r="4503">
          <cell r="A4503" t="str">
            <v>JACOBS, JEAN A</v>
          </cell>
          <cell r="B4503" t="str">
            <v>123-579</v>
          </cell>
          <cell r="C4503">
            <v>510400</v>
          </cell>
          <cell r="D4503">
            <v>3720</v>
          </cell>
          <cell r="E4503" t="str">
            <v>ADMINISTRATIVE ASST II</v>
          </cell>
          <cell r="F4503" t="str">
            <v>D114</v>
          </cell>
          <cell r="G4503">
            <v>1</v>
          </cell>
          <cell r="H4503" t="str">
            <v>D114-004</v>
          </cell>
          <cell r="I4503" t="str">
            <v>F</v>
          </cell>
          <cell r="J4503">
            <v>701</v>
          </cell>
          <cell r="L4503">
            <v>4.01</v>
          </cell>
        </row>
        <row r="4504">
          <cell r="A4504" t="str">
            <v>JACOBS, JEAN A</v>
          </cell>
          <cell r="B4504" t="str">
            <v>123-579</v>
          </cell>
          <cell r="C4504">
            <v>510400</v>
          </cell>
          <cell r="D4504">
            <v>3720</v>
          </cell>
          <cell r="E4504" t="str">
            <v>ADMINISTRATIVE ASST II</v>
          </cell>
          <cell r="F4504" t="str">
            <v>D114</v>
          </cell>
          <cell r="G4504">
            <v>1</v>
          </cell>
          <cell r="H4504" t="str">
            <v>D114-004</v>
          </cell>
          <cell r="I4504" t="str">
            <v>F</v>
          </cell>
          <cell r="J4504">
            <v>811</v>
          </cell>
          <cell r="L4504">
            <v>1.88</v>
          </cell>
        </row>
        <row r="4505">
          <cell r="A4505" t="str">
            <v>JACOBS-BISIAUX, PAULINE V</v>
          </cell>
          <cell r="B4505" t="str">
            <v>101-505</v>
          </cell>
          <cell r="C4505">
            <v>510100</v>
          </cell>
          <cell r="D4505">
            <v>1520</v>
          </cell>
          <cell r="E4505" t="str">
            <v>ACCOUNTING TECHNICIAN</v>
          </cell>
          <cell r="F4505" t="str">
            <v>D110</v>
          </cell>
          <cell r="G4505">
            <v>1</v>
          </cell>
          <cell r="H4505" t="str">
            <v>D110-005</v>
          </cell>
          <cell r="I4505" t="str">
            <v>O</v>
          </cell>
          <cell r="J4505">
            <v>1</v>
          </cell>
          <cell r="K4505" t="str">
            <v>REGULAR PAY</v>
          </cell>
          <cell r="L4505">
            <v>36479.019999999997</v>
          </cell>
        </row>
        <row r="4506">
          <cell r="A4506" t="str">
            <v>JACOBS-BISIAUX, PAULINE V</v>
          </cell>
          <cell r="B4506" t="str">
            <v>101-505</v>
          </cell>
          <cell r="C4506">
            <v>510300</v>
          </cell>
          <cell r="D4506">
            <v>1520</v>
          </cell>
          <cell r="E4506" t="str">
            <v>ACCOUNTING TECHNICIAN</v>
          </cell>
          <cell r="F4506" t="str">
            <v>D110</v>
          </cell>
          <cell r="G4506">
            <v>1</v>
          </cell>
          <cell r="H4506" t="str">
            <v>D110-005</v>
          </cell>
          <cell r="I4506" t="str">
            <v>F</v>
          </cell>
          <cell r="J4506">
            <v>8000</v>
          </cell>
          <cell r="L4506">
            <v>2549.2399999999998</v>
          </cell>
        </row>
        <row r="4507">
          <cell r="A4507" t="str">
            <v>JACOBS-BISIAUX, PAULINE V</v>
          </cell>
          <cell r="B4507" t="str">
            <v>101-505</v>
          </cell>
          <cell r="C4507">
            <v>510300</v>
          </cell>
          <cell r="D4507">
            <v>1520</v>
          </cell>
          <cell r="E4507" t="str">
            <v>ACCOUNTING TECHNICIAN</v>
          </cell>
          <cell r="F4507" t="str">
            <v>D110</v>
          </cell>
          <cell r="G4507">
            <v>1</v>
          </cell>
          <cell r="H4507" t="str">
            <v>D110-005</v>
          </cell>
          <cell r="I4507" t="str">
            <v>F</v>
          </cell>
          <cell r="J4507" t="str">
            <v>*FI</v>
          </cell>
          <cell r="K4507" t="str">
            <v>FICA</v>
          </cell>
          <cell r="L4507">
            <v>2261.6999999999998</v>
          </cell>
        </row>
        <row r="4508">
          <cell r="A4508" t="str">
            <v>JACOBS-BISIAUX, PAULINE V</v>
          </cell>
          <cell r="B4508" t="str">
            <v>101-505</v>
          </cell>
          <cell r="C4508">
            <v>510300</v>
          </cell>
          <cell r="D4508">
            <v>1520</v>
          </cell>
          <cell r="E4508" t="str">
            <v>ACCOUNTING TECHNICIAN</v>
          </cell>
          <cell r="F4508" t="str">
            <v>D110</v>
          </cell>
          <cell r="G4508">
            <v>1</v>
          </cell>
          <cell r="H4508" t="str">
            <v>D110-005</v>
          </cell>
          <cell r="I4508" t="str">
            <v>F</v>
          </cell>
          <cell r="J4508">
            <v>7999</v>
          </cell>
          <cell r="L4508">
            <v>10940.06</v>
          </cell>
        </row>
        <row r="4509">
          <cell r="A4509" t="str">
            <v>JACOBS-BISIAUX, PAULINE V</v>
          </cell>
          <cell r="B4509" t="str">
            <v>101-505</v>
          </cell>
          <cell r="C4509">
            <v>510300</v>
          </cell>
          <cell r="D4509">
            <v>1520</v>
          </cell>
          <cell r="E4509" t="str">
            <v>ACCOUNTING TECHNICIAN</v>
          </cell>
          <cell r="F4509" t="str">
            <v>D110</v>
          </cell>
          <cell r="G4509">
            <v>1</v>
          </cell>
          <cell r="H4509" t="str">
            <v>D110-005</v>
          </cell>
          <cell r="I4509" t="str">
            <v>F</v>
          </cell>
          <cell r="J4509" t="str">
            <v>*FM</v>
          </cell>
          <cell r="K4509" t="str">
            <v>MEDICARE</v>
          </cell>
          <cell r="L4509">
            <v>528.95000000000005</v>
          </cell>
        </row>
        <row r="4510">
          <cell r="A4510" t="str">
            <v>JACOBS-BISIAUX, PAULINE V</v>
          </cell>
          <cell r="B4510" t="str">
            <v>101-505</v>
          </cell>
          <cell r="C4510">
            <v>510400</v>
          </cell>
          <cell r="D4510">
            <v>1520</v>
          </cell>
          <cell r="E4510" t="str">
            <v>ACCOUNTING TECHNICIAN</v>
          </cell>
          <cell r="F4510" t="str">
            <v>D110</v>
          </cell>
          <cell r="G4510">
            <v>1</v>
          </cell>
          <cell r="H4510" t="str">
            <v>D110-005</v>
          </cell>
          <cell r="I4510" t="str">
            <v>F</v>
          </cell>
          <cell r="J4510">
            <v>701</v>
          </cell>
          <cell r="L4510">
            <v>4.01</v>
          </cell>
        </row>
        <row r="4511">
          <cell r="A4511" t="str">
            <v>JACOBS-BISIAUX, PAULINE V</v>
          </cell>
          <cell r="B4511" t="str">
            <v>101-505</v>
          </cell>
          <cell r="C4511">
            <v>510400</v>
          </cell>
          <cell r="D4511">
            <v>1520</v>
          </cell>
          <cell r="E4511" t="str">
            <v>ACCOUNTING TECHNICIAN</v>
          </cell>
          <cell r="F4511" t="str">
            <v>D110</v>
          </cell>
          <cell r="G4511">
            <v>1</v>
          </cell>
          <cell r="H4511" t="str">
            <v>D110-005</v>
          </cell>
          <cell r="I4511" t="str">
            <v>F</v>
          </cell>
          <cell r="J4511">
            <v>810</v>
          </cell>
          <cell r="L4511">
            <v>1.71</v>
          </cell>
        </row>
        <row r="4512">
          <cell r="A4512" t="str">
            <v>JACOBS-BISIAUX, PAULINE V</v>
          </cell>
          <cell r="B4512" t="str">
            <v>101-505</v>
          </cell>
          <cell r="C4512">
            <v>510400</v>
          </cell>
          <cell r="D4512">
            <v>1520</v>
          </cell>
          <cell r="E4512" t="str">
            <v>ACCOUNTING TECHNICIAN</v>
          </cell>
          <cell r="F4512" t="str">
            <v>D110</v>
          </cell>
          <cell r="G4512">
            <v>1</v>
          </cell>
          <cell r="H4512" t="str">
            <v>D110-005</v>
          </cell>
          <cell r="I4512" t="str">
            <v>F</v>
          </cell>
          <cell r="J4512">
            <v>601</v>
          </cell>
          <cell r="L4512">
            <v>17.149999999999999</v>
          </cell>
        </row>
        <row r="4513">
          <cell r="A4513" t="str">
            <v>JACOBS-BISIAUX, PAULINE V</v>
          </cell>
          <cell r="B4513" t="str">
            <v>101-505</v>
          </cell>
          <cell r="C4513">
            <v>510400</v>
          </cell>
          <cell r="D4513">
            <v>1520</v>
          </cell>
          <cell r="E4513" t="str">
            <v>ACCOUNTING TECHNICIAN</v>
          </cell>
          <cell r="F4513" t="str">
            <v>D110</v>
          </cell>
          <cell r="G4513">
            <v>1</v>
          </cell>
          <cell r="H4513" t="str">
            <v>D110-005</v>
          </cell>
          <cell r="I4513" t="str">
            <v>F</v>
          </cell>
          <cell r="J4513">
            <v>30</v>
          </cell>
          <cell r="L4513">
            <v>91.2</v>
          </cell>
        </row>
        <row r="4514">
          <cell r="A4514" t="str">
            <v>JACOBS-BISIAUX, PAULINE V</v>
          </cell>
          <cell r="B4514" t="str">
            <v>101-505</v>
          </cell>
          <cell r="C4514">
            <v>510400</v>
          </cell>
          <cell r="D4514">
            <v>1520</v>
          </cell>
          <cell r="E4514" t="str">
            <v>ACCOUNTING TECHNICIAN</v>
          </cell>
          <cell r="F4514" t="str">
            <v>D110</v>
          </cell>
          <cell r="G4514">
            <v>1</v>
          </cell>
          <cell r="H4514" t="str">
            <v>D110-005</v>
          </cell>
          <cell r="I4514" t="str">
            <v>F</v>
          </cell>
          <cell r="J4514">
            <v>1001</v>
          </cell>
          <cell r="L4514">
            <v>10.17</v>
          </cell>
        </row>
        <row r="4515">
          <cell r="A4515" t="str">
            <v>JACOBS-BISIAUX, PAULINE V</v>
          </cell>
          <cell r="B4515" t="str">
            <v>101-505</v>
          </cell>
          <cell r="C4515">
            <v>510400</v>
          </cell>
          <cell r="D4515">
            <v>1520</v>
          </cell>
          <cell r="E4515" t="str">
            <v>ACCOUNTING TECHNICIAN</v>
          </cell>
          <cell r="F4515" t="str">
            <v>D110</v>
          </cell>
          <cell r="G4515">
            <v>1</v>
          </cell>
          <cell r="H4515" t="str">
            <v>D110-005</v>
          </cell>
          <cell r="I4515" t="str">
            <v>F</v>
          </cell>
          <cell r="J4515">
            <v>101</v>
          </cell>
          <cell r="L4515">
            <v>135.94999999999999</v>
          </cell>
        </row>
        <row r="4516">
          <cell r="A4516" t="str">
            <v>JACOBSON, PAUL P</v>
          </cell>
          <cell r="B4516" t="str">
            <v>101-570</v>
          </cell>
          <cell r="C4516">
            <v>510100</v>
          </cell>
          <cell r="D4516">
            <v>16610</v>
          </cell>
          <cell r="E4516" t="str">
            <v>CORRECTIONAL OFFICER II</v>
          </cell>
          <cell r="F4516" t="str">
            <v>D230</v>
          </cell>
          <cell r="G4516">
            <v>1</v>
          </cell>
          <cell r="H4516" t="str">
            <v>D230-022</v>
          </cell>
          <cell r="I4516" t="str">
            <v>O</v>
          </cell>
          <cell r="J4516">
            <v>1</v>
          </cell>
          <cell r="K4516" t="str">
            <v>REGULAR PAY</v>
          </cell>
          <cell r="L4516">
            <v>59781.72</v>
          </cell>
        </row>
        <row r="4517">
          <cell r="A4517" t="str">
            <v>JACOBSON, PAUL P</v>
          </cell>
          <cell r="B4517" t="str">
            <v>101-570</v>
          </cell>
          <cell r="C4517">
            <v>510300</v>
          </cell>
          <cell r="D4517">
            <v>16610</v>
          </cell>
          <cell r="E4517" t="str">
            <v>CORRECTIONAL OFFICER II</v>
          </cell>
          <cell r="F4517" t="str">
            <v>D230</v>
          </cell>
          <cell r="G4517">
            <v>1</v>
          </cell>
          <cell r="H4517" t="str">
            <v>D230-022</v>
          </cell>
          <cell r="I4517" t="str">
            <v>F</v>
          </cell>
          <cell r="J4517">
            <v>8000</v>
          </cell>
          <cell r="L4517">
            <v>4180.43</v>
          </cell>
        </row>
        <row r="4518">
          <cell r="A4518" t="str">
            <v>JACOBSON, PAUL P</v>
          </cell>
          <cell r="B4518" t="str">
            <v>101-570</v>
          </cell>
          <cell r="C4518">
            <v>510300</v>
          </cell>
          <cell r="D4518">
            <v>16610</v>
          </cell>
          <cell r="E4518" t="str">
            <v>CORRECTIONAL OFFICER II</v>
          </cell>
          <cell r="F4518" t="str">
            <v>D230</v>
          </cell>
          <cell r="G4518">
            <v>1</v>
          </cell>
          <cell r="H4518" t="str">
            <v>D230-022</v>
          </cell>
          <cell r="I4518" t="str">
            <v>F</v>
          </cell>
          <cell r="J4518" t="str">
            <v>*FM</v>
          </cell>
          <cell r="K4518" t="str">
            <v>MEDICARE</v>
          </cell>
          <cell r="L4518">
            <v>866.83</v>
          </cell>
        </row>
        <row r="4519">
          <cell r="A4519" t="str">
            <v>JACOBSON, PAUL P</v>
          </cell>
          <cell r="B4519" t="str">
            <v>101-570</v>
          </cell>
          <cell r="C4519">
            <v>510300</v>
          </cell>
          <cell r="D4519">
            <v>16610</v>
          </cell>
          <cell r="E4519" t="str">
            <v>CORRECTIONAL OFFICER II</v>
          </cell>
          <cell r="F4519" t="str">
            <v>D230</v>
          </cell>
          <cell r="G4519">
            <v>1</v>
          </cell>
          <cell r="H4519" t="str">
            <v>D230-022</v>
          </cell>
          <cell r="I4519" t="str">
            <v>F</v>
          </cell>
          <cell r="J4519">
            <v>7999</v>
          </cell>
          <cell r="L4519">
            <v>17928.54</v>
          </cell>
        </row>
        <row r="4520">
          <cell r="A4520" t="str">
            <v>JACOBSON, PAUL P</v>
          </cell>
          <cell r="B4520" t="str">
            <v>101-570</v>
          </cell>
          <cell r="C4520">
            <v>510300</v>
          </cell>
          <cell r="D4520">
            <v>16610</v>
          </cell>
          <cell r="E4520" t="str">
            <v>CORRECTIONAL OFFICER II</v>
          </cell>
          <cell r="F4520" t="str">
            <v>D230</v>
          </cell>
          <cell r="G4520">
            <v>1</v>
          </cell>
          <cell r="H4520" t="str">
            <v>D230-022</v>
          </cell>
          <cell r="I4520" t="str">
            <v>F</v>
          </cell>
          <cell r="J4520" t="str">
            <v>*FI</v>
          </cell>
          <cell r="K4520" t="str">
            <v>FICA</v>
          </cell>
          <cell r="L4520">
            <v>3706.47</v>
          </cell>
        </row>
        <row r="4521">
          <cell r="A4521" t="str">
            <v>JACOBSON, PAUL P</v>
          </cell>
          <cell r="B4521" t="str">
            <v>101-570</v>
          </cell>
          <cell r="C4521">
            <v>510400</v>
          </cell>
          <cell r="D4521">
            <v>16610</v>
          </cell>
          <cell r="E4521" t="str">
            <v>CORRECTIONAL OFFICER II</v>
          </cell>
          <cell r="F4521" t="str">
            <v>D230</v>
          </cell>
          <cell r="G4521">
            <v>1</v>
          </cell>
          <cell r="H4521" t="str">
            <v>D230-022</v>
          </cell>
          <cell r="I4521" t="str">
            <v>F</v>
          </cell>
          <cell r="J4521">
            <v>705</v>
          </cell>
          <cell r="L4521">
            <v>12.04</v>
          </cell>
        </row>
        <row r="4522">
          <cell r="A4522" t="str">
            <v>JACOBSON, PAUL P</v>
          </cell>
          <cell r="B4522" t="str">
            <v>101-570</v>
          </cell>
          <cell r="C4522">
            <v>510400</v>
          </cell>
          <cell r="D4522">
            <v>16610</v>
          </cell>
          <cell r="E4522" t="str">
            <v>CORRECTIONAL OFFICER II</v>
          </cell>
          <cell r="F4522" t="str">
            <v>D230</v>
          </cell>
          <cell r="G4522">
            <v>1</v>
          </cell>
          <cell r="H4522" t="str">
            <v>D230-022</v>
          </cell>
          <cell r="I4522" t="str">
            <v>F</v>
          </cell>
          <cell r="J4522">
            <v>1001</v>
          </cell>
          <cell r="L4522">
            <v>10.17</v>
          </cell>
        </row>
        <row r="4523">
          <cell r="A4523" t="str">
            <v>JACOBSON, PAUL P</v>
          </cell>
          <cell r="B4523" t="str">
            <v>101-570</v>
          </cell>
          <cell r="C4523">
            <v>510400</v>
          </cell>
          <cell r="D4523">
            <v>16610</v>
          </cell>
          <cell r="E4523" t="str">
            <v>CORRECTIONAL OFFICER II</v>
          </cell>
          <cell r="F4523" t="str">
            <v>D230</v>
          </cell>
          <cell r="G4523">
            <v>1</v>
          </cell>
          <cell r="H4523" t="str">
            <v>D230-022</v>
          </cell>
          <cell r="I4523" t="str">
            <v>F</v>
          </cell>
          <cell r="J4523">
            <v>30</v>
          </cell>
          <cell r="L4523">
            <v>149.44999999999999</v>
          </cell>
        </row>
        <row r="4524">
          <cell r="A4524" t="str">
            <v>JACOBSON, PAUL P</v>
          </cell>
          <cell r="B4524" t="str">
            <v>101-570</v>
          </cell>
          <cell r="C4524">
            <v>510400</v>
          </cell>
          <cell r="D4524">
            <v>16610</v>
          </cell>
          <cell r="E4524" t="str">
            <v>CORRECTIONAL OFFICER II</v>
          </cell>
          <cell r="F4524" t="str">
            <v>D230</v>
          </cell>
          <cell r="G4524">
            <v>1</v>
          </cell>
          <cell r="H4524" t="str">
            <v>D230-022</v>
          </cell>
          <cell r="I4524" t="str">
            <v>F</v>
          </cell>
          <cell r="J4524">
            <v>104</v>
          </cell>
          <cell r="L4524">
            <v>283.83999999999997</v>
          </cell>
        </row>
        <row r="4525">
          <cell r="A4525" t="str">
            <v>JACOBSON, PAUL P</v>
          </cell>
          <cell r="B4525" t="str">
            <v>101-570</v>
          </cell>
          <cell r="C4525">
            <v>510400</v>
          </cell>
          <cell r="D4525">
            <v>16610</v>
          </cell>
          <cell r="E4525" t="str">
            <v>CORRECTIONAL OFFICER II</v>
          </cell>
          <cell r="F4525" t="str">
            <v>D230</v>
          </cell>
          <cell r="G4525">
            <v>1</v>
          </cell>
          <cell r="H4525" t="str">
            <v>D230-022</v>
          </cell>
          <cell r="I4525" t="str">
            <v>F</v>
          </cell>
          <cell r="J4525">
            <v>605</v>
          </cell>
          <cell r="L4525">
            <v>59.1</v>
          </cell>
        </row>
        <row r="4526">
          <cell r="A4526" t="str">
            <v>JACOBSON, PAUL P</v>
          </cell>
          <cell r="B4526" t="str">
            <v>101-570</v>
          </cell>
          <cell r="C4526">
            <v>510400</v>
          </cell>
          <cell r="D4526">
            <v>16610</v>
          </cell>
          <cell r="E4526" t="str">
            <v>CORRECTIONAL OFFICER II</v>
          </cell>
          <cell r="F4526" t="str">
            <v>D230</v>
          </cell>
          <cell r="G4526">
            <v>1</v>
          </cell>
          <cell r="H4526" t="str">
            <v>D230-022</v>
          </cell>
          <cell r="I4526" t="str">
            <v>F</v>
          </cell>
          <cell r="J4526">
            <v>811</v>
          </cell>
          <cell r="L4526">
            <v>1.88</v>
          </cell>
        </row>
        <row r="4527">
          <cell r="A4527" t="str">
            <v>JAKOBS, ROBERT F</v>
          </cell>
          <cell r="B4527" t="str">
            <v>101-565</v>
          </cell>
          <cell r="C4527">
            <v>510100</v>
          </cell>
          <cell r="D4527">
            <v>40880</v>
          </cell>
          <cell r="E4527" t="str">
            <v>DEPUTY SHERIFF II</v>
          </cell>
          <cell r="F4527" t="str">
            <v>E120</v>
          </cell>
          <cell r="G4527">
            <v>1</v>
          </cell>
          <cell r="H4527" t="str">
            <v>E120-019</v>
          </cell>
          <cell r="I4527" t="str">
            <v>O</v>
          </cell>
          <cell r="J4527">
            <v>1</v>
          </cell>
          <cell r="K4527" t="str">
            <v>REGULAR PAY</v>
          </cell>
          <cell r="L4527">
            <v>39924</v>
          </cell>
        </row>
        <row r="4528">
          <cell r="A4528" t="str">
            <v>JAKOBS, ROBERT F</v>
          </cell>
          <cell r="B4528" t="str">
            <v>101-565</v>
          </cell>
          <cell r="C4528">
            <v>510300</v>
          </cell>
          <cell r="D4528">
            <v>40880</v>
          </cell>
          <cell r="E4528" t="str">
            <v>DEPUTY SHERIFF II</v>
          </cell>
          <cell r="F4528" t="str">
            <v>E120</v>
          </cell>
          <cell r="G4528">
            <v>1</v>
          </cell>
          <cell r="H4528" t="str">
            <v>E120-019</v>
          </cell>
          <cell r="I4528" t="str">
            <v>F</v>
          </cell>
          <cell r="J4528" t="str">
            <v>*FI</v>
          </cell>
          <cell r="K4528" t="str">
            <v>FICA</v>
          </cell>
          <cell r="L4528">
            <v>2475.29</v>
          </cell>
        </row>
        <row r="4529">
          <cell r="A4529" t="str">
            <v>JAKOBS, ROBERT F</v>
          </cell>
          <cell r="B4529" t="str">
            <v>101-565</v>
          </cell>
          <cell r="C4529">
            <v>510300</v>
          </cell>
          <cell r="D4529">
            <v>40880</v>
          </cell>
          <cell r="E4529" t="str">
            <v>DEPUTY SHERIFF II</v>
          </cell>
          <cell r="F4529" t="str">
            <v>E120</v>
          </cell>
          <cell r="G4529">
            <v>1</v>
          </cell>
          <cell r="H4529" t="str">
            <v>E120-019</v>
          </cell>
          <cell r="I4529" t="str">
            <v>F</v>
          </cell>
          <cell r="J4529">
            <v>8010</v>
          </cell>
          <cell r="L4529">
            <v>3587.64</v>
          </cell>
        </row>
        <row r="4530">
          <cell r="A4530" t="str">
            <v>JAKOBS, ROBERT F</v>
          </cell>
          <cell r="B4530" t="str">
            <v>101-565</v>
          </cell>
          <cell r="C4530">
            <v>510300</v>
          </cell>
          <cell r="D4530">
            <v>40880</v>
          </cell>
          <cell r="E4530" t="str">
            <v>DEPUTY SHERIFF II</v>
          </cell>
          <cell r="F4530" t="str">
            <v>E120</v>
          </cell>
          <cell r="G4530">
            <v>1</v>
          </cell>
          <cell r="H4530" t="str">
            <v>E120-019</v>
          </cell>
          <cell r="I4530" t="str">
            <v>F</v>
          </cell>
          <cell r="J4530">
            <v>8009</v>
          </cell>
          <cell r="L4530">
            <v>4599.84</v>
          </cell>
        </row>
        <row r="4531">
          <cell r="A4531" t="str">
            <v>JAKOBS, ROBERT F</v>
          </cell>
          <cell r="B4531" t="str">
            <v>101-565</v>
          </cell>
          <cell r="C4531">
            <v>510300</v>
          </cell>
          <cell r="D4531">
            <v>40880</v>
          </cell>
          <cell r="E4531" t="str">
            <v>DEPUTY SHERIFF II</v>
          </cell>
          <cell r="F4531" t="str">
            <v>E120</v>
          </cell>
          <cell r="G4531">
            <v>1</v>
          </cell>
          <cell r="H4531" t="str">
            <v>E120-019</v>
          </cell>
          <cell r="I4531" t="str">
            <v>F</v>
          </cell>
          <cell r="J4531" t="str">
            <v>*FM</v>
          </cell>
          <cell r="K4531" t="str">
            <v>MEDICARE</v>
          </cell>
          <cell r="L4531">
            <v>578.9</v>
          </cell>
        </row>
        <row r="4532">
          <cell r="A4532" t="str">
            <v>JAKOBS, ROBERT F</v>
          </cell>
          <cell r="B4532" t="str">
            <v>101-565</v>
          </cell>
          <cell r="C4532">
            <v>510400</v>
          </cell>
          <cell r="D4532">
            <v>40880</v>
          </cell>
          <cell r="E4532" t="str">
            <v>DEPUTY SHERIFF II</v>
          </cell>
          <cell r="F4532" t="str">
            <v>E120</v>
          </cell>
          <cell r="G4532">
            <v>1</v>
          </cell>
          <cell r="H4532" t="str">
            <v>E120-019</v>
          </cell>
          <cell r="I4532" t="str">
            <v>F</v>
          </cell>
          <cell r="J4532">
            <v>1001</v>
          </cell>
          <cell r="L4532">
            <v>10.17</v>
          </cell>
        </row>
        <row r="4533">
          <cell r="A4533" t="str">
            <v>JAKOBS, ROBERT F</v>
          </cell>
          <cell r="B4533" t="str">
            <v>101-565</v>
          </cell>
          <cell r="C4533">
            <v>510400</v>
          </cell>
          <cell r="D4533">
            <v>40880</v>
          </cell>
          <cell r="E4533" t="str">
            <v>DEPUTY SHERIFF II</v>
          </cell>
          <cell r="F4533" t="str">
            <v>E120</v>
          </cell>
          <cell r="G4533">
            <v>1</v>
          </cell>
          <cell r="H4533" t="str">
            <v>E120-019</v>
          </cell>
          <cell r="I4533" t="str">
            <v>F</v>
          </cell>
          <cell r="J4533">
            <v>601</v>
          </cell>
          <cell r="L4533">
            <v>17.149999999999999</v>
          </cell>
        </row>
        <row r="4534">
          <cell r="A4534" t="str">
            <v>JAKOBS, ROBERT F</v>
          </cell>
          <cell r="B4534" t="str">
            <v>101-565</v>
          </cell>
          <cell r="C4534">
            <v>510400</v>
          </cell>
          <cell r="D4534">
            <v>40880</v>
          </cell>
          <cell r="E4534" t="str">
            <v>DEPUTY SHERIFF II</v>
          </cell>
          <cell r="F4534" t="str">
            <v>E120</v>
          </cell>
          <cell r="G4534">
            <v>1</v>
          </cell>
          <cell r="H4534" t="str">
            <v>E120-019</v>
          </cell>
          <cell r="I4534" t="str">
            <v>F</v>
          </cell>
          <cell r="J4534">
            <v>30</v>
          </cell>
          <cell r="L4534">
            <v>99.81</v>
          </cell>
        </row>
        <row r="4535">
          <cell r="A4535" t="str">
            <v>JAKOBS, ROBERT F</v>
          </cell>
          <cell r="B4535" t="str">
            <v>101-565</v>
          </cell>
          <cell r="C4535">
            <v>510400</v>
          </cell>
          <cell r="D4535">
            <v>40880</v>
          </cell>
          <cell r="E4535" t="str">
            <v>DEPUTY SHERIFF II</v>
          </cell>
          <cell r="F4535" t="str">
            <v>E120</v>
          </cell>
          <cell r="G4535">
            <v>1</v>
          </cell>
          <cell r="H4535" t="str">
            <v>E120-019</v>
          </cell>
          <cell r="I4535" t="str">
            <v>F</v>
          </cell>
          <cell r="J4535">
            <v>701</v>
          </cell>
          <cell r="L4535">
            <v>4.01</v>
          </cell>
        </row>
        <row r="4536">
          <cell r="A4536" t="str">
            <v>JAKOBS, ROBERT F</v>
          </cell>
          <cell r="B4536" t="str">
            <v>101-565</v>
          </cell>
          <cell r="C4536">
            <v>510400</v>
          </cell>
          <cell r="D4536">
            <v>40880</v>
          </cell>
          <cell r="E4536" t="str">
            <v>DEPUTY SHERIFF II</v>
          </cell>
          <cell r="F4536" t="str">
            <v>E120</v>
          </cell>
          <cell r="G4536">
            <v>1</v>
          </cell>
          <cell r="H4536" t="str">
            <v>E120-019</v>
          </cell>
          <cell r="I4536" t="str">
            <v>F</v>
          </cell>
          <cell r="J4536">
            <v>200</v>
          </cell>
          <cell r="L4536">
            <v>136.36000000000001</v>
          </cell>
        </row>
        <row r="4537">
          <cell r="A4537" t="str">
            <v>JAMES, RAY D</v>
          </cell>
          <cell r="B4537" t="str">
            <v>101-607</v>
          </cell>
          <cell r="C4537">
            <v>510100</v>
          </cell>
          <cell r="D4537">
            <v>45020</v>
          </cell>
          <cell r="E4537" t="str">
            <v>HOUSING &amp; COM SVC PR SUPV</v>
          </cell>
          <cell r="F4537" t="str">
            <v>G220</v>
          </cell>
          <cell r="G4537">
            <v>1</v>
          </cell>
          <cell r="H4537" t="str">
            <v>G220-001</v>
          </cell>
          <cell r="I4537" t="str">
            <v>O</v>
          </cell>
          <cell r="J4537">
            <v>1</v>
          </cell>
          <cell r="K4537" t="str">
            <v>REGULAR PAY</v>
          </cell>
          <cell r="L4537">
            <v>37929.64</v>
          </cell>
        </row>
        <row r="4538">
          <cell r="A4538" t="str">
            <v>JAMES, RAY D</v>
          </cell>
          <cell r="B4538" t="str">
            <v>101-607</v>
          </cell>
          <cell r="C4538">
            <v>510300</v>
          </cell>
          <cell r="D4538">
            <v>45020</v>
          </cell>
          <cell r="E4538" t="str">
            <v>HOUSING &amp; COM SVC PR SUPV</v>
          </cell>
          <cell r="F4538" t="str">
            <v>G220</v>
          </cell>
          <cell r="G4538">
            <v>1</v>
          </cell>
          <cell r="H4538" t="str">
            <v>G220-001</v>
          </cell>
          <cell r="I4538" t="str">
            <v>F</v>
          </cell>
          <cell r="J4538" t="str">
            <v>*FI</v>
          </cell>
          <cell r="K4538" t="str">
            <v>FICA</v>
          </cell>
          <cell r="L4538">
            <v>2351.64</v>
          </cell>
        </row>
        <row r="4539">
          <cell r="A4539" t="str">
            <v>JAMES, RAY D</v>
          </cell>
          <cell r="B4539" t="str">
            <v>101-607</v>
          </cell>
          <cell r="C4539">
            <v>510300</v>
          </cell>
          <cell r="D4539">
            <v>45020</v>
          </cell>
          <cell r="E4539" t="str">
            <v>HOUSING &amp; COM SVC PR SUPV</v>
          </cell>
          <cell r="F4539" t="str">
            <v>G220</v>
          </cell>
          <cell r="G4539">
            <v>1</v>
          </cell>
          <cell r="H4539" t="str">
            <v>G220-001</v>
          </cell>
          <cell r="I4539" t="str">
            <v>F</v>
          </cell>
          <cell r="J4539">
            <v>8005</v>
          </cell>
          <cell r="L4539">
            <v>185.55</v>
          </cell>
        </row>
        <row r="4540">
          <cell r="A4540" t="str">
            <v>JAMES, RAY D</v>
          </cell>
          <cell r="B4540" t="str">
            <v>101-607</v>
          </cell>
          <cell r="C4540">
            <v>510300</v>
          </cell>
          <cell r="D4540">
            <v>45020</v>
          </cell>
          <cell r="E4540" t="str">
            <v>HOUSING &amp; COM SVC PR SUPV</v>
          </cell>
          <cell r="F4540" t="str">
            <v>G220</v>
          </cell>
          <cell r="G4540">
            <v>1</v>
          </cell>
          <cell r="H4540" t="str">
            <v>G220-001</v>
          </cell>
          <cell r="I4540" t="str">
            <v>F</v>
          </cell>
          <cell r="J4540">
            <v>8000</v>
          </cell>
          <cell r="L4540">
            <v>2650.78</v>
          </cell>
        </row>
        <row r="4541">
          <cell r="A4541" t="str">
            <v>JAMES, RAY D</v>
          </cell>
          <cell r="B4541" t="str">
            <v>101-607</v>
          </cell>
          <cell r="C4541">
            <v>510300</v>
          </cell>
          <cell r="D4541">
            <v>45020</v>
          </cell>
          <cell r="E4541" t="str">
            <v>HOUSING &amp; COM SVC PR SUPV</v>
          </cell>
          <cell r="F4541" t="str">
            <v>G220</v>
          </cell>
          <cell r="G4541">
            <v>1</v>
          </cell>
          <cell r="H4541" t="str">
            <v>G220-001</v>
          </cell>
          <cell r="I4541" t="str">
            <v>F</v>
          </cell>
          <cell r="J4541" t="str">
            <v>*FM</v>
          </cell>
          <cell r="K4541" t="str">
            <v>MEDICARE</v>
          </cell>
          <cell r="L4541">
            <v>549.98</v>
          </cell>
        </row>
        <row r="4542">
          <cell r="A4542" t="str">
            <v>JAMES, RAY D</v>
          </cell>
          <cell r="B4542" t="str">
            <v>101-607</v>
          </cell>
          <cell r="C4542">
            <v>510300</v>
          </cell>
          <cell r="D4542">
            <v>45020</v>
          </cell>
          <cell r="E4542" t="str">
            <v>HOUSING &amp; COM SVC PR SUPV</v>
          </cell>
          <cell r="F4542" t="str">
            <v>G220</v>
          </cell>
          <cell r="G4542">
            <v>1</v>
          </cell>
          <cell r="H4542" t="str">
            <v>G220-001</v>
          </cell>
          <cell r="I4542" t="str">
            <v>F</v>
          </cell>
          <cell r="J4542">
            <v>7999</v>
          </cell>
          <cell r="L4542">
            <v>11375.1</v>
          </cell>
        </row>
        <row r="4543">
          <cell r="A4543" t="str">
            <v>JAMES, RAY D</v>
          </cell>
          <cell r="B4543" t="str">
            <v>101-607</v>
          </cell>
          <cell r="C4543">
            <v>510400</v>
          </cell>
          <cell r="D4543">
            <v>45020</v>
          </cell>
          <cell r="E4543" t="str">
            <v>HOUSING &amp; COM SVC PR SUPV</v>
          </cell>
          <cell r="F4543" t="str">
            <v>G220</v>
          </cell>
          <cell r="G4543">
            <v>1</v>
          </cell>
          <cell r="H4543" t="str">
            <v>G220-001</v>
          </cell>
          <cell r="I4543" t="str">
            <v>F</v>
          </cell>
          <cell r="J4543">
            <v>1001</v>
          </cell>
          <cell r="L4543">
            <v>10.17</v>
          </cell>
        </row>
        <row r="4544">
          <cell r="A4544" t="str">
            <v>JAMES, RAY D</v>
          </cell>
          <cell r="B4544" t="str">
            <v>101-607</v>
          </cell>
          <cell r="C4544">
            <v>510400</v>
          </cell>
          <cell r="D4544">
            <v>45020</v>
          </cell>
          <cell r="E4544" t="str">
            <v>HOUSING &amp; COM SVC PR SUPV</v>
          </cell>
          <cell r="F4544" t="str">
            <v>G220</v>
          </cell>
          <cell r="G4544">
            <v>1</v>
          </cell>
          <cell r="H4544" t="str">
            <v>G220-001</v>
          </cell>
          <cell r="I4544" t="str">
            <v>F</v>
          </cell>
          <cell r="J4544">
            <v>605</v>
          </cell>
          <cell r="L4544">
            <v>59.1</v>
          </cell>
        </row>
        <row r="4545">
          <cell r="A4545" t="str">
            <v>JAMES, RAY D</v>
          </cell>
          <cell r="B4545" t="str">
            <v>101-607</v>
          </cell>
          <cell r="C4545">
            <v>510400</v>
          </cell>
          <cell r="D4545">
            <v>45020</v>
          </cell>
          <cell r="E4545" t="str">
            <v>HOUSING &amp; COM SVC PR SUPV</v>
          </cell>
          <cell r="F4545" t="str">
            <v>G220</v>
          </cell>
          <cell r="G4545">
            <v>1</v>
          </cell>
          <cell r="H4545" t="str">
            <v>G220-001</v>
          </cell>
          <cell r="I4545" t="str">
            <v>F</v>
          </cell>
          <cell r="J4545">
            <v>105</v>
          </cell>
          <cell r="L4545">
            <v>283.83999999999997</v>
          </cell>
        </row>
        <row r="4546">
          <cell r="A4546" t="str">
            <v>JAMES, RAY D</v>
          </cell>
          <cell r="B4546" t="str">
            <v>101-607</v>
          </cell>
          <cell r="C4546">
            <v>510400</v>
          </cell>
          <cell r="D4546">
            <v>45020</v>
          </cell>
          <cell r="E4546" t="str">
            <v>HOUSING &amp; COM SVC PR SUPV</v>
          </cell>
          <cell r="F4546" t="str">
            <v>G220</v>
          </cell>
          <cell r="G4546">
            <v>1</v>
          </cell>
          <cell r="H4546" t="str">
            <v>G220-001</v>
          </cell>
          <cell r="I4546" t="str">
            <v>F</v>
          </cell>
          <cell r="J4546">
            <v>30</v>
          </cell>
          <cell r="L4546">
            <v>94.82</v>
          </cell>
        </row>
        <row r="4547">
          <cell r="A4547" t="str">
            <v>JAMES, RAY D</v>
          </cell>
          <cell r="B4547" t="str">
            <v>101-607</v>
          </cell>
          <cell r="C4547">
            <v>510400</v>
          </cell>
          <cell r="D4547">
            <v>45020</v>
          </cell>
          <cell r="E4547" t="str">
            <v>HOUSING &amp; COM SVC PR SUPV</v>
          </cell>
          <cell r="F4547" t="str">
            <v>G220</v>
          </cell>
          <cell r="G4547">
            <v>1</v>
          </cell>
          <cell r="H4547" t="str">
            <v>G220-001</v>
          </cell>
          <cell r="I4547" t="str">
            <v>F</v>
          </cell>
          <cell r="J4547">
            <v>705</v>
          </cell>
          <cell r="L4547">
            <v>12.04</v>
          </cell>
        </row>
        <row r="4548">
          <cell r="A4548" t="str">
            <v>JAMES, RAY D</v>
          </cell>
          <cell r="B4548" t="str">
            <v>101-607</v>
          </cell>
          <cell r="C4548">
            <v>510400</v>
          </cell>
          <cell r="D4548">
            <v>45020</v>
          </cell>
          <cell r="E4548" t="str">
            <v>HOUSING &amp; COM SVC PR SUPV</v>
          </cell>
          <cell r="F4548" t="str">
            <v>G220</v>
          </cell>
          <cell r="G4548">
            <v>1</v>
          </cell>
          <cell r="H4548" t="str">
            <v>G220-001</v>
          </cell>
          <cell r="I4548" t="str">
            <v>F</v>
          </cell>
          <cell r="J4548">
            <v>811</v>
          </cell>
          <cell r="L4548">
            <v>1.88</v>
          </cell>
        </row>
        <row r="4549">
          <cell r="A4549" t="str">
            <v>JAROSH, WAYNE F</v>
          </cell>
          <cell r="B4549" t="str">
            <v>101-594</v>
          </cell>
          <cell r="C4549">
            <v>510100</v>
          </cell>
          <cell r="D4549">
            <v>4700</v>
          </cell>
          <cell r="E4549" t="str">
            <v>SOCIAL SERVICE WORKER III</v>
          </cell>
          <cell r="F4549" t="str">
            <v>D474</v>
          </cell>
          <cell r="G4549">
            <v>1</v>
          </cell>
          <cell r="H4549" t="str">
            <v>D474-003</v>
          </cell>
          <cell r="I4549" t="str">
            <v>O</v>
          </cell>
          <cell r="J4549">
            <v>1</v>
          </cell>
          <cell r="K4549" t="str">
            <v>REGULAR PAY</v>
          </cell>
          <cell r="L4549">
            <v>46129.96</v>
          </cell>
        </row>
        <row r="4550">
          <cell r="A4550" t="str">
            <v>JAROSH, WAYNE F</v>
          </cell>
          <cell r="B4550" t="str">
            <v>101-594</v>
          </cell>
          <cell r="C4550">
            <v>510300</v>
          </cell>
          <cell r="D4550">
            <v>4700</v>
          </cell>
          <cell r="E4550" t="str">
            <v>SOCIAL SERVICE WORKER III</v>
          </cell>
          <cell r="F4550" t="str">
            <v>D474</v>
          </cell>
          <cell r="G4550">
            <v>1</v>
          </cell>
          <cell r="H4550" t="str">
            <v>D474-003</v>
          </cell>
          <cell r="I4550" t="str">
            <v>F</v>
          </cell>
          <cell r="J4550">
            <v>7999</v>
          </cell>
          <cell r="L4550">
            <v>13834.38</v>
          </cell>
        </row>
        <row r="4551">
          <cell r="A4551" t="str">
            <v>JAROSH, WAYNE F</v>
          </cell>
          <cell r="B4551" t="str">
            <v>101-594</v>
          </cell>
          <cell r="C4551">
            <v>510300</v>
          </cell>
          <cell r="D4551">
            <v>4700</v>
          </cell>
          <cell r="E4551" t="str">
            <v>SOCIAL SERVICE WORKER III</v>
          </cell>
          <cell r="F4551" t="str">
            <v>D474</v>
          </cell>
          <cell r="G4551">
            <v>1</v>
          </cell>
          <cell r="H4551" t="str">
            <v>D474-003</v>
          </cell>
          <cell r="I4551" t="str">
            <v>F</v>
          </cell>
          <cell r="J4551" t="str">
            <v>*FI</v>
          </cell>
          <cell r="K4551" t="str">
            <v>FICA</v>
          </cell>
          <cell r="L4551">
            <v>2860.06</v>
          </cell>
        </row>
        <row r="4552">
          <cell r="A4552" t="str">
            <v>JAROSH, WAYNE F</v>
          </cell>
          <cell r="B4552" t="str">
            <v>101-594</v>
          </cell>
          <cell r="C4552">
            <v>510300</v>
          </cell>
          <cell r="D4552">
            <v>4700</v>
          </cell>
          <cell r="E4552" t="str">
            <v>SOCIAL SERVICE WORKER III</v>
          </cell>
          <cell r="F4552" t="str">
            <v>D474</v>
          </cell>
          <cell r="G4552">
            <v>1</v>
          </cell>
          <cell r="H4552" t="str">
            <v>D474-003</v>
          </cell>
          <cell r="I4552" t="str">
            <v>F</v>
          </cell>
          <cell r="J4552">
            <v>8000</v>
          </cell>
          <cell r="L4552">
            <v>3224.8</v>
          </cell>
        </row>
        <row r="4553">
          <cell r="A4553" t="str">
            <v>JAROSH, WAYNE F</v>
          </cell>
          <cell r="B4553" t="str">
            <v>101-594</v>
          </cell>
          <cell r="C4553">
            <v>510300</v>
          </cell>
          <cell r="D4553">
            <v>4700</v>
          </cell>
          <cell r="E4553" t="str">
            <v>SOCIAL SERVICE WORKER III</v>
          </cell>
          <cell r="F4553" t="str">
            <v>D474</v>
          </cell>
          <cell r="G4553">
            <v>1</v>
          </cell>
          <cell r="H4553" t="str">
            <v>D474-003</v>
          </cell>
          <cell r="I4553" t="str">
            <v>F</v>
          </cell>
          <cell r="J4553" t="str">
            <v>*FM</v>
          </cell>
          <cell r="K4553" t="str">
            <v>MEDICARE</v>
          </cell>
          <cell r="L4553">
            <v>668.88</v>
          </cell>
        </row>
        <row r="4554">
          <cell r="A4554" t="str">
            <v>JAROSH, WAYNE F</v>
          </cell>
          <cell r="B4554" t="str">
            <v>101-594</v>
          </cell>
          <cell r="C4554">
            <v>510400</v>
          </cell>
          <cell r="D4554">
            <v>4700</v>
          </cell>
          <cell r="E4554" t="str">
            <v>SOCIAL SERVICE WORKER III</v>
          </cell>
          <cell r="F4554" t="str">
            <v>D474</v>
          </cell>
          <cell r="G4554">
            <v>1</v>
          </cell>
          <cell r="H4554" t="str">
            <v>D474-003</v>
          </cell>
          <cell r="I4554" t="str">
            <v>F</v>
          </cell>
          <cell r="J4554">
            <v>703</v>
          </cell>
          <cell r="L4554">
            <v>6.7</v>
          </cell>
        </row>
        <row r="4555">
          <cell r="A4555" t="str">
            <v>JAROSH, WAYNE F</v>
          </cell>
          <cell r="B4555" t="str">
            <v>101-594</v>
          </cell>
          <cell r="C4555">
            <v>510400</v>
          </cell>
          <cell r="D4555">
            <v>4700</v>
          </cell>
          <cell r="E4555" t="str">
            <v>SOCIAL SERVICE WORKER III</v>
          </cell>
          <cell r="F4555" t="str">
            <v>D474</v>
          </cell>
          <cell r="G4555">
            <v>1</v>
          </cell>
          <cell r="H4555" t="str">
            <v>D474-003</v>
          </cell>
          <cell r="I4555" t="str">
            <v>F</v>
          </cell>
          <cell r="J4555">
            <v>103</v>
          </cell>
          <cell r="L4555">
            <v>232.19</v>
          </cell>
        </row>
        <row r="4556">
          <cell r="A4556" t="str">
            <v>JAROSH, WAYNE F</v>
          </cell>
          <cell r="B4556" t="str">
            <v>101-594</v>
          </cell>
          <cell r="C4556">
            <v>510400</v>
          </cell>
          <cell r="D4556">
            <v>4700</v>
          </cell>
          <cell r="E4556" t="str">
            <v>SOCIAL SERVICE WORKER III</v>
          </cell>
          <cell r="F4556" t="str">
            <v>D474</v>
          </cell>
          <cell r="G4556">
            <v>1</v>
          </cell>
          <cell r="H4556" t="str">
            <v>D474-003</v>
          </cell>
          <cell r="I4556" t="str">
            <v>F</v>
          </cell>
          <cell r="J4556">
            <v>1001</v>
          </cell>
          <cell r="L4556">
            <v>10.17</v>
          </cell>
        </row>
        <row r="4557">
          <cell r="A4557" t="str">
            <v>JAROSH, WAYNE F</v>
          </cell>
          <cell r="B4557" t="str">
            <v>101-594</v>
          </cell>
          <cell r="C4557">
            <v>510400</v>
          </cell>
          <cell r="D4557">
            <v>4700</v>
          </cell>
          <cell r="E4557" t="str">
            <v>SOCIAL SERVICE WORKER III</v>
          </cell>
          <cell r="F4557" t="str">
            <v>D474</v>
          </cell>
          <cell r="G4557">
            <v>1</v>
          </cell>
          <cell r="H4557" t="str">
            <v>D474-003</v>
          </cell>
          <cell r="I4557" t="str">
            <v>F</v>
          </cell>
          <cell r="J4557">
            <v>603</v>
          </cell>
          <cell r="L4557">
            <v>31.26</v>
          </cell>
        </row>
        <row r="4558">
          <cell r="A4558" t="str">
            <v>JAROSH, WAYNE F</v>
          </cell>
          <cell r="B4558" t="str">
            <v>101-594</v>
          </cell>
          <cell r="C4558">
            <v>510400</v>
          </cell>
          <cell r="D4558">
            <v>4700</v>
          </cell>
          <cell r="E4558" t="str">
            <v>SOCIAL SERVICE WORKER III</v>
          </cell>
          <cell r="F4558" t="str">
            <v>D474</v>
          </cell>
          <cell r="G4558">
            <v>1</v>
          </cell>
          <cell r="H4558" t="str">
            <v>D474-003</v>
          </cell>
          <cell r="I4558" t="str">
            <v>F</v>
          </cell>
          <cell r="J4558">
            <v>30</v>
          </cell>
          <cell r="L4558">
            <v>115.32</v>
          </cell>
        </row>
        <row r="4559">
          <cell r="A4559" t="str">
            <v>JAROSH, WAYNE F</v>
          </cell>
          <cell r="B4559" t="str">
            <v>101-594</v>
          </cell>
          <cell r="C4559">
            <v>510400</v>
          </cell>
          <cell r="D4559">
            <v>4700</v>
          </cell>
          <cell r="E4559" t="str">
            <v>SOCIAL SERVICE WORKER III</v>
          </cell>
          <cell r="F4559" t="str">
            <v>D474</v>
          </cell>
          <cell r="G4559">
            <v>1</v>
          </cell>
          <cell r="H4559" t="str">
            <v>D474-003</v>
          </cell>
          <cell r="I4559" t="str">
            <v>F</v>
          </cell>
          <cell r="J4559">
            <v>811</v>
          </cell>
          <cell r="L4559">
            <v>1.88</v>
          </cell>
        </row>
        <row r="4560">
          <cell r="A4560" t="str">
            <v>JASKIER, PATRICIA V</v>
          </cell>
          <cell r="B4560" t="str">
            <v>101-594</v>
          </cell>
          <cell r="C4560">
            <v>510100</v>
          </cell>
          <cell r="D4560">
            <v>10190</v>
          </cell>
          <cell r="E4560" t="str">
            <v>ELIGIBILITY SUPERVISOR</v>
          </cell>
          <cell r="F4560" t="str">
            <v>D252</v>
          </cell>
          <cell r="G4560">
            <v>1</v>
          </cell>
          <cell r="H4560" t="str">
            <v>D252-003</v>
          </cell>
          <cell r="I4560" t="str">
            <v>O</v>
          </cell>
          <cell r="J4560">
            <v>1</v>
          </cell>
          <cell r="K4560" t="str">
            <v>REGULAR PAY</v>
          </cell>
          <cell r="L4560">
            <v>43872</v>
          </cell>
        </row>
        <row r="4561">
          <cell r="A4561" t="str">
            <v>JASKIER, PATRICIA V</v>
          </cell>
          <cell r="B4561" t="str">
            <v>101-594</v>
          </cell>
          <cell r="C4561">
            <v>510300</v>
          </cell>
          <cell r="D4561">
            <v>10190</v>
          </cell>
          <cell r="E4561" t="str">
            <v>ELIGIBILITY SUPERVISOR</v>
          </cell>
          <cell r="F4561" t="str">
            <v>D252</v>
          </cell>
          <cell r="G4561">
            <v>1</v>
          </cell>
          <cell r="H4561" t="str">
            <v>D252-003</v>
          </cell>
          <cell r="I4561" t="str">
            <v>F</v>
          </cell>
          <cell r="J4561">
            <v>8000</v>
          </cell>
          <cell r="L4561">
            <v>3066.75</v>
          </cell>
        </row>
        <row r="4562">
          <cell r="A4562" t="str">
            <v>JASKIER, PATRICIA V</v>
          </cell>
          <cell r="B4562" t="str">
            <v>101-594</v>
          </cell>
          <cell r="C4562">
            <v>510300</v>
          </cell>
          <cell r="D4562">
            <v>10190</v>
          </cell>
          <cell r="E4562" t="str">
            <v>ELIGIBILITY SUPERVISOR</v>
          </cell>
          <cell r="F4562" t="str">
            <v>D252</v>
          </cell>
          <cell r="G4562">
            <v>1</v>
          </cell>
          <cell r="H4562" t="str">
            <v>D252-003</v>
          </cell>
          <cell r="I4562" t="str">
            <v>F</v>
          </cell>
          <cell r="J4562" t="str">
            <v>*FM</v>
          </cell>
          <cell r="K4562" t="str">
            <v>MEDICARE</v>
          </cell>
          <cell r="L4562">
            <v>636.14</v>
          </cell>
        </row>
        <row r="4563">
          <cell r="A4563" t="str">
            <v>JASKIER, PATRICIA V</v>
          </cell>
          <cell r="B4563" t="str">
            <v>101-594</v>
          </cell>
          <cell r="C4563">
            <v>510300</v>
          </cell>
          <cell r="D4563">
            <v>10190</v>
          </cell>
          <cell r="E4563" t="str">
            <v>ELIGIBILITY SUPERVISOR</v>
          </cell>
          <cell r="F4563" t="str">
            <v>D252</v>
          </cell>
          <cell r="G4563">
            <v>1</v>
          </cell>
          <cell r="H4563" t="str">
            <v>D252-003</v>
          </cell>
          <cell r="I4563" t="str">
            <v>F</v>
          </cell>
          <cell r="J4563" t="str">
            <v>*FI</v>
          </cell>
          <cell r="K4563" t="str">
            <v>FICA</v>
          </cell>
          <cell r="L4563">
            <v>2720.06</v>
          </cell>
        </row>
        <row r="4564">
          <cell r="A4564" t="str">
            <v>JASKIER, PATRICIA V</v>
          </cell>
          <cell r="B4564" t="str">
            <v>101-594</v>
          </cell>
          <cell r="C4564">
            <v>510300</v>
          </cell>
          <cell r="D4564">
            <v>10190</v>
          </cell>
          <cell r="E4564" t="str">
            <v>ELIGIBILITY SUPERVISOR</v>
          </cell>
          <cell r="F4564" t="str">
            <v>D252</v>
          </cell>
          <cell r="G4564">
            <v>1</v>
          </cell>
          <cell r="H4564" t="str">
            <v>D252-003</v>
          </cell>
          <cell r="I4564" t="str">
            <v>F</v>
          </cell>
          <cell r="J4564">
            <v>7999</v>
          </cell>
          <cell r="L4564">
            <v>13157.21</v>
          </cell>
        </row>
        <row r="4565">
          <cell r="A4565" t="str">
            <v>JASKIER, PATRICIA V</v>
          </cell>
          <cell r="B4565" t="str">
            <v>101-594</v>
          </cell>
          <cell r="C4565">
            <v>510400</v>
          </cell>
          <cell r="D4565">
            <v>10190</v>
          </cell>
          <cell r="E4565" t="str">
            <v>ELIGIBILITY SUPERVISOR</v>
          </cell>
          <cell r="F4565" t="str">
            <v>D252</v>
          </cell>
          <cell r="G4565">
            <v>1</v>
          </cell>
          <cell r="H4565" t="str">
            <v>D252-003</v>
          </cell>
          <cell r="I4565" t="str">
            <v>F</v>
          </cell>
          <cell r="J4565">
            <v>1001</v>
          </cell>
          <cell r="L4565">
            <v>10.17</v>
          </cell>
        </row>
        <row r="4566">
          <cell r="A4566" t="str">
            <v>JASKIER, PATRICIA V</v>
          </cell>
          <cell r="B4566" t="str">
            <v>101-594</v>
          </cell>
          <cell r="C4566">
            <v>510400</v>
          </cell>
          <cell r="D4566">
            <v>10190</v>
          </cell>
          <cell r="E4566" t="str">
            <v>ELIGIBILITY SUPERVISOR</v>
          </cell>
          <cell r="F4566" t="str">
            <v>D252</v>
          </cell>
          <cell r="G4566">
            <v>1</v>
          </cell>
          <cell r="H4566" t="str">
            <v>D252-003</v>
          </cell>
          <cell r="I4566" t="str">
            <v>F</v>
          </cell>
          <cell r="J4566">
            <v>811</v>
          </cell>
          <cell r="L4566">
            <v>1.88</v>
          </cell>
        </row>
        <row r="4567">
          <cell r="A4567" t="str">
            <v>JASKIER, PATRICIA V</v>
          </cell>
          <cell r="B4567" t="str">
            <v>101-594</v>
          </cell>
          <cell r="C4567">
            <v>510400</v>
          </cell>
          <cell r="D4567">
            <v>10190</v>
          </cell>
          <cell r="E4567" t="str">
            <v>ELIGIBILITY SUPERVISOR</v>
          </cell>
          <cell r="F4567" t="str">
            <v>D252</v>
          </cell>
          <cell r="G4567">
            <v>1</v>
          </cell>
          <cell r="H4567" t="str">
            <v>D252-003</v>
          </cell>
          <cell r="I4567" t="str">
            <v>F</v>
          </cell>
          <cell r="J4567">
            <v>605</v>
          </cell>
          <cell r="L4567">
            <v>59.1</v>
          </cell>
        </row>
        <row r="4568">
          <cell r="A4568" t="str">
            <v>JASKIER, PATRICIA V</v>
          </cell>
          <cell r="B4568" t="str">
            <v>101-594</v>
          </cell>
          <cell r="C4568">
            <v>510400</v>
          </cell>
          <cell r="D4568">
            <v>10190</v>
          </cell>
          <cell r="E4568" t="str">
            <v>ELIGIBILITY SUPERVISOR</v>
          </cell>
          <cell r="F4568" t="str">
            <v>D252</v>
          </cell>
          <cell r="G4568">
            <v>1</v>
          </cell>
          <cell r="H4568" t="str">
            <v>D252-003</v>
          </cell>
          <cell r="I4568" t="str">
            <v>F</v>
          </cell>
          <cell r="J4568">
            <v>703</v>
          </cell>
          <cell r="L4568">
            <v>6.7</v>
          </cell>
        </row>
        <row r="4569">
          <cell r="A4569" t="str">
            <v>JASKIER, PATRICIA V</v>
          </cell>
          <cell r="B4569" t="str">
            <v>101-594</v>
          </cell>
          <cell r="C4569">
            <v>510400</v>
          </cell>
          <cell r="D4569">
            <v>10190</v>
          </cell>
          <cell r="E4569" t="str">
            <v>ELIGIBILITY SUPERVISOR</v>
          </cell>
          <cell r="F4569" t="str">
            <v>D252</v>
          </cell>
          <cell r="G4569">
            <v>1</v>
          </cell>
          <cell r="H4569" t="str">
            <v>D252-003</v>
          </cell>
          <cell r="I4569" t="str">
            <v>F</v>
          </cell>
          <cell r="J4569">
            <v>104</v>
          </cell>
          <cell r="L4569">
            <v>283.83999999999997</v>
          </cell>
        </row>
        <row r="4570">
          <cell r="A4570" t="str">
            <v>JASKIER, PATRICIA V</v>
          </cell>
          <cell r="B4570" t="str">
            <v>101-594</v>
          </cell>
          <cell r="C4570">
            <v>510400</v>
          </cell>
          <cell r="D4570">
            <v>10190</v>
          </cell>
          <cell r="E4570" t="str">
            <v>ELIGIBILITY SUPERVISOR</v>
          </cell>
          <cell r="F4570" t="str">
            <v>D252</v>
          </cell>
          <cell r="G4570">
            <v>1</v>
          </cell>
          <cell r="H4570" t="str">
            <v>D252-003</v>
          </cell>
          <cell r="I4570" t="str">
            <v>F</v>
          </cell>
          <cell r="J4570">
            <v>30</v>
          </cell>
          <cell r="L4570">
            <v>109.68</v>
          </cell>
        </row>
        <row r="4571">
          <cell r="A4571" t="str">
            <v>JAYNES, FRANCES J</v>
          </cell>
          <cell r="B4571" t="str">
            <v>101-507</v>
          </cell>
          <cell r="C4571">
            <v>510100</v>
          </cell>
          <cell r="D4571">
            <v>13700</v>
          </cell>
          <cell r="E4571" t="str">
            <v>APPRAISER II</v>
          </cell>
          <cell r="F4571" t="str">
            <v>D142</v>
          </cell>
          <cell r="G4571">
            <v>1</v>
          </cell>
          <cell r="H4571" t="str">
            <v>D142-006</v>
          </cell>
          <cell r="I4571" t="str">
            <v>O</v>
          </cell>
          <cell r="J4571">
            <v>1</v>
          </cell>
          <cell r="K4571" t="str">
            <v>REGULAR PAY</v>
          </cell>
          <cell r="L4571">
            <v>41270.49</v>
          </cell>
        </row>
        <row r="4572">
          <cell r="A4572" t="str">
            <v>JAYNES, FRANCES J</v>
          </cell>
          <cell r="B4572" t="str">
            <v>101-507</v>
          </cell>
          <cell r="C4572">
            <v>510300</v>
          </cell>
          <cell r="D4572">
            <v>13700</v>
          </cell>
          <cell r="E4572" t="str">
            <v>APPRAISER II</v>
          </cell>
          <cell r="F4572" t="str">
            <v>D142</v>
          </cell>
          <cell r="G4572">
            <v>1</v>
          </cell>
          <cell r="H4572" t="str">
            <v>D142-006</v>
          </cell>
          <cell r="I4572" t="str">
            <v>F</v>
          </cell>
          <cell r="J4572">
            <v>7999</v>
          </cell>
          <cell r="L4572">
            <v>12377.02</v>
          </cell>
        </row>
        <row r="4573">
          <cell r="A4573" t="str">
            <v>JAYNES, FRANCES J</v>
          </cell>
          <cell r="B4573" t="str">
            <v>101-507</v>
          </cell>
          <cell r="C4573">
            <v>510300</v>
          </cell>
          <cell r="D4573">
            <v>13700</v>
          </cell>
          <cell r="E4573" t="str">
            <v>APPRAISER II</v>
          </cell>
          <cell r="F4573" t="str">
            <v>D142</v>
          </cell>
          <cell r="G4573">
            <v>1</v>
          </cell>
          <cell r="H4573" t="str">
            <v>D142-006</v>
          </cell>
          <cell r="I4573" t="str">
            <v>F</v>
          </cell>
          <cell r="J4573" t="str">
            <v>*FM</v>
          </cell>
          <cell r="K4573" t="str">
            <v>MEDICARE</v>
          </cell>
          <cell r="L4573">
            <v>598.41999999999996</v>
          </cell>
        </row>
        <row r="4574">
          <cell r="A4574" t="str">
            <v>JAYNES, FRANCES J</v>
          </cell>
          <cell r="B4574" t="str">
            <v>101-507</v>
          </cell>
          <cell r="C4574">
            <v>510300</v>
          </cell>
          <cell r="D4574">
            <v>13700</v>
          </cell>
          <cell r="E4574" t="str">
            <v>APPRAISER II</v>
          </cell>
          <cell r="F4574" t="str">
            <v>D142</v>
          </cell>
          <cell r="G4574">
            <v>1</v>
          </cell>
          <cell r="H4574" t="str">
            <v>D142-006</v>
          </cell>
          <cell r="I4574" t="str">
            <v>F</v>
          </cell>
          <cell r="J4574">
            <v>8000</v>
          </cell>
          <cell r="L4574">
            <v>2884.64</v>
          </cell>
        </row>
        <row r="4575">
          <cell r="A4575" t="str">
            <v>JAYNES, FRANCES J</v>
          </cell>
          <cell r="B4575" t="str">
            <v>101-507</v>
          </cell>
          <cell r="C4575">
            <v>510300</v>
          </cell>
          <cell r="D4575">
            <v>13700</v>
          </cell>
          <cell r="E4575" t="str">
            <v>APPRAISER II</v>
          </cell>
          <cell r="F4575" t="str">
            <v>D142</v>
          </cell>
          <cell r="G4575">
            <v>1</v>
          </cell>
          <cell r="H4575" t="str">
            <v>D142-006</v>
          </cell>
          <cell r="I4575" t="str">
            <v>F</v>
          </cell>
          <cell r="J4575" t="str">
            <v>*FI</v>
          </cell>
          <cell r="K4575" t="str">
            <v>FICA</v>
          </cell>
          <cell r="L4575">
            <v>2558.77</v>
          </cell>
        </row>
        <row r="4576">
          <cell r="A4576" t="str">
            <v>JAYNES, FRANCES J</v>
          </cell>
          <cell r="B4576" t="str">
            <v>101-507</v>
          </cell>
          <cell r="C4576">
            <v>510400</v>
          </cell>
          <cell r="D4576">
            <v>13700</v>
          </cell>
          <cell r="E4576" t="str">
            <v>APPRAISER II</v>
          </cell>
          <cell r="F4576" t="str">
            <v>D142</v>
          </cell>
          <cell r="G4576">
            <v>1</v>
          </cell>
          <cell r="H4576" t="str">
            <v>D142-006</v>
          </cell>
          <cell r="I4576" t="str">
            <v>F</v>
          </cell>
          <cell r="J4576">
            <v>30</v>
          </cell>
          <cell r="L4576">
            <v>103.18</v>
          </cell>
        </row>
        <row r="4577">
          <cell r="A4577" t="str">
            <v>JAYNES, FRANCES J</v>
          </cell>
          <cell r="B4577" t="str">
            <v>101-507</v>
          </cell>
          <cell r="C4577">
            <v>510400</v>
          </cell>
          <cell r="D4577">
            <v>13700</v>
          </cell>
          <cell r="E4577" t="str">
            <v>APPRAISER II</v>
          </cell>
          <cell r="F4577" t="str">
            <v>D142</v>
          </cell>
          <cell r="G4577">
            <v>1</v>
          </cell>
          <cell r="H4577" t="str">
            <v>D142-006</v>
          </cell>
          <cell r="I4577" t="str">
            <v>F</v>
          </cell>
          <cell r="J4577">
            <v>705</v>
          </cell>
          <cell r="L4577">
            <v>12.04</v>
          </cell>
        </row>
        <row r="4578">
          <cell r="A4578" t="str">
            <v>JAYNES, FRANCES J</v>
          </cell>
          <cell r="B4578" t="str">
            <v>101-507</v>
          </cell>
          <cell r="C4578">
            <v>510400</v>
          </cell>
          <cell r="D4578">
            <v>13700</v>
          </cell>
          <cell r="E4578" t="str">
            <v>APPRAISER II</v>
          </cell>
          <cell r="F4578" t="str">
            <v>D142</v>
          </cell>
          <cell r="G4578">
            <v>1</v>
          </cell>
          <cell r="H4578" t="str">
            <v>D142-006</v>
          </cell>
          <cell r="I4578" t="str">
            <v>F</v>
          </cell>
          <cell r="J4578">
            <v>1001</v>
          </cell>
          <cell r="L4578">
            <v>10.17</v>
          </cell>
        </row>
        <row r="4579">
          <cell r="A4579" t="str">
            <v>JAYNES, FRANCES J</v>
          </cell>
          <cell r="B4579" t="str">
            <v>101-507</v>
          </cell>
          <cell r="C4579">
            <v>510400</v>
          </cell>
          <cell r="D4579">
            <v>13700</v>
          </cell>
          <cell r="E4579" t="str">
            <v>APPRAISER II</v>
          </cell>
          <cell r="F4579" t="str">
            <v>D142</v>
          </cell>
          <cell r="G4579">
            <v>1</v>
          </cell>
          <cell r="H4579" t="str">
            <v>D142-006</v>
          </cell>
          <cell r="I4579" t="str">
            <v>F</v>
          </cell>
          <cell r="J4579">
            <v>105</v>
          </cell>
          <cell r="L4579">
            <v>283.83999999999997</v>
          </cell>
        </row>
        <row r="4580">
          <cell r="A4580" t="str">
            <v>JAYNES, FRANCES J</v>
          </cell>
          <cell r="B4580" t="str">
            <v>101-507</v>
          </cell>
          <cell r="C4580">
            <v>510400</v>
          </cell>
          <cell r="D4580">
            <v>13700</v>
          </cell>
          <cell r="E4580" t="str">
            <v>APPRAISER II</v>
          </cell>
          <cell r="F4580" t="str">
            <v>D142</v>
          </cell>
          <cell r="G4580">
            <v>1</v>
          </cell>
          <cell r="H4580" t="str">
            <v>D142-006</v>
          </cell>
          <cell r="I4580" t="str">
            <v>F</v>
          </cell>
          <cell r="J4580">
            <v>605</v>
          </cell>
          <cell r="L4580">
            <v>59.1</v>
          </cell>
        </row>
        <row r="4581">
          <cell r="A4581" t="str">
            <v>JAYNES, FRANCES J</v>
          </cell>
          <cell r="B4581" t="str">
            <v>101-507</v>
          </cell>
          <cell r="C4581">
            <v>510400</v>
          </cell>
          <cell r="D4581">
            <v>13700</v>
          </cell>
          <cell r="E4581" t="str">
            <v>APPRAISER II</v>
          </cell>
          <cell r="F4581" t="str">
            <v>D142</v>
          </cell>
          <cell r="G4581">
            <v>1</v>
          </cell>
          <cell r="H4581" t="str">
            <v>D142-006</v>
          </cell>
          <cell r="I4581" t="str">
            <v>F</v>
          </cell>
          <cell r="J4581">
            <v>811</v>
          </cell>
          <cell r="L4581">
            <v>1.88</v>
          </cell>
        </row>
        <row r="4582">
          <cell r="A4582" t="str">
            <v>JEFFS, PAUL D</v>
          </cell>
          <cell r="B4582" t="str">
            <v>101-570</v>
          </cell>
          <cell r="C4582">
            <v>510100</v>
          </cell>
          <cell r="D4582">
            <v>27440</v>
          </cell>
          <cell r="E4582" t="str">
            <v>CORRECTIONAL SERGEANT</v>
          </cell>
          <cell r="F4582" t="str">
            <v>D234</v>
          </cell>
          <cell r="G4582">
            <v>1</v>
          </cell>
          <cell r="H4582" t="str">
            <v>D234-003</v>
          </cell>
          <cell r="I4582" t="str">
            <v>O</v>
          </cell>
          <cell r="J4582">
            <v>1</v>
          </cell>
          <cell r="K4582" t="str">
            <v>REGULAR PAY</v>
          </cell>
          <cell r="L4582">
            <v>70826.67</v>
          </cell>
        </row>
        <row r="4583">
          <cell r="A4583" t="str">
            <v>JEFFS, PAUL D</v>
          </cell>
          <cell r="B4583" t="str">
            <v>101-570</v>
          </cell>
          <cell r="C4583">
            <v>510300</v>
          </cell>
          <cell r="D4583">
            <v>27440</v>
          </cell>
          <cell r="E4583" t="str">
            <v>CORRECTIONAL SERGEANT</v>
          </cell>
          <cell r="F4583" t="str">
            <v>D234</v>
          </cell>
          <cell r="G4583">
            <v>1</v>
          </cell>
          <cell r="H4583" t="str">
            <v>D234-003</v>
          </cell>
          <cell r="I4583" t="str">
            <v>F</v>
          </cell>
          <cell r="J4583">
            <v>8000</v>
          </cell>
          <cell r="L4583">
            <v>4953.57</v>
          </cell>
        </row>
        <row r="4584">
          <cell r="A4584" t="str">
            <v>JEFFS, PAUL D</v>
          </cell>
          <cell r="B4584" t="str">
            <v>101-570</v>
          </cell>
          <cell r="C4584">
            <v>510300</v>
          </cell>
          <cell r="D4584">
            <v>27440</v>
          </cell>
          <cell r="E4584" t="str">
            <v>CORRECTIONAL SERGEANT</v>
          </cell>
          <cell r="F4584" t="str">
            <v>D234</v>
          </cell>
          <cell r="G4584">
            <v>1</v>
          </cell>
          <cell r="H4584" t="str">
            <v>D234-003</v>
          </cell>
          <cell r="I4584" t="str">
            <v>F</v>
          </cell>
          <cell r="J4584" t="str">
            <v>*FI</v>
          </cell>
          <cell r="K4584" t="str">
            <v>FICA</v>
          </cell>
          <cell r="L4584">
            <v>4391.25</v>
          </cell>
        </row>
        <row r="4585">
          <cell r="A4585" t="str">
            <v>JEFFS, PAUL D</v>
          </cell>
          <cell r="B4585" t="str">
            <v>101-570</v>
          </cell>
          <cell r="C4585">
            <v>510300</v>
          </cell>
          <cell r="D4585">
            <v>27440</v>
          </cell>
          <cell r="E4585" t="str">
            <v>CORRECTIONAL SERGEANT</v>
          </cell>
          <cell r="F4585" t="str">
            <v>D234</v>
          </cell>
          <cell r="G4585">
            <v>1</v>
          </cell>
          <cell r="H4585" t="str">
            <v>D234-003</v>
          </cell>
          <cell r="I4585" t="str">
            <v>F</v>
          </cell>
          <cell r="J4585" t="str">
            <v>*FM</v>
          </cell>
          <cell r="K4585" t="str">
            <v>MEDICARE</v>
          </cell>
          <cell r="L4585">
            <v>1026.99</v>
          </cell>
        </row>
        <row r="4586">
          <cell r="A4586" t="str">
            <v>JEFFS, PAUL D</v>
          </cell>
          <cell r="B4586" t="str">
            <v>101-570</v>
          </cell>
          <cell r="C4586">
            <v>510300</v>
          </cell>
          <cell r="D4586">
            <v>27440</v>
          </cell>
          <cell r="E4586" t="str">
            <v>CORRECTIONAL SERGEANT</v>
          </cell>
          <cell r="F4586" t="str">
            <v>D234</v>
          </cell>
          <cell r="G4586">
            <v>1</v>
          </cell>
          <cell r="H4586" t="str">
            <v>D234-003</v>
          </cell>
          <cell r="I4586" t="str">
            <v>F</v>
          </cell>
          <cell r="J4586">
            <v>7999</v>
          </cell>
          <cell r="L4586">
            <v>21240.92</v>
          </cell>
        </row>
        <row r="4587">
          <cell r="A4587" t="str">
            <v>JEFFS, PAUL D</v>
          </cell>
          <cell r="B4587" t="str">
            <v>101-570</v>
          </cell>
          <cell r="C4587">
            <v>510400</v>
          </cell>
          <cell r="D4587">
            <v>27440</v>
          </cell>
          <cell r="E4587" t="str">
            <v>CORRECTIONAL SERGEANT</v>
          </cell>
          <cell r="F4587" t="str">
            <v>D234</v>
          </cell>
          <cell r="G4587">
            <v>1</v>
          </cell>
          <cell r="H4587" t="str">
            <v>D234-003</v>
          </cell>
          <cell r="I4587" t="str">
            <v>F</v>
          </cell>
          <cell r="J4587">
            <v>30</v>
          </cell>
          <cell r="L4587">
            <v>177.07</v>
          </cell>
        </row>
        <row r="4588">
          <cell r="A4588" t="str">
            <v>JEFFS, PAUL D</v>
          </cell>
          <cell r="B4588" t="str">
            <v>101-570</v>
          </cell>
          <cell r="C4588">
            <v>510400</v>
          </cell>
          <cell r="D4588">
            <v>27440</v>
          </cell>
          <cell r="E4588" t="str">
            <v>CORRECTIONAL SERGEANT</v>
          </cell>
          <cell r="F4588" t="str">
            <v>D234</v>
          </cell>
          <cell r="G4588">
            <v>1</v>
          </cell>
          <cell r="H4588" t="str">
            <v>D234-003</v>
          </cell>
          <cell r="I4588" t="str">
            <v>F</v>
          </cell>
          <cell r="J4588">
            <v>811</v>
          </cell>
          <cell r="L4588">
            <v>1.88</v>
          </cell>
        </row>
        <row r="4589">
          <cell r="A4589" t="str">
            <v>JEFFS, PAUL D</v>
          </cell>
          <cell r="B4589" t="str">
            <v>101-570</v>
          </cell>
          <cell r="C4589">
            <v>510400</v>
          </cell>
          <cell r="D4589">
            <v>27440</v>
          </cell>
          <cell r="E4589" t="str">
            <v>CORRECTIONAL SERGEANT</v>
          </cell>
          <cell r="F4589" t="str">
            <v>D234</v>
          </cell>
          <cell r="G4589">
            <v>1</v>
          </cell>
          <cell r="H4589" t="str">
            <v>D234-003</v>
          </cell>
          <cell r="I4589" t="str">
            <v>F</v>
          </cell>
          <cell r="J4589">
            <v>1001</v>
          </cell>
          <cell r="L4589">
            <v>10.17</v>
          </cell>
        </row>
        <row r="4590">
          <cell r="A4590" t="str">
            <v>JENNINGS, APRIL M</v>
          </cell>
          <cell r="B4590" t="str">
            <v>101-508</v>
          </cell>
          <cell r="C4590">
            <v>510100</v>
          </cell>
          <cell r="D4590">
            <v>46090</v>
          </cell>
          <cell r="E4590" t="str">
            <v>BUYER</v>
          </cell>
          <cell r="F4590" t="str">
            <v>D194</v>
          </cell>
          <cell r="G4590">
            <v>1</v>
          </cell>
          <cell r="H4590" t="str">
            <v>D194-002</v>
          </cell>
          <cell r="I4590" t="str">
            <v>O</v>
          </cell>
          <cell r="J4590">
            <v>1</v>
          </cell>
          <cell r="K4590" t="str">
            <v>REGULAR PAY</v>
          </cell>
          <cell r="L4590">
            <v>36543.74</v>
          </cell>
        </row>
        <row r="4591">
          <cell r="A4591" t="str">
            <v>JENNINGS, APRIL M</v>
          </cell>
          <cell r="B4591" t="str">
            <v>101-508</v>
          </cell>
          <cell r="C4591">
            <v>510300</v>
          </cell>
          <cell r="D4591">
            <v>46090</v>
          </cell>
          <cell r="E4591" t="str">
            <v>BUYER</v>
          </cell>
          <cell r="F4591" t="str">
            <v>D194</v>
          </cell>
          <cell r="G4591">
            <v>1</v>
          </cell>
          <cell r="H4591" t="str">
            <v>D194-002</v>
          </cell>
          <cell r="I4591" t="str">
            <v>F</v>
          </cell>
          <cell r="J4591">
            <v>8000</v>
          </cell>
          <cell r="L4591">
            <v>2553.77</v>
          </cell>
        </row>
        <row r="4592">
          <cell r="A4592" t="str">
            <v>JENNINGS, APRIL M</v>
          </cell>
          <cell r="B4592" t="str">
            <v>101-508</v>
          </cell>
          <cell r="C4592">
            <v>510300</v>
          </cell>
          <cell r="D4592">
            <v>46090</v>
          </cell>
          <cell r="E4592" t="str">
            <v>BUYER</v>
          </cell>
          <cell r="F4592" t="str">
            <v>D194</v>
          </cell>
          <cell r="G4592">
            <v>1</v>
          </cell>
          <cell r="H4592" t="str">
            <v>D194-002</v>
          </cell>
          <cell r="I4592" t="str">
            <v>F</v>
          </cell>
          <cell r="J4592" t="str">
            <v>*FM</v>
          </cell>
          <cell r="K4592" t="str">
            <v>MEDICARE</v>
          </cell>
          <cell r="L4592">
            <v>529.88</v>
          </cell>
        </row>
        <row r="4593">
          <cell r="A4593" t="str">
            <v>JENNINGS, APRIL M</v>
          </cell>
          <cell r="B4593" t="str">
            <v>101-508</v>
          </cell>
          <cell r="C4593">
            <v>510300</v>
          </cell>
          <cell r="D4593">
            <v>46090</v>
          </cell>
          <cell r="E4593" t="str">
            <v>BUYER</v>
          </cell>
          <cell r="F4593" t="str">
            <v>D194</v>
          </cell>
          <cell r="G4593">
            <v>1</v>
          </cell>
          <cell r="H4593" t="str">
            <v>D194-002</v>
          </cell>
          <cell r="I4593" t="str">
            <v>F</v>
          </cell>
          <cell r="J4593" t="str">
            <v>*FI</v>
          </cell>
          <cell r="K4593" t="str">
            <v>FICA</v>
          </cell>
          <cell r="L4593">
            <v>2265.71</v>
          </cell>
        </row>
        <row r="4594">
          <cell r="A4594" t="str">
            <v>JENNINGS, APRIL M</v>
          </cell>
          <cell r="B4594" t="str">
            <v>101-508</v>
          </cell>
          <cell r="C4594">
            <v>510300</v>
          </cell>
          <cell r="D4594">
            <v>46090</v>
          </cell>
          <cell r="E4594" t="str">
            <v>BUYER</v>
          </cell>
          <cell r="F4594" t="str">
            <v>D194</v>
          </cell>
          <cell r="G4594">
            <v>1</v>
          </cell>
          <cell r="H4594" t="str">
            <v>D194-002</v>
          </cell>
          <cell r="I4594" t="str">
            <v>F</v>
          </cell>
          <cell r="J4594">
            <v>7999</v>
          </cell>
          <cell r="L4594">
            <v>10959.47</v>
          </cell>
        </row>
        <row r="4595">
          <cell r="A4595" t="str">
            <v>JENNINGS, APRIL M</v>
          </cell>
          <cell r="B4595" t="str">
            <v>101-508</v>
          </cell>
          <cell r="C4595">
            <v>510400</v>
          </cell>
          <cell r="D4595">
            <v>46090</v>
          </cell>
          <cell r="E4595" t="str">
            <v>BUYER</v>
          </cell>
          <cell r="F4595" t="str">
            <v>D194</v>
          </cell>
          <cell r="G4595">
            <v>1</v>
          </cell>
          <cell r="H4595" t="str">
            <v>D194-002</v>
          </cell>
          <cell r="I4595" t="str">
            <v>F</v>
          </cell>
          <cell r="J4595">
            <v>1001</v>
          </cell>
          <cell r="L4595">
            <v>10.17</v>
          </cell>
        </row>
        <row r="4596">
          <cell r="A4596" t="str">
            <v>JENNINGS, APRIL M</v>
          </cell>
          <cell r="B4596" t="str">
            <v>101-508</v>
          </cell>
          <cell r="C4596">
            <v>510400</v>
          </cell>
          <cell r="D4596">
            <v>46090</v>
          </cell>
          <cell r="E4596" t="str">
            <v>BUYER</v>
          </cell>
          <cell r="F4596" t="str">
            <v>D194</v>
          </cell>
          <cell r="G4596">
            <v>1</v>
          </cell>
          <cell r="H4596" t="str">
            <v>D194-002</v>
          </cell>
          <cell r="I4596" t="str">
            <v>F</v>
          </cell>
          <cell r="J4596">
            <v>811</v>
          </cell>
          <cell r="L4596">
            <v>1.88</v>
          </cell>
        </row>
        <row r="4597">
          <cell r="A4597" t="str">
            <v>JENNINGS, APRIL M</v>
          </cell>
          <cell r="B4597" t="str">
            <v>101-508</v>
          </cell>
          <cell r="C4597">
            <v>510400</v>
          </cell>
          <cell r="D4597">
            <v>46090</v>
          </cell>
          <cell r="E4597" t="str">
            <v>BUYER</v>
          </cell>
          <cell r="F4597" t="str">
            <v>D194</v>
          </cell>
          <cell r="G4597">
            <v>1</v>
          </cell>
          <cell r="H4597" t="str">
            <v>D194-002</v>
          </cell>
          <cell r="I4597" t="str">
            <v>F</v>
          </cell>
          <cell r="J4597">
            <v>30</v>
          </cell>
          <cell r="L4597">
            <v>91.36</v>
          </cell>
        </row>
        <row r="4598">
          <cell r="A4598" t="str">
            <v>JENSEN, REBECCA J</v>
          </cell>
          <cell r="B4598" t="str">
            <v>101-609</v>
          </cell>
          <cell r="C4598">
            <v>510100</v>
          </cell>
          <cell r="D4598">
            <v>38040</v>
          </cell>
          <cell r="E4598" t="str">
            <v>HEALTH TECHNICIAN II</v>
          </cell>
          <cell r="F4598" t="str">
            <v>D318</v>
          </cell>
          <cell r="G4598">
            <v>1</v>
          </cell>
          <cell r="H4598" t="str">
            <v>D318-012</v>
          </cell>
          <cell r="I4598" t="str">
            <v>O</v>
          </cell>
          <cell r="J4598">
            <v>1</v>
          </cell>
          <cell r="K4598" t="str">
            <v>REGULAR PAY</v>
          </cell>
          <cell r="L4598">
            <v>27209.33</v>
          </cell>
        </row>
        <row r="4599">
          <cell r="A4599" t="str">
            <v>JENSEN, REBECCA J</v>
          </cell>
          <cell r="B4599" t="str">
            <v>101-609</v>
          </cell>
          <cell r="C4599">
            <v>510300</v>
          </cell>
          <cell r="D4599">
            <v>38040</v>
          </cell>
          <cell r="E4599" t="str">
            <v>HEALTH TECHNICIAN II</v>
          </cell>
          <cell r="F4599" t="str">
            <v>D318</v>
          </cell>
          <cell r="G4599">
            <v>1</v>
          </cell>
          <cell r="H4599" t="str">
            <v>D318-012</v>
          </cell>
          <cell r="I4599" t="str">
            <v>F</v>
          </cell>
          <cell r="J4599">
            <v>8000</v>
          </cell>
          <cell r="L4599">
            <v>1900.36</v>
          </cell>
        </row>
        <row r="4600">
          <cell r="A4600" t="str">
            <v>JENSEN, REBECCA J</v>
          </cell>
          <cell r="B4600" t="str">
            <v>101-609</v>
          </cell>
          <cell r="C4600">
            <v>510300</v>
          </cell>
          <cell r="D4600">
            <v>38040</v>
          </cell>
          <cell r="E4600" t="str">
            <v>HEALTH TECHNICIAN II</v>
          </cell>
          <cell r="F4600" t="str">
            <v>D318</v>
          </cell>
          <cell r="G4600">
            <v>1</v>
          </cell>
          <cell r="H4600" t="str">
            <v>D318-012</v>
          </cell>
          <cell r="I4600" t="str">
            <v>F</v>
          </cell>
          <cell r="J4600" t="str">
            <v>*FI</v>
          </cell>
          <cell r="K4600" t="str">
            <v>FICA</v>
          </cell>
          <cell r="L4600">
            <v>1686.98</v>
          </cell>
        </row>
        <row r="4601">
          <cell r="A4601" t="str">
            <v>JENSEN, REBECCA J</v>
          </cell>
          <cell r="B4601" t="str">
            <v>101-609</v>
          </cell>
          <cell r="C4601">
            <v>510300</v>
          </cell>
          <cell r="D4601">
            <v>38040</v>
          </cell>
          <cell r="E4601" t="str">
            <v>HEALTH TECHNICIAN II</v>
          </cell>
          <cell r="F4601" t="str">
            <v>D318</v>
          </cell>
          <cell r="G4601">
            <v>1</v>
          </cell>
          <cell r="H4601" t="str">
            <v>D318-012</v>
          </cell>
          <cell r="I4601" t="str">
            <v>F</v>
          </cell>
          <cell r="J4601">
            <v>7999</v>
          </cell>
          <cell r="L4601">
            <v>8160.08</v>
          </cell>
        </row>
        <row r="4602">
          <cell r="A4602" t="str">
            <v>JENSEN, REBECCA J</v>
          </cell>
          <cell r="B4602" t="str">
            <v>101-609</v>
          </cell>
          <cell r="C4602">
            <v>510300</v>
          </cell>
          <cell r="D4602">
            <v>38040</v>
          </cell>
          <cell r="E4602" t="str">
            <v>HEALTH TECHNICIAN II</v>
          </cell>
          <cell r="F4602" t="str">
            <v>D318</v>
          </cell>
          <cell r="G4602">
            <v>1</v>
          </cell>
          <cell r="H4602" t="str">
            <v>D318-012</v>
          </cell>
          <cell r="I4602" t="str">
            <v>F</v>
          </cell>
          <cell r="J4602" t="str">
            <v>*FM</v>
          </cell>
          <cell r="K4602" t="str">
            <v>MEDICARE</v>
          </cell>
          <cell r="L4602">
            <v>394.54</v>
          </cell>
        </row>
        <row r="4603">
          <cell r="A4603" t="str">
            <v>JENSEN, REBECCA J</v>
          </cell>
          <cell r="B4603" t="str">
            <v>101-609</v>
          </cell>
          <cell r="C4603">
            <v>510400</v>
          </cell>
          <cell r="D4603">
            <v>38040</v>
          </cell>
          <cell r="E4603" t="str">
            <v>HEALTH TECHNICIAN II</v>
          </cell>
          <cell r="F4603" t="str">
            <v>D318</v>
          </cell>
          <cell r="G4603">
            <v>1</v>
          </cell>
          <cell r="H4603" t="str">
            <v>D318-012</v>
          </cell>
          <cell r="I4603" t="str">
            <v>F</v>
          </cell>
          <cell r="J4603">
            <v>1001</v>
          </cell>
          <cell r="L4603">
            <v>10.17</v>
          </cell>
        </row>
        <row r="4604">
          <cell r="A4604" t="str">
            <v>JENSEN, REBECCA J</v>
          </cell>
          <cell r="B4604" t="str">
            <v>101-609</v>
          </cell>
          <cell r="C4604">
            <v>510400</v>
          </cell>
          <cell r="D4604">
            <v>38040</v>
          </cell>
          <cell r="E4604" t="str">
            <v>HEALTH TECHNICIAN II</v>
          </cell>
          <cell r="F4604" t="str">
            <v>D318</v>
          </cell>
          <cell r="G4604">
            <v>1</v>
          </cell>
          <cell r="H4604" t="str">
            <v>D318-012</v>
          </cell>
          <cell r="I4604" t="str">
            <v>F</v>
          </cell>
          <cell r="J4604">
            <v>601</v>
          </cell>
          <cell r="L4604">
            <v>17.149999999999999</v>
          </cell>
        </row>
        <row r="4605">
          <cell r="A4605" t="str">
            <v>JENSEN, REBECCA J</v>
          </cell>
          <cell r="B4605" t="str">
            <v>101-609</v>
          </cell>
          <cell r="C4605">
            <v>510400</v>
          </cell>
          <cell r="D4605">
            <v>38040</v>
          </cell>
          <cell r="E4605" t="str">
            <v>HEALTH TECHNICIAN II</v>
          </cell>
          <cell r="F4605" t="str">
            <v>D318</v>
          </cell>
          <cell r="G4605">
            <v>1</v>
          </cell>
          <cell r="H4605" t="str">
            <v>D318-012</v>
          </cell>
          <cell r="I4605" t="str">
            <v>F</v>
          </cell>
          <cell r="J4605">
            <v>30</v>
          </cell>
          <cell r="L4605">
            <v>68.02</v>
          </cell>
        </row>
        <row r="4606">
          <cell r="A4606" t="str">
            <v>JENSEN, REBECCA J</v>
          </cell>
          <cell r="B4606" t="str">
            <v>101-609</v>
          </cell>
          <cell r="C4606">
            <v>510400</v>
          </cell>
          <cell r="D4606">
            <v>38040</v>
          </cell>
          <cell r="E4606" t="str">
            <v>HEALTH TECHNICIAN II</v>
          </cell>
          <cell r="F4606" t="str">
            <v>D318</v>
          </cell>
          <cell r="G4606">
            <v>1</v>
          </cell>
          <cell r="H4606" t="str">
            <v>D318-012</v>
          </cell>
          <cell r="I4606" t="str">
            <v>F</v>
          </cell>
          <cell r="J4606">
            <v>101</v>
          </cell>
          <cell r="L4606">
            <v>135.94999999999999</v>
          </cell>
        </row>
        <row r="4607">
          <cell r="A4607" t="str">
            <v>JENSEN, REBECCA J</v>
          </cell>
          <cell r="B4607" t="str">
            <v>101-609</v>
          </cell>
          <cell r="C4607">
            <v>510400</v>
          </cell>
          <cell r="D4607">
            <v>38040</v>
          </cell>
          <cell r="E4607" t="str">
            <v>HEALTH TECHNICIAN II</v>
          </cell>
          <cell r="F4607" t="str">
            <v>D318</v>
          </cell>
          <cell r="G4607">
            <v>1</v>
          </cell>
          <cell r="H4607" t="str">
            <v>D318-012</v>
          </cell>
          <cell r="I4607" t="str">
            <v>F</v>
          </cell>
          <cell r="J4607">
            <v>810</v>
          </cell>
          <cell r="L4607">
            <v>1.71</v>
          </cell>
        </row>
        <row r="4608">
          <cell r="A4608" t="str">
            <v>JENSEN, REBECCA J</v>
          </cell>
          <cell r="B4608" t="str">
            <v>101-609</v>
          </cell>
          <cell r="C4608">
            <v>510400</v>
          </cell>
          <cell r="D4608">
            <v>38040</v>
          </cell>
          <cell r="E4608" t="str">
            <v>HEALTH TECHNICIAN II</v>
          </cell>
          <cell r="F4608" t="str">
            <v>D318</v>
          </cell>
          <cell r="G4608">
            <v>1</v>
          </cell>
          <cell r="H4608" t="str">
            <v>D318-012</v>
          </cell>
          <cell r="I4608" t="str">
            <v>F</v>
          </cell>
          <cell r="J4608">
            <v>701</v>
          </cell>
          <cell r="L4608">
            <v>4.01</v>
          </cell>
        </row>
        <row r="4609">
          <cell r="A4609" t="str">
            <v>JERRAM-PARKER, JONELLE</v>
          </cell>
          <cell r="B4609" t="str">
            <v>101-572</v>
          </cell>
          <cell r="C4609">
            <v>510100</v>
          </cell>
          <cell r="D4609">
            <v>10150</v>
          </cell>
          <cell r="E4609" t="str">
            <v>VICTIM WITNESS ADVCT, SR</v>
          </cell>
          <cell r="F4609" t="str">
            <v>D510</v>
          </cell>
          <cell r="G4609">
            <v>1</v>
          </cell>
          <cell r="H4609" t="str">
            <v>D510-001</v>
          </cell>
          <cell r="I4609" t="str">
            <v>O</v>
          </cell>
          <cell r="J4609">
            <v>1</v>
          </cell>
          <cell r="K4609" t="str">
            <v>REGULAR PAY</v>
          </cell>
          <cell r="L4609">
            <v>33390.21</v>
          </cell>
        </row>
        <row r="4610">
          <cell r="A4610" t="str">
            <v>JERRAM-PARKER, JONELLE</v>
          </cell>
          <cell r="B4610" t="str">
            <v>101-572</v>
          </cell>
          <cell r="C4610">
            <v>510300</v>
          </cell>
          <cell r="D4610">
            <v>10150</v>
          </cell>
          <cell r="E4610" t="str">
            <v>VICTIM WITNESS ADVCT, SR</v>
          </cell>
          <cell r="F4610" t="str">
            <v>D510</v>
          </cell>
          <cell r="G4610">
            <v>1</v>
          </cell>
          <cell r="H4610" t="str">
            <v>D510-001</v>
          </cell>
          <cell r="I4610" t="str">
            <v>F</v>
          </cell>
          <cell r="J4610" t="str">
            <v>*FM</v>
          </cell>
          <cell r="K4610" t="str">
            <v>MEDICARE</v>
          </cell>
          <cell r="L4610">
            <v>484.16</v>
          </cell>
        </row>
        <row r="4611">
          <cell r="A4611" t="str">
            <v>JERRAM-PARKER, JONELLE</v>
          </cell>
          <cell r="B4611" t="str">
            <v>101-572</v>
          </cell>
          <cell r="C4611">
            <v>510300</v>
          </cell>
          <cell r="D4611">
            <v>10150</v>
          </cell>
          <cell r="E4611" t="str">
            <v>VICTIM WITNESS ADVCT, SR</v>
          </cell>
          <cell r="F4611" t="str">
            <v>D510</v>
          </cell>
          <cell r="G4611">
            <v>1</v>
          </cell>
          <cell r="H4611" t="str">
            <v>D510-001</v>
          </cell>
          <cell r="I4611" t="str">
            <v>F</v>
          </cell>
          <cell r="J4611">
            <v>7999</v>
          </cell>
          <cell r="L4611">
            <v>10013.719999999999</v>
          </cell>
        </row>
        <row r="4612">
          <cell r="A4612" t="str">
            <v>JERRAM-PARKER, JONELLE</v>
          </cell>
          <cell r="B4612" t="str">
            <v>101-572</v>
          </cell>
          <cell r="C4612">
            <v>510300</v>
          </cell>
          <cell r="D4612">
            <v>10150</v>
          </cell>
          <cell r="E4612" t="str">
            <v>VICTIM WITNESS ADVCT, SR</v>
          </cell>
          <cell r="F4612" t="str">
            <v>D510</v>
          </cell>
          <cell r="G4612">
            <v>1</v>
          </cell>
          <cell r="H4612" t="str">
            <v>D510-001</v>
          </cell>
          <cell r="I4612" t="str">
            <v>F</v>
          </cell>
          <cell r="J4612">
            <v>8000</v>
          </cell>
          <cell r="L4612">
            <v>2333.02</v>
          </cell>
        </row>
        <row r="4613">
          <cell r="A4613" t="str">
            <v>JERRAM-PARKER, JONELLE</v>
          </cell>
          <cell r="B4613" t="str">
            <v>101-572</v>
          </cell>
          <cell r="C4613">
            <v>510300</v>
          </cell>
          <cell r="D4613">
            <v>10150</v>
          </cell>
          <cell r="E4613" t="str">
            <v>VICTIM WITNESS ADVCT, SR</v>
          </cell>
          <cell r="F4613" t="str">
            <v>D510</v>
          </cell>
          <cell r="G4613">
            <v>1</v>
          </cell>
          <cell r="H4613" t="str">
            <v>D510-001</v>
          </cell>
          <cell r="I4613" t="str">
            <v>F</v>
          </cell>
          <cell r="J4613" t="str">
            <v>*FI</v>
          </cell>
          <cell r="K4613" t="str">
            <v>FICA</v>
          </cell>
          <cell r="L4613">
            <v>2070.19</v>
          </cell>
        </row>
        <row r="4614">
          <cell r="A4614" t="str">
            <v>JERRAM-PARKER, JONELLE</v>
          </cell>
          <cell r="B4614" t="str">
            <v>101-572</v>
          </cell>
          <cell r="C4614">
            <v>510400</v>
          </cell>
          <cell r="D4614">
            <v>10150</v>
          </cell>
          <cell r="E4614" t="str">
            <v>VICTIM WITNESS ADVCT, SR</v>
          </cell>
          <cell r="F4614" t="str">
            <v>D510</v>
          </cell>
          <cell r="G4614">
            <v>1</v>
          </cell>
          <cell r="H4614" t="str">
            <v>D510-001</v>
          </cell>
          <cell r="I4614" t="str">
            <v>F</v>
          </cell>
          <cell r="J4614">
            <v>30</v>
          </cell>
          <cell r="L4614">
            <v>83.48</v>
          </cell>
        </row>
        <row r="4615">
          <cell r="A4615" t="str">
            <v>JERRAM-PARKER, JONELLE</v>
          </cell>
          <cell r="B4615" t="str">
            <v>101-572</v>
          </cell>
          <cell r="C4615">
            <v>510400</v>
          </cell>
          <cell r="D4615">
            <v>10150</v>
          </cell>
          <cell r="E4615" t="str">
            <v>VICTIM WITNESS ADVCT, SR</v>
          </cell>
          <cell r="F4615" t="str">
            <v>D510</v>
          </cell>
          <cell r="G4615">
            <v>1</v>
          </cell>
          <cell r="H4615" t="str">
            <v>D510-001</v>
          </cell>
          <cell r="I4615" t="str">
            <v>F</v>
          </cell>
          <cell r="J4615">
            <v>811</v>
          </cell>
          <cell r="L4615">
            <v>1.88</v>
          </cell>
        </row>
        <row r="4616">
          <cell r="A4616" t="str">
            <v>JERRAM-PARKER, JONELLE</v>
          </cell>
          <cell r="B4616" t="str">
            <v>101-572</v>
          </cell>
          <cell r="C4616">
            <v>510400</v>
          </cell>
          <cell r="D4616">
            <v>10150</v>
          </cell>
          <cell r="E4616" t="str">
            <v>VICTIM WITNESS ADVCT, SR</v>
          </cell>
          <cell r="F4616" t="str">
            <v>D510</v>
          </cell>
          <cell r="G4616">
            <v>1</v>
          </cell>
          <cell r="H4616" t="str">
            <v>D510-001</v>
          </cell>
          <cell r="I4616" t="str">
            <v>F</v>
          </cell>
          <cell r="J4616">
            <v>104</v>
          </cell>
          <cell r="L4616">
            <v>283.83999999999997</v>
          </cell>
        </row>
        <row r="4617">
          <cell r="A4617" t="str">
            <v>JERRAM-PARKER, JONELLE</v>
          </cell>
          <cell r="B4617" t="str">
            <v>101-572</v>
          </cell>
          <cell r="C4617">
            <v>510400</v>
          </cell>
          <cell r="D4617">
            <v>10150</v>
          </cell>
          <cell r="E4617" t="str">
            <v>VICTIM WITNESS ADVCT, SR</v>
          </cell>
          <cell r="F4617" t="str">
            <v>D510</v>
          </cell>
          <cell r="G4617">
            <v>1</v>
          </cell>
          <cell r="H4617" t="str">
            <v>D510-001</v>
          </cell>
          <cell r="I4617" t="str">
            <v>F</v>
          </cell>
          <cell r="J4617">
            <v>1001</v>
          </cell>
          <cell r="L4617">
            <v>10.17</v>
          </cell>
        </row>
        <row r="4618">
          <cell r="A4618" t="str">
            <v>JERRAM-PARKER, JONELLE</v>
          </cell>
          <cell r="B4618" t="str">
            <v>101-572</v>
          </cell>
          <cell r="C4618">
            <v>510400</v>
          </cell>
          <cell r="D4618">
            <v>10150</v>
          </cell>
          <cell r="E4618" t="str">
            <v>VICTIM WITNESS ADVCT, SR</v>
          </cell>
          <cell r="F4618" t="str">
            <v>D510</v>
          </cell>
          <cell r="G4618">
            <v>1</v>
          </cell>
          <cell r="H4618" t="str">
            <v>D510-001</v>
          </cell>
          <cell r="I4618" t="str">
            <v>F</v>
          </cell>
          <cell r="J4618">
            <v>605</v>
          </cell>
          <cell r="L4618">
            <v>59.1</v>
          </cell>
        </row>
        <row r="4619">
          <cell r="A4619" t="str">
            <v>JERRAM-PARKER, JONELLE</v>
          </cell>
          <cell r="B4619" t="str">
            <v>101-572</v>
          </cell>
          <cell r="C4619">
            <v>510400</v>
          </cell>
          <cell r="D4619">
            <v>10150</v>
          </cell>
          <cell r="E4619" t="str">
            <v>VICTIM WITNESS ADVCT, SR</v>
          </cell>
          <cell r="F4619" t="str">
            <v>D510</v>
          </cell>
          <cell r="G4619">
            <v>1</v>
          </cell>
          <cell r="H4619" t="str">
            <v>D510-001</v>
          </cell>
          <cell r="I4619" t="str">
            <v>F</v>
          </cell>
          <cell r="J4619">
            <v>705</v>
          </cell>
          <cell r="L4619">
            <v>12.04</v>
          </cell>
        </row>
        <row r="4620">
          <cell r="A4620" t="str">
            <v>JEWELL, MICHAEL L</v>
          </cell>
          <cell r="B4620" t="str">
            <v>101-565</v>
          </cell>
          <cell r="C4620">
            <v>510100</v>
          </cell>
          <cell r="D4620">
            <v>24740</v>
          </cell>
          <cell r="E4620" t="str">
            <v>DEPUTY SHERIFF II</v>
          </cell>
          <cell r="F4620" t="str">
            <v>E120</v>
          </cell>
          <cell r="G4620">
            <v>1</v>
          </cell>
          <cell r="H4620" t="str">
            <v>E120-020</v>
          </cell>
          <cell r="I4620" t="str">
            <v>O</v>
          </cell>
          <cell r="J4620">
            <v>1</v>
          </cell>
          <cell r="K4620" t="str">
            <v>REGULAR PAY</v>
          </cell>
          <cell r="L4620">
            <v>46368</v>
          </cell>
        </row>
        <row r="4621">
          <cell r="A4621" t="str">
            <v>JEWELL, MICHAEL L</v>
          </cell>
          <cell r="B4621" t="str">
            <v>101-565</v>
          </cell>
          <cell r="C4621">
            <v>510300</v>
          </cell>
          <cell r="D4621">
            <v>24740</v>
          </cell>
          <cell r="E4621" t="str">
            <v>DEPUTY SHERIFF II</v>
          </cell>
          <cell r="F4621" t="str">
            <v>E120</v>
          </cell>
          <cell r="G4621">
            <v>1</v>
          </cell>
          <cell r="H4621" t="str">
            <v>E120-020</v>
          </cell>
          <cell r="I4621" t="str">
            <v>F</v>
          </cell>
          <cell r="J4621">
            <v>8009</v>
          </cell>
          <cell r="L4621">
            <v>5342.29</v>
          </cell>
        </row>
        <row r="4622">
          <cell r="A4622" t="str">
            <v>JEWELL, MICHAEL L</v>
          </cell>
          <cell r="B4622" t="str">
            <v>101-565</v>
          </cell>
          <cell r="C4622">
            <v>510300</v>
          </cell>
          <cell r="D4622">
            <v>24740</v>
          </cell>
          <cell r="E4622" t="str">
            <v>DEPUTY SHERIFF II</v>
          </cell>
          <cell r="F4622" t="str">
            <v>E120</v>
          </cell>
          <cell r="G4622">
            <v>1</v>
          </cell>
          <cell r="H4622" t="str">
            <v>E120-020</v>
          </cell>
          <cell r="I4622" t="str">
            <v>F</v>
          </cell>
          <cell r="J4622">
            <v>8010</v>
          </cell>
          <cell r="L4622">
            <v>4167.6000000000004</v>
          </cell>
        </row>
        <row r="4623">
          <cell r="A4623" t="str">
            <v>JEWELL, MICHAEL L</v>
          </cell>
          <cell r="B4623" t="str">
            <v>101-565</v>
          </cell>
          <cell r="C4623">
            <v>510300</v>
          </cell>
          <cell r="D4623">
            <v>24740</v>
          </cell>
          <cell r="E4623" t="str">
            <v>DEPUTY SHERIFF II</v>
          </cell>
          <cell r="F4623" t="str">
            <v>E120</v>
          </cell>
          <cell r="G4623">
            <v>1</v>
          </cell>
          <cell r="H4623" t="str">
            <v>E120-020</v>
          </cell>
          <cell r="I4623" t="str">
            <v>F</v>
          </cell>
          <cell r="J4623" t="str">
            <v>*FI</v>
          </cell>
          <cell r="K4623" t="str">
            <v>FICA</v>
          </cell>
          <cell r="L4623">
            <v>2874.82</v>
          </cell>
        </row>
        <row r="4624">
          <cell r="A4624" t="str">
            <v>JEWELL, MICHAEL L</v>
          </cell>
          <cell r="B4624" t="str">
            <v>101-565</v>
          </cell>
          <cell r="C4624">
            <v>510300</v>
          </cell>
          <cell r="D4624">
            <v>24740</v>
          </cell>
          <cell r="E4624" t="str">
            <v>DEPUTY SHERIFF II</v>
          </cell>
          <cell r="F4624" t="str">
            <v>E120</v>
          </cell>
          <cell r="G4624">
            <v>1</v>
          </cell>
          <cell r="H4624" t="str">
            <v>E120-020</v>
          </cell>
          <cell r="I4624" t="str">
            <v>F</v>
          </cell>
          <cell r="J4624" t="str">
            <v>*FM</v>
          </cell>
          <cell r="K4624" t="str">
            <v>MEDICARE</v>
          </cell>
          <cell r="L4624">
            <v>672.34</v>
          </cell>
        </row>
        <row r="4625">
          <cell r="A4625" t="str">
            <v>JEWELL, MICHAEL L</v>
          </cell>
          <cell r="B4625" t="str">
            <v>101-565</v>
          </cell>
          <cell r="C4625">
            <v>510400</v>
          </cell>
          <cell r="D4625">
            <v>24740</v>
          </cell>
          <cell r="E4625" t="str">
            <v>DEPUTY SHERIFF II</v>
          </cell>
          <cell r="F4625" t="str">
            <v>E120</v>
          </cell>
          <cell r="G4625">
            <v>1</v>
          </cell>
          <cell r="H4625" t="str">
            <v>E120-020</v>
          </cell>
          <cell r="I4625" t="str">
            <v>F</v>
          </cell>
          <cell r="J4625">
            <v>204</v>
          </cell>
          <cell r="L4625">
            <v>244.01</v>
          </cell>
        </row>
        <row r="4626">
          <cell r="A4626" t="str">
            <v>JEWELL, MICHAEL L</v>
          </cell>
          <cell r="B4626" t="str">
            <v>101-565</v>
          </cell>
          <cell r="C4626">
            <v>510400</v>
          </cell>
          <cell r="D4626">
            <v>24740</v>
          </cell>
          <cell r="E4626" t="str">
            <v>DEPUTY SHERIFF II</v>
          </cell>
          <cell r="F4626" t="str">
            <v>E120</v>
          </cell>
          <cell r="G4626">
            <v>1</v>
          </cell>
          <cell r="H4626" t="str">
            <v>E120-020</v>
          </cell>
          <cell r="I4626" t="str">
            <v>F</v>
          </cell>
          <cell r="J4626">
            <v>1001</v>
          </cell>
          <cell r="L4626">
            <v>10.17</v>
          </cell>
        </row>
        <row r="4627">
          <cell r="A4627" t="str">
            <v>JEWELL, MICHAEL L</v>
          </cell>
          <cell r="B4627" t="str">
            <v>101-565</v>
          </cell>
          <cell r="C4627">
            <v>510400</v>
          </cell>
          <cell r="D4627">
            <v>24740</v>
          </cell>
          <cell r="E4627" t="str">
            <v>DEPUTY SHERIFF II</v>
          </cell>
          <cell r="F4627" t="str">
            <v>E120</v>
          </cell>
          <cell r="G4627">
            <v>1</v>
          </cell>
          <cell r="H4627" t="str">
            <v>E120-020</v>
          </cell>
          <cell r="I4627" t="str">
            <v>F</v>
          </cell>
          <cell r="J4627">
            <v>605</v>
          </cell>
          <cell r="L4627">
            <v>59.1</v>
          </cell>
        </row>
        <row r="4628">
          <cell r="A4628" t="str">
            <v>JEWELL, MICHAEL L</v>
          </cell>
          <cell r="B4628" t="str">
            <v>101-565</v>
          </cell>
          <cell r="C4628">
            <v>510400</v>
          </cell>
          <cell r="D4628">
            <v>24740</v>
          </cell>
          <cell r="E4628" t="str">
            <v>DEPUTY SHERIFF II</v>
          </cell>
          <cell r="F4628" t="str">
            <v>E120</v>
          </cell>
          <cell r="G4628">
            <v>1</v>
          </cell>
          <cell r="H4628" t="str">
            <v>E120-020</v>
          </cell>
          <cell r="I4628" t="str">
            <v>F</v>
          </cell>
          <cell r="J4628">
            <v>30</v>
          </cell>
          <cell r="L4628">
            <v>115.92</v>
          </cell>
        </row>
        <row r="4629">
          <cell r="A4629" t="str">
            <v>JEWELL, MICHAEL L</v>
          </cell>
          <cell r="B4629" t="str">
            <v>101-565</v>
          </cell>
          <cell r="C4629">
            <v>510400</v>
          </cell>
          <cell r="D4629">
            <v>24740</v>
          </cell>
          <cell r="E4629" t="str">
            <v>DEPUTY SHERIFF II</v>
          </cell>
          <cell r="F4629" t="str">
            <v>E120</v>
          </cell>
          <cell r="G4629">
            <v>1</v>
          </cell>
          <cell r="H4629" t="str">
            <v>E120-020</v>
          </cell>
          <cell r="I4629" t="str">
            <v>F</v>
          </cell>
          <cell r="J4629">
            <v>705</v>
          </cell>
          <cell r="L4629">
            <v>12.04</v>
          </cell>
        </row>
        <row r="4630">
          <cell r="A4630" t="str">
            <v>JEWELL, MICHAEL L</v>
          </cell>
          <cell r="B4630" t="str">
            <v>101-565</v>
          </cell>
          <cell r="C4630">
            <v>510400</v>
          </cell>
          <cell r="D4630">
            <v>24740</v>
          </cell>
          <cell r="E4630" t="str">
            <v>DEPUTY SHERIFF II</v>
          </cell>
          <cell r="F4630" t="str">
            <v>E120</v>
          </cell>
          <cell r="G4630">
            <v>1</v>
          </cell>
          <cell r="H4630" t="str">
            <v>E120-020</v>
          </cell>
          <cell r="I4630" t="str">
            <v>F</v>
          </cell>
          <cell r="J4630">
            <v>811</v>
          </cell>
          <cell r="L4630">
            <v>1.88</v>
          </cell>
        </row>
        <row r="4631">
          <cell r="A4631" t="str">
            <v>JEWETT-BURDICK, LORRAINE E</v>
          </cell>
          <cell r="B4631" t="str">
            <v>101-582</v>
          </cell>
          <cell r="C4631">
            <v>510100</v>
          </cell>
          <cell r="D4631">
            <v>1033280</v>
          </cell>
          <cell r="E4631" t="str">
            <v>CLERK-RECORDER/VOTERS REG</v>
          </cell>
          <cell r="F4631" t="str">
            <v>A120</v>
          </cell>
          <cell r="G4631">
            <v>1</v>
          </cell>
          <cell r="H4631" t="str">
            <v>A120-001</v>
          </cell>
          <cell r="I4631" t="str">
            <v>O</v>
          </cell>
          <cell r="J4631">
            <v>4</v>
          </cell>
          <cell r="K4631" t="str">
            <v>REGULAR PAY-ELECTED</v>
          </cell>
          <cell r="L4631">
            <v>86021.25</v>
          </cell>
        </row>
        <row r="4632">
          <cell r="A4632" t="str">
            <v>JEWETT-BURDICK, LORRAINE E</v>
          </cell>
          <cell r="B4632" t="str">
            <v>101-582</v>
          </cell>
          <cell r="C4632">
            <v>510300</v>
          </cell>
          <cell r="D4632">
            <v>1033280</v>
          </cell>
          <cell r="E4632" t="str">
            <v>CLERK-RECORDER/VOTERS REG</v>
          </cell>
          <cell r="F4632" t="str">
            <v>A120</v>
          </cell>
          <cell r="G4632">
            <v>1</v>
          </cell>
          <cell r="H4632" t="str">
            <v>A120-001</v>
          </cell>
          <cell r="I4632" t="str">
            <v>F</v>
          </cell>
          <cell r="J4632">
            <v>7999</v>
          </cell>
          <cell r="L4632">
            <v>25797.77</v>
          </cell>
        </row>
        <row r="4633">
          <cell r="A4633" t="str">
            <v>JEWETT-BURDICK, LORRAINE E</v>
          </cell>
          <cell r="B4633" t="str">
            <v>101-582</v>
          </cell>
          <cell r="C4633">
            <v>510300</v>
          </cell>
          <cell r="D4633">
            <v>1033280</v>
          </cell>
          <cell r="E4633" t="str">
            <v>CLERK-RECORDER/VOTERS REG</v>
          </cell>
          <cell r="F4633" t="str">
            <v>A120</v>
          </cell>
          <cell r="G4633">
            <v>1</v>
          </cell>
          <cell r="H4633" t="str">
            <v>A120-001</v>
          </cell>
          <cell r="I4633" t="str">
            <v>F</v>
          </cell>
          <cell r="J4633">
            <v>8005</v>
          </cell>
          <cell r="L4633">
            <v>420.85</v>
          </cell>
        </row>
        <row r="4634">
          <cell r="A4634" t="str">
            <v>JEWETT-BURDICK, LORRAINE E</v>
          </cell>
          <cell r="B4634" t="str">
            <v>101-582</v>
          </cell>
          <cell r="C4634">
            <v>510300</v>
          </cell>
          <cell r="D4634">
            <v>1033280</v>
          </cell>
          <cell r="E4634" t="str">
            <v>CLERK-RECORDER/VOTERS REG</v>
          </cell>
          <cell r="F4634" t="str">
            <v>A120</v>
          </cell>
          <cell r="G4634">
            <v>1</v>
          </cell>
          <cell r="H4634" t="str">
            <v>A120-001</v>
          </cell>
          <cell r="I4634" t="str">
            <v>F</v>
          </cell>
          <cell r="J4634" t="str">
            <v>*FI</v>
          </cell>
          <cell r="K4634" t="str">
            <v>FICA</v>
          </cell>
          <cell r="L4634">
            <v>5333.32</v>
          </cell>
        </row>
        <row r="4635">
          <cell r="A4635" t="str">
            <v>JEWETT-BURDICK, LORRAINE E</v>
          </cell>
          <cell r="B4635" t="str">
            <v>101-582</v>
          </cell>
          <cell r="C4635">
            <v>510300</v>
          </cell>
          <cell r="D4635">
            <v>1033280</v>
          </cell>
          <cell r="E4635" t="str">
            <v>CLERK-RECORDER/VOTERS REG</v>
          </cell>
          <cell r="F4635" t="str">
            <v>A120</v>
          </cell>
          <cell r="G4635">
            <v>1</v>
          </cell>
          <cell r="H4635" t="str">
            <v>A120-001</v>
          </cell>
          <cell r="I4635" t="str">
            <v>F</v>
          </cell>
          <cell r="J4635">
            <v>8000</v>
          </cell>
          <cell r="L4635">
            <v>6012.16</v>
          </cell>
        </row>
        <row r="4636">
          <cell r="A4636" t="str">
            <v>JEWETT-BURDICK, LORRAINE E</v>
          </cell>
          <cell r="B4636" t="str">
            <v>101-582</v>
          </cell>
          <cell r="C4636">
            <v>510300</v>
          </cell>
          <cell r="D4636">
            <v>1033280</v>
          </cell>
          <cell r="E4636" t="str">
            <v>CLERK-RECORDER/VOTERS REG</v>
          </cell>
          <cell r="F4636" t="str">
            <v>A120</v>
          </cell>
          <cell r="G4636">
            <v>1</v>
          </cell>
          <cell r="H4636" t="str">
            <v>A120-001</v>
          </cell>
          <cell r="I4636" t="str">
            <v>F</v>
          </cell>
          <cell r="J4636" t="str">
            <v>*FM</v>
          </cell>
          <cell r="K4636" t="str">
            <v>MEDICARE</v>
          </cell>
          <cell r="L4636">
            <v>1247.31</v>
          </cell>
        </row>
        <row r="4637">
          <cell r="A4637" t="str">
            <v>JEWETT-BURDICK, LORRAINE E</v>
          </cell>
          <cell r="B4637" t="str">
            <v>101-582</v>
          </cell>
          <cell r="C4637">
            <v>510400</v>
          </cell>
          <cell r="D4637">
            <v>1033280</v>
          </cell>
          <cell r="E4637" t="str">
            <v>CLERK-RECORDER/VOTERS REG</v>
          </cell>
          <cell r="F4637" t="str">
            <v>A120</v>
          </cell>
          <cell r="G4637">
            <v>1</v>
          </cell>
          <cell r="H4637" t="str">
            <v>A120-001</v>
          </cell>
          <cell r="I4637" t="str">
            <v>F</v>
          </cell>
          <cell r="J4637">
            <v>840</v>
          </cell>
          <cell r="L4637">
            <v>11.1</v>
          </cell>
        </row>
        <row r="4638">
          <cell r="A4638" t="str">
            <v>JEWETT-BURDICK, LORRAINE E</v>
          </cell>
          <cell r="B4638" t="str">
            <v>101-582</v>
          </cell>
          <cell r="C4638">
            <v>510400</v>
          </cell>
          <cell r="D4638">
            <v>1033280</v>
          </cell>
          <cell r="E4638" t="str">
            <v>CLERK-RECORDER/VOTERS REG</v>
          </cell>
          <cell r="F4638" t="str">
            <v>A120</v>
          </cell>
          <cell r="G4638">
            <v>1</v>
          </cell>
          <cell r="H4638" t="str">
            <v>A120-001</v>
          </cell>
          <cell r="I4638" t="str">
            <v>F</v>
          </cell>
          <cell r="J4638">
            <v>1001</v>
          </cell>
          <cell r="L4638">
            <v>10.17</v>
          </cell>
        </row>
        <row r="4639">
          <cell r="A4639" t="str">
            <v>JIANNINO, KATHLEEN M</v>
          </cell>
          <cell r="B4639" t="str">
            <v>101-557</v>
          </cell>
          <cell r="C4639">
            <v>510100</v>
          </cell>
          <cell r="D4639">
            <v>20630</v>
          </cell>
          <cell r="E4639" t="str">
            <v>LEGAL SECRETARY II</v>
          </cell>
          <cell r="F4639" t="str">
            <v>J220</v>
          </cell>
          <cell r="G4639">
            <v>0.5</v>
          </cell>
          <cell r="H4639" t="str">
            <v>J220-006</v>
          </cell>
          <cell r="I4639" t="str">
            <v>O</v>
          </cell>
          <cell r="J4639">
            <v>1</v>
          </cell>
          <cell r="K4639" t="str">
            <v>REGULAR PAY</v>
          </cell>
          <cell r="L4639">
            <v>15896.51</v>
          </cell>
        </row>
        <row r="4640">
          <cell r="A4640" t="str">
            <v>JIANNINO, KATHLEEN M</v>
          </cell>
          <cell r="B4640" t="str">
            <v>101-557</v>
          </cell>
          <cell r="C4640">
            <v>510300</v>
          </cell>
          <cell r="D4640">
            <v>20630</v>
          </cell>
          <cell r="E4640" t="str">
            <v>LEGAL SECRETARY II</v>
          </cell>
          <cell r="F4640" t="str">
            <v>J220</v>
          </cell>
          <cell r="G4640">
            <v>0.5</v>
          </cell>
          <cell r="H4640" t="str">
            <v>J220-006</v>
          </cell>
          <cell r="I4640" t="str">
            <v>F</v>
          </cell>
          <cell r="J4640" t="str">
            <v>*FI</v>
          </cell>
          <cell r="K4640" t="str">
            <v>FICA</v>
          </cell>
          <cell r="L4640">
            <v>985.58</v>
          </cell>
        </row>
        <row r="4641">
          <cell r="A4641" t="str">
            <v>JIANNINO, KATHLEEN M</v>
          </cell>
          <cell r="B4641" t="str">
            <v>101-557</v>
          </cell>
          <cell r="C4641">
            <v>510300</v>
          </cell>
          <cell r="D4641">
            <v>20630</v>
          </cell>
          <cell r="E4641" t="str">
            <v>LEGAL SECRETARY II</v>
          </cell>
          <cell r="F4641" t="str">
            <v>J220</v>
          </cell>
          <cell r="G4641">
            <v>0.5</v>
          </cell>
          <cell r="H4641" t="str">
            <v>J220-006</v>
          </cell>
          <cell r="I4641" t="str">
            <v>F</v>
          </cell>
          <cell r="J4641">
            <v>8000</v>
          </cell>
          <cell r="L4641">
            <v>1108.46</v>
          </cell>
        </row>
        <row r="4642">
          <cell r="A4642" t="str">
            <v>JIANNINO, KATHLEEN M</v>
          </cell>
          <cell r="B4642" t="str">
            <v>101-557</v>
          </cell>
          <cell r="C4642">
            <v>510300</v>
          </cell>
          <cell r="D4642">
            <v>20630</v>
          </cell>
          <cell r="E4642" t="str">
            <v>LEGAL SECRETARY II</v>
          </cell>
          <cell r="F4642" t="str">
            <v>J220</v>
          </cell>
          <cell r="G4642">
            <v>0.5</v>
          </cell>
          <cell r="H4642" t="str">
            <v>J220-006</v>
          </cell>
          <cell r="I4642" t="str">
            <v>F</v>
          </cell>
          <cell r="J4642">
            <v>7999</v>
          </cell>
          <cell r="L4642">
            <v>4767.3599999999997</v>
          </cell>
        </row>
        <row r="4643">
          <cell r="A4643" t="str">
            <v>JIANNINO, KATHLEEN M</v>
          </cell>
          <cell r="B4643" t="str">
            <v>101-557</v>
          </cell>
          <cell r="C4643">
            <v>510300</v>
          </cell>
          <cell r="D4643">
            <v>20630</v>
          </cell>
          <cell r="E4643" t="str">
            <v>LEGAL SECRETARY II</v>
          </cell>
          <cell r="F4643" t="str">
            <v>J220</v>
          </cell>
          <cell r="G4643">
            <v>0.5</v>
          </cell>
          <cell r="H4643" t="str">
            <v>J220-006</v>
          </cell>
          <cell r="I4643" t="str">
            <v>F</v>
          </cell>
          <cell r="J4643" t="str">
            <v>*FM</v>
          </cell>
          <cell r="K4643" t="str">
            <v>MEDICARE</v>
          </cell>
          <cell r="L4643">
            <v>230.5</v>
          </cell>
        </row>
        <row r="4644">
          <cell r="A4644" t="str">
            <v>JIANNINO, KATHLEEN M</v>
          </cell>
          <cell r="B4644" t="str">
            <v>101-557</v>
          </cell>
          <cell r="C4644">
            <v>510400</v>
          </cell>
          <cell r="D4644">
            <v>20630</v>
          </cell>
          <cell r="E4644" t="str">
            <v>LEGAL SECRETARY II</v>
          </cell>
          <cell r="F4644" t="str">
            <v>J220</v>
          </cell>
          <cell r="G4644">
            <v>0.5</v>
          </cell>
          <cell r="H4644" t="str">
            <v>J220-006</v>
          </cell>
          <cell r="I4644" t="str">
            <v>F</v>
          </cell>
          <cell r="J4644">
            <v>705</v>
          </cell>
          <cell r="L4644">
            <v>6.02</v>
          </cell>
        </row>
        <row r="4645">
          <cell r="A4645" t="str">
            <v>JIANNINO, KATHLEEN M</v>
          </cell>
          <cell r="B4645" t="str">
            <v>101-557</v>
          </cell>
          <cell r="C4645">
            <v>510400</v>
          </cell>
          <cell r="D4645">
            <v>20630</v>
          </cell>
          <cell r="E4645" t="str">
            <v>LEGAL SECRETARY II</v>
          </cell>
          <cell r="F4645" t="str">
            <v>J220</v>
          </cell>
          <cell r="G4645">
            <v>0.5</v>
          </cell>
          <cell r="H4645" t="str">
            <v>J220-006</v>
          </cell>
          <cell r="I4645" t="str">
            <v>F</v>
          </cell>
          <cell r="J4645">
            <v>104</v>
          </cell>
          <cell r="L4645">
            <v>129.02000000000001</v>
          </cell>
        </row>
        <row r="4646">
          <cell r="A4646" t="str">
            <v>JIANNINO, KATHLEEN M</v>
          </cell>
          <cell r="B4646" t="str">
            <v>101-557</v>
          </cell>
          <cell r="C4646">
            <v>510400</v>
          </cell>
          <cell r="D4646">
            <v>20630</v>
          </cell>
          <cell r="E4646" t="str">
            <v>LEGAL SECRETARY II</v>
          </cell>
          <cell r="F4646" t="str">
            <v>J220</v>
          </cell>
          <cell r="G4646">
            <v>0.5</v>
          </cell>
          <cell r="H4646" t="str">
            <v>J220-006</v>
          </cell>
          <cell r="I4646" t="str">
            <v>F</v>
          </cell>
          <cell r="J4646">
            <v>811</v>
          </cell>
          <cell r="L4646">
            <v>0.94</v>
          </cell>
        </row>
        <row r="4647">
          <cell r="A4647" t="str">
            <v>JIANNINO, KATHLEEN M</v>
          </cell>
          <cell r="B4647" t="str">
            <v>101-557</v>
          </cell>
          <cell r="C4647">
            <v>510400</v>
          </cell>
          <cell r="D4647">
            <v>20630</v>
          </cell>
          <cell r="E4647" t="str">
            <v>LEGAL SECRETARY II</v>
          </cell>
          <cell r="F4647" t="str">
            <v>J220</v>
          </cell>
          <cell r="G4647">
            <v>0.5</v>
          </cell>
          <cell r="H4647" t="str">
            <v>J220-006</v>
          </cell>
          <cell r="I4647" t="str">
            <v>F</v>
          </cell>
          <cell r="J4647">
            <v>30</v>
          </cell>
          <cell r="L4647">
            <v>39.74</v>
          </cell>
        </row>
        <row r="4648">
          <cell r="A4648" t="str">
            <v>JIANNINO, KATHLEEN M</v>
          </cell>
          <cell r="B4648" t="str">
            <v>101-557</v>
          </cell>
          <cell r="C4648">
            <v>510400</v>
          </cell>
          <cell r="D4648">
            <v>20630</v>
          </cell>
          <cell r="E4648" t="str">
            <v>LEGAL SECRETARY II</v>
          </cell>
          <cell r="F4648" t="str">
            <v>J220</v>
          </cell>
          <cell r="G4648">
            <v>0.5</v>
          </cell>
          <cell r="H4648" t="str">
            <v>J220-006</v>
          </cell>
          <cell r="I4648" t="str">
            <v>F</v>
          </cell>
          <cell r="J4648">
            <v>1001</v>
          </cell>
          <cell r="L4648">
            <v>10.17</v>
          </cell>
        </row>
        <row r="4649">
          <cell r="A4649" t="str">
            <v>JIMENEZ, RICHARD E</v>
          </cell>
          <cell r="B4649" t="str">
            <v>700-777</v>
          </cell>
          <cell r="C4649">
            <v>510100</v>
          </cell>
          <cell r="D4649">
            <v>18790</v>
          </cell>
          <cell r="E4649" t="str">
            <v>W/W COLLECTION SUV</v>
          </cell>
          <cell r="F4649" t="str">
            <v>D514</v>
          </cell>
          <cell r="G4649">
            <v>1</v>
          </cell>
          <cell r="H4649" t="str">
            <v>D514-001</v>
          </cell>
          <cell r="I4649" t="str">
            <v>O</v>
          </cell>
          <cell r="J4649">
            <v>1</v>
          </cell>
          <cell r="K4649" t="str">
            <v>REGULAR PAY</v>
          </cell>
          <cell r="L4649">
            <v>45801.51</v>
          </cell>
        </row>
        <row r="4650">
          <cell r="A4650" t="str">
            <v>JIMENEZ, RICHARD E</v>
          </cell>
          <cell r="B4650" t="str">
            <v>700-777</v>
          </cell>
          <cell r="C4650">
            <v>510300</v>
          </cell>
          <cell r="D4650">
            <v>18790</v>
          </cell>
          <cell r="E4650" t="str">
            <v>W/W COLLECTION SUV</v>
          </cell>
          <cell r="F4650" t="str">
            <v>D514</v>
          </cell>
          <cell r="G4650">
            <v>1</v>
          </cell>
          <cell r="H4650" t="str">
            <v>D514-001</v>
          </cell>
          <cell r="I4650" t="str">
            <v>F</v>
          </cell>
          <cell r="J4650">
            <v>8000</v>
          </cell>
          <cell r="L4650">
            <v>3201.81</v>
          </cell>
        </row>
        <row r="4651">
          <cell r="A4651" t="str">
            <v>JIMENEZ, RICHARD E</v>
          </cell>
          <cell r="B4651" t="str">
            <v>700-777</v>
          </cell>
          <cell r="C4651">
            <v>510300</v>
          </cell>
          <cell r="D4651">
            <v>18790</v>
          </cell>
          <cell r="E4651" t="str">
            <v>W/W COLLECTION SUV</v>
          </cell>
          <cell r="F4651" t="str">
            <v>D514</v>
          </cell>
          <cell r="G4651">
            <v>1</v>
          </cell>
          <cell r="H4651" t="str">
            <v>D514-001</v>
          </cell>
          <cell r="I4651" t="str">
            <v>F</v>
          </cell>
          <cell r="J4651">
            <v>7999</v>
          </cell>
          <cell r="L4651">
            <v>13735.87</v>
          </cell>
        </row>
        <row r="4652">
          <cell r="A4652" t="str">
            <v>JIMENEZ, RICHARD E</v>
          </cell>
          <cell r="B4652" t="str">
            <v>700-777</v>
          </cell>
          <cell r="C4652">
            <v>510300</v>
          </cell>
          <cell r="D4652">
            <v>18790</v>
          </cell>
          <cell r="E4652" t="str">
            <v>W/W COLLECTION SUV</v>
          </cell>
          <cell r="F4652" t="str">
            <v>D514</v>
          </cell>
          <cell r="G4652">
            <v>1</v>
          </cell>
          <cell r="H4652" t="str">
            <v>D514-001</v>
          </cell>
          <cell r="I4652" t="str">
            <v>F</v>
          </cell>
          <cell r="J4652" t="str">
            <v>*FM</v>
          </cell>
          <cell r="K4652" t="str">
            <v>MEDICARE</v>
          </cell>
          <cell r="L4652">
            <v>664.12</v>
          </cell>
        </row>
        <row r="4653">
          <cell r="A4653" t="str">
            <v>JIMENEZ, RICHARD E</v>
          </cell>
          <cell r="B4653" t="str">
            <v>700-777</v>
          </cell>
          <cell r="C4653">
            <v>510300</v>
          </cell>
          <cell r="D4653">
            <v>18790</v>
          </cell>
          <cell r="E4653" t="str">
            <v>W/W COLLECTION SUV</v>
          </cell>
          <cell r="F4653" t="str">
            <v>D514</v>
          </cell>
          <cell r="G4653">
            <v>1</v>
          </cell>
          <cell r="H4653" t="str">
            <v>D514-001</v>
          </cell>
          <cell r="I4653" t="str">
            <v>F</v>
          </cell>
          <cell r="J4653" t="str">
            <v>*FI</v>
          </cell>
          <cell r="K4653" t="str">
            <v>FICA</v>
          </cell>
          <cell r="L4653">
            <v>2839.69</v>
          </cell>
        </row>
        <row r="4654">
          <cell r="A4654" t="str">
            <v>JIMENEZ, RICHARD E</v>
          </cell>
          <cell r="B4654" t="str">
            <v>700-777</v>
          </cell>
          <cell r="C4654">
            <v>510400</v>
          </cell>
          <cell r="D4654">
            <v>18790</v>
          </cell>
          <cell r="E4654" t="str">
            <v>W/W COLLECTION SUV</v>
          </cell>
          <cell r="F4654" t="str">
            <v>D514</v>
          </cell>
          <cell r="G4654">
            <v>1</v>
          </cell>
          <cell r="H4654" t="str">
            <v>D514-001</v>
          </cell>
          <cell r="I4654" t="str">
            <v>F</v>
          </cell>
          <cell r="J4654">
            <v>605</v>
          </cell>
          <cell r="L4654">
            <v>59.1</v>
          </cell>
        </row>
        <row r="4655">
          <cell r="A4655" t="str">
            <v>JIMENEZ, RICHARD E</v>
          </cell>
          <cell r="B4655" t="str">
            <v>700-777</v>
          </cell>
          <cell r="C4655">
            <v>510400</v>
          </cell>
          <cell r="D4655">
            <v>18790</v>
          </cell>
          <cell r="E4655" t="str">
            <v>W/W COLLECTION SUV</v>
          </cell>
          <cell r="F4655" t="str">
            <v>D514</v>
          </cell>
          <cell r="G4655">
            <v>1</v>
          </cell>
          <cell r="H4655" t="str">
            <v>D514-001</v>
          </cell>
          <cell r="I4655" t="str">
            <v>F</v>
          </cell>
          <cell r="J4655">
            <v>811</v>
          </cell>
          <cell r="L4655">
            <v>1.88</v>
          </cell>
        </row>
        <row r="4656">
          <cell r="A4656" t="str">
            <v>JIMENEZ, RICHARD E</v>
          </cell>
          <cell r="B4656" t="str">
            <v>700-777</v>
          </cell>
          <cell r="C4656">
            <v>510400</v>
          </cell>
          <cell r="D4656">
            <v>18790</v>
          </cell>
          <cell r="E4656" t="str">
            <v>W/W COLLECTION SUV</v>
          </cell>
          <cell r="F4656" t="str">
            <v>D514</v>
          </cell>
          <cell r="G4656">
            <v>1</v>
          </cell>
          <cell r="H4656" t="str">
            <v>D514-001</v>
          </cell>
          <cell r="I4656" t="str">
            <v>F</v>
          </cell>
          <cell r="J4656">
            <v>104</v>
          </cell>
          <cell r="L4656">
            <v>283.83999999999997</v>
          </cell>
        </row>
        <row r="4657">
          <cell r="A4657" t="str">
            <v>JIMENEZ, RICHARD E</v>
          </cell>
          <cell r="B4657" t="str">
            <v>700-777</v>
          </cell>
          <cell r="C4657">
            <v>510400</v>
          </cell>
          <cell r="D4657">
            <v>18790</v>
          </cell>
          <cell r="E4657" t="str">
            <v>W/W COLLECTION SUV</v>
          </cell>
          <cell r="F4657" t="str">
            <v>D514</v>
          </cell>
          <cell r="G4657">
            <v>1</v>
          </cell>
          <cell r="H4657" t="str">
            <v>D514-001</v>
          </cell>
          <cell r="I4657" t="str">
            <v>F</v>
          </cell>
          <cell r="J4657">
            <v>1001</v>
          </cell>
          <cell r="L4657">
            <v>10.17</v>
          </cell>
        </row>
        <row r="4658">
          <cell r="A4658" t="str">
            <v>JIMENEZ, RICHARD E</v>
          </cell>
          <cell r="B4658" t="str">
            <v>700-777</v>
          </cell>
          <cell r="C4658">
            <v>510400</v>
          </cell>
          <cell r="D4658">
            <v>18790</v>
          </cell>
          <cell r="E4658" t="str">
            <v>W/W COLLECTION SUV</v>
          </cell>
          <cell r="F4658" t="str">
            <v>D514</v>
          </cell>
          <cell r="G4658">
            <v>1</v>
          </cell>
          <cell r="H4658" t="str">
            <v>D514-001</v>
          </cell>
          <cell r="I4658" t="str">
            <v>F</v>
          </cell>
          <cell r="J4658">
            <v>705</v>
          </cell>
          <cell r="L4658">
            <v>12.04</v>
          </cell>
        </row>
        <row r="4659">
          <cell r="A4659" t="str">
            <v>JIMENEZ, RICHARD E</v>
          </cell>
          <cell r="B4659" t="str">
            <v>700-777</v>
          </cell>
          <cell r="C4659">
            <v>510400</v>
          </cell>
          <cell r="D4659">
            <v>18790</v>
          </cell>
          <cell r="E4659" t="str">
            <v>W/W COLLECTION SUV</v>
          </cell>
          <cell r="F4659" t="str">
            <v>D514</v>
          </cell>
          <cell r="G4659">
            <v>1</v>
          </cell>
          <cell r="H4659" t="str">
            <v>D514-001</v>
          </cell>
          <cell r="I4659" t="str">
            <v>F</v>
          </cell>
          <cell r="J4659">
            <v>30</v>
          </cell>
          <cell r="L4659">
            <v>114.5</v>
          </cell>
        </row>
        <row r="4660">
          <cell r="A4660" t="str">
            <v>JOHNSON, KEITH C</v>
          </cell>
          <cell r="B4660" t="str">
            <v>125-556</v>
          </cell>
          <cell r="C4660">
            <v>510100</v>
          </cell>
          <cell r="D4660">
            <v>13370</v>
          </cell>
          <cell r="E4660" t="str">
            <v>ATTORNEY III-CRIMINAL</v>
          </cell>
          <cell r="F4660" t="str">
            <v>N120</v>
          </cell>
          <cell r="G4660">
            <v>1</v>
          </cell>
          <cell r="H4660" t="str">
            <v>N120-002</v>
          </cell>
          <cell r="I4660" t="str">
            <v>O</v>
          </cell>
          <cell r="J4660">
            <v>1</v>
          </cell>
          <cell r="K4660" t="str">
            <v>REGULAR PAY</v>
          </cell>
          <cell r="L4660">
            <v>83095.66</v>
          </cell>
        </row>
        <row r="4661">
          <cell r="A4661" t="str">
            <v>JOHNSON, KEITH C</v>
          </cell>
          <cell r="B4661" t="str">
            <v>125-556</v>
          </cell>
          <cell r="C4661">
            <v>510300</v>
          </cell>
          <cell r="D4661">
            <v>13370</v>
          </cell>
          <cell r="E4661" t="str">
            <v>ATTORNEY III-CRIMINAL</v>
          </cell>
          <cell r="F4661" t="str">
            <v>N120</v>
          </cell>
          <cell r="G4661">
            <v>1</v>
          </cell>
          <cell r="H4661" t="str">
            <v>N120-002</v>
          </cell>
          <cell r="I4661" t="str">
            <v>F</v>
          </cell>
          <cell r="J4661">
            <v>8005</v>
          </cell>
          <cell r="L4661">
            <v>406.87</v>
          </cell>
        </row>
        <row r="4662">
          <cell r="A4662" t="str">
            <v>JOHNSON, KEITH C</v>
          </cell>
          <cell r="B4662" t="str">
            <v>125-556</v>
          </cell>
          <cell r="C4662">
            <v>510300</v>
          </cell>
          <cell r="D4662">
            <v>13370</v>
          </cell>
          <cell r="E4662" t="str">
            <v>ATTORNEY III-CRIMINAL</v>
          </cell>
          <cell r="F4662" t="str">
            <v>N120</v>
          </cell>
          <cell r="G4662">
            <v>1</v>
          </cell>
          <cell r="H4662" t="str">
            <v>N120-002</v>
          </cell>
          <cell r="I4662" t="str">
            <v>F</v>
          </cell>
          <cell r="J4662" t="str">
            <v>*FM</v>
          </cell>
          <cell r="K4662" t="str">
            <v>MEDICARE</v>
          </cell>
          <cell r="L4662">
            <v>1204.8900000000001</v>
          </cell>
        </row>
        <row r="4663">
          <cell r="A4663" t="str">
            <v>JOHNSON, KEITH C</v>
          </cell>
          <cell r="B4663" t="str">
            <v>125-556</v>
          </cell>
          <cell r="C4663">
            <v>510300</v>
          </cell>
          <cell r="D4663">
            <v>13370</v>
          </cell>
          <cell r="E4663" t="str">
            <v>ATTORNEY III-CRIMINAL</v>
          </cell>
          <cell r="F4663" t="str">
            <v>N120</v>
          </cell>
          <cell r="G4663">
            <v>1</v>
          </cell>
          <cell r="H4663" t="str">
            <v>N120-002</v>
          </cell>
          <cell r="I4663" t="str">
            <v>F</v>
          </cell>
          <cell r="J4663">
            <v>7999</v>
          </cell>
          <cell r="L4663">
            <v>24920.39</v>
          </cell>
        </row>
        <row r="4664">
          <cell r="A4664" t="str">
            <v>JOHNSON, KEITH C</v>
          </cell>
          <cell r="B4664" t="str">
            <v>125-556</v>
          </cell>
          <cell r="C4664">
            <v>510300</v>
          </cell>
          <cell r="D4664">
            <v>13370</v>
          </cell>
          <cell r="E4664" t="str">
            <v>ATTORNEY III-CRIMINAL</v>
          </cell>
          <cell r="F4664" t="str">
            <v>N120</v>
          </cell>
          <cell r="G4664">
            <v>1</v>
          </cell>
          <cell r="H4664" t="str">
            <v>N120-002</v>
          </cell>
          <cell r="I4664" t="str">
            <v>F</v>
          </cell>
          <cell r="J4664" t="str">
            <v>*FI</v>
          </cell>
          <cell r="K4664" t="str">
            <v>FICA</v>
          </cell>
          <cell r="L4664">
            <v>5151.93</v>
          </cell>
        </row>
        <row r="4665">
          <cell r="A4665" t="str">
            <v>JOHNSON, KEITH C</v>
          </cell>
          <cell r="B4665" t="str">
            <v>125-556</v>
          </cell>
          <cell r="C4665">
            <v>510300</v>
          </cell>
          <cell r="D4665">
            <v>13370</v>
          </cell>
          <cell r="E4665" t="str">
            <v>ATTORNEY III-CRIMINAL</v>
          </cell>
          <cell r="F4665" t="str">
            <v>N120</v>
          </cell>
          <cell r="G4665">
            <v>1</v>
          </cell>
          <cell r="H4665" t="str">
            <v>N120-002</v>
          </cell>
          <cell r="I4665" t="str">
            <v>F</v>
          </cell>
          <cell r="J4665">
            <v>8000</v>
          </cell>
          <cell r="L4665">
            <v>5812.4</v>
          </cell>
        </row>
        <row r="4666">
          <cell r="A4666" t="str">
            <v>JOHNSON, KEITH C</v>
          </cell>
          <cell r="B4666" t="str">
            <v>125-556</v>
          </cell>
          <cell r="C4666">
            <v>510400</v>
          </cell>
          <cell r="D4666">
            <v>13370</v>
          </cell>
          <cell r="E4666" t="str">
            <v>ATTORNEY III-CRIMINAL</v>
          </cell>
          <cell r="F4666" t="str">
            <v>N120</v>
          </cell>
          <cell r="G4666">
            <v>1</v>
          </cell>
          <cell r="H4666" t="str">
            <v>N120-002</v>
          </cell>
          <cell r="I4666" t="str">
            <v>F</v>
          </cell>
          <cell r="J4666">
            <v>30</v>
          </cell>
          <cell r="L4666">
            <v>207.74</v>
          </cell>
        </row>
        <row r="4667">
          <cell r="A4667" t="str">
            <v>JOHNSON, KEITH C</v>
          </cell>
          <cell r="B4667" t="str">
            <v>125-556</v>
          </cell>
          <cell r="C4667">
            <v>510400</v>
          </cell>
          <cell r="D4667">
            <v>13370</v>
          </cell>
          <cell r="E4667" t="str">
            <v>ATTORNEY III-CRIMINAL</v>
          </cell>
          <cell r="F4667" t="str">
            <v>N120</v>
          </cell>
          <cell r="G4667">
            <v>1</v>
          </cell>
          <cell r="H4667" t="str">
            <v>N120-002</v>
          </cell>
          <cell r="I4667" t="str">
            <v>F</v>
          </cell>
          <cell r="J4667">
            <v>811</v>
          </cell>
          <cell r="L4667">
            <v>1.88</v>
          </cell>
        </row>
        <row r="4668">
          <cell r="A4668" t="str">
            <v>JOHNSON, KEITH C</v>
          </cell>
          <cell r="B4668" t="str">
            <v>125-556</v>
          </cell>
          <cell r="C4668">
            <v>510400</v>
          </cell>
          <cell r="D4668">
            <v>13370</v>
          </cell>
          <cell r="E4668" t="str">
            <v>ATTORNEY III-CRIMINAL</v>
          </cell>
          <cell r="F4668" t="str">
            <v>N120</v>
          </cell>
          <cell r="G4668">
            <v>1</v>
          </cell>
          <cell r="H4668" t="str">
            <v>N120-002</v>
          </cell>
          <cell r="I4668" t="str">
            <v>F</v>
          </cell>
          <cell r="J4668">
            <v>705</v>
          </cell>
          <cell r="L4668">
            <v>12.04</v>
          </cell>
        </row>
        <row r="4669">
          <cell r="A4669" t="str">
            <v>JOHNSON, KEITH C</v>
          </cell>
          <cell r="B4669" t="str">
            <v>125-556</v>
          </cell>
          <cell r="C4669">
            <v>510400</v>
          </cell>
          <cell r="D4669">
            <v>13370</v>
          </cell>
          <cell r="E4669" t="str">
            <v>ATTORNEY III-CRIMINAL</v>
          </cell>
          <cell r="F4669" t="str">
            <v>N120</v>
          </cell>
          <cell r="G4669">
            <v>1</v>
          </cell>
          <cell r="H4669" t="str">
            <v>N120-002</v>
          </cell>
          <cell r="I4669" t="str">
            <v>F</v>
          </cell>
          <cell r="J4669">
            <v>104</v>
          </cell>
          <cell r="L4669">
            <v>283.83999999999997</v>
          </cell>
        </row>
        <row r="4670">
          <cell r="A4670" t="str">
            <v>JOHNSON, KEITH C</v>
          </cell>
          <cell r="B4670" t="str">
            <v>125-556</v>
          </cell>
          <cell r="C4670">
            <v>510400</v>
          </cell>
          <cell r="D4670">
            <v>13370</v>
          </cell>
          <cell r="E4670" t="str">
            <v>ATTORNEY III-CRIMINAL</v>
          </cell>
          <cell r="F4670" t="str">
            <v>N120</v>
          </cell>
          <cell r="G4670">
            <v>1</v>
          </cell>
          <cell r="H4670" t="str">
            <v>N120-002</v>
          </cell>
          <cell r="I4670" t="str">
            <v>F</v>
          </cell>
          <cell r="J4670">
            <v>605</v>
          </cell>
          <cell r="L4670">
            <v>59.1</v>
          </cell>
        </row>
        <row r="4671">
          <cell r="A4671" t="str">
            <v>JOHNSON, KEITH C</v>
          </cell>
          <cell r="B4671" t="str">
            <v>125-556</v>
          </cell>
          <cell r="C4671">
            <v>510400</v>
          </cell>
          <cell r="D4671">
            <v>13370</v>
          </cell>
          <cell r="E4671" t="str">
            <v>ATTORNEY III-CRIMINAL</v>
          </cell>
          <cell r="F4671" t="str">
            <v>N120</v>
          </cell>
          <cell r="G4671">
            <v>1</v>
          </cell>
          <cell r="H4671" t="str">
            <v>N120-002</v>
          </cell>
          <cell r="I4671" t="str">
            <v>F</v>
          </cell>
          <cell r="J4671">
            <v>1001</v>
          </cell>
          <cell r="L4671">
            <v>10.17</v>
          </cell>
        </row>
        <row r="4672">
          <cell r="A4672" t="str">
            <v>JOHNSON, RICHARD B</v>
          </cell>
          <cell r="B4672" t="str">
            <v>114-895</v>
          </cell>
          <cell r="C4672">
            <v>510100</v>
          </cell>
          <cell r="D4672">
            <v>5600</v>
          </cell>
          <cell r="E4672" t="str">
            <v>ROAD SUPERINTENDENT</v>
          </cell>
          <cell r="F4672" t="str">
            <v>C315</v>
          </cell>
          <cell r="G4672">
            <v>1</v>
          </cell>
          <cell r="H4672" t="str">
            <v>C315-001</v>
          </cell>
          <cell r="I4672" t="str">
            <v>O</v>
          </cell>
          <cell r="J4672">
            <v>1</v>
          </cell>
          <cell r="K4672" t="str">
            <v>REGULAR PAY</v>
          </cell>
          <cell r="L4672">
            <v>71169.740000000005</v>
          </cell>
        </row>
        <row r="4673">
          <cell r="A4673" t="str">
            <v>JOHNSON, RICHARD B</v>
          </cell>
          <cell r="B4673" t="str">
            <v>114-895</v>
          </cell>
          <cell r="C4673">
            <v>510300</v>
          </cell>
          <cell r="D4673">
            <v>5600</v>
          </cell>
          <cell r="E4673" t="str">
            <v>ROAD SUPERINTENDENT</v>
          </cell>
          <cell r="F4673" t="str">
            <v>C315</v>
          </cell>
          <cell r="G4673">
            <v>1</v>
          </cell>
          <cell r="H4673" t="str">
            <v>C315-001</v>
          </cell>
          <cell r="I4673" t="str">
            <v>F</v>
          </cell>
          <cell r="J4673" t="str">
            <v>*FM</v>
          </cell>
          <cell r="K4673" t="str">
            <v>MEDICARE</v>
          </cell>
          <cell r="L4673">
            <v>1031.96</v>
          </cell>
        </row>
        <row r="4674">
          <cell r="A4674" t="str">
            <v>JOHNSON, RICHARD B</v>
          </cell>
          <cell r="B4674" t="str">
            <v>114-895</v>
          </cell>
          <cell r="C4674">
            <v>510300</v>
          </cell>
          <cell r="D4674">
            <v>5600</v>
          </cell>
          <cell r="E4674" t="str">
            <v>ROAD SUPERINTENDENT</v>
          </cell>
          <cell r="F4674" t="str">
            <v>C315</v>
          </cell>
          <cell r="G4674">
            <v>1</v>
          </cell>
          <cell r="H4674" t="str">
            <v>C315-001</v>
          </cell>
          <cell r="I4674" t="str">
            <v>F</v>
          </cell>
          <cell r="J4674">
            <v>8005</v>
          </cell>
          <cell r="L4674">
            <v>348.43</v>
          </cell>
        </row>
        <row r="4675">
          <cell r="A4675" t="str">
            <v>JOHNSON, RICHARD B</v>
          </cell>
          <cell r="B4675" t="str">
            <v>114-895</v>
          </cell>
          <cell r="C4675">
            <v>510300</v>
          </cell>
          <cell r="D4675">
            <v>5600</v>
          </cell>
          <cell r="E4675" t="str">
            <v>ROAD SUPERINTENDENT</v>
          </cell>
          <cell r="F4675" t="str">
            <v>C315</v>
          </cell>
          <cell r="G4675">
            <v>1</v>
          </cell>
          <cell r="H4675" t="str">
            <v>C315-001</v>
          </cell>
          <cell r="I4675" t="str">
            <v>F</v>
          </cell>
          <cell r="J4675">
            <v>8000</v>
          </cell>
          <cell r="L4675">
            <v>4977.59</v>
          </cell>
        </row>
        <row r="4676">
          <cell r="A4676" t="str">
            <v>JOHNSON, RICHARD B</v>
          </cell>
          <cell r="B4676" t="str">
            <v>114-895</v>
          </cell>
          <cell r="C4676">
            <v>510300</v>
          </cell>
          <cell r="D4676">
            <v>5600</v>
          </cell>
          <cell r="E4676" t="str">
            <v>ROAD SUPERINTENDENT</v>
          </cell>
          <cell r="F4676" t="str">
            <v>C315</v>
          </cell>
          <cell r="G4676">
            <v>1</v>
          </cell>
          <cell r="H4676" t="str">
            <v>C315-001</v>
          </cell>
          <cell r="I4676" t="str">
            <v>F</v>
          </cell>
          <cell r="J4676">
            <v>7999</v>
          </cell>
          <cell r="L4676">
            <v>21343.81</v>
          </cell>
        </row>
        <row r="4677">
          <cell r="A4677" t="str">
            <v>JOHNSON, RICHARD B</v>
          </cell>
          <cell r="B4677" t="str">
            <v>114-895</v>
          </cell>
          <cell r="C4677">
            <v>510300</v>
          </cell>
          <cell r="D4677">
            <v>5600</v>
          </cell>
          <cell r="E4677" t="str">
            <v>ROAD SUPERINTENDENT</v>
          </cell>
          <cell r="F4677" t="str">
            <v>C315</v>
          </cell>
          <cell r="G4677">
            <v>1</v>
          </cell>
          <cell r="H4677" t="str">
            <v>C315-001</v>
          </cell>
          <cell r="I4677" t="str">
            <v>F</v>
          </cell>
          <cell r="J4677" t="str">
            <v>*FI</v>
          </cell>
          <cell r="K4677" t="str">
            <v>FICA</v>
          </cell>
          <cell r="L4677">
            <v>4412.5200000000004</v>
          </cell>
        </row>
        <row r="4678">
          <cell r="A4678" t="str">
            <v>JOHNSON, RICHARD B</v>
          </cell>
          <cell r="B4678" t="str">
            <v>114-895</v>
          </cell>
          <cell r="C4678">
            <v>510400</v>
          </cell>
          <cell r="D4678">
            <v>5600</v>
          </cell>
          <cell r="E4678" t="str">
            <v>ROAD SUPERINTENDENT</v>
          </cell>
          <cell r="F4678" t="str">
            <v>C315</v>
          </cell>
          <cell r="G4678">
            <v>1</v>
          </cell>
          <cell r="H4678" t="str">
            <v>C315-001</v>
          </cell>
          <cell r="I4678" t="str">
            <v>F</v>
          </cell>
          <cell r="J4678">
            <v>30</v>
          </cell>
          <cell r="L4678">
            <v>177.92</v>
          </cell>
        </row>
        <row r="4679">
          <cell r="A4679" t="str">
            <v>JOHNSON, RICHARD B</v>
          </cell>
          <cell r="B4679" t="str">
            <v>114-895</v>
          </cell>
          <cell r="C4679">
            <v>510400</v>
          </cell>
          <cell r="D4679">
            <v>5600</v>
          </cell>
          <cell r="E4679" t="str">
            <v>ROAD SUPERINTENDENT</v>
          </cell>
          <cell r="F4679" t="str">
            <v>C315</v>
          </cell>
          <cell r="G4679">
            <v>1</v>
          </cell>
          <cell r="H4679" t="str">
            <v>C315-001</v>
          </cell>
          <cell r="I4679" t="str">
            <v>F</v>
          </cell>
          <cell r="J4679">
            <v>603</v>
          </cell>
          <cell r="L4679">
            <v>31.26</v>
          </cell>
        </row>
        <row r="4680">
          <cell r="A4680" t="str">
            <v>JOHNSON, RICHARD B</v>
          </cell>
          <cell r="B4680" t="str">
            <v>114-895</v>
          </cell>
          <cell r="C4680">
            <v>510400</v>
          </cell>
          <cell r="D4680">
            <v>5600</v>
          </cell>
          <cell r="E4680" t="str">
            <v>ROAD SUPERINTENDENT</v>
          </cell>
          <cell r="F4680" t="str">
            <v>C315</v>
          </cell>
          <cell r="G4680">
            <v>1</v>
          </cell>
          <cell r="H4680" t="str">
            <v>C315-001</v>
          </cell>
          <cell r="I4680" t="str">
            <v>F</v>
          </cell>
          <cell r="J4680">
            <v>703</v>
          </cell>
          <cell r="L4680">
            <v>6.7</v>
          </cell>
        </row>
        <row r="4681">
          <cell r="A4681" t="str">
            <v>JOHNSON, RICHARD B</v>
          </cell>
          <cell r="B4681" t="str">
            <v>114-895</v>
          </cell>
          <cell r="C4681">
            <v>510400</v>
          </cell>
          <cell r="D4681">
            <v>5600</v>
          </cell>
          <cell r="E4681" t="str">
            <v>ROAD SUPERINTENDENT</v>
          </cell>
          <cell r="F4681" t="str">
            <v>C315</v>
          </cell>
          <cell r="G4681">
            <v>1</v>
          </cell>
          <cell r="H4681" t="str">
            <v>C315-001</v>
          </cell>
          <cell r="I4681" t="str">
            <v>F</v>
          </cell>
          <cell r="J4681">
            <v>1001</v>
          </cell>
          <cell r="L4681">
            <v>10.17</v>
          </cell>
        </row>
        <row r="4682">
          <cell r="A4682" t="str">
            <v>JOHNSON, RICHARD B</v>
          </cell>
          <cell r="B4682" t="str">
            <v>114-895</v>
          </cell>
          <cell r="C4682">
            <v>510400</v>
          </cell>
          <cell r="D4682">
            <v>5600</v>
          </cell>
          <cell r="E4682" t="str">
            <v>ROAD SUPERINTENDENT</v>
          </cell>
          <cell r="F4682" t="str">
            <v>C315</v>
          </cell>
          <cell r="G4682">
            <v>1</v>
          </cell>
          <cell r="H4682" t="str">
            <v>C315-001</v>
          </cell>
          <cell r="I4682" t="str">
            <v>F</v>
          </cell>
          <cell r="J4682">
            <v>811</v>
          </cell>
          <cell r="L4682">
            <v>1.88</v>
          </cell>
        </row>
        <row r="4683">
          <cell r="A4683" t="str">
            <v>JOHNSON, RICHARD B</v>
          </cell>
          <cell r="B4683" t="str">
            <v>114-895</v>
          </cell>
          <cell r="C4683">
            <v>510400</v>
          </cell>
          <cell r="D4683">
            <v>5600</v>
          </cell>
          <cell r="E4683" t="str">
            <v>ROAD SUPERINTENDENT</v>
          </cell>
          <cell r="F4683" t="str">
            <v>C315</v>
          </cell>
          <cell r="G4683">
            <v>1</v>
          </cell>
          <cell r="H4683" t="str">
            <v>C315-001</v>
          </cell>
          <cell r="I4683" t="str">
            <v>F</v>
          </cell>
          <cell r="J4683">
            <v>102</v>
          </cell>
          <cell r="L4683">
            <v>232.19</v>
          </cell>
        </row>
        <row r="4684">
          <cell r="A4684" t="str">
            <v>JONES, LOUISE H</v>
          </cell>
          <cell r="B4684" t="str">
            <v>101-538</v>
          </cell>
          <cell r="C4684">
            <v>510100</v>
          </cell>
          <cell r="D4684">
            <v>6720</v>
          </cell>
          <cell r="E4684" t="str">
            <v>PROGRAMMER-ANALYST III</v>
          </cell>
          <cell r="F4684" t="str">
            <v>D422</v>
          </cell>
          <cell r="G4684">
            <v>1</v>
          </cell>
          <cell r="H4684" t="str">
            <v>D422-006</v>
          </cell>
          <cell r="I4684" t="str">
            <v>O</v>
          </cell>
          <cell r="J4684">
            <v>1</v>
          </cell>
          <cell r="K4684" t="str">
            <v>REGULAR PAY</v>
          </cell>
          <cell r="L4684">
            <v>62121.08</v>
          </cell>
        </row>
        <row r="4685">
          <cell r="A4685" t="str">
            <v>JONES, LOUISE H</v>
          </cell>
          <cell r="B4685" t="str">
            <v>101-538</v>
          </cell>
          <cell r="C4685">
            <v>510300</v>
          </cell>
          <cell r="D4685">
            <v>6720</v>
          </cell>
          <cell r="E4685" t="str">
            <v>PROGRAMMER-ANALYST III</v>
          </cell>
          <cell r="F4685" t="str">
            <v>D422</v>
          </cell>
          <cell r="G4685">
            <v>1</v>
          </cell>
          <cell r="H4685" t="str">
            <v>D422-006</v>
          </cell>
          <cell r="I4685" t="str">
            <v>F</v>
          </cell>
          <cell r="J4685">
            <v>8000</v>
          </cell>
          <cell r="L4685">
            <v>4344.18</v>
          </cell>
        </row>
        <row r="4686">
          <cell r="A4686" t="str">
            <v>JONES, LOUISE H</v>
          </cell>
          <cell r="B4686" t="str">
            <v>101-538</v>
          </cell>
          <cell r="C4686">
            <v>510300</v>
          </cell>
          <cell r="D4686">
            <v>6720</v>
          </cell>
          <cell r="E4686" t="str">
            <v>PROGRAMMER-ANALYST III</v>
          </cell>
          <cell r="F4686" t="str">
            <v>D422</v>
          </cell>
          <cell r="G4686">
            <v>1</v>
          </cell>
          <cell r="H4686" t="str">
            <v>D422-006</v>
          </cell>
          <cell r="I4686" t="str">
            <v>F</v>
          </cell>
          <cell r="J4686" t="str">
            <v>*FM</v>
          </cell>
          <cell r="K4686" t="str">
            <v>MEDICARE</v>
          </cell>
          <cell r="L4686">
            <v>900.76</v>
          </cell>
        </row>
        <row r="4687">
          <cell r="A4687" t="str">
            <v>JONES, LOUISE H</v>
          </cell>
          <cell r="B4687" t="str">
            <v>101-538</v>
          </cell>
          <cell r="C4687">
            <v>510300</v>
          </cell>
          <cell r="D4687">
            <v>6720</v>
          </cell>
          <cell r="E4687" t="str">
            <v>PROGRAMMER-ANALYST III</v>
          </cell>
          <cell r="F4687" t="str">
            <v>D422</v>
          </cell>
          <cell r="G4687">
            <v>1</v>
          </cell>
          <cell r="H4687" t="str">
            <v>D422-006</v>
          </cell>
          <cell r="I4687" t="str">
            <v>F</v>
          </cell>
          <cell r="J4687" t="str">
            <v>*FI</v>
          </cell>
          <cell r="K4687" t="str">
            <v>FICA</v>
          </cell>
          <cell r="L4687">
            <v>3851.51</v>
          </cell>
        </row>
        <row r="4688">
          <cell r="A4688" t="str">
            <v>JONES, LOUISE H</v>
          </cell>
          <cell r="B4688" t="str">
            <v>101-538</v>
          </cell>
          <cell r="C4688">
            <v>510300</v>
          </cell>
          <cell r="D4688">
            <v>6720</v>
          </cell>
          <cell r="E4688" t="str">
            <v>PROGRAMMER-ANALYST III</v>
          </cell>
          <cell r="F4688" t="str">
            <v>D422</v>
          </cell>
          <cell r="G4688">
            <v>1</v>
          </cell>
          <cell r="H4688" t="str">
            <v>D422-006</v>
          </cell>
          <cell r="I4688" t="str">
            <v>F</v>
          </cell>
          <cell r="J4688">
            <v>7999</v>
          </cell>
          <cell r="L4688">
            <v>18630.11</v>
          </cell>
        </row>
        <row r="4689">
          <cell r="A4689" t="str">
            <v>JONES, LOUISE H</v>
          </cell>
          <cell r="B4689" t="str">
            <v>101-538</v>
          </cell>
          <cell r="C4689">
            <v>510400</v>
          </cell>
          <cell r="D4689">
            <v>6720</v>
          </cell>
          <cell r="E4689" t="str">
            <v>PROGRAMMER-ANALYST III</v>
          </cell>
          <cell r="F4689" t="str">
            <v>D422</v>
          </cell>
          <cell r="G4689">
            <v>1</v>
          </cell>
          <cell r="H4689" t="str">
            <v>D422-006</v>
          </cell>
          <cell r="I4689" t="str">
            <v>F</v>
          </cell>
          <cell r="J4689">
            <v>811</v>
          </cell>
          <cell r="L4689">
            <v>1.88</v>
          </cell>
        </row>
        <row r="4690">
          <cell r="A4690" t="str">
            <v>JONES, LOUISE H</v>
          </cell>
          <cell r="B4690" t="str">
            <v>101-538</v>
          </cell>
          <cell r="C4690">
            <v>510400</v>
          </cell>
          <cell r="D4690">
            <v>6720</v>
          </cell>
          <cell r="E4690" t="str">
            <v>PROGRAMMER-ANALYST III</v>
          </cell>
          <cell r="F4690" t="str">
            <v>D422</v>
          </cell>
          <cell r="G4690">
            <v>1</v>
          </cell>
          <cell r="H4690" t="str">
            <v>D422-006</v>
          </cell>
          <cell r="I4690" t="str">
            <v>F</v>
          </cell>
          <cell r="J4690">
            <v>101</v>
          </cell>
          <cell r="L4690">
            <v>135.94999999999999</v>
          </cell>
        </row>
        <row r="4691">
          <cell r="A4691" t="str">
            <v>JONES, LOUISE H</v>
          </cell>
          <cell r="B4691" t="str">
            <v>101-538</v>
          </cell>
          <cell r="C4691">
            <v>510400</v>
          </cell>
          <cell r="D4691">
            <v>6720</v>
          </cell>
          <cell r="E4691" t="str">
            <v>PROGRAMMER-ANALYST III</v>
          </cell>
          <cell r="F4691" t="str">
            <v>D422</v>
          </cell>
          <cell r="G4691">
            <v>1</v>
          </cell>
          <cell r="H4691" t="str">
            <v>D422-006</v>
          </cell>
          <cell r="I4691" t="str">
            <v>F</v>
          </cell>
          <cell r="J4691">
            <v>601</v>
          </cell>
          <cell r="L4691">
            <v>17.149999999999999</v>
          </cell>
        </row>
        <row r="4692">
          <cell r="A4692" t="str">
            <v>JONES, LOUISE H</v>
          </cell>
          <cell r="B4692" t="str">
            <v>101-538</v>
          </cell>
          <cell r="C4692">
            <v>510400</v>
          </cell>
          <cell r="D4692">
            <v>6720</v>
          </cell>
          <cell r="E4692" t="str">
            <v>PROGRAMMER-ANALYST III</v>
          </cell>
          <cell r="F4692" t="str">
            <v>D422</v>
          </cell>
          <cell r="G4692">
            <v>1</v>
          </cell>
          <cell r="H4692" t="str">
            <v>D422-006</v>
          </cell>
          <cell r="I4692" t="str">
            <v>F</v>
          </cell>
          <cell r="J4692">
            <v>1001</v>
          </cell>
          <cell r="L4692">
            <v>10.17</v>
          </cell>
        </row>
        <row r="4693">
          <cell r="A4693" t="str">
            <v>JONES, LOUISE H</v>
          </cell>
          <cell r="B4693" t="str">
            <v>101-538</v>
          </cell>
          <cell r="C4693">
            <v>510400</v>
          </cell>
          <cell r="D4693">
            <v>6720</v>
          </cell>
          <cell r="E4693" t="str">
            <v>PROGRAMMER-ANALYST III</v>
          </cell>
          <cell r="F4693" t="str">
            <v>D422</v>
          </cell>
          <cell r="G4693">
            <v>1</v>
          </cell>
          <cell r="H4693" t="str">
            <v>D422-006</v>
          </cell>
          <cell r="I4693" t="str">
            <v>F</v>
          </cell>
          <cell r="J4693">
            <v>701</v>
          </cell>
          <cell r="L4693">
            <v>4.01</v>
          </cell>
        </row>
        <row r="4694">
          <cell r="A4694" t="str">
            <v>JONES, LOUISE H</v>
          </cell>
          <cell r="B4694" t="str">
            <v>101-538</v>
          </cell>
          <cell r="C4694">
            <v>510400</v>
          </cell>
          <cell r="D4694">
            <v>6720</v>
          </cell>
          <cell r="E4694" t="str">
            <v>PROGRAMMER-ANALYST III</v>
          </cell>
          <cell r="F4694" t="str">
            <v>D422</v>
          </cell>
          <cell r="G4694">
            <v>1</v>
          </cell>
          <cell r="H4694" t="str">
            <v>D422-006</v>
          </cell>
          <cell r="I4694" t="str">
            <v>F</v>
          </cell>
          <cell r="J4694">
            <v>30</v>
          </cell>
          <cell r="L4694">
            <v>155.30000000000001</v>
          </cell>
        </row>
        <row r="4695">
          <cell r="A4695" t="str">
            <v>JONES, PATRICIA M</v>
          </cell>
          <cell r="B4695" t="str">
            <v>101-594</v>
          </cell>
          <cell r="C4695">
            <v>510100</v>
          </cell>
          <cell r="D4695">
            <v>2900</v>
          </cell>
          <cell r="E4695" t="str">
            <v>EMPLOY &amp; TRNG WKR II</v>
          </cell>
          <cell r="F4695" t="str">
            <v>D262</v>
          </cell>
          <cell r="G4695">
            <v>1</v>
          </cell>
          <cell r="H4695" t="str">
            <v>D262-003</v>
          </cell>
          <cell r="I4695" t="str">
            <v>O</v>
          </cell>
          <cell r="J4695">
            <v>1</v>
          </cell>
          <cell r="K4695" t="str">
            <v>REGULAR PAY</v>
          </cell>
          <cell r="L4695">
            <v>39679.32</v>
          </cell>
        </row>
        <row r="4696">
          <cell r="A4696" t="str">
            <v>JONES, PATRICIA M</v>
          </cell>
          <cell r="B4696" t="str">
            <v>101-594</v>
          </cell>
          <cell r="C4696">
            <v>510300</v>
          </cell>
          <cell r="D4696">
            <v>2900</v>
          </cell>
          <cell r="E4696" t="str">
            <v>EMPLOY &amp; TRNG WKR II</v>
          </cell>
          <cell r="F4696" t="str">
            <v>D262</v>
          </cell>
          <cell r="G4696">
            <v>1</v>
          </cell>
          <cell r="H4696" t="str">
            <v>D262-003</v>
          </cell>
          <cell r="I4696" t="str">
            <v>F</v>
          </cell>
          <cell r="J4696">
            <v>7999</v>
          </cell>
          <cell r="L4696">
            <v>11899.83</v>
          </cell>
        </row>
        <row r="4697">
          <cell r="A4697" t="str">
            <v>JONES, PATRICIA M</v>
          </cell>
          <cell r="B4697" t="str">
            <v>101-594</v>
          </cell>
          <cell r="C4697">
            <v>510300</v>
          </cell>
          <cell r="D4697">
            <v>2900</v>
          </cell>
          <cell r="E4697" t="str">
            <v>EMPLOY &amp; TRNG WKR II</v>
          </cell>
          <cell r="F4697" t="str">
            <v>D262</v>
          </cell>
          <cell r="G4697">
            <v>1</v>
          </cell>
          <cell r="H4697" t="str">
            <v>D262-003</v>
          </cell>
          <cell r="I4697" t="str">
            <v>F</v>
          </cell>
          <cell r="J4697" t="str">
            <v>*FI</v>
          </cell>
          <cell r="K4697" t="str">
            <v>FICA</v>
          </cell>
          <cell r="L4697">
            <v>2460.12</v>
          </cell>
        </row>
        <row r="4698">
          <cell r="A4698" t="str">
            <v>JONES, PATRICIA M</v>
          </cell>
          <cell r="B4698" t="str">
            <v>101-594</v>
          </cell>
          <cell r="C4698">
            <v>510300</v>
          </cell>
          <cell r="D4698">
            <v>2900</v>
          </cell>
          <cell r="E4698" t="str">
            <v>EMPLOY &amp; TRNG WKR II</v>
          </cell>
          <cell r="F4698" t="str">
            <v>D262</v>
          </cell>
          <cell r="G4698">
            <v>1</v>
          </cell>
          <cell r="H4698" t="str">
            <v>D262-003</v>
          </cell>
          <cell r="I4698" t="str">
            <v>F</v>
          </cell>
          <cell r="J4698">
            <v>8000</v>
          </cell>
          <cell r="L4698">
            <v>2773.26</v>
          </cell>
        </row>
        <row r="4699">
          <cell r="A4699" t="str">
            <v>JONES, PATRICIA M</v>
          </cell>
          <cell r="B4699" t="str">
            <v>101-594</v>
          </cell>
          <cell r="C4699">
            <v>510300</v>
          </cell>
          <cell r="D4699">
            <v>2900</v>
          </cell>
          <cell r="E4699" t="str">
            <v>EMPLOY &amp; TRNG WKR II</v>
          </cell>
          <cell r="F4699" t="str">
            <v>D262</v>
          </cell>
          <cell r="G4699">
            <v>1</v>
          </cell>
          <cell r="H4699" t="str">
            <v>D262-003</v>
          </cell>
          <cell r="I4699" t="str">
            <v>F</v>
          </cell>
          <cell r="J4699" t="str">
            <v>*FM</v>
          </cell>
          <cell r="K4699" t="str">
            <v>MEDICARE</v>
          </cell>
          <cell r="L4699">
            <v>575.35</v>
          </cell>
        </row>
        <row r="4700">
          <cell r="A4700" t="str">
            <v>JONES, PATRICIA M</v>
          </cell>
          <cell r="B4700" t="str">
            <v>101-594</v>
          </cell>
          <cell r="C4700">
            <v>510400</v>
          </cell>
          <cell r="D4700">
            <v>2900</v>
          </cell>
          <cell r="E4700" t="str">
            <v>EMPLOY &amp; TRNG WKR II</v>
          </cell>
          <cell r="F4700" t="str">
            <v>D262</v>
          </cell>
          <cell r="G4700">
            <v>1</v>
          </cell>
          <cell r="H4700" t="str">
            <v>D262-003</v>
          </cell>
          <cell r="I4700" t="str">
            <v>F</v>
          </cell>
          <cell r="J4700">
            <v>810</v>
          </cell>
          <cell r="L4700">
            <v>1.71</v>
          </cell>
        </row>
        <row r="4701">
          <cell r="A4701" t="str">
            <v>JONES, PATRICIA M</v>
          </cell>
          <cell r="B4701" t="str">
            <v>101-594</v>
          </cell>
          <cell r="C4701">
            <v>510400</v>
          </cell>
          <cell r="D4701">
            <v>2900</v>
          </cell>
          <cell r="E4701" t="str">
            <v>EMPLOY &amp; TRNG WKR II</v>
          </cell>
          <cell r="F4701" t="str">
            <v>D262</v>
          </cell>
          <cell r="G4701">
            <v>1</v>
          </cell>
          <cell r="H4701" t="str">
            <v>D262-003</v>
          </cell>
          <cell r="I4701" t="str">
            <v>F</v>
          </cell>
          <cell r="J4701">
            <v>30</v>
          </cell>
          <cell r="L4701">
            <v>99.2</v>
          </cell>
        </row>
        <row r="4702">
          <cell r="A4702" t="str">
            <v>JONES, PATRICIA M</v>
          </cell>
          <cell r="B4702" t="str">
            <v>101-594</v>
          </cell>
          <cell r="C4702">
            <v>510400</v>
          </cell>
          <cell r="D4702">
            <v>2900</v>
          </cell>
          <cell r="E4702" t="str">
            <v>EMPLOY &amp; TRNG WKR II</v>
          </cell>
          <cell r="F4702" t="str">
            <v>D262</v>
          </cell>
          <cell r="G4702">
            <v>1</v>
          </cell>
          <cell r="H4702" t="str">
            <v>D262-003</v>
          </cell>
          <cell r="I4702" t="str">
            <v>F</v>
          </cell>
          <cell r="J4702">
            <v>1001</v>
          </cell>
          <cell r="L4702">
            <v>10.17</v>
          </cell>
        </row>
        <row r="4703">
          <cell r="A4703" t="str">
            <v>JONES, PATRICIA M</v>
          </cell>
          <cell r="B4703" t="str">
            <v>101-594</v>
          </cell>
          <cell r="C4703">
            <v>510400</v>
          </cell>
          <cell r="D4703">
            <v>2900</v>
          </cell>
          <cell r="E4703" t="str">
            <v>EMPLOY &amp; TRNG WKR II</v>
          </cell>
          <cell r="F4703" t="str">
            <v>D262</v>
          </cell>
          <cell r="G4703">
            <v>1</v>
          </cell>
          <cell r="H4703" t="str">
            <v>D262-003</v>
          </cell>
          <cell r="I4703" t="str">
            <v>F</v>
          </cell>
          <cell r="J4703">
            <v>601</v>
          </cell>
          <cell r="L4703">
            <v>17.149999999999999</v>
          </cell>
        </row>
        <row r="4704">
          <cell r="A4704" t="str">
            <v>JONES, PATRICIA M</v>
          </cell>
          <cell r="B4704" t="str">
            <v>101-594</v>
          </cell>
          <cell r="C4704">
            <v>510400</v>
          </cell>
          <cell r="D4704">
            <v>2900</v>
          </cell>
          <cell r="E4704" t="str">
            <v>EMPLOY &amp; TRNG WKR II</v>
          </cell>
          <cell r="F4704" t="str">
            <v>D262</v>
          </cell>
          <cell r="G4704">
            <v>1</v>
          </cell>
          <cell r="H4704" t="str">
            <v>D262-003</v>
          </cell>
          <cell r="I4704" t="str">
            <v>F</v>
          </cell>
          <cell r="J4704">
            <v>701</v>
          </cell>
          <cell r="L4704">
            <v>4.01</v>
          </cell>
        </row>
        <row r="4705">
          <cell r="A4705" t="str">
            <v>JONES, PATRICIA M</v>
          </cell>
          <cell r="B4705" t="str">
            <v>101-594</v>
          </cell>
          <cell r="C4705">
            <v>510400</v>
          </cell>
          <cell r="D4705">
            <v>2900</v>
          </cell>
          <cell r="E4705" t="str">
            <v>EMPLOY &amp; TRNG WKR II</v>
          </cell>
          <cell r="F4705" t="str">
            <v>D262</v>
          </cell>
          <cell r="G4705">
            <v>1</v>
          </cell>
          <cell r="H4705" t="str">
            <v>D262-003</v>
          </cell>
          <cell r="I4705" t="str">
            <v>F</v>
          </cell>
          <cell r="J4705">
            <v>101</v>
          </cell>
          <cell r="L4705">
            <v>135.94999999999999</v>
          </cell>
        </row>
        <row r="4706">
          <cell r="A4706" t="str">
            <v>JONES, WALTER H</v>
          </cell>
          <cell r="B4706" t="str">
            <v>101-565</v>
          </cell>
          <cell r="C4706">
            <v>510100</v>
          </cell>
          <cell r="D4706">
            <v>16800</v>
          </cell>
          <cell r="E4706" t="str">
            <v>DEPUTY SHERIFF II</v>
          </cell>
          <cell r="F4706" t="str">
            <v>E120</v>
          </cell>
          <cell r="G4706">
            <v>1</v>
          </cell>
          <cell r="H4706" t="str">
            <v>E120-021</v>
          </cell>
          <cell r="I4706" t="str">
            <v>O</v>
          </cell>
          <cell r="J4706">
            <v>1</v>
          </cell>
          <cell r="K4706" t="str">
            <v>REGULAR PAY</v>
          </cell>
          <cell r="L4706">
            <v>46368</v>
          </cell>
        </row>
        <row r="4707">
          <cell r="A4707" t="str">
            <v>JONES, WALTER H</v>
          </cell>
          <cell r="B4707" t="str">
            <v>101-565</v>
          </cell>
          <cell r="C4707">
            <v>510300</v>
          </cell>
          <cell r="D4707">
            <v>16800</v>
          </cell>
          <cell r="E4707" t="str">
            <v>DEPUTY SHERIFF II</v>
          </cell>
          <cell r="F4707" t="str">
            <v>E120</v>
          </cell>
          <cell r="G4707">
            <v>1</v>
          </cell>
          <cell r="H4707" t="str">
            <v>E120-021</v>
          </cell>
          <cell r="I4707" t="str">
            <v>F</v>
          </cell>
          <cell r="J4707" t="str">
            <v>*FM</v>
          </cell>
          <cell r="K4707" t="str">
            <v>MEDICARE</v>
          </cell>
          <cell r="L4707">
            <v>672.34</v>
          </cell>
        </row>
        <row r="4708">
          <cell r="A4708" t="str">
            <v>JONES, WALTER H</v>
          </cell>
          <cell r="B4708" t="str">
            <v>101-565</v>
          </cell>
          <cell r="C4708">
            <v>510300</v>
          </cell>
          <cell r="D4708">
            <v>16800</v>
          </cell>
          <cell r="E4708" t="str">
            <v>DEPUTY SHERIFF II</v>
          </cell>
          <cell r="F4708" t="str">
            <v>E120</v>
          </cell>
          <cell r="G4708">
            <v>1</v>
          </cell>
          <cell r="H4708" t="str">
            <v>E120-021</v>
          </cell>
          <cell r="I4708" t="str">
            <v>F</v>
          </cell>
          <cell r="J4708">
            <v>8009</v>
          </cell>
          <cell r="L4708">
            <v>5342.29</v>
          </cell>
        </row>
        <row r="4709">
          <cell r="A4709" t="str">
            <v>JONES, WALTER H</v>
          </cell>
          <cell r="B4709" t="str">
            <v>101-565</v>
          </cell>
          <cell r="C4709">
            <v>510300</v>
          </cell>
          <cell r="D4709">
            <v>16800</v>
          </cell>
          <cell r="E4709" t="str">
            <v>DEPUTY SHERIFF II</v>
          </cell>
          <cell r="F4709" t="str">
            <v>E120</v>
          </cell>
          <cell r="G4709">
            <v>1</v>
          </cell>
          <cell r="H4709" t="str">
            <v>E120-021</v>
          </cell>
          <cell r="I4709" t="str">
            <v>F</v>
          </cell>
          <cell r="J4709">
            <v>8010</v>
          </cell>
          <cell r="L4709">
            <v>4167.6000000000004</v>
          </cell>
        </row>
        <row r="4710">
          <cell r="A4710" t="str">
            <v>JONES, WALTER H</v>
          </cell>
          <cell r="B4710" t="str">
            <v>101-565</v>
          </cell>
          <cell r="C4710">
            <v>510300</v>
          </cell>
          <cell r="D4710">
            <v>16800</v>
          </cell>
          <cell r="E4710" t="str">
            <v>DEPUTY SHERIFF II</v>
          </cell>
          <cell r="F4710" t="str">
            <v>E120</v>
          </cell>
          <cell r="G4710">
            <v>1</v>
          </cell>
          <cell r="H4710" t="str">
            <v>E120-021</v>
          </cell>
          <cell r="I4710" t="str">
            <v>F</v>
          </cell>
          <cell r="J4710" t="str">
            <v>*FI</v>
          </cell>
          <cell r="K4710" t="str">
            <v>FICA</v>
          </cell>
          <cell r="L4710">
            <v>2874.82</v>
          </cell>
        </row>
        <row r="4711">
          <cell r="A4711" t="str">
            <v>JONES, WALTER H</v>
          </cell>
          <cell r="B4711" t="str">
            <v>101-565</v>
          </cell>
          <cell r="C4711">
            <v>510400</v>
          </cell>
          <cell r="D4711">
            <v>16800</v>
          </cell>
          <cell r="E4711" t="str">
            <v>DEPUTY SHERIFF II</v>
          </cell>
          <cell r="F4711" t="str">
            <v>E120</v>
          </cell>
          <cell r="G4711">
            <v>1</v>
          </cell>
          <cell r="H4711" t="str">
            <v>E120-021</v>
          </cell>
          <cell r="I4711" t="str">
            <v>F</v>
          </cell>
          <cell r="J4711">
            <v>811</v>
          </cell>
          <cell r="L4711">
            <v>1.88</v>
          </cell>
        </row>
        <row r="4712">
          <cell r="A4712" t="str">
            <v>JONES, WALTER H</v>
          </cell>
          <cell r="B4712" t="str">
            <v>101-565</v>
          </cell>
          <cell r="C4712">
            <v>510400</v>
          </cell>
          <cell r="D4712">
            <v>16800</v>
          </cell>
          <cell r="E4712" t="str">
            <v>DEPUTY SHERIFF II</v>
          </cell>
          <cell r="F4712" t="str">
            <v>E120</v>
          </cell>
          <cell r="G4712">
            <v>1</v>
          </cell>
          <cell r="H4712" t="str">
            <v>E120-021</v>
          </cell>
          <cell r="I4712" t="str">
            <v>F</v>
          </cell>
          <cell r="J4712">
            <v>1001</v>
          </cell>
          <cell r="L4712">
            <v>10.17</v>
          </cell>
        </row>
        <row r="4713">
          <cell r="A4713" t="str">
            <v>JONES, WALTER H</v>
          </cell>
          <cell r="B4713" t="str">
            <v>101-565</v>
          </cell>
          <cell r="C4713">
            <v>510400</v>
          </cell>
          <cell r="D4713">
            <v>16800</v>
          </cell>
          <cell r="E4713" t="str">
            <v>DEPUTY SHERIFF II</v>
          </cell>
          <cell r="F4713" t="str">
            <v>E120</v>
          </cell>
          <cell r="G4713">
            <v>1</v>
          </cell>
          <cell r="H4713" t="str">
            <v>E120-021</v>
          </cell>
          <cell r="I4713" t="str">
            <v>F</v>
          </cell>
          <cell r="J4713">
            <v>30</v>
          </cell>
          <cell r="L4713">
            <v>115.92</v>
          </cell>
        </row>
        <row r="4714">
          <cell r="A4714" t="str">
            <v>JONES, WILLIAM A</v>
          </cell>
          <cell r="B4714" t="str">
            <v>101-565</v>
          </cell>
          <cell r="C4714">
            <v>510100</v>
          </cell>
          <cell r="D4714">
            <v>2560</v>
          </cell>
          <cell r="E4714" t="str">
            <v>SHERIFF'S SERGEANT</v>
          </cell>
          <cell r="F4714" t="str">
            <v>F110</v>
          </cell>
          <cell r="G4714">
            <v>1</v>
          </cell>
          <cell r="H4714" t="str">
            <v>F110-005</v>
          </cell>
          <cell r="I4714" t="str">
            <v>O</v>
          </cell>
          <cell r="J4714">
            <v>1</v>
          </cell>
          <cell r="K4714" t="str">
            <v>REGULAR PAY</v>
          </cell>
          <cell r="L4714">
            <v>51744</v>
          </cell>
        </row>
        <row r="4715">
          <cell r="A4715" t="str">
            <v>JONES, WILLIAM A</v>
          </cell>
          <cell r="B4715" t="str">
            <v>101-565</v>
          </cell>
          <cell r="C4715">
            <v>510300</v>
          </cell>
          <cell r="D4715">
            <v>2560</v>
          </cell>
          <cell r="E4715" t="str">
            <v>SHERIFF'S SERGEANT</v>
          </cell>
          <cell r="F4715" t="str">
            <v>F110</v>
          </cell>
          <cell r="G4715">
            <v>1</v>
          </cell>
          <cell r="H4715" t="str">
            <v>F110-005</v>
          </cell>
          <cell r="I4715" t="str">
            <v>F</v>
          </cell>
          <cell r="J4715" t="str">
            <v>*FI</v>
          </cell>
          <cell r="K4715" t="str">
            <v>FICA</v>
          </cell>
          <cell r="L4715">
            <v>3208.13</v>
          </cell>
        </row>
        <row r="4716">
          <cell r="A4716" t="str">
            <v>JONES, WILLIAM A</v>
          </cell>
          <cell r="B4716" t="str">
            <v>101-565</v>
          </cell>
          <cell r="C4716">
            <v>510300</v>
          </cell>
          <cell r="D4716">
            <v>2560</v>
          </cell>
          <cell r="E4716" t="str">
            <v>SHERIFF'S SERGEANT</v>
          </cell>
          <cell r="F4716" t="str">
            <v>F110</v>
          </cell>
          <cell r="G4716">
            <v>1</v>
          </cell>
          <cell r="H4716" t="str">
            <v>F110-005</v>
          </cell>
          <cell r="I4716" t="str">
            <v>F</v>
          </cell>
          <cell r="J4716">
            <v>8014</v>
          </cell>
          <cell r="L4716">
            <v>418.63</v>
          </cell>
        </row>
        <row r="4717">
          <cell r="A4717" t="str">
            <v>JONES, WILLIAM A</v>
          </cell>
          <cell r="B4717" t="str">
            <v>101-565</v>
          </cell>
          <cell r="C4717">
            <v>510300</v>
          </cell>
          <cell r="D4717">
            <v>2560</v>
          </cell>
          <cell r="E4717" t="str">
            <v>SHERIFF'S SERGEANT</v>
          </cell>
          <cell r="F4717" t="str">
            <v>F110</v>
          </cell>
          <cell r="G4717">
            <v>1</v>
          </cell>
          <cell r="H4717" t="str">
            <v>F110-005</v>
          </cell>
          <cell r="I4717" t="str">
            <v>F</v>
          </cell>
          <cell r="J4717" t="str">
            <v>*FM</v>
          </cell>
          <cell r="K4717" t="str">
            <v>MEDICARE</v>
          </cell>
          <cell r="L4717">
            <v>750.29</v>
          </cell>
        </row>
        <row r="4718">
          <cell r="A4718" t="str">
            <v>JONES, WILLIAM A</v>
          </cell>
          <cell r="B4718" t="str">
            <v>101-565</v>
          </cell>
          <cell r="C4718">
            <v>510300</v>
          </cell>
          <cell r="D4718">
            <v>2560</v>
          </cell>
          <cell r="E4718" t="str">
            <v>SHERIFF'S SERGEANT</v>
          </cell>
          <cell r="F4718" t="str">
            <v>F110</v>
          </cell>
          <cell r="G4718">
            <v>1</v>
          </cell>
          <cell r="H4718" t="str">
            <v>F110-005</v>
          </cell>
          <cell r="I4718" t="str">
            <v>F</v>
          </cell>
          <cell r="J4718">
            <v>8010</v>
          </cell>
          <cell r="L4718">
            <v>4651.4399999999996</v>
          </cell>
        </row>
        <row r="4719">
          <cell r="A4719" t="str">
            <v>JONES, WILLIAM A</v>
          </cell>
          <cell r="B4719" t="str">
            <v>101-565</v>
          </cell>
          <cell r="C4719">
            <v>510300</v>
          </cell>
          <cell r="D4719">
            <v>2560</v>
          </cell>
          <cell r="E4719" t="str">
            <v>SHERIFF'S SERGEANT</v>
          </cell>
          <cell r="F4719" t="str">
            <v>F110</v>
          </cell>
          <cell r="G4719">
            <v>1</v>
          </cell>
          <cell r="H4719" t="str">
            <v>F110-005</v>
          </cell>
          <cell r="I4719" t="str">
            <v>F</v>
          </cell>
          <cell r="J4719">
            <v>8009</v>
          </cell>
          <cell r="L4719">
            <v>5961.68</v>
          </cell>
        </row>
        <row r="4720">
          <cell r="A4720" t="str">
            <v>JONES, WILLIAM A</v>
          </cell>
          <cell r="B4720" t="str">
            <v>101-565</v>
          </cell>
          <cell r="C4720">
            <v>510400</v>
          </cell>
          <cell r="D4720">
            <v>2560</v>
          </cell>
          <cell r="E4720" t="str">
            <v>SHERIFF'S SERGEANT</v>
          </cell>
          <cell r="F4720" t="str">
            <v>F110</v>
          </cell>
          <cell r="G4720">
            <v>1</v>
          </cell>
          <cell r="H4720" t="str">
            <v>F110-005</v>
          </cell>
          <cell r="I4720" t="str">
            <v>F</v>
          </cell>
          <cell r="J4720">
            <v>1001</v>
          </cell>
          <cell r="L4720">
            <v>10.17</v>
          </cell>
        </row>
        <row r="4721">
          <cell r="A4721" t="str">
            <v>JONES, WILLIAM A</v>
          </cell>
          <cell r="B4721" t="str">
            <v>101-565</v>
          </cell>
          <cell r="C4721">
            <v>510400</v>
          </cell>
          <cell r="D4721">
            <v>2560</v>
          </cell>
          <cell r="E4721" t="str">
            <v>SHERIFF'S SERGEANT</v>
          </cell>
          <cell r="F4721" t="str">
            <v>F110</v>
          </cell>
          <cell r="G4721">
            <v>1</v>
          </cell>
          <cell r="H4721" t="str">
            <v>F110-005</v>
          </cell>
          <cell r="I4721" t="str">
            <v>F</v>
          </cell>
          <cell r="J4721">
            <v>30</v>
          </cell>
          <cell r="L4721">
            <v>129.36000000000001</v>
          </cell>
        </row>
        <row r="4722">
          <cell r="A4722" t="str">
            <v>JONES, WILLIAM A</v>
          </cell>
          <cell r="B4722" t="str">
            <v>101-565</v>
          </cell>
          <cell r="C4722">
            <v>510400</v>
          </cell>
          <cell r="D4722">
            <v>2560</v>
          </cell>
          <cell r="E4722" t="str">
            <v>SHERIFF'S SERGEANT</v>
          </cell>
          <cell r="F4722" t="str">
            <v>F110</v>
          </cell>
          <cell r="G4722">
            <v>1</v>
          </cell>
          <cell r="H4722" t="str">
            <v>F110-005</v>
          </cell>
          <cell r="I4722" t="str">
            <v>F</v>
          </cell>
          <cell r="J4722">
            <v>811</v>
          </cell>
          <cell r="L4722">
            <v>1.88</v>
          </cell>
        </row>
        <row r="4723">
          <cell r="A4723" t="str">
            <v>JORY, JODENE N</v>
          </cell>
          <cell r="B4723" t="str">
            <v>101-594</v>
          </cell>
          <cell r="C4723">
            <v>510100</v>
          </cell>
          <cell r="D4723">
            <v>27720</v>
          </cell>
          <cell r="E4723" t="str">
            <v>ELIGIBILITY SUPERVISOR</v>
          </cell>
          <cell r="F4723" t="str">
            <v>D252</v>
          </cell>
          <cell r="G4723">
            <v>1</v>
          </cell>
          <cell r="H4723" t="str">
            <v>D252-004</v>
          </cell>
          <cell r="I4723" t="str">
            <v>O</v>
          </cell>
          <cell r="J4723">
            <v>1</v>
          </cell>
          <cell r="K4723" t="str">
            <v>REGULAR PAY</v>
          </cell>
          <cell r="L4723">
            <v>43872</v>
          </cell>
        </row>
        <row r="4724">
          <cell r="A4724" t="str">
            <v>JORY, JODENE N</v>
          </cell>
          <cell r="B4724" t="str">
            <v>101-594</v>
          </cell>
          <cell r="C4724">
            <v>510300</v>
          </cell>
          <cell r="D4724">
            <v>27720</v>
          </cell>
          <cell r="E4724" t="str">
            <v>ELIGIBILITY SUPERVISOR</v>
          </cell>
          <cell r="F4724" t="str">
            <v>D252</v>
          </cell>
          <cell r="G4724">
            <v>1</v>
          </cell>
          <cell r="H4724" t="str">
            <v>D252-004</v>
          </cell>
          <cell r="I4724" t="str">
            <v>F</v>
          </cell>
          <cell r="J4724">
            <v>8000</v>
          </cell>
          <cell r="L4724">
            <v>3066.75</v>
          </cell>
        </row>
        <row r="4725">
          <cell r="A4725" t="str">
            <v>JORY, JODENE N</v>
          </cell>
          <cell r="B4725" t="str">
            <v>101-594</v>
          </cell>
          <cell r="C4725">
            <v>510300</v>
          </cell>
          <cell r="D4725">
            <v>27720</v>
          </cell>
          <cell r="E4725" t="str">
            <v>ELIGIBILITY SUPERVISOR</v>
          </cell>
          <cell r="F4725" t="str">
            <v>D252</v>
          </cell>
          <cell r="G4725">
            <v>1</v>
          </cell>
          <cell r="H4725" t="str">
            <v>D252-004</v>
          </cell>
          <cell r="I4725" t="str">
            <v>F</v>
          </cell>
          <cell r="J4725" t="str">
            <v>*FM</v>
          </cell>
          <cell r="K4725" t="str">
            <v>MEDICARE</v>
          </cell>
          <cell r="L4725">
            <v>636.14</v>
          </cell>
        </row>
        <row r="4726">
          <cell r="A4726" t="str">
            <v>JORY, JODENE N</v>
          </cell>
          <cell r="B4726" t="str">
            <v>101-594</v>
          </cell>
          <cell r="C4726">
            <v>510300</v>
          </cell>
          <cell r="D4726">
            <v>27720</v>
          </cell>
          <cell r="E4726" t="str">
            <v>ELIGIBILITY SUPERVISOR</v>
          </cell>
          <cell r="F4726" t="str">
            <v>D252</v>
          </cell>
          <cell r="G4726">
            <v>1</v>
          </cell>
          <cell r="H4726" t="str">
            <v>D252-004</v>
          </cell>
          <cell r="I4726" t="str">
            <v>F</v>
          </cell>
          <cell r="J4726">
            <v>7999</v>
          </cell>
          <cell r="L4726">
            <v>13157.21</v>
          </cell>
        </row>
        <row r="4727">
          <cell r="A4727" t="str">
            <v>JORY, JODENE N</v>
          </cell>
          <cell r="B4727" t="str">
            <v>101-594</v>
          </cell>
          <cell r="C4727">
            <v>510300</v>
          </cell>
          <cell r="D4727">
            <v>27720</v>
          </cell>
          <cell r="E4727" t="str">
            <v>ELIGIBILITY SUPERVISOR</v>
          </cell>
          <cell r="F4727" t="str">
            <v>D252</v>
          </cell>
          <cell r="G4727">
            <v>1</v>
          </cell>
          <cell r="H4727" t="str">
            <v>D252-004</v>
          </cell>
          <cell r="I4727" t="str">
            <v>F</v>
          </cell>
          <cell r="J4727" t="str">
            <v>*FI</v>
          </cell>
          <cell r="K4727" t="str">
            <v>FICA</v>
          </cell>
          <cell r="L4727">
            <v>2720.06</v>
          </cell>
        </row>
        <row r="4728">
          <cell r="A4728" t="str">
            <v>JORY, JODENE N</v>
          </cell>
          <cell r="B4728" t="str">
            <v>101-594</v>
          </cell>
          <cell r="C4728">
            <v>510400</v>
          </cell>
          <cell r="D4728">
            <v>27720</v>
          </cell>
          <cell r="E4728" t="str">
            <v>ELIGIBILITY SUPERVISOR</v>
          </cell>
          <cell r="F4728" t="str">
            <v>D252</v>
          </cell>
          <cell r="G4728">
            <v>1</v>
          </cell>
          <cell r="H4728" t="str">
            <v>D252-004</v>
          </cell>
          <cell r="I4728" t="str">
            <v>F</v>
          </cell>
          <cell r="J4728">
            <v>703</v>
          </cell>
          <cell r="L4728">
            <v>6.7</v>
          </cell>
        </row>
        <row r="4729">
          <cell r="A4729" t="str">
            <v>JORY, JODENE N</v>
          </cell>
          <cell r="B4729" t="str">
            <v>101-594</v>
          </cell>
          <cell r="C4729">
            <v>510400</v>
          </cell>
          <cell r="D4729">
            <v>27720</v>
          </cell>
          <cell r="E4729" t="str">
            <v>ELIGIBILITY SUPERVISOR</v>
          </cell>
          <cell r="F4729" t="str">
            <v>D252</v>
          </cell>
          <cell r="G4729">
            <v>1</v>
          </cell>
          <cell r="H4729" t="str">
            <v>D252-004</v>
          </cell>
          <cell r="I4729" t="str">
            <v>F</v>
          </cell>
          <cell r="J4729">
            <v>1001</v>
          </cell>
          <cell r="L4729">
            <v>10.17</v>
          </cell>
        </row>
        <row r="4730">
          <cell r="A4730" t="str">
            <v>JORY, JODENE N</v>
          </cell>
          <cell r="B4730" t="str">
            <v>101-594</v>
          </cell>
          <cell r="C4730">
            <v>510400</v>
          </cell>
          <cell r="D4730">
            <v>27720</v>
          </cell>
          <cell r="E4730" t="str">
            <v>ELIGIBILITY SUPERVISOR</v>
          </cell>
          <cell r="F4730" t="str">
            <v>D252</v>
          </cell>
          <cell r="G4730">
            <v>1</v>
          </cell>
          <cell r="H4730" t="str">
            <v>D252-004</v>
          </cell>
          <cell r="I4730" t="str">
            <v>F</v>
          </cell>
          <cell r="J4730">
            <v>30</v>
          </cell>
          <cell r="L4730">
            <v>109.68</v>
          </cell>
        </row>
        <row r="4731">
          <cell r="A4731" t="str">
            <v>JORY, JODENE N</v>
          </cell>
          <cell r="B4731" t="str">
            <v>101-594</v>
          </cell>
          <cell r="C4731">
            <v>510400</v>
          </cell>
          <cell r="D4731">
            <v>27720</v>
          </cell>
          <cell r="E4731" t="str">
            <v>ELIGIBILITY SUPERVISOR</v>
          </cell>
          <cell r="F4731" t="str">
            <v>D252</v>
          </cell>
          <cell r="G4731">
            <v>1</v>
          </cell>
          <cell r="H4731" t="str">
            <v>D252-004</v>
          </cell>
          <cell r="I4731" t="str">
            <v>F</v>
          </cell>
          <cell r="J4731">
            <v>811</v>
          </cell>
          <cell r="L4731">
            <v>1.88</v>
          </cell>
        </row>
        <row r="4732">
          <cell r="A4732" t="str">
            <v>JORY, JODENE N</v>
          </cell>
          <cell r="B4732" t="str">
            <v>101-594</v>
          </cell>
          <cell r="C4732">
            <v>510400</v>
          </cell>
          <cell r="D4732">
            <v>27720</v>
          </cell>
          <cell r="E4732" t="str">
            <v>ELIGIBILITY SUPERVISOR</v>
          </cell>
          <cell r="F4732" t="str">
            <v>D252</v>
          </cell>
          <cell r="G4732">
            <v>1</v>
          </cell>
          <cell r="H4732" t="str">
            <v>D252-004</v>
          </cell>
          <cell r="I4732" t="str">
            <v>F</v>
          </cell>
          <cell r="J4732">
            <v>102</v>
          </cell>
          <cell r="L4732">
            <v>232.19</v>
          </cell>
        </row>
        <row r="4733">
          <cell r="A4733" t="str">
            <v>JORY, JODENE N</v>
          </cell>
          <cell r="B4733" t="str">
            <v>101-594</v>
          </cell>
          <cell r="C4733">
            <v>510400</v>
          </cell>
          <cell r="D4733">
            <v>27720</v>
          </cell>
          <cell r="E4733" t="str">
            <v>ELIGIBILITY SUPERVISOR</v>
          </cell>
          <cell r="F4733" t="str">
            <v>D252</v>
          </cell>
          <cell r="G4733">
            <v>1</v>
          </cell>
          <cell r="H4733" t="str">
            <v>D252-004</v>
          </cell>
          <cell r="I4733" t="str">
            <v>F</v>
          </cell>
          <cell r="J4733">
            <v>603</v>
          </cell>
          <cell r="L4733">
            <v>31.26</v>
          </cell>
        </row>
        <row r="4734">
          <cell r="A4734" t="str">
            <v>JOSEPH, KYLE SHEREE</v>
          </cell>
          <cell r="B4734" t="str">
            <v>101-507</v>
          </cell>
          <cell r="C4734">
            <v>510100</v>
          </cell>
          <cell r="D4734">
            <v>46780</v>
          </cell>
          <cell r="E4734" t="str">
            <v>ASSESSMENT ASSIST I</v>
          </cell>
          <cell r="F4734" t="str">
            <v>D148</v>
          </cell>
          <cell r="G4734">
            <v>1</v>
          </cell>
          <cell r="H4734" t="str">
            <v>D148-001</v>
          </cell>
          <cell r="I4734" t="str">
            <v>O</v>
          </cell>
          <cell r="J4734">
            <v>1</v>
          </cell>
          <cell r="K4734" t="str">
            <v>REGULAR PAY</v>
          </cell>
          <cell r="L4734">
            <v>24937.31</v>
          </cell>
        </row>
        <row r="4735">
          <cell r="A4735" t="str">
            <v>JOSEPH, KYLE SHEREE</v>
          </cell>
          <cell r="B4735" t="str">
            <v>101-507</v>
          </cell>
          <cell r="C4735">
            <v>510300</v>
          </cell>
          <cell r="D4735">
            <v>46780</v>
          </cell>
          <cell r="E4735" t="str">
            <v>ASSESSMENT ASSIST I</v>
          </cell>
          <cell r="F4735" t="str">
            <v>D148</v>
          </cell>
          <cell r="G4735">
            <v>1</v>
          </cell>
          <cell r="H4735" t="str">
            <v>D148-001</v>
          </cell>
          <cell r="I4735" t="str">
            <v>F</v>
          </cell>
          <cell r="J4735" t="str">
            <v>*FM</v>
          </cell>
          <cell r="K4735" t="str">
            <v>MEDICARE</v>
          </cell>
          <cell r="L4735">
            <v>361.59</v>
          </cell>
        </row>
        <row r="4736">
          <cell r="A4736" t="str">
            <v>JOSEPH, KYLE SHEREE</v>
          </cell>
          <cell r="B4736" t="str">
            <v>101-507</v>
          </cell>
          <cell r="C4736">
            <v>510300</v>
          </cell>
          <cell r="D4736">
            <v>46780</v>
          </cell>
          <cell r="E4736" t="str">
            <v>ASSESSMENT ASSIST I</v>
          </cell>
          <cell r="F4736" t="str">
            <v>D148</v>
          </cell>
          <cell r="G4736">
            <v>1</v>
          </cell>
          <cell r="H4736" t="str">
            <v>D148-001</v>
          </cell>
          <cell r="I4736" t="str">
            <v>F</v>
          </cell>
          <cell r="J4736">
            <v>7999</v>
          </cell>
          <cell r="L4736">
            <v>7478.7</v>
          </cell>
        </row>
        <row r="4737">
          <cell r="A4737" t="str">
            <v>JOSEPH, KYLE SHEREE</v>
          </cell>
          <cell r="B4737" t="str">
            <v>101-507</v>
          </cell>
          <cell r="C4737">
            <v>510300</v>
          </cell>
          <cell r="D4737">
            <v>46780</v>
          </cell>
          <cell r="E4737" t="str">
            <v>ASSESSMENT ASSIST I</v>
          </cell>
          <cell r="F4737" t="str">
            <v>D148</v>
          </cell>
          <cell r="G4737">
            <v>1</v>
          </cell>
          <cell r="H4737" t="str">
            <v>D148-001</v>
          </cell>
          <cell r="I4737" t="str">
            <v>F</v>
          </cell>
          <cell r="J4737">
            <v>8000</v>
          </cell>
          <cell r="L4737">
            <v>1741.32</v>
          </cell>
        </row>
        <row r="4738">
          <cell r="A4738" t="str">
            <v>JOSEPH, KYLE SHEREE</v>
          </cell>
          <cell r="B4738" t="str">
            <v>101-507</v>
          </cell>
          <cell r="C4738">
            <v>510300</v>
          </cell>
          <cell r="D4738">
            <v>46780</v>
          </cell>
          <cell r="E4738" t="str">
            <v>ASSESSMENT ASSIST I</v>
          </cell>
          <cell r="F4738" t="str">
            <v>D148</v>
          </cell>
          <cell r="G4738">
            <v>1</v>
          </cell>
          <cell r="H4738" t="str">
            <v>D148-001</v>
          </cell>
          <cell r="I4738" t="str">
            <v>F</v>
          </cell>
          <cell r="J4738" t="str">
            <v>*FI</v>
          </cell>
          <cell r="K4738" t="str">
            <v>FICA</v>
          </cell>
          <cell r="L4738">
            <v>1546.11</v>
          </cell>
        </row>
        <row r="4739">
          <cell r="A4739" t="str">
            <v>JOSEPH, KYLE SHEREE</v>
          </cell>
          <cell r="B4739" t="str">
            <v>101-507</v>
          </cell>
          <cell r="C4739">
            <v>510400</v>
          </cell>
          <cell r="D4739">
            <v>46780</v>
          </cell>
          <cell r="E4739" t="str">
            <v>ASSESSMENT ASSIST I</v>
          </cell>
          <cell r="F4739" t="str">
            <v>D148</v>
          </cell>
          <cell r="G4739">
            <v>1</v>
          </cell>
          <cell r="H4739" t="str">
            <v>D148-001</v>
          </cell>
          <cell r="I4739" t="str">
            <v>F</v>
          </cell>
          <cell r="J4739">
            <v>101</v>
          </cell>
          <cell r="L4739">
            <v>135.94999999999999</v>
          </cell>
        </row>
        <row r="4740">
          <cell r="A4740" t="str">
            <v>JOSEPH, KYLE SHEREE</v>
          </cell>
          <cell r="B4740" t="str">
            <v>101-507</v>
          </cell>
          <cell r="C4740">
            <v>510400</v>
          </cell>
          <cell r="D4740">
            <v>46780</v>
          </cell>
          <cell r="E4740" t="str">
            <v>ASSESSMENT ASSIST I</v>
          </cell>
          <cell r="F4740" t="str">
            <v>D148</v>
          </cell>
          <cell r="G4740">
            <v>1</v>
          </cell>
          <cell r="H4740" t="str">
            <v>D148-001</v>
          </cell>
          <cell r="I4740" t="str">
            <v>F</v>
          </cell>
          <cell r="J4740">
            <v>811</v>
          </cell>
          <cell r="L4740">
            <v>1.88</v>
          </cell>
        </row>
        <row r="4741">
          <cell r="A4741" t="str">
            <v>JOSEPH, KYLE SHEREE</v>
          </cell>
          <cell r="B4741" t="str">
            <v>101-507</v>
          </cell>
          <cell r="C4741">
            <v>510400</v>
          </cell>
          <cell r="D4741">
            <v>46780</v>
          </cell>
          <cell r="E4741" t="str">
            <v>ASSESSMENT ASSIST I</v>
          </cell>
          <cell r="F4741" t="str">
            <v>D148</v>
          </cell>
          <cell r="G4741">
            <v>1</v>
          </cell>
          <cell r="H4741" t="str">
            <v>D148-001</v>
          </cell>
          <cell r="I4741" t="str">
            <v>F</v>
          </cell>
          <cell r="J4741">
            <v>30</v>
          </cell>
          <cell r="L4741">
            <v>62.34</v>
          </cell>
        </row>
        <row r="4742">
          <cell r="A4742" t="str">
            <v>JOSEPH, KYLE SHEREE</v>
          </cell>
          <cell r="B4742" t="str">
            <v>101-507</v>
          </cell>
          <cell r="C4742">
            <v>510400</v>
          </cell>
          <cell r="D4742">
            <v>46780</v>
          </cell>
          <cell r="E4742" t="str">
            <v>ASSESSMENT ASSIST I</v>
          </cell>
          <cell r="F4742" t="str">
            <v>D148</v>
          </cell>
          <cell r="G4742">
            <v>1</v>
          </cell>
          <cell r="H4742" t="str">
            <v>D148-001</v>
          </cell>
          <cell r="I4742" t="str">
            <v>F</v>
          </cell>
          <cell r="J4742">
            <v>1001</v>
          </cell>
          <cell r="L4742">
            <v>10.17</v>
          </cell>
        </row>
        <row r="4743">
          <cell r="A4743" t="str">
            <v>JOSEPH, KYLE SHEREE</v>
          </cell>
          <cell r="B4743" t="str">
            <v>101-507</v>
          </cell>
          <cell r="C4743">
            <v>510400</v>
          </cell>
          <cell r="D4743">
            <v>46780</v>
          </cell>
          <cell r="E4743" t="str">
            <v>ASSESSMENT ASSIST I</v>
          </cell>
          <cell r="F4743" t="str">
            <v>D148</v>
          </cell>
          <cell r="G4743">
            <v>1</v>
          </cell>
          <cell r="H4743" t="str">
            <v>D148-001</v>
          </cell>
          <cell r="I4743" t="str">
            <v>F</v>
          </cell>
          <cell r="J4743">
            <v>601</v>
          </cell>
          <cell r="L4743">
            <v>17.149999999999999</v>
          </cell>
        </row>
        <row r="4744">
          <cell r="A4744" t="str">
            <v>JOSEPH, KYLE SHEREE</v>
          </cell>
          <cell r="B4744" t="str">
            <v>101-507</v>
          </cell>
          <cell r="C4744">
            <v>510400</v>
          </cell>
          <cell r="D4744">
            <v>46780</v>
          </cell>
          <cell r="E4744" t="str">
            <v>ASSESSMENT ASSIST I</v>
          </cell>
          <cell r="F4744" t="str">
            <v>D148</v>
          </cell>
          <cell r="G4744">
            <v>1</v>
          </cell>
          <cell r="H4744" t="str">
            <v>D148-001</v>
          </cell>
          <cell r="I4744" t="str">
            <v>F</v>
          </cell>
          <cell r="J4744">
            <v>701</v>
          </cell>
          <cell r="L4744">
            <v>4.01</v>
          </cell>
        </row>
        <row r="4745">
          <cell r="A4745" t="str">
            <v>KACZMARCZYK, BRIAN S</v>
          </cell>
          <cell r="B4745" t="str">
            <v>700-777</v>
          </cell>
          <cell r="C4745">
            <v>510100</v>
          </cell>
          <cell r="D4745">
            <v>22800</v>
          </cell>
          <cell r="E4745" t="str">
            <v>W/W TREATMENT SYS OPR IV</v>
          </cell>
          <cell r="F4745" t="str">
            <v>D536</v>
          </cell>
          <cell r="G4745">
            <v>1</v>
          </cell>
          <cell r="H4745" t="str">
            <v>D536-001</v>
          </cell>
          <cell r="I4745" t="str">
            <v>O</v>
          </cell>
          <cell r="J4745">
            <v>1</v>
          </cell>
          <cell r="K4745" t="str">
            <v>REGULAR PAY</v>
          </cell>
          <cell r="L4745">
            <v>50333.2</v>
          </cell>
        </row>
        <row r="4746">
          <cell r="A4746" t="str">
            <v>KACZMARCZYK, BRIAN S</v>
          </cell>
          <cell r="B4746" t="str">
            <v>700-777</v>
          </cell>
          <cell r="C4746">
            <v>510100</v>
          </cell>
          <cell r="D4746">
            <v>22800</v>
          </cell>
          <cell r="E4746" t="str">
            <v>W/W TREATMENT SYS OPR IV</v>
          </cell>
          <cell r="F4746" t="str">
            <v>Z006</v>
          </cell>
          <cell r="G4746">
            <v>1</v>
          </cell>
          <cell r="H4746" t="str">
            <v>D536-001</v>
          </cell>
          <cell r="I4746" t="str">
            <v>O</v>
          </cell>
          <cell r="J4746">
            <v>6</v>
          </cell>
          <cell r="K4746" t="str">
            <v>INTERIM PAY</v>
          </cell>
          <cell r="L4746">
            <v>4724.2299999999996</v>
          </cell>
        </row>
        <row r="4747">
          <cell r="A4747" t="str">
            <v>KACZMARCZYK, BRIAN S</v>
          </cell>
          <cell r="B4747" t="str">
            <v>700-777</v>
          </cell>
          <cell r="C4747">
            <v>510300</v>
          </cell>
          <cell r="D4747">
            <v>22800</v>
          </cell>
          <cell r="E4747" t="str">
            <v>W/W TREATMENT SYS OPR IV</v>
          </cell>
          <cell r="F4747" t="str">
            <v>D536</v>
          </cell>
          <cell r="G4747">
            <v>1</v>
          </cell>
          <cell r="H4747" t="str">
            <v>D536-001</v>
          </cell>
          <cell r="I4747" t="str">
            <v>F</v>
          </cell>
          <cell r="J4747" t="str">
            <v>*FM</v>
          </cell>
          <cell r="K4747" t="str">
            <v>MEDICARE</v>
          </cell>
          <cell r="L4747">
            <v>729.83</v>
          </cell>
        </row>
        <row r="4748">
          <cell r="A4748" t="str">
            <v>KACZMARCZYK, BRIAN S</v>
          </cell>
          <cell r="B4748" t="str">
            <v>700-777</v>
          </cell>
          <cell r="C4748">
            <v>510300</v>
          </cell>
          <cell r="D4748">
            <v>22800</v>
          </cell>
          <cell r="E4748" t="str">
            <v>W/W TREATMENT SYS OPR IV</v>
          </cell>
          <cell r="F4748" t="str">
            <v>Z006</v>
          </cell>
          <cell r="G4748">
            <v>1</v>
          </cell>
          <cell r="H4748" t="str">
            <v>D536-001</v>
          </cell>
          <cell r="I4748" t="str">
            <v>F</v>
          </cell>
          <cell r="J4748" t="str">
            <v>*FI</v>
          </cell>
          <cell r="K4748" t="str">
            <v>FICA</v>
          </cell>
          <cell r="L4748">
            <v>292.89999999999998</v>
          </cell>
        </row>
        <row r="4749">
          <cell r="A4749" t="str">
            <v>KACZMARCZYK, BRIAN S</v>
          </cell>
          <cell r="B4749" t="str">
            <v>700-777</v>
          </cell>
          <cell r="C4749">
            <v>510300</v>
          </cell>
          <cell r="D4749">
            <v>22800</v>
          </cell>
          <cell r="E4749" t="str">
            <v>W/W TREATMENT SYS OPR IV</v>
          </cell>
          <cell r="F4749" t="str">
            <v>Z006</v>
          </cell>
          <cell r="G4749">
            <v>1</v>
          </cell>
          <cell r="H4749" t="str">
            <v>D536-001</v>
          </cell>
          <cell r="I4749" t="str">
            <v>F</v>
          </cell>
          <cell r="J4749" t="str">
            <v>*FM</v>
          </cell>
          <cell r="K4749" t="str">
            <v>MEDICARE</v>
          </cell>
          <cell r="L4749">
            <v>68.5</v>
          </cell>
        </row>
        <row r="4750">
          <cell r="A4750" t="str">
            <v>KACZMARCZYK, BRIAN S</v>
          </cell>
          <cell r="B4750" t="str">
            <v>700-777</v>
          </cell>
          <cell r="C4750">
            <v>510300</v>
          </cell>
          <cell r="D4750">
            <v>22800</v>
          </cell>
          <cell r="E4750" t="str">
            <v>W/W TREATMENT SYS OPR IV</v>
          </cell>
          <cell r="F4750" t="str">
            <v>D536</v>
          </cell>
          <cell r="G4750">
            <v>1</v>
          </cell>
          <cell r="H4750" t="str">
            <v>D536-001</v>
          </cell>
          <cell r="I4750" t="str">
            <v>F</v>
          </cell>
          <cell r="J4750" t="str">
            <v>*FI</v>
          </cell>
          <cell r="K4750" t="str">
            <v>FICA</v>
          </cell>
          <cell r="L4750">
            <v>3120.66</v>
          </cell>
        </row>
        <row r="4751">
          <cell r="A4751" t="str">
            <v>KACZMARCZYK, BRIAN S</v>
          </cell>
          <cell r="B4751" t="str">
            <v>700-777</v>
          </cell>
          <cell r="C4751">
            <v>510300</v>
          </cell>
          <cell r="D4751">
            <v>22800</v>
          </cell>
          <cell r="E4751" t="str">
            <v>W/W TREATMENT SYS OPR IV</v>
          </cell>
          <cell r="F4751" t="str">
            <v>D536</v>
          </cell>
          <cell r="G4751">
            <v>1</v>
          </cell>
          <cell r="H4751" t="str">
            <v>D536-001</v>
          </cell>
          <cell r="I4751" t="str">
            <v>F</v>
          </cell>
          <cell r="J4751">
            <v>8000</v>
          </cell>
          <cell r="L4751">
            <v>3519.03</v>
          </cell>
        </row>
        <row r="4752">
          <cell r="A4752" t="str">
            <v>KACZMARCZYK, BRIAN S</v>
          </cell>
          <cell r="B4752" t="str">
            <v>700-777</v>
          </cell>
          <cell r="C4752">
            <v>510300</v>
          </cell>
          <cell r="D4752">
            <v>22800</v>
          </cell>
          <cell r="E4752" t="str">
            <v>W/W TREATMENT SYS OPR IV</v>
          </cell>
          <cell r="F4752" t="str">
            <v>D536</v>
          </cell>
          <cell r="G4752">
            <v>1</v>
          </cell>
          <cell r="H4752" t="str">
            <v>D536-001</v>
          </cell>
          <cell r="I4752" t="str">
            <v>F</v>
          </cell>
          <cell r="J4752">
            <v>7999</v>
          </cell>
          <cell r="L4752">
            <v>16511.72</v>
          </cell>
        </row>
        <row r="4753">
          <cell r="A4753" t="str">
            <v>KACZMARCZYK, BRIAN S</v>
          </cell>
          <cell r="B4753" t="str">
            <v>700-777</v>
          </cell>
          <cell r="C4753">
            <v>510400</v>
          </cell>
          <cell r="D4753">
            <v>22800</v>
          </cell>
          <cell r="E4753" t="str">
            <v>W/W TREATMENT SYS OPR IV</v>
          </cell>
          <cell r="F4753" t="str">
            <v>D536</v>
          </cell>
          <cell r="G4753">
            <v>1</v>
          </cell>
          <cell r="H4753" t="str">
            <v>D536-001</v>
          </cell>
          <cell r="I4753" t="str">
            <v>F</v>
          </cell>
          <cell r="J4753">
            <v>30</v>
          </cell>
          <cell r="L4753">
            <v>125.83</v>
          </cell>
        </row>
        <row r="4754">
          <cell r="A4754" t="str">
            <v>KACZMARCZYK, BRIAN S</v>
          </cell>
          <cell r="B4754" t="str">
            <v>700-777</v>
          </cell>
          <cell r="C4754">
            <v>510400</v>
          </cell>
          <cell r="D4754">
            <v>22800</v>
          </cell>
          <cell r="E4754" t="str">
            <v>W/W TREATMENT SYS OPR IV</v>
          </cell>
          <cell r="F4754" t="str">
            <v>D536</v>
          </cell>
          <cell r="G4754">
            <v>1</v>
          </cell>
          <cell r="H4754" t="str">
            <v>D536-001</v>
          </cell>
          <cell r="I4754" t="str">
            <v>F</v>
          </cell>
          <cell r="J4754">
            <v>811</v>
          </cell>
          <cell r="L4754">
            <v>1.88</v>
          </cell>
        </row>
        <row r="4755">
          <cell r="A4755" t="str">
            <v>KACZMARCZYK, BRIAN S</v>
          </cell>
          <cell r="B4755" t="str">
            <v>700-777</v>
          </cell>
          <cell r="C4755">
            <v>510400</v>
          </cell>
          <cell r="D4755">
            <v>22800</v>
          </cell>
          <cell r="E4755" t="str">
            <v>W/W TREATMENT SYS OPR IV</v>
          </cell>
          <cell r="F4755" t="str">
            <v>Z006</v>
          </cell>
          <cell r="G4755">
            <v>1</v>
          </cell>
          <cell r="H4755" t="str">
            <v>D536-001</v>
          </cell>
          <cell r="I4755" t="str">
            <v>F</v>
          </cell>
          <cell r="J4755">
            <v>30</v>
          </cell>
          <cell r="L4755">
            <v>11.81</v>
          </cell>
        </row>
        <row r="4756">
          <cell r="A4756" t="str">
            <v>KACZMARCZYK, BRIAN S</v>
          </cell>
          <cell r="B4756" t="str">
            <v>700-777</v>
          </cell>
          <cell r="C4756">
            <v>510400</v>
          </cell>
          <cell r="D4756">
            <v>22800</v>
          </cell>
          <cell r="E4756" t="str">
            <v>W/W TREATMENT SYS OPR IV</v>
          </cell>
          <cell r="F4756" t="str">
            <v>D536</v>
          </cell>
          <cell r="G4756">
            <v>1</v>
          </cell>
          <cell r="H4756" t="str">
            <v>D536-001</v>
          </cell>
          <cell r="I4756" t="str">
            <v>F</v>
          </cell>
          <cell r="J4756">
            <v>1001</v>
          </cell>
          <cell r="L4756">
            <v>10.17</v>
          </cell>
        </row>
        <row r="4757">
          <cell r="A4757" t="str">
            <v>KACZMARCZYK, BRIAN S</v>
          </cell>
          <cell r="B4757" t="str">
            <v>700-777</v>
          </cell>
          <cell r="C4757">
            <v>510400</v>
          </cell>
          <cell r="D4757">
            <v>22800</v>
          </cell>
          <cell r="E4757" t="str">
            <v>W/W TREATMENT SYS OPR IV</v>
          </cell>
          <cell r="F4757" t="str">
            <v>D536</v>
          </cell>
          <cell r="G4757">
            <v>1</v>
          </cell>
          <cell r="H4757" t="str">
            <v>D536-001</v>
          </cell>
          <cell r="I4757" t="str">
            <v>F</v>
          </cell>
          <cell r="J4757">
            <v>703</v>
          </cell>
          <cell r="L4757">
            <v>6.7</v>
          </cell>
        </row>
        <row r="4758">
          <cell r="A4758" t="str">
            <v>KACZMARCZYK, BRIAN S</v>
          </cell>
          <cell r="B4758" t="str">
            <v>700-777</v>
          </cell>
          <cell r="C4758">
            <v>510400</v>
          </cell>
          <cell r="D4758">
            <v>22800</v>
          </cell>
          <cell r="E4758" t="str">
            <v>W/W TREATMENT SYS OPR IV</v>
          </cell>
          <cell r="F4758" t="str">
            <v>D536</v>
          </cell>
          <cell r="G4758">
            <v>1</v>
          </cell>
          <cell r="H4758" t="str">
            <v>D536-001</v>
          </cell>
          <cell r="I4758" t="str">
            <v>F</v>
          </cell>
          <cell r="J4758">
            <v>103</v>
          </cell>
          <cell r="L4758">
            <v>232.19</v>
          </cell>
        </row>
        <row r="4759">
          <cell r="A4759" t="str">
            <v>KACZMARCZYK, BRIAN S</v>
          </cell>
          <cell r="B4759" t="str">
            <v>700-777</v>
          </cell>
          <cell r="C4759">
            <v>510400</v>
          </cell>
          <cell r="D4759">
            <v>22800</v>
          </cell>
          <cell r="E4759" t="str">
            <v>W/W TREATMENT SYS OPR IV</v>
          </cell>
          <cell r="F4759" t="str">
            <v>D536</v>
          </cell>
          <cell r="G4759">
            <v>1</v>
          </cell>
          <cell r="H4759" t="str">
            <v>D536-001</v>
          </cell>
          <cell r="I4759" t="str">
            <v>F</v>
          </cell>
          <cell r="J4759">
            <v>603</v>
          </cell>
          <cell r="L4759">
            <v>31.26</v>
          </cell>
        </row>
        <row r="4760">
          <cell r="A4760" t="str">
            <v>KAHELE, RODNEY S</v>
          </cell>
          <cell r="B4760" t="str">
            <v>101-571</v>
          </cell>
          <cell r="C4760">
            <v>510100</v>
          </cell>
          <cell r="D4760">
            <v>23130</v>
          </cell>
          <cell r="E4760" t="str">
            <v>GROUP SUPERVISOR, SR</v>
          </cell>
          <cell r="F4760" t="str">
            <v>D314</v>
          </cell>
          <cell r="G4760">
            <v>1</v>
          </cell>
          <cell r="H4760" t="str">
            <v>D314-003</v>
          </cell>
          <cell r="I4760" t="str">
            <v>O</v>
          </cell>
          <cell r="J4760">
            <v>1</v>
          </cell>
          <cell r="K4760" t="str">
            <v>REGULAR PAY</v>
          </cell>
          <cell r="L4760">
            <v>41324.29</v>
          </cell>
        </row>
        <row r="4761">
          <cell r="A4761" t="str">
            <v>KAHELE, RODNEY S</v>
          </cell>
          <cell r="B4761" t="str">
            <v>101-571</v>
          </cell>
          <cell r="C4761">
            <v>510300</v>
          </cell>
          <cell r="D4761">
            <v>23130</v>
          </cell>
          <cell r="E4761" t="str">
            <v>GROUP SUPERVISOR, SR</v>
          </cell>
          <cell r="F4761" t="str">
            <v>D314</v>
          </cell>
          <cell r="G4761">
            <v>1</v>
          </cell>
          <cell r="H4761" t="str">
            <v>D314-003</v>
          </cell>
          <cell r="I4761" t="str">
            <v>F</v>
          </cell>
          <cell r="J4761">
            <v>8000</v>
          </cell>
          <cell r="L4761">
            <v>2888.41</v>
          </cell>
        </row>
        <row r="4762">
          <cell r="A4762" t="str">
            <v>KAHELE, RODNEY S</v>
          </cell>
          <cell r="B4762" t="str">
            <v>101-571</v>
          </cell>
          <cell r="C4762">
            <v>510300</v>
          </cell>
          <cell r="D4762">
            <v>23130</v>
          </cell>
          <cell r="E4762" t="str">
            <v>GROUP SUPERVISOR, SR</v>
          </cell>
          <cell r="F4762" t="str">
            <v>D314</v>
          </cell>
          <cell r="G4762">
            <v>1</v>
          </cell>
          <cell r="H4762" t="str">
            <v>D314-003</v>
          </cell>
          <cell r="I4762" t="str">
            <v>F</v>
          </cell>
          <cell r="J4762" t="str">
            <v>*FI</v>
          </cell>
          <cell r="K4762" t="str">
            <v>FICA</v>
          </cell>
          <cell r="L4762">
            <v>2562.11</v>
          </cell>
        </row>
        <row r="4763">
          <cell r="A4763" t="str">
            <v>KAHELE, RODNEY S</v>
          </cell>
          <cell r="B4763" t="str">
            <v>101-571</v>
          </cell>
          <cell r="C4763">
            <v>510300</v>
          </cell>
          <cell r="D4763">
            <v>23130</v>
          </cell>
          <cell r="E4763" t="str">
            <v>GROUP SUPERVISOR, SR</v>
          </cell>
          <cell r="F4763" t="str">
            <v>D314</v>
          </cell>
          <cell r="G4763">
            <v>1</v>
          </cell>
          <cell r="H4763" t="str">
            <v>D314-003</v>
          </cell>
          <cell r="I4763" t="str">
            <v>F</v>
          </cell>
          <cell r="J4763" t="str">
            <v>*FM</v>
          </cell>
          <cell r="K4763" t="str">
            <v>MEDICARE</v>
          </cell>
          <cell r="L4763">
            <v>599.20000000000005</v>
          </cell>
        </row>
        <row r="4764">
          <cell r="A4764" t="str">
            <v>KAHELE, RODNEY S</v>
          </cell>
          <cell r="B4764" t="str">
            <v>101-571</v>
          </cell>
          <cell r="C4764">
            <v>510300</v>
          </cell>
          <cell r="D4764">
            <v>23130</v>
          </cell>
          <cell r="E4764" t="str">
            <v>GROUP SUPERVISOR, SR</v>
          </cell>
          <cell r="F4764" t="str">
            <v>D314</v>
          </cell>
          <cell r="G4764">
            <v>1</v>
          </cell>
          <cell r="H4764" t="str">
            <v>D314-003</v>
          </cell>
          <cell r="I4764" t="str">
            <v>F</v>
          </cell>
          <cell r="J4764">
            <v>7999</v>
          </cell>
          <cell r="L4764">
            <v>12393.15</v>
          </cell>
        </row>
        <row r="4765">
          <cell r="A4765" t="str">
            <v>KAHELE, RODNEY S</v>
          </cell>
          <cell r="B4765" t="str">
            <v>101-571</v>
          </cell>
          <cell r="C4765">
            <v>510400</v>
          </cell>
          <cell r="D4765">
            <v>23130</v>
          </cell>
          <cell r="E4765" t="str">
            <v>GROUP SUPERVISOR, SR</v>
          </cell>
          <cell r="F4765" t="str">
            <v>D314</v>
          </cell>
          <cell r="G4765">
            <v>1</v>
          </cell>
          <cell r="H4765" t="str">
            <v>D314-003</v>
          </cell>
          <cell r="I4765" t="str">
            <v>F</v>
          </cell>
          <cell r="J4765">
            <v>1001</v>
          </cell>
          <cell r="L4765">
            <v>10.17</v>
          </cell>
        </row>
        <row r="4766">
          <cell r="A4766" t="str">
            <v>KAHELE, RODNEY S</v>
          </cell>
          <cell r="B4766" t="str">
            <v>101-571</v>
          </cell>
          <cell r="C4766">
            <v>510400</v>
          </cell>
          <cell r="D4766">
            <v>23130</v>
          </cell>
          <cell r="E4766" t="str">
            <v>GROUP SUPERVISOR, SR</v>
          </cell>
          <cell r="F4766" t="str">
            <v>D314</v>
          </cell>
          <cell r="G4766">
            <v>1</v>
          </cell>
          <cell r="H4766" t="str">
            <v>D314-003</v>
          </cell>
          <cell r="I4766" t="str">
            <v>F</v>
          </cell>
          <cell r="J4766">
            <v>705</v>
          </cell>
          <cell r="L4766">
            <v>12.04</v>
          </cell>
        </row>
        <row r="4767">
          <cell r="A4767" t="str">
            <v>KAHELE, RODNEY S</v>
          </cell>
          <cell r="B4767" t="str">
            <v>101-571</v>
          </cell>
          <cell r="C4767">
            <v>510400</v>
          </cell>
          <cell r="D4767">
            <v>23130</v>
          </cell>
          <cell r="E4767" t="str">
            <v>GROUP SUPERVISOR, SR</v>
          </cell>
          <cell r="F4767" t="str">
            <v>D314</v>
          </cell>
          <cell r="G4767">
            <v>1</v>
          </cell>
          <cell r="H4767" t="str">
            <v>D314-003</v>
          </cell>
          <cell r="I4767" t="str">
            <v>F</v>
          </cell>
          <cell r="J4767">
            <v>811</v>
          </cell>
          <cell r="L4767">
            <v>1.88</v>
          </cell>
        </row>
        <row r="4768">
          <cell r="A4768" t="str">
            <v>KAHELE, RODNEY S</v>
          </cell>
          <cell r="B4768" t="str">
            <v>101-571</v>
          </cell>
          <cell r="C4768">
            <v>510400</v>
          </cell>
          <cell r="D4768">
            <v>23130</v>
          </cell>
          <cell r="E4768" t="str">
            <v>GROUP SUPERVISOR, SR</v>
          </cell>
          <cell r="F4768" t="str">
            <v>D314</v>
          </cell>
          <cell r="G4768">
            <v>1</v>
          </cell>
          <cell r="H4768" t="str">
            <v>D314-003</v>
          </cell>
          <cell r="I4768" t="str">
            <v>F</v>
          </cell>
          <cell r="J4768">
            <v>30</v>
          </cell>
          <cell r="L4768">
            <v>103.31</v>
          </cell>
        </row>
        <row r="4769">
          <cell r="A4769" t="str">
            <v>KAHELE, RODNEY S</v>
          </cell>
          <cell r="B4769" t="str">
            <v>101-571</v>
          </cell>
          <cell r="C4769">
            <v>510400</v>
          </cell>
          <cell r="D4769">
            <v>23130</v>
          </cell>
          <cell r="E4769" t="str">
            <v>GROUP SUPERVISOR, SR</v>
          </cell>
          <cell r="F4769" t="str">
            <v>D314</v>
          </cell>
          <cell r="G4769">
            <v>1</v>
          </cell>
          <cell r="H4769" t="str">
            <v>D314-003</v>
          </cell>
          <cell r="I4769" t="str">
            <v>F</v>
          </cell>
          <cell r="J4769">
            <v>104</v>
          </cell>
          <cell r="L4769">
            <v>283.83999999999997</v>
          </cell>
        </row>
        <row r="4770">
          <cell r="A4770" t="str">
            <v>KAHELE, RODNEY S</v>
          </cell>
          <cell r="B4770" t="str">
            <v>101-571</v>
          </cell>
          <cell r="C4770">
            <v>510400</v>
          </cell>
          <cell r="D4770">
            <v>23130</v>
          </cell>
          <cell r="E4770" t="str">
            <v>GROUP SUPERVISOR, SR</v>
          </cell>
          <cell r="F4770" t="str">
            <v>D314</v>
          </cell>
          <cell r="G4770">
            <v>1</v>
          </cell>
          <cell r="H4770" t="str">
            <v>D314-003</v>
          </cell>
          <cell r="I4770" t="str">
            <v>F</v>
          </cell>
          <cell r="J4770">
            <v>605</v>
          </cell>
          <cell r="L4770">
            <v>59.1</v>
          </cell>
        </row>
        <row r="4771">
          <cell r="A4771" t="str">
            <v>KANTER, LINDA F</v>
          </cell>
          <cell r="B4771" t="str">
            <v>101-591</v>
          </cell>
          <cell r="C4771">
            <v>510100</v>
          </cell>
          <cell r="D4771">
            <v>12810</v>
          </cell>
          <cell r="E4771" t="str">
            <v>PUBLIC HEALTH NURSE II</v>
          </cell>
          <cell r="F4771" t="str">
            <v>G290</v>
          </cell>
          <cell r="G4771">
            <v>1</v>
          </cell>
          <cell r="H4771" t="str">
            <v>G290-003</v>
          </cell>
          <cell r="I4771" t="str">
            <v>O</v>
          </cell>
          <cell r="J4771">
            <v>1</v>
          </cell>
          <cell r="K4771" t="str">
            <v>REGULAR PAY</v>
          </cell>
          <cell r="L4771">
            <v>57146.37</v>
          </cell>
        </row>
        <row r="4772">
          <cell r="A4772" t="str">
            <v>KANTER, LINDA F</v>
          </cell>
          <cell r="B4772" t="str">
            <v>101-591</v>
          </cell>
          <cell r="C4772">
            <v>510300</v>
          </cell>
          <cell r="D4772">
            <v>12810</v>
          </cell>
          <cell r="E4772" t="str">
            <v>PUBLIC HEALTH NURSE II</v>
          </cell>
          <cell r="F4772" t="str">
            <v>G290</v>
          </cell>
          <cell r="G4772">
            <v>1</v>
          </cell>
          <cell r="H4772" t="str">
            <v>G290-003</v>
          </cell>
          <cell r="I4772" t="str">
            <v>F</v>
          </cell>
          <cell r="J4772">
            <v>8005</v>
          </cell>
          <cell r="L4772">
            <v>279.72000000000003</v>
          </cell>
        </row>
        <row r="4773">
          <cell r="A4773" t="str">
            <v>KANTER, LINDA F</v>
          </cell>
          <cell r="B4773" t="str">
            <v>101-591</v>
          </cell>
          <cell r="C4773">
            <v>510300</v>
          </cell>
          <cell r="D4773">
            <v>12810</v>
          </cell>
          <cell r="E4773" t="str">
            <v>PUBLIC HEALTH NURSE II</v>
          </cell>
          <cell r="F4773" t="str">
            <v>G290</v>
          </cell>
          <cell r="G4773">
            <v>1</v>
          </cell>
          <cell r="H4773" t="str">
            <v>G290-003</v>
          </cell>
          <cell r="I4773" t="str">
            <v>F</v>
          </cell>
          <cell r="J4773" t="str">
            <v>*FM</v>
          </cell>
          <cell r="K4773" t="str">
            <v>MEDICARE</v>
          </cell>
          <cell r="L4773">
            <v>828.62</v>
          </cell>
        </row>
        <row r="4774">
          <cell r="A4774" t="str">
            <v>KANTER, LINDA F</v>
          </cell>
          <cell r="B4774" t="str">
            <v>101-591</v>
          </cell>
          <cell r="C4774">
            <v>510300</v>
          </cell>
          <cell r="D4774">
            <v>12810</v>
          </cell>
          <cell r="E4774" t="str">
            <v>PUBLIC HEALTH NURSE II</v>
          </cell>
          <cell r="F4774" t="str">
            <v>G290</v>
          </cell>
          <cell r="G4774">
            <v>1</v>
          </cell>
          <cell r="H4774" t="str">
            <v>G290-003</v>
          </cell>
          <cell r="I4774" t="str">
            <v>F</v>
          </cell>
          <cell r="J4774">
            <v>8000</v>
          </cell>
          <cell r="L4774">
            <v>3995.95</v>
          </cell>
        </row>
        <row r="4775">
          <cell r="A4775" t="str">
            <v>KANTER, LINDA F</v>
          </cell>
          <cell r="B4775" t="str">
            <v>101-591</v>
          </cell>
          <cell r="C4775">
            <v>510300</v>
          </cell>
          <cell r="D4775">
            <v>12810</v>
          </cell>
          <cell r="E4775" t="str">
            <v>PUBLIC HEALTH NURSE II</v>
          </cell>
          <cell r="F4775" t="str">
            <v>G290</v>
          </cell>
          <cell r="G4775">
            <v>1</v>
          </cell>
          <cell r="H4775" t="str">
            <v>G290-003</v>
          </cell>
          <cell r="I4775" t="str">
            <v>F</v>
          </cell>
          <cell r="J4775">
            <v>7999</v>
          </cell>
          <cell r="L4775">
            <v>17138.2</v>
          </cell>
        </row>
        <row r="4776">
          <cell r="A4776" t="str">
            <v>KANTER, LINDA F</v>
          </cell>
          <cell r="B4776" t="str">
            <v>101-591</v>
          </cell>
          <cell r="C4776">
            <v>510300</v>
          </cell>
          <cell r="D4776">
            <v>12810</v>
          </cell>
          <cell r="E4776" t="str">
            <v>PUBLIC HEALTH NURSE II</v>
          </cell>
          <cell r="F4776" t="str">
            <v>G290</v>
          </cell>
          <cell r="G4776">
            <v>1</v>
          </cell>
          <cell r="H4776" t="str">
            <v>G290-003</v>
          </cell>
          <cell r="I4776" t="str">
            <v>F</v>
          </cell>
          <cell r="J4776" t="str">
            <v>*FI</v>
          </cell>
          <cell r="K4776" t="str">
            <v>FICA</v>
          </cell>
          <cell r="L4776">
            <v>3543.07</v>
          </cell>
        </row>
        <row r="4777">
          <cell r="A4777" t="str">
            <v>KANTER, LINDA F</v>
          </cell>
          <cell r="B4777" t="str">
            <v>101-591</v>
          </cell>
          <cell r="C4777">
            <v>510400</v>
          </cell>
          <cell r="D4777">
            <v>12810</v>
          </cell>
          <cell r="E4777" t="str">
            <v>PUBLIC HEALTH NURSE II</v>
          </cell>
          <cell r="F4777" t="str">
            <v>G290</v>
          </cell>
          <cell r="G4777">
            <v>1</v>
          </cell>
          <cell r="H4777" t="str">
            <v>G290-003</v>
          </cell>
          <cell r="I4777" t="str">
            <v>F</v>
          </cell>
          <cell r="J4777">
            <v>30</v>
          </cell>
          <cell r="L4777">
            <v>142.87</v>
          </cell>
        </row>
        <row r="4778">
          <cell r="A4778" t="str">
            <v>KANTER, LINDA F</v>
          </cell>
          <cell r="B4778" t="str">
            <v>101-591</v>
          </cell>
          <cell r="C4778">
            <v>510400</v>
          </cell>
          <cell r="D4778">
            <v>12810</v>
          </cell>
          <cell r="E4778" t="str">
            <v>PUBLIC HEALTH NURSE II</v>
          </cell>
          <cell r="F4778" t="str">
            <v>G290</v>
          </cell>
          <cell r="G4778">
            <v>1</v>
          </cell>
          <cell r="H4778" t="str">
            <v>G290-003</v>
          </cell>
          <cell r="I4778" t="str">
            <v>F</v>
          </cell>
          <cell r="J4778">
            <v>1001</v>
          </cell>
          <cell r="L4778">
            <v>10.17</v>
          </cell>
        </row>
        <row r="4779">
          <cell r="A4779" t="str">
            <v>KANTER, LINDA F</v>
          </cell>
          <cell r="B4779" t="str">
            <v>101-591</v>
          </cell>
          <cell r="C4779">
            <v>510400</v>
          </cell>
          <cell r="D4779">
            <v>12810</v>
          </cell>
          <cell r="E4779" t="str">
            <v>PUBLIC HEALTH NURSE II</v>
          </cell>
          <cell r="F4779" t="str">
            <v>G290</v>
          </cell>
          <cell r="G4779">
            <v>1</v>
          </cell>
          <cell r="H4779" t="str">
            <v>G290-003</v>
          </cell>
          <cell r="I4779" t="str">
            <v>F</v>
          </cell>
          <cell r="J4779">
            <v>810</v>
          </cell>
          <cell r="L4779">
            <v>1.71</v>
          </cell>
        </row>
        <row r="4780">
          <cell r="A4780" t="str">
            <v>KANTER, LINDA F</v>
          </cell>
          <cell r="B4780" t="str">
            <v>101-591</v>
          </cell>
          <cell r="C4780">
            <v>510400</v>
          </cell>
          <cell r="D4780">
            <v>12810</v>
          </cell>
          <cell r="E4780" t="str">
            <v>PUBLIC HEALTH NURSE II</v>
          </cell>
          <cell r="F4780" t="str">
            <v>G290</v>
          </cell>
          <cell r="G4780">
            <v>1</v>
          </cell>
          <cell r="H4780" t="str">
            <v>G290-003</v>
          </cell>
          <cell r="I4780" t="str">
            <v>F</v>
          </cell>
          <cell r="J4780">
            <v>100</v>
          </cell>
          <cell r="L4780">
            <v>135.94999999999999</v>
          </cell>
        </row>
        <row r="4781">
          <cell r="A4781" t="str">
            <v>KANTER, LINDA F</v>
          </cell>
          <cell r="B4781" t="str">
            <v>101-591</v>
          </cell>
          <cell r="C4781">
            <v>510400</v>
          </cell>
          <cell r="D4781">
            <v>12810</v>
          </cell>
          <cell r="E4781" t="str">
            <v>PUBLIC HEALTH NURSE II</v>
          </cell>
          <cell r="F4781" t="str">
            <v>G290</v>
          </cell>
          <cell r="G4781">
            <v>1</v>
          </cell>
          <cell r="H4781" t="str">
            <v>G290-003</v>
          </cell>
          <cell r="I4781" t="str">
            <v>F</v>
          </cell>
          <cell r="J4781">
            <v>701</v>
          </cell>
          <cell r="L4781">
            <v>4.01</v>
          </cell>
        </row>
        <row r="4782">
          <cell r="A4782" t="str">
            <v>KANTER, LINDA F</v>
          </cell>
          <cell r="B4782" t="str">
            <v>101-591</v>
          </cell>
          <cell r="C4782">
            <v>510400</v>
          </cell>
          <cell r="D4782">
            <v>12810</v>
          </cell>
          <cell r="E4782" t="str">
            <v>PUBLIC HEALTH NURSE II</v>
          </cell>
          <cell r="F4782" t="str">
            <v>G290</v>
          </cell>
          <cell r="G4782">
            <v>1</v>
          </cell>
          <cell r="H4782" t="str">
            <v>G290-003</v>
          </cell>
          <cell r="I4782" t="str">
            <v>F</v>
          </cell>
          <cell r="J4782">
            <v>601</v>
          </cell>
          <cell r="L4782">
            <v>17.149999999999999</v>
          </cell>
        </row>
        <row r="4783">
          <cell r="A4783" t="str">
            <v>KARIM, ZANDER B</v>
          </cell>
          <cell r="B4783" t="str">
            <v>123-592</v>
          </cell>
          <cell r="C4783">
            <v>510100</v>
          </cell>
          <cell r="D4783">
            <v>42450</v>
          </cell>
          <cell r="E4783" t="str">
            <v>ENVIRONMENTAL SPEC III</v>
          </cell>
          <cell r="F4783" t="str">
            <v>P165</v>
          </cell>
          <cell r="G4783">
            <v>1</v>
          </cell>
          <cell r="H4783" t="str">
            <v>P165-005</v>
          </cell>
          <cell r="I4783" t="str">
            <v>O</v>
          </cell>
          <cell r="J4783">
            <v>1</v>
          </cell>
          <cell r="K4783" t="str">
            <v>REGULAR PAY</v>
          </cell>
          <cell r="L4783">
            <v>52240.86</v>
          </cell>
        </row>
        <row r="4784">
          <cell r="A4784" t="str">
            <v>KARIM, ZANDER B</v>
          </cell>
          <cell r="B4784" t="str">
            <v>123-592</v>
          </cell>
          <cell r="C4784">
            <v>510300</v>
          </cell>
          <cell r="D4784">
            <v>42450</v>
          </cell>
          <cell r="E4784" t="str">
            <v>ENVIRONMENTAL SPEC III</v>
          </cell>
          <cell r="F4784" t="str">
            <v>P165</v>
          </cell>
          <cell r="G4784">
            <v>1</v>
          </cell>
          <cell r="H4784" t="str">
            <v>P165-005</v>
          </cell>
          <cell r="I4784" t="str">
            <v>F</v>
          </cell>
          <cell r="J4784">
            <v>8005</v>
          </cell>
          <cell r="L4784">
            <v>255.68</v>
          </cell>
        </row>
        <row r="4785">
          <cell r="A4785" t="str">
            <v>KARIM, ZANDER B</v>
          </cell>
          <cell r="B4785" t="str">
            <v>123-592</v>
          </cell>
          <cell r="C4785">
            <v>510300</v>
          </cell>
          <cell r="D4785">
            <v>42450</v>
          </cell>
          <cell r="E4785" t="str">
            <v>ENVIRONMENTAL SPEC III</v>
          </cell>
          <cell r="F4785" t="str">
            <v>P165</v>
          </cell>
          <cell r="G4785">
            <v>1</v>
          </cell>
          <cell r="H4785" t="str">
            <v>P165-005</v>
          </cell>
          <cell r="I4785" t="str">
            <v>F</v>
          </cell>
          <cell r="J4785">
            <v>7999</v>
          </cell>
          <cell r="L4785">
            <v>15667.03</v>
          </cell>
        </row>
        <row r="4786">
          <cell r="A4786" t="str">
            <v>KARIM, ZANDER B</v>
          </cell>
          <cell r="B4786" t="str">
            <v>123-592</v>
          </cell>
          <cell r="C4786">
            <v>510300</v>
          </cell>
          <cell r="D4786">
            <v>42450</v>
          </cell>
          <cell r="E4786" t="str">
            <v>ENVIRONMENTAL SPEC III</v>
          </cell>
          <cell r="F4786" t="str">
            <v>P165</v>
          </cell>
          <cell r="G4786">
            <v>1</v>
          </cell>
          <cell r="H4786" t="str">
            <v>P165-005</v>
          </cell>
          <cell r="I4786" t="str">
            <v>F</v>
          </cell>
          <cell r="J4786">
            <v>8000</v>
          </cell>
          <cell r="L4786">
            <v>3652.57</v>
          </cell>
        </row>
        <row r="4787">
          <cell r="A4787" t="str">
            <v>KARIM, ZANDER B</v>
          </cell>
          <cell r="B4787" t="str">
            <v>123-592</v>
          </cell>
          <cell r="C4787">
            <v>510300</v>
          </cell>
          <cell r="D4787">
            <v>42450</v>
          </cell>
          <cell r="E4787" t="str">
            <v>ENVIRONMENTAL SPEC III</v>
          </cell>
          <cell r="F4787" t="str">
            <v>P165</v>
          </cell>
          <cell r="G4787">
            <v>1</v>
          </cell>
          <cell r="H4787" t="str">
            <v>P165-005</v>
          </cell>
          <cell r="I4787" t="str">
            <v>F</v>
          </cell>
          <cell r="J4787" t="str">
            <v>*FI</v>
          </cell>
          <cell r="K4787" t="str">
            <v>FICA</v>
          </cell>
          <cell r="L4787">
            <v>3238.93</v>
          </cell>
        </row>
        <row r="4788">
          <cell r="A4788" t="str">
            <v>KARIM, ZANDER B</v>
          </cell>
          <cell r="B4788" t="str">
            <v>123-592</v>
          </cell>
          <cell r="C4788">
            <v>510300</v>
          </cell>
          <cell r="D4788">
            <v>42450</v>
          </cell>
          <cell r="E4788" t="str">
            <v>ENVIRONMENTAL SPEC III</v>
          </cell>
          <cell r="F4788" t="str">
            <v>P165</v>
          </cell>
          <cell r="G4788">
            <v>1</v>
          </cell>
          <cell r="H4788" t="str">
            <v>P165-005</v>
          </cell>
          <cell r="I4788" t="str">
            <v>F</v>
          </cell>
          <cell r="J4788" t="str">
            <v>*FM</v>
          </cell>
          <cell r="K4788" t="str">
            <v>MEDICARE</v>
          </cell>
          <cell r="L4788">
            <v>757.49</v>
          </cell>
        </row>
        <row r="4789">
          <cell r="A4789" t="str">
            <v>KARIM, ZANDER B</v>
          </cell>
          <cell r="B4789" t="str">
            <v>123-592</v>
          </cell>
          <cell r="C4789">
            <v>510400</v>
          </cell>
          <cell r="D4789">
            <v>42450</v>
          </cell>
          <cell r="E4789" t="str">
            <v>ENVIRONMENTAL SPEC III</v>
          </cell>
          <cell r="F4789" t="str">
            <v>P165</v>
          </cell>
          <cell r="G4789">
            <v>1</v>
          </cell>
          <cell r="H4789" t="str">
            <v>P165-005</v>
          </cell>
          <cell r="I4789" t="str">
            <v>F</v>
          </cell>
          <cell r="J4789">
            <v>705</v>
          </cell>
          <cell r="L4789">
            <v>12.04</v>
          </cell>
        </row>
        <row r="4790">
          <cell r="A4790" t="str">
            <v>KARIM, ZANDER B</v>
          </cell>
          <cell r="B4790" t="str">
            <v>123-592</v>
          </cell>
          <cell r="C4790">
            <v>510400</v>
          </cell>
          <cell r="D4790">
            <v>42450</v>
          </cell>
          <cell r="E4790" t="str">
            <v>ENVIRONMENTAL SPEC III</v>
          </cell>
          <cell r="F4790" t="str">
            <v>P165</v>
          </cell>
          <cell r="G4790">
            <v>1</v>
          </cell>
          <cell r="H4790" t="str">
            <v>P165-005</v>
          </cell>
          <cell r="I4790" t="str">
            <v>F</v>
          </cell>
          <cell r="J4790">
            <v>811</v>
          </cell>
          <cell r="L4790">
            <v>1.88</v>
          </cell>
        </row>
        <row r="4791">
          <cell r="A4791" t="str">
            <v>KARIM, ZANDER B</v>
          </cell>
          <cell r="B4791" t="str">
            <v>123-592</v>
          </cell>
          <cell r="C4791">
            <v>510400</v>
          </cell>
          <cell r="D4791">
            <v>42450</v>
          </cell>
          <cell r="E4791" t="str">
            <v>ENVIRONMENTAL SPEC III</v>
          </cell>
          <cell r="F4791" t="str">
            <v>P165</v>
          </cell>
          <cell r="G4791">
            <v>1</v>
          </cell>
          <cell r="H4791" t="str">
            <v>P165-005</v>
          </cell>
          <cell r="I4791" t="str">
            <v>F</v>
          </cell>
          <cell r="J4791">
            <v>104</v>
          </cell>
          <cell r="L4791">
            <v>283.83999999999997</v>
          </cell>
        </row>
        <row r="4792">
          <cell r="A4792" t="str">
            <v>KARIM, ZANDER B</v>
          </cell>
          <cell r="B4792" t="str">
            <v>123-592</v>
          </cell>
          <cell r="C4792">
            <v>510400</v>
          </cell>
          <cell r="D4792">
            <v>42450</v>
          </cell>
          <cell r="E4792" t="str">
            <v>ENVIRONMENTAL SPEC III</v>
          </cell>
          <cell r="F4792" t="str">
            <v>P165</v>
          </cell>
          <cell r="G4792">
            <v>1</v>
          </cell>
          <cell r="H4792" t="str">
            <v>P165-005</v>
          </cell>
          <cell r="I4792" t="str">
            <v>F</v>
          </cell>
          <cell r="J4792">
            <v>1001</v>
          </cell>
          <cell r="L4792">
            <v>10.17</v>
          </cell>
        </row>
        <row r="4793">
          <cell r="A4793" t="str">
            <v>KARIM, ZANDER B</v>
          </cell>
          <cell r="B4793" t="str">
            <v>123-592</v>
          </cell>
          <cell r="C4793">
            <v>510400</v>
          </cell>
          <cell r="D4793">
            <v>42450</v>
          </cell>
          <cell r="E4793" t="str">
            <v>ENVIRONMENTAL SPEC III</v>
          </cell>
          <cell r="F4793" t="str">
            <v>P165</v>
          </cell>
          <cell r="G4793">
            <v>1</v>
          </cell>
          <cell r="H4793" t="str">
            <v>P165-005</v>
          </cell>
          <cell r="I4793" t="str">
            <v>F</v>
          </cell>
          <cell r="J4793">
            <v>605</v>
          </cell>
          <cell r="L4793">
            <v>59.1</v>
          </cell>
        </row>
        <row r="4794">
          <cell r="A4794" t="str">
            <v>KARIM, ZANDER B</v>
          </cell>
          <cell r="B4794" t="str">
            <v>123-592</v>
          </cell>
          <cell r="C4794">
            <v>510400</v>
          </cell>
          <cell r="D4794">
            <v>42450</v>
          </cell>
          <cell r="E4794" t="str">
            <v>ENVIRONMENTAL SPEC III</v>
          </cell>
          <cell r="F4794" t="str">
            <v>P165</v>
          </cell>
          <cell r="G4794">
            <v>1</v>
          </cell>
          <cell r="H4794" t="str">
            <v>P165-005</v>
          </cell>
          <cell r="I4794" t="str">
            <v>F</v>
          </cell>
          <cell r="J4794">
            <v>30</v>
          </cell>
          <cell r="L4794">
            <v>130.6</v>
          </cell>
        </row>
        <row r="4795">
          <cell r="A4795" t="str">
            <v>KARNES, LINDA D</v>
          </cell>
          <cell r="B4795" t="str">
            <v>125-556</v>
          </cell>
          <cell r="C4795">
            <v>510100</v>
          </cell>
          <cell r="D4795">
            <v>28090</v>
          </cell>
          <cell r="E4795" t="str">
            <v>LEGAL OFFICE ASSISTANT II</v>
          </cell>
          <cell r="F4795" t="str">
            <v>D350</v>
          </cell>
          <cell r="G4795">
            <v>1</v>
          </cell>
          <cell r="H4795" t="str">
            <v>D350-001</v>
          </cell>
          <cell r="I4795" t="str">
            <v>O</v>
          </cell>
          <cell r="J4795">
            <v>1</v>
          </cell>
          <cell r="K4795" t="str">
            <v>REGULAR PAY</v>
          </cell>
          <cell r="L4795">
            <v>27315.65</v>
          </cell>
        </row>
        <row r="4796">
          <cell r="A4796" t="str">
            <v>KARNES, LINDA D</v>
          </cell>
          <cell r="B4796" t="str">
            <v>125-556</v>
          </cell>
          <cell r="C4796">
            <v>510300</v>
          </cell>
          <cell r="D4796">
            <v>28090</v>
          </cell>
          <cell r="E4796" t="str">
            <v>LEGAL OFFICE ASSISTANT II</v>
          </cell>
          <cell r="F4796" t="str">
            <v>D350</v>
          </cell>
          <cell r="G4796">
            <v>1</v>
          </cell>
          <cell r="H4796" t="str">
            <v>D350-001</v>
          </cell>
          <cell r="I4796" t="str">
            <v>F</v>
          </cell>
          <cell r="J4796">
            <v>8000</v>
          </cell>
          <cell r="L4796">
            <v>1907.8</v>
          </cell>
        </row>
        <row r="4797">
          <cell r="A4797" t="str">
            <v>KARNES, LINDA D</v>
          </cell>
          <cell r="B4797" t="str">
            <v>125-556</v>
          </cell>
          <cell r="C4797">
            <v>510300</v>
          </cell>
          <cell r="D4797">
            <v>28090</v>
          </cell>
          <cell r="E4797" t="str">
            <v>LEGAL OFFICE ASSISTANT II</v>
          </cell>
          <cell r="F4797" t="str">
            <v>D350</v>
          </cell>
          <cell r="G4797">
            <v>1</v>
          </cell>
          <cell r="H4797" t="str">
            <v>D350-001</v>
          </cell>
          <cell r="I4797" t="str">
            <v>F</v>
          </cell>
          <cell r="J4797">
            <v>7999</v>
          </cell>
          <cell r="L4797">
            <v>8191.96</v>
          </cell>
        </row>
        <row r="4798">
          <cell r="A4798" t="str">
            <v>KARNES, LINDA D</v>
          </cell>
          <cell r="B4798" t="str">
            <v>125-556</v>
          </cell>
          <cell r="C4798">
            <v>510300</v>
          </cell>
          <cell r="D4798">
            <v>28090</v>
          </cell>
          <cell r="E4798" t="str">
            <v>LEGAL OFFICE ASSISTANT II</v>
          </cell>
          <cell r="F4798" t="str">
            <v>D350</v>
          </cell>
          <cell r="G4798">
            <v>1</v>
          </cell>
          <cell r="H4798" t="str">
            <v>D350-001</v>
          </cell>
          <cell r="I4798" t="str">
            <v>F</v>
          </cell>
          <cell r="J4798" t="str">
            <v>*FI</v>
          </cell>
          <cell r="K4798" t="str">
            <v>FICA</v>
          </cell>
          <cell r="L4798">
            <v>1693.57</v>
          </cell>
        </row>
        <row r="4799">
          <cell r="A4799" t="str">
            <v>KARNES, LINDA D</v>
          </cell>
          <cell r="B4799" t="str">
            <v>125-556</v>
          </cell>
          <cell r="C4799">
            <v>510300</v>
          </cell>
          <cell r="D4799">
            <v>28090</v>
          </cell>
          <cell r="E4799" t="str">
            <v>LEGAL OFFICE ASSISTANT II</v>
          </cell>
          <cell r="F4799" t="str">
            <v>D350</v>
          </cell>
          <cell r="G4799">
            <v>1</v>
          </cell>
          <cell r="H4799" t="str">
            <v>D350-001</v>
          </cell>
          <cell r="I4799" t="str">
            <v>F</v>
          </cell>
          <cell r="J4799" t="str">
            <v>*FM</v>
          </cell>
          <cell r="K4799" t="str">
            <v>MEDICARE</v>
          </cell>
          <cell r="L4799">
            <v>396.08</v>
          </cell>
        </row>
        <row r="4800">
          <cell r="A4800" t="str">
            <v>KARNES, LINDA D</v>
          </cell>
          <cell r="B4800" t="str">
            <v>125-556</v>
          </cell>
          <cell r="C4800">
            <v>510400</v>
          </cell>
          <cell r="D4800">
            <v>28090</v>
          </cell>
          <cell r="E4800" t="str">
            <v>LEGAL OFFICE ASSISTANT II</v>
          </cell>
          <cell r="F4800" t="str">
            <v>D350</v>
          </cell>
          <cell r="G4800">
            <v>1</v>
          </cell>
          <cell r="H4800" t="str">
            <v>D350-001</v>
          </cell>
          <cell r="I4800" t="str">
            <v>F</v>
          </cell>
          <cell r="J4800">
            <v>1001</v>
          </cell>
          <cell r="L4800">
            <v>10.17</v>
          </cell>
        </row>
        <row r="4801">
          <cell r="A4801" t="str">
            <v>KARNES, LINDA D</v>
          </cell>
          <cell r="B4801" t="str">
            <v>125-556</v>
          </cell>
          <cell r="C4801">
            <v>510400</v>
          </cell>
          <cell r="D4801">
            <v>28090</v>
          </cell>
          <cell r="E4801" t="str">
            <v>LEGAL OFFICE ASSISTANT II</v>
          </cell>
          <cell r="F4801" t="str">
            <v>D350</v>
          </cell>
          <cell r="G4801">
            <v>1</v>
          </cell>
          <cell r="H4801" t="str">
            <v>D350-001</v>
          </cell>
          <cell r="I4801" t="str">
            <v>F</v>
          </cell>
          <cell r="J4801">
            <v>703</v>
          </cell>
          <cell r="L4801">
            <v>6.7</v>
          </cell>
        </row>
        <row r="4802">
          <cell r="A4802" t="str">
            <v>KARNES, LINDA D</v>
          </cell>
          <cell r="B4802" t="str">
            <v>125-556</v>
          </cell>
          <cell r="C4802">
            <v>510400</v>
          </cell>
          <cell r="D4802">
            <v>28090</v>
          </cell>
          <cell r="E4802" t="str">
            <v>LEGAL OFFICE ASSISTANT II</v>
          </cell>
          <cell r="F4802" t="str">
            <v>D350</v>
          </cell>
          <cell r="G4802">
            <v>1</v>
          </cell>
          <cell r="H4802" t="str">
            <v>D350-001</v>
          </cell>
          <cell r="I4802" t="str">
            <v>F</v>
          </cell>
          <cell r="J4802">
            <v>30</v>
          </cell>
          <cell r="L4802">
            <v>68.290000000000006</v>
          </cell>
        </row>
        <row r="4803">
          <cell r="A4803" t="str">
            <v>KARNES, LINDA D</v>
          </cell>
          <cell r="B4803" t="str">
            <v>125-556</v>
          </cell>
          <cell r="C4803">
            <v>510400</v>
          </cell>
          <cell r="D4803">
            <v>28090</v>
          </cell>
          <cell r="E4803" t="str">
            <v>LEGAL OFFICE ASSISTANT II</v>
          </cell>
          <cell r="F4803" t="str">
            <v>D350</v>
          </cell>
          <cell r="G4803">
            <v>1</v>
          </cell>
          <cell r="H4803" t="str">
            <v>D350-001</v>
          </cell>
          <cell r="I4803" t="str">
            <v>F</v>
          </cell>
          <cell r="J4803">
            <v>102</v>
          </cell>
          <cell r="L4803">
            <v>232.19</v>
          </cell>
        </row>
        <row r="4804">
          <cell r="A4804" t="str">
            <v>KARNES, LINDA D</v>
          </cell>
          <cell r="B4804" t="str">
            <v>125-556</v>
          </cell>
          <cell r="C4804">
            <v>510400</v>
          </cell>
          <cell r="D4804">
            <v>28090</v>
          </cell>
          <cell r="E4804" t="str">
            <v>LEGAL OFFICE ASSISTANT II</v>
          </cell>
          <cell r="F4804" t="str">
            <v>D350</v>
          </cell>
          <cell r="G4804">
            <v>1</v>
          </cell>
          <cell r="H4804" t="str">
            <v>D350-001</v>
          </cell>
          <cell r="I4804" t="str">
            <v>F</v>
          </cell>
          <cell r="J4804">
            <v>811</v>
          </cell>
          <cell r="L4804">
            <v>1.88</v>
          </cell>
        </row>
        <row r="4805">
          <cell r="A4805" t="str">
            <v>KARNES, LINDA D</v>
          </cell>
          <cell r="B4805" t="str">
            <v>125-556</v>
          </cell>
          <cell r="C4805">
            <v>510400</v>
          </cell>
          <cell r="D4805">
            <v>28090</v>
          </cell>
          <cell r="E4805" t="str">
            <v>LEGAL OFFICE ASSISTANT II</v>
          </cell>
          <cell r="F4805" t="str">
            <v>D350</v>
          </cell>
          <cell r="G4805">
            <v>1</v>
          </cell>
          <cell r="H4805" t="str">
            <v>D350-001</v>
          </cell>
          <cell r="I4805" t="str">
            <v>F</v>
          </cell>
          <cell r="J4805">
            <v>603</v>
          </cell>
          <cell r="L4805">
            <v>31.26</v>
          </cell>
        </row>
        <row r="4806">
          <cell r="A4806" t="str">
            <v>KARNEZIS, CATHERINE A</v>
          </cell>
          <cell r="B4806" t="str">
            <v>125-556</v>
          </cell>
          <cell r="C4806">
            <v>510100</v>
          </cell>
          <cell r="D4806">
            <v>47840</v>
          </cell>
          <cell r="E4806" t="str">
            <v>ADMINISTRATIVE ANALYST SR</v>
          </cell>
          <cell r="F4806" t="str">
            <v>G115</v>
          </cell>
          <cell r="G4806">
            <v>1</v>
          </cell>
          <cell r="H4806" t="str">
            <v>G115-003</v>
          </cell>
          <cell r="I4806" t="str">
            <v>O</v>
          </cell>
          <cell r="J4806">
            <v>1</v>
          </cell>
          <cell r="K4806" t="str">
            <v>REGULAR PAY</v>
          </cell>
          <cell r="L4806">
            <v>60369.19</v>
          </cell>
        </row>
        <row r="4807">
          <cell r="A4807" t="str">
            <v>KARNEZIS, CATHERINE A</v>
          </cell>
          <cell r="B4807" t="str">
            <v>125-556</v>
          </cell>
          <cell r="C4807">
            <v>510300</v>
          </cell>
          <cell r="D4807">
            <v>47840</v>
          </cell>
          <cell r="E4807" t="str">
            <v>ADMINISTRATIVE ANALYST SR</v>
          </cell>
          <cell r="F4807" t="str">
            <v>G115</v>
          </cell>
          <cell r="G4807">
            <v>1</v>
          </cell>
          <cell r="H4807" t="str">
            <v>G115-003</v>
          </cell>
          <cell r="I4807" t="str">
            <v>F</v>
          </cell>
          <cell r="J4807">
            <v>7999</v>
          </cell>
          <cell r="L4807">
            <v>18104.72</v>
          </cell>
        </row>
        <row r="4808">
          <cell r="A4808" t="str">
            <v>KARNEZIS, CATHERINE A</v>
          </cell>
          <cell r="B4808" t="str">
            <v>125-556</v>
          </cell>
          <cell r="C4808">
            <v>510300</v>
          </cell>
          <cell r="D4808">
            <v>47840</v>
          </cell>
          <cell r="E4808" t="str">
            <v>ADMINISTRATIVE ANALYST SR</v>
          </cell>
          <cell r="F4808" t="str">
            <v>G115</v>
          </cell>
          <cell r="G4808">
            <v>1</v>
          </cell>
          <cell r="H4808" t="str">
            <v>G115-003</v>
          </cell>
          <cell r="I4808" t="str">
            <v>F</v>
          </cell>
          <cell r="J4808" t="str">
            <v>*FM</v>
          </cell>
          <cell r="K4808" t="str">
            <v>MEDICARE</v>
          </cell>
          <cell r="L4808">
            <v>875.35</v>
          </cell>
        </row>
        <row r="4809">
          <cell r="A4809" t="str">
            <v>KARNEZIS, CATHERINE A</v>
          </cell>
          <cell r="B4809" t="str">
            <v>125-556</v>
          </cell>
          <cell r="C4809">
            <v>510300</v>
          </cell>
          <cell r="D4809">
            <v>47840</v>
          </cell>
          <cell r="E4809" t="str">
            <v>ADMINISTRATIVE ANALYST SR</v>
          </cell>
          <cell r="F4809" t="str">
            <v>G115</v>
          </cell>
          <cell r="G4809">
            <v>1</v>
          </cell>
          <cell r="H4809" t="str">
            <v>G115-003</v>
          </cell>
          <cell r="I4809" t="str">
            <v>F</v>
          </cell>
          <cell r="J4809">
            <v>8000</v>
          </cell>
          <cell r="L4809">
            <v>4221.55</v>
          </cell>
        </row>
        <row r="4810">
          <cell r="A4810" t="str">
            <v>KARNEZIS, CATHERINE A</v>
          </cell>
          <cell r="B4810" t="str">
            <v>125-556</v>
          </cell>
          <cell r="C4810">
            <v>510300</v>
          </cell>
          <cell r="D4810">
            <v>47840</v>
          </cell>
          <cell r="E4810" t="str">
            <v>ADMINISTRATIVE ANALYST SR</v>
          </cell>
          <cell r="F4810" t="str">
            <v>G115</v>
          </cell>
          <cell r="G4810">
            <v>1</v>
          </cell>
          <cell r="H4810" t="str">
            <v>G115-003</v>
          </cell>
          <cell r="I4810" t="str">
            <v>F</v>
          </cell>
          <cell r="J4810" t="str">
            <v>*FI</v>
          </cell>
          <cell r="K4810" t="str">
            <v>FICA</v>
          </cell>
          <cell r="L4810">
            <v>3742.89</v>
          </cell>
        </row>
        <row r="4811">
          <cell r="A4811" t="str">
            <v>KARNEZIS, CATHERINE A</v>
          </cell>
          <cell r="B4811" t="str">
            <v>125-556</v>
          </cell>
          <cell r="C4811">
            <v>510300</v>
          </cell>
          <cell r="D4811">
            <v>47840</v>
          </cell>
          <cell r="E4811" t="str">
            <v>ADMINISTRATIVE ANALYST SR</v>
          </cell>
          <cell r="F4811" t="str">
            <v>G115</v>
          </cell>
          <cell r="G4811">
            <v>1</v>
          </cell>
          <cell r="H4811" t="str">
            <v>G115-003</v>
          </cell>
          <cell r="I4811" t="str">
            <v>F</v>
          </cell>
          <cell r="J4811">
            <v>8005</v>
          </cell>
          <cell r="L4811">
            <v>295.51</v>
          </cell>
        </row>
        <row r="4812">
          <cell r="A4812" t="str">
            <v>KARNEZIS, CATHERINE A</v>
          </cell>
          <cell r="B4812" t="str">
            <v>125-556</v>
          </cell>
          <cell r="C4812">
            <v>510400</v>
          </cell>
          <cell r="D4812">
            <v>47840</v>
          </cell>
          <cell r="E4812" t="str">
            <v>ADMINISTRATIVE ANALYST SR</v>
          </cell>
          <cell r="F4812" t="str">
            <v>G115</v>
          </cell>
          <cell r="G4812">
            <v>1</v>
          </cell>
          <cell r="H4812" t="str">
            <v>G115-003</v>
          </cell>
          <cell r="I4812" t="str">
            <v>F</v>
          </cell>
          <cell r="J4812">
            <v>100</v>
          </cell>
          <cell r="L4812">
            <v>135.94999999999999</v>
          </cell>
        </row>
        <row r="4813">
          <cell r="A4813" t="str">
            <v>KARNEZIS, CATHERINE A</v>
          </cell>
          <cell r="B4813" t="str">
            <v>125-556</v>
          </cell>
          <cell r="C4813">
            <v>510400</v>
          </cell>
          <cell r="D4813">
            <v>47840</v>
          </cell>
          <cell r="E4813" t="str">
            <v>ADMINISTRATIVE ANALYST SR</v>
          </cell>
          <cell r="F4813" t="str">
            <v>G115</v>
          </cell>
          <cell r="G4813">
            <v>1</v>
          </cell>
          <cell r="H4813" t="str">
            <v>G115-003</v>
          </cell>
          <cell r="I4813" t="str">
            <v>F</v>
          </cell>
          <cell r="J4813">
            <v>701</v>
          </cell>
          <cell r="L4813">
            <v>4.01</v>
          </cell>
        </row>
        <row r="4814">
          <cell r="A4814" t="str">
            <v>KARNEZIS, CATHERINE A</v>
          </cell>
          <cell r="B4814" t="str">
            <v>125-556</v>
          </cell>
          <cell r="C4814">
            <v>510400</v>
          </cell>
          <cell r="D4814">
            <v>47840</v>
          </cell>
          <cell r="E4814" t="str">
            <v>ADMINISTRATIVE ANALYST SR</v>
          </cell>
          <cell r="F4814" t="str">
            <v>G115</v>
          </cell>
          <cell r="G4814">
            <v>1</v>
          </cell>
          <cell r="H4814" t="str">
            <v>G115-003</v>
          </cell>
          <cell r="I4814" t="str">
            <v>F</v>
          </cell>
          <cell r="J4814">
            <v>30</v>
          </cell>
          <cell r="L4814">
            <v>150.91999999999999</v>
          </cell>
        </row>
        <row r="4815">
          <cell r="A4815" t="str">
            <v>KARNEZIS, CATHERINE A</v>
          </cell>
          <cell r="B4815" t="str">
            <v>125-556</v>
          </cell>
          <cell r="C4815">
            <v>510400</v>
          </cell>
          <cell r="D4815">
            <v>47840</v>
          </cell>
          <cell r="E4815" t="str">
            <v>ADMINISTRATIVE ANALYST SR</v>
          </cell>
          <cell r="F4815" t="str">
            <v>G115</v>
          </cell>
          <cell r="G4815">
            <v>1</v>
          </cell>
          <cell r="H4815" t="str">
            <v>G115-003</v>
          </cell>
          <cell r="I4815" t="str">
            <v>F</v>
          </cell>
          <cell r="J4815">
            <v>1001</v>
          </cell>
          <cell r="L4815">
            <v>10.17</v>
          </cell>
        </row>
        <row r="4816">
          <cell r="A4816" t="str">
            <v>KARNEZIS, CATHERINE A</v>
          </cell>
          <cell r="B4816" t="str">
            <v>125-556</v>
          </cell>
          <cell r="C4816">
            <v>510400</v>
          </cell>
          <cell r="D4816">
            <v>47840</v>
          </cell>
          <cell r="E4816" t="str">
            <v>ADMINISTRATIVE ANALYST SR</v>
          </cell>
          <cell r="F4816" t="str">
            <v>G115</v>
          </cell>
          <cell r="G4816">
            <v>1</v>
          </cell>
          <cell r="H4816" t="str">
            <v>G115-003</v>
          </cell>
          <cell r="I4816" t="str">
            <v>F</v>
          </cell>
          <cell r="J4816">
            <v>601</v>
          </cell>
          <cell r="L4816">
            <v>17.149999999999999</v>
          </cell>
        </row>
        <row r="4817">
          <cell r="A4817" t="str">
            <v>KARNEZIS, CATHERINE A</v>
          </cell>
          <cell r="B4817" t="str">
            <v>125-556</v>
          </cell>
          <cell r="C4817">
            <v>510400</v>
          </cell>
          <cell r="D4817">
            <v>47840</v>
          </cell>
          <cell r="E4817" t="str">
            <v>ADMINISTRATIVE ANALYST SR</v>
          </cell>
          <cell r="F4817" t="str">
            <v>G115</v>
          </cell>
          <cell r="G4817">
            <v>1</v>
          </cell>
          <cell r="H4817" t="str">
            <v>G115-003</v>
          </cell>
          <cell r="I4817" t="str">
            <v>F</v>
          </cell>
          <cell r="J4817">
            <v>810</v>
          </cell>
          <cell r="L4817">
            <v>1.71</v>
          </cell>
        </row>
        <row r="4818">
          <cell r="A4818" t="str">
            <v>KATKOFF, NANCY K</v>
          </cell>
          <cell r="B4818" t="str">
            <v>101-507</v>
          </cell>
          <cell r="C4818">
            <v>510100</v>
          </cell>
          <cell r="D4818">
            <v>47770</v>
          </cell>
          <cell r="E4818" t="str">
            <v>ASSESSMENT ASSIST II</v>
          </cell>
          <cell r="F4818" t="str">
            <v>D150</v>
          </cell>
          <cell r="G4818">
            <v>1</v>
          </cell>
          <cell r="H4818" t="str">
            <v>D150-002</v>
          </cell>
          <cell r="I4818" t="str">
            <v>O</v>
          </cell>
          <cell r="J4818">
            <v>1</v>
          </cell>
          <cell r="K4818" t="str">
            <v>REGULAR PAY</v>
          </cell>
          <cell r="L4818">
            <v>26983.41</v>
          </cell>
        </row>
        <row r="4819">
          <cell r="A4819" t="str">
            <v>KATKOFF, NANCY K</v>
          </cell>
          <cell r="B4819" t="str">
            <v>101-507</v>
          </cell>
          <cell r="C4819">
            <v>510300</v>
          </cell>
          <cell r="D4819">
            <v>47770</v>
          </cell>
          <cell r="E4819" t="str">
            <v>ASSESSMENT ASSIST II</v>
          </cell>
          <cell r="F4819" t="str">
            <v>D150</v>
          </cell>
          <cell r="G4819">
            <v>1</v>
          </cell>
          <cell r="H4819" t="str">
            <v>D150-002</v>
          </cell>
          <cell r="I4819" t="str">
            <v>F</v>
          </cell>
          <cell r="J4819" t="str">
            <v>*FM</v>
          </cell>
          <cell r="K4819" t="str">
            <v>MEDICARE</v>
          </cell>
          <cell r="L4819">
            <v>391.26</v>
          </cell>
        </row>
        <row r="4820">
          <cell r="A4820" t="str">
            <v>KATKOFF, NANCY K</v>
          </cell>
          <cell r="B4820" t="str">
            <v>101-507</v>
          </cell>
          <cell r="C4820">
            <v>510300</v>
          </cell>
          <cell r="D4820">
            <v>47770</v>
          </cell>
          <cell r="E4820" t="str">
            <v>ASSESSMENT ASSIST II</v>
          </cell>
          <cell r="F4820" t="str">
            <v>D150</v>
          </cell>
          <cell r="G4820">
            <v>1</v>
          </cell>
          <cell r="H4820" t="str">
            <v>D150-002</v>
          </cell>
          <cell r="I4820" t="str">
            <v>F</v>
          </cell>
          <cell r="J4820">
            <v>8000</v>
          </cell>
          <cell r="L4820">
            <v>1884.55</v>
          </cell>
        </row>
        <row r="4821">
          <cell r="A4821" t="str">
            <v>KATKOFF, NANCY K</v>
          </cell>
          <cell r="B4821" t="str">
            <v>101-507</v>
          </cell>
          <cell r="C4821">
            <v>510300</v>
          </cell>
          <cell r="D4821">
            <v>47770</v>
          </cell>
          <cell r="E4821" t="str">
            <v>ASSESSMENT ASSIST II</v>
          </cell>
          <cell r="F4821" t="str">
            <v>D150</v>
          </cell>
          <cell r="G4821">
            <v>1</v>
          </cell>
          <cell r="H4821" t="str">
            <v>D150-002</v>
          </cell>
          <cell r="I4821" t="str">
            <v>F</v>
          </cell>
          <cell r="J4821">
            <v>7999</v>
          </cell>
          <cell r="L4821">
            <v>8092.32</v>
          </cell>
        </row>
        <row r="4822">
          <cell r="A4822" t="str">
            <v>KATKOFF, NANCY K</v>
          </cell>
          <cell r="B4822" t="str">
            <v>101-507</v>
          </cell>
          <cell r="C4822">
            <v>510300</v>
          </cell>
          <cell r="D4822">
            <v>47770</v>
          </cell>
          <cell r="E4822" t="str">
            <v>ASSESSMENT ASSIST II</v>
          </cell>
          <cell r="F4822" t="str">
            <v>D150</v>
          </cell>
          <cell r="G4822">
            <v>1</v>
          </cell>
          <cell r="H4822" t="str">
            <v>D150-002</v>
          </cell>
          <cell r="I4822" t="str">
            <v>F</v>
          </cell>
          <cell r="J4822" t="str">
            <v>*FI</v>
          </cell>
          <cell r="K4822" t="str">
            <v>FICA</v>
          </cell>
          <cell r="L4822">
            <v>1672.97</v>
          </cell>
        </row>
        <row r="4823">
          <cell r="A4823" t="str">
            <v>KATKOFF, NANCY K</v>
          </cell>
          <cell r="B4823" t="str">
            <v>101-507</v>
          </cell>
          <cell r="C4823">
            <v>510400</v>
          </cell>
          <cell r="D4823">
            <v>47770</v>
          </cell>
          <cell r="E4823" t="str">
            <v>ASSESSMENT ASSIST II</v>
          </cell>
          <cell r="F4823" t="str">
            <v>D150</v>
          </cell>
          <cell r="G4823">
            <v>1</v>
          </cell>
          <cell r="H4823" t="str">
            <v>D150-002</v>
          </cell>
          <cell r="I4823" t="str">
            <v>F</v>
          </cell>
          <cell r="J4823">
            <v>810</v>
          </cell>
          <cell r="L4823">
            <v>1.71</v>
          </cell>
        </row>
        <row r="4824">
          <cell r="A4824" t="str">
            <v>KATKOFF, NANCY K</v>
          </cell>
          <cell r="B4824" t="str">
            <v>101-507</v>
          </cell>
          <cell r="C4824">
            <v>510400</v>
          </cell>
          <cell r="D4824">
            <v>47770</v>
          </cell>
          <cell r="E4824" t="str">
            <v>ASSESSMENT ASSIST II</v>
          </cell>
          <cell r="F4824" t="str">
            <v>D150</v>
          </cell>
          <cell r="G4824">
            <v>1</v>
          </cell>
          <cell r="H4824" t="str">
            <v>D150-002</v>
          </cell>
          <cell r="I4824" t="str">
            <v>F</v>
          </cell>
          <cell r="J4824">
            <v>30</v>
          </cell>
          <cell r="L4824">
            <v>67.459999999999994</v>
          </cell>
        </row>
        <row r="4825">
          <cell r="A4825" t="str">
            <v>KATKOFF, NANCY K</v>
          </cell>
          <cell r="B4825" t="str">
            <v>101-507</v>
          </cell>
          <cell r="C4825">
            <v>510400</v>
          </cell>
          <cell r="D4825">
            <v>47770</v>
          </cell>
          <cell r="E4825" t="str">
            <v>ASSESSMENT ASSIST II</v>
          </cell>
          <cell r="F4825" t="str">
            <v>D150</v>
          </cell>
          <cell r="G4825">
            <v>1</v>
          </cell>
          <cell r="H4825" t="str">
            <v>D150-002</v>
          </cell>
          <cell r="I4825" t="str">
            <v>F</v>
          </cell>
          <cell r="J4825">
            <v>701</v>
          </cell>
          <cell r="L4825">
            <v>4.01</v>
          </cell>
        </row>
        <row r="4826">
          <cell r="A4826" t="str">
            <v>KATKOFF, NANCY K</v>
          </cell>
          <cell r="B4826" t="str">
            <v>101-507</v>
          </cell>
          <cell r="C4826">
            <v>510400</v>
          </cell>
          <cell r="D4826">
            <v>47770</v>
          </cell>
          <cell r="E4826" t="str">
            <v>ASSESSMENT ASSIST II</v>
          </cell>
          <cell r="F4826" t="str">
            <v>D150</v>
          </cell>
          <cell r="G4826">
            <v>1</v>
          </cell>
          <cell r="H4826" t="str">
            <v>D150-002</v>
          </cell>
          <cell r="I4826" t="str">
            <v>F</v>
          </cell>
          <cell r="J4826">
            <v>110</v>
          </cell>
          <cell r="L4826">
            <v>135.97999999999999</v>
          </cell>
        </row>
        <row r="4827">
          <cell r="A4827" t="str">
            <v>KATKOFF, NANCY K</v>
          </cell>
          <cell r="B4827" t="str">
            <v>101-507</v>
          </cell>
          <cell r="C4827">
            <v>510400</v>
          </cell>
          <cell r="D4827">
            <v>47770</v>
          </cell>
          <cell r="E4827" t="str">
            <v>ASSESSMENT ASSIST II</v>
          </cell>
          <cell r="F4827" t="str">
            <v>D150</v>
          </cell>
          <cell r="G4827">
            <v>1</v>
          </cell>
          <cell r="H4827" t="str">
            <v>D150-002</v>
          </cell>
          <cell r="I4827" t="str">
            <v>F</v>
          </cell>
          <cell r="J4827">
            <v>1001</v>
          </cell>
          <cell r="L4827">
            <v>10.17</v>
          </cell>
        </row>
        <row r="4828">
          <cell r="A4828" t="str">
            <v>KATKOFF, NANCY K</v>
          </cell>
          <cell r="B4828" t="str">
            <v>101-507</v>
          </cell>
          <cell r="C4828">
            <v>510400</v>
          </cell>
          <cell r="D4828">
            <v>47770</v>
          </cell>
          <cell r="E4828" t="str">
            <v>ASSESSMENT ASSIST II</v>
          </cell>
          <cell r="F4828" t="str">
            <v>D150</v>
          </cell>
          <cell r="G4828">
            <v>1</v>
          </cell>
          <cell r="H4828" t="str">
            <v>D150-002</v>
          </cell>
          <cell r="I4828" t="str">
            <v>F</v>
          </cell>
          <cell r="J4828">
            <v>601</v>
          </cell>
          <cell r="L4828">
            <v>17.149999999999999</v>
          </cell>
        </row>
        <row r="4829">
          <cell r="A4829" t="str">
            <v>KECK, JAMES D</v>
          </cell>
          <cell r="B4829" t="str">
            <v>114-895</v>
          </cell>
          <cell r="C4829">
            <v>510100</v>
          </cell>
          <cell r="D4829">
            <v>12170</v>
          </cell>
          <cell r="E4829" t="str">
            <v>ROAD MAINT WORKER, SUPV</v>
          </cell>
          <cell r="F4829" t="str">
            <v>D456</v>
          </cell>
          <cell r="G4829">
            <v>1</v>
          </cell>
          <cell r="H4829" t="str">
            <v>D456-003</v>
          </cell>
          <cell r="I4829" t="str">
            <v>O</v>
          </cell>
          <cell r="J4829">
            <v>1</v>
          </cell>
          <cell r="K4829" t="str">
            <v>REGULAR PAY</v>
          </cell>
          <cell r="L4829">
            <v>44769.96</v>
          </cell>
        </row>
        <row r="4830">
          <cell r="A4830" t="str">
            <v>KECK, JAMES D</v>
          </cell>
          <cell r="B4830" t="str">
            <v>114-895</v>
          </cell>
          <cell r="C4830">
            <v>510300</v>
          </cell>
          <cell r="D4830">
            <v>12170</v>
          </cell>
          <cell r="E4830" t="str">
            <v>ROAD MAINT WORKER, SUPV</v>
          </cell>
          <cell r="F4830" t="str">
            <v>D456</v>
          </cell>
          <cell r="G4830">
            <v>1</v>
          </cell>
          <cell r="H4830" t="str">
            <v>D456-003</v>
          </cell>
          <cell r="I4830" t="str">
            <v>F</v>
          </cell>
          <cell r="J4830" t="str">
            <v>*FM</v>
          </cell>
          <cell r="K4830" t="str">
            <v>MEDICARE</v>
          </cell>
          <cell r="L4830">
            <v>649.16</v>
          </cell>
        </row>
        <row r="4831">
          <cell r="A4831" t="str">
            <v>KECK, JAMES D</v>
          </cell>
          <cell r="B4831" t="str">
            <v>114-895</v>
          </cell>
          <cell r="C4831">
            <v>510300</v>
          </cell>
          <cell r="D4831">
            <v>12170</v>
          </cell>
          <cell r="E4831" t="str">
            <v>ROAD MAINT WORKER, SUPV</v>
          </cell>
          <cell r="F4831" t="str">
            <v>D456</v>
          </cell>
          <cell r="G4831">
            <v>1</v>
          </cell>
          <cell r="H4831" t="str">
            <v>D456-003</v>
          </cell>
          <cell r="I4831" t="str">
            <v>F</v>
          </cell>
          <cell r="J4831" t="str">
            <v>*FI</v>
          </cell>
          <cell r="K4831" t="str">
            <v>FICA</v>
          </cell>
          <cell r="L4831">
            <v>2775.74</v>
          </cell>
        </row>
        <row r="4832">
          <cell r="A4832" t="str">
            <v>KECK, JAMES D</v>
          </cell>
          <cell r="B4832" t="str">
            <v>114-895</v>
          </cell>
          <cell r="C4832">
            <v>510300</v>
          </cell>
          <cell r="D4832">
            <v>12170</v>
          </cell>
          <cell r="E4832" t="str">
            <v>ROAD MAINT WORKER, SUPV</v>
          </cell>
          <cell r="F4832" t="str">
            <v>D456</v>
          </cell>
          <cell r="G4832">
            <v>1</v>
          </cell>
          <cell r="H4832" t="str">
            <v>D456-003</v>
          </cell>
          <cell r="I4832" t="str">
            <v>F</v>
          </cell>
          <cell r="J4832">
            <v>8000</v>
          </cell>
          <cell r="L4832">
            <v>3129.6</v>
          </cell>
        </row>
        <row r="4833">
          <cell r="A4833" t="str">
            <v>KECK, JAMES D</v>
          </cell>
          <cell r="B4833" t="str">
            <v>114-895</v>
          </cell>
          <cell r="C4833">
            <v>510300</v>
          </cell>
          <cell r="D4833">
            <v>12170</v>
          </cell>
          <cell r="E4833" t="str">
            <v>ROAD MAINT WORKER, SUPV</v>
          </cell>
          <cell r="F4833" t="str">
            <v>D456</v>
          </cell>
          <cell r="G4833">
            <v>1</v>
          </cell>
          <cell r="H4833" t="str">
            <v>D456-003</v>
          </cell>
          <cell r="I4833" t="str">
            <v>F</v>
          </cell>
          <cell r="J4833">
            <v>7999</v>
          </cell>
          <cell r="L4833">
            <v>13426.51</v>
          </cell>
        </row>
        <row r="4834">
          <cell r="A4834" t="str">
            <v>KECK, JAMES D</v>
          </cell>
          <cell r="B4834" t="str">
            <v>114-895</v>
          </cell>
          <cell r="C4834">
            <v>510400</v>
          </cell>
          <cell r="D4834">
            <v>12170</v>
          </cell>
          <cell r="E4834" t="str">
            <v>ROAD MAINT WORKER, SUPV</v>
          </cell>
          <cell r="F4834" t="str">
            <v>D456</v>
          </cell>
          <cell r="G4834">
            <v>1</v>
          </cell>
          <cell r="H4834" t="str">
            <v>D456-003</v>
          </cell>
          <cell r="I4834" t="str">
            <v>F</v>
          </cell>
          <cell r="J4834">
            <v>1001</v>
          </cell>
          <cell r="L4834">
            <v>10.17</v>
          </cell>
        </row>
        <row r="4835">
          <cell r="A4835" t="str">
            <v>KECK, JAMES D</v>
          </cell>
          <cell r="B4835" t="str">
            <v>114-895</v>
          </cell>
          <cell r="C4835">
            <v>510400</v>
          </cell>
          <cell r="D4835">
            <v>12170</v>
          </cell>
          <cell r="E4835" t="str">
            <v>ROAD MAINT WORKER, SUPV</v>
          </cell>
          <cell r="F4835" t="str">
            <v>D456</v>
          </cell>
          <cell r="G4835">
            <v>1</v>
          </cell>
          <cell r="H4835" t="str">
            <v>D456-003</v>
          </cell>
          <cell r="I4835" t="str">
            <v>F</v>
          </cell>
          <cell r="J4835">
            <v>30</v>
          </cell>
          <cell r="L4835">
            <v>111.92</v>
          </cell>
        </row>
        <row r="4836">
          <cell r="A4836" t="str">
            <v>KECK, JAMES D</v>
          </cell>
          <cell r="B4836" t="str">
            <v>114-895</v>
          </cell>
          <cell r="C4836">
            <v>510400</v>
          </cell>
          <cell r="D4836">
            <v>12170</v>
          </cell>
          <cell r="E4836" t="str">
            <v>ROAD MAINT WORKER, SUPV</v>
          </cell>
          <cell r="F4836" t="str">
            <v>D456</v>
          </cell>
          <cell r="G4836">
            <v>1</v>
          </cell>
          <cell r="H4836" t="str">
            <v>D456-003</v>
          </cell>
          <cell r="I4836" t="str">
            <v>F</v>
          </cell>
          <cell r="J4836">
            <v>705</v>
          </cell>
          <cell r="L4836">
            <v>12.04</v>
          </cell>
        </row>
        <row r="4837">
          <cell r="A4837" t="str">
            <v>KECK, JAMES D</v>
          </cell>
          <cell r="B4837" t="str">
            <v>114-895</v>
          </cell>
          <cell r="C4837">
            <v>510400</v>
          </cell>
          <cell r="D4837">
            <v>12170</v>
          </cell>
          <cell r="E4837" t="str">
            <v>ROAD MAINT WORKER, SUPV</v>
          </cell>
          <cell r="F4837" t="str">
            <v>D456</v>
          </cell>
          <cell r="G4837">
            <v>1</v>
          </cell>
          <cell r="H4837" t="str">
            <v>D456-003</v>
          </cell>
          <cell r="I4837" t="str">
            <v>F</v>
          </cell>
          <cell r="J4837">
            <v>104</v>
          </cell>
          <cell r="L4837">
            <v>283.83999999999997</v>
          </cell>
        </row>
        <row r="4838">
          <cell r="A4838" t="str">
            <v>KECK, JAMES D</v>
          </cell>
          <cell r="B4838" t="str">
            <v>114-895</v>
          </cell>
          <cell r="C4838">
            <v>510400</v>
          </cell>
          <cell r="D4838">
            <v>12170</v>
          </cell>
          <cell r="E4838" t="str">
            <v>ROAD MAINT WORKER, SUPV</v>
          </cell>
          <cell r="F4838" t="str">
            <v>D456</v>
          </cell>
          <cell r="G4838">
            <v>1</v>
          </cell>
          <cell r="H4838" t="str">
            <v>D456-003</v>
          </cell>
          <cell r="I4838" t="str">
            <v>F</v>
          </cell>
          <cell r="J4838">
            <v>811</v>
          </cell>
          <cell r="L4838">
            <v>1.88</v>
          </cell>
        </row>
        <row r="4839">
          <cell r="A4839" t="str">
            <v>KECK, JAMES D</v>
          </cell>
          <cell r="B4839" t="str">
            <v>114-895</v>
          </cell>
          <cell r="C4839">
            <v>510400</v>
          </cell>
          <cell r="D4839">
            <v>12170</v>
          </cell>
          <cell r="E4839" t="str">
            <v>ROAD MAINT WORKER, SUPV</v>
          </cell>
          <cell r="F4839" t="str">
            <v>D456</v>
          </cell>
          <cell r="G4839">
            <v>1</v>
          </cell>
          <cell r="H4839" t="str">
            <v>D456-003</v>
          </cell>
          <cell r="I4839" t="str">
            <v>F</v>
          </cell>
          <cell r="J4839">
            <v>605</v>
          </cell>
          <cell r="L4839">
            <v>59.1</v>
          </cell>
        </row>
        <row r="4840">
          <cell r="A4840" t="str">
            <v>KEELING, PENELOPE J</v>
          </cell>
          <cell r="B4840" t="str">
            <v>101-565</v>
          </cell>
          <cell r="C4840">
            <v>510100</v>
          </cell>
          <cell r="D4840">
            <v>24420</v>
          </cell>
          <cell r="E4840" t="str">
            <v>EVIDENCE/PROP TECH</v>
          </cell>
          <cell r="F4840" t="str">
            <v>D290</v>
          </cell>
          <cell r="G4840">
            <v>1</v>
          </cell>
          <cell r="H4840" t="str">
            <v>D290-002</v>
          </cell>
          <cell r="I4840" t="str">
            <v>O</v>
          </cell>
          <cell r="J4840">
            <v>1</v>
          </cell>
          <cell r="K4840" t="str">
            <v>REGULAR PAY</v>
          </cell>
          <cell r="L4840">
            <v>37214.089999999997</v>
          </cell>
        </row>
        <row r="4841">
          <cell r="A4841" t="str">
            <v>KEELING, PENELOPE J</v>
          </cell>
          <cell r="B4841" t="str">
            <v>101-565</v>
          </cell>
          <cell r="C4841">
            <v>510300</v>
          </cell>
          <cell r="D4841">
            <v>24420</v>
          </cell>
          <cell r="E4841" t="str">
            <v>EVIDENCE/PROP TECH</v>
          </cell>
          <cell r="F4841" t="str">
            <v>D290</v>
          </cell>
          <cell r="G4841">
            <v>1</v>
          </cell>
          <cell r="H4841" t="str">
            <v>D290-002</v>
          </cell>
          <cell r="I4841" t="str">
            <v>F</v>
          </cell>
          <cell r="J4841">
            <v>8000</v>
          </cell>
          <cell r="L4841">
            <v>2600.69</v>
          </cell>
        </row>
        <row r="4842">
          <cell r="A4842" t="str">
            <v>KEELING, PENELOPE J</v>
          </cell>
          <cell r="B4842" t="str">
            <v>101-565</v>
          </cell>
          <cell r="C4842">
            <v>510300</v>
          </cell>
          <cell r="D4842">
            <v>24420</v>
          </cell>
          <cell r="E4842" t="str">
            <v>EVIDENCE/PROP TECH</v>
          </cell>
          <cell r="F4842" t="str">
            <v>D290</v>
          </cell>
          <cell r="G4842">
            <v>1</v>
          </cell>
          <cell r="H4842" t="str">
            <v>D290-002</v>
          </cell>
          <cell r="I4842" t="str">
            <v>F</v>
          </cell>
          <cell r="J4842">
            <v>7999</v>
          </cell>
          <cell r="L4842">
            <v>11160.51</v>
          </cell>
        </row>
        <row r="4843">
          <cell r="A4843" t="str">
            <v>KEELING, PENELOPE J</v>
          </cell>
          <cell r="B4843" t="str">
            <v>101-565</v>
          </cell>
          <cell r="C4843">
            <v>510300</v>
          </cell>
          <cell r="D4843">
            <v>24420</v>
          </cell>
          <cell r="E4843" t="str">
            <v>EVIDENCE/PROP TECH</v>
          </cell>
          <cell r="F4843" t="str">
            <v>D290</v>
          </cell>
          <cell r="G4843">
            <v>1</v>
          </cell>
          <cell r="H4843" t="str">
            <v>D290-002</v>
          </cell>
          <cell r="I4843" t="str">
            <v>F</v>
          </cell>
          <cell r="J4843" t="str">
            <v>*FI</v>
          </cell>
          <cell r="K4843" t="str">
            <v>FICA</v>
          </cell>
          <cell r="L4843">
            <v>2307.27</v>
          </cell>
        </row>
        <row r="4844">
          <cell r="A4844" t="str">
            <v>KEELING, PENELOPE J</v>
          </cell>
          <cell r="B4844" t="str">
            <v>101-565</v>
          </cell>
          <cell r="C4844">
            <v>510300</v>
          </cell>
          <cell r="D4844">
            <v>24420</v>
          </cell>
          <cell r="E4844" t="str">
            <v>EVIDENCE/PROP TECH</v>
          </cell>
          <cell r="F4844" t="str">
            <v>D290</v>
          </cell>
          <cell r="G4844">
            <v>1</v>
          </cell>
          <cell r="H4844" t="str">
            <v>D290-002</v>
          </cell>
          <cell r="I4844" t="str">
            <v>F</v>
          </cell>
          <cell r="J4844" t="str">
            <v>*FM</v>
          </cell>
          <cell r="K4844" t="str">
            <v>MEDICARE</v>
          </cell>
          <cell r="L4844">
            <v>539.6</v>
          </cell>
        </row>
        <row r="4845">
          <cell r="A4845" t="str">
            <v>KEELING, PENELOPE J</v>
          </cell>
          <cell r="B4845" t="str">
            <v>101-565</v>
          </cell>
          <cell r="C4845">
            <v>510400</v>
          </cell>
          <cell r="D4845">
            <v>24420</v>
          </cell>
          <cell r="E4845" t="str">
            <v>EVIDENCE/PROP TECH</v>
          </cell>
          <cell r="F4845" t="str">
            <v>D290</v>
          </cell>
          <cell r="G4845">
            <v>1</v>
          </cell>
          <cell r="H4845" t="str">
            <v>D290-002</v>
          </cell>
          <cell r="I4845" t="str">
            <v>F</v>
          </cell>
          <cell r="J4845">
            <v>1001</v>
          </cell>
          <cell r="L4845">
            <v>10.17</v>
          </cell>
        </row>
        <row r="4846">
          <cell r="A4846" t="str">
            <v>KEELING, PENELOPE J</v>
          </cell>
          <cell r="B4846" t="str">
            <v>101-565</v>
          </cell>
          <cell r="C4846">
            <v>510400</v>
          </cell>
          <cell r="D4846">
            <v>24420</v>
          </cell>
          <cell r="E4846" t="str">
            <v>EVIDENCE/PROP TECH</v>
          </cell>
          <cell r="F4846" t="str">
            <v>D290</v>
          </cell>
          <cell r="G4846">
            <v>1</v>
          </cell>
          <cell r="H4846" t="str">
            <v>D290-002</v>
          </cell>
          <cell r="I4846" t="str">
            <v>F</v>
          </cell>
          <cell r="J4846">
            <v>705</v>
          </cell>
          <cell r="L4846">
            <v>12.04</v>
          </cell>
        </row>
        <row r="4847">
          <cell r="A4847" t="str">
            <v>KEELING, PENELOPE J</v>
          </cell>
          <cell r="B4847" t="str">
            <v>101-565</v>
          </cell>
          <cell r="C4847">
            <v>510400</v>
          </cell>
          <cell r="D4847">
            <v>24420</v>
          </cell>
          <cell r="E4847" t="str">
            <v>EVIDENCE/PROP TECH</v>
          </cell>
          <cell r="F4847" t="str">
            <v>D290</v>
          </cell>
          <cell r="G4847">
            <v>1</v>
          </cell>
          <cell r="H4847" t="str">
            <v>D290-002</v>
          </cell>
          <cell r="I4847" t="str">
            <v>F</v>
          </cell>
          <cell r="J4847">
            <v>811</v>
          </cell>
          <cell r="L4847">
            <v>1.88</v>
          </cell>
        </row>
        <row r="4848">
          <cell r="A4848" t="str">
            <v>KEELING, PENELOPE J</v>
          </cell>
          <cell r="B4848" t="str">
            <v>101-565</v>
          </cell>
          <cell r="C4848">
            <v>510400</v>
          </cell>
          <cell r="D4848">
            <v>24420</v>
          </cell>
          <cell r="E4848" t="str">
            <v>EVIDENCE/PROP TECH</v>
          </cell>
          <cell r="F4848" t="str">
            <v>D290</v>
          </cell>
          <cell r="G4848">
            <v>1</v>
          </cell>
          <cell r="H4848" t="str">
            <v>D290-002</v>
          </cell>
          <cell r="I4848" t="str">
            <v>F</v>
          </cell>
          <cell r="J4848">
            <v>30</v>
          </cell>
          <cell r="L4848">
            <v>93.04</v>
          </cell>
        </row>
        <row r="4849">
          <cell r="A4849" t="str">
            <v>KEELING, PENELOPE J</v>
          </cell>
          <cell r="B4849" t="str">
            <v>101-565</v>
          </cell>
          <cell r="C4849">
            <v>510400</v>
          </cell>
          <cell r="D4849">
            <v>24420</v>
          </cell>
          <cell r="E4849" t="str">
            <v>EVIDENCE/PROP TECH</v>
          </cell>
          <cell r="F4849" t="str">
            <v>D290</v>
          </cell>
          <cell r="G4849">
            <v>1</v>
          </cell>
          <cell r="H4849" t="str">
            <v>D290-002</v>
          </cell>
          <cell r="I4849" t="str">
            <v>F</v>
          </cell>
          <cell r="J4849">
            <v>605</v>
          </cell>
          <cell r="L4849">
            <v>59.1</v>
          </cell>
        </row>
        <row r="4850">
          <cell r="A4850" t="str">
            <v>KEELING, PENELOPE J</v>
          </cell>
          <cell r="B4850" t="str">
            <v>101-565</v>
          </cell>
          <cell r="C4850">
            <v>510400</v>
          </cell>
          <cell r="D4850">
            <v>24420</v>
          </cell>
          <cell r="E4850" t="str">
            <v>EVIDENCE/PROP TECH</v>
          </cell>
          <cell r="F4850" t="str">
            <v>D290</v>
          </cell>
          <cell r="G4850">
            <v>1</v>
          </cell>
          <cell r="H4850" t="str">
            <v>D290-002</v>
          </cell>
          <cell r="I4850" t="str">
            <v>F</v>
          </cell>
          <cell r="J4850">
            <v>104</v>
          </cell>
          <cell r="L4850">
            <v>283.83999999999997</v>
          </cell>
        </row>
        <row r="4851">
          <cell r="A4851" t="str">
            <v>KELLER, MARGARET L</v>
          </cell>
          <cell r="B4851" t="str">
            <v>101-609</v>
          </cell>
          <cell r="C4851">
            <v>510100</v>
          </cell>
          <cell r="D4851">
            <v>40930</v>
          </cell>
          <cell r="E4851" t="str">
            <v>BEH HEALTH WORKER III</v>
          </cell>
          <cell r="F4851" t="str">
            <v>D168</v>
          </cell>
          <cell r="G4851">
            <v>1</v>
          </cell>
          <cell r="H4851" t="str">
            <v>D168-002</v>
          </cell>
          <cell r="I4851" t="str">
            <v>O</v>
          </cell>
          <cell r="J4851">
            <v>1</v>
          </cell>
          <cell r="K4851" t="str">
            <v>REGULAR PAY</v>
          </cell>
          <cell r="L4851">
            <v>36479.019999999997</v>
          </cell>
        </row>
        <row r="4852">
          <cell r="A4852" t="str">
            <v>KELLER, MARGARET L</v>
          </cell>
          <cell r="B4852" t="str">
            <v>101-609</v>
          </cell>
          <cell r="C4852">
            <v>510300</v>
          </cell>
          <cell r="D4852">
            <v>40930</v>
          </cell>
          <cell r="E4852" t="str">
            <v>BEH HEALTH WORKER III</v>
          </cell>
          <cell r="F4852" t="str">
            <v>D168</v>
          </cell>
          <cell r="G4852">
            <v>1</v>
          </cell>
          <cell r="H4852" t="str">
            <v>D168-002</v>
          </cell>
          <cell r="I4852" t="str">
            <v>F</v>
          </cell>
          <cell r="J4852" t="str">
            <v>*FM</v>
          </cell>
          <cell r="K4852" t="str">
            <v>MEDICARE</v>
          </cell>
          <cell r="L4852">
            <v>528.95000000000005</v>
          </cell>
        </row>
        <row r="4853">
          <cell r="A4853" t="str">
            <v>KELLER, MARGARET L</v>
          </cell>
          <cell r="B4853" t="str">
            <v>101-609</v>
          </cell>
          <cell r="C4853">
            <v>510300</v>
          </cell>
          <cell r="D4853">
            <v>40930</v>
          </cell>
          <cell r="E4853" t="str">
            <v>BEH HEALTH WORKER III</v>
          </cell>
          <cell r="F4853" t="str">
            <v>D168</v>
          </cell>
          <cell r="G4853">
            <v>1</v>
          </cell>
          <cell r="H4853" t="str">
            <v>D168-002</v>
          </cell>
          <cell r="I4853" t="str">
            <v>F</v>
          </cell>
          <cell r="J4853" t="str">
            <v>*FI</v>
          </cell>
          <cell r="K4853" t="str">
            <v>FICA</v>
          </cell>
          <cell r="L4853">
            <v>2261.6999999999998</v>
          </cell>
        </row>
        <row r="4854">
          <cell r="A4854" t="str">
            <v>KELLER, MARGARET L</v>
          </cell>
          <cell r="B4854" t="str">
            <v>101-609</v>
          </cell>
          <cell r="C4854">
            <v>510300</v>
          </cell>
          <cell r="D4854">
            <v>40930</v>
          </cell>
          <cell r="E4854" t="str">
            <v>BEH HEALTH WORKER III</v>
          </cell>
          <cell r="F4854" t="str">
            <v>D168</v>
          </cell>
          <cell r="G4854">
            <v>1</v>
          </cell>
          <cell r="H4854" t="str">
            <v>D168-002</v>
          </cell>
          <cell r="I4854" t="str">
            <v>F</v>
          </cell>
          <cell r="J4854">
            <v>8000</v>
          </cell>
          <cell r="L4854">
            <v>2549.2399999999998</v>
          </cell>
        </row>
        <row r="4855">
          <cell r="A4855" t="str">
            <v>KELLER, MARGARET L</v>
          </cell>
          <cell r="B4855" t="str">
            <v>101-609</v>
          </cell>
          <cell r="C4855">
            <v>510300</v>
          </cell>
          <cell r="D4855">
            <v>40930</v>
          </cell>
          <cell r="E4855" t="str">
            <v>BEH HEALTH WORKER III</v>
          </cell>
          <cell r="F4855" t="str">
            <v>D168</v>
          </cell>
          <cell r="G4855">
            <v>1</v>
          </cell>
          <cell r="H4855" t="str">
            <v>D168-002</v>
          </cell>
          <cell r="I4855" t="str">
            <v>F</v>
          </cell>
          <cell r="J4855">
            <v>7999</v>
          </cell>
          <cell r="L4855">
            <v>10940.06</v>
          </cell>
        </row>
        <row r="4856">
          <cell r="A4856" t="str">
            <v>KELLER, MARGARET L</v>
          </cell>
          <cell r="B4856" t="str">
            <v>101-609</v>
          </cell>
          <cell r="C4856">
            <v>510400</v>
          </cell>
          <cell r="D4856">
            <v>40930</v>
          </cell>
          <cell r="E4856" t="str">
            <v>BEH HEALTH WORKER III</v>
          </cell>
          <cell r="F4856" t="str">
            <v>D168</v>
          </cell>
          <cell r="G4856">
            <v>1</v>
          </cell>
          <cell r="H4856" t="str">
            <v>D168-002</v>
          </cell>
          <cell r="I4856" t="str">
            <v>F</v>
          </cell>
          <cell r="J4856">
            <v>601</v>
          </cell>
          <cell r="L4856">
            <v>17.149999999999999</v>
          </cell>
        </row>
        <row r="4857">
          <cell r="A4857" t="str">
            <v>KELLER, MARGARET L</v>
          </cell>
          <cell r="B4857" t="str">
            <v>101-609</v>
          </cell>
          <cell r="C4857">
            <v>510400</v>
          </cell>
          <cell r="D4857">
            <v>40930</v>
          </cell>
          <cell r="E4857" t="str">
            <v>BEH HEALTH WORKER III</v>
          </cell>
          <cell r="F4857" t="str">
            <v>D168</v>
          </cell>
          <cell r="G4857">
            <v>1</v>
          </cell>
          <cell r="H4857" t="str">
            <v>D168-002</v>
          </cell>
          <cell r="I4857" t="str">
            <v>F</v>
          </cell>
          <cell r="J4857">
            <v>30</v>
          </cell>
          <cell r="L4857">
            <v>91.2</v>
          </cell>
        </row>
        <row r="4858">
          <cell r="A4858" t="str">
            <v>KELLER, MARGARET L</v>
          </cell>
          <cell r="B4858" t="str">
            <v>101-609</v>
          </cell>
          <cell r="C4858">
            <v>510400</v>
          </cell>
          <cell r="D4858">
            <v>40930</v>
          </cell>
          <cell r="E4858" t="str">
            <v>BEH HEALTH WORKER III</v>
          </cell>
          <cell r="F4858" t="str">
            <v>D168</v>
          </cell>
          <cell r="G4858">
            <v>1</v>
          </cell>
          <cell r="H4858" t="str">
            <v>D168-002</v>
          </cell>
          <cell r="I4858" t="str">
            <v>F</v>
          </cell>
          <cell r="J4858">
            <v>811</v>
          </cell>
          <cell r="L4858">
            <v>1.88</v>
          </cell>
        </row>
        <row r="4859">
          <cell r="A4859" t="str">
            <v>KELLER, MARGARET L</v>
          </cell>
          <cell r="B4859" t="str">
            <v>101-609</v>
          </cell>
          <cell r="C4859">
            <v>510400</v>
          </cell>
          <cell r="D4859">
            <v>40930</v>
          </cell>
          <cell r="E4859" t="str">
            <v>BEH HEALTH WORKER III</v>
          </cell>
          <cell r="F4859" t="str">
            <v>D168</v>
          </cell>
          <cell r="G4859">
            <v>1</v>
          </cell>
          <cell r="H4859" t="str">
            <v>D168-002</v>
          </cell>
          <cell r="I4859" t="str">
            <v>F</v>
          </cell>
          <cell r="J4859">
            <v>100</v>
          </cell>
          <cell r="L4859">
            <v>135.94999999999999</v>
          </cell>
        </row>
        <row r="4860">
          <cell r="A4860" t="str">
            <v>KELLER, MARGARET L</v>
          </cell>
          <cell r="B4860" t="str">
            <v>101-609</v>
          </cell>
          <cell r="C4860">
            <v>510400</v>
          </cell>
          <cell r="D4860">
            <v>40930</v>
          </cell>
          <cell r="E4860" t="str">
            <v>BEH HEALTH WORKER III</v>
          </cell>
          <cell r="F4860" t="str">
            <v>D168</v>
          </cell>
          <cell r="G4860">
            <v>1</v>
          </cell>
          <cell r="H4860" t="str">
            <v>D168-002</v>
          </cell>
          <cell r="I4860" t="str">
            <v>F</v>
          </cell>
          <cell r="J4860">
            <v>701</v>
          </cell>
          <cell r="L4860">
            <v>4.01</v>
          </cell>
        </row>
        <row r="4861">
          <cell r="A4861" t="str">
            <v>KELLER, MARGARET L</v>
          </cell>
          <cell r="B4861" t="str">
            <v>101-609</v>
          </cell>
          <cell r="C4861">
            <v>510400</v>
          </cell>
          <cell r="D4861">
            <v>40930</v>
          </cell>
          <cell r="E4861" t="str">
            <v>BEH HEALTH WORKER III</v>
          </cell>
          <cell r="F4861" t="str">
            <v>D168</v>
          </cell>
          <cell r="G4861">
            <v>1</v>
          </cell>
          <cell r="H4861" t="str">
            <v>D168-002</v>
          </cell>
          <cell r="I4861" t="str">
            <v>F</v>
          </cell>
          <cell r="J4861">
            <v>1001</v>
          </cell>
          <cell r="L4861">
            <v>10.17</v>
          </cell>
        </row>
        <row r="4862">
          <cell r="A4862" t="str">
            <v>KENDRICK, CAROL A</v>
          </cell>
          <cell r="B4862" t="str">
            <v>123-579</v>
          </cell>
          <cell r="C4862">
            <v>510100</v>
          </cell>
          <cell r="D4862">
            <v>13750</v>
          </cell>
          <cell r="E4862" t="str">
            <v>EXECUTIVE SECRETARY</v>
          </cell>
          <cell r="F4862" t="str">
            <v>J190</v>
          </cell>
          <cell r="G4862">
            <v>1</v>
          </cell>
          <cell r="H4862" t="str">
            <v>J190-003</v>
          </cell>
          <cell r="I4862" t="str">
            <v>O</v>
          </cell>
          <cell r="J4862">
            <v>1</v>
          </cell>
          <cell r="K4862" t="str">
            <v>REGULAR PAY</v>
          </cell>
          <cell r="L4862">
            <v>35323.67</v>
          </cell>
        </row>
        <row r="4863">
          <cell r="A4863" t="str">
            <v>KENDRICK, CAROL A</v>
          </cell>
          <cell r="B4863" t="str">
            <v>123-579</v>
          </cell>
          <cell r="C4863">
            <v>510300</v>
          </cell>
          <cell r="D4863">
            <v>13750</v>
          </cell>
          <cell r="E4863" t="str">
            <v>EXECUTIVE SECRETARY</v>
          </cell>
          <cell r="F4863" t="str">
            <v>J190</v>
          </cell>
          <cell r="G4863">
            <v>1</v>
          </cell>
          <cell r="H4863" t="str">
            <v>J190-003</v>
          </cell>
          <cell r="I4863" t="str">
            <v>F</v>
          </cell>
          <cell r="J4863" t="str">
            <v>*FI</v>
          </cell>
          <cell r="K4863" t="str">
            <v>FICA</v>
          </cell>
          <cell r="L4863">
            <v>2190.0700000000002</v>
          </cell>
        </row>
        <row r="4864">
          <cell r="A4864" t="str">
            <v>KENDRICK, CAROL A</v>
          </cell>
          <cell r="B4864" t="str">
            <v>123-579</v>
          </cell>
          <cell r="C4864">
            <v>510300</v>
          </cell>
          <cell r="D4864">
            <v>13750</v>
          </cell>
          <cell r="E4864" t="str">
            <v>EXECUTIVE SECRETARY</v>
          </cell>
          <cell r="F4864" t="str">
            <v>J190</v>
          </cell>
          <cell r="G4864">
            <v>1</v>
          </cell>
          <cell r="H4864" t="str">
            <v>J190-003</v>
          </cell>
          <cell r="I4864" t="str">
            <v>F</v>
          </cell>
          <cell r="J4864">
            <v>7999</v>
          </cell>
          <cell r="L4864">
            <v>10593.57</v>
          </cell>
        </row>
        <row r="4865">
          <cell r="A4865" t="str">
            <v>KENDRICK, CAROL A</v>
          </cell>
          <cell r="B4865" t="str">
            <v>123-579</v>
          </cell>
          <cell r="C4865">
            <v>510300</v>
          </cell>
          <cell r="D4865">
            <v>13750</v>
          </cell>
          <cell r="E4865" t="str">
            <v>EXECUTIVE SECRETARY</v>
          </cell>
          <cell r="F4865" t="str">
            <v>J190</v>
          </cell>
          <cell r="G4865">
            <v>1</v>
          </cell>
          <cell r="H4865" t="str">
            <v>J190-003</v>
          </cell>
          <cell r="I4865" t="str">
            <v>F</v>
          </cell>
          <cell r="J4865">
            <v>8000</v>
          </cell>
          <cell r="L4865">
            <v>2468.36</v>
          </cell>
        </row>
        <row r="4866">
          <cell r="A4866" t="str">
            <v>KENDRICK, CAROL A</v>
          </cell>
          <cell r="B4866" t="str">
            <v>123-579</v>
          </cell>
          <cell r="C4866">
            <v>510300</v>
          </cell>
          <cell r="D4866">
            <v>13750</v>
          </cell>
          <cell r="E4866" t="str">
            <v>EXECUTIVE SECRETARY</v>
          </cell>
          <cell r="F4866" t="str">
            <v>J190</v>
          </cell>
          <cell r="G4866">
            <v>1</v>
          </cell>
          <cell r="H4866" t="str">
            <v>J190-003</v>
          </cell>
          <cell r="I4866" t="str">
            <v>F</v>
          </cell>
          <cell r="J4866">
            <v>8005</v>
          </cell>
          <cell r="L4866">
            <v>172.79</v>
          </cell>
        </row>
        <row r="4867">
          <cell r="A4867" t="str">
            <v>KENDRICK, CAROL A</v>
          </cell>
          <cell r="B4867" t="str">
            <v>123-579</v>
          </cell>
          <cell r="C4867">
            <v>510300</v>
          </cell>
          <cell r="D4867">
            <v>13750</v>
          </cell>
          <cell r="E4867" t="str">
            <v>EXECUTIVE SECRETARY</v>
          </cell>
          <cell r="F4867" t="str">
            <v>J190</v>
          </cell>
          <cell r="G4867">
            <v>1</v>
          </cell>
          <cell r="H4867" t="str">
            <v>J190-003</v>
          </cell>
          <cell r="I4867" t="str">
            <v>F</v>
          </cell>
          <cell r="J4867" t="str">
            <v>*FM</v>
          </cell>
          <cell r="K4867" t="str">
            <v>MEDICARE</v>
          </cell>
          <cell r="L4867">
            <v>512.19000000000005</v>
          </cell>
        </row>
        <row r="4868">
          <cell r="A4868" t="str">
            <v>KENDRICK, CAROL A</v>
          </cell>
          <cell r="B4868" t="str">
            <v>123-579</v>
          </cell>
          <cell r="C4868">
            <v>510400</v>
          </cell>
          <cell r="D4868">
            <v>13750</v>
          </cell>
          <cell r="E4868" t="str">
            <v>EXECUTIVE SECRETARY</v>
          </cell>
          <cell r="F4868" t="str">
            <v>J190</v>
          </cell>
          <cell r="G4868">
            <v>1</v>
          </cell>
          <cell r="H4868" t="str">
            <v>J190-003</v>
          </cell>
          <cell r="I4868" t="str">
            <v>F</v>
          </cell>
          <cell r="J4868">
            <v>810</v>
          </cell>
          <cell r="L4868">
            <v>1.71</v>
          </cell>
        </row>
        <row r="4869">
          <cell r="A4869" t="str">
            <v>KENDRICK, CAROL A</v>
          </cell>
          <cell r="B4869" t="str">
            <v>123-579</v>
          </cell>
          <cell r="C4869">
            <v>510400</v>
          </cell>
          <cell r="D4869">
            <v>13750</v>
          </cell>
          <cell r="E4869" t="str">
            <v>EXECUTIVE SECRETARY</v>
          </cell>
          <cell r="F4869" t="str">
            <v>J190</v>
          </cell>
          <cell r="G4869">
            <v>1</v>
          </cell>
          <cell r="H4869" t="str">
            <v>J190-003</v>
          </cell>
          <cell r="I4869" t="str">
            <v>F</v>
          </cell>
          <cell r="J4869">
            <v>30</v>
          </cell>
          <cell r="L4869">
            <v>88.31</v>
          </cell>
        </row>
        <row r="4870">
          <cell r="A4870" t="str">
            <v>KENDRICK, CAROL A</v>
          </cell>
          <cell r="B4870" t="str">
            <v>123-579</v>
          </cell>
          <cell r="C4870">
            <v>510400</v>
          </cell>
          <cell r="D4870">
            <v>13750</v>
          </cell>
          <cell r="E4870" t="str">
            <v>EXECUTIVE SECRETARY</v>
          </cell>
          <cell r="F4870" t="str">
            <v>J190</v>
          </cell>
          <cell r="G4870">
            <v>1</v>
          </cell>
          <cell r="H4870" t="str">
            <v>J190-003</v>
          </cell>
          <cell r="I4870" t="str">
            <v>F</v>
          </cell>
          <cell r="J4870">
            <v>400</v>
          </cell>
          <cell r="L4870">
            <v>0.67</v>
          </cell>
        </row>
        <row r="4871">
          <cell r="A4871" t="str">
            <v>KENDRICK, CAROL A</v>
          </cell>
          <cell r="B4871" t="str">
            <v>123-579</v>
          </cell>
          <cell r="C4871">
            <v>510400</v>
          </cell>
          <cell r="D4871">
            <v>13750</v>
          </cell>
          <cell r="E4871" t="str">
            <v>EXECUTIVE SECRETARY</v>
          </cell>
          <cell r="F4871" t="str">
            <v>J190</v>
          </cell>
          <cell r="G4871">
            <v>1</v>
          </cell>
          <cell r="H4871" t="str">
            <v>J190-003</v>
          </cell>
          <cell r="I4871" t="str">
            <v>F</v>
          </cell>
          <cell r="J4871">
            <v>1001</v>
          </cell>
          <cell r="L4871">
            <v>10.17</v>
          </cell>
        </row>
        <row r="4872">
          <cell r="A4872" t="str">
            <v>KENNARD, CINDY</v>
          </cell>
          <cell r="B4872" t="str">
            <v>125-556</v>
          </cell>
          <cell r="C4872">
            <v>510100</v>
          </cell>
          <cell r="D4872">
            <v>27780</v>
          </cell>
          <cell r="E4872" t="str">
            <v>CHILD SUPPORT OFCR II</v>
          </cell>
          <cell r="F4872" t="str">
            <v>D204</v>
          </cell>
          <cell r="G4872">
            <v>1</v>
          </cell>
          <cell r="H4872" t="str">
            <v>D204-003</v>
          </cell>
          <cell r="I4872" t="str">
            <v>O</v>
          </cell>
          <cell r="J4872">
            <v>1</v>
          </cell>
          <cell r="K4872" t="str">
            <v>REGULAR PAY</v>
          </cell>
          <cell r="L4872">
            <v>33849.5</v>
          </cell>
        </row>
        <row r="4873">
          <cell r="A4873" t="str">
            <v>KENNARD, CINDY</v>
          </cell>
          <cell r="B4873" t="str">
            <v>125-556</v>
          </cell>
          <cell r="C4873">
            <v>510300</v>
          </cell>
          <cell r="D4873">
            <v>27780</v>
          </cell>
          <cell r="E4873" t="str">
            <v>CHILD SUPPORT OFCR II</v>
          </cell>
          <cell r="F4873" t="str">
            <v>D204</v>
          </cell>
          <cell r="G4873">
            <v>1</v>
          </cell>
          <cell r="H4873" t="str">
            <v>D204-003</v>
          </cell>
          <cell r="I4873" t="str">
            <v>F</v>
          </cell>
          <cell r="J4873" t="str">
            <v>*FI</v>
          </cell>
          <cell r="K4873" t="str">
            <v>FICA</v>
          </cell>
          <cell r="L4873">
            <v>2098.67</v>
          </cell>
        </row>
        <row r="4874">
          <cell r="A4874" t="str">
            <v>KENNARD, CINDY</v>
          </cell>
          <cell r="B4874" t="str">
            <v>125-556</v>
          </cell>
          <cell r="C4874">
            <v>510300</v>
          </cell>
          <cell r="D4874">
            <v>27780</v>
          </cell>
          <cell r="E4874" t="str">
            <v>CHILD SUPPORT OFCR II</v>
          </cell>
          <cell r="F4874" t="str">
            <v>D204</v>
          </cell>
          <cell r="G4874">
            <v>1</v>
          </cell>
          <cell r="H4874" t="str">
            <v>D204-003</v>
          </cell>
          <cell r="I4874" t="str">
            <v>F</v>
          </cell>
          <cell r="J4874">
            <v>7999</v>
          </cell>
          <cell r="L4874">
            <v>10151.469999999999</v>
          </cell>
        </row>
        <row r="4875">
          <cell r="A4875" t="str">
            <v>KENNARD, CINDY</v>
          </cell>
          <cell r="B4875" t="str">
            <v>125-556</v>
          </cell>
          <cell r="C4875">
            <v>510300</v>
          </cell>
          <cell r="D4875">
            <v>27780</v>
          </cell>
          <cell r="E4875" t="str">
            <v>CHILD SUPPORT OFCR II</v>
          </cell>
          <cell r="F4875" t="str">
            <v>D204</v>
          </cell>
          <cell r="G4875">
            <v>1</v>
          </cell>
          <cell r="H4875" t="str">
            <v>D204-003</v>
          </cell>
          <cell r="I4875" t="str">
            <v>F</v>
          </cell>
          <cell r="J4875" t="str">
            <v>*FM</v>
          </cell>
          <cell r="K4875" t="str">
            <v>MEDICARE</v>
          </cell>
          <cell r="L4875">
            <v>490.82</v>
          </cell>
        </row>
        <row r="4876">
          <cell r="A4876" t="str">
            <v>KENNARD, CINDY</v>
          </cell>
          <cell r="B4876" t="str">
            <v>125-556</v>
          </cell>
          <cell r="C4876">
            <v>510300</v>
          </cell>
          <cell r="D4876">
            <v>27780</v>
          </cell>
          <cell r="E4876" t="str">
            <v>CHILD SUPPORT OFCR II</v>
          </cell>
          <cell r="F4876" t="str">
            <v>D204</v>
          </cell>
          <cell r="G4876">
            <v>1</v>
          </cell>
          <cell r="H4876" t="str">
            <v>D204-003</v>
          </cell>
          <cell r="I4876" t="str">
            <v>F</v>
          </cell>
          <cell r="J4876">
            <v>8000</v>
          </cell>
          <cell r="L4876">
            <v>2365.17</v>
          </cell>
        </row>
        <row r="4877">
          <cell r="A4877" t="str">
            <v>KENNARD, CINDY</v>
          </cell>
          <cell r="B4877" t="str">
            <v>125-556</v>
          </cell>
          <cell r="C4877">
            <v>510400</v>
          </cell>
          <cell r="D4877">
            <v>27780</v>
          </cell>
          <cell r="E4877" t="str">
            <v>CHILD SUPPORT OFCR II</v>
          </cell>
          <cell r="F4877" t="str">
            <v>D204</v>
          </cell>
          <cell r="G4877">
            <v>1</v>
          </cell>
          <cell r="H4877" t="str">
            <v>D204-003</v>
          </cell>
          <cell r="I4877" t="str">
            <v>F</v>
          </cell>
          <cell r="J4877">
            <v>1001</v>
          </cell>
          <cell r="L4877">
            <v>10.17</v>
          </cell>
        </row>
        <row r="4878">
          <cell r="A4878" t="str">
            <v>KENNARD, CINDY</v>
          </cell>
          <cell r="B4878" t="str">
            <v>125-556</v>
          </cell>
          <cell r="C4878">
            <v>510400</v>
          </cell>
          <cell r="D4878">
            <v>27780</v>
          </cell>
          <cell r="E4878" t="str">
            <v>CHILD SUPPORT OFCR II</v>
          </cell>
          <cell r="F4878" t="str">
            <v>D204</v>
          </cell>
          <cell r="G4878">
            <v>1</v>
          </cell>
          <cell r="H4878" t="str">
            <v>D204-003</v>
          </cell>
          <cell r="I4878" t="str">
            <v>F</v>
          </cell>
          <cell r="J4878">
            <v>30</v>
          </cell>
          <cell r="L4878">
            <v>84.62</v>
          </cell>
        </row>
        <row r="4879">
          <cell r="A4879" t="str">
            <v>KENNARD, CINDY</v>
          </cell>
          <cell r="B4879" t="str">
            <v>125-556</v>
          </cell>
          <cell r="C4879">
            <v>510400</v>
          </cell>
          <cell r="D4879">
            <v>27780</v>
          </cell>
          <cell r="E4879" t="str">
            <v>CHILD SUPPORT OFCR II</v>
          </cell>
          <cell r="F4879" t="str">
            <v>D204</v>
          </cell>
          <cell r="G4879">
            <v>1</v>
          </cell>
          <cell r="H4879" t="str">
            <v>D204-003</v>
          </cell>
          <cell r="I4879" t="str">
            <v>F</v>
          </cell>
          <cell r="J4879">
            <v>811</v>
          </cell>
          <cell r="L4879">
            <v>1.88</v>
          </cell>
        </row>
        <row r="4880">
          <cell r="A4880" t="str">
            <v>KENNARD, CINDY</v>
          </cell>
          <cell r="B4880" t="str">
            <v>125-556</v>
          </cell>
          <cell r="C4880">
            <v>510400</v>
          </cell>
          <cell r="D4880">
            <v>27780</v>
          </cell>
          <cell r="E4880" t="str">
            <v>CHILD SUPPORT OFCR II</v>
          </cell>
          <cell r="F4880" t="str">
            <v>D204</v>
          </cell>
          <cell r="G4880">
            <v>1</v>
          </cell>
          <cell r="H4880" t="str">
            <v>D204-003</v>
          </cell>
          <cell r="I4880" t="str">
            <v>F</v>
          </cell>
          <cell r="J4880">
            <v>104</v>
          </cell>
          <cell r="L4880">
            <v>283.83999999999997</v>
          </cell>
        </row>
        <row r="4881">
          <cell r="A4881" t="str">
            <v>KENNARD, CINDY</v>
          </cell>
          <cell r="B4881" t="str">
            <v>125-556</v>
          </cell>
          <cell r="C4881">
            <v>510400</v>
          </cell>
          <cell r="D4881">
            <v>27780</v>
          </cell>
          <cell r="E4881" t="str">
            <v>CHILD SUPPORT OFCR II</v>
          </cell>
          <cell r="F4881" t="str">
            <v>D204</v>
          </cell>
          <cell r="G4881">
            <v>1</v>
          </cell>
          <cell r="H4881" t="str">
            <v>D204-003</v>
          </cell>
          <cell r="I4881" t="str">
            <v>F</v>
          </cell>
          <cell r="J4881">
            <v>705</v>
          </cell>
          <cell r="L4881">
            <v>12.04</v>
          </cell>
        </row>
        <row r="4882">
          <cell r="A4882" t="str">
            <v>KENNARD, CINDY</v>
          </cell>
          <cell r="B4882" t="str">
            <v>125-556</v>
          </cell>
          <cell r="C4882">
            <v>510400</v>
          </cell>
          <cell r="D4882">
            <v>27780</v>
          </cell>
          <cell r="E4882" t="str">
            <v>CHILD SUPPORT OFCR II</v>
          </cell>
          <cell r="F4882" t="str">
            <v>D204</v>
          </cell>
          <cell r="G4882">
            <v>1</v>
          </cell>
          <cell r="H4882" t="str">
            <v>D204-003</v>
          </cell>
          <cell r="I4882" t="str">
            <v>F</v>
          </cell>
          <cell r="J4882">
            <v>605</v>
          </cell>
          <cell r="L4882">
            <v>59.1</v>
          </cell>
        </row>
        <row r="4883">
          <cell r="A4883" t="str">
            <v>KENT, DARIA L</v>
          </cell>
          <cell r="B4883" t="str">
            <v>117-897</v>
          </cell>
          <cell r="C4883">
            <v>510100</v>
          </cell>
          <cell r="D4883">
            <v>16740</v>
          </cell>
          <cell r="E4883" t="str">
            <v>RECYCLING TECHNICIAN</v>
          </cell>
          <cell r="F4883" t="str">
            <v>D446</v>
          </cell>
          <cell r="G4883">
            <v>1</v>
          </cell>
          <cell r="H4883" t="str">
            <v>D446-001</v>
          </cell>
          <cell r="I4883" t="str">
            <v>O</v>
          </cell>
          <cell r="J4883">
            <v>1</v>
          </cell>
          <cell r="K4883" t="str">
            <v>REGULAR PAY</v>
          </cell>
          <cell r="L4883">
            <v>49450.75</v>
          </cell>
        </row>
        <row r="4884">
          <cell r="A4884" t="str">
            <v>KENT, DARIA L</v>
          </cell>
          <cell r="B4884" t="str">
            <v>117-897</v>
          </cell>
          <cell r="C4884">
            <v>510300</v>
          </cell>
          <cell r="D4884">
            <v>16740</v>
          </cell>
          <cell r="E4884" t="str">
            <v>RECYCLING TECHNICIAN</v>
          </cell>
          <cell r="F4884" t="str">
            <v>D446</v>
          </cell>
          <cell r="G4884">
            <v>1</v>
          </cell>
          <cell r="H4884" t="str">
            <v>D446-001</v>
          </cell>
          <cell r="I4884" t="str">
            <v>F</v>
          </cell>
          <cell r="J4884" t="str">
            <v>*FI</v>
          </cell>
          <cell r="K4884" t="str">
            <v>FICA</v>
          </cell>
          <cell r="L4884">
            <v>3065.95</v>
          </cell>
        </row>
        <row r="4885">
          <cell r="A4885" t="str">
            <v>KENT, DARIA L</v>
          </cell>
          <cell r="B4885" t="str">
            <v>117-897</v>
          </cell>
          <cell r="C4885">
            <v>510300</v>
          </cell>
          <cell r="D4885">
            <v>16740</v>
          </cell>
          <cell r="E4885" t="str">
            <v>RECYCLING TECHNICIAN</v>
          </cell>
          <cell r="F4885" t="str">
            <v>D446</v>
          </cell>
          <cell r="G4885">
            <v>1</v>
          </cell>
          <cell r="H4885" t="str">
            <v>D446-001</v>
          </cell>
          <cell r="I4885" t="str">
            <v>F</v>
          </cell>
          <cell r="J4885" t="str">
            <v>*FM</v>
          </cell>
          <cell r="K4885" t="str">
            <v>MEDICARE</v>
          </cell>
          <cell r="L4885">
            <v>717.04</v>
          </cell>
        </row>
        <row r="4886">
          <cell r="A4886" t="str">
            <v>KENT, DARIA L</v>
          </cell>
          <cell r="B4886" t="str">
            <v>117-897</v>
          </cell>
          <cell r="C4886">
            <v>510300</v>
          </cell>
          <cell r="D4886">
            <v>16740</v>
          </cell>
          <cell r="E4886" t="str">
            <v>RECYCLING TECHNICIAN</v>
          </cell>
          <cell r="F4886" t="str">
            <v>D446</v>
          </cell>
          <cell r="G4886">
            <v>1</v>
          </cell>
          <cell r="H4886" t="str">
            <v>D446-001</v>
          </cell>
          <cell r="I4886" t="str">
            <v>F</v>
          </cell>
          <cell r="J4886">
            <v>8000</v>
          </cell>
          <cell r="L4886">
            <v>3457.26</v>
          </cell>
        </row>
        <row r="4887">
          <cell r="A4887" t="str">
            <v>KENT, DARIA L</v>
          </cell>
          <cell r="B4887" t="str">
            <v>117-897</v>
          </cell>
          <cell r="C4887">
            <v>510300</v>
          </cell>
          <cell r="D4887">
            <v>16740</v>
          </cell>
          <cell r="E4887" t="str">
            <v>RECYCLING TECHNICIAN</v>
          </cell>
          <cell r="F4887" t="str">
            <v>D446</v>
          </cell>
          <cell r="G4887">
            <v>1</v>
          </cell>
          <cell r="H4887" t="str">
            <v>D446-001</v>
          </cell>
          <cell r="I4887" t="str">
            <v>F</v>
          </cell>
          <cell r="J4887">
            <v>7999</v>
          </cell>
          <cell r="L4887">
            <v>14830.28</v>
          </cell>
        </row>
        <row r="4888">
          <cell r="A4888" t="str">
            <v>KENT, DARIA L</v>
          </cell>
          <cell r="B4888" t="str">
            <v>117-897</v>
          </cell>
          <cell r="C4888">
            <v>510400</v>
          </cell>
          <cell r="D4888">
            <v>16740</v>
          </cell>
          <cell r="E4888" t="str">
            <v>RECYCLING TECHNICIAN</v>
          </cell>
          <cell r="F4888" t="str">
            <v>D446</v>
          </cell>
          <cell r="G4888">
            <v>1</v>
          </cell>
          <cell r="H4888" t="str">
            <v>D446-001</v>
          </cell>
          <cell r="I4888" t="str">
            <v>F</v>
          </cell>
          <cell r="J4888">
            <v>30</v>
          </cell>
          <cell r="L4888">
            <v>123.63</v>
          </cell>
        </row>
        <row r="4889">
          <cell r="A4889" t="str">
            <v>KENT, DARIA L</v>
          </cell>
          <cell r="B4889" t="str">
            <v>117-897</v>
          </cell>
          <cell r="C4889">
            <v>510400</v>
          </cell>
          <cell r="D4889">
            <v>16740</v>
          </cell>
          <cell r="E4889" t="str">
            <v>RECYCLING TECHNICIAN</v>
          </cell>
          <cell r="F4889" t="str">
            <v>D446</v>
          </cell>
          <cell r="G4889">
            <v>1</v>
          </cell>
          <cell r="H4889" t="str">
            <v>D446-001</v>
          </cell>
          <cell r="I4889" t="str">
            <v>F</v>
          </cell>
          <cell r="J4889">
            <v>810</v>
          </cell>
          <cell r="L4889">
            <v>1.71</v>
          </cell>
        </row>
        <row r="4890">
          <cell r="A4890" t="str">
            <v>KENT, DARIA L</v>
          </cell>
          <cell r="B4890" t="str">
            <v>117-897</v>
          </cell>
          <cell r="C4890">
            <v>510400</v>
          </cell>
          <cell r="D4890">
            <v>16740</v>
          </cell>
          <cell r="E4890" t="str">
            <v>RECYCLING TECHNICIAN</v>
          </cell>
          <cell r="F4890" t="str">
            <v>D446</v>
          </cell>
          <cell r="G4890">
            <v>1</v>
          </cell>
          <cell r="H4890" t="str">
            <v>D446-001</v>
          </cell>
          <cell r="I4890" t="str">
            <v>F</v>
          </cell>
          <cell r="J4890">
            <v>601</v>
          </cell>
          <cell r="L4890">
            <v>17.149999999999999</v>
          </cell>
        </row>
        <row r="4891">
          <cell r="A4891" t="str">
            <v>KENT, DARIA L</v>
          </cell>
          <cell r="B4891" t="str">
            <v>117-897</v>
          </cell>
          <cell r="C4891">
            <v>510400</v>
          </cell>
          <cell r="D4891">
            <v>16740</v>
          </cell>
          <cell r="E4891" t="str">
            <v>RECYCLING TECHNICIAN</v>
          </cell>
          <cell r="F4891" t="str">
            <v>D446</v>
          </cell>
          <cell r="G4891">
            <v>1</v>
          </cell>
          <cell r="H4891" t="str">
            <v>D446-001</v>
          </cell>
          <cell r="I4891" t="str">
            <v>F</v>
          </cell>
          <cell r="J4891">
            <v>1001</v>
          </cell>
          <cell r="L4891">
            <v>10.17</v>
          </cell>
        </row>
        <row r="4892">
          <cell r="A4892" t="str">
            <v>KENT, DARIA L</v>
          </cell>
          <cell r="B4892" t="str">
            <v>117-897</v>
          </cell>
          <cell r="C4892">
            <v>510400</v>
          </cell>
          <cell r="D4892">
            <v>16740</v>
          </cell>
          <cell r="E4892" t="str">
            <v>RECYCLING TECHNICIAN</v>
          </cell>
          <cell r="F4892" t="str">
            <v>D446</v>
          </cell>
          <cell r="G4892">
            <v>1</v>
          </cell>
          <cell r="H4892" t="str">
            <v>D446-001</v>
          </cell>
          <cell r="I4892" t="str">
            <v>F</v>
          </cell>
          <cell r="J4892">
            <v>100</v>
          </cell>
          <cell r="L4892">
            <v>135.94999999999999</v>
          </cell>
        </row>
        <row r="4893">
          <cell r="A4893" t="str">
            <v>KENT, DARIA L</v>
          </cell>
          <cell r="B4893" t="str">
            <v>117-897</v>
          </cell>
          <cell r="C4893">
            <v>510400</v>
          </cell>
          <cell r="D4893">
            <v>16740</v>
          </cell>
          <cell r="E4893" t="str">
            <v>RECYCLING TECHNICIAN</v>
          </cell>
          <cell r="F4893" t="str">
            <v>D446</v>
          </cell>
          <cell r="G4893">
            <v>1</v>
          </cell>
          <cell r="H4893" t="str">
            <v>D446-001</v>
          </cell>
          <cell r="I4893" t="str">
            <v>F</v>
          </cell>
          <cell r="J4893">
            <v>701</v>
          </cell>
          <cell r="L4893">
            <v>4.01</v>
          </cell>
        </row>
        <row r="4894">
          <cell r="A4894" t="str">
            <v>KERN, L'CYNA</v>
          </cell>
          <cell r="B4894" t="str">
            <v>101-572</v>
          </cell>
          <cell r="C4894">
            <v>510100</v>
          </cell>
          <cell r="D4894">
            <v>1080</v>
          </cell>
          <cell r="E4894" t="str">
            <v>PROBATION PROG MANAGER</v>
          </cell>
          <cell r="F4894" t="str">
            <v>C285</v>
          </cell>
          <cell r="G4894">
            <v>1</v>
          </cell>
          <cell r="H4894" t="str">
            <v>C285-002</v>
          </cell>
          <cell r="I4894" t="str">
            <v>O</v>
          </cell>
          <cell r="J4894">
            <v>1</v>
          </cell>
          <cell r="K4894" t="str">
            <v>REGULAR PAY</v>
          </cell>
          <cell r="L4894">
            <v>62457.55</v>
          </cell>
        </row>
        <row r="4895">
          <cell r="A4895" t="str">
            <v>KERN, L'CYNA</v>
          </cell>
          <cell r="B4895" t="str">
            <v>101-572</v>
          </cell>
          <cell r="C4895">
            <v>510300</v>
          </cell>
          <cell r="D4895">
            <v>1080</v>
          </cell>
          <cell r="E4895" t="str">
            <v>PROBATION PROG MANAGER</v>
          </cell>
          <cell r="F4895" t="str">
            <v>C285</v>
          </cell>
          <cell r="G4895">
            <v>1</v>
          </cell>
          <cell r="H4895" t="str">
            <v>C285-002</v>
          </cell>
          <cell r="I4895" t="str">
            <v>F</v>
          </cell>
          <cell r="J4895">
            <v>8005</v>
          </cell>
          <cell r="L4895">
            <v>305.74</v>
          </cell>
        </row>
        <row r="4896">
          <cell r="A4896" t="str">
            <v>KERN, L'CYNA</v>
          </cell>
          <cell r="B4896" t="str">
            <v>101-572</v>
          </cell>
          <cell r="C4896">
            <v>510300</v>
          </cell>
          <cell r="D4896">
            <v>1080</v>
          </cell>
          <cell r="E4896" t="str">
            <v>PROBATION PROG MANAGER</v>
          </cell>
          <cell r="F4896" t="str">
            <v>C285</v>
          </cell>
          <cell r="G4896">
            <v>1</v>
          </cell>
          <cell r="H4896" t="str">
            <v>C285-002</v>
          </cell>
          <cell r="I4896" t="str">
            <v>F</v>
          </cell>
          <cell r="J4896" t="str">
            <v>*FI</v>
          </cell>
          <cell r="K4896" t="str">
            <v>FICA</v>
          </cell>
          <cell r="L4896">
            <v>3872.37</v>
          </cell>
        </row>
        <row r="4897">
          <cell r="A4897" t="str">
            <v>KERN, L'CYNA</v>
          </cell>
          <cell r="B4897" t="str">
            <v>101-572</v>
          </cell>
          <cell r="C4897">
            <v>510300</v>
          </cell>
          <cell r="D4897">
            <v>1080</v>
          </cell>
          <cell r="E4897" t="str">
            <v>PROBATION PROG MANAGER</v>
          </cell>
          <cell r="F4897" t="str">
            <v>C285</v>
          </cell>
          <cell r="G4897">
            <v>1</v>
          </cell>
          <cell r="H4897" t="str">
            <v>C285-002</v>
          </cell>
          <cell r="I4897" t="str">
            <v>F</v>
          </cell>
          <cell r="J4897">
            <v>8000</v>
          </cell>
          <cell r="L4897">
            <v>4367.74</v>
          </cell>
        </row>
        <row r="4898">
          <cell r="A4898" t="str">
            <v>KERN, L'CYNA</v>
          </cell>
          <cell r="B4898" t="str">
            <v>101-572</v>
          </cell>
          <cell r="C4898">
            <v>510300</v>
          </cell>
          <cell r="D4898">
            <v>1080</v>
          </cell>
          <cell r="E4898" t="str">
            <v>PROBATION PROG MANAGER</v>
          </cell>
          <cell r="F4898" t="str">
            <v>C285</v>
          </cell>
          <cell r="G4898">
            <v>1</v>
          </cell>
          <cell r="H4898" t="str">
            <v>C285-002</v>
          </cell>
          <cell r="I4898" t="str">
            <v>F</v>
          </cell>
          <cell r="J4898" t="str">
            <v>*FM</v>
          </cell>
          <cell r="K4898" t="str">
            <v>MEDICARE</v>
          </cell>
          <cell r="L4898">
            <v>905.63</v>
          </cell>
        </row>
        <row r="4899">
          <cell r="A4899" t="str">
            <v>KERN, L'CYNA</v>
          </cell>
          <cell r="B4899" t="str">
            <v>101-572</v>
          </cell>
          <cell r="C4899">
            <v>510300</v>
          </cell>
          <cell r="D4899">
            <v>1080</v>
          </cell>
          <cell r="E4899" t="str">
            <v>PROBATION PROG MANAGER</v>
          </cell>
          <cell r="F4899" t="str">
            <v>C285</v>
          </cell>
          <cell r="G4899">
            <v>1</v>
          </cell>
          <cell r="H4899" t="str">
            <v>C285-002</v>
          </cell>
          <cell r="I4899" t="str">
            <v>F</v>
          </cell>
          <cell r="J4899">
            <v>7999</v>
          </cell>
          <cell r="L4899">
            <v>18731.02</v>
          </cell>
        </row>
        <row r="4900">
          <cell r="A4900" t="str">
            <v>KERN, L'CYNA</v>
          </cell>
          <cell r="B4900" t="str">
            <v>101-572</v>
          </cell>
          <cell r="C4900">
            <v>510400</v>
          </cell>
          <cell r="D4900">
            <v>1080</v>
          </cell>
          <cell r="E4900" t="str">
            <v>PROBATION PROG MANAGER</v>
          </cell>
          <cell r="F4900" t="str">
            <v>C285</v>
          </cell>
          <cell r="G4900">
            <v>1</v>
          </cell>
          <cell r="H4900" t="str">
            <v>C285-002</v>
          </cell>
          <cell r="I4900" t="str">
            <v>F</v>
          </cell>
          <cell r="J4900">
            <v>1001</v>
          </cell>
          <cell r="L4900">
            <v>10.17</v>
          </cell>
        </row>
        <row r="4901">
          <cell r="A4901" t="str">
            <v>KERN, L'CYNA</v>
          </cell>
          <cell r="B4901" t="str">
            <v>101-572</v>
          </cell>
          <cell r="C4901">
            <v>510400</v>
          </cell>
          <cell r="D4901">
            <v>1080</v>
          </cell>
          <cell r="E4901" t="str">
            <v>PROBATION PROG MANAGER</v>
          </cell>
          <cell r="F4901" t="str">
            <v>C285</v>
          </cell>
          <cell r="G4901">
            <v>1</v>
          </cell>
          <cell r="H4901" t="str">
            <v>C285-002</v>
          </cell>
          <cell r="I4901" t="str">
            <v>F</v>
          </cell>
          <cell r="J4901">
            <v>703</v>
          </cell>
          <cell r="L4901">
            <v>6.7</v>
          </cell>
        </row>
        <row r="4902">
          <cell r="A4902" t="str">
            <v>KERN, L'CYNA</v>
          </cell>
          <cell r="B4902" t="str">
            <v>101-572</v>
          </cell>
          <cell r="C4902">
            <v>510400</v>
          </cell>
          <cell r="D4902">
            <v>1080</v>
          </cell>
          <cell r="E4902" t="str">
            <v>PROBATION PROG MANAGER</v>
          </cell>
          <cell r="F4902" t="str">
            <v>C285</v>
          </cell>
          <cell r="G4902">
            <v>1</v>
          </cell>
          <cell r="H4902" t="str">
            <v>C285-002</v>
          </cell>
          <cell r="I4902" t="str">
            <v>F</v>
          </cell>
          <cell r="J4902">
            <v>811</v>
          </cell>
          <cell r="L4902">
            <v>1.88</v>
          </cell>
        </row>
        <row r="4903">
          <cell r="A4903" t="str">
            <v>KERN, L'CYNA</v>
          </cell>
          <cell r="B4903" t="str">
            <v>101-572</v>
          </cell>
          <cell r="C4903">
            <v>510400</v>
          </cell>
          <cell r="D4903">
            <v>1080</v>
          </cell>
          <cell r="E4903" t="str">
            <v>PROBATION PROG MANAGER</v>
          </cell>
          <cell r="F4903" t="str">
            <v>C285</v>
          </cell>
          <cell r="G4903">
            <v>1</v>
          </cell>
          <cell r="H4903" t="str">
            <v>C285-002</v>
          </cell>
          <cell r="I4903" t="str">
            <v>F</v>
          </cell>
          <cell r="J4903">
            <v>30</v>
          </cell>
          <cell r="L4903">
            <v>156.13999999999999</v>
          </cell>
        </row>
        <row r="4904">
          <cell r="A4904" t="str">
            <v>KERN, L'CYNA</v>
          </cell>
          <cell r="B4904" t="str">
            <v>101-572</v>
          </cell>
          <cell r="C4904">
            <v>510400</v>
          </cell>
          <cell r="D4904">
            <v>1080</v>
          </cell>
          <cell r="E4904" t="str">
            <v>PROBATION PROG MANAGER</v>
          </cell>
          <cell r="F4904" t="str">
            <v>C285</v>
          </cell>
          <cell r="G4904">
            <v>1</v>
          </cell>
          <cell r="H4904" t="str">
            <v>C285-002</v>
          </cell>
          <cell r="I4904" t="str">
            <v>F</v>
          </cell>
          <cell r="J4904">
            <v>102</v>
          </cell>
          <cell r="L4904">
            <v>232.19</v>
          </cell>
        </row>
        <row r="4905">
          <cell r="A4905" t="str">
            <v>KERN, L'CYNA</v>
          </cell>
          <cell r="B4905" t="str">
            <v>101-572</v>
          </cell>
          <cell r="C4905">
            <v>510400</v>
          </cell>
          <cell r="D4905">
            <v>1080</v>
          </cell>
          <cell r="E4905" t="str">
            <v>PROBATION PROG MANAGER</v>
          </cell>
          <cell r="F4905" t="str">
            <v>C285</v>
          </cell>
          <cell r="G4905">
            <v>1</v>
          </cell>
          <cell r="H4905" t="str">
            <v>C285-002</v>
          </cell>
          <cell r="I4905" t="str">
            <v>F</v>
          </cell>
          <cell r="J4905">
            <v>603</v>
          </cell>
          <cell r="L4905">
            <v>31.26</v>
          </cell>
        </row>
        <row r="4906">
          <cell r="A4906" t="str">
            <v>KESSELL, STEPHEN K</v>
          </cell>
          <cell r="B4906" t="str">
            <v>281-898</v>
          </cell>
          <cell r="C4906">
            <v>510100</v>
          </cell>
          <cell r="D4906">
            <v>22850</v>
          </cell>
          <cell r="E4906" t="str">
            <v>BUS DRIVER</v>
          </cell>
          <cell r="F4906" t="str">
            <v>D190</v>
          </cell>
          <cell r="G4906">
            <v>1</v>
          </cell>
          <cell r="H4906" t="str">
            <v>D190-007</v>
          </cell>
          <cell r="I4906" t="str">
            <v>O</v>
          </cell>
          <cell r="J4906">
            <v>1</v>
          </cell>
          <cell r="K4906" t="str">
            <v>REGULAR PAY</v>
          </cell>
          <cell r="L4906">
            <v>29291.15</v>
          </cell>
        </row>
        <row r="4907">
          <cell r="A4907" t="str">
            <v>KESSELL, STEPHEN K</v>
          </cell>
          <cell r="B4907" t="str">
            <v>281-898</v>
          </cell>
          <cell r="C4907">
            <v>510300</v>
          </cell>
          <cell r="D4907">
            <v>22850</v>
          </cell>
          <cell r="E4907" t="str">
            <v>BUS DRIVER</v>
          </cell>
          <cell r="F4907" t="str">
            <v>D190</v>
          </cell>
          <cell r="G4907">
            <v>1</v>
          </cell>
          <cell r="H4907" t="str">
            <v>D190-007</v>
          </cell>
          <cell r="I4907" t="str">
            <v>F</v>
          </cell>
          <cell r="J4907" t="str">
            <v>*FM</v>
          </cell>
          <cell r="K4907" t="str">
            <v>MEDICARE</v>
          </cell>
          <cell r="L4907">
            <v>424.72</v>
          </cell>
        </row>
        <row r="4908">
          <cell r="A4908" t="str">
            <v>KESSELL, STEPHEN K</v>
          </cell>
          <cell r="B4908" t="str">
            <v>281-898</v>
          </cell>
          <cell r="C4908">
            <v>510300</v>
          </cell>
          <cell r="D4908">
            <v>22850</v>
          </cell>
          <cell r="E4908" t="str">
            <v>BUS DRIVER</v>
          </cell>
          <cell r="F4908" t="str">
            <v>D190</v>
          </cell>
          <cell r="G4908">
            <v>1</v>
          </cell>
          <cell r="H4908" t="str">
            <v>D190-007</v>
          </cell>
          <cell r="I4908" t="str">
            <v>F</v>
          </cell>
          <cell r="J4908">
            <v>8000</v>
          </cell>
          <cell r="L4908">
            <v>2046.09</v>
          </cell>
        </row>
        <row r="4909">
          <cell r="A4909" t="str">
            <v>KESSELL, STEPHEN K</v>
          </cell>
          <cell r="B4909" t="str">
            <v>281-898</v>
          </cell>
          <cell r="C4909">
            <v>510300</v>
          </cell>
          <cell r="D4909">
            <v>22850</v>
          </cell>
          <cell r="E4909" t="str">
            <v>BUS DRIVER</v>
          </cell>
          <cell r="F4909" t="str">
            <v>D190</v>
          </cell>
          <cell r="G4909">
            <v>1</v>
          </cell>
          <cell r="H4909" t="str">
            <v>D190-007</v>
          </cell>
          <cell r="I4909" t="str">
            <v>F</v>
          </cell>
          <cell r="J4909">
            <v>7999</v>
          </cell>
          <cell r="L4909">
            <v>8784.42</v>
          </cell>
        </row>
        <row r="4910">
          <cell r="A4910" t="str">
            <v>KESSELL, STEPHEN K</v>
          </cell>
          <cell r="B4910" t="str">
            <v>281-898</v>
          </cell>
          <cell r="C4910">
            <v>510300</v>
          </cell>
          <cell r="D4910">
            <v>22850</v>
          </cell>
          <cell r="E4910" t="str">
            <v>BUS DRIVER</v>
          </cell>
          <cell r="F4910" t="str">
            <v>D190</v>
          </cell>
          <cell r="G4910">
            <v>1</v>
          </cell>
          <cell r="H4910" t="str">
            <v>D190-007</v>
          </cell>
          <cell r="I4910" t="str">
            <v>F</v>
          </cell>
          <cell r="J4910" t="str">
            <v>*FI</v>
          </cell>
          <cell r="K4910" t="str">
            <v>FICA</v>
          </cell>
          <cell r="L4910">
            <v>1816.05</v>
          </cell>
        </row>
        <row r="4911">
          <cell r="A4911" t="str">
            <v>KESSELL, STEPHEN K</v>
          </cell>
          <cell r="B4911" t="str">
            <v>281-898</v>
          </cell>
          <cell r="C4911">
            <v>510400</v>
          </cell>
          <cell r="D4911">
            <v>22850</v>
          </cell>
          <cell r="E4911" t="str">
            <v>BUS DRIVER</v>
          </cell>
          <cell r="F4911" t="str">
            <v>D190</v>
          </cell>
          <cell r="G4911">
            <v>1</v>
          </cell>
          <cell r="H4911" t="str">
            <v>D190-007</v>
          </cell>
          <cell r="I4911" t="str">
            <v>F</v>
          </cell>
          <cell r="J4911">
            <v>703</v>
          </cell>
          <cell r="L4911">
            <v>6.7</v>
          </cell>
        </row>
        <row r="4912">
          <cell r="A4912" t="str">
            <v>KESSELL, STEPHEN K</v>
          </cell>
          <cell r="B4912" t="str">
            <v>281-898</v>
          </cell>
          <cell r="C4912">
            <v>510400</v>
          </cell>
          <cell r="D4912">
            <v>22850</v>
          </cell>
          <cell r="E4912" t="str">
            <v>BUS DRIVER</v>
          </cell>
          <cell r="F4912" t="str">
            <v>D190</v>
          </cell>
          <cell r="G4912">
            <v>1</v>
          </cell>
          <cell r="H4912" t="str">
            <v>D190-007</v>
          </cell>
          <cell r="I4912" t="str">
            <v>F</v>
          </cell>
          <cell r="J4912">
            <v>30</v>
          </cell>
          <cell r="L4912">
            <v>73.23</v>
          </cell>
        </row>
        <row r="4913">
          <cell r="A4913" t="str">
            <v>KESSELL, STEPHEN K</v>
          </cell>
          <cell r="B4913" t="str">
            <v>281-898</v>
          </cell>
          <cell r="C4913">
            <v>510400</v>
          </cell>
          <cell r="D4913">
            <v>22850</v>
          </cell>
          <cell r="E4913" t="str">
            <v>BUS DRIVER</v>
          </cell>
          <cell r="F4913" t="str">
            <v>D190</v>
          </cell>
          <cell r="G4913">
            <v>1</v>
          </cell>
          <cell r="H4913" t="str">
            <v>D190-007</v>
          </cell>
          <cell r="I4913" t="str">
            <v>F</v>
          </cell>
          <cell r="J4913">
            <v>112</v>
          </cell>
          <cell r="L4913">
            <v>232.24</v>
          </cell>
        </row>
        <row r="4914">
          <cell r="A4914" t="str">
            <v>KESSELL, STEPHEN K</v>
          </cell>
          <cell r="B4914" t="str">
            <v>281-898</v>
          </cell>
          <cell r="C4914">
            <v>510400</v>
          </cell>
          <cell r="D4914">
            <v>22850</v>
          </cell>
          <cell r="E4914" t="str">
            <v>BUS DRIVER</v>
          </cell>
          <cell r="F4914" t="str">
            <v>D190</v>
          </cell>
          <cell r="G4914">
            <v>1</v>
          </cell>
          <cell r="H4914" t="str">
            <v>D190-007</v>
          </cell>
          <cell r="I4914" t="str">
            <v>F</v>
          </cell>
          <cell r="J4914">
            <v>1001</v>
          </cell>
          <cell r="L4914">
            <v>10.17</v>
          </cell>
        </row>
        <row r="4915">
          <cell r="A4915" t="str">
            <v>KESSELL, STEPHEN K</v>
          </cell>
          <cell r="B4915" t="str">
            <v>281-898</v>
          </cell>
          <cell r="C4915">
            <v>510400</v>
          </cell>
          <cell r="D4915">
            <v>22850</v>
          </cell>
          <cell r="E4915" t="str">
            <v>BUS DRIVER</v>
          </cell>
          <cell r="F4915" t="str">
            <v>D190</v>
          </cell>
          <cell r="G4915">
            <v>1</v>
          </cell>
          <cell r="H4915" t="str">
            <v>D190-007</v>
          </cell>
          <cell r="I4915" t="str">
            <v>F</v>
          </cell>
          <cell r="J4915">
            <v>810</v>
          </cell>
          <cell r="L4915">
            <v>1.71</v>
          </cell>
        </row>
        <row r="4916">
          <cell r="A4916" t="str">
            <v>KESSELL, STEPHEN K</v>
          </cell>
          <cell r="B4916" t="str">
            <v>281-898</v>
          </cell>
          <cell r="C4916">
            <v>510400</v>
          </cell>
          <cell r="D4916">
            <v>22850</v>
          </cell>
          <cell r="E4916" t="str">
            <v>BUS DRIVER</v>
          </cell>
          <cell r="F4916" t="str">
            <v>D190</v>
          </cell>
          <cell r="G4916">
            <v>1</v>
          </cell>
          <cell r="H4916" t="str">
            <v>D190-007</v>
          </cell>
          <cell r="I4916" t="str">
            <v>F</v>
          </cell>
          <cell r="J4916">
            <v>603</v>
          </cell>
          <cell r="L4916">
            <v>31.26</v>
          </cell>
        </row>
        <row r="4917">
          <cell r="A4917" t="str">
            <v>KESSLER, GEORGE R</v>
          </cell>
          <cell r="B4917" t="str">
            <v>101-570</v>
          </cell>
          <cell r="C4917">
            <v>510100</v>
          </cell>
          <cell r="D4917">
            <v>27070</v>
          </cell>
          <cell r="E4917" t="str">
            <v>CORRECTIONAL SERGEANT</v>
          </cell>
          <cell r="F4917" t="str">
            <v>D234</v>
          </cell>
          <cell r="G4917">
            <v>1</v>
          </cell>
          <cell r="H4917" t="str">
            <v>D234-004</v>
          </cell>
          <cell r="I4917" t="str">
            <v>O</v>
          </cell>
          <cell r="J4917">
            <v>1</v>
          </cell>
          <cell r="K4917" t="str">
            <v>REGULAR PAY</v>
          </cell>
          <cell r="L4917">
            <v>48414.74</v>
          </cell>
        </row>
        <row r="4918">
          <cell r="A4918" t="str">
            <v>KESSLER, GEORGE R</v>
          </cell>
          <cell r="B4918" t="str">
            <v>101-570</v>
          </cell>
          <cell r="C4918">
            <v>510300</v>
          </cell>
          <cell r="D4918">
            <v>27070</v>
          </cell>
          <cell r="E4918" t="str">
            <v>CORRECTIONAL SERGEANT</v>
          </cell>
          <cell r="F4918" t="str">
            <v>D234</v>
          </cell>
          <cell r="G4918">
            <v>1</v>
          </cell>
          <cell r="H4918" t="str">
            <v>D234-004</v>
          </cell>
          <cell r="I4918" t="str">
            <v>F</v>
          </cell>
          <cell r="J4918" t="str">
            <v>*FI</v>
          </cell>
          <cell r="K4918" t="str">
            <v>FICA</v>
          </cell>
          <cell r="L4918">
            <v>3001.71</v>
          </cell>
        </row>
        <row r="4919">
          <cell r="A4919" t="str">
            <v>KESSLER, GEORGE R</v>
          </cell>
          <cell r="B4919" t="str">
            <v>101-570</v>
          </cell>
          <cell r="C4919">
            <v>510300</v>
          </cell>
          <cell r="D4919">
            <v>27070</v>
          </cell>
          <cell r="E4919" t="str">
            <v>CORRECTIONAL SERGEANT</v>
          </cell>
          <cell r="F4919" t="str">
            <v>D234</v>
          </cell>
          <cell r="G4919">
            <v>1</v>
          </cell>
          <cell r="H4919" t="str">
            <v>D234-004</v>
          </cell>
          <cell r="I4919" t="str">
            <v>F</v>
          </cell>
          <cell r="J4919">
            <v>8000</v>
          </cell>
          <cell r="L4919">
            <v>3384.74</v>
          </cell>
        </row>
        <row r="4920">
          <cell r="A4920" t="str">
            <v>KESSLER, GEORGE R</v>
          </cell>
          <cell r="B4920" t="str">
            <v>101-570</v>
          </cell>
          <cell r="C4920">
            <v>510300</v>
          </cell>
          <cell r="D4920">
            <v>27070</v>
          </cell>
          <cell r="E4920" t="str">
            <v>CORRECTIONAL SERGEANT</v>
          </cell>
          <cell r="F4920" t="str">
            <v>D234</v>
          </cell>
          <cell r="G4920">
            <v>1</v>
          </cell>
          <cell r="H4920" t="str">
            <v>D234-004</v>
          </cell>
          <cell r="I4920" t="str">
            <v>F</v>
          </cell>
          <cell r="J4920">
            <v>7999</v>
          </cell>
          <cell r="L4920">
            <v>14519.58</v>
          </cell>
        </row>
        <row r="4921">
          <cell r="A4921" t="str">
            <v>KESSLER, GEORGE R</v>
          </cell>
          <cell r="B4921" t="str">
            <v>101-570</v>
          </cell>
          <cell r="C4921">
            <v>510300</v>
          </cell>
          <cell r="D4921">
            <v>27070</v>
          </cell>
          <cell r="E4921" t="str">
            <v>CORRECTIONAL SERGEANT</v>
          </cell>
          <cell r="F4921" t="str">
            <v>D234</v>
          </cell>
          <cell r="G4921">
            <v>1</v>
          </cell>
          <cell r="H4921" t="str">
            <v>D234-004</v>
          </cell>
          <cell r="I4921" t="str">
            <v>F</v>
          </cell>
          <cell r="J4921" t="str">
            <v>*FM</v>
          </cell>
          <cell r="K4921" t="str">
            <v>MEDICARE</v>
          </cell>
          <cell r="L4921">
            <v>702.01</v>
          </cell>
        </row>
        <row r="4922">
          <cell r="A4922" t="str">
            <v>KESSLER, GEORGE R</v>
          </cell>
          <cell r="B4922" t="str">
            <v>101-570</v>
          </cell>
          <cell r="C4922">
            <v>510400</v>
          </cell>
          <cell r="D4922">
            <v>27070</v>
          </cell>
          <cell r="E4922" t="str">
            <v>CORRECTIONAL SERGEANT</v>
          </cell>
          <cell r="F4922" t="str">
            <v>D234</v>
          </cell>
          <cell r="G4922">
            <v>1</v>
          </cell>
          <cell r="H4922" t="str">
            <v>D234-004</v>
          </cell>
          <cell r="I4922" t="str">
            <v>F</v>
          </cell>
          <cell r="J4922">
            <v>30</v>
          </cell>
          <cell r="L4922">
            <v>121.04</v>
          </cell>
        </row>
        <row r="4923">
          <cell r="A4923" t="str">
            <v>KESSLER, GEORGE R</v>
          </cell>
          <cell r="B4923" t="str">
            <v>101-570</v>
          </cell>
          <cell r="C4923">
            <v>510400</v>
          </cell>
          <cell r="D4923">
            <v>27070</v>
          </cell>
          <cell r="E4923" t="str">
            <v>CORRECTIONAL SERGEANT</v>
          </cell>
          <cell r="F4923" t="str">
            <v>D234</v>
          </cell>
          <cell r="G4923">
            <v>1</v>
          </cell>
          <cell r="H4923" t="str">
            <v>D234-004</v>
          </cell>
          <cell r="I4923" t="str">
            <v>F</v>
          </cell>
          <cell r="J4923">
            <v>811</v>
          </cell>
          <cell r="L4923">
            <v>1.88</v>
          </cell>
        </row>
        <row r="4924">
          <cell r="A4924" t="str">
            <v>KESSLER, GEORGE R</v>
          </cell>
          <cell r="B4924" t="str">
            <v>101-570</v>
          </cell>
          <cell r="C4924">
            <v>510400</v>
          </cell>
          <cell r="D4924">
            <v>27070</v>
          </cell>
          <cell r="E4924" t="str">
            <v>CORRECTIONAL SERGEANT</v>
          </cell>
          <cell r="F4924" t="str">
            <v>D234</v>
          </cell>
          <cell r="G4924">
            <v>1</v>
          </cell>
          <cell r="H4924" t="str">
            <v>D234-004</v>
          </cell>
          <cell r="I4924" t="str">
            <v>F</v>
          </cell>
          <cell r="J4924">
            <v>1001</v>
          </cell>
          <cell r="L4924">
            <v>10.17</v>
          </cell>
        </row>
        <row r="4925">
          <cell r="A4925" t="str">
            <v>KESTLER, KATHRYN L</v>
          </cell>
          <cell r="B4925" t="str">
            <v>101-591</v>
          </cell>
          <cell r="C4925">
            <v>510100</v>
          </cell>
          <cell r="D4925">
            <v>42990</v>
          </cell>
          <cell r="E4925" t="str">
            <v>PUBLIC HEALTH NURSE II</v>
          </cell>
          <cell r="F4925" t="str">
            <v>G290</v>
          </cell>
          <cell r="G4925">
            <v>1</v>
          </cell>
          <cell r="H4925" t="str">
            <v>G290-004</v>
          </cell>
          <cell r="I4925" t="str">
            <v>O</v>
          </cell>
          <cell r="J4925">
            <v>1</v>
          </cell>
          <cell r="K4925" t="str">
            <v>REGULAR PAY</v>
          </cell>
          <cell r="L4925">
            <v>57146.37</v>
          </cell>
        </row>
        <row r="4926">
          <cell r="A4926" t="str">
            <v>KESTLER, KATHRYN L</v>
          </cell>
          <cell r="B4926" t="str">
            <v>101-591</v>
          </cell>
          <cell r="C4926">
            <v>510300</v>
          </cell>
          <cell r="D4926">
            <v>42990</v>
          </cell>
          <cell r="E4926" t="str">
            <v>PUBLIC HEALTH NURSE II</v>
          </cell>
          <cell r="F4926" t="str">
            <v>G290</v>
          </cell>
          <cell r="G4926">
            <v>1</v>
          </cell>
          <cell r="H4926" t="str">
            <v>G290-004</v>
          </cell>
          <cell r="I4926" t="str">
            <v>F</v>
          </cell>
          <cell r="J4926">
            <v>8000</v>
          </cell>
          <cell r="L4926">
            <v>3995.95</v>
          </cell>
        </row>
        <row r="4927">
          <cell r="A4927" t="str">
            <v>KESTLER, KATHRYN L</v>
          </cell>
          <cell r="B4927" t="str">
            <v>101-591</v>
          </cell>
          <cell r="C4927">
            <v>510300</v>
          </cell>
          <cell r="D4927">
            <v>42990</v>
          </cell>
          <cell r="E4927" t="str">
            <v>PUBLIC HEALTH NURSE II</v>
          </cell>
          <cell r="F4927" t="str">
            <v>G290</v>
          </cell>
          <cell r="G4927">
            <v>1</v>
          </cell>
          <cell r="H4927" t="str">
            <v>G290-004</v>
          </cell>
          <cell r="I4927" t="str">
            <v>F</v>
          </cell>
          <cell r="J4927">
            <v>8005</v>
          </cell>
          <cell r="L4927">
            <v>279.72000000000003</v>
          </cell>
        </row>
        <row r="4928">
          <cell r="A4928" t="str">
            <v>KESTLER, KATHRYN L</v>
          </cell>
          <cell r="B4928" t="str">
            <v>101-591</v>
          </cell>
          <cell r="C4928">
            <v>510300</v>
          </cell>
          <cell r="D4928">
            <v>42990</v>
          </cell>
          <cell r="E4928" t="str">
            <v>PUBLIC HEALTH NURSE II</v>
          </cell>
          <cell r="F4928" t="str">
            <v>G290</v>
          </cell>
          <cell r="G4928">
            <v>1</v>
          </cell>
          <cell r="H4928" t="str">
            <v>G290-004</v>
          </cell>
          <cell r="I4928" t="str">
            <v>F</v>
          </cell>
          <cell r="J4928" t="str">
            <v>*FM</v>
          </cell>
          <cell r="K4928" t="str">
            <v>MEDICARE</v>
          </cell>
          <cell r="L4928">
            <v>828.62</v>
          </cell>
        </row>
        <row r="4929">
          <cell r="A4929" t="str">
            <v>KESTLER, KATHRYN L</v>
          </cell>
          <cell r="B4929" t="str">
            <v>101-591</v>
          </cell>
          <cell r="C4929">
            <v>510300</v>
          </cell>
          <cell r="D4929">
            <v>42990</v>
          </cell>
          <cell r="E4929" t="str">
            <v>PUBLIC HEALTH NURSE II</v>
          </cell>
          <cell r="F4929" t="str">
            <v>G290</v>
          </cell>
          <cell r="G4929">
            <v>1</v>
          </cell>
          <cell r="H4929" t="str">
            <v>G290-004</v>
          </cell>
          <cell r="I4929" t="str">
            <v>F</v>
          </cell>
          <cell r="J4929" t="str">
            <v>*FI</v>
          </cell>
          <cell r="K4929" t="str">
            <v>FICA</v>
          </cell>
          <cell r="L4929">
            <v>3543.07</v>
          </cell>
        </row>
        <row r="4930">
          <cell r="A4930" t="str">
            <v>KESTLER, KATHRYN L</v>
          </cell>
          <cell r="B4930" t="str">
            <v>101-591</v>
          </cell>
          <cell r="C4930">
            <v>510300</v>
          </cell>
          <cell r="D4930">
            <v>42990</v>
          </cell>
          <cell r="E4930" t="str">
            <v>PUBLIC HEALTH NURSE II</v>
          </cell>
          <cell r="F4930" t="str">
            <v>G290</v>
          </cell>
          <cell r="G4930">
            <v>1</v>
          </cell>
          <cell r="H4930" t="str">
            <v>G290-004</v>
          </cell>
          <cell r="I4930" t="str">
            <v>F</v>
          </cell>
          <cell r="J4930">
            <v>7999</v>
          </cell>
          <cell r="L4930">
            <v>17138.2</v>
          </cell>
        </row>
        <row r="4931">
          <cell r="A4931" t="str">
            <v>KESTLER, KATHRYN L</v>
          </cell>
          <cell r="B4931" t="str">
            <v>101-591</v>
          </cell>
          <cell r="C4931">
            <v>510400</v>
          </cell>
          <cell r="D4931">
            <v>42990</v>
          </cell>
          <cell r="E4931" t="str">
            <v>PUBLIC HEALTH NURSE II</v>
          </cell>
          <cell r="F4931" t="str">
            <v>G290</v>
          </cell>
          <cell r="G4931">
            <v>1</v>
          </cell>
          <cell r="H4931" t="str">
            <v>G290-004</v>
          </cell>
          <cell r="I4931" t="str">
            <v>F</v>
          </cell>
          <cell r="J4931">
            <v>30</v>
          </cell>
          <cell r="L4931">
            <v>142.87</v>
          </cell>
        </row>
        <row r="4932">
          <cell r="A4932" t="str">
            <v>KESTLER, KATHRYN L</v>
          </cell>
          <cell r="B4932" t="str">
            <v>101-591</v>
          </cell>
          <cell r="C4932">
            <v>510400</v>
          </cell>
          <cell r="D4932">
            <v>42990</v>
          </cell>
          <cell r="E4932" t="str">
            <v>PUBLIC HEALTH NURSE II</v>
          </cell>
          <cell r="F4932" t="str">
            <v>G290</v>
          </cell>
          <cell r="G4932">
            <v>1</v>
          </cell>
          <cell r="H4932" t="str">
            <v>G290-004</v>
          </cell>
          <cell r="I4932" t="str">
            <v>F</v>
          </cell>
          <cell r="J4932">
            <v>1001</v>
          </cell>
          <cell r="L4932">
            <v>10.17</v>
          </cell>
        </row>
        <row r="4933">
          <cell r="A4933" t="str">
            <v>KESTLER, KATHRYN L</v>
          </cell>
          <cell r="B4933" t="str">
            <v>101-591</v>
          </cell>
          <cell r="C4933">
            <v>510400</v>
          </cell>
          <cell r="D4933">
            <v>42990</v>
          </cell>
          <cell r="E4933" t="str">
            <v>PUBLIC HEALTH NURSE II</v>
          </cell>
          <cell r="F4933" t="str">
            <v>G290</v>
          </cell>
          <cell r="G4933">
            <v>1</v>
          </cell>
          <cell r="H4933" t="str">
            <v>G290-004</v>
          </cell>
          <cell r="I4933" t="str">
            <v>F</v>
          </cell>
          <cell r="J4933">
            <v>811</v>
          </cell>
          <cell r="L4933">
            <v>1.88</v>
          </cell>
        </row>
        <row r="4934">
          <cell r="A4934" t="str">
            <v>KEYSER, DEBORAH A</v>
          </cell>
          <cell r="B4934" t="str">
            <v>125-556</v>
          </cell>
          <cell r="C4934">
            <v>510100</v>
          </cell>
          <cell r="D4934">
            <v>10610</v>
          </cell>
          <cell r="E4934" t="str">
            <v>LEGAL SECRETARY II</v>
          </cell>
          <cell r="F4934" t="str">
            <v>J220</v>
          </cell>
          <cell r="G4934">
            <v>1</v>
          </cell>
          <cell r="H4934" t="str">
            <v>J220-001</v>
          </cell>
          <cell r="I4934" t="str">
            <v>O</v>
          </cell>
          <cell r="J4934">
            <v>1</v>
          </cell>
          <cell r="K4934" t="str">
            <v>REGULAR PAY</v>
          </cell>
          <cell r="L4934">
            <v>31683.88</v>
          </cell>
        </row>
        <row r="4935">
          <cell r="A4935" t="str">
            <v>KEYSER, DEBORAH A</v>
          </cell>
          <cell r="B4935" t="str">
            <v>125-556</v>
          </cell>
          <cell r="C4935">
            <v>510300</v>
          </cell>
          <cell r="D4935">
            <v>10610</v>
          </cell>
          <cell r="E4935" t="str">
            <v>LEGAL SECRETARY II</v>
          </cell>
          <cell r="F4935" t="str">
            <v>J220</v>
          </cell>
          <cell r="G4935">
            <v>1</v>
          </cell>
          <cell r="H4935" t="str">
            <v>J220-001</v>
          </cell>
          <cell r="I4935" t="str">
            <v>F</v>
          </cell>
          <cell r="J4935">
            <v>7999</v>
          </cell>
          <cell r="L4935">
            <v>9502</v>
          </cell>
        </row>
        <row r="4936">
          <cell r="A4936" t="str">
            <v>KEYSER, DEBORAH A</v>
          </cell>
          <cell r="B4936" t="str">
            <v>125-556</v>
          </cell>
          <cell r="C4936">
            <v>510300</v>
          </cell>
          <cell r="D4936">
            <v>10610</v>
          </cell>
          <cell r="E4936" t="str">
            <v>LEGAL SECRETARY II</v>
          </cell>
          <cell r="F4936" t="str">
            <v>J220</v>
          </cell>
          <cell r="G4936">
            <v>1</v>
          </cell>
          <cell r="H4936" t="str">
            <v>J220-001</v>
          </cell>
          <cell r="I4936" t="str">
            <v>F</v>
          </cell>
          <cell r="J4936" t="str">
            <v>*FI</v>
          </cell>
          <cell r="K4936" t="str">
            <v>FICA</v>
          </cell>
          <cell r="L4936">
            <v>1964.4</v>
          </cell>
        </row>
        <row r="4937">
          <cell r="A4937" t="str">
            <v>KEYSER, DEBORAH A</v>
          </cell>
          <cell r="B4937" t="str">
            <v>125-556</v>
          </cell>
          <cell r="C4937">
            <v>510300</v>
          </cell>
          <cell r="D4937">
            <v>10610</v>
          </cell>
          <cell r="E4937" t="str">
            <v>LEGAL SECRETARY II</v>
          </cell>
          <cell r="F4937" t="str">
            <v>J220</v>
          </cell>
          <cell r="G4937">
            <v>1</v>
          </cell>
          <cell r="H4937" t="str">
            <v>J220-001</v>
          </cell>
          <cell r="I4937" t="str">
            <v>F</v>
          </cell>
          <cell r="J4937" t="str">
            <v>*FM</v>
          </cell>
          <cell r="K4937" t="str">
            <v>MEDICARE</v>
          </cell>
          <cell r="L4937">
            <v>459.42</v>
          </cell>
        </row>
        <row r="4938">
          <cell r="A4938" t="str">
            <v>KEYSER, DEBORAH A</v>
          </cell>
          <cell r="B4938" t="str">
            <v>125-556</v>
          </cell>
          <cell r="C4938">
            <v>510300</v>
          </cell>
          <cell r="D4938">
            <v>10610</v>
          </cell>
          <cell r="E4938" t="str">
            <v>LEGAL SECRETARY II</v>
          </cell>
          <cell r="F4938" t="str">
            <v>J220</v>
          </cell>
          <cell r="G4938">
            <v>1</v>
          </cell>
          <cell r="H4938" t="str">
            <v>J220-001</v>
          </cell>
          <cell r="I4938" t="str">
            <v>F</v>
          </cell>
          <cell r="J4938">
            <v>8000</v>
          </cell>
          <cell r="L4938">
            <v>2213.58</v>
          </cell>
        </row>
        <row r="4939">
          <cell r="A4939" t="str">
            <v>KEYSER, DEBORAH A</v>
          </cell>
          <cell r="B4939" t="str">
            <v>125-556</v>
          </cell>
          <cell r="C4939">
            <v>510400</v>
          </cell>
          <cell r="D4939">
            <v>10610</v>
          </cell>
          <cell r="E4939" t="str">
            <v>LEGAL SECRETARY II</v>
          </cell>
          <cell r="F4939" t="str">
            <v>J220</v>
          </cell>
          <cell r="G4939">
            <v>1</v>
          </cell>
          <cell r="H4939" t="str">
            <v>J220-001</v>
          </cell>
          <cell r="I4939" t="str">
            <v>F</v>
          </cell>
          <cell r="J4939">
            <v>30</v>
          </cell>
          <cell r="L4939">
            <v>79.209999999999994</v>
          </cell>
        </row>
        <row r="4940">
          <cell r="A4940" t="str">
            <v>KEYSER, DEBORAH A</v>
          </cell>
          <cell r="B4940" t="str">
            <v>125-556</v>
          </cell>
          <cell r="C4940">
            <v>510400</v>
          </cell>
          <cell r="D4940">
            <v>10610</v>
          </cell>
          <cell r="E4940" t="str">
            <v>LEGAL SECRETARY II</v>
          </cell>
          <cell r="F4940" t="str">
            <v>J220</v>
          </cell>
          <cell r="G4940">
            <v>1</v>
          </cell>
          <cell r="H4940" t="str">
            <v>J220-001</v>
          </cell>
          <cell r="I4940" t="str">
            <v>F</v>
          </cell>
          <cell r="J4940">
            <v>811</v>
          </cell>
          <cell r="L4940">
            <v>1.88</v>
          </cell>
        </row>
        <row r="4941">
          <cell r="A4941" t="str">
            <v>KEYSER, DEBORAH A</v>
          </cell>
          <cell r="B4941" t="str">
            <v>125-556</v>
          </cell>
          <cell r="C4941">
            <v>510400</v>
          </cell>
          <cell r="D4941">
            <v>10610</v>
          </cell>
          <cell r="E4941" t="str">
            <v>LEGAL SECRETARY II</v>
          </cell>
          <cell r="F4941" t="str">
            <v>J220</v>
          </cell>
          <cell r="G4941">
            <v>1</v>
          </cell>
          <cell r="H4941" t="str">
            <v>J220-001</v>
          </cell>
          <cell r="I4941" t="str">
            <v>F</v>
          </cell>
          <cell r="J4941">
            <v>705</v>
          </cell>
          <cell r="L4941">
            <v>12.04</v>
          </cell>
        </row>
        <row r="4942">
          <cell r="A4942" t="str">
            <v>KEYSER, DEBORAH A</v>
          </cell>
          <cell r="B4942" t="str">
            <v>125-556</v>
          </cell>
          <cell r="C4942">
            <v>510400</v>
          </cell>
          <cell r="D4942">
            <v>10610</v>
          </cell>
          <cell r="E4942" t="str">
            <v>LEGAL SECRETARY II</v>
          </cell>
          <cell r="F4942" t="str">
            <v>J220</v>
          </cell>
          <cell r="G4942">
            <v>1</v>
          </cell>
          <cell r="H4942" t="str">
            <v>J220-001</v>
          </cell>
          <cell r="I4942" t="str">
            <v>F</v>
          </cell>
          <cell r="J4942">
            <v>605</v>
          </cell>
          <cell r="L4942">
            <v>59.1</v>
          </cell>
        </row>
        <row r="4943">
          <cell r="A4943" t="str">
            <v>KEYSER, DEBORAH A</v>
          </cell>
          <cell r="B4943" t="str">
            <v>125-556</v>
          </cell>
          <cell r="C4943">
            <v>510400</v>
          </cell>
          <cell r="D4943">
            <v>10610</v>
          </cell>
          <cell r="E4943" t="str">
            <v>LEGAL SECRETARY II</v>
          </cell>
          <cell r="F4943" t="str">
            <v>J220</v>
          </cell>
          <cell r="G4943">
            <v>1</v>
          </cell>
          <cell r="H4943" t="str">
            <v>J220-001</v>
          </cell>
          <cell r="I4943" t="str">
            <v>F</v>
          </cell>
          <cell r="J4943">
            <v>1001</v>
          </cell>
          <cell r="L4943">
            <v>10.17</v>
          </cell>
        </row>
        <row r="4944">
          <cell r="A4944" t="str">
            <v>KEYSER, DEBORAH A</v>
          </cell>
          <cell r="B4944" t="str">
            <v>125-556</v>
          </cell>
          <cell r="C4944">
            <v>510400</v>
          </cell>
          <cell r="D4944">
            <v>10610</v>
          </cell>
          <cell r="E4944" t="str">
            <v>LEGAL SECRETARY II</v>
          </cell>
          <cell r="F4944" t="str">
            <v>J220</v>
          </cell>
          <cell r="G4944">
            <v>1</v>
          </cell>
          <cell r="H4944" t="str">
            <v>J220-001</v>
          </cell>
          <cell r="I4944" t="str">
            <v>F</v>
          </cell>
          <cell r="J4944">
            <v>104</v>
          </cell>
          <cell r="L4944">
            <v>283.83999999999997</v>
          </cell>
        </row>
        <row r="4945">
          <cell r="A4945" t="str">
            <v>KIERNAN, EDWARD J</v>
          </cell>
          <cell r="B4945" t="str">
            <v>101-516</v>
          </cell>
          <cell r="C4945">
            <v>510100</v>
          </cell>
          <cell r="D4945">
            <v>43230</v>
          </cell>
          <cell r="E4945" t="str">
            <v>ATTORNEY III-CIVIL</v>
          </cell>
          <cell r="F4945" t="str">
            <v>H180</v>
          </cell>
          <cell r="G4945">
            <v>1</v>
          </cell>
          <cell r="H4945" t="str">
            <v>H180-002</v>
          </cell>
          <cell r="I4945" t="str">
            <v>O</v>
          </cell>
          <cell r="J4945">
            <v>1</v>
          </cell>
          <cell r="K4945" t="str">
            <v>REGULAR PAY</v>
          </cell>
          <cell r="L4945">
            <v>80708.509999999995</v>
          </cell>
        </row>
        <row r="4946">
          <cell r="A4946" t="str">
            <v>KIERNAN, EDWARD J</v>
          </cell>
          <cell r="B4946" t="str">
            <v>101-516</v>
          </cell>
          <cell r="C4946">
            <v>510300</v>
          </cell>
          <cell r="D4946">
            <v>43230</v>
          </cell>
          <cell r="E4946" t="str">
            <v>ATTORNEY III-CIVIL</v>
          </cell>
          <cell r="F4946" t="str">
            <v>H180</v>
          </cell>
          <cell r="G4946">
            <v>1</v>
          </cell>
          <cell r="H4946" t="str">
            <v>H180-002</v>
          </cell>
          <cell r="I4946" t="str">
            <v>F</v>
          </cell>
          <cell r="J4946">
            <v>8005</v>
          </cell>
          <cell r="L4946">
            <v>395.17</v>
          </cell>
        </row>
        <row r="4947">
          <cell r="A4947" t="str">
            <v>KIERNAN, EDWARD J</v>
          </cell>
          <cell r="B4947" t="str">
            <v>101-516</v>
          </cell>
          <cell r="C4947">
            <v>510300</v>
          </cell>
          <cell r="D4947">
            <v>43230</v>
          </cell>
          <cell r="E4947" t="str">
            <v>ATTORNEY III-CIVIL</v>
          </cell>
          <cell r="F4947" t="str">
            <v>H180</v>
          </cell>
          <cell r="G4947">
            <v>1</v>
          </cell>
          <cell r="H4947" t="str">
            <v>H180-002</v>
          </cell>
          <cell r="I4947" t="str">
            <v>F</v>
          </cell>
          <cell r="J4947" t="str">
            <v>*FM</v>
          </cell>
          <cell r="K4947" t="str">
            <v>MEDICARE</v>
          </cell>
          <cell r="L4947">
            <v>1170.27</v>
          </cell>
        </row>
        <row r="4948">
          <cell r="A4948" t="str">
            <v>KIERNAN, EDWARD J</v>
          </cell>
          <cell r="B4948" t="str">
            <v>101-516</v>
          </cell>
          <cell r="C4948">
            <v>510300</v>
          </cell>
          <cell r="D4948">
            <v>43230</v>
          </cell>
          <cell r="E4948" t="str">
            <v>ATTORNEY III-CIVIL</v>
          </cell>
          <cell r="F4948" t="str">
            <v>H180</v>
          </cell>
          <cell r="G4948">
            <v>1</v>
          </cell>
          <cell r="H4948" t="str">
            <v>H180-002</v>
          </cell>
          <cell r="I4948" t="str">
            <v>F</v>
          </cell>
          <cell r="J4948" t="str">
            <v>*FI</v>
          </cell>
          <cell r="K4948" t="str">
            <v>FICA</v>
          </cell>
          <cell r="L4948">
            <v>5003.93</v>
          </cell>
        </row>
        <row r="4949">
          <cell r="A4949" t="str">
            <v>KIERNAN, EDWARD J</v>
          </cell>
          <cell r="B4949" t="str">
            <v>101-516</v>
          </cell>
          <cell r="C4949">
            <v>510300</v>
          </cell>
          <cell r="D4949">
            <v>43230</v>
          </cell>
          <cell r="E4949" t="str">
            <v>ATTORNEY III-CIVIL</v>
          </cell>
          <cell r="F4949" t="str">
            <v>H180</v>
          </cell>
          <cell r="G4949">
            <v>1</v>
          </cell>
          <cell r="H4949" t="str">
            <v>H180-002</v>
          </cell>
          <cell r="I4949" t="str">
            <v>F</v>
          </cell>
          <cell r="J4949">
            <v>7999</v>
          </cell>
          <cell r="L4949">
            <v>24204.48</v>
          </cell>
        </row>
        <row r="4950">
          <cell r="A4950" t="str">
            <v>KIERNAN, EDWARD J</v>
          </cell>
          <cell r="B4950" t="str">
            <v>101-516</v>
          </cell>
          <cell r="C4950">
            <v>510300</v>
          </cell>
          <cell r="D4950">
            <v>43230</v>
          </cell>
          <cell r="E4950" t="str">
            <v>ATTORNEY III-CIVIL</v>
          </cell>
          <cell r="F4950" t="str">
            <v>H180</v>
          </cell>
          <cell r="G4950">
            <v>1</v>
          </cell>
          <cell r="H4950" t="str">
            <v>H180-002</v>
          </cell>
          <cell r="I4950" t="str">
            <v>F</v>
          </cell>
          <cell r="J4950">
            <v>8000</v>
          </cell>
          <cell r="L4950">
            <v>5645.3</v>
          </cell>
        </row>
        <row r="4951">
          <cell r="A4951" t="str">
            <v>KIERNAN, EDWARD J</v>
          </cell>
          <cell r="B4951" t="str">
            <v>101-516</v>
          </cell>
          <cell r="C4951">
            <v>510400</v>
          </cell>
          <cell r="D4951">
            <v>43230</v>
          </cell>
          <cell r="E4951" t="str">
            <v>ATTORNEY III-CIVIL</v>
          </cell>
          <cell r="F4951" t="str">
            <v>H180</v>
          </cell>
          <cell r="G4951">
            <v>1</v>
          </cell>
          <cell r="H4951" t="str">
            <v>H180-002</v>
          </cell>
          <cell r="I4951" t="str">
            <v>F</v>
          </cell>
          <cell r="J4951">
            <v>810</v>
          </cell>
          <cell r="L4951">
            <v>1.71</v>
          </cell>
        </row>
        <row r="4952">
          <cell r="A4952" t="str">
            <v>KIERNAN, EDWARD J</v>
          </cell>
          <cell r="B4952" t="str">
            <v>101-516</v>
          </cell>
          <cell r="C4952">
            <v>510400</v>
          </cell>
          <cell r="D4952">
            <v>43230</v>
          </cell>
          <cell r="E4952" t="str">
            <v>ATTORNEY III-CIVIL</v>
          </cell>
          <cell r="F4952" t="str">
            <v>H180</v>
          </cell>
          <cell r="G4952">
            <v>1</v>
          </cell>
          <cell r="H4952" t="str">
            <v>H180-002</v>
          </cell>
          <cell r="I4952" t="str">
            <v>F</v>
          </cell>
          <cell r="J4952">
            <v>1001</v>
          </cell>
          <cell r="L4952">
            <v>10.17</v>
          </cell>
        </row>
        <row r="4953">
          <cell r="A4953" t="str">
            <v>KIERNAN, EDWARD J</v>
          </cell>
          <cell r="B4953" t="str">
            <v>101-516</v>
          </cell>
          <cell r="C4953">
            <v>510400</v>
          </cell>
          <cell r="D4953">
            <v>43230</v>
          </cell>
          <cell r="E4953" t="str">
            <v>ATTORNEY III-CIVIL</v>
          </cell>
          <cell r="F4953" t="str">
            <v>H180</v>
          </cell>
          <cell r="G4953">
            <v>1</v>
          </cell>
          <cell r="H4953" t="str">
            <v>H180-002</v>
          </cell>
          <cell r="I4953" t="str">
            <v>F</v>
          </cell>
          <cell r="J4953">
            <v>30</v>
          </cell>
          <cell r="L4953">
            <v>201.77</v>
          </cell>
        </row>
        <row r="4954">
          <cell r="A4954" t="str">
            <v>KIERNAN, EDWARD J</v>
          </cell>
          <cell r="B4954" t="str">
            <v>101-516</v>
          </cell>
          <cell r="C4954">
            <v>510400</v>
          </cell>
          <cell r="D4954">
            <v>43230</v>
          </cell>
          <cell r="E4954" t="str">
            <v>ATTORNEY III-CIVIL</v>
          </cell>
          <cell r="F4954" t="str">
            <v>H180</v>
          </cell>
          <cell r="G4954">
            <v>1</v>
          </cell>
          <cell r="H4954" t="str">
            <v>H180-002</v>
          </cell>
          <cell r="I4954" t="str">
            <v>F</v>
          </cell>
          <cell r="J4954">
            <v>400</v>
          </cell>
          <cell r="L4954">
            <v>0.67</v>
          </cell>
        </row>
        <row r="4955">
          <cell r="A4955" t="str">
            <v>KIMBALL, RICHARD C</v>
          </cell>
          <cell r="B4955" t="str">
            <v>101-565</v>
          </cell>
          <cell r="C4955">
            <v>510100</v>
          </cell>
          <cell r="D4955">
            <v>48590</v>
          </cell>
          <cell r="E4955" t="str">
            <v>DEPUTY SHERIFF II</v>
          </cell>
          <cell r="F4955" t="str">
            <v>E120</v>
          </cell>
          <cell r="G4955">
            <v>1</v>
          </cell>
          <cell r="H4955" t="str">
            <v>E120-022</v>
          </cell>
          <cell r="I4955" t="str">
            <v>O</v>
          </cell>
          <cell r="J4955">
            <v>1</v>
          </cell>
          <cell r="K4955" t="str">
            <v>REGULAR PAY</v>
          </cell>
          <cell r="L4955">
            <v>44112</v>
          </cell>
        </row>
        <row r="4956">
          <cell r="A4956" t="str">
            <v>KIMBALL, RICHARD C</v>
          </cell>
          <cell r="B4956" t="str">
            <v>101-565</v>
          </cell>
          <cell r="C4956">
            <v>510300</v>
          </cell>
          <cell r="D4956">
            <v>48590</v>
          </cell>
          <cell r="E4956" t="str">
            <v>DEPUTY SHERIFF II</v>
          </cell>
          <cell r="F4956" t="str">
            <v>E120</v>
          </cell>
          <cell r="G4956">
            <v>1</v>
          </cell>
          <cell r="H4956" t="str">
            <v>E120-022</v>
          </cell>
          <cell r="I4956" t="str">
            <v>F</v>
          </cell>
          <cell r="J4956" t="str">
            <v>*FM</v>
          </cell>
          <cell r="K4956" t="str">
            <v>MEDICARE</v>
          </cell>
          <cell r="L4956">
            <v>639.62</v>
          </cell>
        </row>
        <row r="4957">
          <cell r="A4957" t="str">
            <v>KIMBALL, RICHARD C</v>
          </cell>
          <cell r="B4957" t="str">
            <v>101-565</v>
          </cell>
          <cell r="C4957">
            <v>510300</v>
          </cell>
          <cell r="D4957">
            <v>48590</v>
          </cell>
          <cell r="E4957" t="str">
            <v>DEPUTY SHERIFF II</v>
          </cell>
          <cell r="F4957" t="str">
            <v>E120</v>
          </cell>
          <cell r="G4957">
            <v>1</v>
          </cell>
          <cell r="H4957" t="str">
            <v>E120-022</v>
          </cell>
          <cell r="I4957" t="str">
            <v>F</v>
          </cell>
          <cell r="J4957">
            <v>8009</v>
          </cell>
          <cell r="L4957">
            <v>5082.3599999999997</v>
          </cell>
        </row>
        <row r="4958">
          <cell r="A4958" t="str">
            <v>KIMBALL, RICHARD C</v>
          </cell>
          <cell r="B4958" t="str">
            <v>101-565</v>
          </cell>
          <cell r="C4958">
            <v>510300</v>
          </cell>
          <cell r="D4958">
            <v>48590</v>
          </cell>
          <cell r="E4958" t="str">
            <v>DEPUTY SHERIFF II</v>
          </cell>
          <cell r="F4958" t="str">
            <v>E120</v>
          </cell>
          <cell r="G4958">
            <v>1</v>
          </cell>
          <cell r="H4958" t="str">
            <v>E120-022</v>
          </cell>
          <cell r="I4958" t="str">
            <v>F</v>
          </cell>
          <cell r="J4958">
            <v>8010</v>
          </cell>
          <cell r="L4958">
            <v>3964.56</v>
          </cell>
        </row>
        <row r="4959">
          <cell r="A4959" t="str">
            <v>KIMBALL, RICHARD C</v>
          </cell>
          <cell r="B4959" t="str">
            <v>101-565</v>
          </cell>
          <cell r="C4959">
            <v>510300</v>
          </cell>
          <cell r="D4959">
            <v>48590</v>
          </cell>
          <cell r="E4959" t="str">
            <v>DEPUTY SHERIFF II</v>
          </cell>
          <cell r="F4959" t="str">
            <v>E120</v>
          </cell>
          <cell r="G4959">
            <v>1</v>
          </cell>
          <cell r="H4959" t="str">
            <v>E120-022</v>
          </cell>
          <cell r="I4959" t="str">
            <v>F</v>
          </cell>
          <cell r="J4959" t="str">
            <v>*FI</v>
          </cell>
          <cell r="K4959" t="str">
            <v>FICA</v>
          </cell>
          <cell r="L4959">
            <v>2734.94</v>
          </cell>
        </row>
        <row r="4960">
          <cell r="A4960" t="str">
            <v>KIMBALL, RICHARD C</v>
          </cell>
          <cell r="B4960" t="str">
            <v>101-565</v>
          </cell>
          <cell r="C4960">
            <v>510400</v>
          </cell>
          <cell r="D4960">
            <v>48590</v>
          </cell>
          <cell r="E4960" t="str">
            <v>DEPUTY SHERIFF II</v>
          </cell>
          <cell r="F4960" t="str">
            <v>E120</v>
          </cell>
          <cell r="G4960">
            <v>1</v>
          </cell>
          <cell r="H4960" t="str">
            <v>E120-022</v>
          </cell>
          <cell r="I4960" t="str">
            <v>F</v>
          </cell>
          <cell r="J4960">
            <v>1001</v>
          </cell>
          <cell r="L4960">
            <v>10.17</v>
          </cell>
        </row>
        <row r="4961">
          <cell r="A4961" t="str">
            <v>KIMBALL, RICHARD C</v>
          </cell>
          <cell r="B4961" t="str">
            <v>101-565</v>
          </cell>
          <cell r="C4961">
            <v>510400</v>
          </cell>
          <cell r="D4961">
            <v>48590</v>
          </cell>
          <cell r="E4961" t="str">
            <v>DEPUTY SHERIFF II</v>
          </cell>
          <cell r="F4961" t="str">
            <v>E120</v>
          </cell>
          <cell r="G4961">
            <v>1</v>
          </cell>
          <cell r="H4961" t="str">
            <v>E120-022</v>
          </cell>
          <cell r="I4961" t="str">
            <v>F</v>
          </cell>
          <cell r="J4961">
            <v>703</v>
          </cell>
          <cell r="L4961">
            <v>6.7</v>
          </cell>
        </row>
        <row r="4962">
          <cell r="A4962" t="str">
            <v>KIMBALL, RICHARD C</v>
          </cell>
          <cell r="B4962" t="str">
            <v>101-565</v>
          </cell>
          <cell r="C4962">
            <v>510400</v>
          </cell>
          <cell r="D4962">
            <v>48590</v>
          </cell>
          <cell r="E4962" t="str">
            <v>DEPUTY SHERIFF II</v>
          </cell>
          <cell r="F4962" t="str">
            <v>E120</v>
          </cell>
          <cell r="G4962">
            <v>1</v>
          </cell>
          <cell r="H4962" t="str">
            <v>E120-022</v>
          </cell>
          <cell r="I4962" t="str">
            <v>F</v>
          </cell>
          <cell r="J4962">
            <v>212</v>
          </cell>
          <cell r="L4962">
            <v>192.08</v>
          </cell>
        </row>
        <row r="4963">
          <cell r="A4963" t="str">
            <v>KIMBALL, RICHARD C</v>
          </cell>
          <cell r="B4963" t="str">
            <v>101-565</v>
          </cell>
          <cell r="C4963">
            <v>510400</v>
          </cell>
          <cell r="D4963">
            <v>48590</v>
          </cell>
          <cell r="E4963" t="str">
            <v>DEPUTY SHERIFF II</v>
          </cell>
          <cell r="F4963" t="str">
            <v>E120</v>
          </cell>
          <cell r="G4963">
            <v>1</v>
          </cell>
          <cell r="H4963" t="str">
            <v>E120-022</v>
          </cell>
          <cell r="I4963" t="str">
            <v>F</v>
          </cell>
          <cell r="J4963">
            <v>30</v>
          </cell>
          <cell r="L4963">
            <v>110.28</v>
          </cell>
        </row>
        <row r="4964">
          <cell r="A4964" t="str">
            <v>KIMBALL, RICHARD C</v>
          </cell>
          <cell r="B4964" t="str">
            <v>101-565</v>
          </cell>
          <cell r="C4964">
            <v>510400</v>
          </cell>
          <cell r="D4964">
            <v>48590</v>
          </cell>
          <cell r="E4964" t="str">
            <v>DEPUTY SHERIFF II</v>
          </cell>
          <cell r="F4964" t="str">
            <v>E120</v>
          </cell>
          <cell r="G4964">
            <v>1</v>
          </cell>
          <cell r="H4964" t="str">
            <v>E120-022</v>
          </cell>
          <cell r="I4964" t="str">
            <v>F</v>
          </cell>
          <cell r="J4964">
            <v>603</v>
          </cell>
          <cell r="L4964">
            <v>31.26</v>
          </cell>
        </row>
        <row r="4965">
          <cell r="A4965" t="str">
            <v>KING, GREGORY D</v>
          </cell>
          <cell r="B4965" t="str">
            <v>700-777</v>
          </cell>
          <cell r="C4965">
            <v>510100</v>
          </cell>
          <cell r="D4965">
            <v>15410</v>
          </cell>
          <cell r="E4965" t="str">
            <v>W/W SERVICE WORKER, SR</v>
          </cell>
          <cell r="F4965" t="str">
            <v>D528</v>
          </cell>
          <cell r="G4965">
            <v>1</v>
          </cell>
          <cell r="H4965" t="str">
            <v>D528-001</v>
          </cell>
          <cell r="I4965" t="str">
            <v>O</v>
          </cell>
          <cell r="J4965">
            <v>1</v>
          </cell>
          <cell r="K4965" t="str">
            <v>REGULAR PAY</v>
          </cell>
          <cell r="L4965">
            <v>37276.28</v>
          </cell>
        </row>
        <row r="4966">
          <cell r="A4966" t="str">
            <v>KING, GREGORY D</v>
          </cell>
          <cell r="B4966" t="str">
            <v>700-777</v>
          </cell>
          <cell r="C4966">
            <v>510100</v>
          </cell>
          <cell r="D4966">
            <v>15410</v>
          </cell>
          <cell r="E4966" t="str">
            <v>W/W SERVICE WORKER, SR</v>
          </cell>
          <cell r="F4966" t="str">
            <v>Z006</v>
          </cell>
          <cell r="G4966">
            <v>1</v>
          </cell>
          <cell r="H4966" t="str">
            <v>D528-001</v>
          </cell>
          <cell r="I4966" t="str">
            <v>O</v>
          </cell>
          <cell r="J4966">
            <v>6</v>
          </cell>
          <cell r="K4966" t="str">
            <v>INTERIM PAY</v>
          </cell>
          <cell r="L4966">
            <v>2372.33</v>
          </cell>
        </row>
        <row r="4967">
          <cell r="A4967" t="str">
            <v>KING, GREGORY D</v>
          </cell>
          <cell r="B4967" t="str">
            <v>700-777</v>
          </cell>
          <cell r="C4967">
            <v>510300</v>
          </cell>
          <cell r="D4967">
            <v>15410</v>
          </cell>
          <cell r="E4967" t="str">
            <v>W/W SERVICE WORKER, SR</v>
          </cell>
          <cell r="F4967" t="str">
            <v>D528</v>
          </cell>
          <cell r="G4967">
            <v>1</v>
          </cell>
          <cell r="H4967" t="str">
            <v>D528-001</v>
          </cell>
          <cell r="I4967" t="str">
            <v>F</v>
          </cell>
          <cell r="J4967" t="str">
            <v>*FM</v>
          </cell>
          <cell r="K4967" t="str">
            <v>MEDICARE</v>
          </cell>
          <cell r="L4967">
            <v>540.51</v>
          </cell>
        </row>
        <row r="4968">
          <cell r="A4968" t="str">
            <v>KING, GREGORY D</v>
          </cell>
          <cell r="B4968" t="str">
            <v>700-777</v>
          </cell>
          <cell r="C4968">
            <v>510300</v>
          </cell>
          <cell r="D4968">
            <v>15410</v>
          </cell>
          <cell r="E4968" t="str">
            <v>W/W SERVICE WORKER, SR</v>
          </cell>
          <cell r="F4968" t="str">
            <v>D528</v>
          </cell>
          <cell r="G4968">
            <v>1</v>
          </cell>
          <cell r="H4968" t="str">
            <v>D528-001</v>
          </cell>
          <cell r="I4968" t="str">
            <v>F</v>
          </cell>
          <cell r="J4968">
            <v>8000</v>
          </cell>
          <cell r="L4968">
            <v>2605.0500000000002</v>
          </cell>
        </row>
        <row r="4969">
          <cell r="A4969" t="str">
            <v>KING, GREGORY D</v>
          </cell>
          <cell r="B4969" t="str">
            <v>700-777</v>
          </cell>
          <cell r="C4969">
            <v>510300</v>
          </cell>
          <cell r="D4969">
            <v>15410</v>
          </cell>
          <cell r="E4969" t="str">
            <v>W/W SERVICE WORKER, SR</v>
          </cell>
          <cell r="F4969" t="str">
            <v>D528</v>
          </cell>
          <cell r="G4969">
            <v>1</v>
          </cell>
          <cell r="H4969" t="str">
            <v>D528-001</v>
          </cell>
          <cell r="I4969" t="str">
            <v>F</v>
          </cell>
          <cell r="J4969">
            <v>7999</v>
          </cell>
          <cell r="L4969">
            <v>11890.62</v>
          </cell>
        </row>
        <row r="4970">
          <cell r="A4970" t="str">
            <v>KING, GREGORY D</v>
          </cell>
          <cell r="B4970" t="str">
            <v>700-777</v>
          </cell>
          <cell r="C4970">
            <v>510300</v>
          </cell>
          <cell r="D4970">
            <v>15410</v>
          </cell>
          <cell r="E4970" t="str">
            <v>W/W SERVICE WORKER, SR</v>
          </cell>
          <cell r="F4970" t="str">
            <v>Z006</v>
          </cell>
          <cell r="G4970">
            <v>1</v>
          </cell>
          <cell r="H4970" t="str">
            <v>D528-001</v>
          </cell>
          <cell r="I4970" t="str">
            <v>F</v>
          </cell>
          <cell r="J4970" t="str">
            <v>*FM</v>
          </cell>
          <cell r="K4970" t="str">
            <v>MEDICARE</v>
          </cell>
          <cell r="L4970">
            <v>34.4</v>
          </cell>
        </row>
        <row r="4971">
          <cell r="A4971" t="str">
            <v>KING, GREGORY D</v>
          </cell>
          <cell r="B4971" t="str">
            <v>700-777</v>
          </cell>
          <cell r="C4971">
            <v>510300</v>
          </cell>
          <cell r="D4971">
            <v>15410</v>
          </cell>
          <cell r="E4971" t="str">
            <v>W/W SERVICE WORKER, SR</v>
          </cell>
          <cell r="F4971" t="str">
            <v>D528</v>
          </cell>
          <cell r="G4971">
            <v>1</v>
          </cell>
          <cell r="H4971" t="str">
            <v>D528-001</v>
          </cell>
          <cell r="I4971" t="str">
            <v>F</v>
          </cell>
          <cell r="J4971" t="str">
            <v>*FI</v>
          </cell>
          <cell r="K4971" t="str">
            <v>FICA</v>
          </cell>
          <cell r="L4971">
            <v>2311.13</v>
          </cell>
        </row>
        <row r="4972">
          <cell r="A4972" t="str">
            <v>KING, GREGORY D</v>
          </cell>
          <cell r="B4972" t="str">
            <v>700-777</v>
          </cell>
          <cell r="C4972">
            <v>510300</v>
          </cell>
          <cell r="D4972">
            <v>15410</v>
          </cell>
          <cell r="E4972" t="str">
            <v>W/W SERVICE WORKER, SR</v>
          </cell>
          <cell r="F4972" t="str">
            <v>Z006</v>
          </cell>
          <cell r="G4972">
            <v>1</v>
          </cell>
          <cell r="H4972" t="str">
            <v>D528-001</v>
          </cell>
          <cell r="I4972" t="str">
            <v>F</v>
          </cell>
          <cell r="J4972" t="str">
            <v>*FI</v>
          </cell>
          <cell r="K4972" t="str">
            <v>FICA</v>
          </cell>
          <cell r="L4972">
            <v>147.08000000000001</v>
          </cell>
        </row>
        <row r="4973">
          <cell r="A4973" t="str">
            <v>KING, GREGORY D</v>
          </cell>
          <cell r="B4973" t="str">
            <v>700-777</v>
          </cell>
          <cell r="C4973">
            <v>510400</v>
          </cell>
          <cell r="D4973">
            <v>15410</v>
          </cell>
          <cell r="E4973" t="str">
            <v>W/W SERVICE WORKER, SR</v>
          </cell>
          <cell r="F4973" t="str">
            <v>D528</v>
          </cell>
          <cell r="G4973">
            <v>1</v>
          </cell>
          <cell r="H4973" t="str">
            <v>D528-001</v>
          </cell>
          <cell r="I4973" t="str">
            <v>F</v>
          </cell>
          <cell r="J4973">
            <v>811</v>
          </cell>
          <cell r="L4973">
            <v>1.88</v>
          </cell>
        </row>
        <row r="4974">
          <cell r="A4974" t="str">
            <v>KING, GREGORY D</v>
          </cell>
          <cell r="B4974" t="str">
            <v>700-777</v>
          </cell>
          <cell r="C4974">
            <v>510400</v>
          </cell>
          <cell r="D4974">
            <v>15410</v>
          </cell>
          <cell r="E4974" t="str">
            <v>W/W SERVICE WORKER, SR</v>
          </cell>
          <cell r="F4974" t="str">
            <v>Z006</v>
          </cell>
          <cell r="G4974">
            <v>1</v>
          </cell>
          <cell r="H4974" t="str">
            <v>D528-001</v>
          </cell>
          <cell r="I4974" t="str">
            <v>F</v>
          </cell>
          <cell r="J4974">
            <v>30</v>
          </cell>
          <cell r="L4974">
            <v>5.93</v>
          </cell>
        </row>
        <row r="4975">
          <cell r="A4975" t="str">
            <v>KING, GREGORY D</v>
          </cell>
          <cell r="B4975" t="str">
            <v>700-777</v>
          </cell>
          <cell r="C4975">
            <v>510400</v>
          </cell>
          <cell r="D4975">
            <v>15410</v>
          </cell>
          <cell r="E4975" t="str">
            <v>W/W SERVICE WORKER, SR</v>
          </cell>
          <cell r="F4975" t="str">
            <v>D528</v>
          </cell>
          <cell r="G4975">
            <v>1</v>
          </cell>
          <cell r="H4975" t="str">
            <v>D528-001</v>
          </cell>
          <cell r="I4975" t="str">
            <v>F</v>
          </cell>
          <cell r="J4975">
            <v>605</v>
          </cell>
          <cell r="L4975">
            <v>59.1</v>
          </cell>
        </row>
        <row r="4976">
          <cell r="A4976" t="str">
            <v>KING, GREGORY D</v>
          </cell>
          <cell r="B4976" t="str">
            <v>700-777</v>
          </cell>
          <cell r="C4976">
            <v>510400</v>
          </cell>
          <cell r="D4976">
            <v>15410</v>
          </cell>
          <cell r="E4976" t="str">
            <v>W/W SERVICE WORKER, SR</v>
          </cell>
          <cell r="F4976" t="str">
            <v>D528</v>
          </cell>
          <cell r="G4976">
            <v>1</v>
          </cell>
          <cell r="H4976" t="str">
            <v>D528-001</v>
          </cell>
          <cell r="I4976" t="str">
            <v>F</v>
          </cell>
          <cell r="J4976">
            <v>104</v>
          </cell>
          <cell r="L4976">
            <v>283.83999999999997</v>
          </cell>
        </row>
        <row r="4977">
          <cell r="A4977" t="str">
            <v>KING, GREGORY D</v>
          </cell>
          <cell r="B4977" t="str">
            <v>700-777</v>
          </cell>
          <cell r="C4977">
            <v>510400</v>
          </cell>
          <cell r="D4977">
            <v>15410</v>
          </cell>
          <cell r="E4977" t="str">
            <v>W/W SERVICE WORKER, SR</v>
          </cell>
          <cell r="F4977" t="str">
            <v>D528</v>
          </cell>
          <cell r="G4977">
            <v>1</v>
          </cell>
          <cell r="H4977" t="str">
            <v>D528-001</v>
          </cell>
          <cell r="I4977" t="str">
            <v>F</v>
          </cell>
          <cell r="J4977">
            <v>30</v>
          </cell>
          <cell r="L4977">
            <v>93.19</v>
          </cell>
        </row>
        <row r="4978">
          <cell r="A4978" t="str">
            <v>KING, GREGORY D</v>
          </cell>
          <cell r="B4978" t="str">
            <v>700-777</v>
          </cell>
          <cell r="C4978">
            <v>510400</v>
          </cell>
          <cell r="D4978">
            <v>15410</v>
          </cell>
          <cell r="E4978" t="str">
            <v>W/W SERVICE WORKER, SR</v>
          </cell>
          <cell r="F4978" t="str">
            <v>D528</v>
          </cell>
          <cell r="G4978">
            <v>1</v>
          </cell>
          <cell r="H4978" t="str">
            <v>D528-001</v>
          </cell>
          <cell r="I4978" t="str">
            <v>F</v>
          </cell>
          <cell r="J4978">
            <v>1001</v>
          </cell>
          <cell r="L4978">
            <v>10.17</v>
          </cell>
        </row>
        <row r="4979">
          <cell r="A4979" t="str">
            <v>KING, GREGORY D</v>
          </cell>
          <cell r="B4979" t="str">
            <v>700-777</v>
          </cell>
          <cell r="C4979">
            <v>510400</v>
          </cell>
          <cell r="D4979">
            <v>15410</v>
          </cell>
          <cell r="E4979" t="str">
            <v>W/W SERVICE WORKER, SR</v>
          </cell>
          <cell r="F4979" t="str">
            <v>D528</v>
          </cell>
          <cell r="G4979">
            <v>1</v>
          </cell>
          <cell r="H4979" t="str">
            <v>D528-001</v>
          </cell>
          <cell r="I4979" t="str">
            <v>F</v>
          </cell>
          <cell r="J4979">
            <v>705</v>
          </cell>
          <cell r="L4979">
            <v>12.04</v>
          </cell>
        </row>
        <row r="4980">
          <cell r="A4980" t="str">
            <v>KING, JESSE D</v>
          </cell>
          <cell r="B4980" t="str">
            <v>101-565</v>
          </cell>
          <cell r="C4980">
            <v>510100</v>
          </cell>
          <cell r="D4980">
            <v>43190</v>
          </cell>
          <cell r="E4980" t="str">
            <v>DEPUTY SHERIFF II</v>
          </cell>
          <cell r="F4980" t="str">
            <v>E120</v>
          </cell>
          <cell r="G4980">
            <v>1</v>
          </cell>
          <cell r="H4980" t="str">
            <v>E120-023</v>
          </cell>
          <cell r="I4980" t="str">
            <v>O</v>
          </cell>
          <cell r="J4980">
            <v>1</v>
          </cell>
          <cell r="K4980" t="str">
            <v>REGULAR PAY</v>
          </cell>
          <cell r="L4980">
            <v>39924</v>
          </cell>
        </row>
        <row r="4981">
          <cell r="A4981" t="str">
            <v>KING, JESSE D</v>
          </cell>
          <cell r="B4981" t="str">
            <v>101-565</v>
          </cell>
          <cell r="C4981">
            <v>510300</v>
          </cell>
          <cell r="D4981">
            <v>43190</v>
          </cell>
          <cell r="E4981" t="str">
            <v>DEPUTY SHERIFF II</v>
          </cell>
          <cell r="F4981" t="str">
            <v>E120</v>
          </cell>
          <cell r="G4981">
            <v>1</v>
          </cell>
          <cell r="H4981" t="str">
            <v>E120-023</v>
          </cell>
          <cell r="I4981" t="str">
            <v>F</v>
          </cell>
          <cell r="J4981">
            <v>8010</v>
          </cell>
          <cell r="L4981">
            <v>3587.64</v>
          </cell>
        </row>
        <row r="4982">
          <cell r="A4982" t="str">
            <v>KING, JESSE D</v>
          </cell>
          <cell r="B4982" t="str">
            <v>101-565</v>
          </cell>
          <cell r="C4982">
            <v>510300</v>
          </cell>
          <cell r="D4982">
            <v>43190</v>
          </cell>
          <cell r="E4982" t="str">
            <v>DEPUTY SHERIFF II</v>
          </cell>
          <cell r="F4982" t="str">
            <v>E120</v>
          </cell>
          <cell r="G4982">
            <v>1</v>
          </cell>
          <cell r="H4982" t="str">
            <v>E120-023</v>
          </cell>
          <cell r="I4982" t="str">
            <v>F</v>
          </cell>
          <cell r="J4982">
            <v>8009</v>
          </cell>
          <cell r="L4982">
            <v>4599.84</v>
          </cell>
        </row>
        <row r="4983">
          <cell r="A4983" t="str">
            <v>KING, JESSE D</v>
          </cell>
          <cell r="B4983" t="str">
            <v>101-565</v>
          </cell>
          <cell r="C4983">
            <v>510300</v>
          </cell>
          <cell r="D4983">
            <v>43190</v>
          </cell>
          <cell r="E4983" t="str">
            <v>DEPUTY SHERIFF II</v>
          </cell>
          <cell r="F4983" t="str">
            <v>E120</v>
          </cell>
          <cell r="G4983">
            <v>1</v>
          </cell>
          <cell r="H4983" t="str">
            <v>E120-023</v>
          </cell>
          <cell r="I4983" t="str">
            <v>F</v>
          </cell>
          <cell r="J4983" t="str">
            <v>*FI</v>
          </cell>
          <cell r="K4983" t="str">
            <v>FICA</v>
          </cell>
          <cell r="L4983">
            <v>2475.29</v>
          </cell>
        </row>
        <row r="4984">
          <cell r="A4984" t="str">
            <v>KING, JESSE D</v>
          </cell>
          <cell r="B4984" t="str">
            <v>101-565</v>
          </cell>
          <cell r="C4984">
            <v>510300</v>
          </cell>
          <cell r="D4984">
            <v>43190</v>
          </cell>
          <cell r="E4984" t="str">
            <v>DEPUTY SHERIFF II</v>
          </cell>
          <cell r="F4984" t="str">
            <v>E120</v>
          </cell>
          <cell r="G4984">
            <v>1</v>
          </cell>
          <cell r="H4984" t="str">
            <v>E120-023</v>
          </cell>
          <cell r="I4984" t="str">
            <v>F</v>
          </cell>
          <cell r="J4984" t="str">
            <v>*FM</v>
          </cell>
          <cell r="K4984" t="str">
            <v>MEDICARE</v>
          </cell>
          <cell r="L4984">
            <v>578.9</v>
          </cell>
        </row>
        <row r="4985">
          <cell r="A4985" t="str">
            <v>KING, JESSE D</v>
          </cell>
          <cell r="B4985" t="str">
            <v>101-565</v>
          </cell>
          <cell r="C4985">
            <v>510400</v>
          </cell>
          <cell r="D4985">
            <v>43190</v>
          </cell>
          <cell r="E4985" t="str">
            <v>DEPUTY SHERIFF II</v>
          </cell>
          <cell r="F4985" t="str">
            <v>E120</v>
          </cell>
          <cell r="G4985">
            <v>1</v>
          </cell>
          <cell r="H4985" t="str">
            <v>E120-023</v>
          </cell>
          <cell r="I4985" t="str">
            <v>F</v>
          </cell>
          <cell r="J4985">
            <v>1001</v>
          </cell>
          <cell r="L4985">
            <v>10.17</v>
          </cell>
        </row>
        <row r="4986">
          <cell r="A4986" t="str">
            <v>KING, JESSE D</v>
          </cell>
          <cell r="B4986" t="str">
            <v>101-565</v>
          </cell>
          <cell r="C4986">
            <v>510400</v>
          </cell>
          <cell r="D4986">
            <v>43190</v>
          </cell>
          <cell r="E4986" t="str">
            <v>DEPUTY SHERIFF II</v>
          </cell>
          <cell r="F4986" t="str">
            <v>E120</v>
          </cell>
          <cell r="G4986">
            <v>1</v>
          </cell>
          <cell r="H4986" t="str">
            <v>E120-023</v>
          </cell>
          <cell r="I4986" t="str">
            <v>F</v>
          </cell>
          <cell r="J4986">
            <v>30</v>
          </cell>
          <cell r="L4986">
            <v>99.81</v>
          </cell>
        </row>
        <row r="4987">
          <cell r="A4987" t="str">
            <v>KING, JESSE D</v>
          </cell>
          <cell r="B4987" t="str">
            <v>101-565</v>
          </cell>
          <cell r="C4987">
            <v>510400</v>
          </cell>
          <cell r="D4987">
            <v>43190</v>
          </cell>
          <cell r="E4987" t="str">
            <v>DEPUTY SHERIFF II</v>
          </cell>
          <cell r="F4987" t="str">
            <v>E120</v>
          </cell>
          <cell r="G4987">
            <v>1</v>
          </cell>
          <cell r="H4987" t="str">
            <v>E120-023</v>
          </cell>
          <cell r="I4987" t="str">
            <v>F</v>
          </cell>
          <cell r="J4987">
            <v>701</v>
          </cell>
          <cell r="L4987">
            <v>4.01</v>
          </cell>
        </row>
        <row r="4988">
          <cell r="A4988" t="str">
            <v>KING, JESSE D</v>
          </cell>
          <cell r="B4988" t="str">
            <v>101-565</v>
          </cell>
          <cell r="C4988">
            <v>510400</v>
          </cell>
          <cell r="D4988">
            <v>43190</v>
          </cell>
          <cell r="E4988" t="str">
            <v>DEPUTY SHERIFF II</v>
          </cell>
          <cell r="F4988" t="str">
            <v>E120</v>
          </cell>
          <cell r="G4988">
            <v>1</v>
          </cell>
          <cell r="H4988" t="str">
            <v>E120-023</v>
          </cell>
          <cell r="I4988" t="str">
            <v>F</v>
          </cell>
          <cell r="J4988">
            <v>601</v>
          </cell>
          <cell r="L4988">
            <v>17.149999999999999</v>
          </cell>
        </row>
        <row r="4989">
          <cell r="A4989" t="str">
            <v>KING, JESSE D</v>
          </cell>
          <cell r="B4989" t="str">
            <v>101-565</v>
          </cell>
          <cell r="C4989">
            <v>510400</v>
          </cell>
          <cell r="D4989">
            <v>43190</v>
          </cell>
          <cell r="E4989" t="str">
            <v>DEPUTY SHERIFF II</v>
          </cell>
          <cell r="F4989" t="str">
            <v>E120</v>
          </cell>
          <cell r="G4989">
            <v>1</v>
          </cell>
          <cell r="H4989" t="str">
            <v>E120-023</v>
          </cell>
          <cell r="I4989" t="str">
            <v>F</v>
          </cell>
          <cell r="J4989">
            <v>811</v>
          </cell>
          <cell r="L4989">
            <v>1.88</v>
          </cell>
        </row>
        <row r="4990">
          <cell r="A4990" t="str">
            <v>KING, JESSE D</v>
          </cell>
          <cell r="B4990" t="str">
            <v>101-565</v>
          </cell>
          <cell r="C4990">
            <v>510400</v>
          </cell>
          <cell r="D4990">
            <v>43190</v>
          </cell>
          <cell r="E4990" t="str">
            <v>DEPUTY SHERIFF II</v>
          </cell>
          <cell r="F4990" t="str">
            <v>E120</v>
          </cell>
          <cell r="G4990">
            <v>1</v>
          </cell>
          <cell r="H4990" t="str">
            <v>E120-023</v>
          </cell>
          <cell r="I4990" t="str">
            <v>F</v>
          </cell>
          <cell r="J4990">
            <v>200</v>
          </cell>
          <cell r="L4990">
            <v>136.36000000000001</v>
          </cell>
        </row>
        <row r="4991">
          <cell r="A4991" t="str">
            <v>KINGSBURY, THERESA M</v>
          </cell>
          <cell r="B4991" t="str">
            <v>101-570</v>
          </cell>
          <cell r="C4991">
            <v>510100</v>
          </cell>
          <cell r="D4991">
            <v>17510</v>
          </cell>
          <cell r="E4991" t="str">
            <v>CORRECTIONAL SERGEANT</v>
          </cell>
          <cell r="F4991" t="str">
            <v>D234</v>
          </cell>
          <cell r="G4991">
            <v>1</v>
          </cell>
          <cell r="H4991" t="str">
            <v>D234-005</v>
          </cell>
          <cell r="I4991" t="str">
            <v>O</v>
          </cell>
          <cell r="J4991">
            <v>1</v>
          </cell>
          <cell r="K4991" t="str">
            <v>REGULAR PAY</v>
          </cell>
          <cell r="L4991">
            <v>75694.350000000006</v>
          </cell>
        </row>
        <row r="4992">
          <cell r="A4992" t="str">
            <v>KINGSBURY, THERESA M</v>
          </cell>
          <cell r="B4992" t="str">
            <v>101-570</v>
          </cell>
          <cell r="C4992">
            <v>510300</v>
          </cell>
          <cell r="D4992">
            <v>17510</v>
          </cell>
          <cell r="E4992" t="str">
            <v>CORRECTIONAL SERGEANT</v>
          </cell>
          <cell r="F4992" t="str">
            <v>D234</v>
          </cell>
          <cell r="G4992">
            <v>1</v>
          </cell>
          <cell r="H4992" t="str">
            <v>D234-005</v>
          </cell>
          <cell r="I4992" t="str">
            <v>F</v>
          </cell>
          <cell r="J4992" t="str">
            <v>*FM</v>
          </cell>
          <cell r="K4992" t="str">
            <v>MEDICARE</v>
          </cell>
          <cell r="L4992">
            <v>1097.57</v>
          </cell>
        </row>
        <row r="4993">
          <cell r="A4993" t="str">
            <v>KINGSBURY, THERESA M</v>
          </cell>
          <cell r="B4993" t="str">
            <v>101-570</v>
          </cell>
          <cell r="C4993">
            <v>510300</v>
          </cell>
          <cell r="D4993">
            <v>17510</v>
          </cell>
          <cell r="E4993" t="str">
            <v>CORRECTIONAL SERGEANT</v>
          </cell>
          <cell r="F4993" t="str">
            <v>D234</v>
          </cell>
          <cell r="G4993">
            <v>1</v>
          </cell>
          <cell r="H4993" t="str">
            <v>D234-005</v>
          </cell>
          <cell r="I4993" t="str">
            <v>F</v>
          </cell>
          <cell r="J4993" t="str">
            <v>*FI</v>
          </cell>
          <cell r="K4993" t="str">
            <v>FICA</v>
          </cell>
          <cell r="L4993">
            <v>4693.05</v>
          </cell>
        </row>
        <row r="4994">
          <cell r="A4994" t="str">
            <v>KINGSBURY, THERESA M</v>
          </cell>
          <cell r="B4994" t="str">
            <v>101-570</v>
          </cell>
          <cell r="C4994">
            <v>510300</v>
          </cell>
          <cell r="D4994">
            <v>17510</v>
          </cell>
          <cell r="E4994" t="str">
            <v>CORRECTIONAL SERGEANT</v>
          </cell>
          <cell r="F4994" t="str">
            <v>D234</v>
          </cell>
          <cell r="G4994">
            <v>1</v>
          </cell>
          <cell r="H4994" t="str">
            <v>D234-005</v>
          </cell>
          <cell r="I4994" t="str">
            <v>F</v>
          </cell>
          <cell r="J4994">
            <v>8000</v>
          </cell>
          <cell r="L4994">
            <v>5294.31</v>
          </cell>
        </row>
        <row r="4995">
          <cell r="A4995" t="str">
            <v>KINGSBURY, THERESA M</v>
          </cell>
          <cell r="B4995" t="str">
            <v>101-570</v>
          </cell>
          <cell r="C4995">
            <v>510300</v>
          </cell>
          <cell r="D4995">
            <v>17510</v>
          </cell>
          <cell r="E4995" t="str">
            <v>CORRECTIONAL SERGEANT</v>
          </cell>
          <cell r="F4995" t="str">
            <v>D234</v>
          </cell>
          <cell r="G4995">
            <v>1</v>
          </cell>
          <cell r="H4995" t="str">
            <v>D234-005</v>
          </cell>
          <cell r="I4995" t="str">
            <v>F</v>
          </cell>
          <cell r="J4995">
            <v>7999</v>
          </cell>
          <cell r="L4995">
            <v>22700.74</v>
          </cell>
        </row>
        <row r="4996">
          <cell r="A4996" t="str">
            <v>KINGSBURY, THERESA M</v>
          </cell>
          <cell r="B4996" t="str">
            <v>101-570</v>
          </cell>
          <cell r="C4996">
            <v>510400</v>
          </cell>
          <cell r="D4996">
            <v>17510</v>
          </cell>
          <cell r="E4996" t="str">
            <v>CORRECTIONAL SERGEANT</v>
          </cell>
          <cell r="F4996" t="str">
            <v>D234</v>
          </cell>
          <cell r="G4996">
            <v>1</v>
          </cell>
          <cell r="H4996" t="str">
            <v>D234-005</v>
          </cell>
          <cell r="I4996" t="str">
            <v>F</v>
          </cell>
          <cell r="J4996">
            <v>810</v>
          </cell>
          <cell r="L4996">
            <v>1.71</v>
          </cell>
        </row>
        <row r="4997">
          <cell r="A4997" t="str">
            <v>KINGSBURY, THERESA M</v>
          </cell>
          <cell r="B4997" t="str">
            <v>101-570</v>
          </cell>
          <cell r="C4997">
            <v>510400</v>
          </cell>
          <cell r="D4997">
            <v>17510</v>
          </cell>
          <cell r="E4997" t="str">
            <v>CORRECTIONAL SERGEANT</v>
          </cell>
          <cell r="F4997" t="str">
            <v>D234</v>
          </cell>
          <cell r="G4997">
            <v>1</v>
          </cell>
          <cell r="H4997" t="str">
            <v>D234-005</v>
          </cell>
          <cell r="I4997" t="str">
            <v>F</v>
          </cell>
          <cell r="J4997">
            <v>104</v>
          </cell>
          <cell r="L4997">
            <v>283.83999999999997</v>
          </cell>
        </row>
        <row r="4998">
          <cell r="A4998" t="str">
            <v>KINGSBURY, THERESA M</v>
          </cell>
          <cell r="B4998" t="str">
            <v>101-570</v>
          </cell>
          <cell r="C4998">
            <v>510400</v>
          </cell>
          <cell r="D4998">
            <v>17510</v>
          </cell>
          <cell r="E4998" t="str">
            <v>CORRECTIONAL SERGEANT</v>
          </cell>
          <cell r="F4998" t="str">
            <v>D234</v>
          </cell>
          <cell r="G4998">
            <v>1</v>
          </cell>
          <cell r="H4998" t="str">
            <v>D234-005</v>
          </cell>
          <cell r="I4998" t="str">
            <v>F</v>
          </cell>
          <cell r="J4998">
            <v>605</v>
          </cell>
          <cell r="L4998">
            <v>59.1</v>
          </cell>
        </row>
        <row r="4999">
          <cell r="A4999" t="str">
            <v>KINGSBURY, THERESA M</v>
          </cell>
          <cell r="B4999" t="str">
            <v>101-570</v>
          </cell>
          <cell r="C4999">
            <v>510400</v>
          </cell>
          <cell r="D4999">
            <v>17510</v>
          </cell>
          <cell r="E4999" t="str">
            <v>CORRECTIONAL SERGEANT</v>
          </cell>
          <cell r="F4999" t="str">
            <v>D234</v>
          </cell>
          <cell r="G4999">
            <v>1</v>
          </cell>
          <cell r="H4999" t="str">
            <v>D234-005</v>
          </cell>
          <cell r="I4999" t="str">
            <v>F</v>
          </cell>
          <cell r="J4999">
            <v>705</v>
          </cell>
          <cell r="L4999">
            <v>12.04</v>
          </cell>
        </row>
        <row r="5000">
          <cell r="A5000" t="str">
            <v>KINGSBURY, THERESA M</v>
          </cell>
          <cell r="B5000" t="str">
            <v>101-570</v>
          </cell>
          <cell r="C5000">
            <v>510400</v>
          </cell>
          <cell r="D5000">
            <v>17510</v>
          </cell>
          <cell r="E5000" t="str">
            <v>CORRECTIONAL SERGEANT</v>
          </cell>
          <cell r="F5000" t="str">
            <v>D234</v>
          </cell>
          <cell r="G5000">
            <v>1</v>
          </cell>
          <cell r="H5000" t="str">
            <v>D234-005</v>
          </cell>
          <cell r="I5000" t="str">
            <v>F</v>
          </cell>
          <cell r="J5000">
            <v>30</v>
          </cell>
          <cell r="L5000">
            <v>189.24</v>
          </cell>
        </row>
        <row r="5001">
          <cell r="A5001" t="str">
            <v>KINGSBURY, THERESA M</v>
          </cell>
          <cell r="B5001" t="str">
            <v>101-570</v>
          </cell>
          <cell r="C5001">
            <v>510400</v>
          </cell>
          <cell r="D5001">
            <v>17510</v>
          </cell>
          <cell r="E5001" t="str">
            <v>CORRECTIONAL SERGEANT</v>
          </cell>
          <cell r="F5001" t="str">
            <v>D234</v>
          </cell>
          <cell r="G5001">
            <v>1</v>
          </cell>
          <cell r="H5001" t="str">
            <v>D234-005</v>
          </cell>
          <cell r="I5001" t="str">
            <v>F</v>
          </cell>
          <cell r="J5001">
            <v>1001</v>
          </cell>
          <cell r="L5001">
            <v>10.17</v>
          </cell>
        </row>
        <row r="5002">
          <cell r="A5002" t="str">
            <v>KINNARD, ROBIN L</v>
          </cell>
          <cell r="B5002" t="str">
            <v>101-591</v>
          </cell>
          <cell r="C5002">
            <v>510100</v>
          </cell>
          <cell r="D5002">
            <v>46460</v>
          </cell>
          <cell r="E5002" t="str">
            <v>CLINIC NURSE II</v>
          </cell>
          <cell r="F5002" t="str">
            <v>G180</v>
          </cell>
          <cell r="G5002">
            <v>0.6</v>
          </cell>
          <cell r="H5002" t="str">
            <v>G180-002</v>
          </cell>
          <cell r="I5002" t="str">
            <v>O</v>
          </cell>
          <cell r="J5002">
            <v>1</v>
          </cell>
          <cell r="K5002" t="str">
            <v>REGULAR PAY</v>
          </cell>
          <cell r="L5002">
            <v>25123.22</v>
          </cell>
        </row>
        <row r="5003">
          <cell r="A5003" t="str">
            <v>KINNARD, ROBIN L</v>
          </cell>
          <cell r="B5003" t="str">
            <v>101-591</v>
          </cell>
          <cell r="C5003">
            <v>510300</v>
          </cell>
          <cell r="D5003">
            <v>46460</v>
          </cell>
          <cell r="E5003" t="str">
            <v>CLINIC NURSE II</v>
          </cell>
          <cell r="F5003" t="str">
            <v>G180</v>
          </cell>
          <cell r="G5003">
            <v>0.6</v>
          </cell>
          <cell r="H5003" t="str">
            <v>G180-002</v>
          </cell>
          <cell r="I5003" t="str">
            <v>F</v>
          </cell>
          <cell r="J5003">
            <v>8000</v>
          </cell>
          <cell r="L5003">
            <v>1754.33</v>
          </cell>
        </row>
        <row r="5004">
          <cell r="A5004" t="str">
            <v>KINNARD, ROBIN L</v>
          </cell>
          <cell r="B5004" t="str">
            <v>101-591</v>
          </cell>
          <cell r="C5004">
            <v>510300</v>
          </cell>
          <cell r="D5004">
            <v>46460</v>
          </cell>
          <cell r="E5004" t="str">
            <v>CLINIC NURSE II</v>
          </cell>
          <cell r="F5004" t="str">
            <v>G180</v>
          </cell>
          <cell r="G5004">
            <v>0.6</v>
          </cell>
          <cell r="H5004" t="str">
            <v>G180-002</v>
          </cell>
          <cell r="I5004" t="str">
            <v>F</v>
          </cell>
          <cell r="J5004" t="str">
            <v>*FI</v>
          </cell>
          <cell r="K5004" t="str">
            <v>FICA</v>
          </cell>
          <cell r="L5004">
            <v>1557.64</v>
          </cell>
        </row>
        <row r="5005">
          <cell r="A5005" t="str">
            <v>KINNARD, ROBIN L</v>
          </cell>
          <cell r="B5005" t="str">
            <v>101-591</v>
          </cell>
          <cell r="C5005">
            <v>510300</v>
          </cell>
          <cell r="D5005">
            <v>46460</v>
          </cell>
          <cell r="E5005" t="str">
            <v>CLINIC NURSE II</v>
          </cell>
          <cell r="F5005" t="str">
            <v>G180</v>
          </cell>
          <cell r="G5005">
            <v>0.6</v>
          </cell>
          <cell r="H5005" t="str">
            <v>G180-002</v>
          </cell>
          <cell r="I5005" t="str">
            <v>F</v>
          </cell>
          <cell r="J5005" t="str">
            <v>*FM</v>
          </cell>
          <cell r="K5005" t="str">
            <v>MEDICARE</v>
          </cell>
          <cell r="L5005">
            <v>364.29</v>
          </cell>
        </row>
        <row r="5006">
          <cell r="A5006" t="str">
            <v>KINNARD, ROBIN L</v>
          </cell>
          <cell r="B5006" t="str">
            <v>101-591</v>
          </cell>
          <cell r="C5006">
            <v>510300</v>
          </cell>
          <cell r="D5006">
            <v>46460</v>
          </cell>
          <cell r="E5006" t="str">
            <v>CLINIC NURSE II</v>
          </cell>
          <cell r="F5006" t="str">
            <v>G180</v>
          </cell>
          <cell r="G5006">
            <v>0.6</v>
          </cell>
          <cell r="H5006" t="str">
            <v>G180-002</v>
          </cell>
          <cell r="I5006" t="str">
            <v>F</v>
          </cell>
          <cell r="J5006">
            <v>8005</v>
          </cell>
          <cell r="L5006">
            <v>122.8</v>
          </cell>
        </row>
        <row r="5007">
          <cell r="A5007" t="str">
            <v>KINNARD, ROBIN L</v>
          </cell>
          <cell r="B5007" t="str">
            <v>101-591</v>
          </cell>
          <cell r="C5007">
            <v>510300</v>
          </cell>
          <cell r="D5007">
            <v>46460</v>
          </cell>
          <cell r="E5007" t="str">
            <v>CLINIC NURSE II</v>
          </cell>
          <cell r="F5007" t="str">
            <v>G180</v>
          </cell>
          <cell r="G5007">
            <v>0.6</v>
          </cell>
          <cell r="H5007" t="str">
            <v>G180-002</v>
          </cell>
          <cell r="I5007" t="str">
            <v>F</v>
          </cell>
          <cell r="J5007">
            <v>7999</v>
          </cell>
          <cell r="L5007">
            <v>7534.45</v>
          </cell>
        </row>
        <row r="5008">
          <cell r="A5008" t="str">
            <v>KINNARD, ROBIN L</v>
          </cell>
          <cell r="B5008" t="str">
            <v>101-591</v>
          </cell>
          <cell r="C5008">
            <v>510400</v>
          </cell>
          <cell r="D5008">
            <v>46460</v>
          </cell>
          <cell r="E5008" t="str">
            <v>CLINIC NURSE II</v>
          </cell>
          <cell r="F5008" t="str">
            <v>G180</v>
          </cell>
          <cell r="G5008">
            <v>0.6</v>
          </cell>
          <cell r="H5008" t="str">
            <v>G180-002</v>
          </cell>
          <cell r="I5008" t="str">
            <v>F</v>
          </cell>
          <cell r="J5008">
            <v>30</v>
          </cell>
          <cell r="L5008">
            <v>62.81</v>
          </cell>
        </row>
        <row r="5009">
          <cell r="A5009" t="str">
            <v>KINNARD, ROBIN L</v>
          </cell>
          <cell r="B5009" t="str">
            <v>101-591</v>
          </cell>
          <cell r="C5009">
            <v>510400</v>
          </cell>
          <cell r="D5009">
            <v>46460</v>
          </cell>
          <cell r="E5009" t="str">
            <v>CLINIC NURSE II</v>
          </cell>
          <cell r="F5009" t="str">
            <v>G180</v>
          </cell>
          <cell r="G5009">
            <v>0.6</v>
          </cell>
          <cell r="H5009" t="str">
            <v>G180-002</v>
          </cell>
          <cell r="I5009" t="str">
            <v>F</v>
          </cell>
          <cell r="J5009">
            <v>1001</v>
          </cell>
          <cell r="L5009">
            <v>10.17</v>
          </cell>
        </row>
        <row r="5010">
          <cell r="A5010" t="str">
            <v>KINNARD, ROBIN L</v>
          </cell>
          <cell r="B5010" t="str">
            <v>101-591</v>
          </cell>
          <cell r="C5010">
            <v>510400</v>
          </cell>
          <cell r="D5010">
            <v>46460</v>
          </cell>
          <cell r="E5010" t="str">
            <v>CLINIC NURSE II</v>
          </cell>
          <cell r="F5010" t="str">
            <v>G180</v>
          </cell>
          <cell r="G5010">
            <v>0.6</v>
          </cell>
          <cell r="H5010" t="str">
            <v>G180-002</v>
          </cell>
          <cell r="I5010" t="str">
            <v>F</v>
          </cell>
          <cell r="J5010">
            <v>811</v>
          </cell>
          <cell r="L5010">
            <v>1.1299999999999999</v>
          </cell>
        </row>
        <row r="5011">
          <cell r="A5011" t="str">
            <v>KINNE, MARTHA M</v>
          </cell>
          <cell r="B5011" t="str">
            <v>165-622</v>
          </cell>
          <cell r="C5011">
            <v>510100</v>
          </cell>
          <cell r="D5011">
            <v>49420</v>
          </cell>
          <cell r="E5011" t="str">
            <v>LIBRARIAN I</v>
          </cell>
          <cell r="F5011" t="str">
            <v>G230</v>
          </cell>
          <cell r="G5011">
            <v>1</v>
          </cell>
          <cell r="H5011" t="str">
            <v>G230-001</v>
          </cell>
          <cell r="I5011" t="str">
            <v>O</v>
          </cell>
          <cell r="J5011">
            <v>1</v>
          </cell>
          <cell r="K5011" t="str">
            <v>REGULAR PAY</v>
          </cell>
          <cell r="L5011">
            <v>33804.879999999997</v>
          </cell>
        </row>
        <row r="5012">
          <cell r="A5012" t="str">
            <v>KINNE, MARTHA M</v>
          </cell>
          <cell r="B5012" t="str">
            <v>165-622</v>
          </cell>
          <cell r="C5012">
            <v>510300</v>
          </cell>
          <cell r="D5012">
            <v>49420</v>
          </cell>
          <cell r="E5012" t="str">
            <v>LIBRARIAN I</v>
          </cell>
          <cell r="F5012" t="str">
            <v>G230</v>
          </cell>
          <cell r="G5012">
            <v>1</v>
          </cell>
          <cell r="H5012" t="str">
            <v>G230-001</v>
          </cell>
          <cell r="I5012" t="str">
            <v>F</v>
          </cell>
          <cell r="J5012" t="str">
            <v>*FM</v>
          </cell>
          <cell r="K5012" t="str">
            <v>MEDICARE</v>
          </cell>
          <cell r="L5012">
            <v>490.17</v>
          </cell>
        </row>
        <row r="5013">
          <cell r="A5013" t="str">
            <v>KINNE, MARTHA M</v>
          </cell>
          <cell r="B5013" t="str">
            <v>165-622</v>
          </cell>
          <cell r="C5013">
            <v>510300</v>
          </cell>
          <cell r="D5013">
            <v>49420</v>
          </cell>
          <cell r="E5013" t="str">
            <v>LIBRARIAN I</v>
          </cell>
          <cell r="F5013" t="str">
            <v>G230</v>
          </cell>
          <cell r="G5013">
            <v>1</v>
          </cell>
          <cell r="H5013" t="str">
            <v>G230-001</v>
          </cell>
          <cell r="I5013" t="str">
            <v>F</v>
          </cell>
          <cell r="J5013">
            <v>8000</v>
          </cell>
          <cell r="L5013">
            <v>2362.0500000000002</v>
          </cell>
        </row>
        <row r="5014">
          <cell r="A5014" t="str">
            <v>KINNE, MARTHA M</v>
          </cell>
          <cell r="B5014" t="str">
            <v>165-622</v>
          </cell>
          <cell r="C5014">
            <v>510300</v>
          </cell>
          <cell r="D5014">
            <v>49420</v>
          </cell>
          <cell r="E5014" t="str">
            <v>LIBRARIAN I</v>
          </cell>
          <cell r="F5014" t="str">
            <v>G230</v>
          </cell>
          <cell r="G5014">
            <v>1</v>
          </cell>
          <cell r="H5014" t="str">
            <v>G230-001</v>
          </cell>
          <cell r="I5014" t="str">
            <v>F</v>
          </cell>
          <cell r="J5014" t="str">
            <v>*FI</v>
          </cell>
          <cell r="K5014" t="str">
            <v>FICA</v>
          </cell>
          <cell r="L5014">
            <v>2095.9</v>
          </cell>
        </row>
        <row r="5015">
          <cell r="A5015" t="str">
            <v>KINNE, MARTHA M</v>
          </cell>
          <cell r="B5015" t="str">
            <v>165-622</v>
          </cell>
          <cell r="C5015">
            <v>510300</v>
          </cell>
          <cell r="D5015">
            <v>49420</v>
          </cell>
          <cell r="E5015" t="str">
            <v>LIBRARIAN I</v>
          </cell>
          <cell r="F5015" t="str">
            <v>G230</v>
          </cell>
          <cell r="G5015">
            <v>1</v>
          </cell>
          <cell r="H5015" t="str">
            <v>G230-001</v>
          </cell>
          <cell r="I5015" t="str">
            <v>F</v>
          </cell>
          <cell r="J5015">
            <v>7999</v>
          </cell>
          <cell r="L5015">
            <v>10138.08</v>
          </cell>
        </row>
        <row r="5016">
          <cell r="A5016" t="str">
            <v>KINNE, MARTHA M</v>
          </cell>
          <cell r="B5016" t="str">
            <v>165-622</v>
          </cell>
          <cell r="C5016">
            <v>510300</v>
          </cell>
          <cell r="D5016">
            <v>49420</v>
          </cell>
          <cell r="E5016" t="str">
            <v>LIBRARIAN I</v>
          </cell>
          <cell r="F5016" t="str">
            <v>G230</v>
          </cell>
          <cell r="G5016">
            <v>1</v>
          </cell>
          <cell r="H5016" t="str">
            <v>G230-001</v>
          </cell>
          <cell r="I5016" t="str">
            <v>F</v>
          </cell>
          <cell r="J5016">
            <v>8005</v>
          </cell>
          <cell r="L5016">
            <v>165.34</v>
          </cell>
        </row>
        <row r="5017">
          <cell r="A5017" t="str">
            <v>KINNE, MARTHA M</v>
          </cell>
          <cell r="B5017" t="str">
            <v>165-622</v>
          </cell>
          <cell r="C5017">
            <v>510400</v>
          </cell>
          <cell r="D5017">
            <v>49420</v>
          </cell>
          <cell r="E5017" t="str">
            <v>LIBRARIAN I</v>
          </cell>
          <cell r="F5017" t="str">
            <v>G230</v>
          </cell>
          <cell r="G5017">
            <v>1</v>
          </cell>
          <cell r="H5017" t="str">
            <v>G230-001</v>
          </cell>
          <cell r="I5017" t="str">
            <v>F</v>
          </cell>
          <cell r="J5017">
            <v>1001</v>
          </cell>
          <cell r="L5017">
            <v>10.17</v>
          </cell>
        </row>
        <row r="5018">
          <cell r="A5018" t="str">
            <v>KINNE, MARTHA M</v>
          </cell>
          <cell r="B5018" t="str">
            <v>165-622</v>
          </cell>
          <cell r="C5018">
            <v>510400</v>
          </cell>
          <cell r="D5018">
            <v>49420</v>
          </cell>
          <cell r="E5018" t="str">
            <v>LIBRARIAN I</v>
          </cell>
          <cell r="F5018" t="str">
            <v>G230</v>
          </cell>
          <cell r="G5018">
            <v>1</v>
          </cell>
          <cell r="H5018" t="str">
            <v>G230-001</v>
          </cell>
          <cell r="I5018" t="str">
            <v>F</v>
          </cell>
          <cell r="J5018">
            <v>30</v>
          </cell>
          <cell r="L5018">
            <v>84.51</v>
          </cell>
        </row>
        <row r="5019">
          <cell r="A5019" t="str">
            <v>KINNE, MARTHA M</v>
          </cell>
          <cell r="B5019" t="str">
            <v>165-622</v>
          </cell>
          <cell r="C5019">
            <v>510400</v>
          </cell>
          <cell r="D5019">
            <v>49420</v>
          </cell>
          <cell r="E5019" t="str">
            <v>LIBRARIAN I</v>
          </cell>
          <cell r="F5019" t="str">
            <v>G230</v>
          </cell>
          <cell r="G5019">
            <v>1</v>
          </cell>
          <cell r="H5019" t="str">
            <v>G230-001</v>
          </cell>
          <cell r="I5019" t="str">
            <v>F</v>
          </cell>
          <cell r="J5019">
            <v>703</v>
          </cell>
          <cell r="L5019">
            <v>6.7</v>
          </cell>
        </row>
        <row r="5020">
          <cell r="A5020" t="str">
            <v>KINNE, MARTHA M</v>
          </cell>
          <cell r="B5020" t="str">
            <v>165-622</v>
          </cell>
          <cell r="C5020">
            <v>510400</v>
          </cell>
          <cell r="D5020">
            <v>49420</v>
          </cell>
          <cell r="E5020" t="str">
            <v>LIBRARIAN I</v>
          </cell>
          <cell r="F5020" t="str">
            <v>G230</v>
          </cell>
          <cell r="G5020">
            <v>1</v>
          </cell>
          <cell r="H5020" t="str">
            <v>G230-001</v>
          </cell>
          <cell r="I5020" t="str">
            <v>F</v>
          </cell>
          <cell r="J5020">
            <v>811</v>
          </cell>
          <cell r="L5020">
            <v>1.88</v>
          </cell>
        </row>
        <row r="5021">
          <cell r="A5021" t="str">
            <v>KINNE, MARTHA M</v>
          </cell>
          <cell r="B5021" t="str">
            <v>165-622</v>
          </cell>
          <cell r="C5021">
            <v>510400</v>
          </cell>
          <cell r="D5021">
            <v>49420</v>
          </cell>
          <cell r="E5021" t="str">
            <v>LIBRARIAN I</v>
          </cell>
          <cell r="F5021" t="str">
            <v>G230</v>
          </cell>
          <cell r="G5021">
            <v>1</v>
          </cell>
          <cell r="H5021" t="str">
            <v>G230-001</v>
          </cell>
          <cell r="I5021" t="str">
            <v>F</v>
          </cell>
          <cell r="J5021">
            <v>112</v>
          </cell>
          <cell r="L5021">
            <v>232.24</v>
          </cell>
        </row>
        <row r="5022">
          <cell r="A5022" t="str">
            <v>KINNE, MARTHA M</v>
          </cell>
          <cell r="B5022" t="str">
            <v>165-622</v>
          </cell>
          <cell r="C5022">
            <v>510400</v>
          </cell>
          <cell r="D5022">
            <v>49420</v>
          </cell>
          <cell r="E5022" t="str">
            <v>LIBRARIAN I</v>
          </cell>
          <cell r="F5022" t="str">
            <v>G230</v>
          </cell>
          <cell r="G5022">
            <v>1</v>
          </cell>
          <cell r="H5022" t="str">
            <v>G230-001</v>
          </cell>
          <cell r="I5022" t="str">
            <v>F</v>
          </cell>
          <cell r="J5022">
            <v>603</v>
          </cell>
          <cell r="L5022">
            <v>31.26</v>
          </cell>
        </row>
        <row r="5023">
          <cell r="A5023" t="str">
            <v>KLEIN, ANN L</v>
          </cell>
          <cell r="B5023" t="str">
            <v>123-576</v>
          </cell>
          <cell r="C5023">
            <v>510100</v>
          </cell>
          <cell r="D5023">
            <v>1820</v>
          </cell>
          <cell r="E5023" t="str">
            <v>PERMIT PROCESS ASSIST II</v>
          </cell>
          <cell r="F5023" t="str">
            <v>D396</v>
          </cell>
          <cell r="G5023">
            <v>1</v>
          </cell>
          <cell r="H5023" t="str">
            <v>D396-005</v>
          </cell>
          <cell r="I5023" t="str">
            <v>O</v>
          </cell>
          <cell r="J5023">
            <v>1</v>
          </cell>
          <cell r="K5023" t="str">
            <v>REGULAR PAY</v>
          </cell>
          <cell r="L5023">
            <v>30566.81</v>
          </cell>
        </row>
        <row r="5024">
          <cell r="A5024" t="str">
            <v>KLEIN, ANN L</v>
          </cell>
          <cell r="B5024" t="str">
            <v>123-576</v>
          </cell>
          <cell r="C5024">
            <v>510300</v>
          </cell>
          <cell r="D5024">
            <v>1820</v>
          </cell>
          <cell r="E5024" t="str">
            <v>PERMIT PROCESS ASSIST II</v>
          </cell>
          <cell r="F5024" t="str">
            <v>D396</v>
          </cell>
          <cell r="G5024">
            <v>1</v>
          </cell>
          <cell r="H5024" t="str">
            <v>D396-005</v>
          </cell>
          <cell r="I5024" t="str">
            <v>F</v>
          </cell>
          <cell r="J5024" t="str">
            <v>*FI</v>
          </cell>
          <cell r="K5024" t="str">
            <v>FICA</v>
          </cell>
          <cell r="L5024">
            <v>1895.14</v>
          </cell>
        </row>
        <row r="5025">
          <cell r="A5025" t="str">
            <v>KLEIN, ANN L</v>
          </cell>
          <cell r="B5025" t="str">
            <v>123-576</v>
          </cell>
          <cell r="C5025">
            <v>510300</v>
          </cell>
          <cell r="D5025">
            <v>1820</v>
          </cell>
          <cell r="E5025" t="str">
            <v>PERMIT PROCESS ASSIST II</v>
          </cell>
          <cell r="F5025" t="str">
            <v>D396</v>
          </cell>
          <cell r="G5025">
            <v>1</v>
          </cell>
          <cell r="H5025" t="str">
            <v>D396-005</v>
          </cell>
          <cell r="I5025" t="str">
            <v>F</v>
          </cell>
          <cell r="J5025">
            <v>8000</v>
          </cell>
          <cell r="L5025">
            <v>2135.38</v>
          </cell>
        </row>
        <row r="5026">
          <cell r="A5026" t="str">
            <v>KLEIN, ANN L</v>
          </cell>
          <cell r="B5026" t="str">
            <v>123-576</v>
          </cell>
          <cell r="C5026">
            <v>510300</v>
          </cell>
          <cell r="D5026">
            <v>1820</v>
          </cell>
          <cell r="E5026" t="str">
            <v>PERMIT PROCESS ASSIST II</v>
          </cell>
          <cell r="F5026" t="str">
            <v>D396</v>
          </cell>
          <cell r="G5026">
            <v>1</v>
          </cell>
          <cell r="H5026" t="str">
            <v>D396-005</v>
          </cell>
          <cell r="I5026" t="str">
            <v>F</v>
          </cell>
          <cell r="J5026">
            <v>7999</v>
          </cell>
          <cell r="L5026">
            <v>9166.99</v>
          </cell>
        </row>
        <row r="5027">
          <cell r="A5027" t="str">
            <v>KLEIN, ANN L</v>
          </cell>
          <cell r="B5027" t="str">
            <v>123-576</v>
          </cell>
          <cell r="C5027">
            <v>510300</v>
          </cell>
          <cell r="D5027">
            <v>1820</v>
          </cell>
          <cell r="E5027" t="str">
            <v>PERMIT PROCESS ASSIST II</v>
          </cell>
          <cell r="F5027" t="str">
            <v>D396</v>
          </cell>
          <cell r="G5027">
            <v>1</v>
          </cell>
          <cell r="H5027" t="str">
            <v>D396-005</v>
          </cell>
          <cell r="I5027" t="str">
            <v>F</v>
          </cell>
          <cell r="J5027" t="str">
            <v>*FM</v>
          </cell>
          <cell r="K5027" t="str">
            <v>MEDICARE</v>
          </cell>
          <cell r="L5027">
            <v>443.22</v>
          </cell>
        </row>
        <row r="5028">
          <cell r="A5028" t="str">
            <v>KLEIN, ANN L</v>
          </cell>
          <cell r="B5028" t="str">
            <v>123-576</v>
          </cell>
          <cell r="C5028">
            <v>510400</v>
          </cell>
          <cell r="D5028">
            <v>1820</v>
          </cell>
          <cell r="E5028" t="str">
            <v>PERMIT PROCESS ASSIST II</v>
          </cell>
          <cell r="F5028" t="str">
            <v>D396</v>
          </cell>
          <cell r="G5028">
            <v>1</v>
          </cell>
          <cell r="H5028" t="str">
            <v>D396-005</v>
          </cell>
          <cell r="I5028" t="str">
            <v>F</v>
          </cell>
          <cell r="J5028">
            <v>810</v>
          </cell>
          <cell r="L5028">
            <v>1.71</v>
          </cell>
        </row>
        <row r="5029">
          <cell r="A5029" t="str">
            <v>KLEIN, ANN L</v>
          </cell>
          <cell r="B5029" t="str">
            <v>123-576</v>
          </cell>
          <cell r="C5029">
            <v>510400</v>
          </cell>
          <cell r="D5029">
            <v>1820</v>
          </cell>
          <cell r="E5029" t="str">
            <v>PERMIT PROCESS ASSIST II</v>
          </cell>
          <cell r="F5029" t="str">
            <v>D396</v>
          </cell>
          <cell r="G5029">
            <v>1</v>
          </cell>
          <cell r="H5029" t="str">
            <v>D396-005</v>
          </cell>
          <cell r="I5029" t="str">
            <v>F</v>
          </cell>
          <cell r="J5029">
            <v>101</v>
          </cell>
          <cell r="L5029">
            <v>135.94999999999999</v>
          </cell>
        </row>
        <row r="5030">
          <cell r="A5030" t="str">
            <v>KLEIN, ANN L</v>
          </cell>
          <cell r="B5030" t="str">
            <v>123-576</v>
          </cell>
          <cell r="C5030">
            <v>510400</v>
          </cell>
          <cell r="D5030">
            <v>1820</v>
          </cell>
          <cell r="E5030" t="str">
            <v>PERMIT PROCESS ASSIST II</v>
          </cell>
          <cell r="F5030" t="str">
            <v>D396</v>
          </cell>
          <cell r="G5030">
            <v>1</v>
          </cell>
          <cell r="H5030" t="str">
            <v>D396-005</v>
          </cell>
          <cell r="I5030" t="str">
            <v>F</v>
          </cell>
          <cell r="J5030">
            <v>30</v>
          </cell>
          <cell r="L5030">
            <v>76.42</v>
          </cell>
        </row>
        <row r="5031">
          <cell r="A5031" t="str">
            <v>KLEIN, ANN L</v>
          </cell>
          <cell r="B5031" t="str">
            <v>123-576</v>
          </cell>
          <cell r="C5031">
            <v>510400</v>
          </cell>
          <cell r="D5031">
            <v>1820</v>
          </cell>
          <cell r="E5031" t="str">
            <v>PERMIT PROCESS ASSIST II</v>
          </cell>
          <cell r="F5031" t="str">
            <v>D396</v>
          </cell>
          <cell r="G5031">
            <v>1</v>
          </cell>
          <cell r="H5031" t="str">
            <v>D396-005</v>
          </cell>
          <cell r="I5031" t="str">
            <v>F</v>
          </cell>
          <cell r="J5031">
            <v>701</v>
          </cell>
          <cell r="L5031">
            <v>4.01</v>
          </cell>
        </row>
        <row r="5032">
          <cell r="A5032" t="str">
            <v>KLEIN, ANN L</v>
          </cell>
          <cell r="B5032" t="str">
            <v>123-576</v>
          </cell>
          <cell r="C5032">
            <v>510400</v>
          </cell>
          <cell r="D5032">
            <v>1820</v>
          </cell>
          <cell r="E5032" t="str">
            <v>PERMIT PROCESS ASSIST II</v>
          </cell>
          <cell r="F5032" t="str">
            <v>D396</v>
          </cell>
          <cell r="G5032">
            <v>1</v>
          </cell>
          <cell r="H5032" t="str">
            <v>D396-005</v>
          </cell>
          <cell r="I5032" t="str">
            <v>F</v>
          </cell>
          <cell r="J5032">
            <v>601</v>
          </cell>
          <cell r="L5032">
            <v>17.149999999999999</v>
          </cell>
        </row>
        <row r="5033">
          <cell r="A5033" t="str">
            <v>KLEIN, ANN L</v>
          </cell>
          <cell r="B5033" t="str">
            <v>123-576</v>
          </cell>
          <cell r="C5033">
            <v>510400</v>
          </cell>
          <cell r="D5033">
            <v>1820</v>
          </cell>
          <cell r="E5033" t="str">
            <v>PERMIT PROCESS ASSIST II</v>
          </cell>
          <cell r="F5033" t="str">
            <v>D396</v>
          </cell>
          <cell r="G5033">
            <v>1</v>
          </cell>
          <cell r="H5033" t="str">
            <v>D396-005</v>
          </cell>
          <cell r="I5033" t="str">
            <v>F</v>
          </cell>
          <cell r="J5033">
            <v>1001</v>
          </cell>
          <cell r="L5033">
            <v>10.17</v>
          </cell>
        </row>
        <row r="5034">
          <cell r="A5034" t="str">
            <v>KNEEBONE, EDWIN E</v>
          </cell>
          <cell r="B5034" t="str">
            <v>101-594</v>
          </cell>
          <cell r="C5034">
            <v>510100</v>
          </cell>
          <cell r="D5034">
            <v>3060</v>
          </cell>
          <cell r="E5034" t="str">
            <v>ELIGIBILITY WORKER III</v>
          </cell>
          <cell r="F5034" t="str">
            <v>D258</v>
          </cell>
          <cell r="G5034">
            <v>1</v>
          </cell>
          <cell r="H5034" t="str">
            <v>D258-003</v>
          </cell>
          <cell r="I5034" t="str">
            <v>O</v>
          </cell>
          <cell r="J5034">
            <v>1</v>
          </cell>
          <cell r="K5034" t="str">
            <v>REGULAR PAY</v>
          </cell>
          <cell r="L5034">
            <v>37775.089999999997</v>
          </cell>
        </row>
        <row r="5035">
          <cell r="A5035" t="str">
            <v>KNEEBONE, EDWIN E</v>
          </cell>
          <cell r="B5035" t="str">
            <v>101-594</v>
          </cell>
          <cell r="C5035">
            <v>510300</v>
          </cell>
          <cell r="D5035">
            <v>3060</v>
          </cell>
          <cell r="E5035" t="str">
            <v>ELIGIBILITY WORKER III</v>
          </cell>
          <cell r="F5035" t="str">
            <v>D258</v>
          </cell>
          <cell r="G5035">
            <v>1</v>
          </cell>
          <cell r="H5035" t="str">
            <v>D258-003</v>
          </cell>
          <cell r="I5035" t="str">
            <v>F</v>
          </cell>
          <cell r="J5035">
            <v>7999</v>
          </cell>
          <cell r="L5035">
            <v>11328.75</v>
          </cell>
        </row>
        <row r="5036">
          <cell r="A5036" t="str">
            <v>KNEEBONE, EDWIN E</v>
          </cell>
          <cell r="B5036" t="str">
            <v>101-594</v>
          </cell>
          <cell r="C5036">
            <v>510300</v>
          </cell>
          <cell r="D5036">
            <v>3060</v>
          </cell>
          <cell r="E5036" t="str">
            <v>ELIGIBILITY WORKER III</v>
          </cell>
          <cell r="F5036" t="str">
            <v>D258</v>
          </cell>
          <cell r="G5036">
            <v>1</v>
          </cell>
          <cell r="H5036" t="str">
            <v>D258-003</v>
          </cell>
          <cell r="I5036" t="str">
            <v>F</v>
          </cell>
          <cell r="J5036" t="str">
            <v>*FM</v>
          </cell>
          <cell r="K5036" t="str">
            <v>MEDICARE</v>
          </cell>
          <cell r="L5036">
            <v>547.74</v>
          </cell>
        </row>
        <row r="5037">
          <cell r="A5037" t="str">
            <v>KNEEBONE, EDWIN E</v>
          </cell>
          <cell r="B5037" t="str">
            <v>101-594</v>
          </cell>
          <cell r="C5037">
            <v>510300</v>
          </cell>
          <cell r="D5037">
            <v>3060</v>
          </cell>
          <cell r="E5037" t="str">
            <v>ELIGIBILITY WORKER III</v>
          </cell>
          <cell r="F5037" t="str">
            <v>D258</v>
          </cell>
          <cell r="G5037">
            <v>1</v>
          </cell>
          <cell r="H5037" t="str">
            <v>D258-003</v>
          </cell>
          <cell r="I5037" t="str">
            <v>F</v>
          </cell>
          <cell r="J5037" t="str">
            <v>*FI</v>
          </cell>
          <cell r="K5037" t="str">
            <v>FICA</v>
          </cell>
          <cell r="L5037">
            <v>2342.06</v>
          </cell>
        </row>
        <row r="5038">
          <cell r="A5038" t="str">
            <v>KNEEBONE, EDWIN E</v>
          </cell>
          <cell r="B5038" t="str">
            <v>101-594</v>
          </cell>
          <cell r="C5038">
            <v>510300</v>
          </cell>
          <cell r="D5038">
            <v>3060</v>
          </cell>
          <cell r="E5038" t="str">
            <v>ELIGIBILITY WORKER III</v>
          </cell>
          <cell r="F5038" t="str">
            <v>D258</v>
          </cell>
          <cell r="G5038">
            <v>1</v>
          </cell>
          <cell r="H5038" t="str">
            <v>D258-003</v>
          </cell>
          <cell r="I5038" t="str">
            <v>F</v>
          </cell>
          <cell r="J5038">
            <v>8000</v>
          </cell>
          <cell r="L5038">
            <v>2639.96</v>
          </cell>
        </row>
        <row r="5039">
          <cell r="A5039" t="str">
            <v>KNEEBONE, EDWIN E</v>
          </cell>
          <cell r="B5039" t="str">
            <v>101-594</v>
          </cell>
          <cell r="C5039">
            <v>510400</v>
          </cell>
          <cell r="D5039">
            <v>3060</v>
          </cell>
          <cell r="E5039" t="str">
            <v>ELIGIBILITY WORKER III</v>
          </cell>
          <cell r="F5039" t="str">
            <v>D258</v>
          </cell>
          <cell r="G5039">
            <v>1</v>
          </cell>
          <cell r="H5039" t="str">
            <v>D258-003</v>
          </cell>
          <cell r="I5039" t="str">
            <v>F</v>
          </cell>
          <cell r="J5039">
            <v>101</v>
          </cell>
          <cell r="L5039">
            <v>135.94999999999999</v>
          </cell>
        </row>
        <row r="5040">
          <cell r="A5040" t="str">
            <v>KNEEBONE, EDWIN E</v>
          </cell>
          <cell r="B5040" t="str">
            <v>101-594</v>
          </cell>
          <cell r="C5040">
            <v>510400</v>
          </cell>
          <cell r="D5040">
            <v>3060</v>
          </cell>
          <cell r="E5040" t="str">
            <v>ELIGIBILITY WORKER III</v>
          </cell>
          <cell r="F5040" t="str">
            <v>D258</v>
          </cell>
          <cell r="G5040">
            <v>1</v>
          </cell>
          <cell r="H5040" t="str">
            <v>D258-003</v>
          </cell>
          <cell r="I5040" t="str">
            <v>F</v>
          </cell>
          <cell r="J5040">
            <v>811</v>
          </cell>
          <cell r="L5040">
            <v>1.88</v>
          </cell>
        </row>
        <row r="5041">
          <cell r="A5041" t="str">
            <v>KNEEBONE, EDWIN E</v>
          </cell>
          <cell r="B5041" t="str">
            <v>101-594</v>
          </cell>
          <cell r="C5041">
            <v>510400</v>
          </cell>
          <cell r="D5041">
            <v>3060</v>
          </cell>
          <cell r="E5041" t="str">
            <v>ELIGIBILITY WORKER III</v>
          </cell>
          <cell r="F5041" t="str">
            <v>D258</v>
          </cell>
          <cell r="G5041">
            <v>1</v>
          </cell>
          <cell r="H5041" t="str">
            <v>D258-003</v>
          </cell>
          <cell r="I5041" t="str">
            <v>F</v>
          </cell>
          <cell r="J5041">
            <v>30</v>
          </cell>
          <cell r="L5041">
            <v>94.44</v>
          </cell>
        </row>
        <row r="5042">
          <cell r="A5042" t="str">
            <v>KNEEBONE, EDWIN E</v>
          </cell>
          <cell r="B5042" t="str">
            <v>101-594</v>
          </cell>
          <cell r="C5042">
            <v>510400</v>
          </cell>
          <cell r="D5042">
            <v>3060</v>
          </cell>
          <cell r="E5042" t="str">
            <v>ELIGIBILITY WORKER III</v>
          </cell>
          <cell r="F5042" t="str">
            <v>D258</v>
          </cell>
          <cell r="G5042">
            <v>1</v>
          </cell>
          <cell r="H5042" t="str">
            <v>D258-003</v>
          </cell>
          <cell r="I5042" t="str">
            <v>F</v>
          </cell>
          <cell r="J5042">
            <v>1001</v>
          </cell>
          <cell r="L5042">
            <v>10.17</v>
          </cell>
        </row>
        <row r="5043">
          <cell r="A5043" t="str">
            <v>KNEEBONE, EDWIN E</v>
          </cell>
          <cell r="B5043" t="str">
            <v>101-594</v>
          </cell>
          <cell r="C5043">
            <v>510400</v>
          </cell>
          <cell r="D5043">
            <v>3060</v>
          </cell>
          <cell r="E5043" t="str">
            <v>ELIGIBILITY WORKER III</v>
          </cell>
          <cell r="F5043" t="str">
            <v>D258</v>
          </cell>
          <cell r="G5043">
            <v>1</v>
          </cell>
          <cell r="H5043" t="str">
            <v>D258-003</v>
          </cell>
          <cell r="I5043" t="str">
            <v>F</v>
          </cell>
          <cell r="J5043">
            <v>701</v>
          </cell>
          <cell r="L5043">
            <v>4.01</v>
          </cell>
        </row>
        <row r="5044">
          <cell r="A5044" t="str">
            <v>KNEEBONE, EDWIN E</v>
          </cell>
          <cell r="B5044" t="str">
            <v>101-594</v>
          </cell>
          <cell r="C5044">
            <v>510400</v>
          </cell>
          <cell r="D5044">
            <v>3060</v>
          </cell>
          <cell r="E5044" t="str">
            <v>ELIGIBILITY WORKER III</v>
          </cell>
          <cell r="F5044" t="str">
            <v>D258</v>
          </cell>
          <cell r="G5044">
            <v>1</v>
          </cell>
          <cell r="H5044" t="str">
            <v>D258-003</v>
          </cell>
          <cell r="I5044" t="str">
            <v>F</v>
          </cell>
          <cell r="J5044">
            <v>601</v>
          </cell>
          <cell r="L5044">
            <v>17.149999999999999</v>
          </cell>
        </row>
        <row r="5045">
          <cell r="A5045" t="str">
            <v>KNEEBONE, MARCIA L</v>
          </cell>
          <cell r="B5045" t="str">
            <v>101-594</v>
          </cell>
          <cell r="C5045">
            <v>510100</v>
          </cell>
          <cell r="D5045">
            <v>2930</v>
          </cell>
          <cell r="E5045" t="str">
            <v>EMPLOY &amp; TRNG WRK III</v>
          </cell>
          <cell r="F5045" t="str">
            <v>D264</v>
          </cell>
          <cell r="G5045">
            <v>1</v>
          </cell>
          <cell r="H5045" t="str">
            <v>D264-002</v>
          </cell>
          <cell r="I5045" t="str">
            <v>O</v>
          </cell>
          <cell r="J5045">
            <v>1</v>
          </cell>
          <cell r="K5045" t="str">
            <v>REGULAR PAY</v>
          </cell>
          <cell r="L5045">
            <v>44756.04</v>
          </cell>
        </row>
        <row r="5046">
          <cell r="A5046" t="str">
            <v>KNEEBONE, MARCIA L</v>
          </cell>
          <cell r="B5046" t="str">
            <v>101-594</v>
          </cell>
          <cell r="C5046">
            <v>510300</v>
          </cell>
          <cell r="D5046">
            <v>2930</v>
          </cell>
          <cell r="E5046" t="str">
            <v>EMPLOY &amp; TRNG WRK III</v>
          </cell>
          <cell r="F5046" t="str">
            <v>D264</v>
          </cell>
          <cell r="G5046">
            <v>1</v>
          </cell>
          <cell r="H5046" t="str">
            <v>D264-002</v>
          </cell>
          <cell r="I5046" t="str">
            <v>F</v>
          </cell>
          <cell r="J5046">
            <v>7999</v>
          </cell>
          <cell r="L5046">
            <v>13422.34</v>
          </cell>
        </row>
        <row r="5047">
          <cell r="A5047" t="str">
            <v>KNEEBONE, MARCIA L</v>
          </cell>
          <cell r="B5047" t="str">
            <v>101-594</v>
          </cell>
          <cell r="C5047">
            <v>510300</v>
          </cell>
          <cell r="D5047">
            <v>2930</v>
          </cell>
          <cell r="E5047" t="str">
            <v>EMPLOY &amp; TRNG WRK III</v>
          </cell>
          <cell r="F5047" t="str">
            <v>D264</v>
          </cell>
          <cell r="G5047">
            <v>1</v>
          </cell>
          <cell r="H5047" t="str">
            <v>D264-002</v>
          </cell>
          <cell r="I5047" t="str">
            <v>F</v>
          </cell>
          <cell r="J5047" t="str">
            <v>*FI</v>
          </cell>
          <cell r="K5047" t="str">
            <v>FICA</v>
          </cell>
          <cell r="L5047">
            <v>2774.87</v>
          </cell>
        </row>
        <row r="5048">
          <cell r="A5048" t="str">
            <v>KNEEBONE, MARCIA L</v>
          </cell>
          <cell r="B5048" t="str">
            <v>101-594</v>
          </cell>
          <cell r="C5048">
            <v>510300</v>
          </cell>
          <cell r="D5048">
            <v>2930</v>
          </cell>
          <cell r="E5048" t="str">
            <v>EMPLOY &amp; TRNG WRK III</v>
          </cell>
          <cell r="F5048" t="str">
            <v>D264</v>
          </cell>
          <cell r="G5048">
            <v>1</v>
          </cell>
          <cell r="H5048" t="str">
            <v>D264-002</v>
          </cell>
          <cell r="I5048" t="str">
            <v>F</v>
          </cell>
          <cell r="J5048">
            <v>8000</v>
          </cell>
          <cell r="L5048">
            <v>3128.63</v>
          </cell>
        </row>
        <row r="5049">
          <cell r="A5049" t="str">
            <v>KNEEBONE, MARCIA L</v>
          </cell>
          <cell r="B5049" t="str">
            <v>101-594</v>
          </cell>
          <cell r="C5049">
            <v>510300</v>
          </cell>
          <cell r="D5049">
            <v>2930</v>
          </cell>
          <cell r="E5049" t="str">
            <v>EMPLOY &amp; TRNG WRK III</v>
          </cell>
          <cell r="F5049" t="str">
            <v>D264</v>
          </cell>
          <cell r="G5049">
            <v>1</v>
          </cell>
          <cell r="H5049" t="str">
            <v>D264-002</v>
          </cell>
          <cell r="I5049" t="str">
            <v>F</v>
          </cell>
          <cell r="J5049" t="str">
            <v>*FM</v>
          </cell>
          <cell r="K5049" t="str">
            <v>MEDICARE</v>
          </cell>
          <cell r="L5049">
            <v>648.96</v>
          </cell>
        </row>
        <row r="5050">
          <cell r="A5050" t="str">
            <v>KNEEBONE, MARCIA L</v>
          </cell>
          <cell r="B5050" t="str">
            <v>101-594</v>
          </cell>
          <cell r="C5050">
            <v>510400</v>
          </cell>
          <cell r="D5050">
            <v>2930</v>
          </cell>
          <cell r="E5050" t="str">
            <v>EMPLOY &amp; TRNG WRK III</v>
          </cell>
          <cell r="F5050" t="str">
            <v>D264</v>
          </cell>
          <cell r="G5050">
            <v>1</v>
          </cell>
          <cell r="H5050" t="str">
            <v>D264-002</v>
          </cell>
          <cell r="I5050" t="str">
            <v>F</v>
          </cell>
          <cell r="J5050">
            <v>601</v>
          </cell>
          <cell r="L5050">
            <v>17.149999999999999</v>
          </cell>
        </row>
        <row r="5051">
          <cell r="A5051" t="str">
            <v>KNEEBONE, MARCIA L</v>
          </cell>
          <cell r="B5051" t="str">
            <v>101-594</v>
          </cell>
          <cell r="C5051">
            <v>510400</v>
          </cell>
          <cell r="D5051">
            <v>2930</v>
          </cell>
          <cell r="E5051" t="str">
            <v>EMPLOY &amp; TRNG WRK III</v>
          </cell>
          <cell r="F5051" t="str">
            <v>D264</v>
          </cell>
          <cell r="G5051">
            <v>1</v>
          </cell>
          <cell r="H5051" t="str">
            <v>D264-002</v>
          </cell>
          <cell r="I5051" t="str">
            <v>F</v>
          </cell>
          <cell r="J5051">
            <v>30</v>
          </cell>
          <cell r="L5051">
            <v>111.89</v>
          </cell>
        </row>
        <row r="5052">
          <cell r="A5052" t="str">
            <v>KNEEBONE, MARCIA L</v>
          </cell>
          <cell r="B5052" t="str">
            <v>101-594</v>
          </cell>
          <cell r="C5052">
            <v>510400</v>
          </cell>
          <cell r="D5052">
            <v>2930</v>
          </cell>
          <cell r="E5052" t="str">
            <v>EMPLOY &amp; TRNG WRK III</v>
          </cell>
          <cell r="F5052" t="str">
            <v>D264</v>
          </cell>
          <cell r="G5052">
            <v>1</v>
          </cell>
          <cell r="H5052" t="str">
            <v>D264-002</v>
          </cell>
          <cell r="I5052" t="str">
            <v>F</v>
          </cell>
          <cell r="J5052">
            <v>1001</v>
          </cell>
          <cell r="L5052">
            <v>10.17</v>
          </cell>
        </row>
        <row r="5053">
          <cell r="A5053" t="str">
            <v>KNEEBONE, MARCIA L</v>
          </cell>
          <cell r="B5053" t="str">
            <v>101-594</v>
          </cell>
          <cell r="C5053">
            <v>510400</v>
          </cell>
          <cell r="D5053">
            <v>2930</v>
          </cell>
          <cell r="E5053" t="str">
            <v>EMPLOY &amp; TRNG WRK III</v>
          </cell>
          <cell r="F5053" t="str">
            <v>D264</v>
          </cell>
          <cell r="G5053">
            <v>1</v>
          </cell>
          <cell r="H5053" t="str">
            <v>D264-002</v>
          </cell>
          <cell r="I5053" t="str">
            <v>F</v>
          </cell>
          <cell r="J5053">
            <v>101</v>
          </cell>
          <cell r="L5053">
            <v>135.94999999999999</v>
          </cell>
        </row>
        <row r="5054">
          <cell r="A5054" t="str">
            <v>KNEEBONE, MARCIA L</v>
          </cell>
          <cell r="B5054" t="str">
            <v>101-594</v>
          </cell>
          <cell r="C5054">
            <v>510400</v>
          </cell>
          <cell r="D5054">
            <v>2930</v>
          </cell>
          <cell r="E5054" t="str">
            <v>EMPLOY &amp; TRNG WRK III</v>
          </cell>
          <cell r="F5054" t="str">
            <v>D264</v>
          </cell>
          <cell r="G5054">
            <v>1</v>
          </cell>
          <cell r="H5054" t="str">
            <v>D264-002</v>
          </cell>
          <cell r="I5054" t="str">
            <v>F</v>
          </cell>
          <cell r="J5054">
            <v>810</v>
          </cell>
          <cell r="L5054">
            <v>1.71</v>
          </cell>
        </row>
        <row r="5055">
          <cell r="A5055" t="str">
            <v>KNEEBONE, MARCIA L</v>
          </cell>
          <cell r="B5055" t="str">
            <v>101-594</v>
          </cell>
          <cell r="C5055">
            <v>510400</v>
          </cell>
          <cell r="D5055">
            <v>2930</v>
          </cell>
          <cell r="E5055" t="str">
            <v>EMPLOY &amp; TRNG WRK III</v>
          </cell>
          <cell r="F5055" t="str">
            <v>D264</v>
          </cell>
          <cell r="G5055">
            <v>1</v>
          </cell>
          <cell r="H5055" t="str">
            <v>D264-002</v>
          </cell>
          <cell r="I5055" t="str">
            <v>F</v>
          </cell>
          <cell r="J5055">
            <v>701</v>
          </cell>
          <cell r="L5055">
            <v>4.01</v>
          </cell>
        </row>
        <row r="5056">
          <cell r="A5056" t="str">
            <v>KNOBLAUCH, PATRICIA J</v>
          </cell>
          <cell r="B5056" t="str">
            <v>125-556</v>
          </cell>
          <cell r="C5056">
            <v>510100</v>
          </cell>
          <cell r="D5056">
            <v>47720</v>
          </cell>
          <cell r="E5056" t="str">
            <v>CHILD SUPPORT OFCR I</v>
          </cell>
          <cell r="F5056" t="str">
            <v>D202</v>
          </cell>
          <cell r="G5056">
            <v>1</v>
          </cell>
          <cell r="H5056" t="str">
            <v>D202-002</v>
          </cell>
          <cell r="I5056" t="str">
            <v>O</v>
          </cell>
          <cell r="J5056">
            <v>1</v>
          </cell>
          <cell r="K5056" t="str">
            <v>REGULAR PAY</v>
          </cell>
          <cell r="L5056">
            <v>26147.43</v>
          </cell>
        </row>
        <row r="5057">
          <cell r="A5057" t="str">
            <v>KNOBLAUCH, PATRICIA J</v>
          </cell>
          <cell r="B5057" t="str">
            <v>125-556</v>
          </cell>
          <cell r="C5057">
            <v>510300</v>
          </cell>
          <cell r="D5057">
            <v>47720</v>
          </cell>
          <cell r="E5057" t="str">
            <v>CHILD SUPPORT OFCR I</v>
          </cell>
          <cell r="F5057" t="str">
            <v>D202</v>
          </cell>
          <cell r="G5057">
            <v>1</v>
          </cell>
          <cell r="H5057" t="str">
            <v>D202-002</v>
          </cell>
          <cell r="I5057" t="str">
            <v>F</v>
          </cell>
          <cell r="J5057">
            <v>7999</v>
          </cell>
          <cell r="L5057">
            <v>7841.61</v>
          </cell>
        </row>
        <row r="5058">
          <cell r="A5058" t="str">
            <v>KNOBLAUCH, PATRICIA J</v>
          </cell>
          <cell r="B5058" t="str">
            <v>125-556</v>
          </cell>
          <cell r="C5058">
            <v>510300</v>
          </cell>
          <cell r="D5058">
            <v>47720</v>
          </cell>
          <cell r="E5058" t="str">
            <v>CHILD SUPPORT OFCR I</v>
          </cell>
          <cell r="F5058" t="str">
            <v>D202</v>
          </cell>
          <cell r="G5058">
            <v>1</v>
          </cell>
          <cell r="H5058" t="str">
            <v>D202-002</v>
          </cell>
          <cell r="I5058" t="str">
            <v>F</v>
          </cell>
          <cell r="J5058">
            <v>8000</v>
          </cell>
          <cell r="L5058">
            <v>1826.03</v>
          </cell>
        </row>
        <row r="5059">
          <cell r="A5059" t="str">
            <v>KNOBLAUCH, PATRICIA J</v>
          </cell>
          <cell r="B5059" t="str">
            <v>125-556</v>
          </cell>
          <cell r="C5059">
            <v>510300</v>
          </cell>
          <cell r="D5059">
            <v>47720</v>
          </cell>
          <cell r="E5059" t="str">
            <v>CHILD SUPPORT OFCR I</v>
          </cell>
          <cell r="F5059" t="str">
            <v>D202</v>
          </cell>
          <cell r="G5059">
            <v>1</v>
          </cell>
          <cell r="H5059" t="str">
            <v>D202-002</v>
          </cell>
          <cell r="I5059" t="str">
            <v>F</v>
          </cell>
          <cell r="J5059" t="str">
            <v>*FM</v>
          </cell>
          <cell r="K5059" t="str">
            <v>MEDICARE</v>
          </cell>
          <cell r="L5059">
            <v>379.14</v>
          </cell>
        </row>
        <row r="5060">
          <cell r="A5060" t="str">
            <v>KNOBLAUCH, PATRICIA J</v>
          </cell>
          <cell r="B5060" t="str">
            <v>125-556</v>
          </cell>
          <cell r="C5060">
            <v>510300</v>
          </cell>
          <cell r="D5060">
            <v>47720</v>
          </cell>
          <cell r="E5060" t="str">
            <v>CHILD SUPPORT OFCR I</v>
          </cell>
          <cell r="F5060" t="str">
            <v>D202</v>
          </cell>
          <cell r="G5060">
            <v>1</v>
          </cell>
          <cell r="H5060" t="str">
            <v>D202-002</v>
          </cell>
          <cell r="I5060" t="str">
            <v>F</v>
          </cell>
          <cell r="J5060" t="str">
            <v>*FI</v>
          </cell>
          <cell r="K5060" t="str">
            <v>FICA</v>
          </cell>
          <cell r="L5060">
            <v>1621.14</v>
          </cell>
        </row>
        <row r="5061">
          <cell r="A5061" t="str">
            <v>KNOBLAUCH, PATRICIA J</v>
          </cell>
          <cell r="B5061" t="str">
            <v>125-556</v>
          </cell>
          <cell r="C5061">
            <v>510400</v>
          </cell>
          <cell r="D5061">
            <v>47720</v>
          </cell>
          <cell r="E5061" t="str">
            <v>CHILD SUPPORT OFCR I</v>
          </cell>
          <cell r="F5061" t="str">
            <v>D202</v>
          </cell>
          <cell r="G5061">
            <v>1</v>
          </cell>
          <cell r="H5061" t="str">
            <v>D202-002</v>
          </cell>
          <cell r="I5061" t="str">
            <v>F</v>
          </cell>
          <cell r="J5061">
            <v>701</v>
          </cell>
          <cell r="L5061">
            <v>4.01</v>
          </cell>
        </row>
        <row r="5062">
          <cell r="A5062" t="str">
            <v>KNOBLAUCH, PATRICIA J</v>
          </cell>
          <cell r="B5062" t="str">
            <v>125-556</v>
          </cell>
          <cell r="C5062">
            <v>510400</v>
          </cell>
          <cell r="D5062">
            <v>47720</v>
          </cell>
          <cell r="E5062" t="str">
            <v>CHILD SUPPORT OFCR I</v>
          </cell>
          <cell r="F5062" t="str">
            <v>D202</v>
          </cell>
          <cell r="G5062">
            <v>1</v>
          </cell>
          <cell r="H5062" t="str">
            <v>D202-002</v>
          </cell>
          <cell r="I5062" t="str">
            <v>F</v>
          </cell>
          <cell r="J5062">
            <v>601</v>
          </cell>
          <cell r="L5062">
            <v>17.149999999999999</v>
          </cell>
        </row>
        <row r="5063">
          <cell r="A5063" t="str">
            <v>KNOBLAUCH, PATRICIA J</v>
          </cell>
          <cell r="B5063" t="str">
            <v>125-556</v>
          </cell>
          <cell r="C5063">
            <v>510400</v>
          </cell>
          <cell r="D5063">
            <v>47720</v>
          </cell>
          <cell r="E5063" t="str">
            <v>CHILD SUPPORT OFCR I</v>
          </cell>
          <cell r="F5063" t="str">
            <v>D202</v>
          </cell>
          <cell r="G5063">
            <v>1</v>
          </cell>
          <cell r="H5063" t="str">
            <v>D202-002</v>
          </cell>
          <cell r="I5063" t="str">
            <v>F</v>
          </cell>
          <cell r="J5063">
            <v>810</v>
          </cell>
          <cell r="L5063">
            <v>1.71</v>
          </cell>
        </row>
        <row r="5064">
          <cell r="A5064" t="str">
            <v>KNOBLAUCH, PATRICIA J</v>
          </cell>
          <cell r="B5064" t="str">
            <v>125-556</v>
          </cell>
          <cell r="C5064">
            <v>510400</v>
          </cell>
          <cell r="D5064">
            <v>47720</v>
          </cell>
          <cell r="E5064" t="str">
            <v>CHILD SUPPORT OFCR I</v>
          </cell>
          <cell r="F5064" t="str">
            <v>D202</v>
          </cell>
          <cell r="G5064">
            <v>1</v>
          </cell>
          <cell r="H5064" t="str">
            <v>D202-002</v>
          </cell>
          <cell r="I5064" t="str">
            <v>F</v>
          </cell>
          <cell r="J5064">
            <v>101</v>
          </cell>
          <cell r="L5064">
            <v>135.94999999999999</v>
          </cell>
        </row>
        <row r="5065">
          <cell r="A5065" t="str">
            <v>KNOBLAUCH, PATRICIA J</v>
          </cell>
          <cell r="B5065" t="str">
            <v>125-556</v>
          </cell>
          <cell r="C5065">
            <v>510400</v>
          </cell>
          <cell r="D5065">
            <v>47720</v>
          </cell>
          <cell r="E5065" t="str">
            <v>CHILD SUPPORT OFCR I</v>
          </cell>
          <cell r="F5065" t="str">
            <v>D202</v>
          </cell>
          <cell r="G5065">
            <v>1</v>
          </cell>
          <cell r="H5065" t="str">
            <v>D202-002</v>
          </cell>
          <cell r="I5065" t="str">
            <v>F</v>
          </cell>
          <cell r="J5065">
            <v>1001</v>
          </cell>
          <cell r="L5065">
            <v>10.17</v>
          </cell>
        </row>
        <row r="5066">
          <cell r="A5066" t="str">
            <v>KNOBLAUCH, PATRICIA J</v>
          </cell>
          <cell r="B5066" t="str">
            <v>125-556</v>
          </cell>
          <cell r="C5066">
            <v>510400</v>
          </cell>
          <cell r="D5066">
            <v>47720</v>
          </cell>
          <cell r="E5066" t="str">
            <v>CHILD SUPPORT OFCR I</v>
          </cell>
          <cell r="F5066" t="str">
            <v>D202</v>
          </cell>
          <cell r="G5066">
            <v>1</v>
          </cell>
          <cell r="H5066" t="str">
            <v>D202-002</v>
          </cell>
          <cell r="I5066" t="str">
            <v>F</v>
          </cell>
          <cell r="J5066">
            <v>30</v>
          </cell>
          <cell r="L5066">
            <v>65.37</v>
          </cell>
        </row>
        <row r="5067">
          <cell r="A5067" t="str">
            <v>KNUDSEN, LEESA R</v>
          </cell>
          <cell r="B5067" t="str">
            <v>101-572</v>
          </cell>
          <cell r="C5067">
            <v>510100</v>
          </cell>
          <cell r="D5067">
            <v>48450</v>
          </cell>
          <cell r="E5067" t="str">
            <v>DEP PROBATION OFFICER II</v>
          </cell>
          <cell r="F5067" t="str">
            <v>P140</v>
          </cell>
          <cell r="G5067">
            <v>1</v>
          </cell>
          <cell r="H5067" t="str">
            <v>P140-006</v>
          </cell>
          <cell r="I5067" t="str">
            <v>O</v>
          </cell>
          <cell r="J5067">
            <v>1</v>
          </cell>
          <cell r="K5067" t="str">
            <v>REGULAR PAY</v>
          </cell>
          <cell r="L5067">
            <v>42540.06</v>
          </cell>
        </row>
        <row r="5068">
          <cell r="A5068" t="str">
            <v>KNUDSEN, LEESA R</v>
          </cell>
          <cell r="B5068" t="str">
            <v>101-572</v>
          </cell>
          <cell r="C5068">
            <v>510300</v>
          </cell>
          <cell r="D5068">
            <v>48450</v>
          </cell>
          <cell r="E5068" t="str">
            <v>DEP PROBATION OFFICER II</v>
          </cell>
          <cell r="F5068" t="str">
            <v>P140</v>
          </cell>
          <cell r="G5068">
            <v>1</v>
          </cell>
          <cell r="H5068" t="str">
            <v>P140-006</v>
          </cell>
          <cell r="I5068" t="str">
            <v>F</v>
          </cell>
          <cell r="J5068" t="str">
            <v>*FI</v>
          </cell>
          <cell r="K5068" t="str">
            <v>FICA</v>
          </cell>
          <cell r="L5068">
            <v>2637.48</v>
          </cell>
        </row>
        <row r="5069">
          <cell r="A5069" t="str">
            <v>KNUDSEN, LEESA R</v>
          </cell>
          <cell r="B5069" t="str">
            <v>101-572</v>
          </cell>
          <cell r="C5069">
            <v>510300</v>
          </cell>
          <cell r="D5069">
            <v>48450</v>
          </cell>
          <cell r="E5069" t="str">
            <v>DEP PROBATION OFFICER II</v>
          </cell>
          <cell r="F5069" t="str">
            <v>P140</v>
          </cell>
          <cell r="G5069">
            <v>1</v>
          </cell>
          <cell r="H5069" t="str">
            <v>P140-006</v>
          </cell>
          <cell r="I5069" t="str">
            <v>F</v>
          </cell>
          <cell r="J5069">
            <v>7999</v>
          </cell>
          <cell r="L5069">
            <v>12757.76</v>
          </cell>
        </row>
        <row r="5070">
          <cell r="A5070" t="str">
            <v>KNUDSEN, LEESA R</v>
          </cell>
          <cell r="B5070" t="str">
            <v>101-572</v>
          </cell>
          <cell r="C5070">
            <v>510300</v>
          </cell>
          <cell r="D5070">
            <v>48450</v>
          </cell>
          <cell r="E5070" t="str">
            <v>DEP PROBATION OFFICER II</v>
          </cell>
          <cell r="F5070" t="str">
            <v>P140</v>
          </cell>
          <cell r="G5070">
            <v>1</v>
          </cell>
          <cell r="H5070" t="str">
            <v>P140-006</v>
          </cell>
          <cell r="I5070" t="str">
            <v>F</v>
          </cell>
          <cell r="J5070">
            <v>8005</v>
          </cell>
          <cell r="L5070">
            <v>208.15</v>
          </cell>
        </row>
        <row r="5071">
          <cell r="A5071" t="str">
            <v>KNUDSEN, LEESA R</v>
          </cell>
          <cell r="B5071" t="str">
            <v>101-572</v>
          </cell>
          <cell r="C5071">
            <v>510300</v>
          </cell>
          <cell r="D5071">
            <v>48450</v>
          </cell>
          <cell r="E5071" t="str">
            <v>DEP PROBATION OFFICER II</v>
          </cell>
          <cell r="F5071" t="str">
            <v>P140</v>
          </cell>
          <cell r="G5071">
            <v>1</v>
          </cell>
          <cell r="H5071" t="str">
            <v>P140-006</v>
          </cell>
          <cell r="I5071" t="str">
            <v>F</v>
          </cell>
          <cell r="J5071">
            <v>8000</v>
          </cell>
          <cell r="L5071">
            <v>2973.51</v>
          </cell>
        </row>
        <row r="5072">
          <cell r="A5072" t="str">
            <v>KNUDSEN, LEESA R</v>
          </cell>
          <cell r="B5072" t="str">
            <v>101-572</v>
          </cell>
          <cell r="C5072">
            <v>510300</v>
          </cell>
          <cell r="D5072">
            <v>48450</v>
          </cell>
          <cell r="E5072" t="str">
            <v>DEP PROBATION OFFICER II</v>
          </cell>
          <cell r="F5072" t="str">
            <v>P140</v>
          </cell>
          <cell r="G5072">
            <v>1</v>
          </cell>
          <cell r="H5072" t="str">
            <v>P140-006</v>
          </cell>
          <cell r="I5072" t="str">
            <v>F</v>
          </cell>
          <cell r="J5072" t="str">
            <v>*FM</v>
          </cell>
          <cell r="K5072" t="str">
            <v>MEDICARE</v>
          </cell>
          <cell r="L5072">
            <v>616.83000000000004</v>
          </cell>
        </row>
        <row r="5073">
          <cell r="A5073" t="str">
            <v>KNUDSEN, LEESA R</v>
          </cell>
          <cell r="B5073" t="str">
            <v>101-572</v>
          </cell>
          <cell r="C5073">
            <v>510400</v>
          </cell>
          <cell r="D5073">
            <v>48450</v>
          </cell>
          <cell r="E5073" t="str">
            <v>DEP PROBATION OFFICER II</v>
          </cell>
          <cell r="F5073" t="str">
            <v>P140</v>
          </cell>
          <cell r="G5073">
            <v>1</v>
          </cell>
          <cell r="H5073" t="str">
            <v>P140-006</v>
          </cell>
          <cell r="I5073" t="str">
            <v>F</v>
          </cell>
          <cell r="J5073">
            <v>1001</v>
          </cell>
          <cell r="L5073">
            <v>10.17</v>
          </cell>
        </row>
        <row r="5074">
          <cell r="A5074" t="str">
            <v>KNUDSEN, LEESA R</v>
          </cell>
          <cell r="B5074" t="str">
            <v>101-572</v>
          </cell>
          <cell r="C5074">
            <v>510400</v>
          </cell>
          <cell r="D5074">
            <v>48450</v>
          </cell>
          <cell r="E5074" t="str">
            <v>DEP PROBATION OFFICER II</v>
          </cell>
          <cell r="F5074" t="str">
            <v>P140</v>
          </cell>
          <cell r="G5074">
            <v>1</v>
          </cell>
          <cell r="H5074" t="str">
            <v>P140-006</v>
          </cell>
          <cell r="I5074" t="str">
            <v>F</v>
          </cell>
          <cell r="J5074">
            <v>30</v>
          </cell>
          <cell r="L5074">
            <v>106.35</v>
          </cell>
        </row>
        <row r="5075">
          <cell r="A5075" t="str">
            <v>KNUDSEN, LEESA R</v>
          </cell>
          <cell r="B5075" t="str">
            <v>101-572</v>
          </cell>
          <cell r="C5075">
            <v>510400</v>
          </cell>
          <cell r="D5075">
            <v>48450</v>
          </cell>
          <cell r="E5075" t="str">
            <v>DEP PROBATION OFFICER II</v>
          </cell>
          <cell r="F5075" t="str">
            <v>P140</v>
          </cell>
          <cell r="G5075">
            <v>1</v>
          </cell>
          <cell r="H5075" t="str">
            <v>P140-006</v>
          </cell>
          <cell r="I5075" t="str">
            <v>F</v>
          </cell>
          <cell r="J5075">
            <v>705</v>
          </cell>
          <cell r="L5075">
            <v>12.04</v>
          </cell>
        </row>
        <row r="5076">
          <cell r="A5076" t="str">
            <v>KNUDSEN, LEESA R</v>
          </cell>
          <cell r="B5076" t="str">
            <v>101-572</v>
          </cell>
          <cell r="C5076">
            <v>510400</v>
          </cell>
          <cell r="D5076">
            <v>48450</v>
          </cell>
          <cell r="E5076" t="str">
            <v>DEP PROBATION OFFICER II</v>
          </cell>
          <cell r="F5076" t="str">
            <v>P140</v>
          </cell>
          <cell r="G5076">
            <v>1</v>
          </cell>
          <cell r="H5076" t="str">
            <v>P140-006</v>
          </cell>
          <cell r="I5076" t="str">
            <v>F</v>
          </cell>
          <cell r="J5076">
            <v>810</v>
          </cell>
          <cell r="L5076">
            <v>1.71</v>
          </cell>
        </row>
        <row r="5077">
          <cell r="A5077" t="str">
            <v>KNUDSEN, LEESA R</v>
          </cell>
          <cell r="B5077" t="str">
            <v>101-572</v>
          </cell>
          <cell r="C5077">
            <v>510400</v>
          </cell>
          <cell r="D5077">
            <v>48450</v>
          </cell>
          <cell r="E5077" t="str">
            <v>DEP PROBATION OFFICER II</v>
          </cell>
          <cell r="F5077" t="str">
            <v>P140</v>
          </cell>
          <cell r="G5077">
            <v>1</v>
          </cell>
          <cell r="H5077" t="str">
            <v>P140-006</v>
          </cell>
          <cell r="I5077" t="str">
            <v>F</v>
          </cell>
          <cell r="J5077">
            <v>134</v>
          </cell>
          <cell r="L5077">
            <v>315.93</v>
          </cell>
        </row>
        <row r="5078">
          <cell r="A5078" t="str">
            <v>KNUDSEN, LEESA R</v>
          </cell>
          <cell r="B5078" t="str">
            <v>101-572</v>
          </cell>
          <cell r="C5078">
            <v>510400</v>
          </cell>
          <cell r="D5078">
            <v>48450</v>
          </cell>
          <cell r="E5078" t="str">
            <v>DEP PROBATION OFFICER II</v>
          </cell>
          <cell r="F5078" t="str">
            <v>P140</v>
          </cell>
          <cell r="G5078">
            <v>1</v>
          </cell>
          <cell r="H5078" t="str">
            <v>P140-006</v>
          </cell>
          <cell r="I5078" t="str">
            <v>F</v>
          </cell>
          <cell r="J5078">
            <v>605</v>
          </cell>
          <cell r="L5078">
            <v>59.1</v>
          </cell>
        </row>
        <row r="5079">
          <cell r="A5079" t="str">
            <v>KOECKRITZ, NORMAN W</v>
          </cell>
          <cell r="B5079" t="str">
            <v>117-897</v>
          </cell>
          <cell r="C5079">
            <v>510100</v>
          </cell>
          <cell r="D5079">
            <v>27510</v>
          </cell>
          <cell r="E5079" t="str">
            <v>TRANSFER ST ATTENDANT</v>
          </cell>
          <cell r="F5079" t="str">
            <v>D496</v>
          </cell>
          <cell r="G5079">
            <v>1</v>
          </cell>
          <cell r="H5079" t="str">
            <v>D496-003</v>
          </cell>
          <cell r="I5079" t="str">
            <v>O</v>
          </cell>
          <cell r="J5079">
            <v>1</v>
          </cell>
          <cell r="K5079" t="str">
            <v>REGULAR PAY</v>
          </cell>
          <cell r="L5079">
            <v>29785.47</v>
          </cell>
        </row>
        <row r="5080">
          <cell r="A5080" t="str">
            <v>KOECKRITZ, NORMAN W</v>
          </cell>
          <cell r="B5080" t="str">
            <v>117-897</v>
          </cell>
          <cell r="C5080">
            <v>510300</v>
          </cell>
          <cell r="D5080">
            <v>27510</v>
          </cell>
          <cell r="E5080" t="str">
            <v>TRANSFER ST ATTENDANT</v>
          </cell>
          <cell r="F5080" t="str">
            <v>D496</v>
          </cell>
          <cell r="G5080">
            <v>1</v>
          </cell>
          <cell r="H5080" t="str">
            <v>D496-003</v>
          </cell>
          <cell r="I5080" t="str">
            <v>F</v>
          </cell>
          <cell r="J5080" t="str">
            <v>*FI</v>
          </cell>
          <cell r="K5080" t="str">
            <v>FICA</v>
          </cell>
          <cell r="L5080">
            <v>1846.7</v>
          </cell>
        </row>
        <row r="5081">
          <cell r="A5081" t="str">
            <v>KOECKRITZ, NORMAN W</v>
          </cell>
          <cell r="B5081" t="str">
            <v>117-897</v>
          </cell>
          <cell r="C5081">
            <v>510300</v>
          </cell>
          <cell r="D5081">
            <v>27510</v>
          </cell>
          <cell r="E5081" t="str">
            <v>TRANSFER ST ATTENDANT</v>
          </cell>
          <cell r="F5081" t="str">
            <v>D496</v>
          </cell>
          <cell r="G5081">
            <v>1</v>
          </cell>
          <cell r="H5081" t="str">
            <v>D496-003</v>
          </cell>
          <cell r="I5081" t="str">
            <v>F</v>
          </cell>
          <cell r="J5081" t="str">
            <v>*FM</v>
          </cell>
          <cell r="K5081" t="str">
            <v>MEDICARE</v>
          </cell>
          <cell r="L5081">
            <v>431.89</v>
          </cell>
        </row>
        <row r="5082">
          <cell r="A5082" t="str">
            <v>KOECKRITZ, NORMAN W</v>
          </cell>
          <cell r="B5082" t="str">
            <v>117-897</v>
          </cell>
          <cell r="C5082">
            <v>510300</v>
          </cell>
          <cell r="D5082">
            <v>27510</v>
          </cell>
          <cell r="E5082" t="str">
            <v>TRANSFER ST ATTENDANT</v>
          </cell>
          <cell r="F5082" t="str">
            <v>D496</v>
          </cell>
          <cell r="G5082">
            <v>1</v>
          </cell>
          <cell r="H5082" t="str">
            <v>D496-003</v>
          </cell>
          <cell r="I5082" t="str">
            <v>F</v>
          </cell>
          <cell r="J5082">
            <v>8000</v>
          </cell>
          <cell r="L5082">
            <v>2080.69</v>
          </cell>
        </row>
        <row r="5083">
          <cell r="A5083" t="str">
            <v>KOECKRITZ, NORMAN W</v>
          </cell>
          <cell r="B5083" t="str">
            <v>117-897</v>
          </cell>
          <cell r="C5083">
            <v>510300</v>
          </cell>
          <cell r="D5083">
            <v>27510</v>
          </cell>
          <cell r="E5083" t="str">
            <v>TRANSFER ST ATTENDANT</v>
          </cell>
          <cell r="F5083" t="str">
            <v>D496</v>
          </cell>
          <cell r="G5083">
            <v>1</v>
          </cell>
          <cell r="H5083" t="str">
            <v>D496-003</v>
          </cell>
          <cell r="I5083" t="str">
            <v>F</v>
          </cell>
          <cell r="J5083">
            <v>7999</v>
          </cell>
          <cell r="L5083">
            <v>8932.66</v>
          </cell>
        </row>
        <row r="5084">
          <cell r="A5084" t="str">
            <v>KOECKRITZ, NORMAN W</v>
          </cell>
          <cell r="B5084" t="str">
            <v>117-897</v>
          </cell>
          <cell r="C5084">
            <v>510400</v>
          </cell>
          <cell r="D5084">
            <v>27510</v>
          </cell>
          <cell r="E5084" t="str">
            <v>TRANSFER ST ATTENDANT</v>
          </cell>
          <cell r="F5084" t="str">
            <v>D496</v>
          </cell>
          <cell r="G5084">
            <v>1</v>
          </cell>
          <cell r="H5084" t="str">
            <v>D496-003</v>
          </cell>
          <cell r="I5084" t="str">
            <v>F</v>
          </cell>
          <cell r="J5084">
            <v>30</v>
          </cell>
          <cell r="L5084">
            <v>74.459999999999994</v>
          </cell>
        </row>
        <row r="5085">
          <cell r="A5085" t="str">
            <v>KOECKRITZ, NORMAN W</v>
          </cell>
          <cell r="B5085" t="str">
            <v>117-897</v>
          </cell>
          <cell r="C5085">
            <v>510400</v>
          </cell>
          <cell r="D5085">
            <v>27510</v>
          </cell>
          <cell r="E5085" t="str">
            <v>TRANSFER ST ATTENDANT</v>
          </cell>
          <cell r="F5085" t="str">
            <v>D496</v>
          </cell>
          <cell r="G5085">
            <v>1</v>
          </cell>
          <cell r="H5085" t="str">
            <v>D496-003</v>
          </cell>
          <cell r="I5085" t="str">
            <v>F</v>
          </cell>
          <cell r="J5085">
            <v>1001</v>
          </cell>
          <cell r="L5085">
            <v>10.17</v>
          </cell>
        </row>
        <row r="5086">
          <cell r="A5086" t="str">
            <v>KOECKRITZ, NORMAN W</v>
          </cell>
          <cell r="B5086" t="str">
            <v>117-897</v>
          </cell>
          <cell r="C5086">
            <v>510400</v>
          </cell>
          <cell r="D5086">
            <v>27510</v>
          </cell>
          <cell r="E5086" t="str">
            <v>TRANSFER ST ATTENDANT</v>
          </cell>
          <cell r="F5086" t="str">
            <v>D496</v>
          </cell>
          <cell r="G5086">
            <v>1</v>
          </cell>
          <cell r="H5086" t="str">
            <v>D496-003</v>
          </cell>
          <cell r="I5086" t="str">
            <v>F</v>
          </cell>
          <cell r="J5086">
            <v>811</v>
          </cell>
          <cell r="L5086">
            <v>1.88</v>
          </cell>
        </row>
        <row r="5087">
          <cell r="A5087" t="str">
            <v>KOEHLER, FRANK W</v>
          </cell>
          <cell r="B5087" t="str">
            <v>101-565</v>
          </cell>
          <cell r="C5087">
            <v>510100</v>
          </cell>
          <cell r="D5087">
            <v>2740</v>
          </cell>
          <cell r="E5087" t="str">
            <v>SHERIFF'S SERGEANT</v>
          </cell>
          <cell r="F5087" t="str">
            <v>F110</v>
          </cell>
          <cell r="G5087">
            <v>1</v>
          </cell>
          <cell r="H5087" t="str">
            <v>F110-006</v>
          </cell>
          <cell r="I5087" t="str">
            <v>O</v>
          </cell>
          <cell r="J5087">
            <v>1</v>
          </cell>
          <cell r="K5087" t="str">
            <v>REGULAR PAY</v>
          </cell>
          <cell r="L5087">
            <v>49224</v>
          </cell>
        </row>
        <row r="5088">
          <cell r="A5088" t="str">
            <v>KOEHLER, FRANK W</v>
          </cell>
          <cell r="B5088" t="str">
            <v>101-565</v>
          </cell>
          <cell r="C5088">
            <v>510300</v>
          </cell>
          <cell r="D5088">
            <v>2740</v>
          </cell>
          <cell r="E5088" t="str">
            <v>SHERIFF'S SERGEANT</v>
          </cell>
          <cell r="F5088" t="str">
            <v>F110</v>
          </cell>
          <cell r="G5088">
            <v>1</v>
          </cell>
          <cell r="H5088" t="str">
            <v>F110-006</v>
          </cell>
          <cell r="I5088" t="str">
            <v>F</v>
          </cell>
          <cell r="J5088">
            <v>8010</v>
          </cell>
          <cell r="L5088">
            <v>4424.6400000000003</v>
          </cell>
        </row>
        <row r="5089">
          <cell r="A5089" t="str">
            <v>KOEHLER, FRANK W</v>
          </cell>
          <cell r="B5089" t="str">
            <v>101-565</v>
          </cell>
          <cell r="C5089">
            <v>510300</v>
          </cell>
          <cell r="D5089">
            <v>2740</v>
          </cell>
          <cell r="E5089" t="str">
            <v>SHERIFF'S SERGEANT</v>
          </cell>
          <cell r="F5089" t="str">
            <v>F110</v>
          </cell>
          <cell r="G5089">
            <v>1</v>
          </cell>
          <cell r="H5089" t="str">
            <v>F110-006</v>
          </cell>
          <cell r="I5089" t="str">
            <v>F</v>
          </cell>
          <cell r="J5089" t="str">
            <v>*FM</v>
          </cell>
          <cell r="K5089" t="str">
            <v>MEDICARE</v>
          </cell>
          <cell r="L5089">
            <v>713.75</v>
          </cell>
        </row>
        <row r="5090">
          <cell r="A5090" t="str">
            <v>KOEHLER, FRANK W</v>
          </cell>
          <cell r="B5090" t="str">
            <v>101-565</v>
          </cell>
          <cell r="C5090">
            <v>510300</v>
          </cell>
          <cell r="D5090">
            <v>2740</v>
          </cell>
          <cell r="E5090" t="str">
            <v>SHERIFF'S SERGEANT</v>
          </cell>
          <cell r="F5090" t="str">
            <v>F110</v>
          </cell>
          <cell r="G5090">
            <v>1</v>
          </cell>
          <cell r="H5090" t="str">
            <v>F110-006</v>
          </cell>
          <cell r="I5090" t="str">
            <v>F</v>
          </cell>
          <cell r="J5090" t="str">
            <v>*FI</v>
          </cell>
          <cell r="K5090" t="str">
            <v>FICA</v>
          </cell>
          <cell r="L5090">
            <v>3051.89</v>
          </cell>
        </row>
        <row r="5091">
          <cell r="A5091" t="str">
            <v>KOEHLER, FRANK W</v>
          </cell>
          <cell r="B5091" t="str">
            <v>101-565</v>
          </cell>
          <cell r="C5091">
            <v>510300</v>
          </cell>
          <cell r="D5091">
            <v>2740</v>
          </cell>
          <cell r="E5091" t="str">
            <v>SHERIFF'S SERGEANT</v>
          </cell>
          <cell r="F5091" t="str">
            <v>F110</v>
          </cell>
          <cell r="G5091">
            <v>1</v>
          </cell>
          <cell r="H5091" t="str">
            <v>F110-006</v>
          </cell>
          <cell r="I5091" t="str">
            <v>F</v>
          </cell>
          <cell r="J5091">
            <v>8009</v>
          </cell>
          <cell r="L5091">
            <v>5671.34</v>
          </cell>
        </row>
        <row r="5092">
          <cell r="A5092" t="str">
            <v>KOEHLER, FRANK W</v>
          </cell>
          <cell r="B5092" t="str">
            <v>101-565</v>
          </cell>
          <cell r="C5092">
            <v>510300</v>
          </cell>
          <cell r="D5092">
            <v>2740</v>
          </cell>
          <cell r="E5092" t="str">
            <v>SHERIFF'S SERGEANT</v>
          </cell>
          <cell r="F5092" t="str">
            <v>F110</v>
          </cell>
          <cell r="G5092">
            <v>1</v>
          </cell>
          <cell r="H5092" t="str">
            <v>F110-006</v>
          </cell>
          <cell r="I5092" t="str">
            <v>F</v>
          </cell>
          <cell r="J5092">
            <v>8014</v>
          </cell>
          <cell r="L5092">
            <v>398.22</v>
          </cell>
        </row>
        <row r="5093">
          <cell r="A5093" t="str">
            <v>KOEHLER, FRANK W</v>
          </cell>
          <cell r="B5093" t="str">
            <v>101-565</v>
          </cell>
          <cell r="C5093">
            <v>510400</v>
          </cell>
          <cell r="D5093">
            <v>2740</v>
          </cell>
          <cell r="E5093" t="str">
            <v>SHERIFF'S SERGEANT</v>
          </cell>
          <cell r="F5093" t="str">
            <v>F110</v>
          </cell>
          <cell r="G5093">
            <v>1</v>
          </cell>
          <cell r="H5093" t="str">
            <v>F110-006</v>
          </cell>
          <cell r="I5093" t="str">
            <v>F</v>
          </cell>
          <cell r="J5093">
            <v>1001</v>
          </cell>
          <cell r="L5093">
            <v>10.17</v>
          </cell>
        </row>
        <row r="5094">
          <cell r="A5094" t="str">
            <v>KOEHLER, FRANK W</v>
          </cell>
          <cell r="B5094" t="str">
            <v>101-565</v>
          </cell>
          <cell r="C5094">
            <v>510400</v>
          </cell>
          <cell r="D5094">
            <v>2740</v>
          </cell>
          <cell r="E5094" t="str">
            <v>SHERIFF'S SERGEANT</v>
          </cell>
          <cell r="F5094" t="str">
            <v>F110</v>
          </cell>
          <cell r="G5094">
            <v>1</v>
          </cell>
          <cell r="H5094" t="str">
            <v>F110-006</v>
          </cell>
          <cell r="I5094" t="str">
            <v>F</v>
          </cell>
          <cell r="J5094">
            <v>404</v>
          </cell>
          <cell r="L5094">
            <v>1.77</v>
          </cell>
        </row>
        <row r="5095">
          <cell r="A5095" t="str">
            <v>KOEHLER, FRANK W</v>
          </cell>
          <cell r="B5095" t="str">
            <v>101-565</v>
          </cell>
          <cell r="C5095">
            <v>510400</v>
          </cell>
          <cell r="D5095">
            <v>2740</v>
          </cell>
          <cell r="E5095" t="str">
            <v>SHERIFF'S SERGEANT</v>
          </cell>
          <cell r="F5095" t="str">
            <v>F110</v>
          </cell>
          <cell r="G5095">
            <v>1</v>
          </cell>
          <cell r="H5095" t="str">
            <v>F110-006</v>
          </cell>
          <cell r="I5095" t="str">
            <v>F</v>
          </cell>
          <cell r="J5095">
            <v>811</v>
          </cell>
          <cell r="L5095">
            <v>1.88</v>
          </cell>
        </row>
        <row r="5096">
          <cell r="A5096" t="str">
            <v>KOEHLER, FRANK W</v>
          </cell>
          <cell r="B5096" t="str">
            <v>101-565</v>
          </cell>
          <cell r="C5096">
            <v>510400</v>
          </cell>
          <cell r="D5096">
            <v>2740</v>
          </cell>
          <cell r="E5096" t="str">
            <v>SHERIFF'S SERGEANT</v>
          </cell>
          <cell r="F5096" t="str">
            <v>F110</v>
          </cell>
          <cell r="G5096">
            <v>1</v>
          </cell>
          <cell r="H5096" t="str">
            <v>F110-006</v>
          </cell>
          <cell r="I5096" t="str">
            <v>F</v>
          </cell>
          <cell r="J5096">
            <v>30</v>
          </cell>
          <cell r="L5096">
            <v>123.06</v>
          </cell>
        </row>
        <row r="5097">
          <cell r="A5097" t="str">
            <v>KOPP, ROBERT D</v>
          </cell>
          <cell r="B5097" t="str">
            <v>116-896</v>
          </cell>
          <cell r="C5097">
            <v>510100</v>
          </cell>
          <cell r="D5097">
            <v>11710</v>
          </cell>
          <cell r="E5097" t="str">
            <v>AIRPORT LEAD WORKER</v>
          </cell>
          <cell r="F5097" t="str">
            <v>D122</v>
          </cell>
          <cell r="G5097">
            <v>1</v>
          </cell>
          <cell r="H5097" t="str">
            <v>D122-001</v>
          </cell>
          <cell r="I5097" t="str">
            <v>O</v>
          </cell>
          <cell r="J5097">
            <v>1</v>
          </cell>
          <cell r="K5097" t="str">
            <v>REGULAR PAY</v>
          </cell>
          <cell r="L5097">
            <v>35758.47</v>
          </cell>
        </row>
        <row r="5098">
          <cell r="A5098" t="str">
            <v>KOPP, ROBERT D</v>
          </cell>
          <cell r="B5098" t="str">
            <v>116-896</v>
          </cell>
          <cell r="C5098">
            <v>510300</v>
          </cell>
          <cell r="D5098">
            <v>11710</v>
          </cell>
          <cell r="E5098" t="str">
            <v>AIRPORT LEAD WORKER</v>
          </cell>
          <cell r="F5098" t="str">
            <v>D122</v>
          </cell>
          <cell r="G5098">
            <v>1</v>
          </cell>
          <cell r="H5098" t="str">
            <v>D122-001</v>
          </cell>
          <cell r="I5098" t="str">
            <v>F</v>
          </cell>
          <cell r="J5098">
            <v>7999</v>
          </cell>
          <cell r="L5098">
            <v>10723.97</v>
          </cell>
        </row>
        <row r="5099">
          <cell r="A5099" t="str">
            <v>KOPP, ROBERT D</v>
          </cell>
          <cell r="B5099" t="str">
            <v>116-896</v>
          </cell>
          <cell r="C5099">
            <v>510300</v>
          </cell>
          <cell r="D5099">
            <v>11710</v>
          </cell>
          <cell r="E5099" t="str">
            <v>AIRPORT LEAD WORKER</v>
          </cell>
          <cell r="F5099" t="str">
            <v>D122</v>
          </cell>
          <cell r="G5099">
            <v>1</v>
          </cell>
          <cell r="H5099" t="str">
            <v>D122-001</v>
          </cell>
          <cell r="I5099" t="str">
            <v>F</v>
          </cell>
          <cell r="J5099" t="str">
            <v>*FI</v>
          </cell>
          <cell r="K5099" t="str">
            <v>FICA</v>
          </cell>
          <cell r="L5099">
            <v>2217.0300000000002</v>
          </cell>
        </row>
        <row r="5100">
          <cell r="A5100" t="str">
            <v>KOPP, ROBERT D</v>
          </cell>
          <cell r="B5100" t="str">
            <v>116-896</v>
          </cell>
          <cell r="C5100">
            <v>510300</v>
          </cell>
          <cell r="D5100">
            <v>11710</v>
          </cell>
          <cell r="E5100" t="str">
            <v>AIRPORT LEAD WORKER</v>
          </cell>
          <cell r="F5100" t="str">
            <v>D122</v>
          </cell>
          <cell r="G5100">
            <v>1</v>
          </cell>
          <cell r="H5100" t="str">
            <v>D122-001</v>
          </cell>
          <cell r="I5100" t="str">
            <v>F</v>
          </cell>
          <cell r="J5100">
            <v>8000</v>
          </cell>
          <cell r="L5100">
            <v>2498.8000000000002</v>
          </cell>
        </row>
        <row r="5101">
          <cell r="A5101" t="str">
            <v>KOPP, ROBERT D</v>
          </cell>
          <cell r="B5101" t="str">
            <v>116-896</v>
          </cell>
          <cell r="C5101">
            <v>510300</v>
          </cell>
          <cell r="D5101">
            <v>11710</v>
          </cell>
          <cell r="E5101" t="str">
            <v>AIRPORT LEAD WORKER</v>
          </cell>
          <cell r="F5101" t="str">
            <v>D122</v>
          </cell>
          <cell r="G5101">
            <v>1</v>
          </cell>
          <cell r="H5101" t="str">
            <v>D122-001</v>
          </cell>
          <cell r="I5101" t="str">
            <v>F</v>
          </cell>
          <cell r="J5101" t="str">
            <v>*FM</v>
          </cell>
          <cell r="K5101" t="str">
            <v>MEDICARE</v>
          </cell>
          <cell r="L5101">
            <v>518.5</v>
          </cell>
        </row>
        <row r="5102">
          <cell r="A5102" t="str">
            <v>KOPP, ROBERT D</v>
          </cell>
          <cell r="B5102" t="str">
            <v>116-896</v>
          </cell>
          <cell r="C5102">
            <v>510400</v>
          </cell>
          <cell r="D5102">
            <v>11710</v>
          </cell>
          <cell r="E5102" t="str">
            <v>AIRPORT LEAD WORKER</v>
          </cell>
          <cell r="F5102" t="str">
            <v>D122</v>
          </cell>
          <cell r="G5102">
            <v>1</v>
          </cell>
          <cell r="H5102" t="str">
            <v>D122-001</v>
          </cell>
          <cell r="I5102" t="str">
            <v>F</v>
          </cell>
          <cell r="J5102">
            <v>104</v>
          </cell>
          <cell r="L5102">
            <v>283.83999999999997</v>
          </cell>
        </row>
        <row r="5103">
          <cell r="A5103" t="str">
            <v>KOPP, ROBERT D</v>
          </cell>
          <cell r="B5103" t="str">
            <v>116-896</v>
          </cell>
          <cell r="C5103">
            <v>510400</v>
          </cell>
          <cell r="D5103">
            <v>11710</v>
          </cell>
          <cell r="E5103" t="str">
            <v>AIRPORT LEAD WORKER</v>
          </cell>
          <cell r="F5103" t="str">
            <v>D122</v>
          </cell>
          <cell r="G5103">
            <v>1</v>
          </cell>
          <cell r="H5103" t="str">
            <v>D122-001</v>
          </cell>
          <cell r="I5103" t="str">
            <v>F</v>
          </cell>
          <cell r="J5103">
            <v>30</v>
          </cell>
          <cell r="L5103">
            <v>89.4</v>
          </cell>
        </row>
        <row r="5104">
          <cell r="A5104" t="str">
            <v>KOPP, ROBERT D</v>
          </cell>
          <cell r="B5104" t="str">
            <v>116-896</v>
          </cell>
          <cell r="C5104">
            <v>510400</v>
          </cell>
          <cell r="D5104">
            <v>11710</v>
          </cell>
          <cell r="E5104" t="str">
            <v>AIRPORT LEAD WORKER</v>
          </cell>
          <cell r="F5104" t="str">
            <v>D122</v>
          </cell>
          <cell r="G5104">
            <v>1</v>
          </cell>
          <cell r="H5104" t="str">
            <v>D122-001</v>
          </cell>
          <cell r="I5104" t="str">
            <v>F</v>
          </cell>
          <cell r="J5104">
            <v>810</v>
          </cell>
          <cell r="L5104">
            <v>1.71</v>
          </cell>
        </row>
        <row r="5105">
          <cell r="A5105" t="str">
            <v>KOPP, ROBERT D</v>
          </cell>
          <cell r="B5105" t="str">
            <v>116-896</v>
          </cell>
          <cell r="C5105">
            <v>510400</v>
          </cell>
          <cell r="D5105">
            <v>11710</v>
          </cell>
          <cell r="E5105" t="str">
            <v>AIRPORT LEAD WORKER</v>
          </cell>
          <cell r="F5105" t="str">
            <v>D122</v>
          </cell>
          <cell r="G5105">
            <v>1</v>
          </cell>
          <cell r="H5105" t="str">
            <v>D122-001</v>
          </cell>
          <cell r="I5105" t="str">
            <v>F</v>
          </cell>
          <cell r="J5105">
            <v>705</v>
          </cell>
          <cell r="L5105">
            <v>12.04</v>
          </cell>
        </row>
        <row r="5106">
          <cell r="A5106" t="str">
            <v>KOPP, ROBERT D</v>
          </cell>
          <cell r="B5106" t="str">
            <v>116-896</v>
          </cell>
          <cell r="C5106">
            <v>510400</v>
          </cell>
          <cell r="D5106">
            <v>11710</v>
          </cell>
          <cell r="E5106" t="str">
            <v>AIRPORT LEAD WORKER</v>
          </cell>
          <cell r="F5106" t="str">
            <v>D122</v>
          </cell>
          <cell r="G5106">
            <v>1</v>
          </cell>
          <cell r="H5106" t="str">
            <v>D122-001</v>
          </cell>
          <cell r="I5106" t="str">
            <v>F</v>
          </cell>
          <cell r="J5106">
            <v>605</v>
          </cell>
          <cell r="L5106">
            <v>59.1</v>
          </cell>
        </row>
        <row r="5107">
          <cell r="A5107" t="str">
            <v>KOPP, ROBERT D</v>
          </cell>
          <cell r="B5107" t="str">
            <v>116-896</v>
          </cell>
          <cell r="C5107">
            <v>510400</v>
          </cell>
          <cell r="D5107">
            <v>11710</v>
          </cell>
          <cell r="E5107" t="str">
            <v>AIRPORT LEAD WORKER</v>
          </cell>
          <cell r="F5107" t="str">
            <v>D122</v>
          </cell>
          <cell r="G5107">
            <v>1</v>
          </cell>
          <cell r="H5107" t="str">
            <v>D122-001</v>
          </cell>
          <cell r="I5107" t="str">
            <v>F</v>
          </cell>
          <cell r="J5107">
            <v>1001</v>
          </cell>
          <cell r="L5107">
            <v>10.17</v>
          </cell>
        </row>
        <row r="5108">
          <cell r="A5108" t="str">
            <v>KOPP, SUSAN G</v>
          </cell>
          <cell r="B5108" t="str">
            <v>101-557</v>
          </cell>
          <cell r="C5108">
            <v>510100</v>
          </cell>
          <cell r="D5108">
            <v>36400</v>
          </cell>
          <cell r="E5108" t="str">
            <v>LEGAL OFFICE ASSISTANT II</v>
          </cell>
          <cell r="F5108" t="str">
            <v>D350</v>
          </cell>
          <cell r="G5108">
            <v>1</v>
          </cell>
          <cell r="H5108" t="str">
            <v>D350-004</v>
          </cell>
          <cell r="I5108" t="str">
            <v>O</v>
          </cell>
          <cell r="J5108">
            <v>1</v>
          </cell>
          <cell r="K5108" t="str">
            <v>REGULAR PAY</v>
          </cell>
          <cell r="L5108">
            <v>27902.36</v>
          </cell>
        </row>
        <row r="5109">
          <cell r="A5109" t="str">
            <v>KOPP, SUSAN G</v>
          </cell>
          <cell r="B5109" t="str">
            <v>101-557</v>
          </cell>
          <cell r="C5109">
            <v>510300</v>
          </cell>
          <cell r="D5109">
            <v>36400</v>
          </cell>
          <cell r="E5109" t="str">
            <v>LEGAL OFFICE ASSISTANT II</v>
          </cell>
          <cell r="F5109" t="str">
            <v>D350</v>
          </cell>
          <cell r="G5109">
            <v>1</v>
          </cell>
          <cell r="H5109" t="str">
            <v>D350-004</v>
          </cell>
          <cell r="I5109" t="str">
            <v>F</v>
          </cell>
          <cell r="J5109" t="str">
            <v>*FI</v>
          </cell>
          <cell r="K5109" t="str">
            <v>FICA</v>
          </cell>
          <cell r="L5109">
            <v>1729.95</v>
          </cell>
        </row>
        <row r="5110">
          <cell r="A5110" t="str">
            <v>KOPP, SUSAN G</v>
          </cell>
          <cell r="B5110" t="str">
            <v>101-557</v>
          </cell>
          <cell r="C5110">
            <v>510300</v>
          </cell>
          <cell r="D5110">
            <v>36400</v>
          </cell>
          <cell r="E5110" t="str">
            <v>LEGAL OFFICE ASSISTANT II</v>
          </cell>
          <cell r="F5110" t="str">
            <v>D350</v>
          </cell>
          <cell r="G5110">
            <v>1</v>
          </cell>
          <cell r="H5110" t="str">
            <v>D350-004</v>
          </cell>
          <cell r="I5110" t="str">
            <v>F</v>
          </cell>
          <cell r="J5110">
            <v>7999</v>
          </cell>
          <cell r="L5110">
            <v>8367.92</v>
          </cell>
        </row>
        <row r="5111">
          <cell r="A5111" t="str">
            <v>KOPP, SUSAN G</v>
          </cell>
          <cell r="B5111" t="str">
            <v>101-557</v>
          </cell>
          <cell r="C5111">
            <v>510300</v>
          </cell>
          <cell r="D5111">
            <v>36400</v>
          </cell>
          <cell r="E5111" t="str">
            <v>LEGAL OFFICE ASSISTANT II</v>
          </cell>
          <cell r="F5111" t="str">
            <v>D350</v>
          </cell>
          <cell r="G5111">
            <v>1</v>
          </cell>
          <cell r="H5111" t="str">
            <v>D350-004</v>
          </cell>
          <cell r="I5111" t="str">
            <v>F</v>
          </cell>
          <cell r="J5111">
            <v>8000</v>
          </cell>
          <cell r="L5111">
            <v>1948.87</v>
          </cell>
        </row>
        <row r="5112">
          <cell r="A5112" t="str">
            <v>KOPP, SUSAN G</v>
          </cell>
          <cell r="B5112" t="str">
            <v>101-557</v>
          </cell>
          <cell r="C5112">
            <v>510300</v>
          </cell>
          <cell r="D5112">
            <v>36400</v>
          </cell>
          <cell r="E5112" t="str">
            <v>LEGAL OFFICE ASSISTANT II</v>
          </cell>
          <cell r="F5112" t="str">
            <v>D350</v>
          </cell>
          <cell r="G5112">
            <v>1</v>
          </cell>
          <cell r="H5112" t="str">
            <v>D350-004</v>
          </cell>
          <cell r="I5112" t="str">
            <v>F</v>
          </cell>
          <cell r="J5112" t="str">
            <v>*FM</v>
          </cell>
          <cell r="K5112" t="str">
            <v>MEDICARE</v>
          </cell>
          <cell r="L5112">
            <v>404.58</v>
          </cell>
        </row>
        <row r="5113">
          <cell r="A5113" t="str">
            <v>KOPP, SUSAN G</v>
          </cell>
          <cell r="B5113" t="str">
            <v>101-557</v>
          </cell>
          <cell r="C5113">
            <v>510400</v>
          </cell>
          <cell r="D5113">
            <v>36400</v>
          </cell>
          <cell r="E5113" t="str">
            <v>LEGAL OFFICE ASSISTANT II</v>
          </cell>
          <cell r="F5113" t="str">
            <v>D350</v>
          </cell>
          <cell r="G5113">
            <v>1</v>
          </cell>
          <cell r="H5113" t="str">
            <v>D350-004</v>
          </cell>
          <cell r="I5113" t="str">
            <v>F</v>
          </cell>
          <cell r="J5113">
            <v>603</v>
          </cell>
          <cell r="L5113">
            <v>31.26</v>
          </cell>
        </row>
        <row r="5114">
          <cell r="A5114" t="str">
            <v>KOPP, SUSAN G</v>
          </cell>
          <cell r="B5114" t="str">
            <v>101-557</v>
          </cell>
          <cell r="C5114">
            <v>510400</v>
          </cell>
          <cell r="D5114">
            <v>36400</v>
          </cell>
          <cell r="E5114" t="str">
            <v>LEGAL OFFICE ASSISTANT II</v>
          </cell>
          <cell r="F5114" t="str">
            <v>D350</v>
          </cell>
          <cell r="G5114">
            <v>1</v>
          </cell>
          <cell r="H5114" t="str">
            <v>D350-004</v>
          </cell>
          <cell r="I5114" t="str">
            <v>F</v>
          </cell>
          <cell r="J5114">
            <v>103</v>
          </cell>
          <cell r="L5114">
            <v>232.19</v>
          </cell>
        </row>
        <row r="5115">
          <cell r="A5115" t="str">
            <v>KOPP, SUSAN G</v>
          </cell>
          <cell r="B5115" t="str">
            <v>101-557</v>
          </cell>
          <cell r="C5115">
            <v>510400</v>
          </cell>
          <cell r="D5115">
            <v>36400</v>
          </cell>
          <cell r="E5115" t="str">
            <v>LEGAL OFFICE ASSISTANT II</v>
          </cell>
          <cell r="F5115" t="str">
            <v>D350</v>
          </cell>
          <cell r="G5115">
            <v>1</v>
          </cell>
          <cell r="H5115" t="str">
            <v>D350-004</v>
          </cell>
          <cell r="I5115" t="str">
            <v>F</v>
          </cell>
          <cell r="J5115">
            <v>30</v>
          </cell>
          <cell r="L5115">
            <v>69.760000000000005</v>
          </cell>
        </row>
        <row r="5116">
          <cell r="A5116" t="str">
            <v>KOPP, SUSAN G</v>
          </cell>
          <cell r="B5116" t="str">
            <v>101-557</v>
          </cell>
          <cell r="C5116">
            <v>510400</v>
          </cell>
          <cell r="D5116">
            <v>36400</v>
          </cell>
          <cell r="E5116" t="str">
            <v>LEGAL OFFICE ASSISTANT II</v>
          </cell>
          <cell r="F5116" t="str">
            <v>D350</v>
          </cell>
          <cell r="G5116">
            <v>1</v>
          </cell>
          <cell r="H5116" t="str">
            <v>D350-004</v>
          </cell>
          <cell r="I5116" t="str">
            <v>F</v>
          </cell>
          <cell r="J5116">
            <v>810</v>
          </cell>
          <cell r="L5116">
            <v>1.71</v>
          </cell>
        </row>
        <row r="5117">
          <cell r="A5117" t="str">
            <v>KOPP, SUSAN G</v>
          </cell>
          <cell r="B5117" t="str">
            <v>101-557</v>
          </cell>
          <cell r="C5117">
            <v>510400</v>
          </cell>
          <cell r="D5117">
            <v>36400</v>
          </cell>
          <cell r="E5117" t="str">
            <v>LEGAL OFFICE ASSISTANT II</v>
          </cell>
          <cell r="F5117" t="str">
            <v>D350</v>
          </cell>
          <cell r="G5117">
            <v>1</v>
          </cell>
          <cell r="H5117" t="str">
            <v>D350-004</v>
          </cell>
          <cell r="I5117" t="str">
            <v>F</v>
          </cell>
          <cell r="J5117">
            <v>703</v>
          </cell>
          <cell r="L5117">
            <v>6.7</v>
          </cell>
        </row>
        <row r="5118">
          <cell r="A5118" t="str">
            <v>KOPP, SUSAN G</v>
          </cell>
          <cell r="B5118" t="str">
            <v>101-557</v>
          </cell>
          <cell r="C5118">
            <v>510400</v>
          </cell>
          <cell r="D5118">
            <v>36400</v>
          </cell>
          <cell r="E5118" t="str">
            <v>LEGAL OFFICE ASSISTANT II</v>
          </cell>
          <cell r="F5118" t="str">
            <v>D350</v>
          </cell>
          <cell r="G5118">
            <v>1</v>
          </cell>
          <cell r="H5118" t="str">
            <v>D350-004</v>
          </cell>
          <cell r="I5118" t="str">
            <v>F</v>
          </cell>
          <cell r="J5118">
            <v>1001</v>
          </cell>
          <cell r="L5118">
            <v>10.17</v>
          </cell>
        </row>
        <row r="5119">
          <cell r="A5119" t="str">
            <v>KOSBAB, NEIL G</v>
          </cell>
          <cell r="B5119" t="str">
            <v>101-594</v>
          </cell>
          <cell r="C5119">
            <v>510100</v>
          </cell>
          <cell r="D5119">
            <v>47420</v>
          </cell>
          <cell r="E5119" t="str">
            <v>SOCIAL SERVICE WORKER III</v>
          </cell>
          <cell r="F5119" t="str">
            <v>D474</v>
          </cell>
          <cell r="G5119">
            <v>1</v>
          </cell>
          <cell r="H5119" t="str">
            <v>D474-004</v>
          </cell>
          <cell r="I5119" t="str">
            <v>O</v>
          </cell>
          <cell r="J5119">
            <v>1</v>
          </cell>
          <cell r="K5119" t="str">
            <v>REGULAR PAY</v>
          </cell>
          <cell r="L5119">
            <v>40372.870000000003</v>
          </cell>
        </row>
        <row r="5120">
          <cell r="A5120" t="str">
            <v>KOSBAB, NEIL G</v>
          </cell>
          <cell r="B5120" t="str">
            <v>101-594</v>
          </cell>
          <cell r="C5120">
            <v>510300</v>
          </cell>
          <cell r="D5120">
            <v>47420</v>
          </cell>
          <cell r="E5120" t="str">
            <v>SOCIAL SERVICE WORKER III</v>
          </cell>
          <cell r="F5120" t="str">
            <v>D474</v>
          </cell>
          <cell r="G5120">
            <v>1</v>
          </cell>
          <cell r="H5120" t="str">
            <v>D474-004</v>
          </cell>
          <cell r="I5120" t="str">
            <v>F</v>
          </cell>
          <cell r="J5120">
            <v>8000</v>
          </cell>
          <cell r="L5120">
            <v>2821.81</v>
          </cell>
        </row>
        <row r="5121">
          <cell r="A5121" t="str">
            <v>KOSBAB, NEIL G</v>
          </cell>
          <cell r="B5121" t="str">
            <v>101-594</v>
          </cell>
          <cell r="C5121">
            <v>510300</v>
          </cell>
          <cell r="D5121">
            <v>47420</v>
          </cell>
          <cell r="E5121" t="str">
            <v>SOCIAL SERVICE WORKER III</v>
          </cell>
          <cell r="F5121" t="str">
            <v>D474</v>
          </cell>
          <cell r="G5121">
            <v>1</v>
          </cell>
          <cell r="H5121" t="str">
            <v>D474-004</v>
          </cell>
          <cell r="I5121" t="str">
            <v>F</v>
          </cell>
          <cell r="J5121" t="str">
            <v>*FM</v>
          </cell>
          <cell r="K5121" t="str">
            <v>MEDICARE</v>
          </cell>
          <cell r="L5121">
            <v>585.41</v>
          </cell>
        </row>
        <row r="5122">
          <cell r="A5122" t="str">
            <v>KOSBAB, NEIL G</v>
          </cell>
          <cell r="B5122" t="str">
            <v>101-594</v>
          </cell>
          <cell r="C5122">
            <v>510300</v>
          </cell>
          <cell r="D5122">
            <v>47420</v>
          </cell>
          <cell r="E5122" t="str">
            <v>SOCIAL SERVICE WORKER III</v>
          </cell>
          <cell r="F5122" t="str">
            <v>D474</v>
          </cell>
          <cell r="G5122">
            <v>1</v>
          </cell>
          <cell r="H5122" t="str">
            <v>D474-004</v>
          </cell>
          <cell r="I5122" t="str">
            <v>F</v>
          </cell>
          <cell r="J5122" t="str">
            <v>*FI</v>
          </cell>
          <cell r="K5122" t="str">
            <v>FICA</v>
          </cell>
          <cell r="L5122">
            <v>2503.12</v>
          </cell>
        </row>
        <row r="5123">
          <cell r="A5123" t="str">
            <v>KOSBAB, NEIL G</v>
          </cell>
          <cell r="B5123" t="str">
            <v>101-594</v>
          </cell>
          <cell r="C5123">
            <v>510300</v>
          </cell>
          <cell r="D5123">
            <v>47420</v>
          </cell>
          <cell r="E5123" t="str">
            <v>SOCIAL SERVICE WORKER III</v>
          </cell>
          <cell r="F5123" t="str">
            <v>D474</v>
          </cell>
          <cell r="G5123">
            <v>1</v>
          </cell>
          <cell r="H5123" t="str">
            <v>D474-004</v>
          </cell>
          <cell r="I5123" t="str">
            <v>F</v>
          </cell>
          <cell r="J5123">
            <v>7999</v>
          </cell>
          <cell r="L5123">
            <v>12107.82</v>
          </cell>
        </row>
        <row r="5124">
          <cell r="A5124" t="str">
            <v>KOSBAB, NEIL G</v>
          </cell>
          <cell r="B5124" t="str">
            <v>101-594</v>
          </cell>
          <cell r="C5124">
            <v>510400</v>
          </cell>
          <cell r="D5124">
            <v>47420</v>
          </cell>
          <cell r="E5124" t="str">
            <v>SOCIAL SERVICE WORKER III</v>
          </cell>
          <cell r="F5124" t="str">
            <v>D474</v>
          </cell>
          <cell r="G5124">
            <v>1</v>
          </cell>
          <cell r="H5124" t="str">
            <v>D474-004</v>
          </cell>
          <cell r="I5124" t="str">
            <v>F</v>
          </cell>
          <cell r="J5124">
            <v>30</v>
          </cell>
          <cell r="L5124">
            <v>100.93</v>
          </cell>
        </row>
        <row r="5125">
          <cell r="A5125" t="str">
            <v>KOSBAB, NEIL G</v>
          </cell>
          <cell r="B5125" t="str">
            <v>101-594</v>
          </cell>
          <cell r="C5125">
            <v>510400</v>
          </cell>
          <cell r="D5125">
            <v>47420</v>
          </cell>
          <cell r="E5125" t="str">
            <v>SOCIAL SERVICE WORKER III</v>
          </cell>
          <cell r="F5125" t="str">
            <v>D474</v>
          </cell>
          <cell r="G5125">
            <v>1</v>
          </cell>
          <cell r="H5125" t="str">
            <v>D474-004</v>
          </cell>
          <cell r="I5125" t="str">
            <v>F</v>
          </cell>
          <cell r="J5125">
            <v>101</v>
          </cell>
          <cell r="L5125">
            <v>135.94999999999999</v>
          </cell>
        </row>
        <row r="5126">
          <cell r="A5126" t="str">
            <v>KOSBAB, NEIL G</v>
          </cell>
          <cell r="B5126" t="str">
            <v>101-594</v>
          </cell>
          <cell r="C5126">
            <v>510400</v>
          </cell>
          <cell r="D5126">
            <v>47420</v>
          </cell>
          <cell r="E5126" t="str">
            <v>SOCIAL SERVICE WORKER III</v>
          </cell>
          <cell r="F5126" t="str">
            <v>D474</v>
          </cell>
          <cell r="G5126">
            <v>1</v>
          </cell>
          <cell r="H5126" t="str">
            <v>D474-004</v>
          </cell>
          <cell r="I5126" t="str">
            <v>F</v>
          </cell>
          <cell r="J5126">
            <v>1001</v>
          </cell>
          <cell r="L5126">
            <v>10.17</v>
          </cell>
        </row>
        <row r="5127">
          <cell r="A5127" t="str">
            <v>KOSBAB, NEIL G</v>
          </cell>
          <cell r="B5127" t="str">
            <v>101-594</v>
          </cell>
          <cell r="C5127">
            <v>510400</v>
          </cell>
          <cell r="D5127">
            <v>47420</v>
          </cell>
          <cell r="E5127" t="str">
            <v>SOCIAL SERVICE WORKER III</v>
          </cell>
          <cell r="F5127" t="str">
            <v>D474</v>
          </cell>
          <cell r="G5127">
            <v>1</v>
          </cell>
          <cell r="H5127" t="str">
            <v>D474-004</v>
          </cell>
          <cell r="I5127" t="str">
            <v>F</v>
          </cell>
          <cell r="J5127">
            <v>701</v>
          </cell>
          <cell r="L5127">
            <v>4.01</v>
          </cell>
        </row>
        <row r="5128">
          <cell r="A5128" t="str">
            <v>KOSBAB, NEIL G</v>
          </cell>
          <cell r="B5128" t="str">
            <v>101-594</v>
          </cell>
          <cell r="C5128">
            <v>510400</v>
          </cell>
          <cell r="D5128">
            <v>47420</v>
          </cell>
          <cell r="E5128" t="str">
            <v>SOCIAL SERVICE WORKER III</v>
          </cell>
          <cell r="F5128" t="str">
            <v>D474</v>
          </cell>
          <cell r="G5128">
            <v>1</v>
          </cell>
          <cell r="H5128" t="str">
            <v>D474-004</v>
          </cell>
          <cell r="I5128" t="str">
            <v>F</v>
          </cell>
          <cell r="J5128">
            <v>601</v>
          </cell>
          <cell r="L5128">
            <v>17.149999999999999</v>
          </cell>
        </row>
        <row r="5129">
          <cell r="A5129" t="str">
            <v>KOTHE, CAROL J</v>
          </cell>
          <cell r="B5129" t="str">
            <v>101-594</v>
          </cell>
          <cell r="C5129">
            <v>510100</v>
          </cell>
          <cell r="D5129">
            <v>45540</v>
          </cell>
          <cell r="E5129" t="str">
            <v>OFFICE ASSISTANT, SR</v>
          </cell>
          <cell r="F5129" t="str">
            <v>D384</v>
          </cell>
          <cell r="G5129">
            <v>1</v>
          </cell>
          <cell r="H5129" t="str">
            <v>D384-008</v>
          </cell>
          <cell r="I5129" t="str">
            <v>O</v>
          </cell>
          <cell r="J5129">
            <v>1</v>
          </cell>
          <cell r="K5129" t="str">
            <v>REGULAR PAY</v>
          </cell>
          <cell r="L5129">
            <v>26757.49</v>
          </cell>
        </row>
        <row r="5130">
          <cell r="A5130" t="str">
            <v>KOTHE, CAROL J</v>
          </cell>
          <cell r="B5130" t="str">
            <v>101-594</v>
          </cell>
          <cell r="C5130">
            <v>510300</v>
          </cell>
          <cell r="D5130">
            <v>45540</v>
          </cell>
          <cell r="E5130" t="str">
            <v>OFFICE ASSISTANT, SR</v>
          </cell>
          <cell r="F5130" t="str">
            <v>D384</v>
          </cell>
          <cell r="G5130">
            <v>1</v>
          </cell>
          <cell r="H5130" t="str">
            <v>D384-008</v>
          </cell>
          <cell r="I5130" t="str">
            <v>F</v>
          </cell>
          <cell r="J5130" t="str">
            <v>*FI</v>
          </cell>
          <cell r="K5130" t="str">
            <v>FICA</v>
          </cell>
          <cell r="L5130">
            <v>1658.96</v>
          </cell>
        </row>
        <row r="5131">
          <cell r="A5131" t="str">
            <v>KOTHE, CAROL J</v>
          </cell>
          <cell r="B5131" t="str">
            <v>101-594</v>
          </cell>
          <cell r="C5131">
            <v>510300</v>
          </cell>
          <cell r="D5131">
            <v>45540</v>
          </cell>
          <cell r="E5131" t="str">
            <v>OFFICE ASSISTANT, SR</v>
          </cell>
          <cell r="F5131" t="str">
            <v>D384</v>
          </cell>
          <cell r="G5131">
            <v>1</v>
          </cell>
          <cell r="H5131" t="str">
            <v>D384-008</v>
          </cell>
          <cell r="I5131" t="str">
            <v>F</v>
          </cell>
          <cell r="J5131">
            <v>7999</v>
          </cell>
          <cell r="L5131">
            <v>8024.57</v>
          </cell>
        </row>
        <row r="5132">
          <cell r="A5132" t="str">
            <v>KOTHE, CAROL J</v>
          </cell>
          <cell r="B5132" t="str">
            <v>101-594</v>
          </cell>
          <cell r="C5132">
            <v>510300</v>
          </cell>
          <cell r="D5132">
            <v>45540</v>
          </cell>
          <cell r="E5132" t="str">
            <v>OFFICE ASSISTANT, SR</v>
          </cell>
          <cell r="F5132" t="str">
            <v>D384</v>
          </cell>
          <cell r="G5132">
            <v>1</v>
          </cell>
          <cell r="H5132" t="str">
            <v>D384-008</v>
          </cell>
          <cell r="I5132" t="str">
            <v>F</v>
          </cell>
          <cell r="J5132" t="str">
            <v>*FM</v>
          </cell>
          <cell r="K5132" t="str">
            <v>MEDICARE</v>
          </cell>
          <cell r="L5132">
            <v>387.98</v>
          </cell>
        </row>
        <row r="5133">
          <cell r="A5133" t="str">
            <v>KOTHE, CAROL J</v>
          </cell>
          <cell r="B5133" t="str">
            <v>101-594</v>
          </cell>
          <cell r="C5133">
            <v>510300</v>
          </cell>
          <cell r="D5133">
            <v>45540</v>
          </cell>
          <cell r="E5133" t="str">
            <v>OFFICE ASSISTANT, SR</v>
          </cell>
          <cell r="F5133" t="str">
            <v>D384</v>
          </cell>
          <cell r="G5133">
            <v>1</v>
          </cell>
          <cell r="H5133" t="str">
            <v>D384-008</v>
          </cell>
          <cell r="I5133" t="str">
            <v>F</v>
          </cell>
          <cell r="J5133">
            <v>8000</v>
          </cell>
          <cell r="L5133">
            <v>1868.73</v>
          </cell>
        </row>
        <row r="5134">
          <cell r="A5134" t="str">
            <v>KOTHE, CAROL J</v>
          </cell>
          <cell r="B5134" t="str">
            <v>101-594</v>
          </cell>
          <cell r="C5134">
            <v>510400</v>
          </cell>
          <cell r="D5134">
            <v>45540</v>
          </cell>
          <cell r="E5134" t="str">
            <v>OFFICE ASSISTANT, SR</v>
          </cell>
          <cell r="F5134" t="str">
            <v>D384</v>
          </cell>
          <cell r="G5134">
            <v>1</v>
          </cell>
          <cell r="H5134" t="str">
            <v>D384-008</v>
          </cell>
          <cell r="I5134" t="str">
            <v>F</v>
          </cell>
          <cell r="J5134">
            <v>30</v>
          </cell>
          <cell r="L5134">
            <v>66.89</v>
          </cell>
        </row>
        <row r="5135">
          <cell r="A5135" t="str">
            <v>KOTHE, CAROL J</v>
          </cell>
          <cell r="B5135" t="str">
            <v>101-594</v>
          </cell>
          <cell r="C5135">
            <v>510400</v>
          </cell>
          <cell r="D5135">
            <v>45540</v>
          </cell>
          <cell r="E5135" t="str">
            <v>OFFICE ASSISTANT, SR</v>
          </cell>
          <cell r="F5135" t="str">
            <v>D384</v>
          </cell>
          <cell r="G5135">
            <v>1</v>
          </cell>
          <cell r="H5135" t="str">
            <v>D384-008</v>
          </cell>
          <cell r="I5135" t="str">
            <v>F</v>
          </cell>
          <cell r="J5135">
            <v>100</v>
          </cell>
          <cell r="L5135">
            <v>135.94999999999999</v>
          </cell>
        </row>
        <row r="5136">
          <cell r="A5136" t="str">
            <v>KOTHE, CAROL J</v>
          </cell>
          <cell r="B5136" t="str">
            <v>101-594</v>
          </cell>
          <cell r="C5136">
            <v>510400</v>
          </cell>
          <cell r="D5136">
            <v>45540</v>
          </cell>
          <cell r="E5136" t="str">
            <v>OFFICE ASSISTANT, SR</v>
          </cell>
          <cell r="F5136" t="str">
            <v>D384</v>
          </cell>
          <cell r="G5136">
            <v>1</v>
          </cell>
          <cell r="H5136" t="str">
            <v>D384-008</v>
          </cell>
          <cell r="I5136" t="str">
            <v>F</v>
          </cell>
          <cell r="J5136">
            <v>701</v>
          </cell>
          <cell r="L5136">
            <v>4.01</v>
          </cell>
        </row>
        <row r="5137">
          <cell r="A5137" t="str">
            <v>KOTHE, CAROL J</v>
          </cell>
          <cell r="B5137" t="str">
            <v>101-594</v>
          </cell>
          <cell r="C5137">
            <v>510400</v>
          </cell>
          <cell r="D5137">
            <v>45540</v>
          </cell>
          <cell r="E5137" t="str">
            <v>OFFICE ASSISTANT, SR</v>
          </cell>
          <cell r="F5137" t="str">
            <v>D384</v>
          </cell>
          <cell r="G5137">
            <v>1</v>
          </cell>
          <cell r="H5137" t="str">
            <v>D384-008</v>
          </cell>
          <cell r="I5137" t="str">
            <v>F</v>
          </cell>
          <cell r="J5137">
            <v>810</v>
          </cell>
          <cell r="L5137">
            <v>1.71</v>
          </cell>
        </row>
        <row r="5138">
          <cell r="A5138" t="str">
            <v>KOTHE, CAROL J</v>
          </cell>
          <cell r="B5138" t="str">
            <v>101-594</v>
          </cell>
          <cell r="C5138">
            <v>510400</v>
          </cell>
          <cell r="D5138">
            <v>45540</v>
          </cell>
          <cell r="E5138" t="str">
            <v>OFFICE ASSISTANT, SR</v>
          </cell>
          <cell r="F5138" t="str">
            <v>D384</v>
          </cell>
          <cell r="G5138">
            <v>1</v>
          </cell>
          <cell r="H5138" t="str">
            <v>D384-008</v>
          </cell>
          <cell r="I5138" t="str">
            <v>F</v>
          </cell>
          <cell r="J5138">
            <v>1001</v>
          </cell>
          <cell r="L5138">
            <v>10.17</v>
          </cell>
        </row>
        <row r="5139">
          <cell r="A5139" t="str">
            <v>KOTHE, CAROL J</v>
          </cell>
          <cell r="B5139" t="str">
            <v>101-594</v>
          </cell>
          <cell r="C5139">
            <v>510400</v>
          </cell>
          <cell r="D5139">
            <v>45540</v>
          </cell>
          <cell r="E5139" t="str">
            <v>OFFICE ASSISTANT, SR</v>
          </cell>
          <cell r="F5139" t="str">
            <v>D384</v>
          </cell>
          <cell r="G5139">
            <v>1</v>
          </cell>
          <cell r="H5139" t="str">
            <v>D384-008</v>
          </cell>
          <cell r="I5139" t="str">
            <v>F</v>
          </cell>
          <cell r="J5139">
            <v>601</v>
          </cell>
          <cell r="L5139">
            <v>17.149999999999999</v>
          </cell>
        </row>
        <row r="5140">
          <cell r="A5140" t="str">
            <v>KRAYWINKEL, JAMES D</v>
          </cell>
          <cell r="B5140" t="str">
            <v>101-594</v>
          </cell>
          <cell r="C5140">
            <v>510100</v>
          </cell>
          <cell r="D5140">
            <v>48900</v>
          </cell>
          <cell r="E5140" t="str">
            <v>ACCOUNTING ASSIST, SR</v>
          </cell>
          <cell r="F5140" t="str">
            <v>D106</v>
          </cell>
          <cell r="G5140">
            <v>1</v>
          </cell>
          <cell r="H5140" t="str">
            <v>D106-018</v>
          </cell>
          <cell r="I5140" t="str">
            <v>O</v>
          </cell>
          <cell r="J5140">
            <v>1</v>
          </cell>
          <cell r="K5140" t="str">
            <v>REGULAR PAY</v>
          </cell>
          <cell r="L5140">
            <v>29771.43</v>
          </cell>
        </row>
        <row r="5141">
          <cell r="A5141" t="str">
            <v>KRAYWINKEL, JAMES D</v>
          </cell>
          <cell r="B5141" t="str">
            <v>101-594</v>
          </cell>
          <cell r="C5141">
            <v>510300</v>
          </cell>
          <cell r="D5141">
            <v>48900</v>
          </cell>
          <cell r="E5141" t="str">
            <v>ACCOUNTING ASSIST, SR</v>
          </cell>
          <cell r="F5141" t="str">
            <v>D106</v>
          </cell>
          <cell r="G5141">
            <v>1</v>
          </cell>
          <cell r="H5141" t="str">
            <v>D106-018</v>
          </cell>
          <cell r="I5141" t="str">
            <v>F</v>
          </cell>
          <cell r="J5141">
            <v>8000</v>
          </cell>
          <cell r="L5141">
            <v>2079.71</v>
          </cell>
        </row>
        <row r="5142">
          <cell r="A5142" t="str">
            <v>KRAYWINKEL, JAMES D</v>
          </cell>
          <cell r="B5142" t="str">
            <v>101-594</v>
          </cell>
          <cell r="C5142">
            <v>510300</v>
          </cell>
          <cell r="D5142">
            <v>48900</v>
          </cell>
          <cell r="E5142" t="str">
            <v>ACCOUNTING ASSIST, SR</v>
          </cell>
          <cell r="F5142" t="str">
            <v>D106</v>
          </cell>
          <cell r="G5142">
            <v>1</v>
          </cell>
          <cell r="H5142" t="str">
            <v>D106-018</v>
          </cell>
          <cell r="I5142" t="str">
            <v>F</v>
          </cell>
          <cell r="J5142" t="str">
            <v>*FM</v>
          </cell>
          <cell r="K5142" t="str">
            <v>MEDICARE</v>
          </cell>
          <cell r="L5142">
            <v>431.69</v>
          </cell>
        </row>
        <row r="5143">
          <cell r="A5143" t="str">
            <v>KRAYWINKEL, JAMES D</v>
          </cell>
          <cell r="B5143" t="str">
            <v>101-594</v>
          </cell>
          <cell r="C5143">
            <v>510300</v>
          </cell>
          <cell r="D5143">
            <v>48900</v>
          </cell>
          <cell r="E5143" t="str">
            <v>ACCOUNTING ASSIST, SR</v>
          </cell>
          <cell r="F5143" t="str">
            <v>D106</v>
          </cell>
          <cell r="G5143">
            <v>1</v>
          </cell>
          <cell r="H5143" t="str">
            <v>D106-018</v>
          </cell>
          <cell r="I5143" t="str">
            <v>F</v>
          </cell>
          <cell r="J5143" t="str">
            <v>*FI</v>
          </cell>
          <cell r="K5143" t="str">
            <v>FICA</v>
          </cell>
          <cell r="L5143">
            <v>1845.83</v>
          </cell>
        </row>
        <row r="5144">
          <cell r="A5144" t="str">
            <v>KRAYWINKEL, JAMES D</v>
          </cell>
          <cell r="B5144" t="str">
            <v>101-594</v>
          </cell>
          <cell r="C5144">
            <v>510300</v>
          </cell>
          <cell r="D5144">
            <v>48900</v>
          </cell>
          <cell r="E5144" t="str">
            <v>ACCOUNTING ASSIST, SR</v>
          </cell>
          <cell r="F5144" t="str">
            <v>D106</v>
          </cell>
          <cell r="G5144">
            <v>1</v>
          </cell>
          <cell r="H5144" t="str">
            <v>D106-018</v>
          </cell>
          <cell r="I5144" t="str">
            <v>F</v>
          </cell>
          <cell r="J5144">
            <v>7999</v>
          </cell>
          <cell r="L5144">
            <v>8928.4500000000007</v>
          </cell>
        </row>
        <row r="5145">
          <cell r="A5145" t="str">
            <v>KRAYWINKEL, JAMES D</v>
          </cell>
          <cell r="B5145" t="str">
            <v>101-594</v>
          </cell>
          <cell r="C5145">
            <v>510400</v>
          </cell>
          <cell r="D5145">
            <v>48900</v>
          </cell>
          <cell r="E5145" t="str">
            <v>ACCOUNTING ASSIST, SR</v>
          </cell>
          <cell r="F5145" t="str">
            <v>D106</v>
          </cell>
          <cell r="G5145">
            <v>1</v>
          </cell>
          <cell r="H5145" t="str">
            <v>D106-018</v>
          </cell>
          <cell r="I5145" t="str">
            <v>F</v>
          </cell>
          <cell r="J5145">
            <v>104</v>
          </cell>
          <cell r="L5145">
            <v>283.83999999999997</v>
          </cell>
        </row>
        <row r="5146">
          <cell r="A5146" t="str">
            <v>KRAYWINKEL, JAMES D</v>
          </cell>
          <cell r="B5146" t="str">
            <v>101-594</v>
          </cell>
          <cell r="C5146">
            <v>510400</v>
          </cell>
          <cell r="D5146">
            <v>48900</v>
          </cell>
          <cell r="E5146" t="str">
            <v>ACCOUNTING ASSIST, SR</v>
          </cell>
          <cell r="F5146" t="str">
            <v>D106</v>
          </cell>
          <cell r="G5146">
            <v>1</v>
          </cell>
          <cell r="H5146" t="str">
            <v>D106-018</v>
          </cell>
          <cell r="I5146" t="str">
            <v>F</v>
          </cell>
          <cell r="J5146">
            <v>605</v>
          </cell>
          <cell r="L5146">
            <v>59.1</v>
          </cell>
        </row>
        <row r="5147">
          <cell r="A5147" t="str">
            <v>KRAYWINKEL, JAMES D</v>
          </cell>
          <cell r="B5147" t="str">
            <v>101-594</v>
          </cell>
          <cell r="C5147">
            <v>510400</v>
          </cell>
          <cell r="D5147">
            <v>48900</v>
          </cell>
          <cell r="E5147" t="str">
            <v>ACCOUNTING ASSIST, SR</v>
          </cell>
          <cell r="F5147" t="str">
            <v>D106</v>
          </cell>
          <cell r="G5147">
            <v>1</v>
          </cell>
          <cell r="H5147" t="str">
            <v>D106-018</v>
          </cell>
          <cell r="I5147" t="str">
            <v>F</v>
          </cell>
          <cell r="J5147">
            <v>1001</v>
          </cell>
          <cell r="L5147">
            <v>10.17</v>
          </cell>
        </row>
        <row r="5148">
          <cell r="A5148" t="str">
            <v>KRAYWINKEL, JAMES D</v>
          </cell>
          <cell r="B5148" t="str">
            <v>101-594</v>
          </cell>
          <cell r="C5148">
            <v>510400</v>
          </cell>
          <cell r="D5148">
            <v>48900</v>
          </cell>
          <cell r="E5148" t="str">
            <v>ACCOUNTING ASSIST, SR</v>
          </cell>
          <cell r="F5148" t="str">
            <v>D106</v>
          </cell>
          <cell r="G5148">
            <v>1</v>
          </cell>
          <cell r="H5148" t="str">
            <v>D106-018</v>
          </cell>
          <cell r="I5148" t="str">
            <v>F</v>
          </cell>
          <cell r="J5148">
            <v>811</v>
          </cell>
          <cell r="L5148">
            <v>1.88</v>
          </cell>
        </row>
        <row r="5149">
          <cell r="A5149" t="str">
            <v>KRAYWINKEL, JAMES D</v>
          </cell>
          <cell r="B5149" t="str">
            <v>101-594</v>
          </cell>
          <cell r="C5149">
            <v>510400</v>
          </cell>
          <cell r="D5149">
            <v>48900</v>
          </cell>
          <cell r="E5149" t="str">
            <v>ACCOUNTING ASSIST, SR</v>
          </cell>
          <cell r="F5149" t="str">
            <v>D106</v>
          </cell>
          <cell r="G5149">
            <v>1</v>
          </cell>
          <cell r="H5149" t="str">
            <v>D106-018</v>
          </cell>
          <cell r="I5149" t="str">
            <v>F</v>
          </cell>
          <cell r="J5149">
            <v>30</v>
          </cell>
          <cell r="L5149">
            <v>74.430000000000007</v>
          </cell>
        </row>
        <row r="5150">
          <cell r="A5150" t="str">
            <v>KRAYWINKEL, JAMES D</v>
          </cell>
          <cell r="B5150" t="str">
            <v>101-594</v>
          </cell>
          <cell r="C5150">
            <v>510400</v>
          </cell>
          <cell r="D5150">
            <v>48900</v>
          </cell>
          <cell r="E5150" t="str">
            <v>ACCOUNTING ASSIST, SR</v>
          </cell>
          <cell r="F5150" t="str">
            <v>D106</v>
          </cell>
          <cell r="G5150">
            <v>1</v>
          </cell>
          <cell r="H5150" t="str">
            <v>D106-018</v>
          </cell>
          <cell r="I5150" t="str">
            <v>F</v>
          </cell>
          <cell r="J5150">
            <v>705</v>
          </cell>
          <cell r="L5150">
            <v>12.04</v>
          </cell>
        </row>
        <row r="5151">
          <cell r="A5151" t="str">
            <v>KROPP, JOHN C</v>
          </cell>
          <cell r="B5151" t="str">
            <v>101-565</v>
          </cell>
          <cell r="C5151">
            <v>510100</v>
          </cell>
          <cell r="D5151">
            <v>13410</v>
          </cell>
          <cell r="E5151" t="str">
            <v>SHERIFF'S SERGEANT</v>
          </cell>
          <cell r="F5151" t="str">
            <v>F110</v>
          </cell>
          <cell r="G5151">
            <v>1</v>
          </cell>
          <cell r="H5151" t="str">
            <v>F110-007</v>
          </cell>
          <cell r="I5151" t="str">
            <v>O</v>
          </cell>
          <cell r="J5151">
            <v>1</v>
          </cell>
          <cell r="K5151" t="str">
            <v>REGULAR PAY</v>
          </cell>
          <cell r="L5151">
            <v>49224</v>
          </cell>
        </row>
        <row r="5152">
          <cell r="A5152" t="str">
            <v>KROPP, JOHN C</v>
          </cell>
          <cell r="B5152" t="str">
            <v>101-565</v>
          </cell>
          <cell r="C5152">
            <v>510300</v>
          </cell>
          <cell r="D5152">
            <v>13410</v>
          </cell>
          <cell r="E5152" t="str">
            <v>SHERIFF'S SERGEANT</v>
          </cell>
          <cell r="F5152" t="str">
            <v>F110</v>
          </cell>
          <cell r="G5152">
            <v>1</v>
          </cell>
          <cell r="H5152" t="str">
            <v>F110-007</v>
          </cell>
          <cell r="I5152" t="str">
            <v>F</v>
          </cell>
          <cell r="J5152">
            <v>8009</v>
          </cell>
          <cell r="L5152">
            <v>5671.34</v>
          </cell>
        </row>
        <row r="5153">
          <cell r="A5153" t="str">
            <v>KROPP, JOHN C</v>
          </cell>
          <cell r="B5153" t="str">
            <v>101-565</v>
          </cell>
          <cell r="C5153">
            <v>510300</v>
          </cell>
          <cell r="D5153">
            <v>13410</v>
          </cell>
          <cell r="E5153" t="str">
            <v>SHERIFF'S SERGEANT</v>
          </cell>
          <cell r="F5153" t="str">
            <v>F110</v>
          </cell>
          <cell r="G5153">
            <v>1</v>
          </cell>
          <cell r="H5153" t="str">
            <v>F110-007</v>
          </cell>
          <cell r="I5153" t="str">
            <v>F</v>
          </cell>
          <cell r="J5153">
            <v>8010</v>
          </cell>
          <cell r="L5153">
            <v>4424.6400000000003</v>
          </cell>
        </row>
        <row r="5154">
          <cell r="A5154" t="str">
            <v>KROPP, JOHN C</v>
          </cell>
          <cell r="B5154" t="str">
            <v>101-565</v>
          </cell>
          <cell r="C5154">
            <v>510300</v>
          </cell>
          <cell r="D5154">
            <v>13410</v>
          </cell>
          <cell r="E5154" t="str">
            <v>SHERIFF'S SERGEANT</v>
          </cell>
          <cell r="F5154" t="str">
            <v>F110</v>
          </cell>
          <cell r="G5154">
            <v>1</v>
          </cell>
          <cell r="H5154" t="str">
            <v>F110-007</v>
          </cell>
          <cell r="I5154" t="str">
            <v>F</v>
          </cell>
          <cell r="J5154" t="str">
            <v>*FM</v>
          </cell>
          <cell r="K5154" t="str">
            <v>MEDICARE</v>
          </cell>
          <cell r="L5154">
            <v>713.75</v>
          </cell>
        </row>
        <row r="5155">
          <cell r="A5155" t="str">
            <v>KROPP, JOHN C</v>
          </cell>
          <cell r="B5155" t="str">
            <v>101-565</v>
          </cell>
          <cell r="C5155">
            <v>510300</v>
          </cell>
          <cell r="D5155">
            <v>13410</v>
          </cell>
          <cell r="E5155" t="str">
            <v>SHERIFF'S SERGEANT</v>
          </cell>
          <cell r="F5155" t="str">
            <v>F110</v>
          </cell>
          <cell r="G5155">
            <v>1</v>
          </cell>
          <cell r="H5155" t="str">
            <v>F110-007</v>
          </cell>
          <cell r="I5155" t="str">
            <v>F</v>
          </cell>
          <cell r="J5155">
            <v>8014</v>
          </cell>
          <cell r="L5155">
            <v>398.22</v>
          </cell>
        </row>
        <row r="5156">
          <cell r="A5156" t="str">
            <v>KROPP, JOHN C</v>
          </cell>
          <cell r="B5156" t="str">
            <v>101-565</v>
          </cell>
          <cell r="C5156">
            <v>510300</v>
          </cell>
          <cell r="D5156">
            <v>13410</v>
          </cell>
          <cell r="E5156" t="str">
            <v>SHERIFF'S SERGEANT</v>
          </cell>
          <cell r="F5156" t="str">
            <v>F110</v>
          </cell>
          <cell r="G5156">
            <v>1</v>
          </cell>
          <cell r="H5156" t="str">
            <v>F110-007</v>
          </cell>
          <cell r="I5156" t="str">
            <v>F</v>
          </cell>
          <cell r="J5156" t="str">
            <v>*FI</v>
          </cell>
          <cell r="K5156" t="str">
            <v>FICA</v>
          </cell>
          <cell r="L5156">
            <v>3051.89</v>
          </cell>
        </row>
        <row r="5157">
          <cell r="A5157" t="str">
            <v>KROPP, JOHN C</v>
          </cell>
          <cell r="B5157" t="str">
            <v>101-565</v>
          </cell>
          <cell r="C5157">
            <v>510400</v>
          </cell>
          <cell r="D5157">
            <v>13410</v>
          </cell>
          <cell r="E5157" t="str">
            <v>SHERIFF'S SERGEANT</v>
          </cell>
          <cell r="F5157" t="str">
            <v>F110</v>
          </cell>
          <cell r="G5157">
            <v>1</v>
          </cell>
          <cell r="H5157" t="str">
            <v>F110-007</v>
          </cell>
          <cell r="I5157" t="str">
            <v>F</v>
          </cell>
          <cell r="J5157">
            <v>1001</v>
          </cell>
          <cell r="L5157">
            <v>10.17</v>
          </cell>
        </row>
        <row r="5158">
          <cell r="A5158" t="str">
            <v>KROPP, JOHN C</v>
          </cell>
          <cell r="B5158" t="str">
            <v>101-565</v>
          </cell>
          <cell r="C5158">
            <v>510400</v>
          </cell>
          <cell r="D5158">
            <v>13410</v>
          </cell>
          <cell r="E5158" t="str">
            <v>SHERIFF'S SERGEANT</v>
          </cell>
          <cell r="F5158" t="str">
            <v>F110</v>
          </cell>
          <cell r="G5158">
            <v>1</v>
          </cell>
          <cell r="H5158" t="str">
            <v>F110-007</v>
          </cell>
          <cell r="I5158" t="str">
            <v>F</v>
          </cell>
          <cell r="J5158">
            <v>30</v>
          </cell>
          <cell r="L5158">
            <v>123.06</v>
          </cell>
        </row>
        <row r="5159">
          <cell r="A5159" t="str">
            <v>KROPP, JOHN C</v>
          </cell>
          <cell r="B5159" t="str">
            <v>101-565</v>
          </cell>
          <cell r="C5159">
            <v>510400</v>
          </cell>
          <cell r="D5159">
            <v>13410</v>
          </cell>
          <cell r="E5159" t="str">
            <v>SHERIFF'S SERGEANT</v>
          </cell>
          <cell r="F5159" t="str">
            <v>F110</v>
          </cell>
          <cell r="G5159">
            <v>1</v>
          </cell>
          <cell r="H5159" t="str">
            <v>F110-007</v>
          </cell>
          <cell r="I5159" t="str">
            <v>F</v>
          </cell>
          <cell r="J5159">
            <v>811</v>
          </cell>
          <cell r="L5159">
            <v>1.88</v>
          </cell>
        </row>
        <row r="5160">
          <cell r="A5160" t="str">
            <v>KULL, KATHRYN E</v>
          </cell>
          <cell r="B5160" t="str">
            <v>101-557</v>
          </cell>
          <cell r="C5160">
            <v>510100</v>
          </cell>
          <cell r="D5160">
            <v>27980</v>
          </cell>
          <cell r="E5160" t="str">
            <v>ATTORNEY III-CRIMINAL</v>
          </cell>
          <cell r="F5160" t="str">
            <v>N120</v>
          </cell>
          <cell r="G5160">
            <v>1</v>
          </cell>
          <cell r="H5160" t="str">
            <v>N120-005</v>
          </cell>
          <cell r="I5160" t="str">
            <v>O</v>
          </cell>
          <cell r="J5160">
            <v>1</v>
          </cell>
          <cell r="K5160" t="str">
            <v>REGULAR PAY</v>
          </cell>
          <cell r="L5160">
            <v>79723.02</v>
          </cell>
        </row>
        <row r="5161">
          <cell r="A5161" t="str">
            <v>KULL, KATHRYN E</v>
          </cell>
          <cell r="B5161" t="str">
            <v>101-557</v>
          </cell>
          <cell r="C5161">
            <v>510300</v>
          </cell>
          <cell r="D5161">
            <v>27980</v>
          </cell>
          <cell r="E5161" t="str">
            <v>ATTORNEY III-CRIMINAL</v>
          </cell>
          <cell r="F5161" t="str">
            <v>N120</v>
          </cell>
          <cell r="G5161">
            <v>1</v>
          </cell>
          <cell r="H5161" t="str">
            <v>N120-005</v>
          </cell>
          <cell r="I5161" t="str">
            <v>F</v>
          </cell>
          <cell r="J5161">
            <v>8000</v>
          </cell>
          <cell r="L5161">
            <v>5576.32</v>
          </cell>
        </row>
        <row r="5162">
          <cell r="A5162" t="str">
            <v>KULL, KATHRYN E</v>
          </cell>
          <cell r="B5162" t="str">
            <v>101-557</v>
          </cell>
          <cell r="C5162">
            <v>510300</v>
          </cell>
          <cell r="D5162">
            <v>27980</v>
          </cell>
          <cell r="E5162" t="str">
            <v>ATTORNEY III-CRIMINAL</v>
          </cell>
          <cell r="F5162" t="str">
            <v>N120</v>
          </cell>
          <cell r="G5162">
            <v>1</v>
          </cell>
          <cell r="H5162" t="str">
            <v>N120-005</v>
          </cell>
          <cell r="I5162" t="str">
            <v>F</v>
          </cell>
          <cell r="J5162">
            <v>7999</v>
          </cell>
          <cell r="L5162">
            <v>23908.93</v>
          </cell>
        </row>
        <row r="5163">
          <cell r="A5163" t="str">
            <v>KULL, KATHRYN E</v>
          </cell>
          <cell r="B5163" t="str">
            <v>101-557</v>
          </cell>
          <cell r="C5163">
            <v>510300</v>
          </cell>
          <cell r="D5163">
            <v>27980</v>
          </cell>
          <cell r="E5163" t="str">
            <v>ATTORNEY III-CRIMINAL</v>
          </cell>
          <cell r="F5163" t="str">
            <v>N120</v>
          </cell>
          <cell r="G5163">
            <v>1</v>
          </cell>
          <cell r="H5163" t="str">
            <v>N120-005</v>
          </cell>
          <cell r="I5163" t="str">
            <v>F</v>
          </cell>
          <cell r="J5163" t="str">
            <v>*FM</v>
          </cell>
          <cell r="K5163" t="str">
            <v>MEDICARE</v>
          </cell>
          <cell r="L5163">
            <v>1155.98</v>
          </cell>
        </row>
        <row r="5164">
          <cell r="A5164" t="str">
            <v>KULL, KATHRYN E</v>
          </cell>
          <cell r="B5164" t="str">
            <v>101-557</v>
          </cell>
          <cell r="C5164">
            <v>510300</v>
          </cell>
          <cell r="D5164">
            <v>27980</v>
          </cell>
          <cell r="E5164" t="str">
            <v>ATTORNEY III-CRIMINAL</v>
          </cell>
          <cell r="F5164" t="str">
            <v>N120</v>
          </cell>
          <cell r="G5164">
            <v>1</v>
          </cell>
          <cell r="H5164" t="str">
            <v>N120-005</v>
          </cell>
          <cell r="I5164" t="str">
            <v>F</v>
          </cell>
          <cell r="J5164">
            <v>8005</v>
          </cell>
          <cell r="L5164">
            <v>390.34</v>
          </cell>
        </row>
        <row r="5165">
          <cell r="A5165" t="str">
            <v>KULL, KATHRYN E</v>
          </cell>
          <cell r="B5165" t="str">
            <v>101-557</v>
          </cell>
          <cell r="C5165">
            <v>510300</v>
          </cell>
          <cell r="D5165">
            <v>27980</v>
          </cell>
          <cell r="E5165" t="str">
            <v>ATTORNEY III-CRIMINAL</v>
          </cell>
          <cell r="F5165" t="str">
            <v>N120</v>
          </cell>
          <cell r="G5165">
            <v>1</v>
          </cell>
          <cell r="H5165" t="str">
            <v>N120-005</v>
          </cell>
          <cell r="I5165" t="str">
            <v>F</v>
          </cell>
          <cell r="J5165" t="str">
            <v>*FI</v>
          </cell>
          <cell r="K5165" t="str">
            <v>FICA</v>
          </cell>
          <cell r="L5165">
            <v>4942.83</v>
          </cell>
        </row>
        <row r="5166">
          <cell r="A5166" t="str">
            <v>KULL, KATHRYN E</v>
          </cell>
          <cell r="B5166" t="str">
            <v>101-557</v>
          </cell>
          <cell r="C5166">
            <v>510400</v>
          </cell>
          <cell r="D5166">
            <v>27980</v>
          </cell>
          <cell r="E5166" t="str">
            <v>ATTORNEY III-CRIMINAL</v>
          </cell>
          <cell r="F5166" t="str">
            <v>N120</v>
          </cell>
          <cell r="G5166">
            <v>1</v>
          </cell>
          <cell r="H5166" t="str">
            <v>N120-005</v>
          </cell>
          <cell r="I5166" t="str">
            <v>F</v>
          </cell>
          <cell r="J5166">
            <v>1001</v>
          </cell>
          <cell r="L5166">
            <v>10.17</v>
          </cell>
        </row>
        <row r="5167">
          <cell r="A5167" t="str">
            <v>KULL, KATHRYN E</v>
          </cell>
          <cell r="B5167" t="str">
            <v>101-557</v>
          </cell>
          <cell r="C5167">
            <v>510400</v>
          </cell>
          <cell r="D5167">
            <v>27980</v>
          </cell>
          <cell r="E5167" t="str">
            <v>ATTORNEY III-CRIMINAL</v>
          </cell>
          <cell r="F5167" t="str">
            <v>N120</v>
          </cell>
          <cell r="G5167">
            <v>1</v>
          </cell>
          <cell r="H5167" t="str">
            <v>N120-005</v>
          </cell>
          <cell r="I5167" t="str">
            <v>F</v>
          </cell>
          <cell r="J5167">
            <v>605</v>
          </cell>
          <cell r="L5167">
            <v>59.1</v>
          </cell>
        </row>
        <row r="5168">
          <cell r="A5168" t="str">
            <v>KULL, KATHRYN E</v>
          </cell>
          <cell r="B5168" t="str">
            <v>101-557</v>
          </cell>
          <cell r="C5168">
            <v>510400</v>
          </cell>
          <cell r="D5168">
            <v>27980</v>
          </cell>
          <cell r="E5168" t="str">
            <v>ATTORNEY III-CRIMINAL</v>
          </cell>
          <cell r="F5168" t="str">
            <v>N120</v>
          </cell>
          <cell r="G5168">
            <v>1</v>
          </cell>
          <cell r="H5168" t="str">
            <v>N120-005</v>
          </cell>
          <cell r="I5168" t="str">
            <v>F</v>
          </cell>
          <cell r="J5168">
            <v>104</v>
          </cell>
          <cell r="L5168">
            <v>283.83999999999997</v>
          </cell>
        </row>
        <row r="5169">
          <cell r="A5169" t="str">
            <v>KULL, KATHRYN E</v>
          </cell>
          <cell r="B5169" t="str">
            <v>101-557</v>
          </cell>
          <cell r="C5169">
            <v>510400</v>
          </cell>
          <cell r="D5169">
            <v>27980</v>
          </cell>
          <cell r="E5169" t="str">
            <v>ATTORNEY III-CRIMINAL</v>
          </cell>
          <cell r="F5169" t="str">
            <v>N120</v>
          </cell>
          <cell r="G5169">
            <v>1</v>
          </cell>
          <cell r="H5169" t="str">
            <v>N120-005</v>
          </cell>
          <cell r="I5169" t="str">
            <v>F</v>
          </cell>
          <cell r="J5169">
            <v>811</v>
          </cell>
          <cell r="L5169">
            <v>1.88</v>
          </cell>
        </row>
        <row r="5170">
          <cell r="A5170" t="str">
            <v>KULL, KATHRYN E</v>
          </cell>
          <cell r="B5170" t="str">
            <v>101-557</v>
          </cell>
          <cell r="C5170">
            <v>510400</v>
          </cell>
          <cell r="D5170">
            <v>27980</v>
          </cell>
          <cell r="E5170" t="str">
            <v>ATTORNEY III-CRIMINAL</v>
          </cell>
          <cell r="F5170" t="str">
            <v>N120</v>
          </cell>
          <cell r="G5170">
            <v>1</v>
          </cell>
          <cell r="H5170" t="str">
            <v>N120-005</v>
          </cell>
          <cell r="I5170" t="str">
            <v>F</v>
          </cell>
          <cell r="J5170">
            <v>705</v>
          </cell>
          <cell r="L5170">
            <v>12.04</v>
          </cell>
        </row>
        <row r="5171">
          <cell r="A5171" t="str">
            <v>KULL, KATHRYN E</v>
          </cell>
          <cell r="B5171" t="str">
            <v>101-557</v>
          </cell>
          <cell r="C5171">
            <v>510400</v>
          </cell>
          <cell r="D5171">
            <v>27980</v>
          </cell>
          <cell r="E5171" t="str">
            <v>ATTORNEY III-CRIMINAL</v>
          </cell>
          <cell r="F5171" t="str">
            <v>N120</v>
          </cell>
          <cell r="G5171">
            <v>1</v>
          </cell>
          <cell r="H5171" t="str">
            <v>N120-005</v>
          </cell>
          <cell r="I5171" t="str">
            <v>F</v>
          </cell>
          <cell r="J5171">
            <v>30</v>
          </cell>
          <cell r="L5171">
            <v>199.31</v>
          </cell>
        </row>
        <row r="5172">
          <cell r="A5172" t="str">
            <v>LA PLACA, SALLIE M</v>
          </cell>
          <cell r="B5172" t="str">
            <v>123-576</v>
          </cell>
          <cell r="C5172">
            <v>510100</v>
          </cell>
          <cell r="D5172">
            <v>20340</v>
          </cell>
          <cell r="E5172" t="str">
            <v>PERMIT PROCESS TECH</v>
          </cell>
          <cell r="F5172" t="str">
            <v>D402</v>
          </cell>
          <cell r="G5172">
            <v>1</v>
          </cell>
          <cell r="H5172" t="str">
            <v>D402-001</v>
          </cell>
          <cell r="I5172" t="str">
            <v>O</v>
          </cell>
          <cell r="J5172">
            <v>1</v>
          </cell>
          <cell r="K5172" t="str">
            <v>REGULAR PAY</v>
          </cell>
          <cell r="L5172">
            <v>33773.129999999997</v>
          </cell>
        </row>
        <row r="5173">
          <cell r="A5173" t="str">
            <v>LA PLACA, SALLIE M</v>
          </cell>
          <cell r="B5173" t="str">
            <v>123-576</v>
          </cell>
          <cell r="C5173">
            <v>510300</v>
          </cell>
          <cell r="D5173">
            <v>20340</v>
          </cell>
          <cell r="E5173" t="str">
            <v>PERMIT PROCESS TECH</v>
          </cell>
          <cell r="F5173" t="str">
            <v>D402</v>
          </cell>
          <cell r="G5173">
            <v>1</v>
          </cell>
          <cell r="H5173" t="str">
            <v>D402-001</v>
          </cell>
          <cell r="I5173" t="str">
            <v>F</v>
          </cell>
          <cell r="J5173">
            <v>7999</v>
          </cell>
          <cell r="L5173">
            <v>10128.56</v>
          </cell>
        </row>
        <row r="5174">
          <cell r="A5174" t="str">
            <v>LA PLACA, SALLIE M</v>
          </cell>
          <cell r="B5174" t="str">
            <v>123-576</v>
          </cell>
          <cell r="C5174">
            <v>510300</v>
          </cell>
          <cell r="D5174">
            <v>20340</v>
          </cell>
          <cell r="E5174" t="str">
            <v>PERMIT PROCESS TECH</v>
          </cell>
          <cell r="F5174" t="str">
            <v>D402</v>
          </cell>
          <cell r="G5174">
            <v>1</v>
          </cell>
          <cell r="H5174" t="str">
            <v>D402-001</v>
          </cell>
          <cell r="I5174" t="str">
            <v>F</v>
          </cell>
          <cell r="J5174">
            <v>8000</v>
          </cell>
          <cell r="L5174">
            <v>2359.83</v>
          </cell>
        </row>
        <row r="5175">
          <cell r="A5175" t="str">
            <v>LA PLACA, SALLIE M</v>
          </cell>
          <cell r="B5175" t="str">
            <v>123-576</v>
          </cell>
          <cell r="C5175">
            <v>510300</v>
          </cell>
          <cell r="D5175">
            <v>20340</v>
          </cell>
          <cell r="E5175" t="str">
            <v>PERMIT PROCESS TECH</v>
          </cell>
          <cell r="F5175" t="str">
            <v>D402</v>
          </cell>
          <cell r="G5175">
            <v>1</v>
          </cell>
          <cell r="H5175" t="str">
            <v>D402-001</v>
          </cell>
          <cell r="I5175" t="str">
            <v>F</v>
          </cell>
          <cell r="J5175" t="str">
            <v>*FM</v>
          </cell>
          <cell r="K5175" t="str">
            <v>MEDICARE</v>
          </cell>
          <cell r="L5175">
            <v>489.71</v>
          </cell>
        </row>
        <row r="5176">
          <cell r="A5176" t="str">
            <v>LA PLACA, SALLIE M</v>
          </cell>
          <cell r="B5176" t="str">
            <v>123-576</v>
          </cell>
          <cell r="C5176">
            <v>510300</v>
          </cell>
          <cell r="D5176">
            <v>20340</v>
          </cell>
          <cell r="E5176" t="str">
            <v>PERMIT PROCESS TECH</v>
          </cell>
          <cell r="F5176" t="str">
            <v>D402</v>
          </cell>
          <cell r="G5176">
            <v>1</v>
          </cell>
          <cell r="H5176" t="str">
            <v>D402-001</v>
          </cell>
          <cell r="I5176" t="str">
            <v>F</v>
          </cell>
          <cell r="J5176" t="str">
            <v>*FI</v>
          </cell>
          <cell r="K5176" t="str">
            <v>FICA</v>
          </cell>
          <cell r="L5176">
            <v>2093.9299999999998</v>
          </cell>
        </row>
        <row r="5177">
          <cell r="A5177" t="str">
            <v>LA PLACA, SALLIE M</v>
          </cell>
          <cell r="B5177" t="str">
            <v>123-576</v>
          </cell>
          <cell r="C5177">
            <v>510400</v>
          </cell>
          <cell r="D5177">
            <v>20340</v>
          </cell>
          <cell r="E5177" t="str">
            <v>PERMIT PROCESS TECH</v>
          </cell>
          <cell r="F5177" t="str">
            <v>D402</v>
          </cell>
          <cell r="G5177">
            <v>1</v>
          </cell>
          <cell r="H5177" t="str">
            <v>D402-001</v>
          </cell>
          <cell r="I5177" t="str">
            <v>F</v>
          </cell>
          <cell r="J5177">
            <v>102</v>
          </cell>
          <cell r="L5177">
            <v>232.19</v>
          </cell>
        </row>
        <row r="5178">
          <cell r="A5178" t="str">
            <v>LA PLACA, SALLIE M</v>
          </cell>
          <cell r="B5178" t="str">
            <v>123-576</v>
          </cell>
          <cell r="C5178">
            <v>510400</v>
          </cell>
          <cell r="D5178">
            <v>20340</v>
          </cell>
          <cell r="E5178" t="str">
            <v>PERMIT PROCESS TECH</v>
          </cell>
          <cell r="F5178" t="str">
            <v>D402</v>
          </cell>
          <cell r="G5178">
            <v>1</v>
          </cell>
          <cell r="H5178" t="str">
            <v>D402-001</v>
          </cell>
          <cell r="I5178" t="str">
            <v>F</v>
          </cell>
          <cell r="J5178">
            <v>703</v>
          </cell>
          <cell r="L5178">
            <v>6.7</v>
          </cell>
        </row>
        <row r="5179">
          <cell r="A5179" t="str">
            <v>LA PLACA, SALLIE M</v>
          </cell>
          <cell r="B5179" t="str">
            <v>123-576</v>
          </cell>
          <cell r="C5179">
            <v>510400</v>
          </cell>
          <cell r="D5179">
            <v>20340</v>
          </cell>
          <cell r="E5179" t="str">
            <v>PERMIT PROCESS TECH</v>
          </cell>
          <cell r="F5179" t="str">
            <v>D402</v>
          </cell>
          <cell r="G5179">
            <v>1</v>
          </cell>
          <cell r="H5179" t="str">
            <v>D402-001</v>
          </cell>
          <cell r="I5179" t="str">
            <v>F</v>
          </cell>
          <cell r="J5179">
            <v>1001</v>
          </cell>
          <cell r="L5179">
            <v>10.17</v>
          </cell>
        </row>
        <row r="5180">
          <cell r="A5180" t="str">
            <v>LA PLACA, SALLIE M</v>
          </cell>
          <cell r="B5180" t="str">
            <v>123-576</v>
          </cell>
          <cell r="C5180">
            <v>510400</v>
          </cell>
          <cell r="D5180">
            <v>20340</v>
          </cell>
          <cell r="E5180" t="str">
            <v>PERMIT PROCESS TECH</v>
          </cell>
          <cell r="F5180" t="str">
            <v>D402</v>
          </cell>
          <cell r="G5180">
            <v>1</v>
          </cell>
          <cell r="H5180" t="str">
            <v>D402-001</v>
          </cell>
          <cell r="I5180" t="str">
            <v>F</v>
          </cell>
          <cell r="J5180">
            <v>603</v>
          </cell>
          <cell r="L5180">
            <v>31.26</v>
          </cell>
        </row>
        <row r="5181">
          <cell r="A5181" t="str">
            <v>LA PLACA, SALLIE M</v>
          </cell>
          <cell r="B5181" t="str">
            <v>123-576</v>
          </cell>
          <cell r="C5181">
            <v>510400</v>
          </cell>
          <cell r="D5181">
            <v>20340</v>
          </cell>
          <cell r="E5181" t="str">
            <v>PERMIT PROCESS TECH</v>
          </cell>
          <cell r="F5181" t="str">
            <v>D402</v>
          </cell>
          <cell r="G5181">
            <v>1</v>
          </cell>
          <cell r="H5181" t="str">
            <v>D402-001</v>
          </cell>
          <cell r="I5181" t="str">
            <v>F</v>
          </cell>
          <cell r="J5181">
            <v>811</v>
          </cell>
          <cell r="L5181">
            <v>1.88</v>
          </cell>
        </row>
        <row r="5182">
          <cell r="A5182" t="str">
            <v>LA PLACA, SALLIE M</v>
          </cell>
          <cell r="B5182" t="str">
            <v>123-576</v>
          </cell>
          <cell r="C5182">
            <v>510400</v>
          </cell>
          <cell r="D5182">
            <v>20340</v>
          </cell>
          <cell r="E5182" t="str">
            <v>PERMIT PROCESS TECH</v>
          </cell>
          <cell r="F5182" t="str">
            <v>D402</v>
          </cell>
          <cell r="G5182">
            <v>1</v>
          </cell>
          <cell r="H5182" t="str">
            <v>D402-001</v>
          </cell>
          <cell r="I5182" t="str">
            <v>F</v>
          </cell>
          <cell r="J5182">
            <v>30</v>
          </cell>
          <cell r="L5182">
            <v>84.43</v>
          </cell>
        </row>
        <row r="5183">
          <cell r="A5183" t="str">
            <v>LACKEY, CYNTHIA B</v>
          </cell>
          <cell r="B5183" t="str">
            <v>101-594</v>
          </cell>
          <cell r="C5183">
            <v>510100</v>
          </cell>
          <cell r="D5183">
            <v>13460</v>
          </cell>
          <cell r="E5183" t="str">
            <v>ELIGIBILITY SUPERVISOR</v>
          </cell>
          <cell r="F5183" t="str">
            <v>D252</v>
          </cell>
          <cell r="G5183">
            <v>1</v>
          </cell>
          <cell r="H5183" t="str">
            <v>D252-005</v>
          </cell>
          <cell r="I5183" t="str">
            <v>O</v>
          </cell>
          <cell r="J5183">
            <v>1</v>
          </cell>
          <cell r="K5183" t="str">
            <v>REGULAR PAY</v>
          </cell>
          <cell r="L5183">
            <v>43872</v>
          </cell>
        </row>
        <row r="5184">
          <cell r="A5184" t="str">
            <v>LACKEY, CYNTHIA B</v>
          </cell>
          <cell r="B5184" t="str">
            <v>101-594</v>
          </cell>
          <cell r="C5184">
            <v>510300</v>
          </cell>
          <cell r="D5184">
            <v>13460</v>
          </cell>
          <cell r="E5184" t="str">
            <v>ELIGIBILITY SUPERVISOR</v>
          </cell>
          <cell r="F5184" t="str">
            <v>D252</v>
          </cell>
          <cell r="G5184">
            <v>1</v>
          </cell>
          <cell r="H5184" t="str">
            <v>D252-005</v>
          </cell>
          <cell r="I5184" t="str">
            <v>F</v>
          </cell>
          <cell r="J5184">
            <v>7999</v>
          </cell>
          <cell r="L5184">
            <v>13157.21</v>
          </cell>
        </row>
        <row r="5185">
          <cell r="A5185" t="str">
            <v>LACKEY, CYNTHIA B</v>
          </cell>
          <cell r="B5185" t="str">
            <v>101-594</v>
          </cell>
          <cell r="C5185">
            <v>510300</v>
          </cell>
          <cell r="D5185">
            <v>13460</v>
          </cell>
          <cell r="E5185" t="str">
            <v>ELIGIBILITY SUPERVISOR</v>
          </cell>
          <cell r="F5185" t="str">
            <v>D252</v>
          </cell>
          <cell r="G5185">
            <v>1</v>
          </cell>
          <cell r="H5185" t="str">
            <v>D252-005</v>
          </cell>
          <cell r="I5185" t="str">
            <v>F</v>
          </cell>
          <cell r="J5185">
            <v>8000</v>
          </cell>
          <cell r="L5185">
            <v>3066.75</v>
          </cell>
        </row>
        <row r="5186">
          <cell r="A5186" t="str">
            <v>LACKEY, CYNTHIA B</v>
          </cell>
          <cell r="B5186" t="str">
            <v>101-594</v>
          </cell>
          <cell r="C5186">
            <v>510300</v>
          </cell>
          <cell r="D5186">
            <v>13460</v>
          </cell>
          <cell r="E5186" t="str">
            <v>ELIGIBILITY SUPERVISOR</v>
          </cell>
          <cell r="F5186" t="str">
            <v>D252</v>
          </cell>
          <cell r="G5186">
            <v>1</v>
          </cell>
          <cell r="H5186" t="str">
            <v>D252-005</v>
          </cell>
          <cell r="I5186" t="str">
            <v>F</v>
          </cell>
          <cell r="J5186" t="str">
            <v>*FI</v>
          </cell>
          <cell r="K5186" t="str">
            <v>FICA</v>
          </cell>
          <cell r="L5186">
            <v>2720.06</v>
          </cell>
        </row>
        <row r="5187">
          <cell r="A5187" t="str">
            <v>LACKEY, CYNTHIA B</v>
          </cell>
          <cell r="B5187" t="str">
            <v>101-594</v>
          </cell>
          <cell r="C5187">
            <v>510300</v>
          </cell>
          <cell r="D5187">
            <v>13460</v>
          </cell>
          <cell r="E5187" t="str">
            <v>ELIGIBILITY SUPERVISOR</v>
          </cell>
          <cell r="F5187" t="str">
            <v>D252</v>
          </cell>
          <cell r="G5187">
            <v>1</v>
          </cell>
          <cell r="H5187" t="str">
            <v>D252-005</v>
          </cell>
          <cell r="I5187" t="str">
            <v>F</v>
          </cell>
          <cell r="J5187" t="str">
            <v>*FM</v>
          </cell>
          <cell r="K5187" t="str">
            <v>MEDICARE</v>
          </cell>
          <cell r="L5187">
            <v>636.14</v>
          </cell>
        </row>
        <row r="5188">
          <cell r="A5188" t="str">
            <v>LACKEY, CYNTHIA B</v>
          </cell>
          <cell r="B5188" t="str">
            <v>101-594</v>
          </cell>
          <cell r="C5188">
            <v>510400</v>
          </cell>
          <cell r="D5188">
            <v>13460</v>
          </cell>
          <cell r="E5188" t="str">
            <v>ELIGIBILITY SUPERVISOR</v>
          </cell>
          <cell r="F5188" t="str">
            <v>D252</v>
          </cell>
          <cell r="G5188">
            <v>1</v>
          </cell>
          <cell r="H5188" t="str">
            <v>D252-005</v>
          </cell>
          <cell r="I5188" t="str">
            <v>F</v>
          </cell>
          <cell r="J5188">
            <v>703</v>
          </cell>
          <cell r="L5188">
            <v>6.7</v>
          </cell>
        </row>
        <row r="5189">
          <cell r="A5189" t="str">
            <v>LACKEY, CYNTHIA B</v>
          </cell>
          <cell r="B5189" t="str">
            <v>101-594</v>
          </cell>
          <cell r="C5189">
            <v>510400</v>
          </cell>
          <cell r="D5189">
            <v>13460</v>
          </cell>
          <cell r="E5189" t="str">
            <v>ELIGIBILITY SUPERVISOR</v>
          </cell>
          <cell r="F5189" t="str">
            <v>D252</v>
          </cell>
          <cell r="G5189">
            <v>1</v>
          </cell>
          <cell r="H5189" t="str">
            <v>D252-005</v>
          </cell>
          <cell r="I5189" t="str">
            <v>F</v>
          </cell>
          <cell r="J5189">
            <v>603</v>
          </cell>
          <cell r="L5189">
            <v>31.26</v>
          </cell>
        </row>
        <row r="5190">
          <cell r="A5190" t="str">
            <v>LACKEY, CYNTHIA B</v>
          </cell>
          <cell r="B5190" t="str">
            <v>101-594</v>
          </cell>
          <cell r="C5190">
            <v>510400</v>
          </cell>
          <cell r="D5190">
            <v>13460</v>
          </cell>
          <cell r="E5190" t="str">
            <v>ELIGIBILITY SUPERVISOR</v>
          </cell>
          <cell r="F5190" t="str">
            <v>D252</v>
          </cell>
          <cell r="G5190">
            <v>1</v>
          </cell>
          <cell r="H5190" t="str">
            <v>D252-005</v>
          </cell>
          <cell r="I5190" t="str">
            <v>F</v>
          </cell>
          <cell r="J5190">
            <v>30</v>
          </cell>
          <cell r="L5190">
            <v>109.68</v>
          </cell>
        </row>
        <row r="5191">
          <cell r="A5191" t="str">
            <v>LACKEY, CYNTHIA B</v>
          </cell>
          <cell r="B5191" t="str">
            <v>101-594</v>
          </cell>
          <cell r="C5191">
            <v>510400</v>
          </cell>
          <cell r="D5191">
            <v>13460</v>
          </cell>
          <cell r="E5191" t="str">
            <v>ELIGIBILITY SUPERVISOR</v>
          </cell>
          <cell r="F5191" t="str">
            <v>D252</v>
          </cell>
          <cell r="G5191">
            <v>1</v>
          </cell>
          <cell r="H5191" t="str">
            <v>D252-005</v>
          </cell>
          <cell r="I5191" t="str">
            <v>F</v>
          </cell>
          <cell r="J5191">
            <v>811</v>
          </cell>
          <cell r="L5191">
            <v>1.88</v>
          </cell>
        </row>
        <row r="5192">
          <cell r="A5192" t="str">
            <v>LACKEY, CYNTHIA B</v>
          </cell>
          <cell r="B5192" t="str">
            <v>101-594</v>
          </cell>
          <cell r="C5192">
            <v>510400</v>
          </cell>
          <cell r="D5192">
            <v>13460</v>
          </cell>
          <cell r="E5192" t="str">
            <v>ELIGIBILITY SUPERVISOR</v>
          </cell>
          <cell r="F5192" t="str">
            <v>D252</v>
          </cell>
          <cell r="G5192">
            <v>1</v>
          </cell>
          <cell r="H5192" t="str">
            <v>D252-005</v>
          </cell>
          <cell r="I5192" t="str">
            <v>F</v>
          </cell>
          <cell r="J5192">
            <v>103</v>
          </cell>
          <cell r="L5192">
            <v>232.19</v>
          </cell>
        </row>
        <row r="5193">
          <cell r="A5193" t="str">
            <v>LACKEY, CYNTHIA B</v>
          </cell>
          <cell r="B5193" t="str">
            <v>101-594</v>
          </cell>
          <cell r="C5193">
            <v>510400</v>
          </cell>
          <cell r="D5193">
            <v>13460</v>
          </cell>
          <cell r="E5193" t="str">
            <v>ELIGIBILITY SUPERVISOR</v>
          </cell>
          <cell r="F5193" t="str">
            <v>D252</v>
          </cell>
          <cell r="G5193">
            <v>1</v>
          </cell>
          <cell r="H5193" t="str">
            <v>D252-005</v>
          </cell>
          <cell r="I5193" t="str">
            <v>F</v>
          </cell>
          <cell r="J5193">
            <v>1001</v>
          </cell>
          <cell r="L5193">
            <v>10.17</v>
          </cell>
        </row>
        <row r="5194">
          <cell r="A5194" t="str">
            <v>LACROIX, ELAINE</v>
          </cell>
          <cell r="B5194" t="str">
            <v>101-565</v>
          </cell>
          <cell r="C5194">
            <v>510100</v>
          </cell>
          <cell r="D5194">
            <v>13710</v>
          </cell>
          <cell r="E5194" t="str">
            <v>DEPUTY SHERIFF II</v>
          </cell>
          <cell r="F5194" t="str">
            <v>E120</v>
          </cell>
          <cell r="G5194">
            <v>1</v>
          </cell>
          <cell r="H5194" t="str">
            <v>E120-024</v>
          </cell>
          <cell r="I5194" t="str">
            <v>O</v>
          </cell>
          <cell r="J5194">
            <v>1</v>
          </cell>
          <cell r="K5194" t="str">
            <v>REGULAR PAY</v>
          </cell>
          <cell r="L5194">
            <v>46368</v>
          </cell>
        </row>
        <row r="5195">
          <cell r="A5195" t="str">
            <v>LACROIX, ELAINE</v>
          </cell>
          <cell r="B5195" t="str">
            <v>101-565</v>
          </cell>
          <cell r="C5195">
            <v>510300</v>
          </cell>
          <cell r="D5195">
            <v>13710</v>
          </cell>
          <cell r="E5195" t="str">
            <v>DEPUTY SHERIFF II</v>
          </cell>
          <cell r="F5195" t="str">
            <v>E120</v>
          </cell>
          <cell r="G5195">
            <v>1</v>
          </cell>
          <cell r="H5195" t="str">
            <v>E120-024</v>
          </cell>
          <cell r="I5195" t="str">
            <v>F</v>
          </cell>
          <cell r="J5195">
            <v>8010</v>
          </cell>
          <cell r="L5195">
            <v>4167.6000000000004</v>
          </cell>
        </row>
        <row r="5196">
          <cell r="A5196" t="str">
            <v>LACROIX, ELAINE</v>
          </cell>
          <cell r="B5196" t="str">
            <v>101-565</v>
          </cell>
          <cell r="C5196">
            <v>510300</v>
          </cell>
          <cell r="D5196">
            <v>13710</v>
          </cell>
          <cell r="E5196" t="str">
            <v>DEPUTY SHERIFF II</v>
          </cell>
          <cell r="F5196" t="str">
            <v>E120</v>
          </cell>
          <cell r="G5196">
            <v>1</v>
          </cell>
          <cell r="H5196" t="str">
            <v>E120-024</v>
          </cell>
          <cell r="I5196" t="str">
            <v>F</v>
          </cell>
          <cell r="J5196" t="str">
            <v>*FI</v>
          </cell>
          <cell r="K5196" t="str">
            <v>FICA</v>
          </cell>
          <cell r="L5196">
            <v>2874.82</v>
          </cell>
        </row>
        <row r="5197">
          <cell r="A5197" t="str">
            <v>LACROIX, ELAINE</v>
          </cell>
          <cell r="B5197" t="str">
            <v>101-565</v>
          </cell>
          <cell r="C5197">
            <v>510300</v>
          </cell>
          <cell r="D5197">
            <v>13710</v>
          </cell>
          <cell r="E5197" t="str">
            <v>DEPUTY SHERIFF II</v>
          </cell>
          <cell r="F5197" t="str">
            <v>E120</v>
          </cell>
          <cell r="G5197">
            <v>1</v>
          </cell>
          <cell r="H5197" t="str">
            <v>E120-024</v>
          </cell>
          <cell r="I5197" t="str">
            <v>F</v>
          </cell>
          <cell r="J5197" t="str">
            <v>*FM</v>
          </cell>
          <cell r="K5197" t="str">
            <v>MEDICARE</v>
          </cell>
          <cell r="L5197">
            <v>672.34</v>
          </cell>
        </row>
        <row r="5198">
          <cell r="A5198" t="str">
            <v>LACROIX, ELAINE</v>
          </cell>
          <cell r="B5198" t="str">
            <v>101-565</v>
          </cell>
          <cell r="C5198">
            <v>510300</v>
          </cell>
          <cell r="D5198">
            <v>13710</v>
          </cell>
          <cell r="E5198" t="str">
            <v>DEPUTY SHERIFF II</v>
          </cell>
          <cell r="F5198" t="str">
            <v>E120</v>
          </cell>
          <cell r="G5198">
            <v>1</v>
          </cell>
          <cell r="H5198" t="str">
            <v>E120-024</v>
          </cell>
          <cell r="I5198" t="str">
            <v>F</v>
          </cell>
          <cell r="J5198">
            <v>8009</v>
          </cell>
          <cell r="L5198">
            <v>5342.29</v>
          </cell>
        </row>
        <row r="5199">
          <cell r="A5199" t="str">
            <v>LACROIX, ELAINE</v>
          </cell>
          <cell r="B5199" t="str">
            <v>101-565</v>
          </cell>
          <cell r="C5199">
            <v>510400</v>
          </cell>
          <cell r="D5199">
            <v>13710</v>
          </cell>
          <cell r="E5199" t="str">
            <v>DEPUTY SHERIFF II</v>
          </cell>
          <cell r="F5199" t="str">
            <v>E120</v>
          </cell>
          <cell r="G5199">
            <v>1</v>
          </cell>
          <cell r="H5199" t="str">
            <v>E120-024</v>
          </cell>
          <cell r="I5199" t="str">
            <v>F</v>
          </cell>
          <cell r="J5199">
            <v>201</v>
          </cell>
          <cell r="L5199">
            <v>136.36000000000001</v>
          </cell>
        </row>
        <row r="5200">
          <cell r="A5200" t="str">
            <v>LACROIX, ELAINE</v>
          </cell>
          <cell r="B5200" t="str">
            <v>101-565</v>
          </cell>
          <cell r="C5200">
            <v>510400</v>
          </cell>
          <cell r="D5200">
            <v>13710</v>
          </cell>
          <cell r="E5200" t="str">
            <v>DEPUTY SHERIFF II</v>
          </cell>
          <cell r="F5200" t="str">
            <v>E120</v>
          </cell>
          <cell r="G5200">
            <v>1</v>
          </cell>
          <cell r="H5200" t="str">
            <v>E120-024</v>
          </cell>
          <cell r="I5200" t="str">
            <v>F</v>
          </cell>
          <cell r="J5200">
            <v>701</v>
          </cell>
          <cell r="L5200">
            <v>4.01</v>
          </cell>
        </row>
        <row r="5201">
          <cell r="A5201" t="str">
            <v>LACROIX, ELAINE</v>
          </cell>
          <cell r="B5201" t="str">
            <v>101-565</v>
          </cell>
          <cell r="C5201">
            <v>510400</v>
          </cell>
          <cell r="D5201">
            <v>13710</v>
          </cell>
          <cell r="E5201" t="str">
            <v>DEPUTY SHERIFF II</v>
          </cell>
          <cell r="F5201" t="str">
            <v>E120</v>
          </cell>
          <cell r="G5201">
            <v>1</v>
          </cell>
          <cell r="H5201" t="str">
            <v>E120-024</v>
          </cell>
          <cell r="I5201" t="str">
            <v>F</v>
          </cell>
          <cell r="J5201">
            <v>601</v>
          </cell>
          <cell r="L5201">
            <v>17.149999999999999</v>
          </cell>
        </row>
        <row r="5202">
          <cell r="A5202" t="str">
            <v>LACROIX, ELAINE</v>
          </cell>
          <cell r="B5202" t="str">
            <v>101-565</v>
          </cell>
          <cell r="C5202">
            <v>510400</v>
          </cell>
          <cell r="D5202">
            <v>13710</v>
          </cell>
          <cell r="E5202" t="str">
            <v>DEPUTY SHERIFF II</v>
          </cell>
          <cell r="F5202" t="str">
            <v>E120</v>
          </cell>
          <cell r="G5202">
            <v>1</v>
          </cell>
          <cell r="H5202" t="str">
            <v>E120-024</v>
          </cell>
          <cell r="I5202" t="str">
            <v>F</v>
          </cell>
          <cell r="J5202">
            <v>1001</v>
          </cell>
          <cell r="L5202">
            <v>10.17</v>
          </cell>
        </row>
        <row r="5203">
          <cell r="A5203" t="str">
            <v>LACROIX, ELAINE</v>
          </cell>
          <cell r="B5203" t="str">
            <v>101-565</v>
          </cell>
          <cell r="C5203">
            <v>510400</v>
          </cell>
          <cell r="D5203">
            <v>13710</v>
          </cell>
          <cell r="E5203" t="str">
            <v>DEPUTY SHERIFF II</v>
          </cell>
          <cell r="F5203" t="str">
            <v>E120</v>
          </cell>
          <cell r="G5203">
            <v>1</v>
          </cell>
          <cell r="H5203" t="str">
            <v>E120-024</v>
          </cell>
          <cell r="I5203" t="str">
            <v>F</v>
          </cell>
          <cell r="J5203">
            <v>30</v>
          </cell>
          <cell r="L5203">
            <v>115.92</v>
          </cell>
        </row>
        <row r="5204">
          <cell r="A5204" t="str">
            <v>LACROIX, ELAINE</v>
          </cell>
          <cell r="B5204" t="str">
            <v>101-565</v>
          </cell>
          <cell r="C5204">
            <v>510400</v>
          </cell>
          <cell r="D5204">
            <v>13710</v>
          </cell>
          <cell r="E5204" t="str">
            <v>DEPUTY SHERIFF II</v>
          </cell>
          <cell r="F5204" t="str">
            <v>E120</v>
          </cell>
          <cell r="G5204">
            <v>1</v>
          </cell>
          <cell r="H5204" t="str">
            <v>E120-024</v>
          </cell>
          <cell r="I5204" t="str">
            <v>F</v>
          </cell>
          <cell r="J5204">
            <v>810</v>
          </cell>
          <cell r="L5204">
            <v>1.71</v>
          </cell>
        </row>
        <row r="5205">
          <cell r="A5205" t="str">
            <v>LADE, DAVID R</v>
          </cell>
          <cell r="B5205" t="str">
            <v>101-566</v>
          </cell>
          <cell r="C5205">
            <v>510100</v>
          </cell>
          <cell r="D5205">
            <v>31920</v>
          </cell>
          <cell r="E5205" t="str">
            <v>DEPUTY SHERIFF II</v>
          </cell>
          <cell r="F5205" t="str">
            <v>E120</v>
          </cell>
          <cell r="G5205">
            <v>1</v>
          </cell>
          <cell r="H5205" t="str">
            <v>E120-042</v>
          </cell>
          <cell r="I5205" t="str">
            <v>O</v>
          </cell>
          <cell r="J5205">
            <v>1</v>
          </cell>
          <cell r="K5205" t="str">
            <v>REGULAR PAY</v>
          </cell>
          <cell r="L5205">
            <v>46368</v>
          </cell>
        </row>
        <row r="5206">
          <cell r="A5206" t="str">
            <v>LADE, DAVID R</v>
          </cell>
          <cell r="B5206" t="str">
            <v>101-566</v>
          </cell>
          <cell r="C5206">
            <v>510300</v>
          </cell>
          <cell r="D5206">
            <v>31920</v>
          </cell>
          <cell r="E5206" t="str">
            <v>DEPUTY SHERIFF II</v>
          </cell>
          <cell r="F5206" t="str">
            <v>E120</v>
          </cell>
          <cell r="G5206">
            <v>1</v>
          </cell>
          <cell r="H5206" t="str">
            <v>E120-042</v>
          </cell>
          <cell r="I5206" t="str">
            <v>F</v>
          </cell>
          <cell r="J5206">
            <v>8009</v>
          </cell>
          <cell r="L5206">
            <v>5342.29</v>
          </cell>
        </row>
        <row r="5207">
          <cell r="A5207" t="str">
            <v>LADE, DAVID R</v>
          </cell>
          <cell r="B5207" t="str">
            <v>101-566</v>
          </cell>
          <cell r="C5207">
            <v>510300</v>
          </cell>
          <cell r="D5207">
            <v>31920</v>
          </cell>
          <cell r="E5207" t="str">
            <v>DEPUTY SHERIFF II</v>
          </cell>
          <cell r="F5207" t="str">
            <v>E120</v>
          </cell>
          <cell r="G5207">
            <v>1</v>
          </cell>
          <cell r="H5207" t="str">
            <v>E120-042</v>
          </cell>
          <cell r="I5207" t="str">
            <v>F</v>
          </cell>
          <cell r="J5207" t="str">
            <v>*FI</v>
          </cell>
          <cell r="K5207" t="str">
            <v>FICA</v>
          </cell>
          <cell r="L5207">
            <v>2874.82</v>
          </cell>
        </row>
        <row r="5208">
          <cell r="A5208" t="str">
            <v>LADE, DAVID R</v>
          </cell>
          <cell r="B5208" t="str">
            <v>101-566</v>
          </cell>
          <cell r="C5208">
            <v>510300</v>
          </cell>
          <cell r="D5208">
            <v>31920</v>
          </cell>
          <cell r="E5208" t="str">
            <v>DEPUTY SHERIFF II</v>
          </cell>
          <cell r="F5208" t="str">
            <v>E120</v>
          </cell>
          <cell r="G5208">
            <v>1</v>
          </cell>
          <cell r="H5208" t="str">
            <v>E120-042</v>
          </cell>
          <cell r="I5208" t="str">
            <v>F</v>
          </cell>
          <cell r="J5208" t="str">
            <v>*FM</v>
          </cell>
          <cell r="K5208" t="str">
            <v>MEDICARE</v>
          </cell>
          <cell r="L5208">
            <v>672.34</v>
          </cell>
        </row>
        <row r="5209">
          <cell r="A5209" t="str">
            <v>LADE, DAVID R</v>
          </cell>
          <cell r="B5209" t="str">
            <v>101-566</v>
          </cell>
          <cell r="C5209">
            <v>510300</v>
          </cell>
          <cell r="D5209">
            <v>31920</v>
          </cell>
          <cell r="E5209" t="str">
            <v>DEPUTY SHERIFF II</v>
          </cell>
          <cell r="F5209" t="str">
            <v>E120</v>
          </cell>
          <cell r="G5209">
            <v>1</v>
          </cell>
          <cell r="H5209" t="str">
            <v>E120-042</v>
          </cell>
          <cell r="I5209" t="str">
            <v>F</v>
          </cell>
          <cell r="J5209">
            <v>8010</v>
          </cell>
          <cell r="L5209">
            <v>4167.6000000000004</v>
          </cell>
        </row>
        <row r="5210">
          <cell r="A5210" t="str">
            <v>LADE, DAVID R</v>
          </cell>
          <cell r="B5210" t="str">
            <v>101-566</v>
          </cell>
          <cell r="C5210">
            <v>510400</v>
          </cell>
          <cell r="D5210">
            <v>31920</v>
          </cell>
          <cell r="E5210" t="str">
            <v>DEPUTY SHERIFF II</v>
          </cell>
          <cell r="F5210" t="str">
            <v>E120</v>
          </cell>
          <cell r="G5210">
            <v>1</v>
          </cell>
          <cell r="H5210" t="str">
            <v>E120-042</v>
          </cell>
          <cell r="I5210" t="str">
            <v>F</v>
          </cell>
          <cell r="J5210">
            <v>705</v>
          </cell>
          <cell r="L5210">
            <v>12.04</v>
          </cell>
        </row>
        <row r="5211">
          <cell r="A5211" t="str">
            <v>LADE, DAVID R</v>
          </cell>
          <cell r="B5211" t="str">
            <v>101-566</v>
          </cell>
          <cell r="C5211">
            <v>510400</v>
          </cell>
          <cell r="D5211">
            <v>31920</v>
          </cell>
          <cell r="E5211" t="str">
            <v>DEPUTY SHERIFF II</v>
          </cell>
          <cell r="F5211" t="str">
            <v>E120</v>
          </cell>
          <cell r="G5211">
            <v>1</v>
          </cell>
          <cell r="H5211" t="str">
            <v>E120-042</v>
          </cell>
          <cell r="I5211" t="str">
            <v>F</v>
          </cell>
          <cell r="J5211">
            <v>605</v>
          </cell>
          <cell r="L5211">
            <v>59.1</v>
          </cell>
        </row>
        <row r="5212">
          <cell r="A5212" t="str">
            <v>LADE, DAVID R</v>
          </cell>
          <cell r="B5212" t="str">
            <v>101-566</v>
          </cell>
          <cell r="C5212">
            <v>510400</v>
          </cell>
          <cell r="D5212">
            <v>31920</v>
          </cell>
          <cell r="E5212" t="str">
            <v>DEPUTY SHERIFF II</v>
          </cell>
          <cell r="F5212" t="str">
            <v>E120</v>
          </cell>
          <cell r="G5212">
            <v>1</v>
          </cell>
          <cell r="H5212" t="str">
            <v>E120-042</v>
          </cell>
          <cell r="I5212" t="str">
            <v>F</v>
          </cell>
          <cell r="J5212">
            <v>811</v>
          </cell>
          <cell r="L5212">
            <v>1.88</v>
          </cell>
        </row>
        <row r="5213">
          <cell r="A5213" t="str">
            <v>LADE, DAVID R</v>
          </cell>
          <cell r="B5213" t="str">
            <v>101-566</v>
          </cell>
          <cell r="C5213">
            <v>510400</v>
          </cell>
          <cell r="D5213">
            <v>31920</v>
          </cell>
          <cell r="E5213" t="str">
            <v>DEPUTY SHERIFF II</v>
          </cell>
          <cell r="F5213" t="str">
            <v>E120</v>
          </cell>
          <cell r="G5213">
            <v>1</v>
          </cell>
          <cell r="H5213" t="str">
            <v>E120-042</v>
          </cell>
          <cell r="I5213" t="str">
            <v>F</v>
          </cell>
          <cell r="J5213">
            <v>1001</v>
          </cell>
          <cell r="L5213">
            <v>10.17</v>
          </cell>
        </row>
        <row r="5214">
          <cell r="A5214" t="str">
            <v>LADE, DAVID R</v>
          </cell>
          <cell r="B5214" t="str">
            <v>101-566</v>
          </cell>
          <cell r="C5214">
            <v>510400</v>
          </cell>
          <cell r="D5214">
            <v>31920</v>
          </cell>
          <cell r="E5214" t="str">
            <v>DEPUTY SHERIFF II</v>
          </cell>
          <cell r="F5214" t="str">
            <v>E120</v>
          </cell>
          <cell r="G5214">
            <v>1</v>
          </cell>
          <cell r="H5214" t="str">
            <v>E120-042</v>
          </cell>
          <cell r="I5214" t="str">
            <v>F</v>
          </cell>
          <cell r="J5214">
            <v>214</v>
          </cell>
          <cell r="L5214">
            <v>243.96</v>
          </cell>
        </row>
        <row r="5215">
          <cell r="A5215" t="str">
            <v>LADE, DAVID R</v>
          </cell>
          <cell r="B5215" t="str">
            <v>101-566</v>
          </cell>
          <cell r="C5215">
            <v>510400</v>
          </cell>
          <cell r="D5215">
            <v>31920</v>
          </cell>
          <cell r="E5215" t="str">
            <v>DEPUTY SHERIFF II</v>
          </cell>
          <cell r="F5215" t="str">
            <v>E120</v>
          </cell>
          <cell r="G5215">
            <v>1</v>
          </cell>
          <cell r="H5215" t="str">
            <v>E120-042</v>
          </cell>
          <cell r="I5215" t="str">
            <v>F</v>
          </cell>
          <cell r="J5215">
            <v>30</v>
          </cell>
          <cell r="L5215">
            <v>115.92</v>
          </cell>
        </row>
        <row r="5216">
          <cell r="A5216" t="str">
            <v>LAFERRIERE, ROBERTA M</v>
          </cell>
          <cell r="B5216" t="str">
            <v>101-822</v>
          </cell>
          <cell r="C5216">
            <v>510100</v>
          </cell>
          <cell r="D5216">
            <v>23480</v>
          </cell>
          <cell r="E5216" t="str">
            <v>HEALTH TECHNICIAN II</v>
          </cell>
          <cell r="F5216" t="str">
            <v>D318</v>
          </cell>
          <cell r="G5216">
            <v>0.5</v>
          </cell>
          <cell r="H5216" t="str">
            <v>D318-017</v>
          </cell>
          <cell r="I5216" t="str">
            <v>O</v>
          </cell>
          <cell r="J5216">
            <v>1</v>
          </cell>
          <cell r="K5216" t="str">
            <v>REGULAR PAY</v>
          </cell>
          <cell r="L5216">
            <v>14723.38</v>
          </cell>
        </row>
        <row r="5217">
          <cell r="A5217" t="str">
            <v>LAFERRIERE, ROBERTA M</v>
          </cell>
          <cell r="B5217" t="str">
            <v>101-822</v>
          </cell>
          <cell r="C5217">
            <v>510300</v>
          </cell>
          <cell r="D5217">
            <v>23480</v>
          </cell>
          <cell r="E5217" t="str">
            <v>HEALTH TECHNICIAN II</v>
          </cell>
          <cell r="F5217" t="str">
            <v>D318</v>
          </cell>
          <cell r="G5217">
            <v>0.5</v>
          </cell>
          <cell r="H5217" t="str">
            <v>D318-017</v>
          </cell>
          <cell r="I5217" t="str">
            <v>F</v>
          </cell>
          <cell r="J5217" t="str">
            <v>*FI</v>
          </cell>
          <cell r="K5217" t="str">
            <v>FICA</v>
          </cell>
          <cell r="L5217">
            <v>912.85</v>
          </cell>
        </row>
        <row r="5218">
          <cell r="A5218" t="str">
            <v>LAFERRIERE, ROBERTA M</v>
          </cell>
          <cell r="B5218" t="str">
            <v>101-822</v>
          </cell>
          <cell r="C5218">
            <v>510300</v>
          </cell>
          <cell r="D5218">
            <v>23480</v>
          </cell>
          <cell r="E5218" t="str">
            <v>HEALTH TECHNICIAN II</v>
          </cell>
          <cell r="F5218" t="str">
            <v>D318</v>
          </cell>
          <cell r="G5218">
            <v>0.5</v>
          </cell>
          <cell r="H5218" t="str">
            <v>D318-017</v>
          </cell>
          <cell r="I5218" t="str">
            <v>F</v>
          </cell>
          <cell r="J5218">
            <v>7999</v>
          </cell>
          <cell r="L5218">
            <v>4415.54</v>
          </cell>
        </row>
        <row r="5219">
          <cell r="A5219" t="str">
            <v>LAFERRIERE, ROBERTA M</v>
          </cell>
          <cell r="B5219" t="str">
            <v>101-822</v>
          </cell>
          <cell r="C5219">
            <v>510300</v>
          </cell>
          <cell r="D5219">
            <v>23480</v>
          </cell>
          <cell r="E5219" t="str">
            <v>HEALTH TECHNICIAN II</v>
          </cell>
          <cell r="F5219" t="str">
            <v>D318</v>
          </cell>
          <cell r="G5219">
            <v>0.5</v>
          </cell>
          <cell r="H5219" t="str">
            <v>D318-017</v>
          </cell>
          <cell r="I5219" t="str">
            <v>F</v>
          </cell>
          <cell r="J5219" t="str">
            <v>*FM</v>
          </cell>
          <cell r="K5219" t="str">
            <v>MEDICARE</v>
          </cell>
          <cell r="L5219">
            <v>213.49</v>
          </cell>
        </row>
        <row r="5220">
          <cell r="A5220" t="str">
            <v>LAFERRIERE, ROBERTA M</v>
          </cell>
          <cell r="B5220" t="str">
            <v>101-822</v>
          </cell>
          <cell r="C5220">
            <v>510300</v>
          </cell>
          <cell r="D5220">
            <v>23480</v>
          </cell>
          <cell r="E5220" t="str">
            <v>HEALTH TECHNICIAN II</v>
          </cell>
          <cell r="F5220" t="str">
            <v>D318</v>
          </cell>
          <cell r="G5220">
            <v>0.5</v>
          </cell>
          <cell r="H5220" t="str">
            <v>D318-017</v>
          </cell>
          <cell r="I5220" t="str">
            <v>F</v>
          </cell>
          <cell r="J5220">
            <v>8000</v>
          </cell>
          <cell r="L5220">
            <v>1026.3399999999999</v>
          </cell>
        </row>
        <row r="5221">
          <cell r="A5221" t="str">
            <v>LAFERRIERE, ROBERTA M</v>
          </cell>
          <cell r="B5221" t="str">
            <v>101-822</v>
          </cell>
          <cell r="C5221">
            <v>510400</v>
          </cell>
          <cell r="D5221">
            <v>23480</v>
          </cell>
          <cell r="E5221" t="str">
            <v>HEALTH TECHNICIAN II</v>
          </cell>
          <cell r="F5221" t="str">
            <v>D318</v>
          </cell>
          <cell r="G5221">
            <v>0.5</v>
          </cell>
          <cell r="H5221" t="str">
            <v>D318-017</v>
          </cell>
          <cell r="I5221" t="str">
            <v>F</v>
          </cell>
          <cell r="J5221">
            <v>1001</v>
          </cell>
          <cell r="L5221">
            <v>10.17</v>
          </cell>
        </row>
        <row r="5222">
          <cell r="A5222" t="str">
            <v>LAFERRIERE, ROBERTA M</v>
          </cell>
          <cell r="B5222" t="str">
            <v>101-822</v>
          </cell>
          <cell r="C5222">
            <v>510400</v>
          </cell>
          <cell r="D5222">
            <v>23480</v>
          </cell>
          <cell r="E5222" t="str">
            <v>HEALTH TECHNICIAN II</v>
          </cell>
          <cell r="F5222" t="str">
            <v>D318</v>
          </cell>
          <cell r="G5222">
            <v>0.5</v>
          </cell>
          <cell r="H5222" t="str">
            <v>D318-017</v>
          </cell>
          <cell r="I5222" t="str">
            <v>F</v>
          </cell>
          <cell r="J5222">
            <v>30</v>
          </cell>
          <cell r="L5222">
            <v>36.81</v>
          </cell>
        </row>
        <row r="5223">
          <cell r="A5223" t="str">
            <v>LAFERRIERE, ROBERTA M</v>
          </cell>
          <cell r="B5223" t="str">
            <v>101-822</v>
          </cell>
          <cell r="C5223">
            <v>510400</v>
          </cell>
          <cell r="D5223">
            <v>23480</v>
          </cell>
          <cell r="E5223" t="str">
            <v>HEALTH TECHNICIAN II</v>
          </cell>
          <cell r="F5223" t="str">
            <v>D318</v>
          </cell>
          <cell r="G5223">
            <v>0.5</v>
          </cell>
          <cell r="H5223" t="str">
            <v>D318-017</v>
          </cell>
          <cell r="I5223" t="str">
            <v>F</v>
          </cell>
          <cell r="J5223">
            <v>104</v>
          </cell>
          <cell r="L5223">
            <v>129.02000000000001</v>
          </cell>
        </row>
        <row r="5224">
          <cell r="A5224" t="str">
            <v>LAFERRIERE, ROBERTA M</v>
          </cell>
          <cell r="B5224" t="str">
            <v>101-822</v>
          </cell>
          <cell r="C5224">
            <v>510400</v>
          </cell>
          <cell r="D5224">
            <v>23480</v>
          </cell>
          <cell r="E5224" t="str">
            <v>HEALTH TECHNICIAN II</v>
          </cell>
          <cell r="F5224" t="str">
            <v>D318</v>
          </cell>
          <cell r="G5224">
            <v>0.5</v>
          </cell>
          <cell r="H5224" t="str">
            <v>D318-017</v>
          </cell>
          <cell r="I5224" t="str">
            <v>F</v>
          </cell>
          <cell r="J5224">
            <v>811</v>
          </cell>
          <cell r="L5224">
            <v>0.94</v>
          </cell>
        </row>
        <row r="5225">
          <cell r="A5225" t="str">
            <v>LAFERRIERE, ROBERTA M</v>
          </cell>
          <cell r="B5225" t="str">
            <v>101-822</v>
          </cell>
          <cell r="C5225">
            <v>510400</v>
          </cell>
          <cell r="D5225">
            <v>23480</v>
          </cell>
          <cell r="E5225" t="str">
            <v>HEALTH TECHNICIAN II</v>
          </cell>
          <cell r="F5225" t="str">
            <v>D318</v>
          </cell>
          <cell r="G5225">
            <v>0.5</v>
          </cell>
          <cell r="H5225" t="str">
            <v>D318-017</v>
          </cell>
          <cell r="I5225" t="str">
            <v>F</v>
          </cell>
          <cell r="J5225">
            <v>705</v>
          </cell>
          <cell r="L5225">
            <v>6.02</v>
          </cell>
        </row>
        <row r="5226">
          <cell r="A5226" t="str">
            <v>LAMB, JENNIFER E</v>
          </cell>
          <cell r="B5226" t="str">
            <v>101-570</v>
          </cell>
          <cell r="C5226">
            <v>510100</v>
          </cell>
          <cell r="D5226">
            <v>42160</v>
          </cell>
          <cell r="E5226" t="str">
            <v>CORRECTIONAL OFFICER II</v>
          </cell>
          <cell r="F5226" t="str">
            <v>D230</v>
          </cell>
          <cell r="G5226">
            <v>1</v>
          </cell>
          <cell r="H5226" t="str">
            <v>D230-023</v>
          </cell>
          <cell r="I5226" t="str">
            <v>O</v>
          </cell>
          <cell r="J5226">
            <v>1</v>
          </cell>
          <cell r="K5226" t="str">
            <v>REGULAR PAY</v>
          </cell>
          <cell r="L5226">
            <v>54558.79</v>
          </cell>
        </row>
        <row r="5227">
          <cell r="A5227" t="str">
            <v>LAMB, JENNIFER E</v>
          </cell>
          <cell r="B5227" t="str">
            <v>101-570</v>
          </cell>
          <cell r="C5227">
            <v>510300</v>
          </cell>
          <cell r="D5227">
            <v>42160</v>
          </cell>
          <cell r="E5227" t="str">
            <v>CORRECTIONAL OFFICER II</v>
          </cell>
          <cell r="F5227" t="str">
            <v>D230</v>
          </cell>
          <cell r="G5227">
            <v>1</v>
          </cell>
          <cell r="H5227" t="str">
            <v>D230-023</v>
          </cell>
          <cell r="I5227" t="str">
            <v>F</v>
          </cell>
          <cell r="J5227">
            <v>7999</v>
          </cell>
          <cell r="L5227">
            <v>16362.18</v>
          </cell>
        </row>
        <row r="5228">
          <cell r="A5228" t="str">
            <v>LAMB, JENNIFER E</v>
          </cell>
          <cell r="B5228" t="str">
            <v>101-570</v>
          </cell>
          <cell r="C5228">
            <v>510300</v>
          </cell>
          <cell r="D5228">
            <v>42160</v>
          </cell>
          <cell r="E5228" t="str">
            <v>CORRECTIONAL OFFICER II</v>
          </cell>
          <cell r="F5228" t="str">
            <v>D230</v>
          </cell>
          <cell r="G5228">
            <v>1</v>
          </cell>
          <cell r="H5228" t="str">
            <v>D230-023</v>
          </cell>
          <cell r="I5228" t="str">
            <v>F</v>
          </cell>
          <cell r="J5228" t="str">
            <v>*FM</v>
          </cell>
          <cell r="K5228" t="str">
            <v>MEDICARE</v>
          </cell>
          <cell r="L5228">
            <v>791.1</v>
          </cell>
        </row>
        <row r="5229">
          <cell r="A5229" t="str">
            <v>LAMB, JENNIFER E</v>
          </cell>
          <cell r="B5229" t="str">
            <v>101-570</v>
          </cell>
          <cell r="C5229">
            <v>510300</v>
          </cell>
          <cell r="D5229">
            <v>42160</v>
          </cell>
          <cell r="E5229" t="str">
            <v>CORRECTIONAL OFFICER II</v>
          </cell>
          <cell r="F5229" t="str">
            <v>D230</v>
          </cell>
          <cell r="G5229">
            <v>1</v>
          </cell>
          <cell r="H5229" t="str">
            <v>D230-023</v>
          </cell>
          <cell r="I5229" t="str">
            <v>F</v>
          </cell>
          <cell r="J5229" t="str">
            <v>*FI</v>
          </cell>
          <cell r="K5229" t="str">
            <v>FICA</v>
          </cell>
          <cell r="L5229">
            <v>3382.64</v>
          </cell>
        </row>
        <row r="5230">
          <cell r="A5230" t="str">
            <v>LAMB, JENNIFER E</v>
          </cell>
          <cell r="B5230" t="str">
            <v>101-570</v>
          </cell>
          <cell r="C5230">
            <v>510300</v>
          </cell>
          <cell r="D5230">
            <v>42160</v>
          </cell>
          <cell r="E5230" t="str">
            <v>CORRECTIONAL OFFICER II</v>
          </cell>
          <cell r="F5230" t="str">
            <v>D230</v>
          </cell>
          <cell r="G5230">
            <v>1</v>
          </cell>
          <cell r="H5230" t="str">
            <v>D230-023</v>
          </cell>
          <cell r="I5230" t="str">
            <v>F</v>
          </cell>
          <cell r="J5230">
            <v>8000</v>
          </cell>
          <cell r="L5230">
            <v>3814.82</v>
          </cell>
        </row>
        <row r="5231">
          <cell r="A5231" t="str">
            <v>LAMB, JENNIFER E</v>
          </cell>
          <cell r="B5231" t="str">
            <v>101-570</v>
          </cell>
          <cell r="C5231">
            <v>510400</v>
          </cell>
          <cell r="D5231">
            <v>42160</v>
          </cell>
          <cell r="E5231" t="str">
            <v>CORRECTIONAL OFFICER II</v>
          </cell>
          <cell r="F5231" t="str">
            <v>D230</v>
          </cell>
          <cell r="G5231">
            <v>1</v>
          </cell>
          <cell r="H5231" t="str">
            <v>D230-023</v>
          </cell>
          <cell r="I5231" t="str">
            <v>F</v>
          </cell>
          <cell r="J5231">
            <v>703</v>
          </cell>
          <cell r="L5231">
            <v>6.7</v>
          </cell>
        </row>
        <row r="5232">
          <cell r="A5232" t="str">
            <v>LAMB, JENNIFER E</v>
          </cell>
          <cell r="B5232" t="str">
            <v>101-570</v>
          </cell>
          <cell r="C5232">
            <v>510400</v>
          </cell>
          <cell r="D5232">
            <v>42160</v>
          </cell>
          <cell r="E5232" t="str">
            <v>CORRECTIONAL OFFICER II</v>
          </cell>
          <cell r="F5232" t="str">
            <v>D230</v>
          </cell>
          <cell r="G5232">
            <v>1</v>
          </cell>
          <cell r="H5232" t="str">
            <v>D230-023</v>
          </cell>
          <cell r="I5232" t="str">
            <v>F</v>
          </cell>
          <cell r="J5232">
            <v>102</v>
          </cell>
          <cell r="L5232">
            <v>232.19</v>
          </cell>
        </row>
        <row r="5233">
          <cell r="A5233" t="str">
            <v>LAMB, JENNIFER E</v>
          </cell>
          <cell r="B5233" t="str">
            <v>101-570</v>
          </cell>
          <cell r="C5233">
            <v>510400</v>
          </cell>
          <cell r="D5233">
            <v>42160</v>
          </cell>
          <cell r="E5233" t="str">
            <v>CORRECTIONAL OFFICER II</v>
          </cell>
          <cell r="F5233" t="str">
            <v>D230</v>
          </cell>
          <cell r="G5233">
            <v>1</v>
          </cell>
          <cell r="H5233" t="str">
            <v>D230-023</v>
          </cell>
          <cell r="I5233" t="str">
            <v>F</v>
          </cell>
          <cell r="J5233">
            <v>1001</v>
          </cell>
          <cell r="L5233">
            <v>10.17</v>
          </cell>
        </row>
        <row r="5234">
          <cell r="A5234" t="str">
            <v>LAMB, JENNIFER E</v>
          </cell>
          <cell r="B5234" t="str">
            <v>101-570</v>
          </cell>
          <cell r="C5234">
            <v>510400</v>
          </cell>
          <cell r="D5234">
            <v>42160</v>
          </cell>
          <cell r="E5234" t="str">
            <v>CORRECTIONAL OFFICER II</v>
          </cell>
          <cell r="F5234" t="str">
            <v>D230</v>
          </cell>
          <cell r="G5234">
            <v>1</v>
          </cell>
          <cell r="H5234" t="str">
            <v>D230-023</v>
          </cell>
          <cell r="I5234" t="str">
            <v>F</v>
          </cell>
          <cell r="J5234">
            <v>811</v>
          </cell>
          <cell r="L5234">
            <v>1.88</v>
          </cell>
        </row>
        <row r="5235">
          <cell r="A5235" t="str">
            <v>LAMB, JENNIFER E</v>
          </cell>
          <cell r="B5235" t="str">
            <v>101-570</v>
          </cell>
          <cell r="C5235">
            <v>510400</v>
          </cell>
          <cell r="D5235">
            <v>42160</v>
          </cell>
          <cell r="E5235" t="str">
            <v>CORRECTIONAL OFFICER II</v>
          </cell>
          <cell r="F5235" t="str">
            <v>D230</v>
          </cell>
          <cell r="G5235">
            <v>1</v>
          </cell>
          <cell r="H5235" t="str">
            <v>D230-023</v>
          </cell>
          <cell r="I5235" t="str">
            <v>F</v>
          </cell>
          <cell r="J5235">
            <v>30</v>
          </cell>
          <cell r="L5235">
            <v>136.4</v>
          </cell>
        </row>
        <row r="5236">
          <cell r="A5236" t="str">
            <v>LAMB, JENNIFER E</v>
          </cell>
          <cell r="B5236" t="str">
            <v>101-570</v>
          </cell>
          <cell r="C5236">
            <v>510400</v>
          </cell>
          <cell r="D5236">
            <v>42160</v>
          </cell>
          <cell r="E5236" t="str">
            <v>CORRECTIONAL OFFICER II</v>
          </cell>
          <cell r="F5236" t="str">
            <v>D230</v>
          </cell>
          <cell r="G5236">
            <v>1</v>
          </cell>
          <cell r="H5236" t="str">
            <v>D230-023</v>
          </cell>
          <cell r="I5236" t="str">
            <v>F</v>
          </cell>
          <cell r="J5236">
            <v>603</v>
          </cell>
          <cell r="L5236">
            <v>31.26</v>
          </cell>
        </row>
        <row r="5237">
          <cell r="A5237" t="str">
            <v>LANE, KENNETH R</v>
          </cell>
          <cell r="B5237" t="str">
            <v>101-525</v>
          </cell>
          <cell r="C5237">
            <v>510100</v>
          </cell>
          <cell r="D5237">
            <v>16550</v>
          </cell>
          <cell r="E5237" t="str">
            <v>BUILDING MAINT SPECIALIST</v>
          </cell>
          <cell r="F5237" t="str">
            <v>D186</v>
          </cell>
          <cell r="G5237">
            <v>1</v>
          </cell>
          <cell r="H5237" t="str">
            <v>D186-004</v>
          </cell>
          <cell r="I5237" t="str">
            <v>O</v>
          </cell>
          <cell r="J5237">
            <v>1</v>
          </cell>
          <cell r="K5237" t="str">
            <v>REGULAR PAY</v>
          </cell>
          <cell r="L5237">
            <v>36070.82</v>
          </cell>
        </row>
        <row r="5238">
          <cell r="A5238" t="str">
            <v>LANE, KENNETH R</v>
          </cell>
          <cell r="B5238" t="str">
            <v>101-525</v>
          </cell>
          <cell r="C5238">
            <v>510300</v>
          </cell>
          <cell r="D5238">
            <v>16550</v>
          </cell>
          <cell r="E5238" t="str">
            <v>BUILDING MAINT SPECIALIST</v>
          </cell>
          <cell r="F5238" t="str">
            <v>D186</v>
          </cell>
          <cell r="G5238">
            <v>1</v>
          </cell>
          <cell r="H5238" t="str">
            <v>D186-004</v>
          </cell>
          <cell r="I5238" t="str">
            <v>F</v>
          </cell>
          <cell r="J5238" t="str">
            <v>*FI</v>
          </cell>
          <cell r="K5238" t="str">
            <v>FICA</v>
          </cell>
          <cell r="L5238">
            <v>2236.39</v>
          </cell>
        </row>
        <row r="5239">
          <cell r="A5239" t="str">
            <v>LANE, KENNETH R</v>
          </cell>
          <cell r="B5239" t="str">
            <v>101-525</v>
          </cell>
          <cell r="C5239">
            <v>510300</v>
          </cell>
          <cell r="D5239">
            <v>16550</v>
          </cell>
          <cell r="E5239" t="str">
            <v>BUILDING MAINT SPECIALIST</v>
          </cell>
          <cell r="F5239" t="str">
            <v>D186</v>
          </cell>
          <cell r="G5239">
            <v>1</v>
          </cell>
          <cell r="H5239" t="str">
            <v>D186-004</v>
          </cell>
          <cell r="I5239" t="str">
            <v>F</v>
          </cell>
          <cell r="J5239">
            <v>8000</v>
          </cell>
          <cell r="L5239">
            <v>2520.66</v>
          </cell>
        </row>
        <row r="5240">
          <cell r="A5240" t="str">
            <v>LANE, KENNETH R</v>
          </cell>
          <cell r="B5240" t="str">
            <v>101-525</v>
          </cell>
          <cell r="C5240">
            <v>510300</v>
          </cell>
          <cell r="D5240">
            <v>16550</v>
          </cell>
          <cell r="E5240" t="str">
            <v>BUILDING MAINT SPECIALIST</v>
          </cell>
          <cell r="F5240" t="str">
            <v>D186</v>
          </cell>
          <cell r="G5240">
            <v>1</v>
          </cell>
          <cell r="H5240" t="str">
            <v>D186-004</v>
          </cell>
          <cell r="I5240" t="str">
            <v>F</v>
          </cell>
          <cell r="J5240">
            <v>7999</v>
          </cell>
          <cell r="L5240">
            <v>10817.64</v>
          </cell>
        </row>
        <row r="5241">
          <cell r="A5241" t="str">
            <v>LANE, KENNETH R</v>
          </cell>
          <cell r="B5241" t="str">
            <v>101-525</v>
          </cell>
          <cell r="C5241">
            <v>510300</v>
          </cell>
          <cell r="D5241">
            <v>16550</v>
          </cell>
          <cell r="E5241" t="str">
            <v>BUILDING MAINT SPECIALIST</v>
          </cell>
          <cell r="F5241" t="str">
            <v>D186</v>
          </cell>
          <cell r="G5241">
            <v>1</v>
          </cell>
          <cell r="H5241" t="str">
            <v>D186-004</v>
          </cell>
          <cell r="I5241" t="str">
            <v>F</v>
          </cell>
          <cell r="J5241" t="str">
            <v>*FM</v>
          </cell>
          <cell r="K5241" t="str">
            <v>MEDICARE</v>
          </cell>
          <cell r="L5241">
            <v>523.03</v>
          </cell>
        </row>
        <row r="5242">
          <cell r="A5242" t="str">
            <v>LANE, KENNETH R</v>
          </cell>
          <cell r="B5242" t="str">
            <v>101-525</v>
          </cell>
          <cell r="C5242">
            <v>510400</v>
          </cell>
          <cell r="D5242">
            <v>16550</v>
          </cell>
          <cell r="E5242" t="str">
            <v>BUILDING MAINT SPECIALIST</v>
          </cell>
          <cell r="F5242" t="str">
            <v>D186</v>
          </cell>
          <cell r="G5242">
            <v>1</v>
          </cell>
          <cell r="H5242" t="str">
            <v>D186-004</v>
          </cell>
          <cell r="I5242" t="str">
            <v>F</v>
          </cell>
          <cell r="J5242">
            <v>811</v>
          </cell>
          <cell r="L5242">
            <v>1.88</v>
          </cell>
        </row>
        <row r="5243">
          <cell r="A5243" t="str">
            <v>LANE, KENNETH R</v>
          </cell>
          <cell r="B5243" t="str">
            <v>101-525</v>
          </cell>
          <cell r="C5243">
            <v>510400</v>
          </cell>
          <cell r="D5243">
            <v>16550</v>
          </cell>
          <cell r="E5243" t="str">
            <v>BUILDING MAINT SPECIALIST</v>
          </cell>
          <cell r="F5243" t="str">
            <v>D186</v>
          </cell>
          <cell r="G5243">
            <v>1</v>
          </cell>
          <cell r="H5243" t="str">
            <v>D186-004</v>
          </cell>
          <cell r="I5243" t="str">
            <v>F</v>
          </cell>
          <cell r="J5243">
            <v>101</v>
          </cell>
          <cell r="L5243">
            <v>135.94999999999999</v>
          </cell>
        </row>
        <row r="5244">
          <cell r="A5244" t="str">
            <v>LANE, KENNETH R</v>
          </cell>
          <cell r="B5244" t="str">
            <v>101-525</v>
          </cell>
          <cell r="C5244">
            <v>510400</v>
          </cell>
          <cell r="D5244">
            <v>16550</v>
          </cell>
          <cell r="E5244" t="str">
            <v>BUILDING MAINT SPECIALIST</v>
          </cell>
          <cell r="F5244" t="str">
            <v>D186</v>
          </cell>
          <cell r="G5244">
            <v>1</v>
          </cell>
          <cell r="H5244" t="str">
            <v>D186-004</v>
          </cell>
          <cell r="I5244" t="str">
            <v>F</v>
          </cell>
          <cell r="J5244">
            <v>1001</v>
          </cell>
          <cell r="L5244">
            <v>10.17</v>
          </cell>
        </row>
        <row r="5245">
          <cell r="A5245" t="str">
            <v>LANE, KENNETH R</v>
          </cell>
          <cell r="B5245" t="str">
            <v>101-525</v>
          </cell>
          <cell r="C5245">
            <v>510400</v>
          </cell>
          <cell r="D5245">
            <v>16550</v>
          </cell>
          <cell r="E5245" t="str">
            <v>BUILDING MAINT SPECIALIST</v>
          </cell>
          <cell r="F5245" t="str">
            <v>D186</v>
          </cell>
          <cell r="G5245">
            <v>1</v>
          </cell>
          <cell r="H5245" t="str">
            <v>D186-004</v>
          </cell>
          <cell r="I5245" t="str">
            <v>F</v>
          </cell>
          <cell r="J5245">
            <v>601</v>
          </cell>
          <cell r="L5245">
            <v>17.149999999999999</v>
          </cell>
        </row>
        <row r="5246">
          <cell r="A5246" t="str">
            <v>LANE, KENNETH R</v>
          </cell>
          <cell r="B5246" t="str">
            <v>101-525</v>
          </cell>
          <cell r="C5246">
            <v>510400</v>
          </cell>
          <cell r="D5246">
            <v>16550</v>
          </cell>
          <cell r="E5246" t="str">
            <v>BUILDING MAINT SPECIALIST</v>
          </cell>
          <cell r="F5246" t="str">
            <v>D186</v>
          </cell>
          <cell r="G5246">
            <v>1</v>
          </cell>
          <cell r="H5246" t="str">
            <v>D186-004</v>
          </cell>
          <cell r="I5246" t="str">
            <v>F</v>
          </cell>
          <cell r="J5246">
            <v>701</v>
          </cell>
          <cell r="L5246">
            <v>4.01</v>
          </cell>
        </row>
        <row r="5247">
          <cell r="A5247" t="str">
            <v>LANE, KENNETH R</v>
          </cell>
          <cell r="B5247" t="str">
            <v>101-525</v>
          </cell>
          <cell r="C5247">
            <v>510400</v>
          </cell>
          <cell r="D5247">
            <v>16550</v>
          </cell>
          <cell r="E5247" t="str">
            <v>BUILDING MAINT SPECIALIST</v>
          </cell>
          <cell r="F5247" t="str">
            <v>D186</v>
          </cell>
          <cell r="G5247">
            <v>1</v>
          </cell>
          <cell r="H5247" t="str">
            <v>D186-004</v>
          </cell>
          <cell r="I5247" t="str">
            <v>F</v>
          </cell>
          <cell r="J5247">
            <v>30</v>
          </cell>
          <cell r="L5247">
            <v>90.18</v>
          </cell>
        </row>
        <row r="5248">
          <cell r="A5248" t="str">
            <v>LANG, JULIE L</v>
          </cell>
          <cell r="B5248" t="str">
            <v>101-822</v>
          </cell>
          <cell r="C5248">
            <v>510100</v>
          </cell>
          <cell r="D5248">
            <v>33310</v>
          </cell>
          <cell r="E5248" t="str">
            <v>BEH HEALTH THERAPIST-LIC</v>
          </cell>
          <cell r="F5248" t="str">
            <v>G165</v>
          </cell>
          <cell r="G5248">
            <v>0.5</v>
          </cell>
          <cell r="H5248" t="str">
            <v>G165-017</v>
          </cell>
          <cell r="I5248" t="str">
            <v>O</v>
          </cell>
          <cell r="J5248">
            <v>1</v>
          </cell>
          <cell r="K5248" t="str">
            <v>REGULAR PAY</v>
          </cell>
          <cell r="L5248">
            <v>23940.41</v>
          </cell>
        </row>
        <row r="5249">
          <cell r="A5249" t="str">
            <v>LANG, JULIE L</v>
          </cell>
          <cell r="B5249" t="str">
            <v>101-822</v>
          </cell>
          <cell r="C5249">
            <v>510300</v>
          </cell>
          <cell r="D5249">
            <v>33310</v>
          </cell>
          <cell r="E5249" t="str">
            <v>BEH HEALTH THERAPIST-LIC</v>
          </cell>
          <cell r="F5249" t="str">
            <v>G165</v>
          </cell>
          <cell r="G5249">
            <v>0.5</v>
          </cell>
          <cell r="H5249" t="str">
            <v>G165-017</v>
          </cell>
          <cell r="I5249" t="str">
            <v>F</v>
          </cell>
          <cell r="J5249" t="str">
            <v>*FM</v>
          </cell>
          <cell r="K5249" t="str">
            <v>MEDICARE</v>
          </cell>
          <cell r="L5249">
            <v>347.14</v>
          </cell>
        </row>
        <row r="5250">
          <cell r="A5250" t="str">
            <v>LANG, JULIE L</v>
          </cell>
          <cell r="B5250" t="str">
            <v>101-822</v>
          </cell>
          <cell r="C5250">
            <v>510300</v>
          </cell>
          <cell r="D5250">
            <v>33310</v>
          </cell>
          <cell r="E5250" t="str">
            <v>BEH HEALTH THERAPIST-LIC</v>
          </cell>
          <cell r="F5250" t="str">
            <v>G165</v>
          </cell>
          <cell r="G5250">
            <v>0.5</v>
          </cell>
          <cell r="H5250" t="str">
            <v>G165-017</v>
          </cell>
          <cell r="I5250" t="str">
            <v>F</v>
          </cell>
          <cell r="J5250">
            <v>8005</v>
          </cell>
          <cell r="L5250">
            <v>117.01</v>
          </cell>
        </row>
        <row r="5251">
          <cell r="A5251" t="str">
            <v>LANG, JULIE L</v>
          </cell>
          <cell r="B5251" t="str">
            <v>101-822</v>
          </cell>
          <cell r="C5251">
            <v>510300</v>
          </cell>
          <cell r="D5251">
            <v>33310</v>
          </cell>
          <cell r="E5251" t="str">
            <v>BEH HEALTH THERAPIST-LIC</v>
          </cell>
          <cell r="F5251" t="str">
            <v>G165</v>
          </cell>
          <cell r="G5251">
            <v>0.5</v>
          </cell>
          <cell r="H5251" t="str">
            <v>G165-017</v>
          </cell>
          <cell r="I5251" t="str">
            <v>F</v>
          </cell>
          <cell r="J5251">
            <v>8000</v>
          </cell>
          <cell r="L5251">
            <v>1671.54</v>
          </cell>
        </row>
        <row r="5252">
          <cell r="A5252" t="str">
            <v>LANG, JULIE L</v>
          </cell>
          <cell r="B5252" t="str">
            <v>101-822</v>
          </cell>
          <cell r="C5252">
            <v>510300</v>
          </cell>
          <cell r="D5252">
            <v>33310</v>
          </cell>
          <cell r="E5252" t="str">
            <v>BEH HEALTH THERAPIST-LIC</v>
          </cell>
          <cell r="F5252" t="str">
            <v>G165</v>
          </cell>
          <cell r="G5252">
            <v>0.5</v>
          </cell>
          <cell r="H5252" t="str">
            <v>G165-017</v>
          </cell>
          <cell r="I5252" t="str">
            <v>F</v>
          </cell>
          <cell r="J5252" t="str">
            <v>*FI</v>
          </cell>
          <cell r="K5252" t="str">
            <v>FICA</v>
          </cell>
          <cell r="L5252">
            <v>1484.31</v>
          </cell>
        </row>
        <row r="5253">
          <cell r="A5253" t="str">
            <v>LANG, JULIE L</v>
          </cell>
          <cell r="B5253" t="str">
            <v>101-822</v>
          </cell>
          <cell r="C5253">
            <v>510300</v>
          </cell>
          <cell r="D5253">
            <v>33310</v>
          </cell>
          <cell r="E5253" t="str">
            <v>BEH HEALTH THERAPIST-LIC</v>
          </cell>
          <cell r="F5253" t="str">
            <v>G165</v>
          </cell>
          <cell r="G5253">
            <v>0.5</v>
          </cell>
          <cell r="H5253" t="str">
            <v>G165-017</v>
          </cell>
          <cell r="I5253" t="str">
            <v>F</v>
          </cell>
          <cell r="J5253">
            <v>7999</v>
          </cell>
          <cell r="L5253">
            <v>7179.73</v>
          </cell>
        </row>
        <row r="5254">
          <cell r="A5254" t="str">
            <v>LANG, JULIE L</v>
          </cell>
          <cell r="B5254" t="str">
            <v>101-822</v>
          </cell>
          <cell r="C5254">
            <v>510400</v>
          </cell>
          <cell r="D5254">
            <v>33310</v>
          </cell>
          <cell r="E5254" t="str">
            <v>BEH HEALTH THERAPIST-LIC</v>
          </cell>
          <cell r="F5254" t="str">
            <v>G165</v>
          </cell>
          <cell r="G5254">
            <v>0.5</v>
          </cell>
          <cell r="H5254" t="str">
            <v>G165-017</v>
          </cell>
          <cell r="I5254" t="str">
            <v>F</v>
          </cell>
          <cell r="J5254">
            <v>1001</v>
          </cell>
          <cell r="L5254">
            <v>10.17</v>
          </cell>
        </row>
        <row r="5255">
          <cell r="A5255" t="str">
            <v>LANG, JULIE L</v>
          </cell>
          <cell r="B5255" t="str">
            <v>101-822</v>
          </cell>
          <cell r="C5255">
            <v>510400</v>
          </cell>
          <cell r="D5255">
            <v>33310</v>
          </cell>
          <cell r="E5255" t="str">
            <v>BEH HEALTH THERAPIST-LIC</v>
          </cell>
          <cell r="F5255" t="str">
            <v>G165</v>
          </cell>
          <cell r="G5255">
            <v>0.5</v>
          </cell>
          <cell r="H5255" t="str">
            <v>G165-017</v>
          </cell>
          <cell r="I5255" t="str">
            <v>F</v>
          </cell>
          <cell r="J5255">
            <v>30</v>
          </cell>
          <cell r="L5255">
            <v>59.85</v>
          </cell>
        </row>
        <row r="5256">
          <cell r="A5256" t="str">
            <v>LANG, JULIE L</v>
          </cell>
          <cell r="B5256" t="str">
            <v>101-822</v>
          </cell>
          <cell r="C5256">
            <v>510400</v>
          </cell>
          <cell r="D5256">
            <v>33310</v>
          </cell>
          <cell r="E5256" t="str">
            <v>BEH HEALTH THERAPIST-LIC</v>
          </cell>
          <cell r="F5256" t="str">
            <v>G165</v>
          </cell>
          <cell r="G5256">
            <v>0.5</v>
          </cell>
          <cell r="H5256" t="str">
            <v>G165-017</v>
          </cell>
          <cell r="I5256" t="str">
            <v>F</v>
          </cell>
          <cell r="J5256">
            <v>811</v>
          </cell>
          <cell r="L5256">
            <v>0.94</v>
          </cell>
        </row>
        <row r="5257">
          <cell r="A5257" t="str">
            <v>LANGER, RANDAL D</v>
          </cell>
          <cell r="B5257" t="str">
            <v>101-570</v>
          </cell>
          <cell r="C5257">
            <v>510100</v>
          </cell>
          <cell r="D5257">
            <v>44330</v>
          </cell>
          <cell r="E5257" t="str">
            <v>CORRECTIONAL OFFICER II</v>
          </cell>
          <cell r="F5257" t="str">
            <v>D230</v>
          </cell>
          <cell r="G5257">
            <v>1</v>
          </cell>
          <cell r="H5257" t="str">
            <v>D230-024</v>
          </cell>
          <cell r="I5257" t="str">
            <v>O</v>
          </cell>
          <cell r="J5257">
            <v>1</v>
          </cell>
          <cell r="K5257" t="str">
            <v>REGULAR PAY</v>
          </cell>
          <cell r="L5257">
            <v>54505.56</v>
          </cell>
        </row>
        <row r="5258">
          <cell r="A5258" t="str">
            <v>LANGER, RANDAL D</v>
          </cell>
          <cell r="B5258" t="str">
            <v>101-570</v>
          </cell>
          <cell r="C5258">
            <v>510300</v>
          </cell>
          <cell r="D5258">
            <v>44330</v>
          </cell>
          <cell r="E5258" t="str">
            <v>CORRECTIONAL OFFICER II</v>
          </cell>
          <cell r="F5258" t="str">
            <v>D230</v>
          </cell>
          <cell r="G5258">
            <v>1</v>
          </cell>
          <cell r="H5258" t="str">
            <v>D230-024</v>
          </cell>
          <cell r="I5258" t="str">
            <v>F</v>
          </cell>
          <cell r="J5258">
            <v>7999</v>
          </cell>
          <cell r="L5258">
            <v>16346.22</v>
          </cell>
        </row>
        <row r="5259">
          <cell r="A5259" t="str">
            <v>LANGER, RANDAL D</v>
          </cell>
          <cell r="B5259" t="str">
            <v>101-570</v>
          </cell>
          <cell r="C5259">
            <v>510300</v>
          </cell>
          <cell r="D5259">
            <v>44330</v>
          </cell>
          <cell r="E5259" t="str">
            <v>CORRECTIONAL OFFICER II</v>
          </cell>
          <cell r="F5259" t="str">
            <v>D230</v>
          </cell>
          <cell r="G5259">
            <v>1</v>
          </cell>
          <cell r="H5259" t="str">
            <v>D230-024</v>
          </cell>
          <cell r="I5259" t="str">
            <v>F</v>
          </cell>
          <cell r="J5259" t="str">
            <v>*FI</v>
          </cell>
          <cell r="K5259" t="str">
            <v>FICA</v>
          </cell>
          <cell r="L5259">
            <v>3379.34</v>
          </cell>
        </row>
        <row r="5260">
          <cell r="A5260" t="str">
            <v>LANGER, RANDAL D</v>
          </cell>
          <cell r="B5260" t="str">
            <v>101-570</v>
          </cell>
          <cell r="C5260">
            <v>510300</v>
          </cell>
          <cell r="D5260">
            <v>44330</v>
          </cell>
          <cell r="E5260" t="str">
            <v>CORRECTIONAL OFFICER II</v>
          </cell>
          <cell r="F5260" t="str">
            <v>D230</v>
          </cell>
          <cell r="G5260">
            <v>1</v>
          </cell>
          <cell r="H5260" t="str">
            <v>D230-024</v>
          </cell>
          <cell r="I5260" t="str">
            <v>F</v>
          </cell>
          <cell r="J5260" t="str">
            <v>*FM</v>
          </cell>
          <cell r="K5260" t="str">
            <v>MEDICARE</v>
          </cell>
          <cell r="L5260">
            <v>790.33</v>
          </cell>
        </row>
        <row r="5261">
          <cell r="A5261" t="str">
            <v>LANGER, RANDAL D</v>
          </cell>
          <cell r="B5261" t="str">
            <v>101-570</v>
          </cell>
          <cell r="C5261">
            <v>510300</v>
          </cell>
          <cell r="D5261">
            <v>44330</v>
          </cell>
          <cell r="E5261" t="str">
            <v>CORRECTIONAL OFFICER II</v>
          </cell>
          <cell r="F5261" t="str">
            <v>D230</v>
          </cell>
          <cell r="G5261">
            <v>1</v>
          </cell>
          <cell r="H5261" t="str">
            <v>D230-024</v>
          </cell>
          <cell r="I5261" t="str">
            <v>F</v>
          </cell>
          <cell r="J5261">
            <v>8000</v>
          </cell>
          <cell r="L5261">
            <v>3811.1</v>
          </cell>
        </row>
        <row r="5262">
          <cell r="A5262" t="str">
            <v>LANGER, RANDAL D</v>
          </cell>
          <cell r="B5262" t="str">
            <v>101-570</v>
          </cell>
          <cell r="C5262">
            <v>510400</v>
          </cell>
          <cell r="D5262">
            <v>44330</v>
          </cell>
          <cell r="E5262" t="str">
            <v>CORRECTIONAL OFFICER II</v>
          </cell>
          <cell r="F5262" t="str">
            <v>D230</v>
          </cell>
          <cell r="G5262">
            <v>1</v>
          </cell>
          <cell r="H5262" t="str">
            <v>D230-024</v>
          </cell>
          <cell r="I5262" t="str">
            <v>F</v>
          </cell>
          <cell r="J5262">
            <v>810</v>
          </cell>
          <cell r="L5262">
            <v>1.71</v>
          </cell>
        </row>
        <row r="5263">
          <cell r="A5263" t="str">
            <v>LANGER, RANDAL D</v>
          </cell>
          <cell r="B5263" t="str">
            <v>101-570</v>
          </cell>
          <cell r="C5263">
            <v>510400</v>
          </cell>
          <cell r="D5263">
            <v>44330</v>
          </cell>
          <cell r="E5263" t="str">
            <v>CORRECTIONAL OFFICER II</v>
          </cell>
          <cell r="F5263" t="str">
            <v>D230</v>
          </cell>
          <cell r="G5263">
            <v>1</v>
          </cell>
          <cell r="H5263" t="str">
            <v>D230-024</v>
          </cell>
          <cell r="I5263" t="str">
            <v>F</v>
          </cell>
          <cell r="J5263">
            <v>605</v>
          </cell>
          <cell r="L5263">
            <v>59.1</v>
          </cell>
        </row>
        <row r="5264">
          <cell r="A5264" t="str">
            <v>LANGER, RANDAL D</v>
          </cell>
          <cell r="B5264" t="str">
            <v>101-570</v>
          </cell>
          <cell r="C5264">
            <v>510400</v>
          </cell>
          <cell r="D5264">
            <v>44330</v>
          </cell>
          <cell r="E5264" t="str">
            <v>CORRECTIONAL OFFICER II</v>
          </cell>
          <cell r="F5264" t="str">
            <v>D230</v>
          </cell>
          <cell r="G5264">
            <v>1</v>
          </cell>
          <cell r="H5264" t="str">
            <v>D230-024</v>
          </cell>
          <cell r="I5264" t="str">
            <v>F</v>
          </cell>
          <cell r="J5264">
            <v>705</v>
          </cell>
          <cell r="L5264">
            <v>12.04</v>
          </cell>
        </row>
        <row r="5265">
          <cell r="A5265" t="str">
            <v>LANGER, RANDAL D</v>
          </cell>
          <cell r="B5265" t="str">
            <v>101-570</v>
          </cell>
          <cell r="C5265">
            <v>510400</v>
          </cell>
          <cell r="D5265">
            <v>44330</v>
          </cell>
          <cell r="E5265" t="str">
            <v>CORRECTIONAL OFFICER II</v>
          </cell>
          <cell r="F5265" t="str">
            <v>D230</v>
          </cell>
          <cell r="G5265">
            <v>1</v>
          </cell>
          <cell r="H5265" t="str">
            <v>D230-024</v>
          </cell>
          <cell r="I5265" t="str">
            <v>F</v>
          </cell>
          <cell r="J5265">
            <v>104</v>
          </cell>
          <cell r="L5265">
            <v>283.83999999999997</v>
          </cell>
        </row>
        <row r="5266">
          <cell r="A5266" t="str">
            <v>LANGER, RANDAL D</v>
          </cell>
          <cell r="B5266" t="str">
            <v>101-570</v>
          </cell>
          <cell r="C5266">
            <v>510400</v>
          </cell>
          <cell r="D5266">
            <v>44330</v>
          </cell>
          <cell r="E5266" t="str">
            <v>CORRECTIONAL OFFICER II</v>
          </cell>
          <cell r="F5266" t="str">
            <v>D230</v>
          </cell>
          <cell r="G5266">
            <v>1</v>
          </cell>
          <cell r="H5266" t="str">
            <v>D230-024</v>
          </cell>
          <cell r="I5266" t="str">
            <v>F</v>
          </cell>
          <cell r="J5266">
            <v>30</v>
          </cell>
          <cell r="L5266">
            <v>136.26</v>
          </cell>
        </row>
        <row r="5267">
          <cell r="A5267" t="str">
            <v>LANGER, RANDAL D</v>
          </cell>
          <cell r="B5267" t="str">
            <v>101-570</v>
          </cell>
          <cell r="C5267">
            <v>510400</v>
          </cell>
          <cell r="D5267">
            <v>44330</v>
          </cell>
          <cell r="E5267" t="str">
            <v>CORRECTIONAL OFFICER II</v>
          </cell>
          <cell r="F5267" t="str">
            <v>D230</v>
          </cell>
          <cell r="G5267">
            <v>1</v>
          </cell>
          <cell r="H5267" t="str">
            <v>D230-024</v>
          </cell>
          <cell r="I5267" t="str">
            <v>F</v>
          </cell>
          <cell r="J5267">
            <v>1001</v>
          </cell>
          <cell r="L5267">
            <v>10.17</v>
          </cell>
        </row>
        <row r="5268">
          <cell r="A5268" t="str">
            <v>LANGLEY, KELLY T</v>
          </cell>
          <cell r="B5268" t="str">
            <v>101-594</v>
          </cell>
          <cell r="C5268">
            <v>510100</v>
          </cell>
          <cell r="D5268">
            <v>40190</v>
          </cell>
          <cell r="E5268" t="str">
            <v>ELIGIBILITY WORKER II</v>
          </cell>
          <cell r="F5268" t="str">
            <v>D256</v>
          </cell>
          <cell r="G5268">
            <v>1</v>
          </cell>
          <cell r="H5268" t="str">
            <v>D256-014</v>
          </cell>
          <cell r="I5268" t="str">
            <v>O</v>
          </cell>
          <cell r="J5268">
            <v>1</v>
          </cell>
          <cell r="K5268" t="str">
            <v>REGULAR PAY</v>
          </cell>
          <cell r="L5268">
            <v>34188.839999999997</v>
          </cell>
        </row>
        <row r="5269">
          <cell r="A5269" t="str">
            <v>LANGLEY, KELLY T</v>
          </cell>
          <cell r="B5269" t="str">
            <v>101-594</v>
          </cell>
          <cell r="C5269">
            <v>510300</v>
          </cell>
          <cell r="D5269">
            <v>40190</v>
          </cell>
          <cell r="E5269" t="str">
            <v>ELIGIBILITY WORKER II</v>
          </cell>
          <cell r="F5269" t="str">
            <v>D256</v>
          </cell>
          <cell r="G5269">
            <v>1</v>
          </cell>
          <cell r="H5269" t="str">
            <v>D256-014</v>
          </cell>
          <cell r="I5269" t="str">
            <v>F</v>
          </cell>
          <cell r="J5269" t="str">
            <v>*FI</v>
          </cell>
          <cell r="K5269" t="str">
            <v>FICA</v>
          </cell>
          <cell r="L5269">
            <v>2119.71</v>
          </cell>
        </row>
        <row r="5270">
          <cell r="A5270" t="str">
            <v>LANGLEY, KELLY T</v>
          </cell>
          <cell r="B5270" t="str">
            <v>101-594</v>
          </cell>
          <cell r="C5270">
            <v>510300</v>
          </cell>
          <cell r="D5270">
            <v>40190</v>
          </cell>
          <cell r="E5270" t="str">
            <v>ELIGIBILITY WORKER II</v>
          </cell>
          <cell r="F5270" t="str">
            <v>D256</v>
          </cell>
          <cell r="G5270">
            <v>1</v>
          </cell>
          <cell r="H5270" t="str">
            <v>D256-014</v>
          </cell>
          <cell r="I5270" t="str">
            <v>F</v>
          </cell>
          <cell r="J5270">
            <v>7999</v>
          </cell>
          <cell r="L5270">
            <v>10253.23</v>
          </cell>
        </row>
        <row r="5271">
          <cell r="A5271" t="str">
            <v>LANGLEY, KELLY T</v>
          </cell>
          <cell r="B5271" t="str">
            <v>101-594</v>
          </cell>
          <cell r="C5271">
            <v>510300</v>
          </cell>
          <cell r="D5271">
            <v>40190</v>
          </cell>
          <cell r="E5271" t="str">
            <v>ELIGIBILITY WORKER II</v>
          </cell>
          <cell r="F5271" t="str">
            <v>D256</v>
          </cell>
          <cell r="G5271">
            <v>1</v>
          </cell>
          <cell r="H5271" t="str">
            <v>D256-014</v>
          </cell>
          <cell r="I5271" t="str">
            <v>F</v>
          </cell>
          <cell r="J5271" t="str">
            <v>*FM</v>
          </cell>
          <cell r="K5271" t="str">
            <v>MEDICARE</v>
          </cell>
          <cell r="L5271">
            <v>495.74</v>
          </cell>
        </row>
        <row r="5272">
          <cell r="A5272" t="str">
            <v>LANGLEY, KELLY T</v>
          </cell>
          <cell r="B5272" t="str">
            <v>101-594</v>
          </cell>
          <cell r="C5272">
            <v>510300</v>
          </cell>
          <cell r="D5272">
            <v>40190</v>
          </cell>
          <cell r="E5272" t="str">
            <v>ELIGIBILITY WORKER II</v>
          </cell>
          <cell r="F5272" t="str">
            <v>D256</v>
          </cell>
          <cell r="G5272">
            <v>1</v>
          </cell>
          <cell r="H5272" t="str">
            <v>D256-014</v>
          </cell>
          <cell r="I5272" t="str">
            <v>F</v>
          </cell>
          <cell r="J5272">
            <v>8000</v>
          </cell>
          <cell r="L5272">
            <v>2388.9299999999998</v>
          </cell>
        </row>
        <row r="5273">
          <cell r="A5273" t="str">
            <v>LANGLEY, KELLY T</v>
          </cell>
          <cell r="B5273" t="str">
            <v>101-594</v>
          </cell>
          <cell r="C5273">
            <v>510400</v>
          </cell>
          <cell r="D5273">
            <v>40190</v>
          </cell>
          <cell r="E5273" t="str">
            <v>ELIGIBILITY WORKER II</v>
          </cell>
          <cell r="F5273" t="str">
            <v>D256</v>
          </cell>
          <cell r="G5273">
            <v>1</v>
          </cell>
          <cell r="H5273" t="str">
            <v>D256-014</v>
          </cell>
          <cell r="I5273" t="str">
            <v>F</v>
          </cell>
          <cell r="J5273">
            <v>30</v>
          </cell>
          <cell r="L5273">
            <v>85.47</v>
          </cell>
        </row>
        <row r="5274">
          <cell r="A5274" t="str">
            <v>LANGLEY, KELLY T</v>
          </cell>
          <cell r="B5274" t="str">
            <v>101-594</v>
          </cell>
          <cell r="C5274">
            <v>510400</v>
          </cell>
          <cell r="D5274">
            <v>40190</v>
          </cell>
          <cell r="E5274" t="str">
            <v>ELIGIBILITY WORKER II</v>
          </cell>
          <cell r="F5274" t="str">
            <v>D256</v>
          </cell>
          <cell r="G5274">
            <v>1</v>
          </cell>
          <cell r="H5274" t="str">
            <v>D256-014</v>
          </cell>
          <cell r="I5274" t="str">
            <v>F</v>
          </cell>
          <cell r="J5274">
            <v>705</v>
          </cell>
          <cell r="L5274">
            <v>12.04</v>
          </cell>
        </row>
        <row r="5275">
          <cell r="A5275" t="str">
            <v>LANGLEY, KELLY T</v>
          </cell>
          <cell r="B5275" t="str">
            <v>101-594</v>
          </cell>
          <cell r="C5275">
            <v>510400</v>
          </cell>
          <cell r="D5275">
            <v>40190</v>
          </cell>
          <cell r="E5275" t="str">
            <v>ELIGIBILITY WORKER II</v>
          </cell>
          <cell r="F5275" t="str">
            <v>D256</v>
          </cell>
          <cell r="G5275">
            <v>1</v>
          </cell>
          <cell r="H5275" t="str">
            <v>D256-014</v>
          </cell>
          <cell r="I5275" t="str">
            <v>F</v>
          </cell>
          <cell r="J5275">
            <v>104</v>
          </cell>
          <cell r="L5275">
            <v>283.83999999999997</v>
          </cell>
        </row>
        <row r="5276">
          <cell r="A5276" t="str">
            <v>LANGLEY, KELLY T</v>
          </cell>
          <cell r="B5276" t="str">
            <v>101-594</v>
          </cell>
          <cell r="C5276">
            <v>510400</v>
          </cell>
          <cell r="D5276">
            <v>40190</v>
          </cell>
          <cell r="E5276" t="str">
            <v>ELIGIBILITY WORKER II</v>
          </cell>
          <cell r="F5276" t="str">
            <v>D256</v>
          </cell>
          <cell r="G5276">
            <v>1</v>
          </cell>
          <cell r="H5276" t="str">
            <v>D256-014</v>
          </cell>
          <cell r="I5276" t="str">
            <v>F</v>
          </cell>
          <cell r="J5276">
            <v>605</v>
          </cell>
          <cell r="L5276">
            <v>59.1</v>
          </cell>
        </row>
        <row r="5277">
          <cell r="A5277" t="str">
            <v>LANGLEY, KELLY T</v>
          </cell>
          <cell r="B5277" t="str">
            <v>101-594</v>
          </cell>
          <cell r="C5277">
            <v>510400</v>
          </cell>
          <cell r="D5277">
            <v>40190</v>
          </cell>
          <cell r="E5277" t="str">
            <v>ELIGIBILITY WORKER II</v>
          </cell>
          <cell r="F5277" t="str">
            <v>D256</v>
          </cell>
          <cell r="G5277">
            <v>1</v>
          </cell>
          <cell r="H5277" t="str">
            <v>D256-014</v>
          </cell>
          <cell r="I5277" t="str">
            <v>F</v>
          </cell>
          <cell r="J5277">
            <v>1001</v>
          </cell>
          <cell r="L5277">
            <v>10.17</v>
          </cell>
        </row>
        <row r="5278">
          <cell r="A5278" t="str">
            <v>LANGLEY, KELLY T</v>
          </cell>
          <cell r="B5278" t="str">
            <v>101-594</v>
          </cell>
          <cell r="C5278">
            <v>510400</v>
          </cell>
          <cell r="D5278">
            <v>40190</v>
          </cell>
          <cell r="E5278" t="str">
            <v>ELIGIBILITY WORKER II</v>
          </cell>
          <cell r="F5278" t="str">
            <v>D256</v>
          </cell>
          <cell r="G5278">
            <v>1</v>
          </cell>
          <cell r="H5278" t="str">
            <v>D256-014</v>
          </cell>
          <cell r="I5278" t="str">
            <v>F</v>
          </cell>
          <cell r="J5278">
            <v>811</v>
          </cell>
          <cell r="L5278">
            <v>1.88</v>
          </cell>
        </row>
        <row r="5279">
          <cell r="A5279" t="str">
            <v>LANSDON, CATHERINE D</v>
          </cell>
          <cell r="B5279" t="str">
            <v>101-609</v>
          </cell>
          <cell r="C5279">
            <v>510100</v>
          </cell>
          <cell r="D5279">
            <v>25940</v>
          </cell>
          <cell r="E5279" t="str">
            <v>PSYCHIATRIC TECH, SR</v>
          </cell>
          <cell r="F5279" t="str">
            <v>D428</v>
          </cell>
          <cell r="G5279">
            <v>1</v>
          </cell>
          <cell r="H5279" t="str">
            <v>D428-001</v>
          </cell>
          <cell r="I5279" t="str">
            <v>O</v>
          </cell>
          <cell r="J5279">
            <v>1</v>
          </cell>
          <cell r="K5279" t="str">
            <v>REGULAR PAY</v>
          </cell>
          <cell r="L5279">
            <v>42060.84</v>
          </cell>
        </row>
        <row r="5280">
          <cell r="A5280" t="str">
            <v>LANSDON, CATHERINE D</v>
          </cell>
          <cell r="B5280" t="str">
            <v>101-609</v>
          </cell>
          <cell r="C5280">
            <v>510300</v>
          </cell>
          <cell r="D5280">
            <v>25940</v>
          </cell>
          <cell r="E5280" t="str">
            <v>PSYCHIATRIC TECH, SR</v>
          </cell>
          <cell r="F5280" t="str">
            <v>D428</v>
          </cell>
          <cell r="G5280">
            <v>1</v>
          </cell>
          <cell r="H5280" t="str">
            <v>D428-001</v>
          </cell>
          <cell r="I5280" t="str">
            <v>F</v>
          </cell>
          <cell r="J5280">
            <v>8000</v>
          </cell>
          <cell r="L5280">
            <v>2939.97</v>
          </cell>
        </row>
        <row r="5281">
          <cell r="A5281" t="str">
            <v>LANSDON, CATHERINE D</v>
          </cell>
          <cell r="B5281" t="str">
            <v>101-609</v>
          </cell>
          <cell r="C5281">
            <v>510300</v>
          </cell>
          <cell r="D5281">
            <v>25940</v>
          </cell>
          <cell r="E5281" t="str">
            <v>PSYCHIATRIC TECH, SR</v>
          </cell>
          <cell r="F5281" t="str">
            <v>D428</v>
          </cell>
          <cell r="G5281">
            <v>1</v>
          </cell>
          <cell r="H5281" t="str">
            <v>D428-001</v>
          </cell>
          <cell r="I5281" t="str">
            <v>F</v>
          </cell>
          <cell r="J5281">
            <v>7999</v>
          </cell>
          <cell r="L5281">
            <v>12614.05</v>
          </cell>
        </row>
        <row r="5282">
          <cell r="A5282" t="str">
            <v>LANSDON, CATHERINE D</v>
          </cell>
          <cell r="B5282" t="str">
            <v>101-609</v>
          </cell>
          <cell r="C5282">
            <v>510300</v>
          </cell>
          <cell r="D5282">
            <v>25940</v>
          </cell>
          <cell r="E5282" t="str">
            <v>PSYCHIATRIC TECH, SR</v>
          </cell>
          <cell r="F5282" t="str">
            <v>D428</v>
          </cell>
          <cell r="G5282">
            <v>1</v>
          </cell>
          <cell r="H5282" t="str">
            <v>D428-001</v>
          </cell>
          <cell r="I5282" t="str">
            <v>F</v>
          </cell>
          <cell r="J5282" t="str">
            <v>*FM</v>
          </cell>
          <cell r="K5282" t="str">
            <v>MEDICARE</v>
          </cell>
          <cell r="L5282">
            <v>609.88</v>
          </cell>
        </row>
        <row r="5283">
          <cell r="A5283" t="str">
            <v>LANSDON, CATHERINE D</v>
          </cell>
          <cell r="B5283" t="str">
            <v>101-609</v>
          </cell>
          <cell r="C5283">
            <v>510300</v>
          </cell>
          <cell r="D5283">
            <v>25940</v>
          </cell>
          <cell r="E5283" t="str">
            <v>PSYCHIATRIC TECH, SR</v>
          </cell>
          <cell r="F5283" t="str">
            <v>D428</v>
          </cell>
          <cell r="G5283">
            <v>1</v>
          </cell>
          <cell r="H5283" t="str">
            <v>D428-001</v>
          </cell>
          <cell r="I5283" t="str">
            <v>F</v>
          </cell>
          <cell r="J5283" t="str">
            <v>*FI</v>
          </cell>
          <cell r="K5283" t="str">
            <v>FICA</v>
          </cell>
          <cell r="L5283">
            <v>2607.77</v>
          </cell>
        </row>
        <row r="5284">
          <cell r="A5284" t="str">
            <v>LANSDON, CATHERINE D</v>
          </cell>
          <cell r="B5284" t="str">
            <v>101-609</v>
          </cell>
          <cell r="C5284">
            <v>510400</v>
          </cell>
          <cell r="D5284">
            <v>25940</v>
          </cell>
          <cell r="E5284" t="str">
            <v>PSYCHIATRIC TECH, SR</v>
          </cell>
          <cell r="F5284" t="str">
            <v>D428</v>
          </cell>
          <cell r="G5284">
            <v>1</v>
          </cell>
          <cell r="H5284" t="str">
            <v>D428-001</v>
          </cell>
          <cell r="I5284" t="str">
            <v>F</v>
          </cell>
          <cell r="J5284">
            <v>701</v>
          </cell>
          <cell r="L5284">
            <v>4.01</v>
          </cell>
        </row>
        <row r="5285">
          <cell r="A5285" t="str">
            <v>LANSDON, CATHERINE D</v>
          </cell>
          <cell r="B5285" t="str">
            <v>101-609</v>
          </cell>
          <cell r="C5285">
            <v>510400</v>
          </cell>
          <cell r="D5285">
            <v>25940</v>
          </cell>
          <cell r="E5285" t="str">
            <v>PSYCHIATRIC TECH, SR</v>
          </cell>
          <cell r="F5285" t="str">
            <v>D428</v>
          </cell>
          <cell r="G5285">
            <v>1</v>
          </cell>
          <cell r="H5285" t="str">
            <v>D428-001</v>
          </cell>
          <cell r="I5285" t="str">
            <v>F</v>
          </cell>
          <cell r="J5285">
            <v>601</v>
          </cell>
          <cell r="L5285">
            <v>17.149999999999999</v>
          </cell>
        </row>
        <row r="5286">
          <cell r="A5286" t="str">
            <v>LANSDON, CATHERINE D</v>
          </cell>
          <cell r="B5286" t="str">
            <v>101-609</v>
          </cell>
          <cell r="C5286">
            <v>510400</v>
          </cell>
          <cell r="D5286">
            <v>25940</v>
          </cell>
          <cell r="E5286" t="str">
            <v>PSYCHIATRIC TECH, SR</v>
          </cell>
          <cell r="F5286" t="str">
            <v>D428</v>
          </cell>
          <cell r="G5286">
            <v>1</v>
          </cell>
          <cell r="H5286" t="str">
            <v>D428-001</v>
          </cell>
          <cell r="I5286" t="str">
            <v>F</v>
          </cell>
          <cell r="J5286">
            <v>110</v>
          </cell>
          <cell r="L5286">
            <v>135.97999999999999</v>
          </cell>
        </row>
        <row r="5287">
          <cell r="A5287" t="str">
            <v>LANSDON, CATHERINE D</v>
          </cell>
          <cell r="B5287" t="str">
            <v>101-609</v>
          </cell>
          <cell r="C5287">
            <v>510400</v>
          </cell>
          <cell r="D5287">
            <v>25940</v>
          </cell>
          <cell r="E5287" t="str">
            <v>PSYCHIATRIC TECH, SR</v>
          </cell>
          <cell r="F5287" t="str">
            <v>D428</v>
          </cell>
          <cell r="G5287">
            <v>1</v>
          </cell>
          <cell r="H5287" t="str">
            <v>D428-001</v>
          </cell>
          <cell r="I5287" t="str">
            <v>F</v>
          </cell>
          <cell r="J5287">
            <v>811</v>
          </cell>
          <cell r="L5287">
            <v>1.88</v>
          </cell>
        </row>
        <row r="5288">
          <cell r="A5288" t="str">
            <v>LANSDON, CATHERINE D</v>
          </cell>
          <cell r="B5288" t="str">
            <v>101-609</v>
          </cell>
          <cell r="C5288">
            <v>510400</v>
          </cell>
          <cell r="D5288">
            <v>25940</v>
          </cell>
          <cell r="E5288" t="str">
            <v>PSYCHIATRIC TECH, SR</v>
          </cell>
          <cell r="F5288" t="str">
            <v>D428</v>
          </cell>
          <cell r="G5288">
            <v>1</v>
          </cell>
          <cell r="H5288" t="str">
            <v>D428-001</v>
          </cell>
          <cell r="I5288" t="str">
            <v>F</v>
          </cell>
          <cell r="J5288">
            <v>30</v>
          </cell>
          <cell r="L5288">
            <v>105.15</v>
          </cell>
        </row>
        <row r="5289">
          <cell r="A5289" t="str">
            <v>LANSDON, CATHERINE D</v>
          </cell>
          <cell r="B5289" t="str">
            <v>101-609</v>
          </cell>
          <cell r="C5289">
            <v>510400</v>
          </cell>
          <cell r="D5289">
            <v>25940</v>
          </cell>
          <cell r="E5289" t="str">
            <v>PSYCHIATRIC TECH, SR</v>
          </cell>
          <cell r="F5289" t="str">
            <v>D428</v>
          </cell>
          <cell r="G5289">
            <v>1</v>
          </cell>
          <cell r="H5289" t="str">
            <v>D428-001</v>
          </cell>
          <cell r="I5289" t="str">
            <v>F</v>
          </cell>
          <cell r="J5289">
            <v>1001</v>
          </cell>
          <cell r="L5289">
            <v>10.17</v>
          </cell>
        </row>
        <row r="5290">
          <cell r="A5290" t="str">
            <v>LARSEN, ELIZABETH A</v>
          </cell>
          <cell r="B5290" t="str">
            <v>125-556</v>
          </cell>
          <cell r="C5290">
            <v>510100</v>
          </cell>
          <cell r="D5290">
            <v>39030</v>
          </cell>
          <cell r="E5290" t="str">
            <v>CHILD SUPPORT OFCR II</v>
          </cell>
          <cell r="F5290" t="str">
            <v>D204</v>
          </cell>
          <cell r="G5290">
            <v>1</v>
          </cell>
          <cell r="H5290" t="str">
            <v>D204-004</v>
          </cell>
          <cell r="I5290" t="str">
            <v>O</v>
          </cell>
          <cell r="J5290">
            <v>1</v>
          </cell>
          <cell r="K5290" t="str">
            <v>REGULAR PAY</v>
          </cell>
          <cell r="L5290">
            <v>28720.03</v>
          </cell>
        </row>
        <row r="5291">
          <cell r="A5291" t="str">
            <v>LARSEN, ELIZABETH A</v>
          </cell>
          <cell r="B5291" t="str">
            <v>125-556</v>
          </cell>
          <cell r="C5291">
            <v>510300</v>
          </cell>
          <cell r="D5291">
            <v>39030</v>
          </cell>
          <cell r="E5291" t="str">
            <v>CHILD SUPPORT OFCR II</v>
          </cell>
          <cell r="F5291" t="str">
            <v>D204</v>
          </cell>
          <cell r="G5291">
            <v>1</v>
          </cell>
          <cell r="H5291" t="str">
            <v>D204-004</v>
          </cell>
          <cell r="I5291" t="str">
            <v>F</v>
          </cell>
          <cell r="J5291" t="str">
            <v>*FM</v>
          </cell>
          <cell r="K5291" t="str">
            <v>MEDICARE</v>
          </cell>
          <cell r="L5291">
            <v>416.44</v>
          </cell>
        </row>
        <row r="5292">
          <cell r="A5292" t="str">
            <v>LARSEN, ELIZABETH A</v>
          </cell>
          <cell r="B5292" t="str">
            <v>125-556</v>
          </cell>
          <cell r="C5292">
            <v>510300</v>
          </cell>
          <cell r="D5292">
            <v>39030</v>
          </cell>
          <cell r="E5292" t="str">
            <v>CHILD SUPPORT OFCR II</v>
          </cell>
          <cell r="F5292" t="str">
            <v>D204</v>
          </cell>
          <cell r="G5292">
            <v>1</v>
          </cell>
          <cell r="H5292" t="str">
            <v>D204-004</v>
          </cell>
          <cell r="I5292" t="str">
            <v>F</v>
          </cell>
          <cell r="J5292">
            <v>8000</v>
          </cell>
          <cell r="L5292">
            <v>2006.11</v>
          </cell>
        </row>
        <row r="5293">
          <cell r="A5293" t="str">
            <v>LARSEN, ELIZABETH A</v>
          </cell>
          <cell r="B5293" t="str">
            <v>125-556</v>
          </cell>
          <cell r="C5293">
            <v>510300</v>
          </cell>
          <cell r="D5293">
            <v>39030</v>
          </cell>
          <cell r="E5293" t="str">
            <v>CHILD SUPPORT OFCR II</v>
          </cell>
          <cell r="F5293" t="str">
            <v>D204</v>
          </cell>
          <cell r="G5293">
            <v>1</v>
          </cell>
          <cell r="H5293" t="str">
            <v>D204-004</v>
          </cell>
          <cell r="I5293" t="str">
            <v>F</v>
          </cell>
          <cell r="J5293" t="str">
            <v>*FI</v>
          </cell>
          <cell r="K5293" t="str">
            <v>FICA</v>
          </cell>
          <cell r="L5293">
            <v>1780.64</v>
          </cell>
        </row>
        <row r="5294">
          <cell r="A5294" t="str">
            <v>LARSEN, ELIZABETH A</v>
          </cell>
          <cell r="B5294" t="str">
            <v>125-556</v>
          </cell>
          <cell r="C5294">
            <v>510300</v>
          </cell>
          <cell r="D5294">
            <v>39030</v>
          </cell>
          <cell r="E5294" t="str">
            <v>CHILD SUPPORT OFCR II</v>
          </cell>
          <cell r="F5294" t="str">
            <v>D204</v>
          </cell>
          <cell r="G5294">
            <v>1</v>
          </cell>
          <cell r="H5294" t="str">
            <v>D204-004</v>
          </cell>
          <cell r="I5294" t="str">
            <v>F</v>
          </cell>
          <cell r="J5294">
            <v>7999</v>
          </cell>
          <cell r="L5294">
            <v>8613.14</v>
          </cell>
        </row>
        <row r="5295">
          <cell r="A5295" t="str">
            <v>LARSEN, ELIZABETH A</v>
          </cell>
          <cell r="B5295" t="str">
            <v>125-556</v>
          </cell>
          <cell r="C5295">
            <v>510400</v>
          </cell>
          <cell r="D5295">
            <v>39030</v>
          </cell>
          <cell r="E5295" t="str">
            <v>CHILD SUPPORT OFCR II</v>
          </cell>
          <cell r="F5295" t="str">
            <v>D204</v>
          </cell>
          <cell r="G5295">
            <v>1</v>
          </cell>
          <cell r="H5295" t="str">
            <v>D204-004</v>
          </cell>
          <cell r="I5295" t="str">
            <v>F</v>
          </cell>
          <cell r="J5295">
            <v>703</v>
          </cell>
          <cell r="L5295">
            <v>6.7</v>
          </cell>
        </row>
        <row r="5296">
          <cell r="A5296" t="str">
            <v>LARSEN, ELIZABETH A</v>
          </cell>
          <cell r="B5296" t="str">
            <v>125-556</v>
          </cell>
          <cell r="C5296">
            <v>510400</v>
          </cell>
          <cell r="D5296">
            <v>39030</v>
          </cell>
          <cell r="E5296" t="str">
            <v>CHILD SUPPORT OFCR II</v>
          </cell>
          <cell r="F5296" t="str">
            <v>D204</v>
          </cell>
          <cell r="G5296">
            <v>1</v>
          </cell>
          <cell r="H5296" t="str">
            <v>D204-004</v>
          </cell>
          <cell r="I5296" t="str">
            <v>F</v>
          </cell>
          <cell r="J5296">
            <v>603</v>
          </cell>
          <cell r="L5296">
            <v>31.26</v>
          </cell>
        </row>
        <row r="5297">
          <cell r="A5297" t="str">
            <v>LARSEN, ELIZABETH A</v>
          </cell>
          <cell r="B5297" t="str">
            <v>125-556</v>
          </cell>
          <cell r="C5297">
            <v>510400</v>
          </cell>
          <cell r="D5297">
            <v>39030</v>
          </cell>
          <cell r="E5297" t="str">
            <v>CHILD SUPPORT OFCR II</v>
          </cell>
          <cell r="F5297" t="str">
            <v>D204</v>
          </cell>
          <cell r="G5297">
            <v>1</v>
          </cell>
          <cell r="H5297" t="str">
            <v>D204-004</v>
          </cell>
          <cell r="I5297" t="str">
            <v>F</v>
          </cell>
          <cell r="J5297">
            <v>811</v>
          </cell>
          <cell r="L5297">
            <v>1.88</v>
          </cell>
        </row>
        <row r="5298">
          <cell r="A5298" t="str">
            <v>LARSEN, ELIZABETH A</v>
          </cell>
          <cell r="B5298" t="str">
            <v>125-556</v>
          </cell>
          <cell r="C5298">
            <v>510400</v>
          </cell>
          <cell r="D5298">
            <v>39030</v>
          </cell>
          <cell r="E5298" t="str">
            <v>CHILD SUPPORT OFCR II</v>
          </cell>
          <cell r="F5298" t="str">
            <v>D204</v>
          </cell>
          <cell r="G5298">
            <v>1</v>
          </cell>
          <cell r="H5298" t="str">
            <v>D204-004</v>
          </cell>
          <cell r="I5298" t="str">
            <v>F</v>
          </cell>
          <cell r="J5298">
            <v>102</v>
          </cell>
          <cell r="L5298">
            <v>232.19</v>
          </cell>
        </row>
        <row r="5299">
          <cell r="A5299" t="str">
            <v>LARSEN, ELIZABETH A</v>
          </cell>
          <cell r="B5299" t="str">
            <v>125-556</v>
          </cell>
          <cell r="C5299">
            <v>510400</v>
          </cell>
          <cell r="D5299">
            <v>39030</v>
          </cell>
          <cell r="E5299" t="str">
            <v>CHILD SUPPORT OFCR II</v>
          </cell>
          <cell r="F5299" t="str">
            <v>D204</v>
          </cell>
          <cell r="G5299">
            <v>1</v>
          </cell>
          <cell r="H5299" t="str">
            <v>D204-004</v>
          </cell>
          <cell r="I5299" t="str">
            <v>F</v>
          </cell>
          <cell r="J5299">
            <v>30</v>
          </cell>
          <cell r="L5299">
            <v>71.8</v>
          </cell>
        </row>
        <row r="5300">
          <cell r="A5300" t="str">
            <v>LARSEN, ELIZABETH A</v>
          </cell>
          <cell r="B5300" t="str">
            <v>125-556</v>
          </cell>
          <cell r="C5300">
            <v>510400</v>
          </cell>
          <cell r="D5300">
            <v>39030</v>
          </cell>
          <cell r="E5300" t="str">
            <v>CHILD SUPPORT OFCR II</v>
          </cell>
          <cell r="F5300" t="str">
            <v>D204</v>
          </cell>
          <cell r="G5300">
            <v>1</v>
          </cell>
          <cell r="H5300" t="str">
            <v>D204-004</v>
          </cell>
          <cell r="I5300" t="str">
            <v>F</v>
          </cell>
          <cell r="J5300">
            <v>1001</v>
          </cell>
          <cell r="L5300">
            <v>10.17</v>
          </cell>
        </row>
        <row r="5301">
          <cell r="A5301" t="str">
            <v>LARSON, CANDY L</v>
          </cell>
          <cell r="B5301" t="str">
            <v>101-565</v>
          </cell>
          <cell r="C5301">
            <v>510100</v>
          </cell>
          <cell r="D5301">
            <v>30790</v>
          </cell>
          <cell r="E5301" t="str">
            <v>LAW ENFORCE OFC ASSIST II</v>
          </cell>
          <cell r="F5301" t="str">
            <v>D342</v>
          </cell>
          <cell r="G5301">
            <v>1</v>
          </cell>
          <cell r="H5301" t="str">
            <v>D342-005</v>
          </cell>
          <cell r="I5301" t="str">
            <v>O</v>
          </cell>
          <cell r="J5301">
            <v>1</v>
          </cell>
          <cell r="K5301" t="str">
            <v>REGULAR PAY</v>
          </cell>
          <cell r="L5301">
            <v>28125.87</v>
          </cell>
        </row>
        <row r="5302">
          <cell r="A5302" t="str">
            <v>LARSON, CANDY L</v>
          </cell>
          <cell r="B5302" t="str">
            <v>101-565</v>
          </cell>
          <cell r="C5302">
            <v>510300</v>
          </cell>
          <cell r="D5302">
            <v>30790</v>
          </cell>
          <cell r="E5302" t="str">
            <v>LAW ENFORCE OFC ASSIST II</v>
          </cell>
          <cell r="F5302" t="str">
            <v>D342</v>
          </cell>
          <cell r="G5302">
            <v>1</v>
          </cell>
          <cell r="H5302" t="str">
            <v>D342-005</v>
          </cell>
          <cell r="I5302" t="str">
            <v>F</v>
          </cell>
          <cell r="J5302">
            <v>8000</v>
          </cell>
          <cell r="L5302">
            <v>1964.52</v>
          </cell>
        </row>
        <row r="5303">
          <cell r="A5303" t="str">
            <v>LARSON, CANDY L</v>
          </cell>
          <cell r="B5303" t="str">
            <v>101-565</v>
          </cell>
          <cell r="C5303">
            <v>510300</v>
          </cell>
          <cell r="D5303">
            <v>30790</v>
          </cell>
          <cell r="E5303" t="str">
            <v>LAW ENFORCE OFC ASSIST II</v>
          </cell>
          <cell r="F5303" t="str">
            <v>D342</v>
          </cell>
          <cell r="G5303">
            <v>1</v>
          </cell>
          <cell r="H5303" t="str">
            <v>D342-005</v>
          </cell>
          <cell r="I5303" t="str">
            <v>F</v>
          </cell>
          <cell r="J5303" t="str">
            <v>*FM</v>
          </cell>
          <cell r="K5303" t="str">
            <v>MEDICARE</v>
          </cell>
          <cell r="L5303">
            <v>407.83</v>
          </cell>
        </row>
        <row r="5304">
          <cell r="A5304" t="str">
            <v>LARSON, CANDY L</v>
          </cell>
          <cell r="B5304" t="str">
            <v>101-565</v>
          </cell>
          <cell r="C5304">
            <v>510300</v>
          </cell>
          <cell r="D5304">
            <v>30790</v>
          </cell>
          <cell r="E5304" t="str">
            <v>LAW ENFORCE OFC ASSIST II</v>
          </cell>
          <cell r="F5304" t="str">
            <v>D342</v>
          </cell>
          <cell r="G5304">
            <v>1</v>
          </cell>
          <cell r="H5304" t="str">
            <v>D342-005</v>
          </cell>
          <cell r="I5304" t="str">
            <v>F</v>
          </cell>
          <cell r="J5304" t="str">
            <v>*FI</v>
          </cell>
          <cell r="K5304" t="str">
            <v>FICA</v>
          </cell>
          <cell r="L5304">
            <v>1743.8</v>
          </cell>
        </row>
        <row r="5305">
          <cell r="A5305" t="str">
            <v>LARSON, CANDY L</v>
          </cell>
          <cell r="B5305" t="str">
            <v>101-565</v>
          </cell>
          <cell r="C5305">
            <v>510300</v>
          </cell>
          <cell r="D5305">
            <v>30790</v>
          </cell>
          <cell r="E5305" t="str">
            <v>LAW ENFORCE OFC ASSIST II</v>
          </cell>
          <cell r="F5305" t="str">
            <v>D342</v>
          </cell>
          <cell r="G5305">
            <v>1</v>
          </cell>
          <cell r="H5305" t="str">
            <v>D342-005</v>
          </cell>
          <cell r="I5305" t="str">
            <v>F</v>
          </cell>
          <cell r="J5305">
            <v>7999</v>
          </cell>
          <cell r="L5305">
            <v>8434.9500000000007</v>
          </cell>
        </row>
        <row r="5306">
          <cell r="A5306" t="str">
            <v>LARSON, CANDY L</v>
          </cell>
          <cell r="B5306" t="str">
            <v>101-565</v>
          </cell>
          <cell r="C5306">
            <v>510400</v>
          </cell>
          <cell r="D5306">
            <v>30790</v>
          </cell>
          <cell r="E5306" t="str">
            <v>LAW ENFORCE OFC ASSIST II</v>
          </cell>
          <cell r="F5306" t="str">
            <v>D342</v>
          </cell>
          <cell r="G5306">
            <v>1</v>
          </cell>
          <cell r="H5306" t="str">
            <v>D342-005</v>
          </cell>
          <cell r="I5306" t="str">
            <v>F</v>
          </cell>
          <cell r="J5306">
            <v>705</v>
          </cell>
          <cell r="L5306">
            <v>12.04</v>
          </cell>
        </row>
        <row r="5307">
          <cell r="A5307" t="str">
            <v>LARSON, CANDY L</v>
          </cell>
          <cell r="B5307" t="str">
            <v>101-565</v>
          </cell>
          <cell r="C5307">
            <v>510400</v>
          </cell>
          <cell r="D5307">
            <v>30790</v>
          </cell>
          <cell r="E5307" t="str">
            <v>LAW ENFORCE OFC ASSIST II</v>
          </cell>
          <cell r="F5307" t="str">
            <v>D342</v>
          </cell>
          <cell r="G5307">
            <v>1</v>
          </cell>
          <cell r="H5307" t="str">
            <v>D342-005</v>
          </cell>
          <cell r="I5307" t="str">
            <v>F</v>
          </cell>
          <cell r="J5307">
            <v>811</v>
          </cell>
          <cell r="L5307">
            <v>1.88</v>
          </cell>
        </row>
        <row r="5308">
          <cell r="A5308" t="str">
            <v>LARSON, CANDY L</v>
          </cell>
          <cell r="B5308" t="str">
            <v>101-565</v>
          </cell>
          <cell r="C5308">
            <v>510400</v>
          </cell>
          <cell r="D5308">
            <v>30790</v>
          </cell>
          <cell r="E5308" t="str">
            <v>LAW ENFORCE OFC ASSIST II</v>
          </cell>
          <cell r="F5308" t="str">
            <v>D342</v>
          </cell>
          <cell r="G5308">
            <v>1</v>
          </cell>
          <cell r="H5308" t="str">
            <v>D342-005</v>
          </cell>
          <cell r="I5308" t="str">
            <v>F</v>
          </cell>
          <cell r="J5308">
            <v>1001</v>
          </cell>
          <cell r="L5308">
            <v>10.17</v>
          </cell>
        </row>
        <row r="5309">
          <cell r="A5309" t="str">
            <v>LARSON, CANDY L</v>
          </cell>
          <cell r="B5309" t="str">
            <v>101-565</v>
          </cell>
          <cell r="C5309">
            <v>510400</v>
          </cell>
          <cell r="D5309">
            <v>30790</v>
          </cell>
          <cell r="E5309" t="str">
            <v>LAW ENFORCE OFC ASSIST II</v>
          </cell>
          <cell r="F5309" t="str">
            <v>D342</v>
          </cell>
          <cell r="G5309">
            <v>1</v>
          </cell>
          <cell r="H5309" t="str">
            <v>D342-005</v>
          </cell>
          <cell r="I5309" t="str">
            <v>F</v>
          </cell>
          <cell r="J5309">
            <v>30</v>
          </cell>
          <cell r="L5309">
            <v>70.31</v>
          </cell>
        </row>
        <row r="5310">
          <cell r="A5310" t="str">
            <v>LARSON, CANDY L</v>
          </cell>
          <cell r="B5310" t="str">
            <v>101-565</v>
          </cell>
          <cell r="C5310">
            <v>510400</v>
          </cell>
          <cell r="D5310">
            <v>30790</v>
          </cell>
          <cell r="E5310" t="str">
            <v>LAW ENFORCE OFC ASSIST II</v>
          </cell>
          <cell r="F5310" t="str">
            <v>D342</v>
          </cell>
          <cell r="G5310">
            <v>1</v>
          </cell>
          <cell r="H5310" t="str">
            <v>D342-005</v>
          </cell>
          <cell r="I5310" t="str">
            <v>F</v>
          </cell>
          <cell r="J5310">
            <v>104</v>
          </cell>
          <cell r="L5310">
            <v>283.83999999999997</v>
          </cell>
        </row>
        <row r="5311">
          <cell r="A5311" t="str">
            <v>LARSON, CANDY L</v>
          </cell>
          <cell r="B5311" t="str">
            <v>101-565</v>
          </cell>
          <cell r="C5311">
            <v>510400</v>
          </cell>
          <cell r="D5311">
            <v>30790</v>
          </cell>
          <cell r="E5311" t="str">
            <v>LAW ENFORCE OFC ASSIST II</v>
          </cell>
          <cell r="F5311" t="str">
            <v>D342</v>
          </cell>
          <cell r="G5311">
            <v>1</v>
          </cell>
          <cell r="H5311" t="str">
            <v>D342-005</v>
          </cell>
          <cell r="I5311" t="str">
            <v>F</v>
          </cell>
          <cell r="J5311">
            <v>605</v>
          </cell>
          <cell r="L5311">
            <v>59.1</v>
          </cell>
        </row>
        <row r="5312">
          <cell r="A5312" t="str">
            <v>LARSON, W CAROL</v>
          </cell>
          <cell r="B5312" t="str">
            <v>101-525</v>
          </cell>
          <cell r="C5312">
            <v>510100</v>
          </cell>
          <cell r="D5312">
            <v>43950</v>
          </cell>
          <cell r="E5312" t="str">
            <v>EXECUTIVE SECRETARY</v>
          </cell>
          <cell r="F5312" t="str">
            <v>D294</v>
          </cell>
          <cell r="G5312">
            <v>0.5</v>
          </cell>
          <cell r="H5312" t="str">
            <v>D294-011</v>
          </cell>
          <cell r="I5312" t="str">
            <v>O</v>
          </cell>
          <cell r="J5312">
            <v>1</v>
          </cell>
          <cell r="K5312" t="str">
            <v>REGULAR PAY</v>
          </cell>
          <cell r="L5312">
            <v>15920.5</v>
          </cell>
        </row>
        <row r="5313">
          <cell r="A5313" t="str">
            <v>LARSON, W CAROL</v>
          </cell>
          <cell r="B5313" t="str">
            <v>290-533</v>
          </cell>
          <cell r="C5313">
            <v>510100</v>
          </cell>
          <cell r="D5313">
            <v>43950</v>
          </cell>
          <cell r="E5313" t="str">
            <v>EXECUTIVE SECRETARY</v>
          </cell>
          <cell r="F5313" t="str">
            <v>D294</v>
          </cell>
          <cell r="G5313">
            <v>0.5</v>
          </cell>
          <cell r="H5313" t="str">
            <v>D294-011</v>
          </cell>
          <cell r="I5313" t="str">
            <v>O</v>
          </cell>
          <cell r="J5313">
            <v>1</v>
          </cell>
          <cell r="K5313" t="str">
            <v>REGULAR PAY</v>
          </cell>
          <cell r="L5313">
            <v>15920.5</v>
          </cell>
        </row>
        <row r="5314">
          <cell r="A5314" t="str">
            <v>LARSON, W CAROL</v>
          </cell>
          <cell r="B5314" t="str">
            <v>101-525</v>
          </cell>
          <cell r="C5314">
            <v>510300</v>
          </cell>
          <cell r="D5314">
            <v>43950</v>
          </cell>
          <cell r="E5314" t="str">
            <v>EXECUTIVE SECRETARY</v>
          </cell>
          <cell r="F5314" t="str">
            <v>D294</v>
          </cell>
          <cell r="G5314">
            <v>0.5</v>
          </cell>
          <cell r="H5314" t="str">
            <v>D294-011</v>
          </cell>
          <cell r="I5314" t="str">
            <v>F</v>
          </cell>
          <cell r="J5314" t="str">
            <v>*FI</v>
          </cell>
          <cell r="K5314" t="str">
            <v>FICA</v>
          </cell>
          <cell r="L5314">
            <v>987.07</v>
          </cell>
        </row>
        <row r="5315">
          <cell r="A5315" t="str">
            <v>LARSON, W CAROL</v>
          </cell>
          <cell r="B5315" t="str">
            <v>101-525</v>
          </cell>
          <cell r="C5315">
            <v>510300</v>
          </cell>
          <cell r="D5315">
            <v>43950</v>
          </cell>
          <cell r="E5315" t="str">
            <v>EXECUTIVE SECRETARY</v>
          </cell>
          <cell r="F5315" t="str">
            <v>D294</v>
          </cell>
          <cell r="G5315">
            <v>0.5</v>
          </cell>
          <cell r="H5315" t="str">
            <v>D294-011</v>
          </cell>
          <cell r="I5315" t="str">
            <v>F</v>
          </cell>
          <cell r="J5315">
            <v>8000</v>
          </cell>
          <cell r="L5315">
            <v>1112.29</v>
          </cell>
        </row>
        <row r="5316">
          <cell r="A5316" t="str">
            <v>LARSON, W CAROL</v>
          </cell>
          <cell r="B5316" t="str">
            <v>101-525</v>
          </cell>
          <cell r="C5316">
            <v>510300</v>
          </cell>
          <cell r="D5316">
            <v>43950</v>
          </cell>
          <cell r="E5316" t="str">
            <v>EXECUTIVE SECRETARY</v>
          </cell>
          <cell r="F5316" t="str">
            <v>D294</v>
          </cell>
          <cell r="G5316">
            <v>0.5</v>
          </cell>
          <cell r="H5316" t="str">
            <v>D294-011</v>
          </cell>
          <cell r="I5316" t="str">
            <v>F</v>
          </cell>
          <cell r="J5316">
            <v>7999</v>
          </cell>
          <cell r="L5316">
            <v>4774.5600000000004</v>
          </cell>
        </row>
        <row r="5317">
          <cell r="A5317" t="str">
            <v>LARSON, W CAROL</v>
          </cell>
          <cell r="B5317" t="str">
            <v>101-525</v>
          </cell>
          <cell r="C5317">
            <v>510300</v>
          </cell>
          <cell r="D5317">
            <v>43950</v>
          </cell>
          <cell r="E5317" t="str">
            <v>EXECUTIVE SECRETARY</v>
          </cell>
          <cell r="F5317" t="str">
            <v>D294</v>
          </cell>
          <cell r="G5317">
            <v>0.5</v>
          </cell>
          <cell r="H5317" t="str">
            <v>D294-011</v>
          </cell>
          <cell r="I5317" t="str">
            <v>F</v>
          </cell>
          <cell r="J5317" t="str">
            <v>*FM</v>
          </cell>
          <cell r="K5317" t="str">
            <v>MEDICARE</v>
          </cell>
          <cell r="L5317">
            <v>230.85</v>
          </cell>
        </row>
        <row r="5318">
          <cell r="A5318" t="str">
            <v>LARSON, W CAROL</v>
          </cell>
          <cell r="B5318" t="str">
            <v>290-533</v>
          </cell>
          <cell r="C5318">
            <v>510300</v>
          </cell>
          <cell r="D5318">
            <v>43950</v>
          </cell>
          <cell r="E5318" t="str">
            <v>EXECUTIVE SECRETARY</v>
          </cell>
          <cell r="F5318" t="str">
            <v>D294</v>
          </cell>
          <cell r="G5318">
            <v>0.5</v>
          </cell>
          <cell r="H5318" t="str">
            <v>D294-011</v>
          </cell>
          <cell r="I5318" t="str">
            <v>F</v>
          </cell>
          <cell r="J5318" t="str">
            <v>*FM</v>
          </cell>
          <cell r="K5318" t="str">
            <v>MEDICARE</v>
          </cell>
          <cell r="L5318">
            <v>230.84</v>
          </cell>
        </row>
        <row r="5319">
          <cell r="A5319" t="str">
            <v>LARSON, W CAROL</v>
          </cell>
          <cell r="B5319" t="str">
            <v>290-533</v>
          </cell>
          <cell r="C5319">
            <v>510300</v>
          </cell>
          <cell r="D5319">
            <v>43950</v>
          </cell>
          <cell r="E5319" t="str">
            <v>EXECUTIVE SECRETARY</v>
          </cell>
          <cell r="F5319" t="str">
            <v>D294</v>
          </cell>
          <cell r="G5319">
            <v>0.5</v>
          </cell>
          <cell r="H5319" t="str">
            <v>D294-011</v>
          </cell>
          <cell r="I5319" t="str">
            <v>F</v>
          </cell>
          <cell r="J5319" t="str">
            <v>*FI</v>
          </cell>
          <cell r="K5319" t="str">
            <v>FICA</v>
          </cell>
          <cell r="L5319">
            <v>987.07</v>
          </cell>
        </row>
        <row r="5320">
          <cell r="A5320" t="str">
            <v>LARSON, W CAROL</v>
          </cell>
          <cell r="B5320" t="str">
            <v>290-533</v>
          </cell>
          <cell r="C5320">
            <v>510300</v>
          </cell>
          <cell r="D5320">
            <v>43950</v>
          </cell>
          <cell r="E5320" t="str">
            <v>EXECUTIVE SECRETARY</v>
          </cell>
          <cell r="F5320" t="str">
            <v>D294</v>
          </cell>
          <cell r="G5320">
            <v>0.5</v>
          </cell>
          <cell r="H5320" t="str">
            <v>D294-011</v>
          </cell>
          <cell r="I5320" t="str">
            <v>F</v>
          </cell>
          <cell r="J5320">
            <v>8000</v>
          </cell>
          <cell r="L5320">
            <v>1112.29</v>
          </cell>
        </row>
        <row r="5321">
          <cell r="A5321" t="str">
            <v>LARSON, W CAROL</v>
          </cell>
          <cell r="B5321" t="str">
            <v>290-533</v>
          </cell>
          <cell r="C5321">
            <v>510300</v>
          </cell>
          <cell r="D5321">
            <v>43950</v>
          </cell>
          <cell r="E5321" t="str">
            <v>EXECUTIVE SECRETARY</v>
          </cell>
          <cell r="F5321" t="str">
            <v>D294</v>
          </cell>
          <cell r="G5321">
            <v>0.5</v>
          </cell>
          <cell r="H5321" t="str">
            <v>D294-011</v>
          </cell>
          <cell r="I5321" t="str">
            <v>F</v>
          </cell>
          <cell r="J5321">
            <v>7999</v>
          </cell>
          <cell r="L5321">
            <v>4774.5600000000004</v>
          </cell>
        </row>
        <row r="5322">
          <cell r="A5322" t="str">
            <v>LARSON, W CAROL</v>
          </cell>
          <cell r="B5322" t="str">
            <v>101-525</v>
          </cell>
          <cell r="C5322">
            <v>510400</v>
          </cell>
          <cell r="D5322">
            <v>43950</v>
          </cell>
          <cell r="E5322" t="str">
            <v>EXECUTIVE SECRETARY</v>
          </cell>
          <cell r="F5322" t="str">
            <v>D294</v>
          </cell>
          <cell r="G5322">
            <v>0.5</v>
          </cell>
          <cell r="H5322" t="str">
            <v>D294-011</v>
          </cell>
          <cell r="I5322" t="str">
            <v>F</v>
          </cell>
          <cell r="J5322">
            <v>810</v>
          </cell>
          <cell r="L5322">
            <v>0.86</v>
          </cell>
        </row>
        <row r="5323">
          <cell r="A5323" t="str">
            <v>LARSON, W CAROL</v>
          </cell>
          <cell r="B5323" t="str">
            <v>101-525</v>
          </cell>
          <cell r="C5323">
            <v>510400</v>
          </cell>
          <cell r="D5323">
            <v>43950</v>
          </cell>
          <cell r="E5323" t="str">
            <v>EXECUTIVE SECRETARY</v>
          </cell>
          <cell r="F5323" t="str">
            <v>D294</v>
          </cell>
          <cell r="G5323">
            <v>0.5</v>
          </cell>
          <cell r="H5323" t="str">
            <v>D294-011</v>
          </cell>
          <cell r="I5323" t="str">
            <v>F</v>
          </cell>
          <cell r="J5323">
            <v>701</v>
          </cell>
          <cell r="L5323">
            <v>2.0099999999999998</v>
          </cell>
        </row>
        <row r="5324">
          <cell r="A5324" t="str">
            <v>LARSON, W CAROL</v>
          </cell>
          <cell r="B5324" t="str">
            <v>101-525</v>
          </cell>
          <cell r="C5324">
            <v>510400</v>
          </cell>
          <cell r="D5324">
            <v>43950</v>
          </cell>
          <cell r="E5324" t="str">
            <v>EXECUTIVE SECRETARY</v>
          </cell>
          <cell r="F5324" t="str">
            <v>D294</v>
          </cell>
          <cell r="G5324">
            <v>0.5</v>
          </cell>
          <cell r="H5324" t="str">
            <v>D294-011</v>
          </cell>
          <cell r="I5324" t="str">
            <v>F</v>
          </cell>
          <cell r="J5324">
            <v>101</v>
          </cell>
          <cell r="L5324">
            <v>67.98</v>
          </cell>
        </row>
        <row r="5325">
          <cell r="A5325" t="str">
            <v>LARSON, W CAROL</v>
          </cell>
          <cell r="B5325" t="str">
            <v>101-525</v>
          </cell>
          <cell r="C5325">
            <v>510400</v>
          </cell>
          <cell r="D5325">
            <v>43950</v>
          </cell>
          <cell r="E5325" t="str">
            <v>EXECUTIVE SECRETARY</v>
          </cell>
          <cell r="F5325" t="str">
            <v>D294</v>
          </cell>
          <cell r="G5325">
            <v>0.5</v>
          </cell>
          <cell r="H5325" t="str">
            <v>D294-011</v>
          </cell>
          <cell r="I5325" t="str">
            <v>F</v>
          </cell>
          <cell r="J5325">
            <v>30</v>
          </cell>
          <cell r="L5325">
            <v>39.799999999999997</v>
          </cell>
        </row>
        <row r="5326">
          <cell r="A5326" t="str">
            <v>LARSON, W CAROL</v>
          </cell>
          <cell r="B5326" t="str">
            <v>101-525</v>
          </cell>
          <cell r="C5326">
            <v>510400</v>
          </cell>
          <cell r="D5326">
            <v>43950</v>
          </cell>
          <cell r="E5326" t="str">
            <v>EXECUTIVE SECRETARY</v>
          </cell>
          <cell r="F5326" t="str">
            <v>D294</v>
          </cell>
          <cell r="G5326">
            <v>0.5</v>
          </cell>
          <cell r="H5326" t="str">
            <v>D294-011</v>
          </cell>
          <cell r="I5326" t="str">
            <v>F</v>
          </cell>
          <cell r="J5326">
            <v>601</v>
          </cell>
          <cell r="L5326">
            <v>8.58</v>
          </cell>
        </row>
        <row r="5327">
          <cell r="A5327" t="str">
            <v>LARSON, W CAROL</v>
          </cell>
          <cell r="B5327" t="str">
            <v>101-525</v>
          </cell>
          <cell r="C5327">
            <v>510400</v>
          </cell>
          <cell r="D5327">
            <v>43950</v>
          </cell>
          <cell r="E5327" t="str">
            <v>EXECUTIVE SECRETARY</v>
          </cell>
          <cell r="F5327" t="str">
            <v>D294</v>
          </cell>
          <cell r="G5327">
            <v>0.5</v>
          </cell>
          <cell r="H5327" t="str">
            <v>D294-011</v>
          </cell>
          <cell r="I5327" t="str">
            <v>F</v>
          </cell>
          <cell r="J5327">
            <v>1001</v>
          </cell>
          <cell r="L5327">
            <v>5.09</v>
          </cell>
        </row>
        <row r="5328">
          <cell r="A5328" t="str">
            <v>LARSON, W CAROL</v>
          </cell>
          <cell r="B5328" t="str">
            <v>290-533</v>
          </cell>
          <cell r="C5328">
            <v>510400</v>
          </cell>
          <cell r="D5328">
            <v>43950</v>
          </cell>
          <cell r="E5328" t="str">
            <v>EXECUTIVE SECRETARY</v>
          </cell>
          <cell r="F5328" t="str">
            <v>D294</v>
          </cell>
          <cell r="G5328">
            <v>0.5</v>
          </cell>
          <cell r="H5328" t="str">
            <v>D294-011</v>
          </cell>
          <cell r="I5328" t="str">
            <v>F</v>
          </cell>
          <cell r="J5328">
            <v>30</v>
          </cell>
          <cell r="L5328">
            <v>39.799999999999997</v>
          </cell>
        </row>
        <row r="5329">
          <cell r="A5329" t="str">
            <v>LARSON, W CAROL</v>
          </cell>
          <cell r="B5329" t="str">
            <v>290-533</v>
          </cell>
          <cell r="C5329">
            <v>510400</v>
          </cell>
          <cell r="D5329">
            <v>43950</v>
          </cell>
          <cell r="E5329" t="str">
            <v>EXECUTIVE SECRETARY</v>
          </cell>
          <cell r="F5329" t="str">
            <v>D294</v>
          </cell>
          <cell r="G5329">
            <v>0.5</v>
          </cell>
          <cell r="H5329" t="str">
            <v>D294-011</v>
          </cell>
          <cell r="I5329" t="str">
            <v>F</v>
          </cell>
          <cell r="J5329">
            <v>101</v>
          </cell>
          <cell r="L5329">
            <v>67.97</v>
          </cell>
        </row>
        <row r="5330">
          <cell r="A5330" t="str">
            <v>LARSON, W CAROL</v>
          </cell>
          <cell r="B5330" t="str">
            <v>290-533</v>
          </cell>
          <cell r="C5330">
            <v>510400</v>
          </cell>
          <cell r="D5330">
            <v>43950</v>
          </cell>
          <cell r="E5330" t="str">
            <v>EXECUTIVE SECRETARY</v>
          </cell>
          <cell r="F5330" t="str">
            <v>D294</v>
          </cell>
          <cell r="G5330">
            <v>0.5</v>
          </cell>
          <cell r="H5330" t="str">
            <v>D294-011</v>
          </cell>
          <cell r="I5330" t="str">
            <v>F</v>
          </cell>
          <cell r="J5330">
            <v>601</v>
          </cell>
          <cell r="L5330">
            <v>8.57</v>
          </cell>
        </row>
        <row r="5331">
          <cell r="A5331" t="str">
            <v>LARSON, W CAROL</v>
          </cell>
          <cell r="B5331" t="str">
            <v>290-533</v>
          </cell>
          <cell r="C5331">
            <v>510400</v>
          </cell>
          <cell r="D5331">
            <v>43950</v>
          </cell>
          <cell r="E5331" t="str">
            <v>EXECUTIVE SECRETARY</v>
          </cell>
          <cell r="F5331" t="str">
            <v>D294</v>
          </cell>
          <cell r="G5331">
            <v>0.5</v>
          </cell>
          <cell r="H5331" t="str">
            <v>D294-011</v>
          </cell>
          <cell r="I5331" t="str">
            <v>F</v>
          </cell>
          <cell r="J5331">
            <v>701</v>
          </cell>
          <cell r="L5331">
            <v>2</v>
          </cell>
        </row>
        <row r="5332">
          <cell r="A5332" t="str">
            <v>LARSON, W CAROL</v>
          </cell>
          <cell r="B5332" t="str">
            <v>290-533</v>
          </cell>
          <cell r="C5332">
            <v>510400</v>
          </cell>
          <cell r="D5332">
            <v>43950</v>
          </cell>
          <cell r="E5332" t="str">
            <v>EXECUTIVE SECRETARY</v>
          </cell>
          <cell r="F5332" t="str">
            <v>D294</v>
          </cell>
          <cell r="G5332">
            <v>0.5</v>
          </cell>
          <cell r="H5332" t="str">
            <v>D294-011</v>
          </cell>
          <cell r="I5332" t="str">
            <v>F</v>
          </cell>
          <cell r="J5332">
            <v>1001</v>
          </cell>
          <cell r="L5332">
            <v>5.08</v>
          </cell>
        </row>
        <row r="5333">
          <cell r="A5333" t="str">
            <v>LARSON, W CAROL</v>
          </cell>
          <cell r="B5333" t="str">
            <v>290-533</v>
          </cell>
          <cell r="C5333">
            <v>510400</v>
          </cell>
          <cell r="D5333">
            <v>43950</v>
          </cell>
          <cell r="E5333" t="str">
            <v>EXECUTIVE SECRETARY</v>
          </cell>
          <cell r="F5333" t="str">
            <v>D294</v>
          </cell>
          <cell r="G5333">
            <v>0.5</v>
          </cell>
          <cell r="H5333" t="str">
            <v>D294-011</v>
          </cell>
          <cell r="I5333" t="str">
            <v>F</v>
          </cell>
          <cell r="J5333">
            <v>810</v>
          </cell>
          <cell r="L5333">
            <v>0.85</v>
          </cell>
        </row>
        <row r="5334">
          <cell r="A5334" t="str">
            <v>LASTUFKA, PAUL M</v>
          </cell>
          <cell r="B5334" t="str">
            <v>101-557</v>
          </cell>
          <cell r="C5334">
            <v>510100</v>
          </cell>
          <cell r="D5334">
            <v>4990</v>
          </cell>
          <cell r="E5334" t="str">
            <v>DISTRICT ATTORNEY INVEST</v>
          </cell>
          <cell r="F5334" t="str">
            <v>F100</v>
          </cell>
          <cell r="G5334">
            <v>1</v>
          </cell>
          <cell r="H5334" t="str">
            <v>F100-002</v>
          </cell>
          <cell r="I5334" t="str">
            <v>O</v>
          </cell>
          <cell r="J5334">
            <v>1</v>
          </cell>
          <cell r="K5334" t="str">
            <v>REGULAR PAY</v>
          </cell>
          <cell r="L5334">
            <v>53052</v>
          </cell>
        </row>
        <row r="5335">
          <cell r="A5335" t="str">
            <v>LASTUFKA, PAUL M</v>
          </cell>
          <cell r="B5335" t="str">
            <v>101-557</v>
          </cell>
          <cell r="C5335">
            <v>510300</v>
          </cell>
          <cell r="D5335">
            <v>4990</v>
          </cell>
          <cell r="E5335" t="str">
            <v>DISTRICT ATTORNEY INVEST</v>
          </cell>
          <cell r="F5335" t="str">
            <v>F100</v>
          </cell>
          <cell r="G5335">
            <v>1</v>
          </cell>
          <cell r="H5335" t="str">
            <v>F100-002</v>
          </cell>
          <cell r="I5335" t="str">
            <v>F</v>
          </cell>
          <cell r="J5335" t="str">
            <v>*FM</v>
          </cell>
          <cell r="K5335" t="str">
            <v>MEDICARE</v>
          </cell>
          <cell r="L5335">
            <v>769.25</v>
          </cell>
        </row>
        <row r="5336">
          <cell r="A5336" t="str">
            <v>LASTUFKA, PAUL M</v>
          </cell>
          <cell r="B5336" t="str">
            <v>101-557</v>
          </cell>
          <cell r="C5336">
            <v>510300</v>
          </cell>
          <cell r="D5336">
            <v>4990</v>
          </cell>
          <cell r="E5336" t="str">
            <v>DISTRICT ATTORNEY INVEST</v>
          </cell>
          <cell r="F5336" t="str">
            <v>F100</v>
          </cell>
          <cell r="G5336">
            <v>1</v>
          </cell>
          <cell r="H5336" t="str">
            <v>F100-002</v>
          </cell>
          <cell r="I5336" t="str">
            <v>F</v>
          </cell>
          <cell r="J5336">
            <v>8009</v>
          </cell>
          <cell r="L5336">
            <v>6112.39</v>
          </cell>
        </row>
        <row r="5337">
          <cell r="A5337" t="str">
            <v>LASTUFKA, PAUL M</v>
          </cell>
          <cell r="B5337" t="str">
            <v>101-557</v>
          </cell>
          <cell r="C5337">
            <v>510300</v>
          </cell>
          <cell r="D5337">
            <v>4990</v>
          </cell>
          <cell r="E5337" t="str">
            <v>DISTRICT ATTORNEY INVEST</v>
          </cell>
          <cell r="F5337" t="str">
            <v>F100</v>
          </cell>
          <cell r="G5337">
            <v>1</v>
          </cell>
          <cell r="H5337" t="str">
            <v>F100-002</v>
          </cell>
          <cell r="I5337" t="str">
            <v>F</v>
          </cell>
          <cell r="J5337">
            <v>8010</v>
          </cell>
          <cell r="L5337">
            <v>4769.16</v>
          </cell>
        </row>
        <row r="5338">
          <cell r="A5338" t="str">
            <v>LASTUFKA, PAUL M</v>
          </cell>
          <cell r="B5338" t="str">
            <v>101-557</v>
          </cell>
          <cell r="C5338">
            <v>510300</v>
          </cell>
          <cell r="D5338">
            <v>4990</v>
          </cell>
          <cell r="E5338" t="str">
            <v>DISTRICT ATTORNEY INVEST</v>
          </cell>
          <cell r="F5338" t="str">
            <v>F100</v>
          </cell>
          <cell r="G5338">
            <v>1</v>
          </cell>
          <cell r="H5338" t="str">
            <v>F100-002</v>
          </cell>
          <cell r="I5338" t="str">
            <v>F</v>
          </cell>
          <cell r="J5338" t="str">
            <v>*FI</v>
          </cell>
          <cell r="K5338" t="str">
            <v>FICA</v>
          </cell>
          <cell r="L5338">
            <v>3289.22</v>
          </cell>
        </row>
        <row r="5339">
          <cell r="A5339" t="str">
            <v>LASTUFKA, PAUL M</v>
          </cell>
          <cell r="B5339" t="str">
            <v>101-557</v>
          </cell>
          <cell r="C5339">
            <v>510300</v>
          </cell>
          <cell r="D5339">
            <v>4990</v>
          </cell>
          <cell r="E5339" t="str">
            <v>DISTRICT ATTORNEY INVEST</v>
          </cell>
          <cell r="F5339" t="str">
            <v>F100</v>
          </cell>
          <cell r="G5339">
            <v>1</v>
          </cell>
          <cell r="H5339" t="str">
            <v>F100-002</v>
          </cell>
          <cell r="I5339" t="str">
            <v>F</v>
          </cell>
          <cell r="J5339">
            <v>8014</v>
          </cell>
          <cell r="L5339">
            <v>429.22</v>
          </cell>
        </row>
        <row r="5340">
          <cell r="A5340" t="str">
            <v>LASTUFKA, PAUL M</v>
          </cell>
          <cell r="B5340" t="str">
            <v>101-557</v>
          </cell>
          <cell r="C5340">
            <v>510400</v>
          </cell>
          <cell r="D5340">
            <v>4990</v>
          </cell>
          <cell r="E5340" t="str">
            <v>DISTRICT ATTORNEY INVEST</v>
          </cell>
          <cell r="F5340" t="str">
            <v>F100</v>
          </cell>
          <cell r="G5340">
            <v>1</v>
          </cell>
          <cell r="H5340" t="str">
            <v>F100-002</v>
          </cell>
          <cell r="I5340" t="str">
            <v>F</v>
          </cell>
          <cell r="J5340">
            <v>30</v>
          </cell>
          <cell r="L5340">
            <v>132.63</v>
          </cell>
        </row>
        <row r="5341">
          <cell r="A5341" t="str">
            <v>LASTUFKA, PAUL M</v>
          </cell>
          <cell r="B5341" t="str">
            <v>101-557</v>
          </cell>
          <cell r="C5341">
            <v>510400</v>
          </cell>
          <cell r="D5341">
            <v>4990</v>
          </cell>
          <cell r="E5341" t="str">
            <v>DISTRICT ATTORNEY INVEST</v>
          </cell>
          <cell r="F5341" t="str">
            <v>F100</v>
          </cell>
          <cell r="G5341">
            <v>1</v>
          </cell>
          <cell r="H5341" t="str">
            <v>F100-002</v>
          </cell>
          <cell r="I5341" t="str">
            <v>F</v>
          </cell>
          <cell r="J5341">
            <v>1001</v>
          </cell>
          <cell r="L5341">
            <v>10.17</v>
          </cell>
        </row>
        <row r="5342">
          <cell r="A5342" t="str">
            <v>LASTUFKA, PAUL M</v>
          </cell>
          <cell r="B5342" t="str">
            <v>101-557</v>
          </cell>
          <cell r="C5342">
            <v>510400</v>
          </cell>
          <cell r="D5342">
            <v>4990</v>
          </cell>
          <cell r="E5342" t="str">
            <v>DISTRICT ATTORNEY INVEST</v>
          </cell>
          <cell r="F5342" t="str">
            <v>F100</v>
          </cell>
          <cell r="G5342">
            <v>1</v>
          </cell>
          <cell r="H5342" t="str">
            <v>F100-002</v>
          </cell>
          <cell r="I5342" t="str">
            <v>F</v>
          </cell>
          <cell r="J5342">
            <v>811</v>
          </cell>
          <cell r="L5342">
            <v>1.88</v>
          </cell>
        </row>
        <row r="5343">
          <cell r="A5343" t="str">
            <v>LAUER, BEVERLEY A</v>
          </cell>
          <cell r="B5343" t="str">
            <v>101-507</v>
          </cell>
          <cell r="C5343">
            <v>510100</v>
          </cell>
          <cell r="D5343">
            <v>1670</v>
          </cell>
          <cell r="E5343" t="str">
            <v>APPRAISER III</v>
          </cell>
          <cell r="F5343" t="str">
            <v>D144</v>
          </cell>
          <cell r="G5343">
            <v>0.75</v>
          </cell>
          <cell r="H5343" t="str">
            <v>D144-001</v>
          </cell>
          <cell r="I5343" t="str">
            <v>O</v>
          </cell>
          <cell r="J5343">
            <v>1</v>
          </cell>
          <cell r="K5343" t="str">
            <v>REGULAR PAY</v>
          </cell>
          <cell r="L5343">
            <v>37088.980000000003</v>
          </cell>
        </row>
        <row r="5344">
          <cell r="A5344" t="str">
            <v>LAUER, BEVERLEY A</v>
          </cell>
          <cell r="B5344" t="str">
            <v>101-507</v>
          </cell>
          <cell r="C5344">
            <v>510300</v>
          </cell>
          <cell r="D5344">
            <v>1670</v>
          </cell>
          <cell r="E5344" t="str">
            <v>APPRAISER III</v>
          </cell>
          <cell r="F5344" t="str">
            <v>D144</v>
          </cell>
          <cell r="G5344">
            <v>0.75</v>
          </cell>
          <cell r="H5344" t="str">
            <v>D144-001</v>
          </cell>
          <cell r="I5344" t="str">
            <v>F</v>
          </cell>
          <cell r="J5344">
            <v>7999</v>
          </cell>
          <cell r="L5344">
            <v>11122.99</v>
          </cell>
        </row>
        <row r="5345">
          <cell r="A5345" t="str">
            <v>LAUER, BEVERLEY A</v>
          </cell>
          <cell r="B5345" t="str">
            <v>101-507</v>
          </cell>
          <cell r="C5345">
            <v>510300</v>
          </cell>
          <cell r="D5345">
            <v>1670</v>
          </cell>
          <cell r="E5345" t="str">
            <v>APPRAISER III</v>
          </cell>
          <cell r="F5345" t="str">
            <v>D144</v>
          </cell>
          <cell r="G5345">
            <v>0.75</v>
          </cell>
          <cell r="H5345" t="str">
            <v>D144-001</v>
          </cell>
          <cell r="I5345" t="str">
            <v>F</v>
          </cell>
          <cell r="J5345" t="str">
            <v>*FI</v>
          </cell>
          <cell r="K5345" t="str">
            <v>FICA</v>
          </cell>
          <cell r="L5345">
            <v>2299.52</v>
          </cell>
        </row>
        <row r="5346">
          <cell r="A5346" t="str">
            <v>LAUER, BEVERLEY A</v>
          </cell>
          <cell r="B5346" t="str">
            <v>101-507</v>
          </cell>
          <cell r="C5346">
            <v>510300</v>
          </cell>
          <cell r="D5346">
            <v>1670</v>
          </cell>
          <cell r="E5346" t="str">
            <v>APPRAISER III</v>
          </cell>
          <cell r="F5346" t="str">
            <v>D144</v>
          </cell>
          <cell r="G5346">
            <v>0.75</v>
          </cell>
          <cell r="H5346" t="str">
            <v>D144-001</v>
          </cell>
          <cell r="I5346" t="str">
            <v>F</v>
          </cell>
          <cell r="J5346" t="str">
            <v>*FM</v>
          </cell>
          <cell r="K5346" t="str">
            <v>MEDICARE</v>
          </cell>
          <cell r="L5346">
            <v>537.79</v>
          </cell>
        </row>
        <row r="5347">
          <cell r="A5347" t="str">
            <v>LAUER, BEVERLEY A</v>
          </cell>
          <cell r="B5347" t="str">
            <v>101-507</v>
          </cell>
          <cell r="C5347">
            <v>510300</v>
          </cell>
          <cell r="D5347">
            <v>1670</v>
          </cell>
          <cell r="E5347" t="str">
            <v>APPRAISER III</v>
          </cell>
          <cell r="F5347" t="str">
            <v>D144</v>
          </cell>
          <cell r="G5347">
            <v>0.75</v>
          </cell>
          <cell r="H5347" t="str">
            <v>D144-001</v>
          </cell>
          <cell r="I5347" t="str">
            <v>F</v>
          </cell>
          <cell r="J5347">
            <v>8000</v>
          </cell>
          <cell r="L5347">
            <v>2591.94</v>
          </cell>
        </row>
        <row r="5348">
          <cell r="A5348" t="str">
            <v>LAUER, BEVERLEY A</v>
          </cell>
          <cell r="B5348" t="str">
            <v>101-507</v>
          </cell>
          <cell r="C5348">
            <v>510400</v>
          </cell>
          <cell r="D5348">
            <v>1670</v>
          </cell>
          <cell r="E5348" t="str">
            <v>APPRAISER III</v>
          </cell>
          <cell r="F5348" t="str">
            <v>D144</v>
          </cell>
          <cell r="G5348">
            <v>0.75</v>
          </cell>
          <cell r="H5348" t="str">
            <v>D144-001</v>
          </cell>
          <cell r="I5348" t="str">
            <v>F</v>
          </cell>
          <cell r="J5348">
            <v>1001</v>
          </cell>
          <cell r="L5348">
            <v>10.17</v>
          </cell>
        </row>
        <row r="5349">
          <cell r="A5349" t="str">
            <v>LAUER, BEVERLEY A</v>
          </cell>
          <cell r="B5349" t="str">
            <v>101-507</v>
          </cell>
          <cell r="C5349">
            <v>510400</v>
          </cell>
          <cell r="D5349">
            <v>1670</v>
          </cell>
          <cell r="E5349" t="str">
            <v>APPRAISER III</v>
          </cell>
          <cell r="F5349" t="str">
            <v>D144</v>
          </cell>
          <cell r="G5349">
            <v>0.75</v>
          </cell>
          <cell r="H5349" t="str">
            <v>D144-001</v>
          </cell>
          <cell r="I5349" t="str">
            <v>F</v>
          </cell>
          <cell r="J5349">
            <v>30</v>
          </cell>
          <cell r="L5349">
            <v>92.72</v>
          </cell>
        </row>
        <row r="5350">
          <cell r="A5350" t="str">
            <v>LAUER, BEVERLEY A</v>
          </cell>
          <cell r="B5350" t="str">
            <v>101-507</v>
          </cell>
          <cell r="C5350">
            <v>510400</v>
          </cell>
          <cell r="D5350">
            <v>1670</v>
          </cell>
          <cell r="E5350" t="str">
            <v>APPRAISER III</v>
          </cell>
          <cell r="F5350" t="str">
            <v>D144</v>
          </cell>
          <cell r="G5350">
            <v>0.75</v>
          </cell>
          <cell r="H5350" t="str">
            <v>D144-001</v>
          </cell>
          <cell r="I5350" t="str">
            <v>F</v>
          </cell>
          <cell r="J5350">
            <v>810</v>
          </cell>
          <cell r="L5350">
            <v>1.28</v>
          </cell>
        </row>
        <row r="5351">
          <cell r="A5351" t="str">
            <v>LEA, BARBARA A</v>
          </cell>
          <cell r="B5351" t="str">
            <v>101-507</v>
          </cell>
          <cell r="C5351">
            <v>510100</v>
          </cell>
          <cell r="D5351">
            <v>1760</v>
          </cell>
          <cell r="E5351" t="str">
            <v>APPRAISER II</v>
          </cell>
          <cell r="F5351" t="str">
            <v>D142</v>
          </cell>
          <cell r="G5351">
            <v>1</v>
          </cell>
          <cell r="H5351" t="str">
            <v>D142-001</v>
          </cell>
          <cell r="I5351" t="str">
            <v>O</v>
          </cell>
          <cell r="J5351">
            <v>1</v>
          </cell>
          <cell r="K5351" t="str">
            <v>REGULAR PAY</v>
          </cell>
          <cell r="L5351">
            <v>45887.32</v>
          </cell>
        </row>
        <row r="5352">
          <cell r="A5352" t="str">
            <v>LEA, BARBARA A</v>
          </cell>
          <cell r="B5352" t="str">
            <v>101-507</v>
          </cell>
          <cell r="C5352">
            <v>510100</v>
          </cell>
          <cell r="D5352">
            <v>1760</v>
          </cell>
          <cell r="E5352" t="str">
            <v>APPRAISER II</v>
          </cell>
          <cell r="F5352" t="str">
            <v>Z006</v>
          </cell>
          <cell r="G5352">
            <v>1</v>
          </cell>
          <cell r="H5352" t="str">
            <v>D142-001</v>
          </cell>
          <cell r="I5352" t="str">
            <v>O</v>
          </cell>
          <cell r="J5352">
            <v>6</v>
          </cell>
          <cell r="K5352" t="str">
            <v>INTERIM PAY</v>
          </cell>
          <cell r="L5352">
            <v>4814.34</v>
          </cell>
        </row>
        <row r="5353">
          <cell r="A5353" t="str">
            <v>LEA, BARBARA A</v>
          </cell>
          <cell r="B5353" t="str">
            <v>101-507</v>
          </cell>
          <cell r="C5353">
            <v>510300</v>
          </cell>
          <cell r="D5353">
            <v>1760</v>
          </cell>
          <cell r="E5353" t="str">
            <v>APPRAISER II</v>
          </cell>
          <cell r="F5353" t="str">
            <v>D142</v>
          </cell>
          <cell r="G5353">
            <v>1</v>
          </cell>
          <cell r="H5353" t="str">
            <v>D142-001</v>
          </cell>
          <cell r="I5353" t="str">
            <v>F</v>
          </cell>
          <cell r="J5353">
            <v>7999</v>
          </cell>
          <cell r="L5353">
            <v>15205.43</v>
          </cell>
        </row>
        <row r="5354">
          <cell r="A5354" t="str">
            <v>LEA, BARBARA A</v>
          </cell>
          <cell r="B5354" t="str">
            <v>101-507</v>
          </cell>
          <cell r="C5354">
            <v>510300</v>
          </cell>
          <cell r="D5354">
            <v>1760</v>
          </cell>
          <cell r="E5354" t="str">
            <v>APPRAISER II</v>
          </cell>
          <cell r="F5354" t="str">
            <v>D142</v>
          </cell>
          <cell r="G5354">
            <v>1</v>
          </cell>
          <cell r="H5354" t="str">
            <v>D142-001</v>
          </cell>
          <cell r="I5354" t="str">
            <v>F</v>
          </cell>
          <cell r="J5354">
            <v>8000</v>
          </cell>
          <cell r="L5354">
            <v>3207.82</v>
          </cell>
        </row>
        <row r="5355">
          <cell r="A5355" t="str">
            <v>LEA, BARBARA A</v>
          </cell>
          <cell r="B5355" t="str">
            <v>101-507</v>
          </cell>
          <cell r="C5355">
            <v>510300</v>
          </cell>
          <cell r="D5355">
            <v>1760</v>
          </cell>
          <cell r="E5355" t="str">
            <v>APPRAISER II</v>
          </cell>
          <cell r="F5355" t="str">
            <v>D142</v>
          </cell>
          <cell r="G5355">
            <v>1</v>
          </cell>
          <cell r="H5355" t="str">
            <v>D142-001</v>
          </cell>
          <cell r="I5355" t="str">
            <v>F</v>
          </cell>
          <cell r="J5355" t="str">
            <v>*FM</v>
          </cell>
          <cell r="K5355" t="str">
            <v>MEDICARE</v>
          </cell>
          <cell r="L5355">
            <v>665.37</v>
          </cell>
        </row>
        <row r="5356">
          <cell r="A5356" t="str">
            <v>LEA, BARBARA A</v>
          </cell>
          <cell r="B5356" t="str">
            <v>101-507</v>
          </cell>
          <cell r="C5356">
            <v>510300</v>
          </cell>
          <cell r="D5356">
            <v>1760</v>
          </cell>
          <cell r="E5356" t="str">
            <v>APPRAISER II</v>
          </cell>
          <cell r="F5356" t="str">
            <v>D142</v>
          </cell>
          <cell r="G5356">
            <v>1</v>
          </cell>
          <cell r="H5356" t="str">
            <v>D142-001</v>
          </cell>
          <cell r="I5356" t="str">
            <v>F</v>
          </cell>
          <cell r="J5356" t="str">
            <v>*FI</v>
          </cell>
          <cell r="K5356" t="str">
            <v>FICA</v>
          </cell>
          <cell r="L5356">
            <v>2845.01</v>
          </cell>
        </row>
        <row r="5357">
          <cell r="A5357" t="str">
            <v>LEA, BARBARA A</v>
          </cell>
          <cell r="B5357" t="str">
            <v>101-507</v>
          </cell>
          <cell r="C5357">
            <v>510300</v>
          </cell>
          <cell r="D5357">
            <v>1760</v>
          </cell>
          <cell r="E5357" t="str">
            <v>APPRAISER II</v>
          </cell>
          <cell r="F5357" t="str">
            <v>D142</v>
          </cell>
          <cell r="G5357">
            <v>1</v>
          </cell>
          <cell r="H5357" t="str">
            <v>D142-001</v>
          </cell>
          <cell r="I5357" t="str">
            <v>F</v>
          </cell>
          <cell r="J5357">
            <v>8002</v>
          </cell>
          <cell r="L5357">
            <v>337</v>
          </cell>
        </row>
        <row r="5358">
          <cell r="A5358" t="str">
            <v>LEA, BARBARA A</v>
          </cell>
          <cell r="B5358" t="str">
            <v>101-507</v>
          </cell>
          <cell r="C5358">
            <v>510300</v>
          </cell>
          <cell r="D5358">
            <v>1760</v>
          </cell>
          <cell r="E5358" t="str">
            <v>APPRAISER II</v>
          </cell>
          <cell r="F5358" t="str">
            <v>Z006</v>
          </cell>
          <cell r="G5358">
            <v>1</v>
          </cell>
          <cell r="H5358" t="str">
            <v>D142-001</v>
          </cell>
          <cell r="I5358" t="str">
            <v>F</v>
          </cell>
          <cell r="J5358" t="str">
            <v>*FM</v>
          </cell>
          <cell r="K5358" t="str">
            <v>MEDICARE</v>
          </cell>
          <cell r="L5358">
            <v>69.81</v>
          </cell>
        </row>
        <row r="5359">
          <cell r="A5359" t="str">
            <v>LEA, BARBARA A</v>
          </cell>
          <cell r="B5359" t="str">
            <v>101-507</v>
          </cell>
          <cell r="C5359">
            <v>510300</v>
          </cell>
          <cell r="D5359">
            <v>1760</v>
          </cell>
          <cell r="E5359" t="str">
            <v>APPRAISER II</v>
          </cell>
          <cell r="F5359" t="str">
            <v>Z006</v>
          </cell>
          <cell r="G5359">
            <v>1</v>
          </cell>
          <cell r="H5359" t="str">
            <v>D142-001</v>
          </cell>
          <cell r="I5359" t="str">
            <v>F</v>
          </cell>
          <cell r="J5359" t="str">
            <v>*FI</v>
          </cell>
          <cell r="K5359" t="str">
            <v>FICA</v>
          </cell>
          <cell r="L5359">
            <v>298.49</v>
          </cell>
        </row>
        <row r="5360">
          <cell r="A5360" t="str">
            <v>LEA, BARBARA A</v>
          </cell>
          <cell r="B5360" t="str">
            <v>101-507</v>
          </cell>
          <cell r="C5360">
            <v>510400</v>
          </cell>
          <cell r="D5360">
            <v>1760</v>
          </cell>
          <cell r="E5360" t="str">
            <v>APPRAISER II</v>
          </cell>
          <cell r="F5360" t="str">
            <v>D142</v>
          </cell>
          <cell r="G5360">
            <v>1</v>
          </cell>
          <cell r="H5360" t="str">
            <v>D142-001</v>
          </cell>
          <cell r="I5360" t="str">
            <v>F</v>
          </cell>
          <cell r="J5360">
            <v>601</v>
          </cell>
          <cell r="L5360">
            <v>17.149999999999999</v>
          </cell>
        </row>
        <row r="5361">
          <cell r="A5361" t="str">
            <v>LEA, BARBARA A</v>
          </cell>
          <cell r="B5361" t="str">
            <v>101-507</v>
          </cell>
          <cell r="C5361">
            <v>510400</v>
          </cell>
          <cell r="D5361">
            <v>1760</v>
          </cell>
          <cell r="E5361" t="str">
            <v>APPRAISER II</v>
          </cell>
          <cell r="F5361" t="str">
            <v>D142</v>
          </cell>
          <cell r="G5361">
            <v>1</v>
          </cell>
          <cell r="H5361" t="str">
            <v>D142-001</v>
          </cell>
          <cell r="I5361" t="str">
            <v>F</v>
          </cell>
          <cell r="J5361">
            <v>1001</v>
          </cell>
          <cell r="L5361">
            <v>10.17</v>
          </cell>
        </row>
        <row r="5362">
          <cell r="A5362" t="str">
            <v>LEA, BARBARA A</v>
          </cell>
          <cell r="B5362" t="str">
            <v>101-507</v>
          </cell>
          <cell r="C5362">
            <v>510400</v>
          </cell>
          <cell r="D5362">
            <v>1760</v>
          </cell>
          <cell r="E5362" t="str">
            <v>APPRAISER II</v>
          </cell>
          <cell r="F5362" t="str">
            <v>D142</v>
          </cell>
          <cell r="G5362">
            <v>1</v>
          </cell>
          <cell r="H5362" t="str">
            <v>D142-001</v>
          </cell>
          <cell r="I5362" t="str">
            <v>F</v>
          </cell>
          <cell r="J5362">
            <v>701</v>
          </cell>
          <cell r="L5362">
            <v>4.01</v>
          </cell>
        </row>
        <row r="5363">
          <cell r="A5363" t="str">
            <v>LEA, BARBARA A</v>
          </cell>
          <cell r="B5363" t="str">
            <v>101-507</v>
          </cell>
          <cell r="C5363">
            <v>510400</v>
          </cell>
          <cell r="D5363">
            <v>1760</v>
          </cell>
          <cell r="E5363" t="str">
            <v>APPRAISER II</v>
          </cell>
          <cell r="F5363" t="str">
            <v>D142</v>
          </cell>
          <cell r="G5363">
            <v>1</v>
          </cell>
          <cell r="H5363" t="str">
            <v>D142-001</v>
          </cell>
          <cell r="I5363" t="str">
            <v>F</v>
          </cell>
          <cell r="J5363">
            <v>101</v>
          </cell>
          <cell r="L5363">
            <v>135.94999999999999</v>
          </cell>
        </row>
        <row r="5364">
          <cell r="A5364" t="str">
            <v>LEA, BARBARA A</v>
          </cell>
          <cell r="B5364" t="str">
            <v>101-507</v>
          </cell>
          <cell r="C5364">
            <v>510400</v>
          </cell>
          <cell r="D5364">
            <v>1760</v>
          </cell>
          <cell r="E5364" t="str">
            <v>APPRAISER II</v>
          </cell>
          <cell r="F5364" t="str">
            <v>D142</v>
          </cell>
          <cell r="G5364">
            <v>1</v>
          </cell>
          <cell r="H5364" t="str">
            <v>D142-001</v>
          </cell>
          <cell r="I5364" t="str">
            <v>F</v>
          </cell>
          <cell r="J5364">
            <v>30</v>
          </cell>
          <cell r="L5364">
            <v>114.72</v>
          </cell>
        </row>
        <row r="5365">
          <cell r="A5365" t="str">
            <v>LEA, BARBARA A</v>
          </cell>
          <cell r="B5365" t="str">
            <v>101-507</v>
          </cell>
          <cell r="C5365">
            <v>510400</v>
          </cell>
          <cell r="D5365">
            <v>1760</v>
          </cell>
          <cell r="E5365" t="str">
            <v>APPRAISER II</v>
          </cell>
          <cell r="F5365" t="str">
            <v>D142</v>
          </cell>
          <cell r="G5365">
            <v>1</v>
          </cell>
          <cell r="H5365" t="str">
            <v>D142-001</v>
          </cell>
          <cell r="I5365" t="str">
            <v>F</v>
          </cell>
          <cell r="J5365">
            <v>811</v>
          </cell>
          <cell r="L5365">
            <v>1.88</v>
          </cell>
        </row>
        <row r="5366">
          <cell r="A5366" t="str">
            <v>LEA, BARBARA A</v>
          </cell>
          <cell r="B5366" t="str">
            <v>101-507</v>
          </cell>
          <cell r="C5366">
            <v>510400</v>
          </cell>
          <cell r="D5366">
            <v>1760</v>
          </cell>
          <cell r="E5366" t="str">
            <v>APPRAISER II</v>
          </cell>
          <cell r="F5366" t="str">
            <v>Z006</v>
          </cell>
          <cell r="G5366">
            <v>1</v>
          </cell>
          <cell r="H5366" t="str">
            <v>D142-001</v>
          </cell>
          <cell r="I5366" t="str">
            <v>F</v>
          </cell>
          <cell r="J5366">
            <v>30</v>
          </cell>
          <cell r="L5366">
            <v>12.04</v>
          </cell>
        </row>
        <row r="5367">
          <cell r="A5367" t="str">
            <v>LEATHLEY, BRUCE D</v>
          </cell>
          <cell r="B5367" t="str">
            <v>101-572</v>
          </cell>
          <cell r="C5367">
            <v>510100</v>
          </cell>
          <cell r="D5367">
            <v>2270</v>
          </cell>
          <cell r="E5367" t="str">
            <v>GROUP SUPERVISOR, SR</v>
          </cell>
          <cell r="F5367" t="str">
            <v>D314</v>
          </cell>
          <cell r="G5367">
            <v>1</v>
          </cell>
          <cell r="H5367" t="str">
            <v>D314-005</v>
          </cell>
          <cell r="I5367" t="str">
            <v>O</v>
          </cell>
          <cell r="J5367">
            <v>1</v>
          </cell>
          <cell r="K5367" t="str">
            <v>REGULAR PAY</v>
          </cell>
          <cell r="L5367">
            <v>41324.29</v>
          </cell>
        </row>
        <row r="5368">
          <cell r="A5368" t="str">
            <v>LEATHLEY, BRUCE D</v>
          </cell>
          <cell r="B5368" t="str">
            <v>101-572</v>
          </cell>
          <cell r="C5368">
            <v>510300</v>
          </cell>
          <cell r="D5368">
            <v>2270</v>
          </cell>
          <cell r="E5368" t="str">
            <v>GROUP SUPERVISOR, SR</v>
          </cell>
          <cell r="F5368" t="str">
            <v>D314</v>
          </cell>
          <cell r="G5368">
            <v>1</v>
          </cell>
          <cell r="H5368" t="str">
            <v>D314-005</v>
          </cell>
          <cell r="I5368" t="str">
            <v>F</v>
          </cell>
          <cell r="J5368">
            <v>8000</v>
          </cell>
          <cell r="L5368">
            <v>2888.41</v>
          </cell>
        </row>
        <row r="5369">
          <cell r="A5369" t="str">
            <v>LEATHLEY, BRUCE D</v>
          </cell>
          <cell r="B5369" t="str">
            <v>101-572</v>
          </cell>
          <cell r="C5369">
            <v>510300</v>
          </cell>
          <cell r="D5369">
            <v>2270</v>
          </cell>
          <cell r="E5369" t="str">
            <v>GROUP SUPERVISOR, SR</v>
          </cell>
          <cell r="F5369" t="str">
            <v>D314</v>
          </cell>
          <cell r="G5369">
            <v>1</v>
          </cell>
          <cell r="H5369" t="str">
            <v>D314-005</v>
          </cell>
          <cell r="I5369" t="str">
            <v>F</v>
          </cell>
          <cell r="J5369" t="str">
            <v>*FM</v>
          </cell>
          <cell r="K5369" t="str">
            <v>MEDICARE</v>
          </cell>
          <cell r="L5369">
            <v>599.20000000000005</v>
          </cell>
        </row>
        <row r="5370">
          <cell r="A5370" t="str">
            <v>LEATHLEY, BRUCE D</v>
          </cell>
          <cell r="B5370" t="str">
            <v>101-572</v>
          </cell>
          <cell r="C5370">
            <v>510300</v>
          </cell>
          <cell r="D5370">
            <v>2270</v>
          </cell>
          <cell r="E5370" t="str">
            <v>GROUP SUPERVISOR, SR</v>
          </cell>
          <cell r="F5370" t="str">
            <v>D314</v>
          </cell>
          <cell r="G5370">
            <v>1</v>
          </cell>
          <cell r="H5370" t="str">
            <v>D314-005</v>
          </cell>
          <cell r="I5370" t="str">
            <v>F</v>
          </cell>
          <cell r="J5370" t="str">
            <v>*FI</v>
          </cell>
          <cell r="K5370" t="str">
            <v>FICA</v>
          </cell>
          <cell r="L5370">
            <v>2562.11</v>
          </cell>
        </row>
        <row r="5371">
          <cell r="A5371" t="str">
            <v>LEATHLEY, BRUCE D</v>
          </cell>
          <cell r="B5371" t="str">
            <v>101-572</v>
          </cell>
          <cell r="C5371">
            <v>510300</v>
          </cell>
          <cell r="D5371">
            <v>2270</v>
          </cell>
          <cell r="E5371" t="str">
            <v>GROUP SUPERVISOR, SR</v>
          </cell>
          <cell r="F5371" t="str">
            <v>D314</v>
          </cell>
          <cell r="G5371">
            <v>1</v>
          </cell>
          <cell r="H5371" t="str">
            <v>D314-005</v>
          </cell>
          <cell r="I5371" t="str">
            <v>F</v>
          </cell>
          <cell r="J5371">
            <v>7999</v>
          </cell>
          <cell r="L5371">
            <v>12393.15</v>
          </cell>
        </row>
        <row r="5372">
          <cell r="A5372" t="str">
            <v>LEATHLEY, BRUCE D</v>
          </cell>
          <cell r="B5372" t="str">
            <v>101-572</v>
          </cell>
          <cell r="C5372">
            <v>510400</v>
          </cell>
          <cell r="D5372">
            <v>2270</v>
          </cell>
          <cell r="E5372" t="str">
            <v>GROUP SUPERVISOR, SR</v>
          </cell>
          <cell r="F5372" t="str">
            <v>D314</v>
          </cell>
          <cell r="G5372">
            <v>1</v>
          </cell>
          <cell r="H5372" t="str">
            <v>D314-005</v>
          </cell>
          <cell r="I5372" t="str">
            <v>F</v>
          </cell>
          <cell r="J5372">
            <v>1001</v>
          </cell>
          <cell r="L5372">
            <v>10.17</v>
          </cell>
        </row>
        <row r="5373">
          <cell r="A5373" t="str">
            <v>LEATHLEY, BRUCE D</v>
          </cell>
          <cell r="B5373" t="str">
            <v>101-572</v>
          </cell>
          <cell r="C5373">
            <v>510400</v>
          </cell>
          <cell r="D5373">
            <v>2270</v>
          </cell>
          <cell r="E5373" t="str">
            <v>GROUP SUPERVISOR, SR</v>
          </cell>
          <cell r="F5373" t="str">
            <v>D314</v>
          </cell>
          <cell r="G5373">
            <v>1</v>
          </cell>
          <cell r="H5373" t="str">
            <v>D314-005</v>
          </cell>
          <cell r="I5373" t="str">
            <v>F</v>
          </cell>
          <cell r="J5373">
            <v>705</v>
          </cell>
          <cell r="L5373">
            <v>12.04</v>
          </cell>
        </row>
        <row r="5374">
          <cell r="A5374" t="str">
            <v>LEATHLEY, BRUCE D</v>
          </cell>
          <cell r="B5374" t="str">
            <v>101-572</v>
          </cell>
          <cell r="C5374">
            <v>510400</v>
          </cell>
          <cell r="D5374">
            <v>2270</v>
          </cell>
          <cell r="E5374" t="str">
            <v>GROUP SUPERVISOR, SR</v>
          </cell>
          <cell r="F5374" t="str">
            <v>D314</v>
          </cell>
          <cell r="G5374">
            <v>1</v>
          </cell>
          <cell r="H5374" t="str">
            <v>D314-005</v>
          </cell>
          <cell r="I5374" t="str">
            <v>F</v>
          </cell>
          <cell r="J5374">
            <v>30</v>
          </cell>
          <cell r="L5374">
            <v>103.31</v>
          </cell>
        </row>
        <row r="5375">
          <cell r="A5375" t="str">
            <v>LEATHLEY, BRUCE D</v>
          </cell>
          <cell r="B5375" t="str">
            <v>101-572</v>
          </cell>
          <cell r="C5375">
            <v>510400</v>
          </cell>
          <cell r="D5375">
            <v>2270</v>
          </cell>
          <cell r="E5375" t="str">
            <v>GROUP SUPERVISOR, SR</v>
          </cell>
          <cell r="F5375" t="str">
            <v>D314</v>
          </cell>
          <cell r="G5375">
            <v>1</v>
          </cell>
          <cell r="H5375" t="str">
            <v>D314-005</v>
          </cell>
          <cell r="I5375" t="str">
            <v>F</v>
          </cell>
          <cell r="J5375">
            <v>605</v>
          </cell>
          <cell r="L5375">
            <v>59.1</v>
          </cell>
        </row>
        <row r="5376">
          <cell r="A5376" t="str">
            <v>LEATHLEY, BRUCE D</v>
          </cell>
          <cell r="B5376" t="str">
            <v>101-572</v>
          </cell>
          <cell r="C5376">
            <v>510400</v>
          </cell>
          <cell r="D5376">
            <v>2270</v>
          </cell>
          <cell r="E5376" t="str">
            <v>GROUP SUPERVISOR, SR</v>
          </cell>
          <cell r="F5376" t="str">
            <v>D314</v>
          </cell>
          <cell r="G5376">
            <v>1</v>
          </cell>
          <cell r="H5376" t="str">
            <v>D314-005</v>
          </cell>
          <cell r="I5376" t="str">
            <v>F</v>
          </cell>
          <cell r="J5376">
            <v>104</v>
          </cell>
          <cell r="L5376">
            <v>283.83999999999997</v>
          </cell>
        </row>
        <row r="5377">
          <cell r="A5377" t="str">
            <v>LEATHLEY, BRUCE D</v>
          </cell>
          <cell r="B5377" t="str">
            <v>101-572</v>
          </cell>
          <cell r="C5377">
            <v>510400</v>
          </cell>
          <cell r="D5377">
            <v>2270</v>
          </cell>
          <cell r="E5377" t="str">
            <v>GROUP SUPERVISOR, SR</v>
          </cell>
          <cell r="F5377" t="str">
            <v>D314</v>
          </cell>
          <cell r="G5377">
            <v>1</v>
          </cell>
          <cell r="H5377" t="str">
            <v>D314-005</v>
          </cell>
          <cell r="I5377" t="str">
            <v>F</v>
          </cell>
          <cell r="J5377">
            <v>811</v>
          </cell>
          <cell r="L5377">
            <v>1.88</v>
          </cell>
        </row>
        <row r="5378">
          <cell r="A5378" t="str">
            <v>LEE, RONALD E</v>
          </cell>
          <cell r="B5378" t="str">
            <v>101-594</v>
          </cell>
          <cell r="C5378">
            <v>510100</v>
          </cell>
          <cell r="D5378">
            <v>46530</v>
          </cell>
          <cell r="E5378" t="str">
            <v>SOCIAL SERVICE WORKER III</v>
          </cell>
          <cell r="F5378" t="str">
            <v>D474</v>
          </cell>
          <cell r="G5378">
            <v>1</v>
          </cell>
          <cell r="H5378" t="str">
            <v>D474-005</v>
          </cell>
          <cell r="I5378" t="str">
            <v>O</v>
          </cell>
          <cell r="J5378">
            <v>1</v>
          </cell>
          <cell r="K5378" t="str">
            <v>REGULAR PAY</v>
          </cell>
          <cell r="L5378">
            <v>41230.04</v>
          </cell>
        </row>
        <row r="5379">
          <cell r="A5379" t="str">
            <v>LEE, RONALD E</v>
          </cell>
          <cell r="B5379" t="str">
            <v>101-594</v>
          </cell>
          <cell r="C5379">
            <v>510300</v>
          </cell>
          <cell r="D5379">
            <v>46530</v>
          </cell>
          <cell r="E5379" t="str">
            <v>SOCIAL SERVICE WORKER III</v>
          </cell>
          <cell r="F5379" t="str">
            <v>D474</v>
          </cell>
          <cell r="G5379">
            <v>1</v>
          </cell>
          <cell r="H5379" t="str">
            <v>D474-005</v>
          </cell>
          <cell r="I5379" t="str">
            <v>F</v>
          </cell>
          <cell r="J5379">
            <v>8000</v>
          </cell>
          <cell r="L5379">
            <v>2881.81</v>
          </cell>
        </row>
        <row r="5380">
          <cell r="A5380" t="str">
            <v>LEE, RONALD E</v>
          </cell>
          <cell r="B5380" t="str">
            <v>101-594</v>
          </cell>
          <cell r="C5380">
            <v>510300</v>
          </cell>
          <cell r="D5380">
            <v>46530</v>
          </cell>
          <cell r="E5380" t="str">
            <v>SOCIAL SERVICE WORKER III</v>
          </cell>
          <cell r="F5380" t="str">
            <v>D474</v>
          </cell>
          <cell r="G5380">
            <v>1</v>
          </cell>
          <cell r="H5380" t="str">
            <v>D474-005</v>
          </cell>
          <cell r="I5380" t="str">
            <v>F</v>
          </cell>
          <cell r="J5380">
            <v>7999</v>
          </cell>
          <cell r="L5380">
            <v>12364.89</v>
          </cell>
        </row>
        <row r="5381">
          <cell r="A5381" t="str">
            <v>LEE, RONALD E</v>
          </cell>
          <cell r="B5381" t="str">
            <v>101-594</v>
          </cell>
          <cell r="C5381">
            <v>510300</v>
          </cell>
          <cell r="D5381">
            <v>46530</v>
          </cell>
          <cell r="E5381" t="str">
            <v>SOCIAL SERVICE WORKER III</v>
          </cell>
          <cell r="F5381" t="str">
            <v>D474</v>
          </cell>
          <cell r="G5381">
            <v>1</v>
          </cell>
          <cell r="H5381" t="str">
            <v>D474-005</v>
          </cell>
          <cell r="I5381" t="str">
            <v>F</v>
          </cell>
          <cell r="J5381" t="str">
            <v>*FI</v>
          </cell>
          <cell r="K5381" t="str">
            <v>FICA</v>
          </cell>
          <cell r="L5381">
            <v>2556.2600000000002</v>
          </cell>
        </row>
        <row r="5382">
          <cell r="A5382" t="str">
            <v>LEE, RONALD E</v>
          </cell>
          <cell r="B5382" t="str">
            <v>101-594</v>
          </cell>
          <cell r="C5382">
            <v>510300</v>
          </cell>
          <cell r="D5382">
            <v>46530</v>
          </cell>
          <cell r="E5382" t="str">
            <v>SOCIAL SERVICE WORKER III</v>
          </cell>
          <cell r="F5382" t="str">
            <v>D474</v>
          </cell>
          <cell r="G5382">
            <v>1</v>
          </cell>
          <cell r="H5382" t="str">
            <v>D474-005</v>
          </cell>
          <cell r="I5382" t="str">
            <v>F</v>
          </cell>
          <cell r="J5382" t="str">
            <v>*FM</v>
          </cell>
          <cell r="K5382" t="str">
            <v>MEDICARE</v>
          </cell>
          <cell r="L5382">
            <v>597.84</v>
          </cell>
        </row>
        <row r="5383">
          <cell r="A5383" t="str">
            <v>LEE, RONALD E</v>
          </cell>
          <cell r="B5383" t="str">
            <v>101-594</v>
          </cell>
          <cell r="C5383">
            <v>510400</v>
          </cell>
          <cell r="D5383">
            <v>46530</v>
          </cell>
          <cell r="E5383" t="str">
            <v>SOCIAL SERVICE WORKER III</v>
          </cell>
          <cell r="F5383" t="str">
            <v>D474</v>
          </cell>
          <cell r="G5383">
            <v>1</v>
          </cell>
          <cell r="H5383" t="str">
            <v>D474-005</v>
          </cell>
          <cell r="I5383" t="str">
            <v>F</v>
          </cell>
          <cell r="J5383">
            <v>1001</v>
          </cell>
          <cell r="L5383">
            <v>10.17</v>
          </cell>
        </row>
        <row r="5384">
          <cell r="A5384" t="str">
            <v>LEE, RONALD E</v>
          </cell>
          <cell r="B5384" t="str">
            <v>101-594</v>
          </cell>
          <cell r="C5384">
            <v>510400</v>
          </cell>
          <cell r="D5384">
            <v>46530</v>
          </cell>
          <cell r="E5384" t="str">
            <v>SOCIAL SERVICE WORKER III</v>
          </cell>
          <cell r="F5384" t="str">
            <v>D474</v>
          </cell>
          <cell r="G5384">
            <v>1</v>
          </cell>
          <cell r="H5384" t="str">
            <v>D474-005</v>
          </cell>
          <cell r="I5384" t="str">
            <v>F</v>
          </cell>
          <cell r="J5384">
            <v>102</v>
          </cell>
          <cell r="L5384">
            <v>232.19</v>
          </cell>
        </row>
        <row r="5385">
          <cell r="A5385" t="str">
            <v>LEE, RONALD E</v>
          </cell>
          <cell r="B5385" t="str">
            <v>101-594</v>
          </cell>
          <cell r="C5385">
            <v>510400</v>
          </cell>
          <cell r="D5385">
            <v>46530</v>
          </cell>
          <cell r="E5385" t="str">
            <v>SOCIAL SERVICE WORKER III</v>
          </cell>
          <cell r="F5385" t="str">
            <v>D474</v>
          </cell>
          <cell r="G5385">
            <v>1</v>
          </cell>
          <cell r="H5385" t="str">
            <v>D474-005</v>
          </cell>
          <cell r="I5385" t="str">
            <v>F</v>
          </cell>
          <cell r="J5385">
            <v>603</v>
          </cell>
          <cell r="L5385">
            <v>31.26</v>
          </cell>
        </row>
        <row r="5386">
          <cell r="A5386" t="str">
            <v>LEE, RONALD E</v>
          </cell>
          <cell r="B5386" t="str">
            <v>101-594</v>
          </cell>
          <cell r="C5386">
            <v>510400</v>
          </cell>
          <cell r="D5386">
            <v>46530</v>
          </cell>
          <cell r="E5386" t="str">
            <v>SOCIAL SERVICE WORKER III</v>
          </cell>
          <cell r="F5386" t="str">
            <v>D474</v>
          </cell>
          <cell r="G5386">
            <v>1</v>
          </cell>
          <cell r="H5386" t="str">
            <v>D474-005</v>
          </cell>
          <cell r="I5386" t="str">
            <v>F</v>
          </cell>
          <cell r="J5386">
            <v>703</v>
          </cell>
          <cell r="L5386">
            <v>6.7</v>
          </cell>
        </row>
        <row r="5387">
          <cell r="A5387" t="str">
            <v>LEE, RONALD E</v>
          </cell>
          <cell r="B5387" t="str">
            <v>101-594</v>
          </cell>
          <cell r="C5387">
            <v>510400</v>
          </cell>
          <cell r="D5387">
            <v>46530</v>
          </cell>
          <cell r="E5387" t="str">
            <v>SOCIAL SERVICE WORKER III</v>
          </cell>
          <cell r="F5387" t="str">
            <v>D474</v>
          </cell>
          <cell r="G5387">
            <v>1</v>
          </cell>
          <cell r="H5387" t="str">
            <v>D474-005</v>
          </cell>
          <cell r="I5387" t="str">
            <v>F</v>
          </cell>
          <cell r="J5387">
            <v>30</v>
          </cell>
          <cell r="L5387">
            <v>103.08</v>
          </cell>
        </row>
        <row r="5388">
          <cell r="A5388" t="str">
            <v>LEEDY, KATHERINE J</v>
          </cell>
          <cell r="B5388" t="str">
            <v>101-594</v>
          </cell>
          <cell r="C5388">
            <v>510100</v>
          </cell>
          <cell r="D5388">
            <v>36060</v>
          </cell>
          <cell r="E5388" t="str">
            <v>ELIGIBILITY WORKER III</v>
          </cell>
          <cell r="F5388" t="str">
            <v>D258</v>
          </cell>
          <cell r="G5388">
            <v>1</v>
          </cell>
          <cell r="H5388" t="str">
            <v>D258-004</v>
          </cell>
          <cell r="I5388" t="str">
            <v>O</v>
          </cell>
          <cell r="J5388">
            <v>1</v>
          </cell>
          <cell r="K5388" t="str">
            <v>REGULAR PAY</v>
          </cell>
          <cell r="L5388">
            <v>37775.089999999997</v>
          </cell>
        </row>
        <row r="5389">
          <cell r="A5389" t="str">
            <v>LEEDY, KATHERINE J</v>
          </cell>
          <cell r="B5389" t="str">
            <v>101-594</v>
          </cell>
          <cell r="C5389">
            <v>510300</v>
          </cell>
          <cell r="D5389">
            <v>36060</v>
          </cell>
          <cell r="E5389" t="str">
            <v>ELIGIBILITY WORKER III</v>
          </cell>
          <cell r="F5389" t="str">
            <v>D258</v>
          </cell>
          <cell r="G5389">
            <v>1</v>
          </cell>
          <cell r="H5389" t="str">
            <v>D258-004</v>
          </cell>
          <cell r="I5389" t="str">
            <v>F</v>
          </cell>
          <cell r="J5389">
            <v>7999</v>
          </cell>
          <cell r="L5389">
            <v>11328.75</v>
          </cell>
        </row>
        <row r="5390">
          <cell r="A5390" t="str">
            <v>LEEDY, KATHERINE J</v>
          </cell>
          <cell r="B5390" t="str">
            <v>101-594</v>
          </cell>
          <cell r="C5390">
            <v>510300</v>
          </cell>
          <cell r="D5390">
            <v>36060</v>
          </cell>
          <cell r="E5390" t="str">
            <v>ELIGIBILITY WORKER III</v>
          </cell>
          <cell r="F5390" t="str">
            <v>D258</v>
          </cell>
          <cell r="G5390">
            <v>1</v>
          </cell>
          <cell r="H5390" t="str">
            <v>D258-004</v>
          </cell>
          <cell r="I5390" t="str">
            <v>F</v>
          </cell>
          <cell r="J5390" t="str">
            <v>*FI</v>
          </cell>
          <cell r="K5390" t="str">
            <v>FICA</v>
          </cell>
          <cell r="L5390">
            <v>2342.06</v>
          </cell>
        </row>
        <row r="5391">
          <cell r="A5391" t="str">
            <v>LEEDY, KATHERINE J</v>
          </cell>
          <cell r="B5391" t="str">
            <v>101-594</v>
          </cell>
          <cell r="C5391">
            <v>510300</v>
          </cell>
          <cell r="D5391">
            <v>36060</v>
          </cell>
          <cell r="E5391" t="str">
            <v>ELIGIBILITY WORKER III</v>
          </cell>
          <cell r="F5391" t="str">
            <v>D258</v>
          </cell>
          <cell r="G5391">
            <v>1</v>
          </cell>
          <cell r="H5391" t="str">
            <v>D258-004</v>
          </cell>
          <cell r="I5391" t="str">
            <v>F</v>
          </cell>
          <cell r="J5391" t="str">
            <v>*FM</v>
          </cell>
          <cell r="K5391" t="str">
            <v>MEDICARE</v>
          </cell>
          <cell r="L5391">
            <v>547.74</v>
          </cell>
        </row>
        <row r="5392">
          <cell r="A5392" t="str">
            <v>LEEDY, KATHERINE J</v>
          </cell>
          <cell r="B5392" t="str">
            <v>101-594</v>
          </cell>
          <cell r="C5392">
            <v>510300</v>
          </cell>
          <cell r="D5392">
            <v>36060</v>
          </cell>
          <cell r="E5392" t="str">
            <v>ELIGIBILITY WORKER III</v>
          </cell>
          <cell r="F5392" t="str">
            <v>D258</v>
          </cell>
          <cell r="G5392">
            <v>1</v>
          </cell>
          <cell r="H5392" t="str">
            <v>D258-004</v>
          </cell>
          <cell r="I5392" t="str">
            <v>F</v>
          </cell>
          <cell r="J5392">
            <v>8000</v>
          </cell>
          <cell r="L5392">
            <v>2639.96</v>
          </cell>
        </row>
        <row r="5393">
          <cell r="A5393" t="str">
            <v>LEEDY, KATHERINE J</v>
          </cell>
          <cell r="B5393" t="str">
            <v>101-594</v>
          </cell>
          <cell r="C5393">
            <v>510400</v>
          </cell>
          <cell r="D5393">
            <v>36060</v>
          </cell>
          <cell r="E5393" t="str">
            <v>ELIGIBILITY WORKER III</v>
          </cell>
          <cell r="F5393" t="str">
            <v>D258</v>
          </cell>
          <cell r="G5393">
            <v>1</v>
          </cell>
          <cell r="H5393" t="str">
            <v>D258-004</v>
          </cell>
          <cell r="I5393" t="str">
            <v>F</v>
          </cell>
          <cell r="J5393">
            <v>810</v>
          </cell>
          <cell r="L5393">
            <v>1.71</v>
          </cell>
        </row>
        <row r="5394">
          <cell r="A5394" t="str">
            <v>LEEDY, KATHERINE J</v>
          </cell>
          <cell r="B5394" t="str">
            <v>101-594</v>
          </cell>
          <cell r="C5394">
            <v>510400</v>
          </cell>
          <cell r="D5394">
            <v>36060</v>
          </cell>
          <cell r="E5394" t="str">
            <v>ELIGIBILITY WORKER III</v>
          </cell>
          <cell r="F5394" t="str">
            <v>D258</v>
          </cell>
          <cell r="G5394">
            <v>1</v>
          </cell>
          <cell r="H5394" t="str">
            <v>D258-004</v>
          </cell>
          <cell r="I5394" t="str">
            <v>F</v>
          </cell>
          <cell r="J5394">
            <v>701</v>
          </cell>
          <cell r="L5394">
            <v>4.01</v>
          </cell>
        </row>
        <row r="5395">
          <cell r="A5395" t="str">
            <v>LEEDY, KATHERINE J</v>
          </cell>
          <cell r="B5395" t="str">
            <v>101-594</v>
          </cell>
          <cell r="C5395">
            <v>510400</v>
          </cell>
          <cell r="D5395">
            <v>36060</v>
          </cell>
          <cell r="E5395" t="str">
            <v>ELIGIBILITY WORKER III</v>
          </cell>
          <cell r="F5395" t="str">
            <v>D258</v>
          </cell>
          <cell r="G5395">
            <v>1</v>
          </cell>
          <cell r="H5395" t="str">
            <v>D258-004</v>
          </cell>
          <cell r="I5395" t="str">
            <v>F</v>
          </cell>
          <cell r="J5395">
            <v>101</v>
          </cell>
          <cell r="L5395">
            <v>135.94999999999999</v>
          </cell>
        </row>
        <row r="5396">
          <cell r="A5396" t="str">
            <v>LEEDY, KATHERINE J</v>
          </cell>
          <cell r="B5396" t="str">
            <v>101-594</v>
          </cell>
          <cell r="C5396">
            <v>510400</v>
          </cell>
          <cell r="D5396">
            <v>36060</v>
          </cell>
          <cell r="E5396" t="str">
            <v>ELIGIBILITY WORKER III</v>
          </cell>
          <cell r="F5396" t="str">
            <v>D258</v>
          </cell>
          <cell r="G5396">
            <v>1</v>
          </cell>
          <cell r="H5396" t="str">
            <v>D258-004</v>
          </cell>
          <cell r="I5396" t="str">
            <v>F</v>
          </cell>
          <cell r="J5396">
            <v>601</v>
          </cell>
          <cell r="L5396">
            <v>17.149999999999999</v>
          </cell>
        </row>
        <row r="5397">
          <cell r="A5397" t="str">
            <v>LEEDY, KATHERINE J</v>
          </cell>
          <cell r="B5397" t="str">
            <v>101-594</v>
          </cell>
          <cell r="C5397">
            <v>510400</v>
          </cell>
          <cell r="D5397">
            <v>36060</v>
          </cell>
          <cell r="E5397" t="str">
            <v>ELIGIBILITY WORKER III</v>
          </cell>
          <cell r="F5397" t="str">
            <v>D258</v>
          </cell>
          <cell r="G5397">
            <v>1</v>
          </cell>
          <cell r="H5397" t="str">
            <v>D258-004</v>
          </cell>
          <cell r="I5397" t="str">
            <v>F</v>
          </cell>
          <cell r="J5397">
            <v>1001</v>
          </cell>
          <cell r="L5397">
            <v>10.17</v>
          </cell>
        </row>
        <row r="5398">
          <cell r="A5398" t="str">
            <v>LEEDY, KATHERINE J</v>
          </cell>
          <cell r="B5398" t="str">
            <v>101-594</v>
          </cell>
          <cell r="C5398">
            <v>510400</v>
          </cell>
          <cell r="D5398">
            <v>36060</v>
          </cell>
          <cell r="E5398" t="str">
            <v>ELIGIBILITY WORKER III</v>
          </cell>
          <cell r="F5398" t="str">
            <v>D258</v>
          </cell>
          <cell r="G5398">
            <v>1</v>
          </cell>
          <cell r="H5398" t="str">
            <v>D258-004</v>
          </cell>
          <cell r="I5398" t="str">
            <v>F</v>
          </cell>
          <cell r="J5398">
            <v>30</v>
          </cell>
          <cell r="L5398">
            <v>94.44</v>
          </cell>
        </row>
        <row r="5399">
          <cell r="A5399" t="str">
            <v>LEFRANCOIS, ANNETTE R</v>
          </cell>
          <cell r="B5399" t="str">
            <v>101-609</v>
          </cell>
          <cell r="C5399">
            <v>510100</v>
          </cell>
          <cell r="D5399">
            <v>32580</v>
          </cell>
          <cell r="E5399" t="str">
            <v>EXECUTIVE SECRETARY</v>
          </cell>
          <cell r="F5399" t="str">
            <v>D294</v>
          </cell>
          <cell r="G5399">
            <v>1</v>
          </cell>
          <cell r="H5399" t="str">
            <v>D294-010</v>
          </cell>
          <cell r="I5399" t="str">
            <v>O</v>
          </cell>
          <cell r="J5399">
            <v>1</v>
          </cell>
          <cell r="K5399" t="str">
            <v>REGULAR PAY</v>
          </cell>
          <cell r="L5399">
            <v>31029.05</v>
          </cell>
        </row>
        <row r="5400">
          <cell r="A5400" t="str">
            <v>LEFRANCOIS, ANNETTE R</v>
          </cell>
          <cell r="B5400" t="str">
            <v>101-609</v>
          </cell>
          <cell r="C5400">
            <v>510300</v>
          </cell>
          <cell r="D5400">
            <v>32580</v>
          </cell>
          <cell r="E5400" t="str">
            <v>EXECUTIVE SECRETARY</v>
          </cell>
          <cell r="F5400" t="str">
            <v>D294</v>
          </cell>
          <cell r="G5400">
            <v>1</v>
          </cell>
          <cell r="H5400" t="str">
            <v>D294-010</v>
          </cell>
          <cell r="I5400" t="str">
            <v>F</v>
          </cell>
          <cell r="J5400">
            <v>7999</v>
          </cell>
          <cell r="L5400">
            <v>9305.61</v>
          </cell>
        </row>
        <row r="5401">
          <cell r="A5401" t="str">
            <v>LEFRANCOIS, ANNETTE R</v>
          </cell>
          <cell r="B5401" t="str">
            <v>101-609</v>
          </cell>
          <cell r="C5401">
            <v>510300</v>
          </cell>
          <cell r="D5401">
            <v>32580</v>
          </cell>
          <cell r="E5401" t="str">
            <v>EXECUTIVE SECRETARY</v>
          </cell>
          <cell r="F5401" t="str">
            <v>D294</v>
          </cell>
          <cell r="G5401">
            <v>1</v>
          </cell>
          <cell r="H5401" t="str">
            <v>D294-010</v>
          </cell>
          <cell r="I5401" t="str">
            <v>F</v>
          </cell>
          <cell r="J5401" t="str">
            <v>*FI</v>
          </cell>
          <cell r="K5401" t="str">
            <v>FICA</v>
          </cell>
          <cell r="L5401">
            <v>1923.8</v>
          </cell>
        </row>
        <row r="5402">
          <cell r="A5402" t="str">
            <v>LEFRANCOIS, ANNETTE R</v>
          </cell>
          <cell r="B5402" t="str">
            <v>101-609</v>
          </cell>
          <cell r="C5402">
            <v>510300</v>
          </cell>
          <cell r="D5402">
            <v>32580</v>
          </cell>
          <cell r="E5402" t="str">
            <v>EXECUTIVE SECRETARY</v>
          </cell>
          <cell r="F5402" t="str">
            <v>D294</v>
          </cell>
          <cell r="G5402">
            <v>1</v>
          </cell>
          <cell r="H5402" t="str">
            <v>D294-010</v>
          </cell>
          <cell r="I5402" t="str">
            <v>F</v>
          </cell>
          <cell r="J5402" t="str">
            <v>*FM</v>
          </cell>
          <cell r="K5402" t="str">
            <v>MEDICARE</v>
          </cell>
          <cell r="L5402">
            <v>449.92</v>
          </cell>
        </row>
        <row r="5403">
          <cell r="A5403" t="str">
            <v>LEFRANCOIS, ANNETTE R</v>
          </cell>
          <cell r="B5403" t="str">
            <v>101-609</v>
          </cell>
          <cell r="C5403">
            <v>510300</v>
          </cell>
          <cell r="D5403">
            <v>32580</v>
          </cell>
          <cell r="E5403" t="str">
            <v>EXECUTIVE SECRETARY</v>
          </cell>
          <cell r="F5403" t="str">
            <v>D294</v>
          </cell>
          <cell r="G5403">
            <v>1</v>
          </cell>
          <cell r="H5403" t="str">
            <v>D294-010</v>
          </cell>
          <cell r="I5403" t="str">
            <v>F</v>
          </cell>
          <cell r="J5403">
            <v>8000</v>
          </cell>
          <cell r="L5403">
            <v>2167.7399999999998</v>
          </cell>
        </row>
        <row r="5404">
          <cell r="A5404" t="str">
            <v>LEFRANCOIS, ANNETTE R</v>
          </cell>
          <cell r="B5404" t="str">
            <v>101-609</v>
          </cell>
          <cell r="C5404">
            <v>510400</v>
          </cell>
          <cell r="D5404">
            <v>32580</v>
          </cell>
          <cell r="E5404" t="str">
            <v>EXECUTIVE SECRETARY</v>
          </cell>
          <cell r="F5404" t="str">
            <v>D294</v>
          </cell>
          <cell r="G5404">
            <v>1</v>
          </cell>
          <cell r="H5404" t="str">
            <v>D294-010</v>
          </cell>
          <cell r="I5404" t="str">
            <v>F</v>
          </cell>
          <cell r="J5404">
            <v>101</v>
          </cell>
          <cell r="L5404">
            <v>135.94999999999999</v>
          </cell>
        </row>
        <row r="5405">
          <cell r="A5405" t="str">
            <v>LEFRANCOIS, ANNETTE R</v>
          </cell>
          <cell r="B5405" t="str">
            <v>101-609</v>
          </cell>
          <cell r="C5405">
            <v>510400</v>
          </cell>
          <cell r="D5405">
            <v>32580</v>
          </cell>
          <cell r="E5405" t="str">
            <v>EXECUTIVE SECRETARY</v>
          </cell>
          <cell r="F5405" t="str">
            <v>D294</v>
          </cell>
          <cell r="G5405">
            <v>1</v>
          </cell>
          <cell r="H5405" t="str">
            <v>D294-010</v>
          </cell>
          <cell r="I5405" t="str">
            <v>F</v>
          </cell>
          <cell r="J5405">
            <v>601</v>
          </cell>
          <cell r="L5405">
            <v>17.149999999999999</v>
          </cell>
        </row>
        <row r="5406">
          <cell r="A5406" t="str">
            <v>LEFRANCOIS, ANNETTE R</v>
          </cell>
          <cell r="B5406" t="str">
            <v>101-609</v>
          </cell>
          <cell r="C5406">
            <v>510400</v>
          </cell>
          <cell r="D5406">
            <v>32580</v>
          </cell>
          <cell r="E5406" t="str">
            <v>EXECUTIVE SECRETARY</v>
          </cell>
          <cell r="F5406" t="str">
            <v>D294</v>
          </cell>
          <cell r="G5406">
            <v>1</v>
          </cell>
          <cell r="H5406" t="str">
            <v>D294-010</v>
          </cell>
          <cell r="I5406" t="str">
            <v>F</v>
          </cell>
          <cell r="J5406">
            <v>701</v>
          </cell>
          <cell r="L5406">
            <v>4.01</v>
          </cell>
        </row>
        <row r="5407">
          <cell r="A5407" t="str">
            <v>LEFRANCOIS, ANNETTE R</v>
          </cell>
          <cell r="B5407" t="str">
            <v>101-609</v>
          </cell>
          <cell r="C5407">
            <v>510400</v>
          </cell>
          <cell r="D5407">
            <v>32580</v>
          </cell>
          <cell r="E5407" t="str">
            <v>EXECUTIVE SECRETARY</v>
          </cell>
          <cell r="F5407" t="str">
            <v>D294</v>
          </cell>
          <cell r="G5407">
            <v>1</v>
          </cell>
          <cell r="H5407" t="str">
            <v>D294-010</v>
          </cell>
          <cell r="I5407" t="str">
            <v>F</v>
          </cell>
          <cell r="J5407">
            <v>30</v>
          </cell>
          <cell r="L5407">
            <v>77.569999999999993</v>
          </cell>
        </row>
        <row r="5408">
          <cell r="A5408" t="str">
            <v>LEFRANCOIS, ANNETTE R</v>
          </cell>
          <cell r="B5408" t="str">
            <v>101-609</v>
          </cell>
          <cell r="C5408">
            <v>510400</v>
          </cell>
          <cell r="D5408">
            <v>32580</v>
          </cell>
          <cell r="E5408" t="str">
            <v>EXECUTIVE SECRETARY</v>
          </cell>
          <cell r="F5408" t="str">
            <v>D294</v>
          </cell>
          <cell r="G5408">
            <v>1</v>
          </cell>
          <cell r="H5408" t="str">
            <v>D294-010</v>
          </cell>
          <cell r="I5408" t="str">
            <v>F</v>
          </cell>
          <cell r="J5408">
            <v>810</v>
          </cell>
          <cell r="L5408">
            <v>1.71</v>
          </cell>
        </row>
        <row r="5409">
          <cell r="A5409" t="str">
            <v>LEFRANCOIS, ANNETTE R</v>
          </cell>
          <cell r="B5409" t="str">
            <v>101-609</v>
          </cell>
          <cell r="C5409">
            <v>510400</v>
          </cell>
          <cell r="D5409">
            <v>32580</v>
          </cell>
          <cell r="E5409" t="str">
            <v>EXECUTIVE SECRETARY</v>
          </cell>
          <cell r="F5409" t="str">
            <v>D294</v>
          </cell>
          <cell r="G5409">
            <v>1</v>
          </cell>
          <cell r="H5409" t="str">
            <v>D294-010</v>
          </cell>
          <cell r="I5409" t="str">
            <v>F</v>
          </cell>
          <cell r="J5409">
            <v>1001</v>
          </cell>
          <cell r="L5409">
            <v>10.17</v>
          </cell>
        </row>
        <row r="5410">
          <cell r="A5410" t="str">
            <v>LEHMAN, ALISON A</v>
          </cell>
          <cell r="B5410" t="str">
            <v>101-589</v>
          </cell>
          <cell r="C5410">
            <v>510100</v>
          </cell>
          <cell r="D5410">
            <v>44550</v>
          </cell>
          <cell r="E5410" t="str">
            <v>PROGRAM MANAGER</v>
          </cell>
          <cell r="F5410" t="str">
            <v>C290</v>
          </cell>
          <cell r="G5410">
            <v>1</v>
          </cell>
          <cell r="H5410" t="str">
            <v>C290-001</v>
          </cell>
          <cell r="I5410" t="str">
            <v>O</v>
          </cell>
          <cell r="J5410">
            <v>1</v>
          </cell>
          <cell r="K5410" t="str">
            <v>REGULAR PAY</v>
          </cell>
          <cell r="L5410">
            <v>60147.07</v>
          </cell>
        </row>
        <row r="5411">
          <cell r="A5411" t="str">
            <v>LEHMAN, ALISON A</v>
          </cell>
          <cell r="B5411" t="str">
            <v>101-589</v>
          </cell>
          <cell r="C5411">
            <v>510300</v>
          </cell>
          <cell r="D5411">
            <v>44550</v>
          </cell>
          <cell r="E5411" t="str">
            <v>PROGRAM MANAGER</v>
          </cell>
          <cell r="F5411" t="str">
            <v>C290</v>
          </cell>
          <cell r="G5411">
            <v>1</v>
          </cell>
          <cell r="H5411" t="str">
            <v>C290-001</v>
          </cell>
          <cell r="I5411" t="str">
            <v>F</v>
          </cell>
          <cell r="J5411" t="str">
            <v>*FM</v>
          </cell>
          <cell r="K5411" t="str">
            <v>MEDICARE</v>
          </cell>
          <cell r="L5411">
            <v>872.13</v>
          </cell>
        </row>
        <row r="5412">
          <cell r="A5412" t="str">
            <v>LEHMAN, ALISON A</v>
          </cell>
          <cell r="B5412" t="str">
            <v>101-589</v>
          </cell>
          <cell r="C5412">
            <v>510300</v>
          </cell>
          <cell r="D5412">
            <v>44550</v>
          </cell>
          <cell r="E5412" t="str">
            <v>PROGRAM MANAGER</v>
          </cell>
          <cell r="F5412" t="str">
            <v>C290</v>
          </cell>
          <cell r="G5412">
            <v>1</v>
          </cell>
          <cell r="H5412" t="str">
            <v>C290-001</v>
          </cell>
          <cell r="I5412" t="str">
            <v>F</v>
          </cell>
          <cell r="J5412">
            <v>8005</v>
          </cell>
          <cell r="L5412">
            <v>294.42</v>
          </cell>
        </row>
        <row r="5413">
          <cell r="A5413" t="str">
            <v>LEHMAN, ALISON A</v>
          </cell>
          <cell r="B5413" t="str">
            <v>101-589</v>
          </cell>
          <cell r="C5413">
            <v>510300</v>
          </cell>
          <cell r="D5413">
            <v>44550</v>
          </cell>
          <cell r="E5413" t="str">
            <v>PROGRAM MANAGER</v>
          </cell>
          <cell r="F5413" t="str">
            <v>C290</v>
          </cell>
          <cell r="G5413">
            <v>1</v>
          </cell>
          <cell r="H5413" t="str">
            <v>C290-001</v>
          </cell>
          <cell r="I5413" t="str">
            <v>F</v>
          </cell>
          <cell r="J5413">
            <v>7999</v>
          </cell>
          <cell r="L5413">
            <v>18038.11</v>
          </cell>
        </row>
        <row r="5414">
          <cell r="A5414" t="str">
            <v>LEHMAN, ALISON A</v>
          </cell>
          <cell r="B5414" t="str">
            <v>101-589</v>
          </cell>
          <cell r="C5414">
            <v>510300</v>
          </cell>
          <cell r="D5414">
            <v>44550</v>
          </cell>
          <cell r="E5414" t="str">
            <v>PROGRAM MANAGER</v>
          </cell>
          <cell r="F5414" t="str">
            <v>C290</v>
          </cell>
          <cell r="G5414">
            <v>1</v>
          </cell>
          <cell r="H5414" t="str">
            <v>C290-001</v>
          </cell>
          <cell r="I5414" t="str">
            <v>F</v>
          </cell>
          <cell r="J5414">
            <v>8000</v>
          </cell>
          <cell r="L5414">
            <v>4206</v>
          </cell>
        </row>
        <row r="5415">
          <cell r="A5415" t="str">
            <v>LEHMAN, ALISON A</v>
          </cell>
          <cell r="B5415" t="str">
            <v>101-589</v>
          </cell>
          <cell r="C5415">
            <v>510300</v>
          </cell>
          <cell r="D5415">
            <v>44550</v>
          </cell>
          <cell r="E5415" t="str">
            <v>PROGRAM MANAGER</v>
          </cell>
          <cell r="F5415" t="str">
            <v>C290</v>
          </cell>
          <cell r="G5415">
            <v>1</v>
          </cell>
          <cell r="H5415" t="str">
            <v>C290-001</v>
          </cell>
          <cell r="I5415" t="str">
            <v>F</v>
          </cell>
          <cell r="J5415" t="str">
            <v>*FI</v>
          </cell>
          <cell r="K5415" t="str">
            <v>FICA</v>
          </cell>
          <cell r="L5415">
            <v>3729.12</v>
          </cell>
        </row>
        <row r="5416">
          <cell r="A5416" t="str">
            <v>LEHMAN, ALISON A</v>
          </cell>
          <cell r="B5416" t="str">
            <v>101-589</v>
          </cell>
          <cell r="C5416">
            <v>510400</v>
          </cell>
          <cell r="D5416">
            <v>44550</v>
          </cell>
          <cell r="E5416" t="str">
            <v>PROGRAM MANAGER</v>
          </cell>
          <cell r="F5416" t="str">
            <v>C290</v>
          </cell>
          <cell r="G5416">
            <v>1</v>
          </cell>
          <cell r="H5416" t="str">
            <v>C290-001</v>
          </cell>
          <cell r="I5416" t="str">
            <v>F</v>
          </cell>
          <cell r="J5416">
            <v>810</v>
          </cell>
          <cell r="L5416">
            <v>1.71</v>
          </cell>
        </row>
        <row r="5417">
          <cell r="A5417" t="str">
            <v>LEHMAN, ALISON A</v>
          </cell>
          <cell r="B5417" t="str">
            <v>101-589</v>
          </cell>
          <cell r="C5417">
            <v>510400</v>
          </cell>
          <cell r="D5417">
            <v>44550</v>
          </cell>
          <cell r="E5417" t="str">
            <v>PROGRAM MANAGER</v>
          </cell>
          <cell r="F5417" t="str">
            <v>C290</v>
          </cell>
          <cell r="G5417">
            <v>1</v>
          </cell>
          <cell r="H5417" t="str">
            <v>C290-001</v>
          </cell>
          <cell r="I5417" t="str">
            <v>F</v>
          </cell>
          <cell r="J5417">
            <v>1001</v>
          </cell>
          <cell r="L5417">
            <v>10.17</v>
          </cell>
        </row>
        <row r="5418">
          <cell r="A5418" t="str">
            <v>LEHMAN, ALISON A</v>
          </cell>
          <cell r="B5418" t="str">
            <v>101-589</v>
          </cell>
          <cell r="C5418">
            <v>510400</v>
          </cell>
          <cell r="D5418">
            <v>44550</v>
          </cell>
          <cell r="E5418" t="str">
            <v>PROGRAM MANAGER</v>
          </cell>
          <cell r="F5418" t="str">
            <v>C290</v>
          </cell>
          <cell r="G5418">
            <v>1</v>
          </cell>
          <cell r="H5418" t="str">
            <v>C290-001</v>
          </cell>
          <cell r="I5418" t="str">
            <v>F</v>
          </cell>
          <cell r="J5418">
            <v>30</v>
          </cell>
          <cell r="L5418">
            <v>150.37</v>
          </cell>
        </row>
        <row r="5419">
          <cell r="A5419" t="str">
            <v>LEWIS, DIANE L</v>
          </cell>
          <cell r="B5419" t="str">
            <v>101-572</v>
          </cell>
          <cell r="C5419">
            <v>510100</v>
          </cell>
          <cell r="D5419">
            <v>46580</v>
          </cell>
          <cell r="E5419" t="str">
            <v>LEGAL OFFICE ASSISTANT II</v>
          </cell>
          <cell r="F5419" t="str">
            <v>D350</v>
          </cell>
          <cell r="G5419">
            <v>1</v>
          </cell>
          <cell r="H5419" t="str">
            <v>D350-007</v>
          </cell>
          <cell r="I5419" t="str">
            <v>O</v>
          </cell>
          <cell r="J5419">
            <v>1</v>
          </cell>
          <cell r="K5419" t="str">
            <v>REGULAR PAY</v>
          </cell>
          <cell r="L5419">
            <v>27664.880000000001</v>
          </cell>
        </row>
        <row r="5420">
          <cell r="A5420" t="str">
            <v>LEWIS, DIANE L</v>
          </cell>
          <cell r="B5420" t="str">
            <v>101-572</v>
          </cell>
          <cell r="C5420">
            <v>510300</v>
          </cell>
          <cell r="D5420">
            <v>46580</v>
          </cell>
          <cell r="E5420" t="str">
            <v>LEGAL OFFICE ASSISTANT II</v>
          </cell>
          <cell r="F5420" t="str">
            <v>D350</v>
          </cell>
          <cell r="G5420">
            <v>1</v>
          </cell>
          <cell r="H5420" t="str">
            <v>D350-007</v>
          </cell>
          <cell r="I5420" t="str">
            <v>F</v>
          </cell>
          <cell r="J5420" t="str">
            <v>*FM</v>
          </cell>
          <cell r="K5420" t="str">
            <v>MEDICARE</v>
          </cell>
          <cell r="L5420">
            <v>401.14</v>
          </cell>
        </row>
        <row r="5421">
          <cell r="A5421" t="str">
            <v>LEWIS, DIANE L</v>
          </cell>
          <cell r="B5421" t="str">
            <v>101-572</v>
          </cell>
          <cell r="C5421">
            <v>510300</v>
          </cell>
          <cell r="D5421">
            <v>46580</v>
          </cell>
          <cell r="E5421" t="str">
            <v>LEGAL OFFICE ASSISTANT II</v>
          </cell>
          <cell r="F5421" t="str">
            <v>D350</v>
          </cell>
          <cell r="G5421">
            <v>1</v>
          </cell>
          <cell r="H5421" t="str">
            <v>D350-007</v>
          </cell>
          <cell r="I5421" t="str">
            <v>F</v>
          </cell>
          <cell r="J5421">
            <v>8000</v>
          </cell>
          <cell r="L5421">
            <v>1932.25</v>
          </cell>
        </row>
        <row r="5422">
          <cell r="A5422" t="str">
            <v>LEWIS, DIANE L</v>
          </cell>
          <cell r="B5422" t="str">
            <v>101-572</v>
          </cell>
          <cell r="C5422">
            <v>510300</v>
          </cell>
          <cell r="D5422">
            <v>46580</v>
          </cell>
          <cell r="E5422" t="str">
            <v>LEGAL OFFICE ASSISTANT II</v>
          </cell>
          <cell r="F5422" t="str">
            <v>D350</v>
          </cell>
          <cell r="G5422">
            <v>1</v>
          </cell>
          <cell r="H5422" t="str">
            <v>D350-007</v>
          </cell>
          <cell r="I5422" t="str">
            <v>F</v>
          </cell>
          <cell r="J5422">
            <v>7999</v>
          </cell>
          <cell r="L5422">
            <v>8296.7000000000007</v>
          </cell>
        </row>
        <row r="5423">
          <cell r="A5423" t="str">
            <v>LEWIS, DIANE L</v>
          </cell>
          <cell r="B5423" t="str">
            <v>101-572</v>
          </cell>
          <cell r="C5423">
            <v>510300</v>
          </cell>
          <cell r="D5423">
            <v>46580</v>
          </cell>
          <cell r="E5423" t="str">
            <v>LEGAL OFFICE ASSISTANT II</v>
          </cell>
          <cell r="F5423" t="str">
            <v>D350</v>
          </cell>
          <cell r="G5423">
            <v>1</v>
          </cell>
          <cell r="H5423" t="str">
            <v>D350-007</v>
          </cell>
          <cell r="I5423" t="str">
            <v>F</v>
          </cell>
          <cell r="J5423" t="str">
            <v>*FI</v>
          </cell>
          <cell r="K5423" t="str">
            <v>FICA</v>
          </cell>
          <cell r="L5423">
            <v>1715.22</v>
          </cell>
        </row>
        <row r="5424">
          <cell r="A5424" t="str">
            <v>LEWIS, DIANE L</v>
          </cell>
          <cell r="B5424" t="str">
            <v>101-572</v>
          </cell>
          <cell r="C5424">
            <v>510400</v>
          </cell>
          <cell r="D5424">
            <v>46580</v>
          </cell>
          <cell r="E5424" t="str">
            <v>LEGAL OFFICE ASSISTANT II</v>
          </cell>
          <cell r="F5424" t="str">
            <v>D350</v>
          </cell>
          <cell r="G5424">
            <v>1</v>
          </cell>
          <cell r="H5424" t="str">
            <v>D350-007</v>
          </cell>
          <cell r="I5424" t="str">
            <v>F</v>
          </cell>
          <cell r="J5424">
            <v>101</v>
          </cell>
          <cell r="L5424">
            <v>135.94999999999999</v>
          </cell>
        </row>
        <row r="5425">
          <cell r="A5425" t="str">
            <v>LEWIS, DIANE L</v>
          </cell>
          <cell r="B5425" t="str">
            <v>101-572</v>
          </cell>
          <cell r="C5425">
            <v>510400</v>
          </cell>
          <cell r="D5425">
            <v>46580</v>
          </cell>
          <cell r="E5425" t="str">
            <v>LEGAL OFFICE ASSISTANT II</v>
          </cell>
          <cell r="F5425" t="str">
            <v>D350</v>
          </cell>
          <cell r="G5425">
            <v>1</v>
          </cell>
          <cell r="H5425" t="str">
            <v>D350-007</v>
          </cell>
          <cell r="I5425" t="str">
            <v>F</v>
          </cell>
          <cell r="J5425">
            <v>1001</v>
          </cell>
          <cell r="L5425">
            <v>10.17</v>
          </cell>
        </row>
        <row r="5426">
          <cell r="A5426" t="str">
            <v>LEWIS, DIANE L</v>
          </cell>
          <cell r="B5426" t="str">
            <v>101-572</v>
          </cell>
          <cell r="C5426">
            <v>510400</v>
          </cell>
          <cell r="D5426">
            <v>46580</v>
          </cell>
          <cell r="E5426" t="str">
            <v>LEGAL OFFICE ASSISTANT II</v>
          </cell>
          <cell r="F5426" t="str">
            <v>D350</v>
          </cell>
          <cell r="G5426">
            <v>1</v>
          </cell>
          <cell r="H5426" t="str">
            <v>D350-007</v>
          </cell>
          <cell r="I5426" t="str">
            <v>F</v>
          </cell>
          <cell r="J5426">
            <v>30</v>
          </cell>
          <cell r="L5426">
            <v>69.16</v>
          </cell>
        </row>
        <row r="5427">
          <cell r="A5427" t="str">
            <v>LEWIS, DIANE L</v>
          </cell>
          <cell r="B5427" t="str">
            <v>101-572</v>
          </cell>
          <cell r="C5427">
            <v>510400</v>
          </cell>
          <cell r="D5427">
            <v>46580</v>
          </cell>
          <cell r="E5427" t="str">
            <v>LEGAL OFFICE ASSISTANT II</v>
          </cell>
          <cell r="F5427" t="str">
            <v>D350</v>
          </cell>
          <cell r="G5427">
            <v>1</v>
          </cell>
          <cell r="H5427" t="str">
            <v>D350-007</v>
          </cell>
          <cell r="I5427" t="str">
            <v>F</v>
          </cell>
          <cell r="J5427">
            <v>701</v>
          </cell>
          <cell r="L5427">
            <v>4.01</v>
          </cell>
        </row>
        <row r="5428">
          <cell r="A5428" t="str">
            <v>LEWIS, DIANE L</v>
          </cell>
          <cell r="B5428" t="str">
            <v>101-572</v>
          </cell>
          <cell r="C5428">
            <v>510400</v>
          </cell>
          <cell r="D5428">
            <v>46580</v>
          </cell>
          <cell r="E5428" t="str">
            <v>LEGAL OFFICE ASSISTANT II</v>
          </cell>
          <cell r="F5428" t="str">
            <v>D350</v>
          </cell>
          <cell r="G5428">
            <v>1</v>
          </cell>
          <cell r="H5428" t="str">
            <v>D350-007</v>
          </cell>
          <cell r="I5428" t="str">
            <v>F</v>
          </cell>
          <cell r="J5428">
            <v>810</v>
          </cell>
          <cell r="L5428">
            <v>1.71</v>
          </cell>
        </row>
        <row r="5429">
          <cell r="A5429" t="str">
            <v>LEWIS, DIANE L</v>
          </cell>
          <cell r="B5429" t="str">
            <v>101-572</v>
          </cell>
          <cell r="C5429">
            <v>510400</v>
          </cell>
          <cell r="D5429">
            <v>46580</v>
          </cell>
          <cell r="E5429" t="str">
            <v>LEGAL OFFICE ASSISTANT II</v>
          </cell>
          <cell r="F5429" t="str">
            <v>D350</v>
          </cell>
          <cell r="G5429">
            <v>1</v>
          </cell>
          <cell r="H5429" t="str">
            <v>D350-007</v>
          </cell>
          <cell r="I5429" t="str">
            <v>F</v>
          </cell>
          <cell r="J5429">
            <v>601</v>
          </cell>
          <cell r="L5429">
            <v>17.149999999999999</v>
          </cell>
        </row>
        <row r="5430">
          <cell r="A5430" t="str">
            <v>LEWIS, WILLIAM E</v>
          </cell>
          <cell r="B5430" t="str">
            <v>117-897</v>
          </cell>
          <cell r="C5430">
            <v>510100</v>
          </cell>
          <cell r="D5430">
            <v>39720</v>
          </cell>
          <cell r="E5430" t="str">
            <v>TRANSFER ST ATTENDANT</v>
          </cell>
          <cell r="F5430" t="str">
            <v>D496</v>
          </cell>
          <cell r="G5430">
            <v>1</v>
          </cell>
          <cell r="H5430" t="str">
            <v>D496-004</v>
          </cell>
          <cell r="I5430" t="str">
            <v>O</v>
          </cell>
          <cell r="J5430">
            <v>1</v>
          </cell>
          <cell r="K5430" t="str">
            <v>REGULAR PAY</v>
          </cell>
          <cell r="L5430">
            <v>29177.14</v>
          </cell>
        </row>
        <row r="5431">
          <cell r="A5431" t="str">
            <v>LEWIS, WILLIAM E</v>
          </cell>
          <cell r="B5431" t="str">
            <v>117-897</v>
          </cell>
          <cell r="C5431">
            <v>510300</v>
          </cell>
          <cell r="D5431">
            <v>39720</v>
          </cell>
          <cell r="E5431" t="str">
            <v>TRANSFER ST ATTENDANT</v>
          </cell>
          <cell r="F5431" t="str">
            <v>D496</v>
          </cell>
          <cell r="G5431">
            <v>1</v>
          </cell>
          <cell r="H5431" t="str">
            <v>D496-004</v>
          </cell>
          <cell r="I5431" t="str">
            <v>F</v>
          </cell>
          <cell r="J5431" t="str">
            <v>*FM</v>
          </cell>
          <cell r="K5431" t="str">
            <v>MEDICARE</v>
          </cell>
          <cell r="L5431">
            <v>423.07</v>
          </cell>
        </row>
        <row r="5432">
          <cell r="A5432" t="str">
            <v>LEWIS, WILLIAM E</v>
          </cell>
          <cell r="B5432" t="str">
            <v>117-897</v>
          </cell>
          <cell r="C5432">
            <v>510300</v>
          </cell>
          <cell r="D5432">
            <v>39720</v>
          </cell>
          <cell r="E5432" t="str">
            <v>TRANSFER ST ATTENDANT</v>
          </cell>
          <cell r="F5432" t="str">
            <v>D496</v>
          </cell>
          <cell r="G5432">
            <v>1</v>
          </cell>
          <cell r="H5432" t="str">
            <v>D496-004</v>
          </cell>
          <cell r="I5432" t="str">
            <v>F</v>
          </cell>
          <cell r="J5432">
            <v>7999</v>
          </cell>
          <cell r="L5432">
            <v>8750.2199999999993</v>
          </cell>
        </row>
        <row r="5433">
          <cell r="A5433" t="str">
            <v>LEWIS, WILLIAM E</v>
          </cell>
          <cell r="B5433" t="str">
            <v>117-897</v>
          </cell>
          <cell r="C5433">
            <v>510300</v>
          </cell>
          <cell r="D5433">
            <v>39720</v>
          </cell>
          <cell r="E5433" t="str">
            <v>TRANSFER ST ATTENDANT</v>
          </cell>
          <cell r="F5433" t="str">
            <v>D496</v>
          </cell>
          <cell r="G5433">
            <v>1</v>
          </cell>
          <cell r="H5433" t="str">
            <v>D496-004</v>
          </cell>
          <cell r="I5433" t="str">
            <v>F</v>
          </cell>
          <cell r="J5433" t="str">
            <v>*FI</v>
          </cell>
          <cell r="K5433" t="str">
            <v>FICA</v>
          </cell>
          <cell r="L5433">
            <v>1808.98</v>
          </cell>
        </row>
        <row r="5434">
          <cell r="A5434" t="str">
            <v>LEWIS, WILLIAM E</v>
          </cell>
          <cell r="B5434" t="str">
            <v>117-897</v>
          </cell>
          <cell r="C5434">
            <v>510300</v>
          </cell>
          <cell r="D5434">
            <v>39720</v>
          </cell>
          <cell r="E5434" t="str">
            <v>TRANSFER ST ATTENDANT</v>
          </cell>
          <cell r="F5434" t="str">
            <v>D496</v>
          </cell>
          <cell r="G5434">
            <v>1</v>
          </cell>
          <cell r="H5434" t="str">
            <v>D496-004</v>
          </cell>
          <cell r="I5434" t="str">
            <v>F</v>
          </cell>
          <cell r="J5434">
            <v>8000</v>
          </cell>
          <cell r="L5434">
            <v>2038.11</v>
          </cell>
        </row>
        <row r="5435">
          <cell r="A5435" t="str">
            <v>LEWIS, WILLIAM E</v>
          </cell>
          <cell r="B5435" t="str">
            <v>117-897</v>
          </cell>
          <cell r="C5435">
            <v>510400</v>
          </cell>
          <cell r="D5435">
            <v>39720</v>
          </cell>
          <cell r="E5435" t="str">
            <v>TRANSFER ST ATTENDANT</v>
          </cell>
          <cell r="F5435" t="str">
            <v>D496</v>
          </cell>
          <cell r="G5435">
            <v>1</v>
          </cell>
          <cell r="H5435" t="str">
            <v>D496-004</v>
          </cell>
          <cell r="I5435" t="str">
            <v>F</v>
          </cell>
          <cell r="J5435">
            <v>701</v>
          </cell>
          <cell r="L5435">
            <v>4.01</v>
          </cell>
        </row>
        <row r="5436">
          <cell r="A5436" t="str">
            <v>LEWIS, WILLIAM E</v>
          </cell>
          <cell r="B5436" t="str">
            <v>117-897</v>
          </cell>
          <cell r="C5436">
            <v>510400</v>
          </cell>
          <cell r="D5436">
            <v>39720</v>
          </cell>
          <cell r="E5436" t="str">
            <v>TRANSFER ST ATTENDANT</v>
          </cell>
          <cell r="F5436" t="str">
            <v>D496</v>
          </cell>
          <cell r="G5436">
            <v>1</v>
          </cell>
          <cell r="H5436" t="str">
            <v>D496-004</v>
          </cell>
          <cell r="I5436" t="str">
            <v>F</v>
          </cell>
          <cell r="J5436">
            <v>101</v>
          </cell>
          <cell r="L5436">
            <v>135.94999999999999</v>
          </cell>
        </row>
        <row r="5437">
          <cell r="A5437" t="str">
            <v>LEWIS, WILLIAM E</v>
          </cell>
          <cell r="B5437" t="str">
            <v>117-897</v>
          </cell>
          <cell r="C5437">
            <v>510400</v>
          </cell>
          <cell r="D5437">
            <v>39720</v>
          </cell>
          <cell r="E5437" t="str">
            <v>TRANSFER ST ATTENDANT</v>
          </cell>
          <cell r="F5437" t="str">
            <v>D496</v>
          </cell>
          <cell r="G5437">
            <v>1</v>
          </cell>
          <cell r="H5437" t="str">
            <v>D496-004</v>
          </cell>
          <cell r="I5437" t="str">
            <v>F</v>
          </cell>
          <cell r="J5437">
            <v>601</v>
          </cell>
          <cell r="L5437">
            <v>17.149999999999999</v>
          </cell>
        </row>
        <row r="5438">
          <cell r="A5438" t="str">
            <v>LEWIS, WILLIAM E</v>
          </cell>
          <cell r="B5438" t="str">
            <v>117-897</v>
          </cell>
          <cell r="C5438">
            <v>510400</v>
          </cell>
          <cell r="D5438">
            <v>39720</v>
          </cell>
          <cell r="E5438" t="str">
            <v>TRANSFER ST ATTENDANT</v>
          </cell>
          <cell r="F5438" t="str">
            <v>D496</v>
          </cell>
          <cell r="G5438">
            <v>1</v>
          </cell>
          <cell r="H5438" t="str">
            <v>D496-004</v>
          </cell>
          <cell r="I5438" t="str">
            <v>F</v>
          </cell>
          <cell r="J5438">
            <v>810</v>
          </cell>
          <cell r="L5438">
            <v>1.71</v>
          </cell>
        </row>
        <row r="5439">
          <cell r="A5439" t="str">
            <v>LEWIS, WILLIAM E</v>
          </cell>
          <cell r="B5439" t="str">
            <v>117-897</v>
          </cell>
          <cell r="C5439">
            <v>510400</v>
          </cell>
          <cell r="D5439">
            <v>39720</v>
          </cell>
          <cell r="E5439" t="str">
            <v>TRANSFER ST ATTENDANT</v>
          </cell>
          <cell r="F5439" t="str">
            <v>D496</v>
          </cell>
          <cell r="G5439">
            <v>1</v>
          </cell>
          <cell r="H5439" t="str">
            <v>D496-004</v>
          </cell>
          <cell r="I5439" t="str">
            <v>F</v>
          </cell>
          <cell r="J5439">
            <v>30</v>
          </cell>
          <cell r="L5439">
            <v>72.94</v>
          </cell>
        </row>
        <row r="5440">
          <cell r="A5440" t="str">
            <v>LEWIS, WILLIAM E</v>
          </cell>
          <cell r="B5440" t="str">
            <v>117-897</v>
          </cell>
          <cell r="C5440">
            <v>510400</v>
          </cell>
          <cell r="D5440">
            <v>39720</v>
          </cell>
          <cell r="E5440" t="str">
            <v>TRANSFER ST ATTENDANT</v>
          </cell>
          <cell r="F5440" t="str">
            <v>D496</v>
          </cell>
          <cell r="G5440">
            <v>1</v>
          </cell>
          <cell r="H5440" t="str">
            <v>D496-004</v>
          </cell>
          <cell r="I5440" t="str">
            <v>F</v>
          </cell>
          <cell r="J5440">
            <v>1001</v>
          </cell>
          <cell r="L5440">
            <v>10.17</v>
          </cell>
        </row>
        <row r="5441">
          <cell r="A5441" t="str">
            <v>LINDVALL, HAL N</v>
          </cell>
          <cell r="B5441" t="str">
            <v>114-895</v>
          </cell>
          <cell r="C5441">
            <v>510100</v>
          </cell>
          <cell r="D5441">
            <v>30690</v>
          </cell>
          <cell r="E5441" t="str">
            <v>ROAD MAINT WORKER II</v>
          </cell>
          <cell r="F5441" t="str">
            <v>D452</v>
          </cell>
          <cell r="G5441">
            <v>1</v>
          </cell>
          <cell r="H5441" t="str">
            <v>D452-004</v>
          </cell>
          <cell r="I5441" t="str">
            <v>O</v>
          </cell>
          <cell r="J5441">
            <v>1</v>
          </cell>
          <cell r="K5441" t="str">
            <v>REGULAR PAY</v>
          </cell>
          <cell r="L5441">
            <v>34888.61</v>
          </cell>
        </row>
        <row r="5442">
          <cell r="A5442" t="str">
            <v>LINDVALL, HAL N</v>
          </cell>
          <cell r="B5442" t="str">
            <v>114-895</v>
          </cell>
          <cell r="C5442">
            <v>510300</v>
          </cell>
          <cell r="D5442">
            <v>30690</v>
          </cell>
          <cell r="E5442" t="str">
            <v>ROAD MAINT WORKER II</v>
          </cell>
          <cell r="F5442" t="str">
            <v>D452</v>
          </cell>
          <cell r="G5442">
            <v>1</v>
          </cell>
          <cell r="H5442" t="str">
            <v>D452-004</v>
          </cell>
          <cell r="I5442" t="str">
            <v>F</v>
          </cell>
          <cell r="J5442" t="str">
            <v>*FI</v>
          </cell>
          <cell r="K5442" t="str">
            <v>FICA</v>
          </cell>
          <cell r="L5442">
            <v>2163.09</v>
          </cell>
        </row>
        <row r="5443">
          <cell r="A5443" t="str">
            <v>LINDVALL, HAL N</v>
          </cell>
          <cell r="B5443" t="str">
            <v>114-895</v>
          </cell>
          <cell r="C5443">
            <v>510300</v>
          </cell>
          <cell r="D5443">
            <v>30690</v>
          </cell>
          <cell r="E5443" t="str">
            <v>ROAD MAINT WORKER II</v>
          </cell>
          <cell r="F5443" t="str">
            <v>D452</v>
          </cell>
          <cell r="G5443">
            <v>1</v>
          </cell>
          <cell r="H5443" t="str">
            <v>D452-004</v>
          </cell>
          <cell r="I5443" t="str">
            <v>F</v>
          </cell>
          <cell r="J5443" t="str">
            <v>*FM</v>
          </cell>
          <cell r="K5443" t="str">
            <v>MEDICARE</v>
          </cell>
          <cell r="L5443">
            <v>505.88</v>
          </cell>
        </row>
        <row r="5444">
          <cell r="A5444" t="str">
            <v>LINDVALL, HAL N</v>
          </cell>
          <cell r="B5444" t="str">
            <v>114-895</v>
          </cell>
          <cell r="C5444">
            <v>510300</v>
          </cell>
          <cell r="D5444">
            <v>30690</v>
          </cell>
          <cell r="E5444" t="str">
            <v>ROAD MAINT WORKER II</v>
          </cell>
          <cell r="F5444" t="str">
            <v>D452</v>
          </cell>
          <cell r="G5444">
            <v>1</v>
          </cell>
          <cell r="H5444" t="str">
            <v>D452-004</v>
          </cell>
          <cell r="I5444" t="str">
            <v>F</v>
          </cell>
          <cell r="J5444">
            <v>7999</v>
          </cell>
          <cell r="L5444">
            <v>10463.09</v>
          </cell>
        </row>
        <row r="5445">
          <cell r="A5445" t="str">
            <v>LINDVALL, HAL N</v>
          </cell>
          <cell r="B5445" t="str">
            <v>114-895</v>
          </cell>
          <cell r="C5445">
            <v>510300</v>
          </cell>
          <cell r="D5445">
            <v>30690</v>
          </cell>
          <cell r="E5445" t="str">
            <v>ROAD MAINT WORKER II</v>
          </cell>
          <cell r="F5445" t="str">
            <v>D452</v>
          </cell>
          <cell r="G5445">
            <v>1</v>
          </cell>
          <cell r="H5445" t="str">
            <v>D452-004</v>
          </cell>
          <cell r="I5445" t="str">
            <v>F</v>
          </cell>
          <cell r="J5445">
            <v>8000</v>
          </cell>
          <cell r="L5445">
            <v>2437.91</v>
          </cell>
        </row>
        <row r="5446">
          <cell r="A5446" t="str">
            <v>LINDVALL, HAL N</v>
          </cell>
          <cell r="B5446" t="str">
            <v>114-895</v>
          </cell>
          <cell r="C5446">
            <v>510400</v>
          </cell>
          <cell r="D5446">
            <v>30690</v>
          </cell>
          <cell r="E5446" t="str">
            <v>ROAD MAINT WORKER II</v>
          </cell>
          <cell r="F5446" t="str">
            <v>D452</v>
          </cell>
          <cell r="G5446">
            <v>1</v>
          </cell>
          <cell r="H5446" t="str">
            <v>D452-004</v>
          </cell>
          <cell r="I5446" t="str">
            <v>F</v>
          </cell>
          <cell r="J5446">
            <v>101</v>
          </cell>
          <cell r="L5446">
            <v>135.94999999999999</v>
          </cell>
        </row>
        <row r="5447">
          <cell r="A5447" t="str">
            <v>LINDVALL, HAL N</v>
          </cell>
          <cell r="B5447" t="str">
            <v>114-895</v>
          </cell>
          <cell r="C5447">
            <v>510400</v>
          </cell>
          <cell r="D5447">
            <v>30690</v>
          </cell>
          <cell r="E5447" t="str">
            <v>ROAD MAINT WORKER II</v>
          </cell>
          <cell r="F5447" t="str">
            <v>D452</v>
          </cell>
          <cell r="G5447">
            <v>1</v>
          </cell>
          <cell r="H5447" t="str">
            <v>D452-004</v>
          </cell>
          <cell r="I5447" t="str">
            <v>F</v>
          </cell>
          <cell r="J5447">
            <v>701</v>
          </cell>
          <cell r="L5447">
            <v>4.01</v>
          </cell>
        </row>
        <row r="5448">
          <cell r="A5448" t="str">
            <v>LINDVALL, HAL N</v>
          </cell>
          <cell r="B5448" t="str">
            <v>114-895</v>
          </cell>
          <cell r="C5448">
            <v>510400</v>
          </cell>
          <cell r="D5448">
            <v>30690</v>
          </cell>
          <cell r="E5448" t="str">
            <v>ROAD MAINT WORKER II</v>
          </cell>
          <cell r="F5448" t="str">
            <v>D452</v>
          </cell>
          <cell r="G5448">
            <v>1</v>
          </cell>
          <cell r="H5448" t="str">
            <v>D452-004</v>
          </cell>
          <cell r="I5448" t="str">
            <v>F</v>
          </cell>
          <cell r="J5448">
            <v>601</v>
          </cell>
          <cell r="L5448">
            <v>17.149999999999999</v>
          </cell>
        </row>
        <row r="5449">
          <cell r="A5449" t="str">
            <v>LINDVALL, HAL N</v>
          </cell>
          <cell r="B5449" t="str">
            <v>114-895</v>
          </cell>
          <cell r="C5449">
            <v>510400</v>
          </cell>
          <cell r="D5449">
            <v>30690</v>
          </cell>
          <cell r="E5449" t="str">
            <v>ROAD MAINT WORKER II</v>
          </cell>
          <cell r="F5449" t="str">
            <v>D452</v>
          </cell>
          <cell r="G5449">
            <v>1</v>
          </cell>
          <cell r="H5449" t="str">
            <v>D452-004</v>
          </cell>
          <cell r="I5449" t="str">
            <v>F</v>
          </cell>
          <cell r="J5449">
            <v>1001</v>
          </cell>
          <cell r="L5449">
            <v>10.17</v>
          </cell>
        </row>
        <row r="5450">
          <cell r="A5450" t="str">
            <v>LINDVALL, HAL N</v>
          </cell>
          <cell r="B5450" t="str">
            <v>114-895</v>
          </cell>
          <cell r="C5450">
            <v>510400</v>
          </cell>
          <cell r="D5450">
            <v>30690</v>
          </cell>
          <cell r="E5450" t="str">
            <v>ROAD MAINT WORKER II</v>
          </cell>
          <cell r="F5450" t="str">
            <v>D452</v>
          </cell>
          <cell r="G5450">
            <v>1</v>
          </cell>
          <cell r="H5450" t="str">
            <v>D452-004</v>
          </cell>
          <cell r="I5450" t="str">
            <v>F</v>
          </cell>
          <cell r="J5450">
            <v>810</v>
          </cell>
          <cell r="L5450">
            <v>1.71</v>
          </cell>
        </row>
        <row r="5451">
          <cell r="A5451" t="str">
            <v>LINDVALL, HAL N</v>
          </cell>
          <cell r="B5451" t="str">
            <v>114-895</v>
          </cell>
          <cell r="C5451">
            <v>510400</v>
          </cell>
          <cell r="D5451">
            <v>30690</v>
          </cell>
          <cell r="E5451" t="str">
            <v>ROAD MAINT WORKER II</v>
          </cell>
          <cell r="F5451" t="str">
            <v>D452</v>
          </cell>
          <cell r="G5451">
            <v>1</v>
          </cell>
          <cell r="H5451" t="str">
            <v>D452-004</v>
          </cell>
          <cell r="I5451" t="str">
            <v>F</v>
          </cell>
          <cell r="J5451">
            <v>30</v>
          </cell>
          <cell r="L5451">
            <v>87.22</v>
          </cell>
        </row>
        <row r="5452">
          <cell r="A5452" t="str">
            <v>LITTON, ALICE A</v>
          </cell>
          <cell r="B5452" t="str">
            <v>101-591</v>
          </cell>
          <cell r="C5452">
            <v>510100</v>
          </cell>
          <cell r="D5452">
            <v>22700</v>
          </cell>
          <cell r="E5452" t="str">
            <v>CHILDREN'S MD SVC PRG CRD</v>
          </cell>
          <cell r="F5452" t="str">
            <v>G170</v>
          </cell>
          <cell r="G5452">
            <v>0.8</v>
          </cell>
          <cell r="H5452" t="str">
            <v>G170-001</v>
          </cell>
          <cell r="I5452" t="str">
            <v>O</v>
          </cell>
          <cell r="J5452">
            <v>1</v>
          </cell>
          <cell r="K5452" t="str">
            <v>REGULAR PAY</v>
          </cell>
          <cell r="L5452">
            <v>41628.99</v>
          </cell>
        </row>
        <row r="5453">
          <cell r="A5453" t="str">
            <v>LITTON, ALICE A</v>
          </cell>
          <cell r="B5453" t="str">
            <v>101-591</v>
          </cell>
          <cell r="C5453">
            <v>510300</v>
          </cell>
          <cell r="D5453">
            <v>22700</v>
          </cell>
          <cell r="E5453" t="str">
            <v>CHILDREN'S MD SVC PRG CRD</v>
          </cell>
          <cell r="F5453" t="str">
            <v>G170</v>
          </cell>
          <cell r="G5453">
            <v>0.8</v>
          </cell>
          <cell r="H5453" t="str">
            <v>G170-001</v>
          </cell>
          <cell r="I5453" t="str">
            <v>F</v>
          </cell>
          <cell r="J5453">
            <v>8005</v>
          </cell>
          <cell r="L5453">
            <v>203.68</v>
          </cell>
        </row>
        <row r="5454">
          <cell r="A5454" t="str">
            <v>LITTON, ALICE A</v>
          </cell>
          <cell r="B5454" t="str">
            <v>101-591</v>
          </cell>
          <cell r="C5454">
            <v>510300</v>
          </cell>
          <cell r="D5454">
            <v>22700</v>
          </cell>
          <cell r="E5454" t="str">
            <v>CHILDREN'S MD SVC PRG CRD</v>
          </cell>
          <cell r="F5454" t="str">
            <v>G170</v>
          </cell>
          <cell r="G5454">
            <v>0.8</v>
          </cell>
          <cell r="H5454" t="str">
            <v>G170-001</v>
          </cell>
          <cell r="I5454" t="str">
            <v>F</v>
          </cell>
          <cell r="J5454">
            <v>7999</v>
          </cell>
          <cell r="L5454">
            <v>12484.53</v>
          </cell>
        </row>
        <row r="5455">
          <cell r="A5455" t="str">
            <v>LITTON, ALICE A</v>
          </cell>
          <cell r="B5455" t="str">
            <v>101-591</v>
          </cell>
          <cell r="C5455">
            <v>510300</v>
          </cell>
          <cell r="D5455">
            <v>22700</v>
          </cell>
          <cell r="E5455" t="str">
            <v>CHILDREN'S MD SVC PRG CRD</v>
          </cell>
          <cell r="F5455" t="str">
            <v>G170</v>
          </cell>
          <cell r="G5455">
            <v>0.8</v>
          </cell>
          <cell r="H5455" t="str">
            <v>G170-001</v>
          </cell>
          <cell r="I5455" t="str">
            <v>F</v>
          </cell>
          <cell r="J5455" t="str">
            <v>*FM</v>
          </cell>
          <cell r="K5455" t="str">
            <v>MEDICARE</v>
          </cell>
          <cell r="L5455">
            <v>603.62</v>
          </cell>
        </row>
        <row r="5456">
          <cell r="A5456" t="str">
            <v>LITTON, ALICE A</v>
          </cell>
          <cell r="B5456" t="str">
            <v>101-591</v>
          </cell>
          <cell r="C5456">
            <v>510300</v>
          </cell>
          <cell r="D5456">
            <v>22700</v>
          </cell>
          <cell r="E5456" t="str">
            <v>CHILDREN'S MD SVC PRG CRD</v>
          </cell>
          <cell r="F5456" t="str">
            <v>G170</v>
          </cell>
          <cell r="G5456">
            <v>0.8</v>
          </cell>
          <cell r="H5456" t="str">
            <v>G170-001</v>
          </cell>
          <cell r="I5456" t="str">
            <v>F</v>
          </cell>
          <cell r="J5456" t="str">
            <v>*FI</v>
          </cell>
          <cell r="K5456" t="str">
            <v>FICA</v>
          </cell>
          <cell r="L5456">
            <v>2581</v>
          </cell>
        </row>
        <row r="5457">
          <cell r="A5457" t="str">
            <v>LITTON, ALICE A</v>
          </cell>
          <cell r="B5457" t="str">
            <v>101-591</v>
          </cell>
          <cell r="C5457">
            <v>510300</v>
          </cell>
          <cell r="D5457">
            <v>22700</v>
          </cell>
          <cell r="E5457" t="str">
            <v>CHILDREN'S MD SVC PRG CRD</v>
          </cell>
          <cell r="F5457" t="str">
            <v>G170</v>
          </cell>
          <cell r="G5457">
            <v>0.8</v>
          </cell>
          <cell r="H5457" t="str">
            <v>G170-001</v>
          </cell>
          <cell r="I5457" t="str">
            <v>F</v>
          </cell>
          <cell r="J5457">
            <v>8000</v>
          </cell>
          <cell r="L5457">
            <v>2909.74</v>
          </cell>
        </row>
        <row r="5458">
          <cell r="A5458" t="str">
            <v>LITTON, ALICE A</v>
          </cell>
          <cell r="B5458" t="str">
            <v>101-591</v>
          </cell>
          <cell r="C5458">
            <v>510400</v>
          </cell>
          <cell r="D5458">
            <v>22700</v>
          </cell>
          <cell r="E5458" t="str">
            <v>CHILDREN'S MD SVC PRG CRD</v>
          </cell>
          <cell r="F5458" t="str">
            <v>G170</v>
          </cell>
          <cell r="G5458">
            <v>0.8</v>
          </cell>
          <cell r="H5458" t="str">
            <v>G170-001</v>
          </cell>
          <cell r="I5458" t="str">
            <v>F</v>
          </cell>
          <cell r="J5458">
            <v>701</v>
          </cell>
          <cell r="L5458">
            <v>3.21</v>
          </cell>
        </row>
        <row r="5459">
          <cell r="A5459" t="str">
            <v>LITTON, ALICE A</v>
          </cell>
          <cell r="B5459" t="str">
            <v>101-591</v>
          </cell>
          <cell r="C5459">
            <v>510400</v>
          </cell>
          <cell r="D5459">
            <v>22700</v>
          </cell>
          <cell r="E5459" t="str">
            <v>CHILDREN'S MD SVC PRG CRD</v>
          </cell>
          <cell r="F5459" t="str">
            <v>G170</v>
          </cell>
          <cell r="G5459">
            <v>0.8</v>
          </cell>
          <cell r="H5459" t="str">
            <v>G170-001</v>
          </cell>
          <cell r="I5459" t="str">
            <v>F</v>
          </cell>
          <cell r="J5459">
            <v>30</v>
          </cell>
          <cell r="L5459">
            <v>104.07</v>
          </cell>
        </row>
        <row r="5460">
          <cell r="A5460" t="str">
            <v>LITTON, ALICE A</v>
          </cell>
          <cell r="B5460" t="str">
            <v>101-591</v>
          </cell>
          <cell r="C5460">
            <v>510400</v>
          </cell>
          <cell r="D5460">
            <v>22700</v>
          </cell>
          <cell r="E5460" t="str">
            <v>CHILDREN'S MD SVC PRG CRD</v>
          </cell>
          <cell r="F5460" t="str">
            <v>G170</v>
          </cell>
          <cell r="G5460">
            <v>0.8</v>
          </cell>
          <cell r="H5460" t="str">
            <v>G170-001</v>
          </cell>
          <cell r="I5460" t="str">
            <v>F</v>
          </cell>
          <cell r="J5460">
            <v>811</v>
          </cell>
          <cell r="L5460">
            <v>1.5</v>
          </cell>
        </row>
        <row r="5461">
          <cell r="A5461" t="str">
            <v>LITTON, ALICE A</v>
          </cell>
          <cell r="B5461" t="str">
            <v>101-591</v>
          </cell>
          <cell r="C5461">
            <v>510400</v>
          </cell>
          <cell r="D5461">
            <v>22700</v>
          </cell>
          <cell r="E5461" t="str">
            <v>CHILDREN'S MD SVC PRG CRD</v>
          </cell>
          <cell r="F5461" t="str">
            <v>G170</v>
          </cell>
          <cell r="G5461">
            <v>0.8</v>
          </cell>
          <cell r="H5461" t="str">
            <v>G170-001</v>
          </cell>
          <cell r="I5461" t="str">
            <v>F</v>
          </cell>
          <cell r="J5461">
            <v>110</v>
          </cell>
          <cell r="L5461">
            <v>98.9</v>
          </cell>
        </row>
        <row r="5462">
          <cell r="A5462" t="str">
            <v>LITTON, ALICE A</v>
          </cell>
          <cell r="B5462" t="str">
            <v>101-591</v>
          </cell>
          <cell r="C5462">
            <v>510400</v>
          </cell>
          <cell r="D5462">
            <v>22700</v>
          </cell>
          <cell r="E5462" t="str">
            <v>CHILDREN'S MD SVC PRG CRD</v>
          </cell>
          <cell r="F5462" t="str">
            <v>G170</v>
          </cell>
          <cell r="G5462">
            <v>0.8</v>
          </cell>
          <cell r="H5462" t="str">
            <v>G170-001</v>
          </cell>
          <cell r="I5462" t="str">
            <v>F</v>
          </cell>
          <cell r="J5462">
            <v>1001</v>
          </cell>
          <cell r="L5462">
            <v>10.17</v>
          </cell>
        </row>
        <row r="5463">
          <cell r="A5463" t="str">
            <v>LOMBA, JAN M</v>
          </cell>
          <cell r="B5463" t="str">
            <v>123-576</v>
          </cell>
          <cell r="C5463">
            <v>510100</v>
          </cell>
          <cell r="D5463">
            <v>19530</v>
          </cell>
          <cell r="E5463" t="str">
            <v>PERMIT PROCESS ASSIST II</v>
          </cell>
          <cell r="F5463" t="str">
            <v>D396</v>
          </cell>
          <cell r="G5463">
            <v>1</v>
          </cell>
          <cell r="H5463" t="str">
            <v>D396-006</v>
          </cell>
          <cell r="I5463" t="str">
            <v>O</v>
          </cell>
          <cell r="J5463">
            <v>1</v>
          </cell>
          <cell r="K5463" t="str">
            <v>REGULAR PAY</v>
          </cell>
          <cell r="L5463">
            <v>30180.94</v>
          </cell>
        </row>
        <row r="5464">
          <cell r="A5464" t="str">
            <v>LOMBA, JAN M</v>
          </cell>
          <cell r="B5464" t="str">
            <v>123-576</v>
          </cell>
          <cell r="C5464">
            <v>510300</v>
          </cell>
          <cell r="D5464">
            <v>19530</v>
          </cell>
          <cell r="E5464" t="str">
            <v>PERMIT PROCESS ASSIST II</v>
          </cell>
          <cell r="F5464" t="str">
            <v>D396</v>
          </cell>
          <cell r="G5464">
            <v>1</v>
          </cell>
          <cell r="H5464" t="str">
            <v>D396-006</v>
          </cell>
          <cell r="I5464" t="str">
            <v>F</v>
          </cell>
          <cell r="J5464" t="str">
            <v>*FM</v>
          </cell>
          <cell r="K5464" t="str">
            <v>MEDICARE</v>
          </cell>
          <cell r="L5464">
            <v>437.62</v>
          </cell>
        </row>
        <row r="5465">
          <cell r="A5465" t="str">
            <v>LOMBA, JAN M</v>
          </cell>
          <cell r="B5465" t="str">
            <v>123-576</v>
          </cell>
          <cell r="C5465">
            <v>510300</v>
          </cell>
          <cell r="D5465">
            <v>19530</v>
          </cell>
          <cell r="E5465" t="str">
            <v>PERMIT PROCESS ASSIST II</v>
          </cell>
          <cell r="F5465" t="str">
            <v>D396</v>
          </cell>
          <cell r="G5465">
            <v>1</v>
          </cell>
          <cell r="H5465" t="str">
            <v>D396-006</v>
          </cell>
          <cell r="I5465" t="str">
            <v>F</v>
          </cell>
          <cell r="J5465">
            <v>8000</v>
          </cell>
          <cell r="L5465">
            <v>2108.37</v>
          </cell>
        </row>
        <row r="5466">
          <cell r="A5466" t="str">
            <v>LOMBA, JAN M</v>
          </cell>
          <cell r="B5466" t="str">
            <v>123-576</v>
          </cell>
          <cell r="C5466">
            <v>510300</v>
          </cell>
          <cell r="D5466">
            <v>19530</v>
          </cell>
          <cell r="E5466" t="str">
            <v>PERMIT PROCESS ASSIST II</v>
          </cell>
          <cell r="F5466" t="str">
            <v>D396</v>
          </cell>
          <cell r="G5466">
            <v>1</v>
          </cell>
          <cell r="H5466" t="str">
            <v>D396-006</v>
          </cell>
          <cell r="I5466" t="str">
            <v>F</v>
          </cell>
          <cell r="J5466">
            <v>7999</v>
          </cell>
          <cell r="L5466">
            <v>9051.26</v>
          </cell>
        </row>
        <row r="5467">
          <cell r="A5467" t="str">
            <v>LOMBA, JAN M</v>
          </cell>
          <cell r="B5467" t="str">
            <v>123-576</v>
          </cell>
          <cell r="C5467">
            <v>510300</v>
          </cell>
          <cell r="D5467">
            <v>19530</v>
          </cell>
          <cell r="E5467" t="str">
            <v>PERMIT PROCESS ASSIST II</v>
          </cell>
          <cell r="F5467" t="str">
            <v>D396</v>
          </cell>
          <cell r="G5467">
            <v>1</v>
          </cell>
          <cell r="H5467" t="str">
            <v>D396-006</v>
          </cell>
          <cell r="I5467" t="str">
            <v>F</v>
          </cell>
          <cell r="J5467" t="str">
            <v>*FI</v>
          </cell>
          <cell r="K5467" t="str">
            <v>FICA</v>
          </cell>
          <cell r="L5467">
            <v>1871.22</v>
          </cell>
        </row>
        <row r="5468">
          <cell r="A5468" t="str">
            <v>LOMBA, JAN M</v>
          </cell>
          <cell r="B5468" t="str">
            <v>123-576</v>
          </cell>
          <cell r="C5468">
            <v>510400</v>
          </cell>
          <cell r="D5468">
            <v>19530</v>
          </cell>
          <cell r="E5468" t="str">
            <v>PERMIT PROCESS ASSIST II</v>
          </cell>
          <cell r="F5468" t="str">
            <v>D396</v>
          </cell>
          <cell r="G5468">
            <v>1</v>
          </cell>
          <cell r="H5468" t="str">
            <v>D396-006</v>
          </cell>
          <cell r="I5468" t="str">
            <v>F</v>
          </cell>
          <cell r="J5468">
            <v>102</v>
          </cell>
          <cell r="L5468">
            <v>232.19</v>
          </cell>
        </row>
        <row r="5469">
          <cell r="A5469" t="str">
            <v>LOMBA, JAN M</v>
          </cell>
          <cell r="B5469" t="str">
            <v>123-576</v>
          </cell>
          <cell r="C5469">
            <v>510400</v>
          </cell>
          <cell r="D5469">
            <v>19530</v>
          </cell>
          <cell r="E5469" t="str">
            <v>PERMIT PROCESS ASSIST II</v>
          </cell>
          <cell r="F5469" t="str">
            <v>D396</v>
          </cell>
          <cell r="G5469">
            <v>1</v>
          </cell>
          <cell r="H5469" t="str">
            <v>D396-006</v>
          </cell>
          <cell r="I5469" t="str">
            <v>F</v>
          </cell>
          <cell r="J5469">
            <v>703</v>
          </cell>
          <cell r="L5469">
            <v>6.7</v>
          </cell>
        </row>
        <row r="5470">
          <cell r="A5470" t="str">
            <v>LOMBA, JAN M</v>
          </cell>
          <cell r="B5470" t="str">
            <v>123-576</v>
          </cell>
          <cell r="C5470">
            <v>510400</v>
          </cell>
          <cell r="D5470">
            <v>19530</v>
          </cell>
          <cell r="E5470" t="str">
            <v>PERMIT PROCESS ASSIST II</v>
          </cell>
          <cell r="F5470" t="str">
            <v>D396</v>
          </cell>
          <cell r="G5470">
            <v>1</v>
          </cell>
          <cell r="H5470" t="str">
            <v>D396-006</v>
          </cell>
          <cell r="I5470" t="str">
            <v>F</v>
          </cell>
          <cell r="J5470">
            <v>1001</v>
          </cell>
          <cell r="L5470">
            <v>10.17</v>
          </cell>
        </row>
        <row r="5471">
          <cell r="A5471" t="str">
            <v>LOMBA, JAN M</v>
          </cell>
          <cell r="B5471" t="str">
            <v>123-576</v>
          </cell>
          <cell r="C5471">
            <v>510400</v>
          </cell>
          <cell r="D5471">
            <v>19530</v>
          </cell>
          <cell r="E5471" t="str">
            <v>PERMIT PROCESS ASSIST II</v>
          </cell>
          <cell r="F5471" t="str">
            <v>D396</v>
          </cell>
          <cell r="G5471">
            <v>1</v>
          </cell>
          <cell r="H5471" t="str">
            <v>D396-006</v>
          </cell>
          <cell r="I5471" t="str">
            <v>F</v>
          </cell>
          <cell r="J5471">
            <v>811</v>
          </cell>
          <cell r="L5471">
            <v>1.88</v>
          </cell>
        </row>
        <row r="5472">
          <cell r="A5472" t="str">
            <v>LOMBA, JAN M</v>
          </cell>
          <cell r="B5472" t="str">
            <v>123-576</v>
          </cell>
          <cell r="C5472">
            <v>510400</v>
          </cell>
          <cell r="D5472">
            <v>19530</v>
          </cell>
          <cell r="E5472" t="str">
            <v>PERMIT PROCESS ASSIST II</v>
          </cell>
          <cell r="F5472" t="str">
            <v>D396</v>
          </cell>
          <cell r="G5472">
            <v>1</v>
          </cell>
          <cell r="H5472" t="str">
            <v>D396-006</v>
          </cell>
          <cell r="I5472" t="str">
            <v>F</v>
          </cell>
          <cell r="J5472">
            <v>603</v>
          </cell>
          <cell r="L5472">
            <v>31.26</v>
          </cell>
        </row>
        <row r="5473">
          <cell r="A5473" t="str">
            <v>LOMBA, JAN M</v>
          </cell>
          <cell r="B5473" t="str">
            <v>123-576</v>
          </cell>
          <cell r="C5473">
            <v>510400</v>
          </cell>
          <cell r="D5473">
            <v>19530</v>
          </cell>
          <cell r="E5473" t="str">
            <v>PERMIT PROCESS ASSIST II</v>
          </cell>
          <cell r="F5473" t="str">
            <v>D396</v>
          </cell>
          <cell r="G5473">
            <v>1</v>
          </cell>
          <cell r="H5473" t="str">
            <v>D396-006</v>
          </cell>
          <cell r="I5473" t="str">
            <v>F</v>
          </cell>
          <cell r="J5473">
            <v>30</v>
          </cell>
          <cell r="L5473">
            <v>75.45</v>
          </cell>
        </row>
        <row r="5474">
          <cell r="A5474" t="str">
            <v>LONG, JENNIFER J</v>
          </cell>
          <cell r="B5474" t="str">
            <v>165-622</v>
          </cell>
          <cell r="C5474">
            <v>510100</v>
          </cell>
          <cell r="D5474">
            <v>37320</v>
          </cell>
          <cell r="E5474" t="str">
            <v>LIBRARY ASSISTANT II</v>
          </cell>
          <cell r="F5474" t="str">
            <v>D364</v>
          </cell>
          <cell r="G5474">
            <v>1</v>
          </cell>
          <cell r="H5474" t="str">
            <v>D364-008</v>
          </cell>
          <cell r="I5474" t="str">
            <v>O</v>
          </cell>
          <cell r="J5474">
            <v>1</v>
          </cell>
          <cell r="K5474" t="str">
            <v>REGULAR PAY</v>
          </cell>
          <cell r="L5474">
            <v>25986.69</v>
          </cell>
        </row>
        <row r="5475">
          <cell r="A5475" t="str">
            <v>LONG, JENNIFER J</v>
          </cell>
          <cell r="B5475" t="str">
            <v>165-622</v>
          </cell>
          <cell r="C5475">
            <v>510300</v>
          </cell>
          <cell r="D5475">
            <v>37320</v>
          </cell>
          <cell r="E5475" t="str">
            <v>LIBRARY ASSISTANT II</v>
          </cell>
          <cell r="F5475" t="str">
            <v>D364</v>
          </cell>
          <cell r="G5475">
            <v>1</v>
          </cell>
          <cell r="H5475" t="str">
            <v>D364-008</v>
          </cell>
          <cell r="I5475" t="str">
            <v>F</v>
          </cell>
          <cell r="J5475">
            <v>7999</v>
          </cell>
          <cell r="L5475">
            <v>7793.41</v>
          </cell>
        </row>
        <row r="5476">
          <cell r="A5476" t="str">
            <v>LONG, JENNIFER J</v>
          </cell>
          <cell r="B5476" t="str">
            <v>165-622</v>
          </cell>
          <cell r="C5476">
            <v>510300</v>
          </cell>
          <cell r="D5476">
            <v>37320</v>
          </cell>
          <cell r="E5476" t="str">
            <v>LIBRARY ASSISTANT II</v>
          </cell>
          <cell r="F5476" t="str">
            <v>D364</v>
          </cell>
          <cell r="G5476">
            <v>1</v>
          </cell>
          <cell r="H5476" t="str">
            <v>D364-008</v>
          </cell>
          <cell r="I5476" t="str">
            <v>F</v>
          </cell>
          <cell r="J5476" t="str">
            <v>*FM</v>
          </cell>
          <cell r="K5476" t="str">
            <v>MEDICARE</v>
          </cell>
          <cell r="L5476">
            <v>376.81</v>
          </cell>
        </row>
        <row r="5477">
          <cell r="A5477" t="str">
            <v>LONG, JENNIFER J</v>
          </cell>
          <cell r="B5477" t="str">
            <v>165-622</v>
          </cell>
          <cell r="C5477">
            <v>510300</v>
          </cell>
          <cell r="D5477">
            <v>37320</v>
          </cell>
          <cell r="E5477" t="str">
            <v>LIBRARY ASSISTANT II</v>
          </cell>
          <cell r="F5477" t="str">
            <v>D364</v>
          </cell>
          <cell r="G5477">
            <v>1</v>
          </cell>
          <cell r="H5477" t="str">
            <v>D364-008</v>
          </cell>
          <cell r="I5477" t="str">
            <v>F</v>
          </cell>
          <cell r="J5477">
            <v>8000</v>
          </cell>
          <cell r="L5477">
            <v>1814.78</v>
          </cell>
        </row>
        <row r="5478">
          <cell r="A5478" t="str">
            <v>LONG, JENNIFER J</v>
          </cell>
          <cell r="B5478" t="str">
            <v>165-622</v>
          </cell>
          <cell r="C5478">
            <v>510300</v>
          </cell>
          <cell r="D5478">
            <v>37320</v>
          </cell>
          <cell r="E5478" t="str">
            <v>LIBRARY ASSISTANT II</v>
          </cell>
          <cell r="F5478" t="str">
            <v>D364</v>
          </cell>
          <cell r="G5478">
            <v>1</v>
          </cell>
          <cell r="H5478" t="str">
            <v>D364-008</v>
          </cell>
          <cell r="I5478" t="str">
            <v>F</v>
          </cell>
          <cell r="J5478" t="str">
            <v>*FI</v>
          </cell>
          <cell r="K5478" t="str">
            <v>FICA</v>
          </cell>
          <cell r="L5478">
            <v>1611.17</v>
          </cell>
        </row>
        <row r="5479">
          <cell r="A5479" t="str">
            <v>LONG, JENNIFER J</v>
          </cell>
          <cell r="B5479" t="str">
            <v>165-622</v>
          </cell>
          <cell r="C5479">
            <v>510400</v>
          </cell>
          <cell r="D5479">
            <v>37320</v>
          </cell>
          <cell r="E5479" t="str">
            <v>LIBRARY ASSISTANT II</v>
          </cell>
          <cell r="F5479" t="str">
            <v>D364</v>
          </cell>
          <cell r="G5479">
            <v>1</v>
          </cell>
          <cell r="H5479" t="str">
            <v>D364-008</v>
          </cell>
          <cell r="I5479" t="str">
            <v>F</v>
          </cell>
          <cell r="J5479">
            <v>703</v>
          </cell>
          <cell r="L5479">
            <v>6.7</v>
          </cell>
        </row>
        <row r="5480">
          <cell r="A5480" t="str">
            <v>LONG, JENNIFER J</v>
          </cell>
          <cell r="B5480" t="str">
            <v>165-622</v>
          </cell>
          <cell r="C5480">
            <v>510400</v>
          </cell>
          <cell r="D5480">
            <v>37320</v>
          </cell>
          <cell r="E5480" t="str">
            <v>LIBRARY ASSISTANT II</v>
          </cell>
          <cell r="F5480" t="str">
            <v>D364</v>
          </cell>
          <cell r="G5480">
            <v>1</v>
          </cell>
          <cell r="H5480" t="str">
            <v>D364-008</v>
          </cell>
          <cell r="I5480" t="str">
            <v>F</v>
          </cell>
          <cell r="J5480">
            <v>1001</v>
          </cell>
          <cell r="L5480">
            <v>10.17</v>
          </cell>
        </row>
        <row r="5481">
          <cell r="A5481" t="str">
            <v>LONG, JENNIFER J</v>
          </cell>
          <cell r="B5481" t="str">
            <v>165-622</v>
          </cell>
          <cell r="C5481">
            <v>510400</v>
          </cell>
          <cell r="D5481">
            <v>37320</v>
          </cell>
          <cell r="E5481" t="str">
            <v>LIBRARY ASSISTANT II</v>
          </cell>
          <cell r="F5481" t="str">
            <v>D364</v>
          </cell>
          <cell r="G5481">
            <v>1</v>
          </cell>
          <cell r="H5481" t="str">
            <v>D364-008</v>
          </cell>
          <cell r="I5481" t="str">
            <v>F</v>
          </cell>
          <cell r="J5481">
            <v>103</v>
          </cell>
          <cell r="L5481">
            <v>232.19</v>
          </cell>
        </row>
        <row r="5482">
          <cell r="A5482" t="str">
            <v>LONG, JENNIFER J</v>
          </cell>
          <cell r="B5482" t="str">
            <v>165-622</v>
          </cell>
          <cell r="C5482">
            <v>510400</v>
          </cell>
          <cell r="D5482">
            <v>37320</v>
          </cell>
          <cell r="E5482" t="str">
            <v>LIBRARY ASSISTANT II</v>
          </cell>
          <cell r="F5482" t="str">
            <v>D364</v>
          </cell>
          <cell r="G5482">
            <v>1</v>
          </cell>
          <cell r="H5482" t="str">
            <v>D364-008</v>
          </cell>
          <cell r="I5482" t="str">
            <v>F</v>
          </cell>
          <cell r="J5482">
            <v>603</v>
          </cell>
          <cell r="L5482">
            <v>31.26</v>
          </cell>
        </row>
        <row r="5483">
          <cell r="A5483" t="str">
            <v>LONG, JENNIFER J</v>
          </cell>
          <cell r="B5483" t="str">
            <v>165-622</v>
          </cell>
          <cell r="C5483">
            <v>510400</v>
          </cell>
          <cell r="D5483">
            <v>37320</v>
          </cell>
          <cell r="E5483" t="str">
            <v>LIBRARY ASSISTANT II</v>
          </cell>
          <cell r="F5483" t="str">
            <v>D364</v>
          </cell>
          <cell r="G5483">
            <v>1</v>
          </cell>
          <cell r="H5483" t="str">
            <v>D364-008</v>
          </cell>
          <cell r="I5483" t="str">
            <v>F</v>
          </cell>
          <cell r="J5483">
            <v>30</v>
          </cell>
          <cell r="L5483">
            <v>64.97</v>
          </cell>
        </row>
        <row r="5484">
          <cell r="A5484" t="str">
            <v>LONG, JENNIFER J</v>
          </cell>
          <cell r="B5484" t="str">
            <v>165-622</v>
          </cell>
          <cell r="C5484">
            <v>510400</v>
          </cell>
          <cell r="D5484">
            <v>37320</v>
          </cell>
          <cell r="E5484" t="str">
            <v>LIBRARY ASSISTANT II</v>
          </cell>
          <cell r="F5484" t="str">
            <v>D364</v>
          </cell>
          <cell r="G5484">
            <v>1</v>
          </cell>
          <cell r="H5484" t="str">
            <v>D364-008</v>
          </cell>
          <cell r="I5484" t="str">
            <v>F</v>
          </cell>
          <cell r="J5484">
            <v>811</v>
          </cell>
          <cell r="L5484">
            <v>1.88</v>
          </cell>
        </row>
        <row r="5485">
          <cell r="A5485" t="str">
            <v>LOPEZ, ARNULFO R</v>
          </cell>
          <cell r="B5485" t="str">
            <v>101-566</v>
          </cell>
          <cell r="C5485">
            <v>510100</v>
          </cell>
          <cell r="D5485">
            <v>42260</v>
          </cell>
          <cell r="E5485" t="str">
            <v>CORRECTIONAL OFFICER I</v>
          </cell>
          <cell r="F5485" t="str">
            <v>D228</v>
          </cell>
          <cell r="G5485">
            <v>1</v>
          </cell>
          <cell r="H5485" t="str">
            <v>D228-002</v>
          </cell>
          <cell r="I5485" t="str">
            <v>O</v>
          </cell>
          <cell r="J5485">
            <v>1</v>
          </cell>
          <cell r="K5485" t="str">
            <v>REGULAR PAY</v>
          </cell>
          <cell r="L5485">
            <v>55641.97</v>
          </cell>
        </row>
        <row r="5486">
          <cell r="A5486" t="str">
            <v>LOPEZ, ARNULFO R</v>
          </cell>
          <cell r="B5486" t="str">
            <v>101-566</v>
          </cell>
          <cell r="C5486">
            <v>510300</v>
          </cell>
          <cell r="D5486">
            <v>42260</v>
          </cell>
          <cell r="E5486" t="str">
            <v>CORRECTIONAL OFFICER I</v>
          </cell>
          <cell r="F5486" t="str">
            <v>D228</v>
          </cell>
          <cell r="G5486">
            <v>1</v>
          </cell>
          <cell r="H5486" t="str">
            <v>D228-002</v>
          </cell>
          <cell r="I5486" t="str">
            <v>F</v>
          </cell>
          <cell r="J5486">
            <v>7999</v>
          </cell>
          <cell r="L5486">
            <v>16687.03</v>
          </cell>
        </row>
        <row r="5487">
          <cell r="A5487" t="str">
            <v>LOPEZ, ARNULFO R</v>
          </cell>
          <cell r="B5487" t="str">
            <v>101-566</v>
          </cell>
          <cell r="C5487">
            <v>510300</v>
          </cell>
          <cell r="D5487">
            <v>42260</v>
          </cell>
          <cell r="E5487" t="str">
            <v>CORRECTIONAL OFFICER I</v>
          </cell>
          <cell r="F5487" t="str">
            <v>D228</v>
          </cell>
          <cell r="G5487">
            <v>1</v>
          </cell>
          <cell r="H5487" t="str">
            <v>D228-002</v>
          </cell>
          <cell r="I5487" t="str">
            <v>F</v>
          </cell>
          <cell r="J5487">
            <v>8000</v>
          </cell>
          <cell r="L5487">
            <v>3890.64</v>
          </cell>
        </row>
        <row r="5488">
          <cell r="A5488" t="str">
            <v>LOPEZ, ARNULFO R</v>
          </cell>
          <cell r="B5488" t="str">
            <v>101-566</v>
          </cell>
          <cell r="C5488">
            <v>510300</v>
          </cell>
          <cell r="D5488">
            <v>42260</v>
          </cell>
          <cell r="E5488" t="str">
            <v>CORRECTIONAL OFFICER I</v>
          </cell>
          <cell r="F5488" t="str">
            <v>D228</v>
          </cell>
          <cell r="G5488">
            <v>1</v>
          </cell>
          <cell r="H5488" t="str">
            <v>D228-002</v>
          </cell>
          <cell r="I5488" t="str">
            <v>F</v>
          </cell>
          <cell r="J5488" t="str">
            <v>*FM</v>
          </cell>
          <cell r="K5488" t="str">
            <v>MEDICARE</v>
          </cell>
          <cell r="L5488">
            <v>806.81</v>
          </cell>
        </row>
        <row r="5489">
          <cell r="A5489" t="str">
            <v>LOPEZ, ARNULFO R</v>
          </cell>
          <cell r="B5489" t="str">
            <v>101-566</v>
          </cell>
          <cell r="C5489">
            <v>510300</v>
          </cell>
          <cell r="D5489">
            <v>42260</v>
          </cell>
          <cell r="E5489" t="str">
            <v>CORRECTIONAL OFFICER I</v>
          </cell>
          <cell r="F5489" t="str">
            <v>D228</v>
          </cell>
          <cell r="G5489">
            <v>1</v>
          </cell>
          <cell r="H5489" t="str">
            <v>D228-002</v>
          </cell>
          <cell r="I5489" t="str">
            <v>F</v>
          </cell>
          <cell r="J5489" t="str">
            <v>*FI</v>
          </cell>
          <cell r="K5489" t="str">
            <v>FICA</v>
          </cell>
          <cell r="L5489">
            <v>3449.8</v>
          </cell>
        </row>
        <row r="5490">
          <cell r="A5490" t="str">
            <v>LOPEZ, ARNULFO R</v>
          </cell>
          <cell r="B5490" t="str">
            <v>101-566</v>
          </cell>
          <cell r="C5490">
            <v>510400</v>
          </cell>
          <cell r="D5490">
            <v>42260</v>
          </cell>
          <cell r="E5490" t="str">
            <v>CORRECTIONAL OFFICER I</v>
          </cell>
          <cell r="F5490" t="str">
            <v>D228</v>
          </cell>
          <cell r="G5490">
            <v>1</v>
          </cell>
          <cell r="H5490" t="str">
            <v>D228-002</v>
          </cell>
          <cell r="I5490" t="str">
            <v>F</v>
          </cell>
          <cell r="J5490">
            <v>30</v>
          </cell>
          <cell r="L5490">
            <v>139.1</v>
          </cell>
        </row>
        <row r="5491">
          <cell r="A5491" t="str">
            <v>LOPEZ, ARNULFO R</v>
          </cell>
          <cell r="B5491" t="str">
            <v>101-566</v>
          </cell>
          <cell r="C5491">
            <v>510400</v>
          </cell>
          <cell r="D5491">
            <v>42260</v>
          </cell>
          <cell r="E5491" t="str">
            <v>CORRECTIONAL OFFICER I</v>
          </cell>
          <cell r="F5491" t="str">
            <v>D228</v>
          </cell>
          <cell r="G5491">
            <v>1</v>
          </cell>
          <cell r="H5491" t="str">
            <v>D228-002</v>
          </cell>
          <cell r="I5491" t="str">
            <v>F</v>
          </cell>
          <cell r="J5491">
            <v>603</v>
          </cell>
          <cell r="L5491">
            <v>31.26</v>
          </cell>
        </row>
        <row r="5492">
          <cell r="A5492" t="str">
            <v>LOPEZ, ARNULFO R</v>
          </cell>
          <cell r="B5492" t="str">
            <v>101-566</v>
          </cell>
          <cell r="C5492">
            <v>510400</v>
          </cell>
          <cell r="D5492">
            <v>42260</v>
          </cell>
          <cell r="E5492" t="str">
            <v>CORRECTIONAL OFFICER I</v>
          </cell>
          <cell r="F5492" t="str">
            <v>D228</v>
          </cell>
          <cell r="G5492">
            <v>1</v>
          </cell>
          <cell r="H5492" t="str">
            <v>D228-002</v>
          </cell>
          <cell r="I5492" t="str">
            <v>F</v>
          </cell>
          <cell r="J5492">
            <v>132</v>
          </cell>
          <cell r="L5492">
            <v>257.64</v>
          </cell>
        </row>
        <row r="5493">
          <cell r="A5493" t="str">
            <v>LOPEZ, ARNULFO R</v>
          </cell>
          <cell r="B5493" t="str">
            <v>101-566</v>
          </cell>
          <cell r="C5493">
            <v>510400</v>
          </cell>
          <cell r="D5493">
            <v>42260</v>
          </cell>
          <cell r="E5493" t="str">
            <v>CORRECTIONAL OFFICER I</v>
          </cell>
          <cell r="F5493" t="str">
            <v>D228</v>
          </cell>
          <cell r="G5493">
            <v>1</v>
          </cell>
          <cell r="H5493" t="str">
            <v>D228-002</v>
          </cell>
          <cell r="I5493" t="str">
            <v>F</v>
          </cell>
          <cell r="J5493">
            <v>810</v>
          </cell>
          <cell r="L5493">
            <v>1.71</v>
          </cell>
        </row>
        <row r="5494">
          <cell r="A5494" t="str">
            <v>LOPEZ, ARNULFO R</v>
          </cell>
          <cell r="B5494" t="str">
            <v>101-566</v>
          </cell>
          <cell r="C5494">
            <v>510400</v>
          </cell>
          <cell r="D5494">
            <v>42260</v>
          </cell>
          <cell r="E5494" t="str">
            <v>CORRECTIONAL OFFICER I</v>
          </cell>
          <cell r="F5494" t="str">
            <v>D228</v>
          </cell>
          <cell r="G5494">
            <v>1</v>
          </cell>
          <cell r="H5494" t="str">
            <v>D228-002</v>
          </cell>
          <cell r="I5494" t="str">
            <v>F</v>
          </cell>
          <cell r="J5494">
            <v>1001</v>
          </cell>
          <cell r="L5494">
            <v>10.17</v>
          </cell>
        </row>
        <row r="5495">
          <cell r="A5495" t="str">
            <v>LOPEZ, ARNULFO R</v>
          </cell>
          <cell r="B5495" t="str">
            <v>101-566</v>
          </cell>
          <cell r="C5495">
            <v>510400</v>
          </cell>
          <cell r="D5495">
            <v>42260</v>
          </cell>
          <cell r="E5495" t="str">
            <v>CORRECTIONAL OFFICER I</v>
          </cell>
          <cell r="F5495" t="str">
            <v>D228</v>
          </cell>
          <cell r="G5495">
            <v>1</v>
          </cell>
          <cell r="H5495" t="str">
            <v>D228-002</v>
          </cell>
          <cell r="I5495" t="str">
            <v>F</v>
          </cell>
          <cell r="J5495">
            <v>703</v>
          </cell>
          <cell r="L5495">
            <v>6.7</v>
          </cell>
        </row>
        <row r="5496">
          <cell r="A5496" t="str">
            <v>LOPEZ, ELVIA R</v>
          </cell>
          <cell r="B5496" t="str">
            <v>101-591</v>
          </cell>
          <cell r="C5496">
            <v>510100</v>
          </cell>
          <cell r="D5496">
            <v>40090</v>
          </cell>
          <cell r="E5496" t="str">
            <v>HEALTH TECHNICIAN II</v>
          </cell>
          <cell r="F5496" t="str">
            <v>D318</v>
          </cell>
          <cell r="G5496">
            <v>1</v>
          </cell>
          <cell r="H5496" t="str">
            <v>D318-004</v>
          </cell>
          <cell r="I5496" t="str">
            <v>O</v>
          </cell>
          <cell r="J5496">
            <v>1</v>
          </cell>
          <cell r="K5496" t="str">
            <v>REGULAR PAY</v>
          </cell>
          <cell r="L5496">
            <v>26757.49</v>
          </cell>
        </row>
        <row r="5497">
          <cell r="A5497" t="str">
            <v>LOPEZ, ELVIA R</v>
          </cell>
          <cell r="B5497" t="str">
            <v>101-591</v>
          </cell>
          <cell r="C5497">
            <v>510300</v>
          </cell>
          <cell r="D5497">
            <v>40090</v>
          </cell>
          <cell r="E5497" t="str">
            <v>HEALTH TECHNICIAN II</v>
          </cell>
          <cell r="F5497" t="str">
            <v>D318</v>
          </cell>
          <cell r="G5497">
            <v>1</v>
          </cell>
          <cell r="H5497" t="str">
            <v>D318-004</v>
          </cell>
          <cell r="I5497" t="str">
            <v>F</v>
          </cell>
          <cell r="J5497">
            <v>8000</v>
          </cell>
          <cell r="L5497">
            <v>1868.73</v>
          </cell>
        </row>
        <row r="5498">
          <cell r="A5498" t="str">
            <v>LOPEZ, ELVIA R</v>
          </cell>
          <cell r="B5498" t="str">
            <v>101-591</v>
          </cell>
          <cell r="C5498">
            <v>510300</v>
          </cell>
          <cell r="D5498">
            <v>40090</v>
          </cell>
          <cell r="E5498" t="str">
            <v>HEALTH TECHNICIAN II</v>
          </cell>
          <cell r="F5498" t="str">
            <v>D318</v>
          </cell>
          <cell r="G5498">
            <v>1</v>
          </cell>
          <cell r="H5498" t="str">
            <v>D318-004</v>
          </cell>
          <cell r="I5498" t="str">
            <v>F</v>
          </cell>
          <cell r="J5498">
            <v>7999</v>
          </cell>
          <cell r="L5498">
            <v>8024.57</v>
          </cell>
        </row>
        <row r="5499">
          <cell r="A5499" t="str">
            <v>LOPEZ, ELVIA R</v>
          </cell>
          <cell r="B5499" t="str">
            <v>101-591</v>
          </cell>
          <cell r="C5499">
            <v>510300</v>
          </cell>
          <cell r="D5499">
            <v>40090</v>
          </cell>
          <cell r="E5499" t="str">
            <v>HEALTH TECHNICIAN II</v>
          </cell>
          <cell r="F5499" t="str">
            <v>D318</v>
          </cell>
          <cell r="G5499">
            <v>1</v>
          </cell>
          <cell r="H5499" t="str">
            <v>D318-004</v>
          </cell>
          <cell r="I5499" t="str">
            <v>F</v>
          </cell>
          <cell r="J5499" t="str">
            <v>*FI</v>
          </cell>
          <cell r="K5499" t="str">
            <v>FICA</v>
          </cell>
          <cell r="L5499">
            <v>1658.96</v>
          </cell>
        </row>
        <row r="5500">
          <cell r="A5500" t="str">
            <v>LOPEZ, ELVIA R</v>
          </cell>
          <cell r="B5500" t="str">
            <v>101-591</v>
          </cell>
          <cell r="C5500">
            <v>510300</v>
          </cell>
          <cell r="D5500">
            <v>40090</v>
          </cell>
          <cell r="E5500" t="str">
            <v>HEALTH TECHNICIAN II</v>
          </cell>
          <cell r="F5500" t="str">
            <v>D318</v>
          </cell>
          <cell r="G5500">
            <v>1</v>
          </cell>
          <cell r="H5500" t="str">
            <v>D318-004</v>
          </cell>
          <cell r="I5500" t="str">
            <v>F</v>
          </cell>
          <cell r="J5500" t="str">
            <v>*FM</v>
          </cell>
          <cell r="K5500" t="str">
            <v>MEDICARE</v>
          </cell>
          <cell r="L5500">
            <v>387.98</v>
          </cell>
        </row>
        <row r="5501">
          <cell r="A5501" t="str">
            <v>LOPEZ, ELVIA R</v>
          </cell>
          <cell r="B5501" t="str">
            <v>101-591</v>
          </cell>
          <cell r="C5501">
            <v>510400</v>
          </cell>
          <cell r="D5501">
            <v>40090</v>
          </cell>
          <cell r="E5501" t="str">
            <v>HEALTH TECHNICIAN II</v>
          </cell>
          <cell r="F5501" t="str">
            <v>D318</v>
          </cell>
          <cell r="G5501">
            <v>1</v>
          </cell>
          <cell r="H5501" t="str">
            <v>D318-004</v>
          </cell>
          <cell r="I5501" t="str">
            <v>F</v>
          </cell>
          <cell r="J5501">
            <v>1001</v>
          </cell>
          <cell r="L5501">
            <v>10.17</v>
          </cell>
        </row>
        <row r="5502">
          <cell r="A5502" t="str">
            <v>LOPEZ, ELVIA R</v>
          </cell>
          <cell r="B5502" t="str">
            <v>101-591</v>
          </cell>
          <cell r="C5502">
            <v>510400</v>
          </cell>
          <cell r="D5502">
            <v>40090</v>
          </cell>
          <cell r="E5502" t="str">
            <v>HEALTH TECHNICIAN II</v>
          </cell>
          <cell r="F5502" t="str">
            <v>D318</v>
          </cell>
          <cell r="G5502">
            <v>1</v>
          </cell>
          <cell r="H5502" t="str">
            <v>D318-004</v>
          </cell>
          <cell r="I5502" t="str">
            <v>F</v>
          </cell>
          <cell r="J5502">
            <v>601</v>
          </cell>
          <cell r="L5502">
            <v>17.149999999999999</v>
          </cell>
        </row>
        <row r="5503">
          <cell r="A5503" t="str">
            <v>LOPEZ, ELVIA R</v>
          </cell>
          <cell r="B5503" t="str">
            <v>101-591</v>
          </cell>
          <cell r="C5503">
            <v>510400</v>
          </cell>
          <cell r="D5503">
            <v>40090</v>
          </cell>
          <cell r="E5503" t="str">
            <v>HEALTH TECHNICIAN II</v>
          </cell>
          <cell r="F5503" t="str">
            <v>D318</v>
          </cell>
          <cell r="G5503">
            <v>1</v>
          </cell>
          <cell r="H5503" t="str">
            <v>D318-004</v>
          </cell>
          <cell r="I5503" t="str">
            <v>F</v>
          </cell>
          <cell r="J5503">
            <v>131</v>
          </cell>
          <cell r="L5503">
            <v>150.58000000000001</v>
          </cell>
        </row>
        <row r="5504">
          <cell r="A5504" t="str">
            <v>LOPEZ, ELVIA R</v>
          </cell>
          <cell r="B5504" t="str">
            <v>101-591</v>
          </cell>
          <cell r="C5504">
            <v>510400</v>
          </cell>
          <cell r="D5504">
            <v>40090</v>
          </cell>
          <cell r="E5504" t="str">
            <v>HEALTH TECHNICIAN II</v>
          </cell>
          <cell r="F5504" t="str">
            <v>D318</v>
          </cell>
          <cell r="G5504">
            <v>1</v>
          </cell>
          <cell r="H5504" t="str">
            <v>D318-004</v>
          </cell>
          <cell r="I5504" t="str">
            <v>F</v>
          </cell>
          <cell r="J5504">
            <v>30</v>
          </cell>
          <cell r="L5504">
            <v>66.89</v>
          </cell>
        </row>
        <row r="5505">
          <cell r="A5505" t="str">
            <v>LOPEZ, ELVIA R</v>
          </cell>
          <cell r="B5505" t="str">
            <v>101-591</v>
          </cell>
          <cell r="C5505">
            <v>510400</v>
          </cell>
          <cell r="D5505">
            <v>40090</v>
          </cell>
          <cell r="E5505" t="str">
            <v>HEALTH TECHNICIAN II</v>
          </cell>
          <cell r="F5505" t="str">
            <v>D318</v>
          </cell>
          <cell r="G5505">
            <v>1</v>
          </cell>
          <cell r="H5505" t="str">
            <v>D318-004</v>
          </cell>
          <cell r="I5505" t="str">
            <v>F</v>
          </cell>
          <cell r="J5505">
            <v>701</v>
          </cell>
          <cell r="L5505">
            <v>4.01</v>
          </cell>
        </row>
        <row r="5506">
          <cell r="A5506" t="str">
            <v>LOVE, PHILIP J</v>
          </cell>
          <cell r="B5506" t="str">
            <v>125-556</v>
          </cell>
          <cell r="C5506">
            <v>510100</v>
          </cell>
          <cell r="D5506">
            <v>39530</v>
          </cell>
          <cell r="E5506" t="str">
            <v>CHILD SUPPORT OFCR, SR</v>
          </cell>
          <cell r="F5506" t="str">
            <v>D200</v>
          </cell>
          <cell r="G5506">
            <v>1</v>
          </cell>
          <cell r="H5506" t="str">
            <v>D200-003</v>
          </cell>
          <cell r="I5506" t="str">
            <v>O</v>
          </cell>
          <cell r="J5506">
            <v>1</v>
          </cell>
          <cell r="K5506" t="str">
            <v>REGULAR PAY</v>
          </cell>
          <cell r="L5506">
            <v>32482.61</v>
          </cell>
        </row>
        <row r="5507">
          <cell r="A5507" t="str">
            <v>LOVE, PHILIP J</v>
          </cell>
          <cell r="B5507" t="str">
            <v>125-556</v>
          </cell>
          <cell r="C5507">
            <v>510300</v>
          </cell>
          <cell r="D5507">
            <v>39530</v>
          </cell>
          <cell r="E5507" t="str">
            <v>CHILD SUPPORT OFCR, SR</v>
          </cell>
          <cell r="F5507" t="str">
            <v>D200</v>
          </cell>
          <cell r="G5507">
            <v>1</v>
          </cell>
          <cell r="H5507" t="str">
            <v>D200-003</v>
          </cell>
          <cell r="I5507" t="str">
            <v>F</v>
          </cell>
          <cell r="J5507" t="str">
            <v>*FI</v>
          </cell>
          <cell r="K5507" t="str">
            <v>FICA</v>
          </cell>
          <cell r="L5507">
            <v>2013.92</v>
          </cell>
        </row>
        <row r="5508">
          <cell r="A5508" t="str">
            <v>LOVE, PHILIP J</v>
          </cell>
          <cell r="B5508" t="str">
            <v>125-556</v>
          </cell>
          <cell r="C5508">
            <v>510300</v>
          </cell>
          <cell r="D5508">
            <v>39530</v>
          </cell>
          <cell r="E5508" t="str">
            <v>CHILD SUPPORT OFCR, SR</v>
          </cell>
          <cell r="F5508" t="str">
            <v>D200</v>
          </cell>
          <cell r="G5508">
            <v>1</v>
          </cell>
          <cell r="H5508" t="str">
            <v>D200-003</v>
          </cell>
          <cell r="I5508" t="str">
            <v>F</v>
          </cell>
          <cell r="J5508" t="str">
            <v>*FM</v>
          </cell>
          <cell r="K5508" t="str">
            <v>MEDICARE</v>
          </cell>
          <cell r="L5508">
            <v>471</v>
          </cell>
        </row>
        <row r="5509">
          <cell r="A5509" t="str">
            <v>LOVE, PHILIP J</v>
          </cell>
          <cell r="B5509" t="str">
            <v>125-556</v>
          </cell>
          <cell r="C5509">
            <v>510300</v>
          </cell>
          <cell r="D5509">
            <v>39530</v>
          </cell>
          <cell r="E5509" t="str">
            <v>CHILD SUPPORT OFCR, SR</v>
          </cell>
          <cell r="F5509" t="str">
            <v>D200</v>
          </cell>
          <cell r="G5509">
            <v>1</v>
          </cell>
          <cell r="H5509" t="str">
            <v>D200-003</v>
          </cell>
          <cell r="I5509" t="str">
            <v>F</v>
          </cell>
          <cell r="J5509">
            <v>8000</v>
          </cell>
          <cell r="L5509">
            <v>2269.4899999999998</v>
          </cell>
        </row>
        <row r="5510">
          <cell r="A5510" t="str">
            <v>LOVE, PHILIP J</v>
          </cell>
          <cell r="B5510" t="str">
            <v>125-556</v>
          </cell>
          <cell r="C5510">
            <v>510300</v>
          </cell>
          <cell r="D5510">
            <v>39530</v>
          </cell>
          <cell r="E5510" t="str">
            <v>CHILD SUPPORT OFCR, SR</v>
          </cell>
          <cell r="F5510" t="str">
            <v>D200</v>
          </cell>
          <cell r="G5510">
            <v>1</v>
          </cell>
          <cell r="H5510" t="str">
            <v>D200-003</v>
          </cell>
          <cell r="I5510" t="str">
            <v>F</v>
          </cell>
          <cell r="J5510">
            <v>7999</v>
          </cell>
          <cell r="L5510">
            <v>9741.5300000000007</v>
          </cell>
        </row>
        <row r="5511">
          <cell r="A5511" t="str">
            <v>LOVE, PHILIP J</v>
          </cell>
          <cell r="B5511" t="str">
            <v>125-556</v>
          </cell>
          <cell r="C5511">
            <v>510400</v>
          </cell>
          <cell r="D5511">
            <v>39530</v>
          </cell>
          <cell r="E5511" t="str">
            <v>CHILD SUPPORT OFCR, SR</v>
          </cell>
          <cell r="F5511" t="str">
            <v>D200</v>
          </cell>
          <cell r="G5511">
            <v>1</v>
          </cell>
          <cell r="H5511" t="str">
            <v>D200-003</v>
          </cell>
          <cell r="I5511" t="str">
            <v>F</v>
          </cell>
          <cell r="J5511">
            <v>104</v>
          </cell>
          <cell r="L5511">
            <v>283.83999999999997</v>
          </cell>
        </row>
        <row r="5512">
          <cell r="A5512" t="str">
            <v>LOVE, PHILIP J</v>
          </cell>
          <cell r="B5512" t="str">
            <v>125-556</v>
          </cell>
          <cell r="C5512">
            <v>510400</v>
          </cell>
          <cell r="D5512">
            <v>39530</v>
          </cell>
          <cell r="E5512" t="str">
            <v>CHILD SUPPORT OFCR, SR</v>
          </cell>
          <cell r="F5512" t="str">
            <v>D200</v>
          </cell>
          <cell r="G5512">
            <v>1</v>
          </cell>
          <cell r="H5512" t="str">
            <v>D200-003</v>
          </cell>
          <cell r="I5512" t="str">
            <v>F</v>
          </cell>
          <cell r="J5512">
            <v>705</v>
          </cell>
          <cell r="L5512">
            <v>12.04</v>
          </cell>
        </row>
        <row r="5513">
          <cell r="A5513" t="str">
            <v>LOVE, PHILIP J</v>
          </cell>
          <cell r="B5513" t="str">
            <v>125-556</v>
          </cell>
          <cell r="C5513">
            <v>510400</v>
          </cell>
          <cell r="D5513">
            <v>39530</v>
          </cell>
          <cell r="E5513" t="str">
            <v>CHILD SUPPORT OFCR, SR</v>
          </cell>
          <cell r="F5513" t="str">
            <v>D200</v>
          </cell>
          <cell r="G5513">
            <v>1</v>
          </cell>
          <cell r="H5513" t="str">
            <v>D200-003</v>
          </cell>
          <cell r="I5513" t="str">
            <v>F</v>
          </cell>
          <cell r="J5513">
            <v>811</v>
          </cell>
          <cell r="L5513">
            <v>1.88</v>
          </cell>
        </row>
        <row r="5514">
          <cell r="A5514" t="str">
            <v>LOVE, PHILIP J</v>
          </cell>
          <cell r="B5514" t="str">
            <v>125-556</v>
          </cell>
          <cell r="C5514">
            <v>510400</v>
          </cell>
          <cell r="D5514">
            <v>39530</v>
          </cell>
          <cell r="E5514" t="str">
            <v>CHILD SUPPORT OFCR, SR</v>
          </cell>
          <cell r="F5514" t="str">
            <v>D200</v>
          </cell>
          <cell r="G5514">
            <v>1</v>
          </cell>
          <cell r="H5514" t="str">
            <v>D200-003</v>
          </cell>
          <cell r="I5514" t="str">
            <v>F</v>
          </cell>
          <cell r="J5514">
            <v>1001</v>
          </cell>
          <cell r="L5514">
            <v>10.17</v>
          </cell>
        </row>
        <row r="5515">
          <cell r="A5515" t="str">
            <v>LOVE, PHILIP J</v>
          </cell>
          <cell r="B5515" t="str">
            <v>125-556</v>
          </cell>
          <cell r="C5515">
            <v>510400</v>
          </cell>
          <cell r="D5515">
            <v>39530</v>
          </cell>
          <cell r="E5515" t="str">
            <v>CHILD SUPPORT OFCR, SR</v>
          </cell>
          <cell r="F5515" t="str">
            <v>D200</v>
          </cell>
          <cell r="G5515">
            <v>1</v>
          </cell>
          <cell r="H5515" t="str">
            <v>D200-003</v>
          </cell>
          <cell r="I5515" t="str">
            <v>F</v>
          </cell>
          <cell r="J5515">
            <v>605</v>
          </cell>
          <cell r="L5515">
            <v>59.1</v>
          </cell>
        </row>
        <row r="5516">
          <cell r="A5516" t="str">
            <v>LOVE, PHILIP J</v>
          </cell>
          <cell r="B5516" t="str">
            <v>125-556</v>
          </cell>
          <cell r="C5516">
            <v>510400</v>
          </cell>
          <cell r="D5516">
            <v>39530</v>
          </cell>
          <cell r="E5516" t="str">
            <v>CHILD SUPPORT OFCR, SR</v>
          </cell>
          <cell r="F5516" t="str">
            <v>D200</v>
          </cell>
          <cell r="G5516">
            <v>1</v>
          </cell>
          <cell r="H5516" t="str">
            <v>D200-003</v>
          </cell>
          <cell r="I5516" t="str">
            <v>F</v>
          </cell>
          <cell r="J5516">
            <v>30</v>
          </cell>
          <cell r="L5516">
            <v>81.209999999999994</v>
          </cell>
        </row>
        <row r="5517">
          <cell r="A5517" t="str">
            <v>LUCAS, EDMOND M</v>
          </cell>
          <cell r="B5517" t="str">
            <v>123-592</v>
          </cell>
          <cell r="C5517">
            <v>510100</v>
          </cell>
          <cell r="D5517">
            <v>43480</v>
          </cell>
          <cell r="E5517" t="str">
            <v>ENVIRONMENTAL SPEC I</v>
          </cell>
          <cell r="F5517" t="str">
            <v>P155</v>
          </cell>
          <cell r="G5517">
            <v>1</v>
          </cell>
          <cell r="H5517" t="str">
            <v>P155-002</v>
          </cell>
          <cell r="I5517" t="str">
            <v>O</v>
          </cell>
          <cell r="J5517">
            <v>1</v>
          </cell>
          <cell r="K5517" t="str">
            <v>REGULAR PAY</v>
          </cell>
          <cell r="L5517">
            <v>40781.800000000003</v>
          </cell>
        </row>
        <row r="5518">
          <cell r="A5518" t="str">
            <v>LUCAS, EDMOND M</v>
          </cell>
          <cell r="B5518" t="str">
            <v>123-592</v>
          </cell>
          <cell r="C5518">
            <v>510300</v>
          </cell>
          <cell r="D5518">
            <v>43480</v>
          </cell>
          <cell r="E5518" t="str">
            <v>ENVIRONMENTAL SPEC I</v>
          </cell>
          <cell r="F5518" t="str">
            <v>P155</v>
          </cell>
          <cell r="G5518">
            <v>1</v>
          </cell>
          <cell r="H5518" t="str">
            <v>P155-002</v>
          </cell>
          <cell r="I5518" t="str">
            <v>F</v>
          </cell>
          <cell r="J5518" t="str">
            <v>*FM</v>
          </cell>
          <cell r="K5518" t="str">
            <v>MEDICARE</v>
          </cell>
          <cell r="L5518">
            <v>591.34</v>
          </cell>
        </row>
        <row r="5519">
          <cell r="A5519" t="str">
            <v>LUCAS, EDMOND M</v>
          </cell>
          <cell r="B5519" t="str">
            <v>123-592</v>
          </cell>
          <cell r="C5519">
            <v>510300</v>
          </cell>
          <cell r="D5519">
            <v>43480</v>
          </cell>
          <cell r="E5519" t="str">
            <v>ENVIRONMENTAL SPEC I</v>
          </cell>
          <cell r="F5519" t="str">
            <v>P155</v>
          </cell>
          <cell r="G5519">
            <v>1</v>
          </cell>
          <cell r="H5519" t="str">
            <v>P155-002</v>
          </cell>
          <cell r="I5519" t="str">
            <v>F</v>
          </cell>
          <cell r="J5519" t="str">
            <v>*FI</v>
          </cell>
          <cell r="K5519" t="str">
            <v>FICA</v>
          </cell>
          <cell r="L5519">
            <v>2528.4699999999998</v>
          </cell>
        </row>
        <row r="5520">
          <cell r="A5520" t="str">
            <v>LUCAS, EDMOND M</v>
          </cell>
          <cell r="B5520" t="str">
            <v>123-592</v>
          </cell>
          <cell r="C5520">
            <v>510300</v>
          </cell>
          <cell r="D5520">
            <v>43480</v>
          </cell>
          <cell r="E5520" t="str">
            <v>ENVIRONMENTAL SPEC I</v>
          </cell>
          <cell r="F5520" t="str">
            <v>P155</v>
          </cell>
          <cell r="G5520">
            <v>1</v>
          </cell>
          <cell r="H5520" t="str">
            <v>P155-002</v>
          </cell>
          <cell r="I5520" t="str">
            <v>F</v>
          </cell>
          <cell r="J5520">
            <v>7999</v>
          </cell>
          <cell r="L5520">
            <v>12230.46</v>
          </cell>
        </row>
        <row r="5521">
          <cell r="A5521" t="str">
            <v>LUCAS, EDMOND M</v>
          </cell>
          <cell r="B5521" t="str">
            <v>123-592</v>
          </cell>
          <cell r="C5521">
            <v>510300</v>
          </cell>
          <cell r="D5521">
            <v>43480</v>
          </cell>
          <cell r="E5521" t="str">
            <v>ENVIRONMENTAL SPEC I</v>
          </cell>
          <cell r="F5521" t="str">
            <v>P155</v>
          </cell>
          <cell r="G5521">
            <v>1</v>
          </cell>
          <cell r="H5521" t="str">
            <v>P155-002</v>
          </cell>
          <cell r="I5521" t="str">
            <v>F</v>
          </cell>
          <cell r="J5521">
            <v>8000</v>
          </cell>
          <cell r="L5521">
            <v>2850.43</v>
          </cell>
        </row>
        <row r="5522">
          <cell r="A5522" t="str">
            <v>LUCAS, EDMOND M</v>
          </cell>
          <cell r="B5522" t="str">
            <v>123-592</v>
          </cell>
          <cell r="C5522">
            <v>510300</v>
          </cell>
          <cell r="D5522">
            <v>43480</v>
          </cell>
          <cell r="E5522" t="str">
            <v>ENVIRONMENTAL SPEC I</v>
          </cell>
          <cell r="F5522" t="str">
            <v>P155</v>
          </cell>
          <cell r="G5522">
            <v>1</v>
          </cell>
          <cell r="H5522" t="str">
            <v>P155-002</v>
          </cell>
          <cell r="I5522" t="str">
            <v>F</v>
          </cell>
          <cell r="J5522">
            <v>8005</v>
          </cell>
          <cell r="L5522">
            <v>199.53</v>
          </cell>
        </row>
        <row r="5523">
          <cell r="A5523" t="str">
            <v>LUCAS, EDMOND M</v>
          </cell>
          <cell r="B5523" t="str">
            <v>123-592</v>
          </cell>
          <cell r="C5523">
            <v>510400</v>
          </cell>
          <cell r="D5523">
            <v>43480</v>
          </cell>
          <cell r="E5523" t="str">
            <v>ENVIRONMENTAL SPEC I</v>
          </cell>
          <cell r="F5523" t="str">
            <v>P155</v>
          </cell>
          <cell r="G5523">
            <v>1</v>
          </cell>
          <cell r="H5523" t="str">
            <v>P155-002</v>
          </cell>
          <cell r="I5523" t="str">
            <v>F</v>
          </cell>
          <cell r="J5523">
            <v>601</v>
          </cell>
          <cell r="L5523">
            <v>17.149999999999999</v>
          </cell>
        </row>
        <row r="5524">
          <cell r="A5524" t="str">
            <v>LUCAS, EDMOND M</v>
          </cell>
          <cell r="B5524" t="str">
            <v>123-592</v>
          </cell>
          <cell r="C5524">
            <v>510400</v>
          </cell>
          <cell r="D5524">
            <v>43480</v>
          </cell>
          <cell r="E5524" t="str">
            <v>ENVIRONMENTAL SPEC I</v>
          </cell>
          <cell r="F5524" t="str">
            <v>P155</v>
          </cell>
          <cell r="G5524">
            <v>1</v>
          </cell>
          <cell r="H5524" t="str">
            <v>P155-002</v>
          </cell>
          <cell r="I5524" t="str">
            <v>F</v>
          </cell>
          <cell r="J5524">
            <v>1001</v>
          </cell>
          <cell r="L5524">
            <v>10.17</v>
          </cell>
        </row>
        <row r="5525">
          <cell r="A5525" t="str">
            <v>LUCAS, EDMOND M</v>
          </cell>
          <cell r="B5525" t="str">
            <v>123-592</v>
          </cell>
          <cell r="C5525">
            <v>510400</v>
          </cell>
          <cell r="D5525">
            <v>43480</v>
          </cell>
          <cell r="E5525" t="str">
            <v>ENVIRONMENTAL SPEC I</v>
          </cell>
          <cell r="F5525" t="str">
            <v>P155</v>
          </cell>
          <cell r="G5525">
            <v>1</v>
          </cell>
          <cell r="H5525" t="str">
            <v>P155-002</v>
          </cell>
          <cell r="I5525" t="str">
            <v>F</v>
          </cell>
          <cell r="J5525">
            <v>810</v>
          </cell>
          <cell r="L5525">
            <v>1.71</v>
          </cell>
        </row>
        <row r="5526">
          <cell r="A5526" t="str">
            <v>LUCAS, EDMOND M</v>
          </cell>
          <cell r="B5526" t="str">
            <v>123-592</v>
          </cell>
          <cell r="C5526">
            <v>510400</v>
          </cell>
          <cell r="D5526">
            <v>43480</v>
          </cell>
          <cell r="E5526" t="str">
            <v>ENVIRONMENTAL SPEC I</v>
          </cell>
          <cell r="F5526" t="str">
            <v>P155</v>
          </cell>
          <cell r="G5526">
            <v>1</v>
          </cell>
          <cell r="H5526" t="str">
            <v>P155-002</v>
          </cell>
          <cell r="I5526" t="str">
            <v>F</v>
          </cell>
          <cell r="J5526">
            <v>701</v>
          </cell>
          <cell r="L5526">
            <v>4.01</v>
          </cell>
        </row>
        <row r="5527">
          <cell r="A5527" t="str">
            <v>LUCAS, EDMOND M</v>
          </cell>
          <cell r="B5527" t="str">
            <v>123-592</v>
          </cell>
          <cell r="C5527">
            <v>510400</v>
          </cell>
          <cell r="D5527">
            <v>43480</v>
          </cell>
          <cell r="E5527" t="str">
            <v>ENVIRONMENTAL SPEC I</v>
          </cell>
          <cell r="F5527" t="str">
            <v>P155</v>
          </cell>
          <cell r="G5527">
            <v>1</v>
          </cell>
          <cell r="H5527" t="str">
            <v>P155-002</v>
          </cell>
          <cell r="I5527" t="str">
            <v>F</v>
          </cell>
          <cell r="J5527">
            <v>30</v>
          </cell>
          <cell r="L5527">
            <v>101.95</v>
          </cell>
        </row>
        <row r="5528">
          <cell r="A5528" t="str">
            <v>LUCAS, EDMOND M</v>
          </cell>
          <cell r="B5528" t="str">
            <v>123-592</v>
          </cell>
          <cell r="C5528">
            <v>510400</v>
          </cell>
          <cell r="D5528">
            <v>43480</v>
          </cell>
          <cell r="E5528" t="str">
            <v>ENVIRONMENTAL SPEC I</v>
          </cell>
          <cell r="F5528" t="str">
            <v>P155</v>
          </cell>
          <cell r="G5528">
            <v>1</v>
          </cell>
          <cell r="H5528" t="str">
            <v>P155-002</v>
          </cell>
          <cell r="I5528" t="str">
            <v>F</v>
          </cell>
          <cell r="J5528">
            <v>110</v>
          </cell>
          <cell r="L5528">
            <v>135.97999999999999</v>
          </cell>
        </row>
        <row r="5529">
          <cell r="A5529" t="str">
            <v>LUCAS, FRANK E</v>
          </cell>
          <cell r="B5529" t="str">
            <v>101-525</v>
          </cell>
          <cell r="C5529">
            <v>510100</v>
          </cell>
          <cell r="D5529">
            <v>35260</v>
          </cell>
          <cell r="E5529" t="str">
            <v>BLDGS &amp; GRDS SPEC, SR</v>
          </cell>
          <cell r="F5529" t="str">
            <v>D172</v>
          </cell>
          <cell r="G5529">
            <v>1</v>
          </cell>
          <cell r="H5529" t="str">
            <v>D172-001</v>
          </cell>
          <cell r="I5529" t="str">
            <v>O</v>
          </cell>
          <cell r="J5529">
            <v>1</v>
          </cell>
          <cell r="K5529" t="str">
            <v>REGULAR PAY</v>
          </cell>
          <cell r="L5529">
            <v>37262.550000000003</v>
          </cell>
        </row>
        <row r="5530">
          <cell r="A5530" t="str">
            <v>LUCAS, FRANK E</v>
          </cell>
          <cell r="B5530" t="str">
            <v>101-525</v>
          </cell>
          <cell r="C5530">
            <v>510300</v>
          </cell>
          <cell r="D5530">
            <v>35260</v>
          </cell>
          <cell r="E5530" t="str">
            <v>BLDGS &amp; GRDS SPEC, SR</v>
          </cell>
          <cell r="F5530" t="str">
            <v>D172</v>
          </cell>
          <cell r="G5530">
            <v>1</v>
          </cell>
          <cell r="H5530" t="str">
            <v>D172-001</v>
          </cell>
          <cell r="I5530" t="str">
            <v>F</v>
          </cell>
          <cell r="J5530" t="str">
            <v>*FI</v>
          </cell>
          <cell r="K5530" t="str">
            <v>FICA</v>
          </cell>
          <cell r="L5530">
            <v>2310.2800000000002</v>
          </cell>
        </row>
        <row r="5531">
          <cell r="A5531" t="str">
            <v>LUCAS, FRANK E</v>
          </cell>
          <cell r="B5531" t="str">
            <v>101-525</v>
          </cell>
          <cell r="C5531">
            <v>510300</v>
          </cell>
          <cell r="D5531">
            <v>35260</v>
          </cell>
          <cell r="E5531" t="str">
            <v>BLDGS &amp; GRDS SPEC, SR</v>
          </cell>
          <cell r="F5531" t="str">
            <v>D172</v>
          </cell>
          <cell r="G5531">
            <v>1</v>
          </cell>
          <cell r="H5531" t="str">
            <v>D172-001</v>
          </cell>
          <cell r="I5531" t="str">
            <v>F</v>
          </cell>
          <cell r="J5531">
            <v>8000</v>
          </cell>
          <cell r="L5531">
            <v>2604.09</v>
          </cell>
        </row>
        <row r="5532">
          <cell r="A5532" t="str">
            <v>LUCAS, FRANK E</v>
          </cell>
          <cell r="B5532" t="str">
            <v>101-525</v>
          </cell>
          <cell r="C5532">
            <v>510300</v>
          </cell>
          <cell r="D5532">
            <v>35260</v>
          </cell>
          <cell r="E5532" t="str">
            <v>BLDGS &amp; GRDS SPEC, SR</v>
          </cell>
          <cell r="F5532" t="str">
            <v>D172</v>
          </cell>
          <cell r="G5532">
            <v>1</v>
          </cell>
          <cell r="H5532" t="str">
            <v>D172-001</v>
          </cell>
          <cell r="I5532" t="str">
            <v>F</v>
          </cell>
          <cell r="J5532">
            <v>7999</v>
          </cell>
          <cell r="L5532">
            <v>11175.04</v>
          </cell>
        </row>
        <row r="5533">
          <cell r="A5533" t="str">
            <v>LUCAS, FRANK E</v>
          </cell>
          <cell r="B5533" t="str">
            <v>101-525</v>
          </cell>
          <cell r="C5533">
            <v>510300</v>
          </cell>
          <cell r="D5533">
            <v>35260</v>
          </cell>
          <cell r="E5533" t="str">
            <v>BLDGS &amp; GRDS SPEC, SR</v>
          </cell>
          <cell r="F5533" t="str">
            <v>D172</v>
          </cell>
          <cell r="G5533">
            <v>1</v>
          </cell>
          <cell r="H5533" t="str">
            <v>D172-001</v>
          </cell>
          <cell r="I5533" t="str">
            <v>F</v>
          </cell>
          <cell r="J5533" t="str">
            <v>*FM</v>
          </cell>
          <cell r="K5533" t="str">
            <v>MEDICARE</v>
          </cell>
          <cell r="L5533">
            <v>540.30999999999995</v>
          </cell>
        </row>
        <row r="5534">
          <cell r="A5534" t="str">
            <v>LUCAS, FRANK E</v>
          </cell>
          <cell r="B5534" t="str">
            <v>101-525</v>
          </cell>
          <cell r="C5534">
            <v>510400</v>
          </cell>
          <cell r="D5534">
            <v>35260</v>
          </cell>
          <cell r="E5534" t="str">
            <v>BLDGS &amp; GRDS SPEC, SR</v>
          </cell>
          <cell r="F5534" t="str">
            <v>D172</v>
          </cell>
          <cell r="G5534">
            <v>1</v>
          </cell>
          <cell r="H5534" t="str">
            <v>D172-001</v>
          </cell>
          <cell r="I5534" t="str">
            <v>F</v>
          </cell>
          <cell r="J5534">
            <v>811</v>
          </cell>
          <cell r="L5534">
            <v>1.88</v>
          </cell>
        </row>
        <row r="5535">
          <cell r="A5535" t="str">
            <v>LUCAS, FRANK E</v>
          </cell>
          <cell r="B5535" t="str">
            <v>101-525</v>
          </cell>
          <cell r="C5535">
            <v>510400</v>
          </cell>
          <cell r="D5535">
            <v>35260</v>
          </cell>
          <cell r="E5535" t="str">
            <v>BLDGS &amp; GRDS SPEC, SR</v>
          </cell>
          <cell r="F5535" t="str">
            <v>D172</v>
          </cell>
          <cell r="G5535">
            <v>1</v>
          </cell>
          <cell r="H5535" t="str">
            <v>D172-001</v>
          </cell>
          <cell r="I5535" t="str">
            <v>F</v>
          </cell>
          <cell r="J5535">
            <v>30</v>
          </cell>
          <cell r="L5535">
            <v>93.16</v>
          </cell>
        </row>
        <row r="5536">
          <cell r="A5536" t="str">
            <v>LUCAS, FRANK E</v>
          </cell>
          <cell r="B5536" t="str">
            <v>101-525</v>
          </cell>
          <cell r="C5536">
            <v>510400</v>
          </cell>
          <cell r="D5536">
            <v>35260</v>
          </cell>
          <cell r="E5536" t="str">
            <v>BLDGS &amp; GRDS SPEC, SR</v>
          </cell>
          <cell r="F5536" t="str">
            <v>D172</v>
          </cell>
          <cell r="G5536">
            <v>1</v>
          </cell>
          <cell r="H5536" t="str">
            <v>D172-001</v>
          </cell>
          <cell r="I5536" t="str">
            <v>F</v>
          </cell>
          <cell r="J5536">
            <v>605</v>
          </cell>
          <cell r="L5536">
            <v>59.1</v>
          </cell>
        </row>
        <row r="5537">
          <cell r="A5537" t="str">
            <v>LUCAS, FRANK E</v>
          </cell>
          <cell r="B5537" t="str">
            <v>101-525</v>
          </cell>
          <cell r="C5537">
            <v>510400</v>
          </cell>
          <cell r="D5537">
            <v>35260</v>
          </cell>
          <cell r="E5537" t="str">
            <v>BLDGS &amp; GRDS SPEC, SR</v>
          </cell>
          <cell r="F5537" t="str">
            <v>D172</v>
          </cell>
          <cell r="G5537">
            <v>1</v>
          </cell>
          <cell r="H5537" t="str">
            <v>D172-001</v>
          </cell>
          <cell r="I5537" t="str">
            <v>F</v>
          </cell>
          <cell r="J5537">
            <v>104</v>
          </cell>
          <cell r="L5537">
            <v>283.83999999999997</v>
          </cell>
        </row>
        <row r="5538">
          <cell r="A5538" t="str">
            <v>LUCAS, FRANK E</v>
          </cell>
          <cell r="B5538" t="str">
            <v>101-525</v>
          </cell>
          <cell r="C5538">
            <v>510400</v>
          </cell>
          <cell r="D5538">
            <v>35260</v>
          </cell>
          <cell r="E5538" t="str">
            <v>BLDGS &amp; GRDS SPEC, SR</v>
          </cell>
          <cell r="F5538" t="str">
            <v>D172</v>
          </cell>
          <cell r="G5538">
            <v>1</v>
          </cell>
          <cell r="H5538" t="str">
            <v>D172-001</v>
          </cell>
          <cell r="I5538" t="str">
            <v>F</v>
          </cell>
          <cell r="J5538">
            <v>705</v>
          </cell>
          <cell r="L5538">
            <v>12.04</v>
          </cell>
        </row>
        <row r="5539">
          <cell r="A5539" t="str">
            <v>LUCAS, FRANK E</v>
          </cell>
          <cell r="B5539" t="str">
            <v>101-525</v>
          </cell>
          <cell r="C5539">
            <v>510400</v>
          </cell>
          <cell r="D5539">
            <v>35260</v>
          </cell>
          <cell r="E5539" t="str">
            <v>BLDGS &amp; GRDS SPEC, SR</v>
          </cell>
          <cell r="F5539" t="str">
            <v>D172</v>
          </cell>
          <cell r="G5539">
            <v>1</v>
          </cell>
          <cell r="H5539" t="str">
            <v>D172-001</v>
          </cell>
          <cell r="I5539" t="str">
            <v>F</v>
          </cell>
          <cell r="J5539">
            <v>1001</v>
          </cell>
          <cell r="L5539">
            <v>10.17</v>
          </cell>
        </row>
        <row r="5540">
          <cell r="A5540" t="str">
            <v>LUCENTE, BARBARA L</v>
          </cell>
          <cell r="B5540" t="str">
            <v>101-565</v>
          </cell>
          <cell r="C5540">
            <v>510100</v>
          </cell>
          <cell r="D5540">
            <v>18370</v>
          </cell>
          <cell r="E5540" t="str">
            <v>ACCOUNTING ASSIST, SR</v>
          </cell>
          <cell r="F5540" t="str">
            <v>D106</v>
          </cell>
          <cell r="G5540">
            <v>1</v>
          </cell>
          <cell r="H5540" t="str">
            <v>D106-008</v>
          </cell>
          <cell r="I5540" t="str">
            <v>O</v>
          </cell>
          <cell r="J5540">
            <v>1</v>
          </cell>
          <cell r="K5540" t="str">
            <v>REGULAR PAY</v>
          </cell>
          <cell r="L5540">
            <v>31293.95</v>
          </cell>
        </row>
        <row r="5541">
          <cell r="A5541" t="str">
            <v>LUCENTE, BARBARA L</v>
          </cell>
          <cell r="B5541" t="str">
            <v>101-565</v>
          </cell>
          <cell r="C5541">
            <v>510300</v>
          </cell>
          <cell r="D5541">
            <v>18370</v>
          </cell>
          <cell r="E5541" t="str">
            <v>ACCOUNTING ASSIST, SR</v>
          </cell>
          <cell r="F5541" t="str">
            <v>D106</v>
          </cell>
          <cell r="G5541">
            <v>1</v>
          </cell>
          <cell r="H5541" t="str">
            <v>D106-008</v>
          </cell>
          <cell r="I5541" t="str">
            <v>F</v>
          </cell>
          <cell r="J5541">
            <v>7999</v>
          </cell>
          <cell r="L5541">
            <v>9385.06</v>
          </cell>
        </row>
        <row r="5542">
          <cell r="A5542" t="str">
            <v>LUCENTE, BARBARA L</v>
          </cell>
          <cell r="B5542" t="str">
            <v>101-565</v>
          </cell>
          <cell r="C5542">
            <v>510300</v>
          </cell>
          <cell r="D5542">
            <v>18370</v>
          </cell>
          <cell r="E5542" t="str">
            <v>ACCOUNTING ASSIST, SR</v>
          </cell>
          <cell r="F5542" t="str">
            <v>D106</v>
          </cell>
          <cell r="G5542">
            <v>1</v>
          </cell>
          <cell r="H5542" t="str">
            <v>D106-008</v>
          </cell>
          <cell r="I5542" t="str">
            <v>F</v>
          </cell>
          <cell r="J5542" t="str">
            <v>*FI</v>
          </cell>
          <cell r="K5542" t="str">
            <v>FICA</v>
          </cell>
          <cell r="L5542">
            <v>1940.22</v>
          </cell>
        </row>
        <row r="5543">
          <cell r="A5543" t="str">
            <v>LUCENTE, BARBARA L</v>
          </cell>
          <cell r="B5543" t="str">
            <v>101-565</v>
          </cell>
          <cell r="C5543">
            <v>510300</v>
          </cell>
          <cell r="D5543">
            <v>18370</v>
          </cell>
          <cell r="E5543" t="str">
            <v>ACCOUNTING ASSIST, SR</v>
          </cell>
          <cell r="F5543" t="str">
            <v>D106</v>
          </cell>
          <cell r="G5543">
            <v>1</v>
          </cell>
          <cell r="H5543" t="str">
            <v>D106-008</v>
          </cell>
          <cell r="I5543" t="str">
            <v>F</v>
          </cell>
          <cell r="J5543" t="str">
            <v>*FM</v>
          </cell>
          <cell r="K5543" t="str">
            <v>MEDICARE</v>
          </cell>
          <cell r="L5543">
            <v>453.76</v>
          </cell>
        </row>
        <row r="5544">
          <cell r="A5544" t="str">
            <v>LUCENTE, BARBARA L</v>
          </cell>
          <cell r="B5544" t="str">
            <v>101-565</v>
          </cell>
          <cell r="C5544">
            <v>510300</v>
          </cell>
          <cell r="D5544">
            <v>18370</v>
          </cell>
          <cell r="E5544" t="str">
            <v>ACCOUNTING ASSIST, SR</v>
          </cell>
          <cell r="F5544" t="str">
            <v>D106</v>
          </cell>
          <cell r="G5544">
            <v>1</v>
          </cell>
          <cell r="H5544" t="str">
            <v>D106-008</v>
          </cell>
          <cell r="I5544" t="str">
            <v>F</v>
          </cell>
          <cell r="J5544">
            <v>8000</v>
          </cell>
          <cell r="L5544">
            <v>2186.2800000000002</v>
          </cell>
        </row>
        <row r="5545">
          <cell r="A5545" t="str">
            <v>LUCENTE, BARBARA L</v>
          </cell>
          <cell r="B5545" t="str">
            <v>101-565</v>
          </cell>
          <cell r="C5545">
            <v>510400</v>
          </cell>
          <cell r="D5545">
            <v>18370</v>
          </cell>
          <cell r="E5545" t="str">
            <v>ACCOUNTING ASSIST, SR</v>
          </cell>
          <cell r="F5545" t="str">
            <v>D106</v>
          </cell>
          <cell r="G5545">
            <v>1</v>
          </cell>
          <cell r="H5545" t="str">
            <v>D106-008</v>
          </cell>
          <cell r="I5545" t="str">
            <v>F</v>
          </cell>
          <cell r="J5545">
            <v>101</v>
          </cell>
          <cell r="L5545">
            <v>135.94999999999999</v>
          </cell>
        </row>
        <row r="5546">
          <cell r="A5546" t="str">
            <v>LUCENTE, BARBARA L</v>
          </cell>
          <cell r="B5546" t="str">
            <v>101-565</v>
          </cell>
          <cell r="C5546">
            <v>510400</v>
          </cell>
          <cell r="D5546">
            <v>18370</v>
          </cell>
          <cell r="E5546" t="str">
            <v>ACCOUNTING ASSIST, SR</v>
          </cell>
          <cell r="F5546" t="str">
            <v>D106</v>
          </cell>
          <cell r="G5546">
            <v>1</v>
          </cell>
          <cell r="H5546" t="str">
            <v>D106-008</v>
          </cell>
          <cell r="I5546" t="str">
            <v>F</v>
          </cell>
          <cell r="J5546">
            <v>1001</v>
          </cell>
          <cell r="L5546">
            <v>10.17</v>
          </cell>
        </row>
        <row r="5547">
          <cell r="A5547" t="str">
            <v>LUCENTE, BARBARA L</v>
          </cell>
          <cell r="B5547" t="str">
            <v>101-565</v>
          </cell>
          <cell r="C5547">
            <v>510400</v>
          </cell>
          <cell r="D5547">
            <v>18370</v>
          </cell>
          <cell r="E5547" t="str">
            <v>ACCOUNTING ASSIST, SR</v>
          </cell>
          <cell r="F5547" t="str">
            <v>D106</v>
          </cell>
          <cell r="G5547">
            <v>1</v>
          </cell>
          <cell r="H5547" t="str">
            <v>D106-008</v>
          </cell>
          <cell r="I5547" t="str">
            <v>F</v>
          </cell>
          <cell r="J5547">
            <v>811</v>
          </cell>
          <cell r="L5547">
            <v>1.88</v>
          </cell>
        </row>
        <row r="5548">
          <cell r="A5548" t="str">
            <v>LUCENTE, BARBARA L</v>
          </cell>
          <cell r="B5548" t="str">
            <v>101-565</v>
          </cell>
          <cell r="C5548">
            <v>510400</v>
          </cell>
          <cell r="D5548">
            <v>18370</v>
          </cell>
          <cell r="E5548" t="str">
            <v>ACCOUNTING ASSIST, SR</v>
          </cell>
          <cell r="F5548" t="str">
            <v>D106</v>
          </cell>
          <cell r="G5548">
            <v>1</v>
          </cell>
          <cell r="H5548" t="str">
            <v>D106-008</v>
          </cell>
          <cell r="I5548" t="str">
            <v>F</v>
          </cell>
          <cell r="J5548">
            <v>30</v>
          </cell>
          <cell r="L5548">
            <v>78.23</v>
          </cell>
        </row>
        <row r="5549">
          <cell r="A5549" t="str">
            <v>LUCENTE, BARBARA L</v>
          </cell>
          <cell r="B5549" t="str">
            <v>101-565</v>
          </cell>
          <cell r="C5549">
            <v>510400</v>
          </cell>
          <cell r="D5549">
            <v>18370</v>
          </cell>
          <cell r="E5549" t="str">
            <v>ACCOUNTING ASSIST, SR</v>
          </cell>
          <cell r="F5549" t="str">
            <v>D106</v>
          </cell>
          <cell r="G5549">
            <v>1</v>
          </cell>
          <cell r="H5549" t="str">
            <v>D106-008</v>
          </cell>
          <cell r="I5549" t="str">
            <v>F</v>
          </cell>
          <cell r="J5549">
            <v>601</v>
          </cell>
          <cell r="L5549">
            <v>17.149999999999999</v>
          </cell>
        </row>
        <row r="5550">
          <cell r="A5550" t="str">
            <v>LUCENTE, BARBARA L</v>
          </cell>
          <cell r="B5550" t="str">
            <v>101-565</v>
          </cell>
          <cell r="C5550">
            <v>510400</v>
          </cell>
          <cell r="D5550">
            <v>18370</v>
          </cell>
          <cell r="E5550" t="str">
            <v>ACCOUNTING ASSIST, SR</v>
          </cell>
          <cell r="F5550" t="str">
            <v>D106</v>
          </cell>
          <cell r="G5550">
            <v>1</v>
          </cell>
          <cell r="H5550" t="str">
            <v>D106-008</v>
          </cell>
          <cell r="I5550" t="str">
            <v>F</v>
          </cell>
          <cell r="J5550">
            <v>701</v>
          </cell>
          <cell r="L5550">
            <v>4.01</v>
          </cell>
        </row>
        <row r="5551">
          <cell r="A5551" t="str">
            <v>LUCHESSA, LINDA L</v>
          </cell>
          <cell r="B5551" t="str">
            <v>101-566</v>
          </cell>
          <cell r="C5551">
            <v>510100</v>
          </cell>
          <cell r="D5551">
            <v>49520</v>
          </cell>
          <cell r="E5551" t="str">
            <v>LAW ENFORCE OFC ASSIST II</v>
          </cell>
          <cell r="F5551" t="str">
            <v>D342</v>
          </cell>
          <cell r="G5551">
            <v>1</v>
          </cell>
          <cell r="H5551" t="str">
            <v>D342-007</v>
          </cell>
          <cell r="I5551" t="str">
            <v>O</v>
          </cell>
          <cell r="J5551">
            <v>1</v>
          </cell>
          <cell r="K5551" t="str">
            <v>REGULAR PAY</v>
          </cell>
          <cell r="L5551">
            <v>26651.17</v>
          </cell>
        </row>
        <row r="5552">
          <cell r="A5552" t="str">
            <v>LUCHESSA, LINDA L</v>
          </cell>
          <cell r="B5552" t="str">
            <v>101-566</v>
          </cell>
          <cell r="C5552">
            <v>510300</v>
          </cell>
          <cell r="D5552">
            <v>49520</v>
          </cell>
          <cell r="E5552" t="str">
            <v>LAW ENFORCE OFC ASSIST II</v>
          </cell>
          <cell r="F5552" t="str">
            <v>D342</v>
          </cell>
          <cell r="G5552">
            <v>1</v>
          </cell>
          <cell r="H5552" t="str">
            <v>D342-007</v>
          </cell>
          <cell r="I5552" t="str">
            <v>F</v>
          </cell>
          <cell r="J5552">
            <v>7999</v>
          </cell>
          <cell r="L5552">
            <v>7992.69</v>
          </cell>
        </row>
        <row r="5553">
          <cell r="A5553" t="str">
            <v>LUCHESSA, LINDA L</v>
          </cell>
          <cell r="B5553" t="str">
            <v>101-566</v>
          </cell>
          <cell r="C5553">
            <v>510300</v>
          </cell>
          <cell r="D5553">
            <v>49520</v>
          </cell>
          <cell r="E5553" t="str">
            <v>LAW ENFORCE OFC ASSIST II</v>
          </cell>
          <cell r="F5553" t="str">
            <v>D342</v>
          </cell>
          <cell r="G5553">
            <v>1</v>
          </cell>
          <cell r="H5553" t="str">
            <v>D342-007</v>
          </cell>
          <cell r="I5553" t="str">
            <v>F</v>
          </cell>
          <cell r="J5553" t="str">
            <v>*FM</v>
          </cell>
          <cell r="K5553" t="str">
            <v>MEDICARE</v>
          </cell>
          <cell r="L5553">
            <v>386.44</v>
          </cell>
        </row>
        <row r="5554">
          <cell r="A5554" t="str">
            <v>LUCHESSA, LINDA L</v>
          </cell>
          <cell r="B5554" t="str">
            <v>101-566</v>
          </cell>
          <cell r="C5554">
            <v>510300</v>
          </cell>
          <cell r="D5554">
            <v>49520</v>
          </cell>
          <cell r="E5554" t="str">
            <v>LAW ENFORCE OFC ASSIST II</v>
          </cell>
          <cell r="F5554" t="str">
            <v>D342</v>
          </cell>
          <cell r="G5554">
            <v>1</v>
          </cell>
          <cell r="H5554" t="str">
            <v>D342-007</v>
          </cell>
          <cell r="I5554" t="str">
            <v>F</v>
          </cell>
          <cell r="J5554" t="str">
            <v>*FI</v>
          </cell>
          <cell r="K5554" t="str">
            <v>FICA</v>
          </cell>
          <cell r="L5554">
            <v>1652.37</v>
          </cell>
        </row>
        <row r="5555">
          <cell r="A5555" t="str">
            <v>LUCHESSA, LINDA L</v>
          </cell>
          <cell r="B5555" t="str">
            <v>101-566</v>
          </cell>
          <cell r="C5555">
            <v>510300</v>
          </cell>
          <cell r="D5555">
            <v>49520</v>
          </cell>
          <cell r="E5555" t="str">
            <v>LAW ENFORCE OFC ASSIST II</v>
          </cell>
          <cell r="F5555" t="str">
            <v>D342</v>
          </cell>
          <cell r="G5555">
            <v>1</v>
          </cell>
          <cell r="H5555" t="str">
            <v>D342-007</v>
          </cell>
          <cell r="I5555" t="str">
            <v>F</v>
          </cell>
          <cell r="J5555">
            <v>8000</v>
          </cell>
          <cell r="L5555">
            <v>1861.29</v>
          </cell>
        </row>
        <row r="5556">
          <cell r="A5556" t="str">
            <v>LUCHESSA, LINDA L</v>
          </cell>
          <cell r="B5556" t="str">
            <v>101-566</v>
          </cell>
          <cell r="C5556">
            <v>510400</v>
          </cell>
          <cell r="D5556">
            <v>49520</v>
          </cell>
          <cell r="E5556" t="str">
            <v>LAW ENFORCE OFC ASSIST II</v>
          </cell>
          <cell r="F5556" t="str">
            <v>D342</v>
          </cell>
          <cell r="G5556">
            <v>1</v>
          </cell>
          <cell r="H5556" t="str">
            <v>D342-007</v>
          </cell>
          <cell r="I5556" t="str">
            <v>F</v>
          </cell>
          <cell r="J5556">
            <v>1001</v>
          </cell>
          <cell r="L5556">
            <v>10.17</v>
          </cell>
        </row>
        <row r="5557">
          <cell r="A5557" t="str">
            <v>LUCHESSA, LINDA L</v>
          </cell>
          <cell r="B5557" t="str">
            <v>101-566</v>
          </cell>
          <cell r="C5557">
            <v>510400</v>
          </cell>
          <cell r="D5557">
            <v>49520</v>
          </cell>
          <cell r="E5557" t="str">
            <v>LAW ENFORCE OFC ASSIST II</v>
          </cell>
          <cell r="F5557" t="str">
            <v>D342</v>
          </cell>
          <cell r="G5557">
            <v>1</v>
          </cell>
          <cell r="H5557" t="str">
            <v>D342-007</v>
          </cell>
          <cell r="I5557" t="str">
            <v>F</v>
          </cell>
          <cell r="J5557">
            <v>30</v>
          </cell>
          <cell r="L5557">
            <v>66.63</v>
          </cell>
        </row>
        <row r="5558">
          <cell r="A5558" t="str">
            <v>LUCHESSA, LINDA L</v>
          </cell>
          <cell r="B5558" t="str">
            <v>101-566</v>
          </cell>
          <cell r="C5558">
            <v>510400</v>
          </cell>
          <cell r="D5558">
            <v>49520</v>
          </cell>
          <cell r="E5558" t="str">
            <v>LAW ENFORCE OFC ASSIST II</v>
          </cell>
          <cell r="F5558" t="str">
            <v>D342</v>
          </cell>
          <cell r="G5558">
            <v>1</v>
          </cell>
          <cell r="H5558" t="str">
            <v>D342-007</v>
          </cell>
          <cell r="I5558" t="str">
            <v>F</v>
          </cell>
          <cell r="J5558">
            <v>132</v>
          </cell>
          <cell r="L5558">
            <v>257.64</v>
          </cell>
        </row>
        <row r="5559">
          <cell r="A5559" t="str">
            <v>LUCHESSA, LINDA L</v>
          </cell>
          <cell r="B5559" t="str">
            <v>101-566</v>
          </cell>
          <cell r="C5559">
            <v>510400</v>
          </cell>
          <cell r="D5559">
            <v>49520</v>
          </cell>
          <cell r="E5559" t="str">
            <v>LAW ENFORCE OFC ASSIST II</v>
          </cell>
          <cell r="F5559" t="str">
            <v>D342</v>
          </cell>
          <cell r="G5559">
            <v>1</v>
          </cell>
          <cell r="H5559" t="str">
            <v>D342-007</v>
          </cell>
          <cell r="I5559" t="str">
            <v>F</v>
          </cell>
          <cell r="J5559">
            <v>811</v>
          </cell>
          <cell r="L5559">
            <v>1.88</v>
          </cell>
        </row>
        <row r="5560">
          <cell r="A5560" t="str">
            <v>LUCHESSA, LINDA L</v>
          </cell>
          <cell r="B5560" t="str">
            <v>101-566</v>
          </cell>
          <cell r="C5560">
            <v>510400</v>
          </cell>
          <cell r="D5560">
            <v>49520</v>
          </cell>
          <cell r="E5560" t="str">
            <v>LAW ENFORCE OFC ASSIST II</v>
          </cell>
          <cell r="F5560" t="str">
            <v>D342</v>
          </cell>
          <cell r="G5560">
            <v>1</v>
          </cell>
          <cell r="H5560" t="str">
            <v>D342-007</v>
          </cell>
          <cell r="I5560" t="str">
            <v>F</v>
          </cell>
          <cell r="J5560">
            <v>703</v>
          </cell>
          <cell r="L5560">
            <v>6.7</v>
          </cell>
        </row>
        <row r="5561">
          <cell r="A5561" t="str">
            <v>LUCHESSA, LINDA L</v>
          </cell>
          <cell r="B5561" t="str">
            <v>101-566</v>
          </cell>
          <cell r="C5561">
            <v>510400</v>
          </cell>
          <cell r="D5561">
            <v>49520</v>
          </cell>
          <cell r="E5561" t="str">
            <v>LAW ENFORCE OFC ASSIST II</v>
          </cell>
          <cell r="F5561" t="str">
            <v>D342</v>
          </cell>
          <cell r="G5561">
            <v>1</v>
          </cell>
          <cell r="H5561" t="str">
            <v>D342-007</v>
          </cell>
          <cell r="I5561" t="str">
            <v>F</v>
          </cell>
          <cell r="J5561">
            <v>603</v>
          </cell>
          <cell r="L5561">
            <v>31.26</v>
          </cell>
        </row>
        <row r="5562">
          <cell r="A5562" t="str">
            <v>LUCKINBILL, CHARLES E</v>
          </cell>
          <cell r="B5562" t="str">
            <v>114-895</v>
          </cell>
          <cell r="C5562">
            <v>510100</v>
          </cell>
          <cell r="D5562">
            <v>5630</v>
          </cell>
          <cell r="E5562" t="str">
            <v>ROAD MAINT WORKER, SUPV</v>
          </cell>
          <cell r="F5562" t="str">
            <v>D456</v>
          </cell>
          <cell r="G5562">
            <v>1</v>
          </cell>
          <cell r="H5562" t="str">
            <v>D456-004</v>
          </cell>
          <cell r="I5562" t="str">
            <v>O</v>
          </cell>
          <cell r="J5562">
            <v>1</v>
          </cell>
          <cell r="K5562" t="str">
            <v>REGULAR PAY</v>
          </cell>
          <cell r="L5562">
            <v>42761.71</v>
          </cell>
        </row>
        <row r="5563">
          <cell r="A5563" t="str">
            <v>LUCKINBILL, CHARLES E</v>
          </cell>
          <cell r="B5563" t="str">
            <v>114-895</v>
          </cell>
          <cell r="C5563">
            <v>510300</v>
          </cell>
          <cell r="D5563">
            <v>5630</v>
          </cell>
          <cell r="E5563" t="str">
            <v>ROAD MAINT WORKER, SUPV</v>
          </cell>
          <cell r="F5563" t="str">
            <v>D456</v>
          </cell>
          <cell r="G5563">
            <v>1</v>
          </cell>
          <cell r="H5563" t="str">
            <v>D456-004</v>
          </cell>
          <cell r="I5563" t="str">
            <v>F</v>
          </cell>
          <cell r="J5563">
            <v>8000</v>
          </cell>
          <cell r="L5563">
            <v>2989.03</v>
          </cell>
        </row>
        <row r="5564">
          <cell r="A5564" t="str">
            <v>LUCKINBILL, CHARLES E</v>
          </cell>
          <cell r="B5564" t="str">
            <v>114-895</v>
          </cell>
          <cell r="C5564">
            <v>510300</v>
          </cell>
          <cell r="D5564">
            <v>5630</v>
          </cell>
          <cell r="E5564" t="str">
            <v>ROAD MAINT WORKER, SUPV</v>
          </cell>
          <cell r="F5564" t="str">
            <v>D456</v>
          </cell>
          <cell r="G5564">
            <v>1</v>
          </cell>
          <cell r="H5564" t="str">
            <v>D456-004</v>
          </cell>
          <cell r="I5564" t="str">
            <v>F</v>
          </cell>
          <cell r="J5564">
            <v>7999</v>
          </cell>
          <cell r="L5564">
            <v>12824.24</v>
          </cell>
        </row>
        <row r="5565">
          <cell r="A5565" t="str">
            <v>LUCKINBILL, CHARLES E</v>
          </cell>
          <cell r="B5565" t="str">
            <v>114-895</v>
          </cell>
          <cell r="C5565">
            <v>510300</v>
          </cell>
          <cell r="D5565">
            <v>5630</v>
          </cell>
          <cell r="E5565" t="str">
            <v>ROAD MAINT WORKER, SUPV</v>
          </cell>
          <cell r="F5565" t="str">
            <v>D456</v>
          </cell>
          <cell r="G5565">
            <v>1</v>
          </cell>
          <cell r="H5565" t="str">
            <v>D456-004</v>
          </cell>
          <cell r="I5565" t="str">
            <v>F</v>
          </cell>
          <cell r="J5565" t="str">
            <v>*FI</v>
          </cell>
          <cell r="K5565" t="str">
            <v>FICA</v>
          </cell>
          <cell r="L5565">
            <v>2651.23</v>
          </cell>
        </row>
        <row r="5566">
          <cell r="A5566" t="str">
            <v>LUCKINBILL, CHARLES E</v>
          </cell>
          <cell r="B5566" t="str">
            <v>114-895</v>
          </cell>
          <cell r="C5566">
            <v>510300</v>
          </cell>
          <cell r="D5566">
            <v>5630</v>
          </cell>
          <cell r="E5566" t="str">
            <v>ROAD MAINT WORKER, SUPV</v>
          </cell>
          <cell r="F5566" t="str">
            <v>D456</v>
          </cell>
          <cell r="G5566">
            <v>1</v>
          </cell>
          <cell r="H5566" t="str">
            <v>D456-004</v>
          </cell>
          <cell r="I5566" t="str">
            <v>F</v>
          </cell>
          <cell r="J5566" t="str">
            <v>*FM</v>
          </cell>
          <cell r="K5566" t="str">
            <v>MEDICARE</v>
          </cell>
          <cell r="L5566">
            <v>620.04</v>
          </cell>
        </row>
        <row r="5567">
          <cell r="A5567" t="str">
            <v>LUCKINBILL, CHARLES E</v>
          </cell>
          <cell r="B5567" t="str">
            <v>114-895</v>
          </cell>
          <cell r="C5567">
            <v>510400</v>
          </cell>
          <cell r="D5567">
            <v>5630</v>
          </cell>
          <cell r="E5567" t="str">
            <v>ROAD MAINT WORKER, SUPV</v>
          </cell>
          <cell r="F5567" t="str">
            <v>D456</v>
          </cell>
          <cell r="G5567">
            <v>1</v>
          </cell>
          <cell r="H5567" t="str">
            <v>D456-004</v>
          </cell>
          <cell r="I5567" t="str">
            <v>F</v>
          </cell>
          <cell r="J5567">
            <v>811</v>
          </cell>
          <cell r="L5567">
            <v>1.88</v>
          </cell>
        </row>
        <row r="5568">
          <cell r="A5568" t="str">
            <v>LUCKINBILL, CHARLES E</v>
          </cell>
          <cell r="B5568" t="str">
            <v>114-895</v>
          </cell>
          <cell r="C5568">
            <v>510400</v>
          </cell>
          <cell r="D5568">
            <v>5630</v>
          </cell>
          <cell r="E5568" t="str">
            <v>ROAD MAINT WORKER, SUPV</v>
          </cell>
          <cell r="F5568" t="str">
            <v>D456</v>
          </cell>
          <cell r="G5568">
            <v>1</v>
          </cell>
          <cell r="H5568" t="str">
            <v>D456-004</v>
          </cell>
          <cell r="I5568" t="str">
            <v>F</v>
          </cell>
          <cell r="J5568">
            <v>1001</v>
          </cell>
          <cell r="L5568">
            <v>10.17</v>
          </cell>
        </row>
        <row r="5569">
          <cell r="A5569" t="str">
            <v>LUCKINBILL, CHARLES E</v>
          </cell>
          <cell r="B5569" t="str">
            <v>114-895</v>
          </cell>
          <cell r="C5569">
            <v>510400</v>
          </cell>
          <cell r="D5569">
            <v>5630</v>
          </cell>
          <cell r="E5569" t="str">
            <v>ROAD MAINT WORKER, SUPV</v>
          </cell>
          <cell r="F5569" t="str">
            <v>D456</v>
          </cell>
          <cell r="G5569">
            <v>1</v>
          </cell>
          <cell r="H5569" t="str">
            <v>D456-004</v>
          </cell>
          <cell r="I5569" t="str">
            <v>F</v>
          </cell>
          <cell r="J5569">
            <v>30</v>
          </cell>
          <cell r="L5569">
            <v>106.9</v>
          </cell>
        </row>
        <row r="5570">
          <cell r="A5570" t="str">
            <v>LUCKINBILL, DENISE C</v>
          </cell>
          <cell r="B5570" t="str">
            <v>101-538</v>
          </cell>
          <cell r="C5570">
            <v>510100</v>
          </cell>
          <cell r="D5570">
            <v>13890</v>
          </cell>
          <cell r="E5570" t="str">
            <v>PROGRAMMER-ANALYST III</v>
          </cell>
          <cell r="F5570" t="str">
            <v>D422</v>
          </cell>
          <cell r="G5570">
            <v>1</v>
          </cell>
          <cell r="H5570" t="str">
            <v>D422-007</v>
          </cell>
          <cell r="I5570" t="str">
            <v>O</v>
          </cell>
          <cell r="J5570">
            <v>1</v>
          </cell>
          <cell r="K5570" t="str">
            <v>REGULAR PAY</v>
          </cell>
          <cell r="L5570">
            <v>60596.89</v>
          </cell>
        </row>
        <row r="5571">
          <cell r="A5571" t="str">
            <v>LUCKINBILL, DENISE C</v>
          </cell>
          <cell r="B5571" t="str">
            <v>101-538</v>
          </cell>
          <cell r="C5571">
            <v>510300</v>
          </cell>
          <cell r="D5571">
            <v>13890</v>
          </cell>
          <cell r="E5571" t="str">
            <v>PROGRAMMER-ANALYST III</v>
          </cell>
          <cell r="F5571" t="str">
            <v>D422</v>
          </cell>
          <cell r="G5571">
            <v>1</v>
          </cell>
          <cell r="H5571" t="str">
            <v>D422-007</v>
          </cell>
          <cell r="I5571" t="str">
            <v>F</v>
          </cell>
          <cell r="J5571">
            <v>7999</v>
          </cell>
          <cell r="L5571">
            <v>18173.009999999998</v>
          </cell>
        </row>
        <row r="5572">
          <cell r="A5572" t="str">
            <v>LUCKINBILL, DENISE C</v>
          </cell>
          <cell r="B5572" t="str">
            <v>101-538</v>
          </cell>
          <cell r="C5572">
            <v>510300</v>
          </cell>
          <cell r="D5572">
            <v>13890</v>
          </cell>
          <cell r="E5572" t="str">
            <v>PROGRAMMER-ANALYST III</v>
          </cell>
          <cell r="F5572" t="str">
            <v>D422</v>
          </cell>
          <cell r="G5572">
            <v>1</v>
          </cell>
          <cell r="H5572" t="str">
            <v>D422-007</v>
          </cell>
          <cell r="I5572" t="str">
            <v>F</v>
          </cell>
          <cell r="J5572">
            <v>8000</v>
          </cell>
          <cell r="L5572">
            <v>4237.49</v>
          </cell>
        </row>
        <row r="5573">
          <cell r="A5573" t="str">
            <v>LUCKINBILL, DENISE C</v>
          </cell>
          <cell r="B5573" t="str">
            <v>101-538</v>
          </cell>
          <cell r="C5573">
            <v>510300</v>
          </cell>
          <cell r="D5573">
            <v>13890</v>
          </cell>
          <cell r="E5573" t="str">
            <v>PROGRAMMER-ANALYST III</v>
          </cell>
          <cell r="F5573" t="str">
            <v>D422</v>
          </cell>
          <cell r="G5573">
            <v>1</v>
          </cell>
          <cell r="H5573" t="str">
            <v>D422-007</v>
          </cell>
          <cell r="I5573" t="str">
            <v>F</v>
          </cell>
          <cell r="J5573" t="str">
            <v>*FI</v>
          </cell>
          <cell r="K5573" t="str">
            <v>FICA</v>
          </cell>
          <cell r="L5573">
            <v>3757.01</v>
          </cell>
        </row>
        <row r="5574">
          <cell r="A5574" t="str">
            <v>LUCKINBILL, DENISE C</v>
          </cell>
          <cell r="B5574" t="str">
            <v>101-538</v>
          </cell>
          <cell r="C5574">
            <v>510300</v>
          </cell>
          <cell r="D5574">
            <v>13890</v>
          </cell>
          <cell r="E5574" t="str">
            <v>PROGRAMMER-ANALYST III</v>
          </cell>
          <cell r="F5574" t="str">
            <v>D422</v>
          </cell>
          <cell r="G5574">
            <v>1</v>
          </cell>
          <cell r="H5574" t="str">
            <v>D422-007</v>
          </cell>
          <cell r="I5574" t="str">
            <v>F</v>
          </cell>
          <cell r="J5574" t="str">
            <v>*FM</v>
          </cell>
          <cell r="K5574" t="str">
            <v>MEDICARE</v>
          </cell>
          <cell r="L5574">
            <v>878.65</v>
          </cell>
        </row>
        <row r="5575">
          <cell r="A5575" t="str">
            <v>LUCKINBILL, DENISE C</v>
          </cell>
          <cell r="B5575" t="str">
            <v>101-538</v>
          </cell>
          <cell r="C5575">
            <v>510400</v>
          </cell>
          <cell r="D5575">
            <v>13890</v>
          </cell>
          <cell r="E5575" t="str">
            <v>PROGRAMMER-ANALYST III</v>
          </cell>
          <cell r="F5575" t="str">
            <v>D422</v>
          </cell>
          <cell r="G5575">
            <v>1</v>
          </cell>
          <cell r="H5575" t="str">
            <v>D422-007</v>
          </cell>
          <cell r="I5575" t="str">
            <v>F</v>
          </cell>
          <cell r="J5575">
            <v>30</v>
          </cell>
          <cell r="L5575">
            <v>151.49</v>
          </cell>
        </row>
        <row r="5576">
          <cell r="A5576" t="str">
            <v>LUCKINBILL, DENISE C</v>
          </cell>
          <cell r="B5576" t="str">
            <v>101-538</v>
          </cell>
          <cell r="C5576">
            <v>510400</v>
          </cell>
          <cell r="D5576">
            <v>13890</v>
          </cell>
          <cell r="E5576" t="str">
            <v>PROGRAMMER-ANALYST III</v>
          </cell>
          <cell r="F5576" t="str">
            <v>D422</v>
          </cell>
          <cell r="G5576">
            <v>1</v>
          </cell>
          <cell r="H5576" t="str">
            <v>D422-007</v>
          </cell>
          <cell r="I5576" t="str">
            <v>F</v>
          </cell>
          <cell r="J5576">
            <v>705</v>
          </cell>
          <cell r="L5576">
            <v>12.04</v>
          </cell>
        </row>
        <row r="5577">
          <cell r="A5577" t="str">
            <v>LUCKINBILL, DENISE C</v>
          </cell>
          <cell r="B5577" t="str">
            <v>101-538</v>
          </cell>
          <cell r="C5577">
            <v>510400</v>
          </cell>
          <cell r="D5577">
            <v>13890</v>
          </cell>
          <cell r="E5577" t="str">
            <v>PROGRAMMER-ANALYST III</v>
          </cell>
          <cell r="F5577" t="str">
            <v>D422</v>
          </cell>
          <cell r="G5577">
            <v>1</v>
          </cell>
          <cell r="H5577" t="str">
            <v>D422-007</v>
          </cell>
          <cell r="I5577" t="str">
            <v>F</v>
          </cell>
          <cell r="J5577">
            <v>810</v>
          </cell>
          <cell r="L5577">
            <v>1.71</v>
          </cell>
        </row>
        <row r="5578">
          <cell r="A5578" t="str">
            <v>LUCKINBILL, DENISE C</v>
          </cell>
          <cell r="B5578" t="str">
            <v>101-538</v>
          </cell>
          <cell r="C5578">
            <v>510400</v>
          </cell>
          <cell r="D5578">
            <v>13890</v>
          </cell>
          <cell r="E5578" t="str">
            <v>PROGRAMMER-ANALYST III</v>
          </cell>
          <cell r="F5578" t="str">
            <v>D422</v>
          </cell>
          <cell r="G5578">
            <v>1</v>
          </cell>
          <cell r="H5578" t="str">
            <v>D422-007</v>
          </cell>
          <cell r="I5578" t="str">
            <v>F</v>
          </cell>
          <cell r="J5578">
            <v>104</v>
          </cell>
          <cell r="L5578">
            <v>283.83999999999997</v>
          </cell>
        </row>
        <row r="5579">
          <cell r="A5579" t="str">
            <v>LUCKINBILL, DENISE C</v>
          </cell>
          <cell r="B5579" t="str">
            <v>101-538</v>
          </cell>
          <cell r="C5579">
            <v>510400</v>
          </cell>
          <cell r="D5579">
            <v>13890</v>
          </cell>
          <cell r="E5579" t="str">
            <v>PROGRAMMER-ANALYST III</v>
          </cell>
          <cell r="F5579" t="str">
            <v>D422</v>
          </cell>
          <cell r="G5579">
            <v>1</v>
          </cell>
          <cell r="H5579" t="str">
            <v>D422-007</v>
          </cell>
          <cell r="I5579" t="str">
            <v>F</v>
          </cell>
          <cell r="J5579">
            <v>1001</v>
          </cell>
          <cell r="L5579">
            <v>10.17</v>
          </cell>
        </row>
        <row r="5580">
          <cell r="A5580" t="str">
            <v>LUCKINBILL, DENISE C</v>
          </cell>
          <cell r="B5580" t="str">
            <v>101-538</v>
          </cell>
          <cell r="C5580">
            <v>510400</v>
          </cell>
          <cell r="D5580">
            <v>13890</v>
          </cell>
          <cell r="E5580" t="str">
            <v>PROGRAMMER-ANALYST III</v>
          </cell>
          <cell r="F5580" t="str">
            <v>D422</v>
          </cell>
          <cell r="G5580">
            <v>1</v>
          </cell>
          <cell r="H5580" t="str">
            <v>D422-007</v>
          </cell>
          <cell r="I5580" t="str">
            <v>F</v>
          </cell>
          <cell r="J5580">
            <v>605</v>
          </cell>
          <cell r="L5580">
            <v>59.1</v>
          </cell>
        </row>
        <row r="5581">
          <cell r="A5581" t="str">
            <v>LUMMIS, PEGGY</v>
          </cell>
          <cell r="B5581" t="str">
            <v>101-594</v>
          </cell>
          <cell r="C5581">
            <v>510100</v>
          </cell>
          <cell r="D5581">
            <v>21240</v>
          </cell>
          <cell r="E5581" t="str">
            <v>AREA 4 PROJECT NURSE</v>
          </cell>
          <cell r="F5581" t="str">
            <v>G120</v>
          </cell>
          <cell r="G5581">
            <v>1</v>
          </cell>
          <cell r="H5581" t="str">
            <v>G120-001</v>
          </cell>
          <cell r="I5581" t="str">
            <v>O</v>
          </cell>
          <cell r="J5581">
            <v>1</v>
          </cell>
          <cell r="K5581" t="str">
            <v>REGULAR PAY</v>
          </cell>
          <cell r="L5581">
            <v>43450.05</v>
          </cell>
        </row>
        <row r="5582">
          <cell r="A5582" t="str">
            <v>LUMMIS, PEGGY</v>
          </cell>
          <cell r="B5582" t="str">
            <v>101-594</v>
          </cell>
          <cell r="C5582">
            <v>510300</v>
          </cell>
          <cell r="D5582">
            <v>21240</v>
          </cell>
          <cell r="E5582" t="str">
            <v>AREA 4 PROJECT NURSE</v>
          </cell>
          <cell r="F5582" t="str">
            <v>G120</v>
          </cell>
          <cell r="G5582">
            <v>1</v>
          </cell>
          <cell r="H5582" t="str">
            <v>G120-001</v>
          </cell>
          <cell r="I5582" t="str">
            <v>F</v>
          </cell>
          <cell r="J5582">
            <v>8005</v>
          </cell>
          <cell r="L5582">
            <v>212.6</v>
          </cell>
        </row>
        <row r="5583">
          <cell r="A5583" t="str">
            <v>LUMMIS, PEGGY</v>
          </cell>
          <cell r="B5583" t="str">
            <v>101-594</v>
          </cell>
          <cell r="C5583">
            <v>510300</v>
          </cell>
          <cell r="D5583">
            <v>21240</v>
          </cell>
          <cell r="E5583" t="str">
            <v>AREA 4 PROJECT NURSE</v>
          </cell>
          <cell r="F5583" t="str">
            <v>G120</v>
          </cell>
          <cell r="G5583">
            <v>1</v>
          </cell>
          <cell r="H5583" t="str">
            <v>G120-001</v>
          </cell>
          <cell r="I5583" t="str">
            <v>F</v>
          </cell>
          <cell r="J5583">
            <v>7999</v>
          </cell>
          <cell r="L5583">
            <v>13030.67</v>
          </cell>
        </row>
        <row r="5584">
          <cell r="A5584" t="str">
            <v>LUMMIS, PEGGY</v>
          </cell>
          <cell r="B5584" t="str">
            <v>101-594</v>
          </cell>
          <cell r="C5584">
            <v>510300</v>
          </cell>
          <cell r="D5584">
            <v>21240</v>
          </cell>
          <cell r="E5584" t="str">
            <v>AREA 4 PROJECT NURSE</v>
          </cell>
          <cell r="F5584" t="str">
            <v>G120</v>
          </cell>
          <cell r="G5584">
            <v>1</v>
          </cell>
          <cell r="H5584" t="str">
            <v>G120-001</v>
          </cell>
          <cell r="I5584" t="str">
            <v>F</v>
          </cell>
          <cell r="J5584" t="str">
            <v>*FI</v>
          </cell>
          <cell r="K5584" t="str">
            <v>FICA</v>
          </cell>
          <cell r="L5584">
            <v>2693.9</v>
          </cell>
        </row>
        <row r="5585">
          <cell r="A5585" t="str">
            <v>LUMMIS, PEGGY</v>
          </cell>
          <cell r="B5585" t="str">
            <v>101-594</v>
          </cell>
          <cell r="C5585">
            <v>510300</v>
          </cell>
          <cell r="D5585">
            <v>21240</v>
          </cell>
          <cell r="E5585" t="str">
            <v>AREA 4 PROJECT NURSE</v>
          </cell>
          <cell r="F5585" t="str">
            <v>G120</v>
          </cell>
          <cell r="G5585">
            <v>1</v>
          </cell>
          <cell r="H5585" t="str">
            <v>G120-001</v>
          </cell>
          <cell r="I5585" t="str">
            <v>F</v>
          </cell>
          <cell r="J5585" t="str">
            <v>*FM</v>
          </cell>
          <cell r="K5585" t="str">
            <v>MEDICARE</v>
          </cell>
          <cell r="L5585">
            <v>630.03</v>
          </cell>
        </row>
        <row r="5586">
          <cell r="A5586" t="str">
            <v>LUMMIS, PEGGY</v>
          </cell>
          <cell r="B5586" t="str">
            <v>101-594</v>
          </cell>
          <cell r="C5586">
            <v>510300</v>
          </cell>
          <cell r="D5586">
            <v>21240</v>
          </cell>
          <cell r="E5586" t="str">
            <v>AREA 4 PROJECT NURSE</v>
          </cell>
          <cell r="F5586" t="str">
            <v>G120</v>
          </cell>
          <cell r="G5586">
            <v>1</v>
          </cell>
          <cell r="H5586" t="str">
            <v>G120-001</v>
          </cell>
          <cell r="I5586" t="str">
            <v>F</v>
          </cell>
          <cell r="J5586">
            <v>8000</v>
          </cell>
          <cell r="L5586">
            <v>3037.21</v>
          </cell>
        </row>
        <row r="5587">
          <cell r="A5587" t="str">
            <v>LUMMIS, PEGGY</v>
          </cell>
          <cell r="B5587" t="str">
            <v>101-594</v>
          </cell>
          <cell r="C5587">
            <v>510400</v>
          </cell>
          <cell r="D5587">
            <v>21240</v>
          </cell>
          <cell r="E5587" t="str">
            <v>AREA 4 PROJECT NURSE</v>
          </cell>
          <cell r="F5587" t="str">
            <v>G120</v>
          </cell>
          <cell r="G5587">
            <v>1</v>
          </cell>
          <cell r="H5587" t="str">
            <v>G120-001</v>
          </cell>
          <cell r="I5587" t="str">
            <v>F</v>
          </cell>
          <cell r="J5587">
            <v>601</v>
          </cell>
          <cell r="L5587">
            <v>17.149999999999999</v>
          </cell>
        </row>
        <row r="5588">
          <cell r="A5588" t="str">
            <v>LUMMIS, PEGGY</v>
          </cell>
          <cell r="B5588" t="str">
            <v>101-594</v>
          </cell>
          <cell r="C5588">
            <v>510400</v>
          </cell>
          <cell r="D5588">
            <v>21240</v>
          </cell>
          <cell r="E5588" t="str">
            <v>AREA 4 PROJECT NURSE</v>
          </cell>
          <cell r="F5588" t="str">
            <v>G120</v>
          </cell>
          <cell r="G5588">
            <v>1</v>
          </cell>
          <cell r="H5588" t="str">
            <v>G120-001</v>
          </cell>
          <cell r="I5588" t="str">
            <v>F</v>
          </cell>
          <cell r="J5588">
            <v>1001</v>
          </cell>
          <cell r="L5588">
            <v>10.17</v>
          </cell>
        </row>
        <row r="5589">
          <cell r="A5589" t="str">
            <v>LUMMIS, PEGGY</v>
          </cell>
          <cell r="B5589" t="str">
            <v>101-594</v>
          </cell>
          <cell r="C5589">
            <v>510400</v>
          </cell>
          <cell r="D5589">
            <v>21240</v>
          </cell>
          <cell r="E5589" t="str">
            <v>AREA 4 PROJECT NURSE</v>
          </cell>
          <cell r="F5589" t="str">
            <v>G120</v>
          </cell>
          <cell r="G5589">
            <v>1</v>
          </cell>
          <cell r="H5589" t="str">
            <v>G120-001</v>
          </cell>
          <cell r="I5589" t="str">
            <v>F</v>
          </cell>
          <cell r="J5589">
            <v>30</v>
          </cell>
          <cell r="L5589">
            <v>108.63</v>
          </cell>
        </row>
        <row r="5590">
          <cell r="A5590" t="str">
            <v>LUMMIS, PEGGY</v>
          </cell>
          <cell r="B5590" t="str">
            <v>101-594</v>
          </cell>
          <cell r="C5590">
            <v>510400</v>
          </cell>
          <cell r="D5590">
            <v>21240</v>
          </cell>
          <cell r="E5590" t="str">
            <v>AREA 4 PROJECT NURSE</v>
          </cell>
          <cell r="F5590" t="str">
            <v>G120</v>
          </cell>
          <cell r="G5590">
            <v>1</v>
          </cell>
          <cell r="H5590" t="str">
            <v>G120-001</v>
          </cell>
          <cell r="I5590" t="str">
            <v>F</v>
          </cell>
          <cell r="J5590">
            <v>701</v>
          </cell>
          <cell r="L5590">
            <v>4.01</v>
          </cell>
        </row>
        <row r="5591">
          <cell r="A5591" t="str">
            <v>LUMMIS, PEGGY</v>
          </cell>
          <cell r="B5591" t="str">
            <v>101-594</v>
          </cell>
          <cell r="C5591">
            <v>510400</v>
          </cell>
          <cell r="D5591">
            <v>21240</v>
          </cell>
          <cell r="E5591" t="str">
            <v>AREA 4 PROJECT NURSE</v>
          </cell>
          <cell r="F5591" t="str">
            <v>G120</v>
          </cell>
          <cell r="G5591">
            <v>1</v>
          </cell>
          <cell r="H5591" t="str">
            <v>G120-001</v>
          </cell>
          <cell r="I5591" t="str">
            <v>F</v>
          </cell>
          <cell r="J5591">
            <v>100</v>
          </cell>
          <cell r="L5591">
            <v>135.94999999999999</v>
          </cell>
        </row>
        <row r="5592">
          <cell r="A5592" t="str">
            <v>LUMMIS, PEGGY</v>
          </cell>
          <cell r="B5592" t="str">
            <v>101-594</v>
          </cell>
          <cell r="C5592">
            <v>510400</v>
          </cell>
          <cell r="D5592">
            <v>21240</v>
          </cell>
          <cell r="E5592" t="str">
            <v>AREA 4 PROJECT NURSE</v>
          </cell>
          <cell r="F5592" t="str">
            <v>G120</v>
          </cell>
          <cell r="G5592">
            <v>1</v>
          </cell>
          <cell r="H5592" t="str">
            <v>G120-001</v>
          </cell>
          <cell r="I5592" t="str">
            <v>F</v>
          </cell>
          <cell r="J5592">
            <v>810</v>
          </cell>
          <cell r="L5592">
            <v>1.71</v>
          </cell>
        </row>
        <row r="5593">
          <cell r="A5593" t="str">
            <v>LUND, DEBORAH B</v>
          </cell>
          <cell r="B5593" t="str">
            <v>101-570</v>
          </cell>
          <cell r="C5593">
            <v>510100</v>
          </cell>
          <cell r="D5593">
            <v>24410</v>
          </cell>
          <cell r="E5593" t="str">
            <v>PROJECT COORDINATOR</v>
          </cell>
          <cell r="F5593" t="str">
            <v>D426</v>
          </cell>
          <cell r="G5593">
            <v>1</v>
          </cell>
          <cell r="H5593" t="str">
            <v>D426-001</v>
          </cell>
          <cell r="I5593" t="str">
            <v>O</v>
          </cell>
          <cell r="J5593">
            <v>1</v>
          </cell>
          <cell r="K5593" t="str">
            <v>REGULAR PAY</v>
          </cell>
          <cell r="L5593">
            <v>38258.050000000003</v>
          </cell>
        </row>
        <row r="5594">
          <cell r="A5594" t="str">
            <v>LUND, DEBORAH B</v>
          </cell>
          <cell r="B5594" t="str">
            <v>101-570</v>
          </cell>
          <cell r="C5594">
            <v>510300</v>
          </cell>
          <cell r="D5594">
            <v>24410</v>
          </cell>
          <cell r="E5594" t="str">
            <v>PROJECT COORDINATOR</v>
          </cell>
          <cell r="F5594" t="str">
            <v>D426</v>
          </cell>
          <cell r="G5594">
            <v>1</v>
          </cell>
          <cell r="H5594" t="str">
            <v>D426-001</v>
          </cell>
          <cell r="I5594" t="str">
            <v>F</v>
          </cell>
          <cell r="J5594">
            <v>7999</v>
          </cell>
          <cell r="L5594">
            <v>11473.59</v>
          </cell>
        </row>
        <row r="5595">
          <cell r="A5595" t="str">
            <v>LUND, DEBORAH B</v>
          </cell>
          <cell r="B5595" t="str">
            <v>101-570</v>
          </cell>
          <cell r="C5595">
            <v>510300</v>
          </cell>
          <cell r="D5595">
            <v>24410</v>
          </cell>
          <cell r="E5595" t="str">
            <v>PROJECT COORDINATOR</v>
          </cell>
          <cell r="F5595" t="str">
            <v>D426</v>
          </cell>
          <cell r="G5595">
            <v>1</v>
          </cell>
          <cell r="H5595" t="str">
            <v>D426-001</v>
          </cell>
          <cell r="I5595" t="str">
            <v>F</v>
          </cell>
          <cell r="J5595" t="str">
            <v>*FM</v>
          </cell>
          <cell r="K5595" t="str">
            <v>MEDICARE</v>
          </cell>
          <cell r="L5595">
            <v>554.74</v>
          </cell>
        </row>
        <row r="5596">
          <cell r="A5596" t="str">
            <v>LUND, DEBORAH B</v>
          </cell>
          <cell r="B5596" t="str">
            <v>101-570</v>
          </cell>
          <cell r="C5596">
            <v>510300</v>
          </cell>
          <cell r="D5596">
            <v>24410</v>
          </cell>
          <cell r="E5596" t="str">
            <v>PROJECT COORDINATOR</v>
          </cell>
          <cell r="F5596" t="str">
            <v>D426</v>
          </cell>
          <cell r="G5596">
            <v>1</v>
          </cell>
          <cell r="H5596" t="str">
            <v>D426-001</v>
          </cell>
          <cell r="I5596" t="str">
            <v>F</v>
          </cell>
          <cell r="J5596" t="str">
            <v>*FI</v>
          </cell>
          <cell r="K5596" t="str">
            <v>FICA</v>
          </cell>
          <cell r="L5596">
            <v>2372</v>
          </cell>
        </row>
        <row r="5597">
          <cell r="A5597" t="str">
            <v>LUND, DEBORAH B</v>
          </cell>
          <cell r="B5597" t="str">
            <v>101-570</v>
          </cell>
          <cell r="C5597">
            <v>510300</v>
          </cell>
          <cell r="D5597">
            <v>24410</v>
          </cell>
          <cell r="E5597" t="str">
            <v>PROJECT COORDINATOR</v>
          </cell>
          <cell r="F5597" t="str">
            <v>D426</v>
          </cell>
          <cell r="G5597">
            <v>1</v>
          </cell>
          <cell r="H5597" t="str">
            <v>D426-001</v>
          </cell>
          <cell r="I5597" t="str">
            <v>F</v>
          </cell>
          <cell r="J5597">
            <v>8000</v>
          </cell>
          <cell r="L5597">
            <v>2673.77</v>
          </cell>
        </row>
        <row r="5598">
          <cell r="A5598" t="str">
            <v>LUND, DEBORAH B</v>
          </cell>
          <cell r="B5598" t="str">
            <v>101-570</v>
          </cell>
          <cell r="C5598">
            <v>510400</v>
          </cell>
          <cell r="D5598">
            <v>24410</v>
          </cell>
          <cell r="E5598" t="str">
            <v>PROJECT COORDINATOR</v>
          </cell>
          <cell r="F5598" t="str">
            <v>D426</v>
          </cell>
          <cell r="G5598">
            <v>1</v>
          </cell>
          <cell r="H5598" t="str">
            <v>D426-001</v>
          </cell>
          <cell r="I5598" t="str">
            <v>F</v>
          </cell>
          <cell r="J5598">
            <v>701</v>
          </cell>
          <cell r="L5598">
            <v>4.01</v>
          </cell>
        </row>
        <row r="5599">
          <cell r="A5599" t="str">
            <v>LUND, DEBORAH B</v>
          </cell>
          <cell r="B5599" t="str">
            <v>101-570</v>
          </cell>
          <cell r="C5599">
            <v>510400</v>
          </cell>
          <cell r="D5599">
            <v>24410</v>
          </cell>
          <cell r="E5599" t="str">
            <v>PROJECT COORDINATOR</v>
          </cell>
          <cell r="F5599" t="str">
            <v>D426</v>
          </cell>
          <cell r="G5599">
            <v>1</v>
          </cell>
          <cell r="H5599" t="str">
            <v>D426-001</v>
          </cell>
          <cell r="I5599" t="str">
            <v>F</v>
          </cell>
          <cell r="J5599">
            <v>601</v>
          </cell>
          <cell r="L5599">
            <v>17.149999999999999</v>
          </cell>
        </row>
        <row r="5600">
          <cell r="A5600" t="str">
            <v>LUND, DEBORAH B</v>
          </cell>
          <cell r="B5600" t="str">
            <v>101-570</v>
          </cell>
          <cell r="C5600">
            <v>510400</v>
          </cell>
          <cell r="D5600">
            <v>24410</v>
          </cell>
          <cell r="E5600" t="str">
            <v>PROJECT COORDINATOR</v>
          </cell>
          <cell r="F5600" t="str">
            <v>D426</v>
          </cell>
          <cell r="G5600">
            <v>1</v>
          </cell>
          <cell r="H5600" t="str">
            <v>D426-001</v>
          </cell>
          <cell r="I5600" t="str">
            <v>F</v>
          </cell>
          <cell r="J5600">
            <v>30</v>
          </cell>
          <cell r="L5600">
            <v>95.65</v>
          </cell>
        </row>
        <row r="5601">
          <cell r="A5601" t="str">
            <v>LUND, DEBORAH B</v>
          </cell>
          <cell r="B5601" t="str">
            <v>101-570</v>
          </cell>
          <cell r="C5601">
            <v>510400</v>
          </cell>
          <cell r="D5601">
            <v>24410</v>
          </cell>
          <cell r="E5601" t="str">
            <v>PROJECT COORDINATOR</v>
          </cell>
          <cell r="F5601" t="str">
            <v>D426</v>
          </cell>
          <cell r="G5601">
            <v>1</v>
          </cell>
          <cell r="H5601" t="str">
            <v>D426-001</v>
          </cell>
          <cell r="I5601" t="str">
            <v>F</v>
          </cell>
          <cell r="J5601">
            <v>811</v>
          </cell>
          <cell r="L5601">
            <v>1.88</v>
          </cell>
        </row>
        <row r="5602">
          <cell r="A5602" t="str">
            <v>LUND, DEBORAH B</v>
          </cell>
          <cell r="B5602" t="str">
            <v>101-570</v>
          </cell>
          <cell r="C5602">
            <v>510400</v>
          </cell>
          <cell r="D5602">
            <v>24410</v>
          </cell>
          <cell r="E5602" t="str">
            <v>PROJECT COORDINATOR</v>
          </cell>
          <cell r="F5602" t="str">
            <v>D426</v>
          </cell>
          <cell r="G5602">
            <v>1</v>
          </cell>
          <cell r="H5602" t="str">
            <v>D426-001</v>
          </cell>
          <cell r="I5602" t="str">
            <v>F</v>
          </cell>
          <cell r="J5602">
            <v>1001</v>
          </cell>
          <cell r="L5602">
            <v>10.17</v>
          </cell>
        </row>
        <row r="5603">
          <cell r="A5603" t="str">
            <v>LUND, DEBORAH B</v>
          </cell>
          <cell r="B5603" t="str">
            <v>101-570</v>
          </cell>
          <cell r="C5603">
            <v>510400</v>
          </cell>
          <cell r="D5603">
            <v>24410</v>
          </cell>
          <cell r="E5603" t="str">
            <v>PROJECT COORDINATOR</v>
          </cell>
          <cell r="F5603" t="str">
            <v>D426</v>
          </cell>
          <cell r="G5603">
            <v>1</v>
          </cell>
          <cell r="H5603" t="str">
            <v>D426-001</v>
          </cell>
          <cell r="I5603" t="str">
            <v>F</v>
          </cell>
          <cell r="J5603">
            <v>100</v>
          </cell>
          <cell r="L5603">
            <v>135.94999999999999</v>
          </cell>
        </row>
        <row r="5604">
          <cell r="A5604" t="str">
            <v>LYON, GREGORY L</v>
          </cell>
          <cell r="B5604" t="str">
            <v>114-895</v>
          </cell>
          <cell r="C5604">
            <v>510100</v>
          </cell>
          <cell r="D5604">
            <v>5740</v>
          </cell>
          <cell r="E5604" t="str">
            <v>ROAD MAINT WORKER, SUPV</v>
          </cell>
          <cell r="F5604" t="str">
            <v>D456</v>
          </cell>
          <cell r="G5604">
            <v>1</v>
          </cell>
          <cell r="H5604" t="str">
            <v>D456-005</v>
          </cell>
          <cell r="I5604" t="str">
            <v>O</v>
          </cell>
          <cell r="J5604">
            <v>1</v>
          </cell>
          <cell r="K5604" t="str">
            <v>REGULAR PAY</v>
          </cell>
          <cell r="L5604">
            <v>44769.96</v>
          </cell>
        </row>
        <row r="5605">
          <cell r="A5605" t="str">
            <v>LYON, GREGORY L</v>
          </cell>
          <cell r="B5605" t="str">
            <v>114-895</v>
          </cell>
          <cell r="C5605">
            <v>510300</v>
          </cell>
          <cell r="D5605">
            <v>5740</v>
          </cell>
          <cell r="E5605" t="str">
            <v>ROAD MAINT WORKER, SUPV</v>
          </cell>
          <cell r="F5605" t="str">
            <v>D456</v>
          </cell>
          <cell r="G5605">
            <v>1</v>
          </cell>
          <cell r="H5605" t="str">
            <v>D456-005</v>
          </cell>
          <cell r="I5605" t="str">
            <v>F</v>
          </cell>
          <cell r="J5605">
            <v>8000</v>
          </cell>
          <cell r="L5605">
            <v>3129.6</v>
          </cell>
        </row>
        <row r="5606">
          <cell r="A5606" t="str">
            <v>LYON, GREGORY L</v>
          </cell>
          <cell r="B5606" t="str">
            <v>114-895</v>
          </cell>
          <cell r="C5606">
            <v>510300</v>
          </cell>
          <cell r="D5606">
            <v>5740</v>
          </cell>
          <cell r="E5606" t="str">
            <v>ROAD MAINT WORKER, SUPV</v>
          </cell>
          <cell r="F5606" t="str">
            <v>D456</v>
          </cell>
          <cell r="G5606">
            <v>1</v>
          </cell>
          <cell r="H5606" t="str">
            <v>D456-005</v>
          </cell>
          <cell r="I5606" t="str">
            <v>F</v>
          </cell>
          <cell r="J5606" t="str">
            <v>*FI</v>
          </cell>
          <cell r="K5606" t="str">
            <v>FICA</v>
          </cell>
          <cell r="L5606">
            <v>2775.74</v>
          </cell>
        </row>
        <row r="5607">
          <cell r="A5607" t="str">
            <v>LYON, GREGORY L</v>
          </cell>
          <cell r="B5607" t="str">
            <v>114-895</v>
          </cell>
          <cell r="C5607">
            <v>510300</v>
          </cell>
          <cell r="D5607">
            <v>5740</v>
          </cell>
          <cell r="E5607" t="str">
            <v>ROAD MAINT WORKER, SUPV</v>
          </cell>
          <cell r="F5607" t="str">
            <v>D456</v>
          </cell>
          <cell r="G5607">
            <v>1</v>
          </cell>
          <cell r="H5607" t="str">
            <v>D456-005</v>
          </cell>
          <cell r="I5607" t="str">
            <v>F</v>
          </cell>
          <cell r="J5607">
            <v>7999</v>
          </cell>
          <cell r="L5607">
            <v>13426.51</v>
          </cell>
        </row>
        <row r="5608">
          <cell r="A5608" t="str">
            <v>LYON, GREGORY L</v>
          </cell>
          <cell r="B5608" t="str">
            <v>114-895</v>
          </cell>
          <cell r="C5608">
            <v>510300</v>
          </cell>
          <cell r="D5608">
            <v>5740</v>
          </cell>
          <cell r="E5608" t="str">
            <v>ROAD MAINT WORKER, SUPV</v>
          </cell>
          <cell r="F5608" t="str">
            <v>D456</v>
          </cell>
          <cell r="G5608">
            <v>1</v>
          </cell>
          <cell r="H5608" t="str">
            <v>D456-005</v>
          </cell>
          <cell r="I5608" t="str">
            <v>F</v>
          </cell>
          <cell r="J5608" t="str">
            <v>*FM</v>
          </cell>
          <cell r="K5608" t="str">
            <v>MEDICARE</v>
          </cell>
          <cell r="L5608">
            <v>649.16</v>
          </cell>
        </row>
        <row r="5609">
          <cell r="A5609" t="str">
            <v>LYON, GREGORY L</v>
          </cell>
          <cell r="B5609" t="str">
            <v>114-895</v>
          </cell>
          <cell r="C5609">
            <v>510400</v>
          </cell>
          <cell r="D5609">
            <v>5740</v>
          </cell>
          <cell r="E5609" t="str">
            <v>ROAD MAINT WORKER, SUPV</v>
          </cell>
          <cell r="F5609" t="str">
            <v>D456</v>
          </cell>
          <cell r="G5609">
            <v>1</v>
          </cell>
          <cell r="H5609" t="str">
            <v>D456-005</v>
          </cell>
          <cell r="I5609" t="str">
            <v>F</v>
          </cell>
          <cell r="J5609">
            <v>811</v>
          </cell>
          <cell r="L5609">
            <v>1.88</v>
          </cell>
        </row>
        <row r="5610">
          <cell r="A5610" t="str">
            <v>LYON, GREGORY L</v>
          </cell>
          <cell r="B5610" t="str">
            <v>114-895</v>
          </cell>
          <cell r="C5610">
            <v>510400</v>
          </cell>
          <cell r="D5610">
            <v>5740</v>
          </cell>
          <cell r="E5610" t="str">
            <v>ROAD MAINT WORKER, SUPV</v>
          </cell>
          <cell r="F5610" t="str">
            <v>D456</v>
          </cell>
          <cell r="G5610">
            <v>1</v>
          </cell>
          <cell r="H5610" t="str">
            <v>D456-005</v>
          </cell>
          <cell r="I5610" t="str">
            <v>F</v>
          </cell>
          <cell r="J5610">
            <v>1001</v>
          </cell>
          <cell r="L5610">
            <v>10.17</v>
          </cell>
        </row>
        <row r="5611">
          <cell r="A5611" t="str">
            <v>LYON, GREGORY L</v>
          </cell>
          <cell r="B5611" t="str">
            <v>114-895</v>
          </cell>
          <cell r="C5611">
            <v>510400</v>
          </cell>
          <cell r="D5611">
            <v>5740</v>
          </cell>
          <cell r="E5611" t="str">
            <v>ROAD MAINT WORKER, SUPV</v>
          </cell>
          <cell r="F5611" t="str">
            <v>D456</v>
          </cell>
          <cell r="G5611">
            <v>1</v>
          </cell>
          <cell r="H5611" t="str">
            <v>D456-005</v>
          </cell>
          <cell r="I5611" t="str">
            <v>F</v>
          </cell>
          <cell r="J5611">
            <v>603</v>
          </cell>
          <cell r="L5611">
            <v>31.26</v>
          </cell>
        </row>
        <row r="5612">
          <cell r="A5612" t="str">
            <v>LYON, GREGORY L</v>
          </cell>
          <cell r="B5612" t="str">
            <v>114-895</v>
          </cell>
          <cell r="C5612">
            <v>510400</v>
          </cell>
          <cell r="D5612">
            <v>5740</v>
          </cell>
          <cell r="E5612" t="str">
            <v>ROAD MAINT WORKER, SUPV</v>
          </cell>
          <cell r="F5612" t="str">
            <v>D456</v>
          </cell>
          <cell r="G5612">
            <v>1</v>
          </cell>
          <cell r="H5612" t="str">
            <v>D456-005</v>
          </cell>
          <cell r="I5612" t="str">
            <v>F</v>
          </cell>
          <cell r="J5612">
            <v>102</v>
          </cell>
          <cell r="L5612">
            <v>232.19</v>
          </cell>
        </row>
        <row r="5613">
          <cell r="A5613" t="str">
            <v>LYON, GREGORY L</v>
          </cell>
          <cell r="B5613" t="str">
            <v>114-895</v>
          </cell>
          <cell r="C5613">
            <v>510400</v>
          </cell>
          <cell r="D5613">
            <v>5740</v>
          </cell>
          <cell r="E5613" t="str">
            <v>ROAD MAINT WORKER, SUPV</v>
          </cell>
          <cell r="F5613" t="str">
            <v>D456</v>
          </cell>
          <cell r="G5613">
            <v>1</v>
          </cell>
          <cell r="H5613" t="str">
            <v>D456-005</v>
          </cell>
          <cell r="I5613" t="str">
            <v>F</v>
          </cell>
          <cell r="J5613">
            <v>30</v>
          </cell>
          <cell r="L5613">
            <v>111.92</v>
          </cell>
        </row>
        <row r="5614">
          <cell r="A5614" t="str">
            <v>LYON, GREGORY L</v>
          </cell>
          <cell r="B5614" t="str">
            <v>114-895</v>
          </cell>
          <cell r="C5614">
            <v>510400</v>
          </cell>
          <cell r="D5614">
            <v>5740</v>
          </cell>
          <cell r="E5614" t="str">
            <v>ROAD MAINT WORKER, SUPV</v>
          </cell>
          <cell r="F5614" t="str">
            <v>D456</v>
          </cell>
          <cell r="G5614">
            <v>1</v>
          </cell>
          <cell r="H5614" t="str">
            <v>D456-005</v>
          </cell>
          <cell r="I5614" t="str">
            <v>F</v>
          </cell>
          <cell r="J5614">
            <v>703</v>
          </cell>
          <cell r="L5614">
            <v>6.7</v>
          </cell>
        </row>
        <row r="5615">
          <cell r="A5615" t="str">
            <v>LYONS, MARIANNE</v>
          </cell>
          <cell r="B5615" t="str">
            <v>281-898</v>
          </cell>
          <cell r="C5615">
            <v>510100</v>
          </cell>
          <cell r="D5615">
            <v>39670</v>
          </cell>
          <cell r="E5615" t="str">
            <v>OFFICE ASSISTANT, SR</v>
          </cell>
          <cell r="F5615" t="str">
            <v>D384</v>
          </cell>
          <cell r="G5615">
            <v>1</v>
          </cell>
          <cell r="H5615" t="str">
            <v>D384-022</v>
          </cell>
          <cell r="I5615" t="str">
            <v>O</v>
          </cell>
          <cell r="J5615">
            <v>1</v>
          </cell>
          <cell r="K5615" t="str">
            <v>REGULAR PAY</v>
          </cell>
          <cell r="L5615">
            <v>28475.1</v>
          </cell>
        </row>
        <row r="5616">
          <cell r="A5616" t="str">
            <v>LYONS, MARIANNE</v>
          </cell>
          <cell r="B5616" t="str">
            <v>281-898</v>
          </cell>
          <cell r="C5616">
            <v>510300</v>
          </cell>
          <cell r="D5616">
            <v>39670</v>
          </cell>
          <cell r="E5616" t="str">
            <v>OFFICE ASSISTANT, SR</v>
          </cell>
          <cell r="F5616" t="str">
            <v>D384</v>
          </cell>
          <cell r="G5616">
            <v>1</v>
          </cell>
          <cell r="H5616" t="str">
            <v>D384-022</v>
          </cell>
          <cell r="I5616" t="str">
            <v>F</v>
          </cell>
          <cell r="J5616" t="str">
            <v>*FM</v>
          </cell>
          <cell r="K5616" t="str">
            <v>MEDICARE</v>
          </cell>
          <cell r="L5616">
            <v>412.89</v>
          </cell>
        </row>
        <row r="5617">
          <cell r="A5617" t="str">
            <v>LYONS, MARIANNE</v>
          </cell>
          <cell r="B5617" t="str">
            <v>281-898</v>
          </cell>
          <cell r="C5617">
            <v>510300</v>
          </cell>
          <cell r="D5617">
            <v>39670</v>
          </cell>
          <cell r="E5617" t="str">
            <v>OFFICE ASSISTANT, SR</v>
          </cell>
          <cell r="F5617" t="str">
            <v>D384</v>
          </cell>
          <cell r="G5617">
            <v>1</v>
          </cell>
          <cell r="H5617" t="str">
            <v>D384-022</v>
          </cell>
          <cell r="I5617" t="str">
            <v>F</v>
          </cell>
          <cell r="J5617">
            <v>8000</v>
          </cell>
          <cell r="L5617">
            <v>1988.96</v>
          </cell>
        </row>
        <row r="5618">
          <cell r="A5618" t="str">
            <v>LYONS, MARIANNE</v>
          </cell>
          <cell r="B5618" t="str">
            <v>281-898</v>
          </cell>
          <cell r="C5618">
            <v>510300</v>
          </cell>
          <cell r="D5618">
            <v>39670</v>
          </cell>
          <cell r="E5618" t="str">
            <v>OFFICE ASSISTANT, SR</v>
          </cell>
          <cell r="F5618" t="str">
            <v>D384</v>
          </cell>
          <cell r="G5618">
            <v>1</v>
          </cell>
          <cell r="H5618" t="str">
            <v>D384-022</v>
          </cell>
          <cell r="I5618" t="str">
            <v>F</v>
          </cell>
          <cell r="J5618" t="str">
            <v>*FI</v>
          </cell>
          <cell r="K5618" t="str">
            <v>FICA</v>
          </cell>
          <cell r="L5618">
            <v>1765.46</v>
          </cell>
        </row>
        <row r="5619">
          <cell r="A5619" t="str">
            <v>LYONS, MARIANNE</v>
          </cell>
          <cell r="B5619" t="str">
            <v>281-898</v>
          </cell>
          <cell r="C5619">
            <v>510300</v>
          </cell>
          <cell r="D5619">
            <v>39670</v>
          </cell>
          <cell r="E5619" t="str">
            <v>OFFICE ASSISTANT, SR</v>
          </cell>
          <cell r="F5619" t="str">
            <v>D384</v>
          </cell>
          <cell r="G5619">
            <v>1</v>
          </cell>
          <cell r="H5619" t="str">
            <v>D384-022</v>
          </cell>
          <cell r="I5619" t="str">
            <v>F</v>
          </cell>
          <cell r="J5619">
            <v>7999</v>
          </cell>
          <cell r="L5619">
            <v>8539.68</v>
          </cell>
        </row>
        <row r="5620">
          <cell r="A5620" t="str">
            <v>LYONS, MARIANNE</v>
          </cell>
          <cell r="B5620" t="str">
            <v>281-898</v>
          </cell>
          <cell r="C5620">
            <v>510400</v>
          </cell>
          <cell r="D5620">
            <v>39670</v>
          </cell>
          <cell r="E5620" t="str">
            <v>OFFICE ASSISTANT, SR</v>
          </cell>
          <cell r="F5620" t="str">
            <v>D384</v>
          </cell>
          <cell r="G5620">
            <v>1</v>
          </cell>
          <cell r="H5620" t="str">
            <v>D384-022</v>
          </cell>
          <cell r="I5620" t="str">
            <v>F</v>
          </cell>
          <cell r="J5620">
            <v>102</v>
          </cell>
          <cell r="L5620">
            <v>232.19</v>
          </cell>
        </row>
        <row r="5621">
          <cell r="A5621" t="str">
            <v>LYONS, MARIANNE</v>
          </cell>
          <cell r="B5621" t="str">
            <v>281-898</v>
          </cell>
          <cell r="C5621">
            <v>510400</v>
          </cell>
          <cell r="D5621">
            <v>39670</v>
          </cell>
          <cell r="E5621" t="str">
            <v>OFFICE ASSISTANT, SR</v>
          </cell>
          <cell r="F5621" t="str">
            <v>D384</v>
          </cell>
          <cell r="G5621">
            <v>1</v>
          </cell>
          <cell r="H5621" t="str">
            <v>D384-022</v>
          </cell>
          <cell r="I5621" t="str">
            <v>F</v>
          </cell>
          <cell r="J5621">
            <v>811</v>
          </cell>
          <cell r="L5621">
            <v>1.88</v>
          </cell>
        </row>
        <row r="5622">
          <cell r="A5622" t="str">
            <v>LYONS, MARIANNE</v>
          </cell>
          <cell r="B5622" t="str">
            <v>281-898</v>
          </cell>
          <cell r="C5622">
            <v>510400</v>
          </cell>
          <cell r="D5622">
            <v>39670</v>
          </cell>
          <cell r="E5622" t="str">
            <v>OFFICE ASSISTANT, SR</v>
          </cell>
          <cell r="F5622" t="str">
            <v>D384</v>
          </cell>
          <cell r="G5622">
            <v>1</v>
          </cell>
          <cell r="H5622" t="str">
            <v>D384-022</v>
          </cell>
          <cell r="I5622" t="str">
            <v>F</v>
          </cell>
          <cell r="J5622">
            <v>30</v>
          </cell>
          <cell r="L5622">
            <v>71.19</v>
          </cell>
        </row>
        <row r="5623">
          <cell r="A5623" t="str">
            <v>LYONS, MARIANNE</v>
          </cell>
          <cell r="B5623" t="str">
            <v>281-898</v>
          </cell>
          <cell r="C5623">
            <v>510400</v>
          </cell>
          <cell r="D5623">
            <v>39670</v>
          </cell>
          <cell r="E5623" t="str">
            <v>OFFICE ASSISTANT, SR</v>
          </cell>
          <cell r="F5623" t="str">
            <v>D384</v>
          </cell>
          <cell r="G5623">
            <v>1</v>
          </cell>
          <cell r="H5623" t="str">
            <v>D384-022</v>
          </cell>
          <cell r="I5623" t="str">
            <v>F</v>
          </cell>
          <cell r="J5623">
            <v>703</v>
          </cell>
          <cell r="L5623">
            <v>6.7</v>
          </cell>
        </row>
        <row r="5624">
          <cell r="A5624" t="str">
            <v>LYONS, MARIANNE</v>
          </cell>
          <cell r="B5624" t="str">
            <v>281-898</v>
          </cell>
          <cell r="C5624">
            <v>510400</v>
          </cell>
          <cell r="D5624">
            <v>39670</v>
          </cell>
          <cell r="E5624" t="str">
            <v>OFFICE ASSISTANT, SR</v>
          </cell>
          <cell r="F5624" t="str">
            <v>D384</v>
          </cell>
          <cell r="G5624">
            <v>1</v>
          </cell>
          <cell r="H5624" t="str">
            <v>D384-022</v>
          </cell>
          <cell r="I5624" t="str">
            <v>F</v>
          </cell>
          <cell r="J5624">
            <v>603</v>
          </cell>
          <cell r="L5624">
            <v>31.26</v>
          </cell>
        </row>
        <row r="5625">
          <cell r="A5625" t="str">
            <v>LYONS, MARIANNE</v>
          </cell>
          <cell r="B5625" t="str">
            <v>281-898</v>
          </cell>
          <cell r="C5625">
            <v>510400</v>
          </cell>
          <cell r="D5625">
            <v>39670</v>
          </cell>
          <cell r="E5625" t="str">
            <v>OFFICE ASSISTANT, SR</v>
          </cell>
          <cell r="F5625" t="str">
            <v>D384</v>
          </cell>
          <cell r="G5625">
            <v>1</v>
          </cell>
          <cell r="H5625" t="str">
            <v>D384-022</v>
          </cell>
          <cell r="I5625" t="str">
            <v>F</v>
          </cell>
          <cell r="J5625">
            <v>1001</v>
          </cell>
          <cell r="L5625">
            <v>10.17</v>
          </cell>
        </row>
        <row r="5626">
          <cell r="A5626" t="str">
            <v>MABEY, ANITA M</v>
          </cell>
          <cell r="B5626" t="str">
            <v>125-556</v>
          </cell>
          <cell r="C5626">
            <v>510100</v>
          </cell>
          <cell r="D5626">
            <v>19270</v>
          </cell>
          <cell r="E5626" t="str">
            <v>CHILD SUPPORT OFCR II</v>
          </cell>
          <cell r="F5626" t="str">
            <v>D204</v>
          </cell>
          <cell r="G5626">
            <v>1</v>
          </cell>
          <cell r="H5626" t="str">
            <v>D204-005</v>
          </cell>
          <cell r="I5626" t="str">
            <v>O</v>
          </cell>
          <cell r="J5626">
            <v>1</v>
          </cell>
          <cell r="K5626" t="str">
            <v>REGULAR PAY</v>
          </cell>
          <cell r="L5626">
            <v>33849.5</v>
          </cell>
        </row>
        <row r="5627">
          <cell r="A5627" t="str">
            <v>MABEY, ANITA M</v>
          </cell>
          <cell r="B5627" t="str">
            <v>125-556</v>
          </cell>
          <cell r="C5627">
            <v>510300</v>
          </cell>
          <cell r="D5627">
            <v>19270</v>
          </cell>
          <cell r="E5627" t="str">
            <v>CHILD SUPPORT OFCR II</v>
          </cell>
          <cell r="F5627" t="str">
            <v>D204</v>
          </cell>
          <cell r="G5627">
            <v>1</v>
          </cell>
          <cell r="H5627" t="str">
            <v>D204-005</v>
          </cell>
          <cell r="I5627" t="str">
            <v>F</v>
          </cell>
          <cell r="J5627" t="str">
            <v>*FM</v>
          </cell>
          <cell r="K5627" t="str">
            <v>MEDICARE</v>
          </cell>
          <cell r="L5627">
            <v>490.82</v>
          </cell>
        </row>
        <row r="5628">
          <cell r="A5628" t="str">
            <v>MABEY, ANITA M</v>
          </cell>
          <cell r="B5628" t="str">
            <v>125-556</v>
          </cell>
          <cell r="C5628">
            <v>510300</v>
          </cell>
          <cell r="D5628">
            <v>19270</v>
          </cell>
          <cell r="E5628" t="str">
            <v>CHILD SUPPORT OFCR II</v>
          </cell>
          <cell r="F5628" t="str">
            <v>D204</v>
          </cell>
          <cell r="G5628">
            <v>1</v>
          </cell>
          <cell r="H5628" t="str">
            <v>D204-005</v>
          </cell>
          <cell r="I5628" t="str">
            <v>F</v>
          </cell>
          <cell r="J5628" t="str">
            <v>*FI</v>
          </cell>
          <cell r="K5628" t="str">
            <v>FICA</v>
          </cell>
          <cell r="L5628">
            <v>2098.67</v>
          </cell>
        </row>
        <row r="5629">
          <cell r="A5629" t="str">
            <v>MABEY, ANITA M</v>
          </cell>
          <cell r="B5629" t="str">
            <v>125-556</v>
          </cell>
          <cell r="C5629">
            <v>510300</v>
          </cell>
          <cell r="D5629">
            <v>19270</v>
          </cell>
          <cell r="E5629" t="str">
            <v>CHILD SUPPORT OFCR II</v>
          </cell>
          <cell r="F5629" t="str">
            <v>D204</v>
          </cell>
          <cell r="G5629">
            <v>1</v>
          </cell>
          <cell r="H5629" t="str">
            <v>D204-005</v>
          </cell>
          <cell r="I5629" t="str">
            <v>F</v>
          </cell>
          <cell r="J5629">
            <v>8000</v>
          </cell>
          <cell r="L5629">
            <v>2365.17</v>
          </cell>
        </row>
        <row r="5630">
          <cell r="A5630" t="str">
            <v>MABEY, ANITA M</v>
          </cell>
          <cell r="B5630" t="str">
            <v>125-556</v>
          </cell>
          <cell r="C5630">
            <v>510300</v>
          </cell>
          <cell r="D5630">
            <v>19270</v>
          </cell>
          <cell r="E5630" t="str">
            <v>CHILD SUPPORT OFCR II</v>
          </cell>
          <cell r="F5630" t="str">
            <v>D204</v>
          </cell>
          <cell r="G5630">
            <v>1</v>
          </cell>
          <cell r="H5630" t="str">
            <v>D204-005</v>
          </cell>
          <cell r="I5630" t="str">
            <v>F</v>
          </cell>
          <cell r="J5630">
            <v>7999</v>
          </cell>
          <cell r="L5630">
            <v>10151.469999999999</v>
          </cell>
        </row>
        <row r="5631">
          <cell r="A5631" t="str">
            <v>MABEY, ANITA M</v>
          </cell>
          <cell r="B5631" t="str">
            <v>125-556</v>
          </cell>
          <cell r="C5631">
            <v>510400</v>
          </cell>
          <cell r="D5631">
            <v>19270</v>
          </cell>
          <cell r="E5631" t="str">
            <v>CHILD SUPPORT OFCR II</v>
          </cell>
          <cell r="F5631" t="str">
            <v>D204</v>
          </cell>
          <cell r="G5631">
            <v>1</v>
          </cell>
          <cell r="H5631" t="str">
            <v>D204-005</v>
          </cell>
          <cell r="I5631" t="str">
            <v>F</v>
          </cell>
          <cell r="J5631">
            <v>30</v>
          </cell>
          <cell r="L5631">
            <v>84.62</v>
          </cell>
        </row>
        <row r="5632">
          <cell r="A5632" t="str">
            <v>MABEY, ANITA M</v>
          </cell>
          <cell r="B5632" t="str">
            <v>125-556</v>
          </cell>
          <cell r="C5632">
            <v>510400</v>
          </cell>
          <cell r="D5632">
            <v>19270</v>
          </cell>
          <cell r="E5632" t="str">
            <v>CHILD SUPPORT OFCR II</v>
          </cell>
          <cell r="F5632" t="str">
            <v>D204</v>
          </cell>
          <cell r="G5632">
            <v>1</v>
          </cell>
          <cell r="H5632" t="str">
            <v>D204-005</v>
          </cell>
          <cell r="I5632" t="str">
            <v>F</v>
          </cell>
          <cell r="J5632">
            <v>810</v>
          </cell>
          <cell r="L5632">
            <v>1.71</v>
          </cell>
        </row>
        <row r="5633">
          <cell r="A5633" t="str">
            <v>MABEY, ANITA M</v>
          </cell>
          <cell r="B5633" t="str">
            <v>125-556</v>
          </cell>
          <cell r="C5633">
            <v>510400</v>
          </cell>
          <cell r="D5633">
            <v>19270</v>
          </cell>
          <cell r="E5633" t="str">
            <v>CHILD SUPPORT OFCR II</v>
          </cell>
          <cell r="F5633" t="str">
            <v>D204</v>
          </cell>
          <cell r="G5633">
            <v>1</v>
          </cell>
          <cell r="H5633" t="str">
            <v>D204-005</v>
          </cell>
          <cell r="I5633" t="str">
            <v>F</v>
          </cell>
          <cell r="J5633">
            <v>101</v>
          </cell>
          <cell r="L5633">
            <v>135.94999999999999</v>
          </cell>
        </row>
        <row r="5634">
          <cell r="A5634" t="str">
            <v>MABEY, ANITA M</v>
          </cell>
          <cell r="B5634" t="str">
            <v>125-556</v>
          </cell>
          <cell r="C5634">
            <v>510400</v>
          </cell>
          <cell r="D5634">
            <v>19270</v>
          </cell>
          <cell r="E5634" t="str">
            <v>CHILD SUPPORT OFCR II</v>
          </cell>
          <cell r="F5634" t="str">
            <v>D204</v>
          </cell>
          <cell r="G5634">
            <v>1</v>
          </cell>
          <cell r="H5634" t="str">
            <v>D204-005</v>
          </cell>
          <cell r="I5634" t="str">
            <v>F</v>
          </cell>
          <cell r="J5634">
            <v>601</v>
          </cell>
          <cell r="L5634">
            <v>17.149999999999999</v>
          </cell>
        </row>
        <row r="5635">
          <cell r="A5635" t="str">
            <v>MABEY, ANITA M</v>
          </cell>
          <cell r="B5635" t="str">
            <v>125-556</v>
          </cell>
          <cell r="C5635">
            <v>510400</v>
          </cell>
          <cell r="D5635">
            <v>19270</v>
          </cell>
          <cell r="E5635" t="str">
            <v>CHILD SUPPORT OFCR II</v>
          </cell>
          <cell r="F5635" t="str">
            <v>D204</v>
          </cell>
          <cell r="G5635">
            <v>1</v>
          </cell>
          <cell r="H5635" t="str">
            <v>D204-005</v>
          </cell>
          <cell r="I5635" t="str">
            <v>F</v>
          </cell>
          <cell r="J5635">
            <v>701</v>
          </cell>
          <cell r="L5635">
            <v>4.01</v>
          </cell>
        </row>
        <row r="5636">
          <cell r="A5636" t="str">
            <v>MABEY, ANITA M</v>
          </cell>
          <cell r="B5636" t="str">
            <v>125-556</v>
          </cell>
          <cell r="C5636">
            <v>510400</v>
          </cell>
          <cell r="D5636">
            <v>19270</v>
          </cell>
          <cell r="E5636" t="str">
            <v>CHILD SUPPORT OFCR II</v>
          </cell>
          <cell r="F5636" t="str">
            <v>D204</v>
          </cell>
          <cell r="G5636">
            <v>1</v>
          </cell>
          <cell r="H5636" t="str">
            <v>D204-005</v>
          </cell>
          <cell r="I5636" t="str">
            <v>F</v>
          </cell>
          <cell r="J5636">
            <v>1001</v>
          </cell>
          <cell r="L5636">
            <v>10.17</v>
          </cell>
        </row>
        <row r="5637">
          <cell r="A5637" t="str">
            <v>MACDONALD, CAROLYN V</v>
          </cell>
          <cell r="B5637" t="str">
            <v>101-609</v>
          </cell>
          <cell r="C5637">
            <v>510100</v>
          </cell>
          <cell r="D5637">
            <v>9360</v>
          </cell>
          <cell r="E5637" t="str">
            <v>HEALTH TECHNICIAN, SUPV</v>
          </cell>
          <cell r="F5637" t="str">
            <v>D322</v>
          </cell>
          <cell r="G5637">
            <v>1</v>
          </cell>
          <cell r="H5637" t="str">
            <v>D322-005</v>
          </cell>
          <cell r="I5637" t="str">
            <v>O</v>
          </cell>
          <cell r="J5637">
            <v>1</v>
          </cell>
          <cell r="K5637" t="str">
            <v>REGULAR PAY</v>
          </cell>
          <cell r="L5637">
            <v>34608.76</v>
          </cell>
        </row>
        <row r="5638">
          <cell r="A5638" t="str">
            <v>MACDONALD, CAROLYN V</v>
          </cell>
          <cell r="B5638" t="str">
            <v>101-609</v>
          </cell>
          <cell r="C5638">
            <v>510300</v>
          </cell>
          <cell r="D5638">
            <v>9360</v>
          </cell>
          <cell r="E5638" t="str">
            <v>HEALTH TECHNICIAN, SUPV</v>
          </cell>
          <cell r="F5638" t="str">
            <v>D322</v>
          </cell>
          <cell r="G5638">
            <v>1</v>
          </cell>
          <cell r="H5638" t="str">
            <v>D322-005</v>
          </cell>
          <cell r="I5638" t="str">
            <v>F</v>
          </cell>
          <cell r="J5638" t="str">
            <v>*FM</v>
          </cell>
          <cell r="K5638" t="str">
            <v>MEDICARE</v>
          </cell>
          <cell r="L5638">
            <v>501.83</v>
          </cell>
        </row>
        <row r="5639">
          <cell r="A5639" t="str">
            <v>MACDONALD, CAROLYN V</v>
          </cell>
          <cell r="B5639" t="str">
            <v>101-609</v>
          </cell>
          <cell r="C5639">
            <v>510300</v>
          </cell>
          <cell r="D5639">
            <v>9360</v>
          </cell>
          <cell r="E5639" t="str">
            <v>HEALTH TECHNICIAN, SUPV</v>
          </cell>
          <cell r="F5639" t="str">
            <v>D322</v>
          </cell>
          <cell r="G5639">
            <v>1</v>
          </cell>
          <cell r="H5639" t="str">
            <v>D322-005</v>
          </cell>
          <cell r="I5639" t="str">
            <v>F</v>
          </cell>
          <cell r="J5639" t="str">
            <v>*FI</v>
          </cell>
          <cell r="K5639" t="str">
            <v>FICA</v>
          </cell>
          <cell r="L5639">
            <v>2145.7399999999998</v>
          </cell>
        </row>
        <row r="5640">
          <cell r="A5640" t="str">
            <v>MACDONALD, CAROLYN V</v>
          </cell>
          <cell r="B5640" t="str">
            <v>101-609</v>
          </cell>
          <cell r="C5640">
            <v>510300</v>
          </cell>
          <cell r="D5640">
            <v>9360</v>
          </cell>
          <cell r="E5640" t="str">
            <v>HEALTH TECHNICIAN, SUPV</v>
          </cell>
          <cell r="F5640" t="str">
            <v>D322</v>
          </cell>
          <cell r="G5640">
            <v>1</v>
          </cell>
          <cell r="H5640" t="str">
            <v>D322-005</v>
          </cell>
          <cell r="I5640" t="str">
            <v>F</v>
          </cell>
          <cell r="J5640">
            <v>7999</v>
          </cell>
          <cell r="L5640">
            <v>10379.17</v>
          </cell>
        </row>
        <row r="5641">
          <cell r="A5641" t="str">
            <v>MACDONALD, CAROLYN V</v>
          </cell>
          <cell r="B5641" t="str">
            <v>101-609</v>
          </cell>
          <cell r="C5641">
            <v>510300</v>
          </cell>
          <cell r="D5641">
            <v>9360</v>
          </cell>
          <cell r="E5641" t="str">
            <v>HEALTH TECHNICIAN, SUPV</v>
          </cell>
          <cell r="F5641" t="str">
            <v>D322</v>
          </cell>
          <cell r="G5641">
            <v>1</v>
          </cell>
          <cell r="H5641" t="str">
            <v>D322-005</v>
          </cell>
          <cell r="I5641" t="str">
            <v>F</v>
          </cell>
          <cell r="J5641">
            <v>8000</v>
          </cell>
          <cell r="L5641">
            <v>2418.3200000000002</v>
          </cell>
        </row>
        <row r="5642">
          <cell r="A5642" t="str">
            <v>MACDONALD, CAROLYN V</v>
          </cell>
          <cell r="B5642" t="str">
            <v>101-609</v>
          </cell>
          <cell r="C5642">
            <v>510400</v>
          </cell>
          <cell r="D5642">
            <v>9360</v>
          </cell>
          <cell r="E5642" t="str">
            <v>HEALTH TECHNICIAN, SUPV</v>
          </cell>
          <cell r="F5642" t="str">
            <v>D322</v>
          </cell>
          <cell r="G5642">
            <v>1</v>
          </cell>
          <cell r="H5642" t="str">
            <v>D322-005</v>
          </cell>
          <cell r="I5642" t="str">
            <v>F</v>
          </cell>
          <cell r="J5642">
            <v>30</v>
          </cell>
          <cell r="L5642">
            <v>86.52</v>
          </cell>
        </row>
        <row r="5643">
          <cell r="A5643" t="str">
            <v>MACDONALD, CAROLYN V</v>
          </cell>
          <cell r="B5643" t="str">
            <v>101-609</v>
          </cell>
          <cell r="C5643">
            <v>510400</v>
          </cell>
          <cell r="D5643">
            <v>9360</v>
          </cell>
          <cell r="E5643" t="str">
            <v>HEALTH TECHNICIAN, SUPV</v>
          </cell>
          <cell r="F5643" t="str">
            <v>D322</v>
          </cell>
          <cell r="G5643">
            <v>1</v>
          </cell>
          <cell r="H5643" t="str">
            <v>D322-005</v>
          </cell>
          <cell r="I5643" t="str">
            <v>F</v>
          </cell>
          <cell r="J5643">
            <v>811</v>
          </cell>
          <cell r="L5643">
            <v>1.88</v>
          </cell>
        </row>
        <row r="5644">
          <cell r="A5644" t="str">
            <v>MACDONALD, CAROLYN V</v>
          </cell>
          <cell r="B5644" t="str">
            <v>101-609</v>
          </cell>
          <cell r="C5644">
            <v>510400</v>
          </cell>
          <cell r="D5644">
            <v>9360</v>
          </cell>
          <cell r="E5644" t="str">
            <v>HEALTH TECHNICIAN, SUPV</v>
          </cell>
          <cell r="F5644" t="str">
            <v>D322</v>
          </cell>
          <cell r="G5644">
            <v>1</v>
          </cell>
          <cell r="H5644" t="str">
            <v>D322-005</v>
          </cell>
          <cell r="I5644" t="str">
            <v>F</v>
          </cell>
          <cell r="J5644">
            <v>1001</v>
          </cell>
          <cell r="L5644">
            <v>10.17</v>
          </cell>
        </row>
        <row r="5645">
          <cell r="A5645" t="str">
            <v>MACDONALD, CAROLYN V</v>
          </cell>
          <cell r="B5645" t="str">
            <v>101-609</v>
          </cell>
          <cell r="C5645">
            <v>510400</v>
          </cell>
          <cell r="D5645">
            <v>9360</v>
          </cell>
          <cell r="E5645" t="str">
            <v>HEALTH TECHNICIAN, SUPV</v>
          </cell>
          <cell r="F5645" t="str">
            <v>D322</v>
          </cell>
          <cell r="G5645">
            <v>1</v>
          </cell>
          <cell r="H5645" t="str">
            <v>D322-005</v>
          </cell>
          <cell r="I5645" t="str">
            <v>F</v>
          </cell>
          <cell r="J5645">
            <v>705</v>
          </cell>
          <cell r="L5645">
            <v>12.04</v>
          </cell>
        </row>
        <row r="5646">
          <cell r="A5646" t="str">
            <v>MACDONALD, CAROLYN V</v>
          </cell>
          <cell r="B5646" t="str">
            <v>101-609</v>
          </cell>
          <cell r="C5646">
            <v>510400</v>
          </cell>
          <cell r="D5646">
            <v>9360</v>
          </cell>
          <cell r="E5646" t="str">
            <v>HEALTH TECHNICIAN, SUPV</v>
          </cell>
          <cell r="F5646" t="str">
            <v>D322</v>
          </cell>
          <cell r="G5646">
            <v>1</v>
          </cell>
          <cell r="H5646" t="str">
            <v>D322-005</v>
          </cell>
          <cell r="I5646" t="str">
            <v>F</v>
          </cell>
          <cell r="J5646">
            <v>605</v>
          </cell>
          <cell r="L5646">
            <v>59.1</v>
          </cell>
        </row>
        <row r="5647">
          <cell r="A5647" t="str">
            <v>MACDONALD, CAROLYN V</v>
          </cell>
          <cell r="B5647" t="str">
            <v>101-609</v>
          </cell>
          <cell r="C5647">
            <v>510400</v>
          </cell>
          <cell r="D5647">
            <v>9360</v>
          </cell>
          <cell r="E5647" t="str">
            <v>HEALTH TECHNICIAN, SUPV</v>
          </cell>
          <cell r="F5647" t="str">
            <v>D322</v>
          </cell>
          <cell r="G5647">
            <v>1</v>
          </cell>
          <cell r="H5647" t="str">
            <v>D322-005</v>
          </cell>
          <cell r="I5647" t="str">
            <v>F</v>
          </cell>
          <cell r="J5647">
            <v>104</v>
          </cell>
          <cell r="L5647">
            <v>283.83999999999997</v>
          </cell>
        </row>
        <row r="5648">
          <cell r="A5648" t="str">
            <v>MACDONALD, ELLEN L</v>
          </cell>
          <cell r="B5648" t="str">
            <v>101-609</v>
          </cell>
          <cell r="C5648">
            <v>510100</v>
          </cell>
          <cell r="D5648">
            <v>14700</v>
          </cell>
          <cell r="E5648" t="str">
            <v>BEH HEALTH THERAPIST-LIC</v>
          </cell>
          <cell r="F5648" t="str">
            <v>G165</v>
          </cell>
          <cell r="G5648">
            <v>1</v>
          </cell>
          <cell r="H5648" t="str">
            <v>G165-004</v>
          </cell>
          <cell r="I5648" t="str">
            <v>O</v>
          </cell>
          <cell r="J5648">
            <v>1</v>
          </cell>
          <cell r="K5648" t="str">
            <v>REGULAR PAY</v>
          </cell>
          <cell r="L5648">
            <v>52410.67</v>
          </cell>
        </row>
        <row r="5649">
          <cell r="A5649" t="str">
            <v>MACDONALD, ELLEN L</v>
          </cell>
          <cell r="B5649" t="str">
            <v>101-609</v>
          </cell>
          <cell r="C5649">
            <v>510300</v>
          </cell>
          <cell r="D5649">
            <v>14700</v>
          </cell>
          <cell r="E5649" t="str">
            <v>BEH HEALTH THERAPIST-LIC</v>
          </cell>
          <cell r="F5649" t="str">
            <v>G165</v>
          </cell>
          <cell r="G5649">
            <v>1</v>
          </cell>
          <cell r="H5649" t="str">
            <v>G165-004</v>
          </cell>
          <cell r="I5649" t="str">
            <v>F</v>
          </cell>
          <cell r="J5649">
            <v>7999</v>
          </cell>
          <cell r="L5649">
            <v>15717.96</v>
          </cell>
        </row>
        <row r="5650">
          <cell r="A5650" t="str">
            <v>MACDONALD, ELLEN L</v>
          </cell>
          <cell r="B5650" t="str">
            <v>101-609</v>
          </cell>
          <cell r="C5650">
            <v>510300</v>
          </cell>
          <cell r="D5650">
            <v>14700</v>
          </cell>
          <cell r="E5650" t="str">
            <v>BEH HEALTH THERAPIST-LIC</v>
          </cell>
          <cell r="F5650" t="str">
            <v>G165</v>
          </cell>
          <cell r="G5650">
            <v>1</v>
          </cell>
          <cell r="H5650" t="str">
            <v>G165-004</v>
          </cell>
          <cell r="I5650" t="str">
            <v>F</v>
          </cell>
          <cell r="J5650" t="str">
            <v>*FM</v>
          </cell>
          <cell r="K5650" t="str">
            <v>MEDICARE</v>
          </cell>
          <cell r="L5650">
            <v>759.95</v>
          </cell>
        </row>
        <row r="5651">
          <cell r="A5651" t="str">
            <v>MACDONALD, ELLEN L</v>
          </cell>
          <cell r="B5651" t="str">
            <v>101-609</v>
          </cell>
          <cell r="C5651">
            <v>510300</v>
          </cell>
          <cell r="D5651">
            <v>14700</v>
          </cell>
          <cell r="E5651" t="str">
            <v>BEH HEALTH THERAPIST-LIC</v>
          </cell>
          <cell r="F5651" t="str">
            <v>G165</v>
          </cell>
          <cell r="G5651">
            <v>1</v>
          </cell>
          <cell r="H5651" t="str">
            <v>G165-004</v>
          </cell>
          <cell r="I5651" t="str">
            <v>F</v>
          </cell>
          <cell r="J5651">
            <v>8000</v>
          </cell>
          <cell r="L5651">
            <v>3664.45</v>
          </cell>
        </row>
        <row r="5652">
          <cell r="A5652" t="str">
            <v>MACDONALD, ELLEN L</v>
          </cell>
          <cell r="B5652" t="str">
            <v>101-609</v>
          </cell>
          <cell r="C5652">
            <v>510300</v>
          </cell>
          <cell r="D5652">
            <v>14700</v>
          </cell>
          <cell r="E5652" t="str">
            <v>BEH HEALTH THERAPIST-LIC</v>
          </cell>
          <cell r="F5652" t="str">
            <v>G165</v>
          </cell>
          <cell r="G5652">
            <v>1</v>
          </cell>
          <cell r="H5652" t="str">
            <v>G165-004</v>
          </cell>
          <cell r="I5652" t="str">
            <v>F</v>
          </cell>
          <cell r="J5652">
            <v>8005</v>
          </cell>
          <cell r="L5652">
            <v>256.51</v>
          </cell>
        </row>
        <row r="5653">
          <cell r="A5653" t="str">
            <v>MACDONALD, ELLEN L</v>
          </cell>
          <cell r="B5653" t="str">
            <v>101-609</v>
          </cell>
          <cell r="C5653">
            <v>510300</v>
          </cell>
          <cell r="D5653">
            <v>14700</v>
          </cell>
          <cell r="E5653" t="str">
            <v>BEH HEALTH THERAPIST-LIC</v>
          </cell>
          <cell r="F5653" t="str">
            <v>G165</v>
          </cell>
          <cell r="G5653">
            <v>1</v>
          </cell>
          <cell r="H5653" t="str">
            <v>G165-004</v>
          </cell>
          <cell r="I5653" t="str">
            <v>F</v>
          </cell>
          <cell r="J5653" t="str">
            <v>*FI</v>
          </cell>
          <cell r="K5653" t="str">
            <v>FICA</v>
          </cell>
          <cell r="L5653">
            <v>3249.46</v>
          </cell>
        </row>
        <row r="5654">
          <cell r="A5654" t="str">
            <v>MACDONALD, ELLEN L</v>
          </cell>
          <cell r="B5654" t="str">
            <v>101-609</v>
          </cell>
          <cell r="C5654">
            <v>510400</v>
          </cell>
          <cell r="D5654">
            <v>14700</v>
          </cell>
          <cell r="E5654" t="str">
            <v>BEH HEALTH THERAPIST-LIC</v>
          </cell>
          <cell r="F5654" t="str">
            <v>G165</v>
          </cell>
          <cell r="G5654">
            <v>1</v>
          </cell>
          <cell r="H5654" t="str">
            <v>G165-004</v>
          </cell>
          <cell r="I5654" t="str">
            <v>F</v>
          </cell>
          <cell r="J5654">
            <v>100</v>
          </cell>
          <cell r="L5654">
            <v>135.94999999999999</v>
          </cell>
        </row>
        <row r="5655">
          <cell r="A5655" t="str">
            <v>MACDONALD, ELLEN L</v>
          </cell>
          <cell r="B5655" t="str">
            <v>101-609</v>
          </cell>
          <cell r="C5655">
            <v>510400</v>
          </cell>
          <cell r="D5655">
            <v>14700</v>
          </cell>
          <cell r="E5655" t="str">
            <v>BEH HEALTH THERAPIST-LIC</v>
          </cell>
          <cell r="F5655" t="str">
            <v>G165</v>
          </cell>
          <cell r="G5655">
            <v>1</v>
          </cell>
          <cell r="H5655" t="str">
            <v>G165-004</v>
          </cell>
          <cell r="I5655" t="str">
            <v>F</v>
          </cell>
          <cell r="J5655">
            <v>601</v>
          </cell>
          <cell r="L5655">
            <v>17.149999999999999</v>
          </cell>
        </row>
        <row r="5656">
          <cell r="A5656" t="str">
            <v>MACDONALD, ELLEN L</v>
          </cell>
          <cell r="B5656" t="str">
            <v>101-609</v>
          </cell>
          <cell r="C5656">
            <v>510400</v>
          </cell>
          <cell r="D5656">
            <v>14700</v>
          </cell>
          <cell r="E5656" t="str">
            <v>BEH HEALTH THERAPIST-LIC</v>
          </cell>
          <cell r="F5656" t="str">
            <v>G165</v>
          </cell>
          <cell r="G5656">
            <v>1</v>
          </cell>
          <cell r="H5656" t="str">
            <v>G165-004</v>
          </cell>
          <cell r="I5656" t="str">
            <v>F</v>
          </cell>
          <cell r="J5656">
            <v>701</v>
          </cell>
          <cell r="L5656">
            <v>4.01</v>
          </cell>
        </row>
        <row r="5657">
          <cell r="A5657" t="str">
            <v>MACDONALD, ELLEN L</v>
          </cell>
          <cell r="B5657" t="str">
            <v>101-609</v>
          </cell>
          <cell r="C5657">
            <v>510400</v>
          </cell>
          <cell r="D5657">
            <v>14700</v>
          </cell>
          <cell r="E5657" t="str">
            <v>BEH HEALTH THERAPIST-LIC</v>
          </cell>
          <cell r="F5657" t="str">
            <v>G165</v>
          </cell>
          <cell r="G5657">
            <v>1</v>
          </cell>
          <cell r="H5657" t="str">
            <v>G165-004</v>
          </cell>
          <cell r="I5657" t="str">
            <v>F</v>
          </cell>
          <cell r="J5657">
            <v>1001</v>
          </cell>
          <cell r="L5657">
            <v>10.17</v>
          </cell>
        </row>
        <row r="5658">
          <cell r="A5658" t="str">
            <v>MACDONALD, ELLEN L</v>
          </cell>
          <cell r="B5658" t="str">
            <v>101-609</v>
          </cell>
          <cell r="C5658">
            <v>510400</v>
          </cell>
          <cell r="D5658">
            <v>14700</v>
          </cell>
          <cell r="E5658" t="str">
            <v>BEH HEALTH THERAPIST-LIC</v>
          </cell>
          <cell r="F5658" t="str">
            <v>G165</v>
          </cell>
          <cell r="G5658">
            <v>1</v>
          </cell>
          <cell r="H5658" t="str">
            <v>G165-004</v>
          </cell>
          <cell r="I5658" t="str">
            <v>F</v>
          </cell>
          <cell r="J5658">
            <v>810</v>
          </cell>
          <cell r="L5658">
            <v>1.71</v>
          </cell>
        </row>
        <row r="5659">
          <cell r="A5659" t="str">
            <v>MACDONALD, ELLEN L</v>
          </cell>
          <cell r="B5659" t="str">
            <v>101-609</v>
          </cell>
          <cell r="C5659">
            <v>510400</v>
          </cell>
          <cell r="D5659">
            <v>14700</v>
          </cell>
          <cell r="E5659" t="str">
            <v>BEH HEALTH THERAPIST-LIC</v>
          </cell>
          <cell r="F5659" t="str">
            <v>G165</v>
          </cell>
          <cell r="G5659">
            <v>1</v>
          </cell>
          <cell r="H5659" t="str">
            <v>G165-004</v>
          </cell>
          <cell r="I5659" t="str">
            <v>F</v>
          </cell>
          <cell r="J5659">
            <v>30</v>
          </cell>
          <cell r="L5659">
            <v>131.03</v>
          </cell>
        </row>
        <row r="5660">
          <cell r="A5660" t="str">
            <v>MADSEN, DENNIS R</v>
          </cell>
          <cell r="B5660" t="str">
            <v>101-525</v>
          </cell>
          <cell r="C5660">
            <v>510100</v>
          </cell>
          <cell r="D5660">
            <v>31930</v>
          </cell>
          <cell r="E5660" t="str">
            <v>LEAD CUSTODIAN</v>
          </cell>
          <cell r="F5660" t="str">
            <v>D346</v>
          </cell>
          <cell r="G5660">
            <v>1</v>
          </cell>
          <cell r="H5660" t="str">
            <v>D346-001</v>
          </cell>
          <cell r="I5660" t="str">
            <v>O</v>
          </cell>
          <cell r="J5660">
            <v>1</v>
          </cell>
          <cell r="K5660" t="str">
            <v>REGULAR PAY</v>
          </cell>
          <cell r="L5660">
            <v>27625.42</v>
          </cell>
        </row>
        <row r="5661">
          <cell r="A5661" t="str">
            <v>MADSEN, DENNIS R</v>
          </cell>
          <cell r="B5661" t="str">
            <v>101-525</v>
          </cell>
          <cell r="C5661">
            <v>510300</v>
          </cell>
          <cell r="D5661">
            <v>31930</v>
          </cell>
          <cell r="E5661" t="str">
            <v>LEAD CUSTODIAN</v>
          </cell>
          <cell r="F5661" t="str">
            <v>D346</v>
          </cell>
          <cell r="G5661">
            <v>1</v>
          </cell>
          <cell r="H5661" t="str">
            <v>D346-001</v>
          </cell>
          <cell r="I5661" t="str">
            <v>F</v>
          </cell>
          <cell r="J5661">
            <v>7999</v>
          </cell>
          <cell r="L5661">
            <v>8284.86</v>
          </cell>
        </row>
        <row r="5662">
          <cell r="A5662" t="str">
            <v>MADSEN, DENNIS R</v>
          </cell>
          <cell r="B5662" t="str">
            <v>101-525</v>
          </cell>
          <cell r="C5662">
            <v>510300</v>
          </cell>
          <cell r="D5662">
            <v>31930</v>
          </cell>
          <cell r="E5662" t="str">
            <v>LEAD CUSTODIAN</v>
          </cell>
          <cell r="F5662" t="str">
            <v>D346</v>
          </cell>
          <cell r="G5662">
            <v>1</v>
          </cell>
          <cell r="H5662" t="str">
            <v>D346-001</v>
          </cell>
          <cell r="I5662" t="str">
            <v>F</v>
          </cell>
          <cell r="J5662">
            <v>8000</v>
          </cell>
          <cell r="L5662">
            <v>1929.49</v>
          </cell>
        </row>
        <row r="5663">
          <cell r="A5663" t="str">
            <v>MADSEN, DENNIS R</v>
          </cell>
          <cell r="B5663" t="str">
            <v>101-525</v>
          </cell>
          <cell r="C5663">
            <v>510300</v>
          </cell>
          <cell r="D5663">
            <v>31930</v>
          </cell>
          <cell r="E5663" t="str">
            <v>LEAD CUSTODIAN</v>
          </cell>
          <cell r="F5663" t="str">
            <v>D346</v>
          </cell>
          <cell r="G5663">
            <v>1</v>
          </cell>
          <cell r="H5663" t="str">
            <v>D346-001</v>
          </cell>
          <cell r="I5663" t="str">
            <v>F</v>
          </cell>
          <cell r="J5663" t="str">
            <v>*FM</v>
          </cell>
          <cell r="K5663" t="str">
            <v>MEDICARE</v>
          </cell>
          <cell r="L5663">
            <v>400.57</v>
          </cell>
        </row>
        <row r="5664">
          <cell r="A5664" t="str">
            <v>MADSEN, DENNIS R</v>
          </cell>
          <cell r="B5664" t="str">
            <v>101-525</v>
          </cell>
          <cell r="C5664">
            <v>510300</v>
          </cell>
          <cell r="D5664">
            <v>31930</v>
          </cell>
          <cell r="E5664" t="str">
            <v>LEAD CUSTODIAN</v>
          </cell>
          <cell r="F5664" t="str">
            <v>D346</v>
          </cell>
          <cell r="G5664">
            <v>1</v>
          </cell>
          <cell r="H5664" t="str">
            <v>D346-001</v>
          </cell>
          <cell r="I5664" t="str">
            <v>F</v>
          </cell>
          <cell r="J5664" t="str">
            <v>*FI</v>
          </cell>
          <cell r="K5664" t="str">
            <v>FICA</v>
          </cell>
          <cell r="L5664">
            <v>1712.78</v>
          </cell>
        </row>
        <row r="5665">
          <cell r="A5665" t="str">
            <v>MADSEN, DENNIS R</v>
          </cell>
          <cell r="B5665" t="str">
            <v>101-525</v>
          </cell>
          <cell r="C5665">
            <v>510400</v>
          </cell>
          <cell r="D5665">
            <v>31930</v>
          </cell>
          <cell r="E5665" t="str">
            <v>LEAD CUSTODIAN</v>
          </cell>
          <cell r="F5665" t="str">
            <v>D346</v>
          </cell>
          <cell r="G5665">
            <v>1</v>
          </cell>
          <cell r="H5665" t="str">
            <v>D346-001</v>
          </cell>
          <cell r="I5665" t="str">
            <v>F</v>
          </cell>
          <cell r="J5665">
            <v>703</v>
          </cell>
          <cell r="L5665">
            <v>6.7</v>
          </cell>
        </row>
        <row r="5666">
          <cell r="A5666" t="str">
            <v>MADSEN, DENNIS R</v>
          </cell>
          <cell r="B5666" t="str">
            <v>101-525</v>
          </cell>
          <cell r="C5666">
            <v>510400</v>
          </cell>
          <cell r="D5666">
            <v>31930</v>
          </cell>
          <cell r="E5666" t="str">
            <v>LEAD CUSTODIAN</v>
          </cell>
          <cell r="F5666" t="str">
            <v>D346</v>
          </cell>
          <cell r="G5666">
            <v>1</v>
          </cell>
          <cell r="H5666" t="str">
            <v>D346-001</v>
          </cell>
          <cell r="I5666" t="str">
            <v>F</v>
          </cell>
          <cell r="J5666">
            <v>30</v>
          </cell>
          <cell r="L5666">
            <v>69.06</v>
          </cell>
        </row>
        <row r="5667">
          <cell r="A5667" t="str">
            <v>MADSEN, DENNIS R</v>
          </cell>
          <cell r="B5667" t="str">
            <v>101-525</v>
          </cell>
          <cell r="C5667">
            <v>510400</v>
          </cell>
          <cell r="D5667">
            <v>31930</v>
          </cell>
          <cell r="E5667" t="str">
            <v>LEAD CUSTODIAN</v>
          </cell>
          <cell r="F5667" t="str">
            <v>D346</v>
          </cell>
          <cell r="G5667">
            <v>1</v>
          </cell>
          <cell r="H5667" t="str">
            <v>D346-001</v>
          </cell>
          <cell r="I5667" t="str">
            <v>F</v>
          </cell>
          <cell r="J5667">
            <v>811</v>
          </cell>
          <cell r="L5667">
            <v>1.88</v>
          </cell>
        </row>
        <row r="5668">
          <cell r="A5668" t="str">
            <v>MADSEN, DENNIS R</v>
          </cell>
          <cell r="B5668" t="str">
            <v>101-525</v>
          </cell>
          <cell r="C5668">
            <v>510400</v>
          </cell>
          <cell r="D5668">
            <v>31930</v>
          </cell>
          <cell r="E5668" t="str">
            <v>LEAD CUSTODIAN</v>
          </cell>
          <cell r="F5668" t="str">
            <v>D346</v>
          </cell>
          <cell r="G5668">
            <v>1</v>
          </cell>
          <cell r="H5668" t="str">
            <v>D346-001</v>
          </cell>
          <cell r="I5668" t="str">
            <v>F</v>
          </cell>
          <cell r="J5668">
            <v>603</v>
          </cell>
          <cell r="L5668">
            <v>31.26</v>
          </cell>
        </row>
        <row r="5669">
          <cell r="A5669" t="str">
            <v>MADSEN, DENNIS R</v>
          </cell>
          <cell r="B5669" t="str">
            <v>101-525</v>
          </cell>
          <cell r="C5669">
            <v>510400</v>
          </cell>
          <cell r="D5669">
            <v>31930</v>
          </cell>
          <cell r="E5669" t="str">
            <v>LEAD CUSTODIAN</v>
          </cell>
          <cell r="F5669" t="str">
            <v>D346</v>
          </cell>
          <cell r="G5669">
            <v>1</v>
          </cell>
          <cell r="H5669" t="str">
            <v>D346-001</v>
          </cell>
          <cell r="I5669" t="str">
            <v>F</v>
          </cell>
          <cell r="J5669">
            <v>1001</v>
          </cell>
          <cell r="L5669">
            <v>10.17</v>
          </cell>
        </row>
        <row r="5670">
          <cell r="A5670" t="str">
            <v>MADSEN, DENNIS R</v>
          </cell>
          <cell r="B5670" t="str">
            <v>101-525</v>
          </cell>
          <cell r="C5670">
            <v>510400</v>
          </cell>
          <cell r="D5670">
            <v>31930</v>
          </cell>
          <cell r="E5670" t="str">
            <v>LEAD CUSTODIAN</v>
          </cell>
          <cell r="F5670" t="str">
            <v>D346</v>
          </cell>
          <cell r="G5670">
            <v>1</v>
          </cell>
          <cell r="H5670" t="str">
            <v>D346-001</v>
          </cell>
          <cell r="I5670" t="str">
            <v>F</v>
          </cell>
          <cell r="J5670">
            <v>102</v>
          </cell>
          <cell r="L5670">
            <v>232.19</v>
          </cell>
        </row>
        <row r="5671">
          <cell r="A5671" t="str">
            <v>MADSEN, TAMARA M</v>
          </cell>
          <cell r="B5671" t="str">
            <v>101-565</v>
          </cell>
          <cell r="C5671">
            <v>510100</v>
          </cell>
          <cell r="D5671">
            <v>49590</v>
          </cell>
          <cell r="E5671" t="str">
            <v>SHERIFF'S DISPATCHER I</v>
          </cell>
          <cell r="F5671" t="str">
            <v>D464</v>
          </cell>
          <cell r="G5671">
            <v>1</v>
          </cell>
          <cell r="H5671" t="str">
            <v>D464-001</v>
          </cell>
          <cell r="I5671" t="str">
            <v>O</v>
          </cell>
          <cell r="J5671">
            <v>1</v>
          </cell>
          <cell r="K5671" t="str">
            <v>REGULAR PAY</v>
          </cell>
          <cell r="L5671">
            <v>32042.44</v>
          </cell>
        </row>
        <row r="5672">
          <cell r="A5672" t="str">
            <v>MADSEN, TAMARA M</v>
          </cell>
          <cell r="B5672" t="str">
            <v>101-565</v>
          </cell>
          <cell r="C5672">
            <v>510300</v>
          </cell>
          <cell r="D5672">
            <v>49590</v>
          </cell>
          <cell r="E5672" t="str">
            <v>SHERIFF'S DISPATCHER I</v>
          </cell>
          <cell r="F5672" t="str">
            <v>D464</v>
          </cell>
          <cell r="G5672">
            <v>1</v>
          </cell>
          <cell r="H5672" t="str">
            <v>D464-001</v>
          </cell>
          <cell r="I5672" t="str">
            <v>F</v>
          </cell>
          <cell r="J5672" t="str">
            <v>*FI</v>
          </cell>
          <cell r="K5672" t="str">
            <v>FICA</v>
          </cell>
          <cell r="L5672">
            <v>1986.63</v>
          </cell>
        </row>
        <row r="5673">
          <cell r="A5673" t="str">
            <v>MADSEN, TAMARA M</v>
          </cell>
          <cell r="B5673" t="str">
            <v>101-565</v>
          </cell>
          <cell r="C5673">
            <v>510300</v>
          </cell>
          <cell r="D5673">
            <v>49590</v>
          </cell>
          <cell r="E5673" t="str">
            <v>SHERIFF'S DISPATCHER I</v>
          </cell>
          <cell r="F5673" t="str">
            <v>D464</v>
          </cell>
          <cell r="G5673">
            <v>1</v>
          </cell>
          <cell r="H5673" t="str">
            <v>D464-001</v>
          </cell>
          <cell r="I5673" t="str">
            <v>F</v>
          </cell>
          <cell r="J5673">
            <v>7999</v>
          </cell>
          <cell r="L5673">
            <v>9609.5300000000007</v>
          </cell>
        </row>
        <row r="5674">
          <cell r="A5674" t="str">
            <v>MADSEN, TAMARA M</v>
          </cell>
          <cell r="B5674" t="str">
            <v>101-565</v>
          </cell>
          <cell r="C5674">
            <v>510300</v>
          </cell>
          <cell r="D5674">
            <v>49590</v>
          </cell>
          <cell r="E5674" t="str">
            <v>SHERIFF'S DISPATCHER I</v>
          </cell>
          <cell r="F5674" t="str">
            <v>D464</v>
          </cell>
          <cell r="G5674">
            <v>1</v>
          </cell>
          <cell r="H5674" t="str">
            <v>D464-001</v>
          </cell>
          <cell r="I5674" t="str">
            <v>F</v>
          </cell>
          <cell r="J5674">
            <v>8000</v>
          </cell>
          <cell r="L5674">
            <v>2238.6799999999998</v>
          </cell>
        </row>
        <row r="5675">
          <cell r="A5675" t="str">
            <v>MADSEN, TAMARA M</v>
          </cell>
          <cell r="B5675" t="str">
            <v>101-565</v>
          </cell>
          <cell r="C5675">
            <v>510300</v>
          </cell>
          <cell r="D5675">
            <v>49590</v>
          </cell>
          <cell r="E5675" t="str">
            <v>SHERIFF'S DISPATCHER I</v>
          </cell>
          <cell r="F5675" t="str">
            <v>D464</v>
          </cell>
          <cell r="G5675">
            <v>1</v>
          </cell>
          <cell r="H5675" t="str">
            <v>D464-001</v>
          </cell>
          <cell r="I5675" t="str">
            <v>F</v>
          </cell>
          <cell r="J5675" t="str">
            <v>*FM</v>
          </cell>
          <cell r="K5675" t="str">
            <v>MEDICARE</v>
          </cell>
          <cell r="L5675">
            <v>464.62</v>
          </cell>
        </row>
        <row r="5676">
          <cell r="A5676" t="str">
            <v>MADSEN, TAMARA M</v>
          </cell>
          <cell r="B5676" t="str">
            <v>101-565</v>
          </cell>
          <cell r="C5676">
            <v>510400</v>
          </cell>
          <cell r="D5676">
            <v>49590</v>
          </cell>
          <cell r="E5676" t="str">
            <v>SHERIFF'S DISPATCHER I</v>
          </cell>
          <cell r="F5676" t="str">
            <v>D464</v>
          </cell>
          <cell r="G5676">
            <v>1</v>
          </cell>
          <cell r="H5676" t="str">
            <v>D464-001</v>
          </cell>
          <cell r="I5676" t="str">
            <v>F</v>
          </cell>
          <cell r="J5676">
            <v>101</v>
          </cell>
          <cell r="L5676">
            <v>135.94999999999999</v>
          </cell>
        </row>
        <row r="5677">
          <cell r="A5677" t="str">
            <v>MADSEN, TAMARA M</v>
          </cell>
          <cell r="B5677" t="str">
            <v>101-565</v>
          </cell>
          <cell r="C5677">
            <v>510400</v>
          </cell>
          <cell r="D5677">
            <v>49590</v>
          </cell>
          <cell r="E5677" t="str">
            <v>SHERIFF'S DISPATCHER I</v>
          </cell>
          <cell r="F5677" t="str">
            <v>D464</v>
          </cell>
          <cell r="G5677">
            <v>1</v>
          </cell>
          <cell r="H5677" t="str">
            <v>D464-001</v>
          </cell>
          <cell r="I5677" t="str">
            <v>F</v>
          </cell>
          <cell r="J5677">
            <v>601</v>
          </cell>
          <cell r="L5677">
            <v>17.149999999999999</v>
          </cell>
        </row>
        <row r="5678">
          <cell r="A5678" t="str">
            <v>MADSEN, TAMARA M</v>
          </cell>
          <cell r="B5678" t="str">
            <v>101-565</v>
          </cell>
          <cell r="C5678">
            <v>510400</v>
          </cell>
          <cell r="D5678">
            <v>49590</v>
          </cell>
          <cell r="E5678" t="str">
            <v>SHERIFF'S DISPATCHER I</v>
          </cell>
          <cell r="F5678" t="str">
            <v>D464</v>
          </cell>
          <cell r="G5678">
            <v>1</v>
          </cell>
          <cell r="H5678" t="str">
            <v>D464-001</v>
          </cell>
          <cell r="I5678" t="str">
            <v>F</v>
          </cell>
          <cell r="J5678">
            <v>810</v>
          </cell>
          <cell r="L5678">
            <v>1.71</v>
          </cell>
        </row>
        <row r="5679">
          <cell r="A5679" t="str">
            <v>MADSEN, TAMARA M</v>
          </cell>
          <cell r="B5679" t="str">
            <v>101-565</v>
          </cell>
          <cell r="C5679">
            <v>510400</v>
          </cell>
          <cell r="D5679">
            <v>49590</v>
          </cell>
          <cell r="E5679" t="str">
            <v>SHERIFF'S DISPATCHER I</v>
          </cell>
          <cell r="F5679" t="str">
            <v>D464</v>
          </cell>
          <cell r="G5679">
            <v>1</v>
          </cell>
          <cell r="H5679" t="str">
            <v>D464-001</v>
          </cell>
          <cell r="I5679" t="str">
            <v>F</v>
          </cell>
          <cell r="J5679">
            <v>30</v>
          </cell>
          <cell r="L5679">
            <v>80.11</v>
          </cell>
        </row>
        <row r="5680">
          <cell r="A5680" t="str">
            <v>MADSEN, TAMARA M</v>
          </cell>
          <cell r="B5680" t="str">
            <v>101-565</v>
          </cell>
          <cell r="C5680">
            <v>510400</v>
          </cell>
          <cell r="D5680">
            <v>49590</v>
          </cell>
          <cell r="E5680" t="str">
            <v>SHERIFF'S DISPATCHER I</v>
          </cell>
          <cell r="F5680" t="str">
            <v>D464</v>
          </cell>
          <cell r="G5680">
            <v>1</v>
          </cell>
          <cell r="H5680" t="str">
            <v>D464-001</v>
          </cell>
          <cell r="I5680" t="str">
            <v>F</v>
          </cell>
          <cell r="J5680">
            <v>701</v>
          </cell>
          <cell r="L5680">
            <v>4.01</v>
          </cell>
        </row>
        <row r="5681">
          <cell r="A5681" t="str">
            <v>MALLEY, KEITH E</v>
          </cell>
          <cell r="B5681" t="str">
            <v>101-609</v>
          </cell>
          <cell r="C5681">
            <v>510100</v>
          </cell>
          <cell r="D5681">
            <v>44950</v>
          </cell>
          <cell r="E5681" t="str">
            <v>BEH HEALTH THERAPIST-LIC</v>
          </cell>
          <cell r="F5681" t="str">
            <v>G165</v>
          </cell>
          <cell r="G5681">
            <v>1</v>
          </cell>
          <cell r="H5681" t="str">
            <v>G165-005</v>
          </cell>
          <cell r="I5681" t="str">
            <v>O</v>
          </cell>
          <cell r="J5681">
            <v>1</v>
          </cell>
          <cell r="K5681" t="str">
            <v>REGULAR PAY</v>
          </cell>
          <cell r="L5681">
            <v>51347.64</v>
          </cell>
        </row>
        <row r="5682">
          <cell r="A5682" t="str">
            <v>MALLEY, KEITH E</v>
          </cell>
          <cell r="B5682" t="str">
            <v>101-609</v>
          </cell>
          <cell r="C5682">
            <v>510300</v>
          </cell>
          <cell r="D5682">
            <v>44950</v>
          </cell>
          <cell r="E5682" t="str">
            <v>BEH HEALTH THERAPIST-LIC</v>
          </cell>
          <cell r="F5682" t="str">
            <v>G165</v>
          </cell>
          <cell r="G5682">
            <v>1</v>
          </cell>
          <cell r="H5682" t="str">
            <v>G165-005</v>
          </cell>
          <cell r="I5682" t="str">
            <v>F</v>
          </cell>
          <cell r="J5682">
            <v>8000</v>
          </cell>
          <cell r="L5682">
            <v>3590.04</v>
          </cell>
        </row>
        <row r="5683">
          <cell r="A5683" t="str">
            <v>MALLEY, KEITH E</v>
          </cell>
          <cell r="B5683" t="str">
            <v>101-609</v>
          </cell>
          <cell r="C5683">
            <v>510300</v>
          </cell>
          <cell r="D5683">
            <v>44950</v>
          </cell>
          <cell r="E5683" t="str">
            <v>BEH HEALTH THERAPIST-LIC</v>
          </cell>
          <cell r="F5683" t="str">
            <v>G165</v>
          </cell>
          <cell r="G5683">
            <v>1</v>
          </cell>
          <cell r="H5683" t="str">
            <v>G165-005</v>
          </cell>
          <cell r="I5683" t="str">
            <v>F</v>
          </cell>
          <cell r="J5683">
            <v>8005</v>
          </cell>
          <cell r="L5683">
            <v>251.3</v>
          </cell>
        </row>
        <row r="5684">
          <cell r="A5684" t="str">
            <v>MALLEY, KEITH E</v>
          </cell>
          <cell r="B5684" t="str">
            <v>101-609</v>
          </cell>
          <cell r="C5684">
            <v>510300</v>
          </cell>
          <cell r="D5684">
            <v>44950</v>
          </cell>
          <cell r="E5684" t="str">
            <v>BEH HEALTH THERAPIST-LIC</v>
          </cell>
          <cell r="F5684" t="str">
            <v>G165</v>
          </cell>
          <cell r="G5684">
            <v>1</v>
          </cell>
          <cell r="H5684" t="str">
            <v>G165-005</v>
          </cell>
          <cell r="I5684" t="str">
            <v>F</v>
          </cell>
          <cell r="J5684">
            <v>7999</v>
          </cell>
          <cell r="L5684">
            <v>15399.16</v>
          </cell>
        </row>
        <row r="5685">
          <cell r="A5685" t="str">
            <v>MALLEY, KEITH E</v>
          </cell>
          <cell r="B5685" t="str">
            <v>101-609</v>
          </cell>
          <cell r="C5685">
            <v>510300</v>
          </cell>
          <cell r="D5685">
            <v>44950</v>
          </cell>
          <cell r="E5685" t="str">
            <v>BEH HEALTH THERAPIST-LIC</v>
          </cell>
          <cell r="F5685" t="str">
            <v>G165</v>
          </cell>
          <cell r="G5685">
            <v>1</v>
          </cell>
          <cell r="H5685" t="str">
            <v>G165-005</v>
          </cell>
          <cell r="I5685" t="str">
            <v>F</v>
          </cell>
          <cell r="J5685" t="str">
            <v>*FI</v>
          </cell>
          <cell r="K5685" t="str">
            <v>FICA</v>
          </cell>
          <cell r="L5685">
            <v>3183.55</v>
          </cell>
        </row>
        <row r="5686">
          <cell r="A5686" t="str">
            <v>MALLEY, KEITH E</v>
          </cell>
          <cell r="B5686" t="str">
            <v>101-609</v>
          </cell>
          <cell r="C5686">
            <v>510300</v>
          </cell>
          <cell r="D5686">
            <v>44950</v>
          </cell>
          <cell r="E5686" t="str">
            <v>BEH HEALTH THERAPIST-LIC</v>
          </cell>
          <cell r="F5686" t="str">
            <v>G165</v>
          </cell>
          <cell r="G5686">
            <v>1</v>
          </cell>
          <cell r="H5686" t="str">
            <v>G165-005</v>
          </cell>
          <cell r="I5686" t="str">
            <v>F</v>
          </cell>
          <cell r="J5686" t="str">
            <v>*FM</v>
          </cell>
          <cell r="K5686" t="str">
            <v>MEDICARE</v>
          </cell>
          <cell r="L5686">
            <v>744.54</v>
          </cell>
        </row>
        <row r="5687">
          <cell r="A5687" t="str">
            <v>MALLEY, KEITH E</v>
          </cell>
          <cell r="B5687" t="str">
            <v>101-609</v>
          </cell>
          <cell r="C5687">
            <v>510400</v>
          </cell>
          <cell r="D5687">
            <v>44950</v>
          </cell>
          <cell r="E5687" t="str">
            <v>BEH HEALTH THERAPIST-LIC</v>
          </cell>
          <cell r="F5687" t="str">
            <v>G165</v>
          </cell>
          <cell r="G5687">
            <v>1</v>
          </cell>
          <cell r="H5687" t="str">
            <v>G165-005</v>
          </cell>
          <cell r="I5687" t="str">
            <v>F</v>
          </cell>
          <cell r="J5687">
            <v>810</v>
          </cell>
          <cell r="L5687">
            <v>1.71</v>
          </cell>
        </row>
        <row r="5688">
          <cell r="A5688" t="str">
            <v>MALLEY, KEITH E</v>
          </cell>
          <cell r="B5688" t="str">
            <v>101-609</v>
          </cell>
          <cell r="C5688">
            <v>510400</v>
          </cell>
          <cell r="D5688">
            <v>44950</v>
          </cell>
          <cell r="E5688" t="str">
            <v>BEH HEALTH THERAPIST-LIC</v>
          </cell>
          <cell r="F5688" t="str">
            <v>G165</v>
          </cell>
          <cell r="G5688">
            <v>1</v>
          </cell>
          <cell r="H5688" t="str">
            <v>G165-005</v>
          </cell>
          <cell r="I5688" t="str">
            <v>F</v>
          </cell>
          <cell r="J5688">
            <v>30</v>
          </cell>
          <cell r="L5688">
            <v>128.37</v>
          </cell>
        </row>
        <row r="5689">
          <cell r="A5689" t="str">
            <v>MALLEY, KEITH E</v>
          </cell>
          <cell r="B5689" t="str">
            <v>101-609</v>
          </cell>
          <cell r="C5689">
            <v>510400</v>
          </cell>
          <cell r="D5689">
            <v>44950</v>
          </cell>
          <cell r="E5689" t="str">
            <v>BEH HEALTH THERAPIST-LIC</v>
          </cell>
          <cell r="F5689" t="str">
            <v>G165</v>
          </cell>
          <cell r="G5689">
            <v>1</v>
          </cell>
          <cell r="H5689" t="str">
            <v>G165-005</v>
          </cell>
          <cell r="I5689" t="str">
            <v>F</v>
          </cell>
          <cell r="J5689">
            <v>703</v>
          </cell>
          <cell r="L5689">
            <v>6.7</v>
          </cell>
        </row>
        <row r="5690">
          <cell r="A5690" t="str">
            <v>MALLEY, KEITH E</v>
          </cell>
          <cell r="B5690" t="str">
            <v>101-609</v>
          </cell>
          <cell r="C5690">
            <v>510400</v>
          </cell>
          <cell r="D5690">
            <v>44950</v>
          </cell>
          <cell r="E5690" t="str">
            <v>BEH HEALTH THERAPIST-LIC</v>
          </cell>
          <cell r="F5690" t="str">
            <v>G165</v>
          </cell>
          <cell r="G5690">
            <v>1</v>
          </cell>
          <cell r="H5690" t="str">
            <v>G165-005</v>
          </cell>
          <cell r="I5690" t="str">
            <v>F</v>
          </cell>
          <cell r="J5690">
            <v>603</v>
          </cell>
          <cell r="L5690">
            <v>31.26</v>
          </cell>
        </row>
        <row r="5691">
          <cell r="A5691" t="str">
            <v>MALLEY, KEITH E</v>
          </cell>
          <cell r="B5691" t="str">
            <v>101-609</v>
          </cell>
          <cell r="C5691">
            <v>510400</v>
          </cell>
          <cell r="D5691">
            <v>44950</v>
          </cell>
          <cell r="E5691" t="str">
            <v>BEH HEALTH THERAPIST-LIC</v>
          </cell>
          <cell r="F5691" t="str">
            <v>G165</v>
          </cell>
          <cell r="G5691">
            <v>1</v>
          </cell>
          <cell r="H5691" t="str">
            <v>G165-005</v>
          </cell>
          <cell r="I5691" t="str">
            <v>F</v>
          </cell>
          <cell r="J5691">
            <v>102</v>
          </cell>
          <cell r="L5691">
            <v>232.19</v>
          </cell>
        </row>
        <row r="5692">
          <cell r="A5692" t="str">
            <v>MALLEY, KEITH E</v>
          </cell>
          <cell r="B5692" t="str">
            <v>101-609</v>
          </cell>
          <cell r="C5692">
            <v>510400</v>
          </cell>
          <cell r="D5692">
            <v>44950</v>
          </cell>
          <cell r="E5692" t="str">
            <v>BEH HEALTH THERAPIST-LIC</v>
          </cell>
          <cell r="F5692" t="str">
            <v>G165</v>
          </cell>
          <cell r="G5692">
            <v>1</v>
          </cell>
          <cell r="H5692" t="str">
            <v>G165-005</v>
          </cell>
          <cell r="I5692" t="str">
            <v>F</v>
          </cell>
          <cell r="J5692">
            <v>1001</v>
          </cell>
          <cell r="L5692">
            <v>10.17</v>
          </cell>
        </row>
        <row r="5693">
          <cell r="A5693" t="str">
            <v>MANIS, GREG E</v>
          </cell>
          <cell r="B5693" t="str">
            <v>101-525</v>
          </cell>
          <cell r="C5693">
            <v>510100</v>
          </cell>
          <cell r="D5693">
            <v>43680</v>
          </cell>
          <cell r="E5693" t="str">
            <v>CUSTODIAN</v>
          </cell>
          <cell r="F5693" t="str">
            <v>D240</v>
          </cell>
          <cell r="G5693">
            <v>1</v>
          </cell>
          <cell r="H5693" t="str">
            <v>D240-003</v>
          </cell>
          <cell r="I5693" t="str">
            <v>O</v>
          </cell>
          <cell r="J5693">
            <v>1</v>
          </cell>
          <cell r="K5693" t="str">
            <v>REGULAR PAY</v>
          </cell>
          <cell r="L5693">
            <v>24238.83</v>
          </cell>
        </row>
        <row r="5694">
          <cell r="A5694" t="str">
            <v>MANIS, GREG E</v>
          </cell>
          <cell r="B5694" t="str">
            <v>101-525</v>
          </cell>
          <cell r="C5694">
            <v>510300</v>
          </cell>
          <cell r="D5694">
            <v>43680</v>
          </cell>
          <cell r="E5694" t="str">
            <v>CUSTODIAN</v>
          </cell>
          <cell r="F5694" t="str">
            <v>D240</v>
          </cell>
          <cell r="G5694">
            <v>1</v>
          </cell>
          <cell r="H5694" t="str">
            <v>D240-003</v>
          </cell>
          <cell r="I5694" t="str">
            <v>F</v>
          </cell>
          <cell r="J5694" t="str">
            <v>*FM</v>
          </cell>
          <cell r="K5694" t="str">
            <v>MEDICARE</v>
          </cell>
          <cell r="L5694">
            <v>351.46</v>
          </cell>
        </row>
        <row r="5695">
          <cell r="A5695" t="str">
            <v>MANIS, GREG E</v>
          </cell>
          <cell r="B5695" t="str">
            <v>101-525</v>
          </cell>
          <cell r="C5695">
            <v>510300</v>
          </cell>
          <cell r="D5695">
            <v>43680</v>
          </cell>
          <cell r="E5695" t="str">
            <v>CUSTODIAN</v>
          </cell>
          <cell r="F5695" t="str">
            <v>D240</v>
          </cell>
          <cell r="G5695">
            <v>1</v>
          </cell>
          <cell r="H5695" t="str">
            <v>D240-003</v>
          </cell>
          <cell r="I5695" t="str">
            <v>F</v>
          </cell>
          <cell r="J5695">
            <v>8000</v>
          </cell>
          <cell r="L5695">
            <v>1692.43</v>
          </cell>
        </row>
        <row r="5696">
          <cell r="A5696" t="str">
            <v>MANIS, GREG E</v>
          </cell>
          <cell r="B5696" t="str">
            <v>101-525</v>
          </cell>
          <cell r="C5696">
            <v>510300</v>
          </cell>
          <cell r="D5696">
            <v>43680</v>
          </cell>
          <cell r="E5696" t="str">
            <v>CUSTODIAN</v>
          </cell>
          <cell r="F5696" t="str">
            <v>D240</v>
          </cell>
          <cell r="G5696">
            <v>1</v>
          </cell>
          <cell r="H5696" t="str">
            <v>D240-003</v>
          </cell>
          <cell r="I5696" t="str">
            <v>F</v>
          </cell>
          <cell r="J5696" t="str">
            <v>*FI</v>
          </cell>
          <cell r="K5696" t="str">
            <v>FICA</v>
          </cell>
          <cell r="L5696">
            <v>1502.81</v>
          </cell>
        </row>
        <row r="5697">
          <cell r="A5697" t="str">
            <v>MANIS, GREG E</v>
          </cell>
          <cell r="B5697" t="str">
            <v>101-525</v>
          </cell>
          <cell r="C5697">
            <v>510300</v>
          </cell>
          <cell r="D5697">
            <v>43680</v>
          </cell>
          <cell r="E5697" t="str">
            <v>CUSTODIAN</v>
          </cell>
          <cell r="F5697" t="str">
            <v>D240</v>
          </cell>
          <cell r="G5697">
            <v>1</v>
          </cell>
          <cell r="H5697" t="str">
            <v>D240-003</v>
          </cell>
          <cell r="I5697" t="str">
            <v>F</v>
          </cell>
          <cell r="J5697">
            <v>7999</v>
          </cell>
          <cell r="L5697">
            <v>7269.23</v>
          </cell>
        </row>
        <row r="5698">
          <cell r="A5698" t="str">
            <v>MANIS, GREG E</v>
          </cell>
          <cell r="B5698" t="str">
            <v>101-525</v>
          </cell>
          <cell r="C5698">
            <v>510400</v>
          </cell>
          <cell r="D5698">
            <v>43680</v>
          </cell>
          <cell r="E5698" t="str">
            <v>CUSTODIAN</v>
          </cell>
          <cell r="F5698" t="str">
            <v>D240</v>
          </cell>
          <cell r="G5698">
            <v>1</v>
          </cell>
          <cell r="H5698" t="str">
            <v>D240-003</v>
          </cell>
          <cell r="I5698" t="str">
            <v>F</v>
          </cell>
          <cell r="J5698">
            <v>810</v>
          </cell>
          <cell r="L5698">
            <v>1.71</v>
          </cell>
        </row>
        <row r="5699">
          <cell r="A5699" t="str">
            <v>MANIS, GREG E</v>
          </cell>
          <cell r="B5699" t="str">
            <v>101-525</v>
          </cell>
          <cell r="C5699">
            <v>510400</v>
          </cell>
          <cell r="D5699">
            <v>43680</v>
          </cell>
          <cell r="E5699" t="str">
            <v>CUSTODIAN</v>
          </cell>
          <cell r="F5699" t="str">
            <v>D240</v>
          </cell>
          <cell r="G5699">
            <v>1</v>
          </cell>
          <cell r="H5699" t="str">
            <v>D240-003</v>
          </cell>
          <cell r="I5699" t="str">
            <v>F</v>
          </cell>
          <cell r="J5699">
            <v>701</v>
          </cell>
          <cell r="L5699">
            <v>4.01</v>
          </cell>
        </row>
        <row r="5700">
          <cell r="A5700" t="str">
            <v>MANIS, GREG E</v>
          </cell>
          <cell r="B5700" t="str">
            <v>101-525</v>
          </cell>
          <cell r="C5700">
            <v>510400</v>
          </cell>
          <cell r="D5700">
            <v>43680</v>
          </cell>
          <cell r="E5700" t="str">
            <v>CUSTODIAN</v>
          </cell>
          <cell r="F5700" t="str">
            <v>D240</v>
          </cell>
          <cell r="G5700">
            <v>1</v>
          </cell>
          <cell r="H5700" t="str">
            <v>D240-003</v>
          </cell>
          <cell r="I5700" t="str">
            <v>F</v>
          </cell>
          <cell r="J5700">
            <v>101</v>
          </cell>
          <cell r="L5700">
            <v>135.94999999999999</v>
          </cell>
        </row>
        <row r="5701">
          <cell r="A5701" t="str">
            <v>MANIS, GREG E</v>
          </cell>
          <cell r="B5701" t="str">
            <v>101-525</v>
          </cell>
          <cell r="C5701">
            <v>510400</v>
          </cell>
          <cell r="D5701">
            <v>43680</v>
          </cell>
          <cell r="E5701" t="str">
            <v>CUSTODIAN</v>
          </cell>
          <cell r="F5701" t="str">
            <v>D240</v>
          </cell>
          <cell r="G5701">
            <v>1</v>
          </cell>
          <cell r="H5701" t="str">
            <v>D240-003</v>
          </cell>
          <cell r="I5701" t="str">
            <v>F</v>
          </cell>
          <cell r="J5701">
            <v>1001</v>
          </cell>
          <cell r="L5701">
            <v>10.17</v>
          </cell>
        </row>
        <row r="5702">
          <cell r="A5702" t="str">
            <v>MANIS, GREG E</v>
          </cell>
          <cell r="B5702" t="str">
            <v>101-525</v>
          </cell>
          <cell r="C5702">
            <v>510400</v>
          </cell>
          <cell r="D5702">
            <v>43680</v>
          </cell>
          <cell r="E5702" t="str">
            <v>CUSTODIAN</v>
          </cell>
          <cell r="F5702" t="str">
            <v>D240</v>
          </cell>
          <cell r="G5702">
            <v>1</v>
          </cell>
          <cell r="H5702" t="str">
            <v>D240-003</v>
          </cell>
          <cell r="I5702" t="str">
            <v>F</v>
          </cell>
          <cell r="J5702">
            <v>30</v>
          </cell>
          <cell r="L5702">
            <v>60.6</v>
          </cell>
        </row>
        <row r="5703">
          <cell r="A5703" t="str">
            <v>MANIS, GREG E</v>
          </cell>
          <cell r="B5703" t="str">
            <v>101-525</v>
          </cell>
          <cell r="C5703">
            <v>510400</v>
          </cell>
          <cell r="D5703">
            <v>43680</v>
          </cell>
          <cell r="E5703" t="str">
            <v>CUSTODIAN</v>
          </cell>
          <cell r="F5703" t="str">
            <v>D240</v>
          </cell>
          <cell r="G5703">
            <v>1</v>
          </cell>
          <cell r="H5703" t="str">
            <v>D240-003</v>
          </cell>
          <cell r="I5703" t="str">
            <v>F</v>
          </cell>
          <cell r="J5703">
            <v>601</v>
          </cell>
          <cell r="L5703">
            <v>17.149999999999999</v>
          </cell>
        </row>
        <row r="5704">
          <cell r="A5704" t="str">
            <v>MANLEY, KAREN Y</v>
          </cell>
          <cell r="B5704" t="str">
            <v>101-594</v>
          </cell>
          <cell r="C5704">
            <v>510100</v>
          </cell>
          <cell r="D5704">
            <v>7290</v>
          </cell>
          <cell r="E5704" t="str">
            <v>ACCOUNTING ASSIST, SR</v>
          </cell>
          <cell r="F5704" t="str">
            <v>D106</v>
          </cell>
          <cell r="G5704">
            <v>1</v>
          </cell>
          <cell r="H5704" t="str">
            <v>D106-019</v>
          </cell>
          <cell r="I5704" t="str">
            <v>O</v>
          </cell>
          <cell r="J5704">
            <v>1</v>
          </cell>
          <cell r="K5704" t="str">
            <v>REGULAR PAY</v>
          </cell>
          <cell r="L5704">
            <v>31027.599999999999</v>
          </cell>
        </row>
        <row r="5705">
          <cell r="A5705" t="str">
            <v>MANLEY, KAREN Y</v>
          </cell>
          <cell r="B5705" t="str">
            <v>101-594</v>
          </cell>
          <cell r="C5705">
            <v>510300</v>
          </cell>
          <cell r="D5705">
            <v>7290</v>
          </cell>
          <cell r="E5705" t="str">
            <v>ACCOUNTING ASSIST, SR</v>
          </cell>
          <cell r="F5705" t="str">
            <v>D106</v>
          </cell>
          <cell r="G5705">
            <v>1</v>
          </cell>
          <cell r="H5705" t="str">
            <v>D106-019</v>
          </cell>
          <cell r="I5705" t="str">
            <v>F</v>
          </cell>
          <cell r="J5705" t="str">
            <v>*FI</v>
          </cell>
          <cell r="K5705" t="str">
            <v>FICA</v>
          </cell>
          <cell r="L5705">
            <v>1923.71</v>
          </cell>
        </row>
        <row r="5706">
          <cell r="A5706" t="str">
            <v>MANLEY, KAREN Y</v>
          </cell>
          <cell r="B5706" t="str">
            <v>101-594</v>
          </cell>
          <cell r="C5706">
            <v>510300</v>
          </cell>
          <cell r="D5706">
            <v>7290</v>
          </cell>
          <cell r="E5706" t="str">
            <v>ACCOUNTING ASSIST, SR</v>
          </cell>
          <cell r="F5706" t="str">
            <v>D106</v>
          </cell>
          <cell r="G5706">
            <v>1</v>
          </cell>
          <cell r="H5706" t="str">
            <v>D106-019</v>
          </cell>
          <cell r="I5706" t="str">
            <v>F</v>
          </cell>
          <cell r="J5706">
            <v>8000</v>
          </cell>
          <cell r="L5706">
            <v>2167.64</v>
          </cell>
        </row>
        <row r="5707">
          <cell r="A5707" t="str">
            <v>MANLEY, KAREN Y</v>
          </cell>
          <cell r="B5707" t="str">
            <v>101-594</v>
          </cell>
          <cell r="C5707">
            <v>510300</v>
          </cell>
          <cell r="D5707">
            <v>7290</v>
          </cell>
          <cell r="E5707" t="str">
            <v>ACCOUNTING ASSIST, SR</v>
          </cell>
          <cell r="F5707" t="str">
            <v>D106</v>
          </cell>
          <cell r="G5707">
            <v>1</v>
          </cell>
          <cell r="H5707" t="str">
            <v>D106-019</v>
          </cell>
          <cell r="I5707" t="str">
            <v>F</v>
          </cell>
          <cell r="J5707">
            <v>7999</v>
          </cell>
          <cell r="L5707">
            <v>9305.18</v>
          </cell>
        </row>
        <row r="5708">
          <cell r="A5708" t="str">
            <v>MANLEY, KAREN Y</v>
          </cell>
          <cell r="B5708" t="str">
            <v>101-594</v>
          </cell>
          <cell r="C5708">
            <v>510300</v>
          </cell>
          <cell r="D5708">
            <v>7290</v>
          </cell>
          <cell r="E5708" t="str">
            <v>ACCOUNTING ASSIST, SR</v>
          </cell>
          <cell r="F5708" t="str">
            <v>D106</v>
          </cell>
          <cell r="G5708">
            <v>1</v>
          </cell>
          <cell r="H5708" t="str">
            <v>D106-019</v>
          </cell>
          <cell r="I5708" t="str">
            <v>F</v>
          </cell>
          <cell r="J5708" t="str">
            <v>*FM</v>
          </cell>
          <cell r="K5708" t="str">
            <v>MEDICARE</v>
          </cell>
          <cell r="L5708">
            <v>449.9</v>
          </cell>
        </row>
        <row r="5709">
          <cell r="A5709" t="str">
            <v>MANLEY, KAREN Y</v>
          </cell>
          <cell r="B5709" t="str">
            <v>101-594</v>
          </cell>
          <cell r="C5709">
            <v>510400</v>
          </cell>
          <cell r="D5709">
            <v>7290</v>
          </cell>
          <cell r="E5709" t="str">
            <v>ACCOUNTING ASSIST, SR</v>
          </cell>
          <cell r="F5709" t="str">
            <v>D106</v>
          </cell>
          <cell r="G5709">
            <v>1</v>
          </cell>
          <cell r="H5709" t="str">
            <v>D106-019</v>
          </cell>
          <cell r="I5709" t="str">
            <v>F</v>
          </cell>
          <cell r="J5709">
            <v>703</v>
          </cell>
          <cell r="L5709">
            <v>6.7</v>
          </cell>
        </row>
        <row r="5710">
          <cell r="A5710" t="str">
            <v>MANLEY, KAREN Y</v>
          </cell>
          <cell r="B5710" t="str">
            <v>101-594</v>
          </cell>
          <cell r="C5710">
            <v>510400</v>
          </cell>
          <cell r="D5710">
            <v>7290</v>
          </cell>
          <cell r="E5710" t="str">
            <v>ACCOUNTING ASSIST, SR</v>
          </cell>
          <cell r="F5710" t="str">
            <v>D106</v>
          </cell>
          <cell r="G5710">
            <v>1</v>
          </cell>
          <cell r="H5710" t="str">
            <v>D106-019</v>
          </cell>
          <cell r="I5710" t="str">
            <v>F</v>
          </cell>
          <cell r="J5710">
            <v>103</v>
          </cell>
          <cell r="L5710">
            <v>232.19</v>
          </cell>
        </row>
        <row r="5711">
          <cell r="A5711" t="str">
            <v>MANLEY, KAREN Y</v>
          </cell>
          <cell r="B5711" t="str">
            <v>101-594</v>
          </cell>
          <cell r="C5711">
            <v>510400</v>
          </cell>
          <cell r="D5711">
            <v>7290</v>
          </cell>
          <cell r="E5711" t="str">
            <v>ACCOUNTING ASSIST, SR</v>
          </cell>
          <cell r="F5711" t="str">
            <v>D106</v>
          </cell>
          <cell r="G5711">
            <v>1</v>
          </cell>
          <cell r="H5711" t="str">
            <v>D106-019</v>
          </cell>
          <cell r="I5711" t="str">
            <v>F</v>
          </cell>
          <cell r="J5711">
            <v>30</v>
          </cell>
          <cell r="L5711">
            <v>77.569999999999993</v>
          </cell>
        </row>
        <row r="5712">
          <cell r="A5712" t="str">
            <v>MANLEY, KAREN Y</v>
          </cell>
          <cell r="B5712" t="str">
            <v>101-594</v>
          </cell>
          <cell r="C5712">
            <v>510400</v>
          </cell>
          <cell r="D5712">
            <v>7290</v>
          </cell>
          <cell r="E5712" t="str">
            <v>ACCOUNTING ASSIST, SR</v>
          </cell>
          <cell r="F5712" t="str">
            <v>D106</v>
          </cell>
          <cell r="G5712">
            <v>1</v>
          </cell>
          <cell r="H5712" t="str">
            <v>D106-019</v>
          </cell>
          <cell r="I5712" t="str">
            <v>F</v>
          </cell>
          <cell r="J5712">
            <v>603</v>
          </cell>
          <cell r="L5712">
            <v>31.26</v>
          </cell>
        </row>
        <row r="5713">
          <cell r="A5713" t="str">
            <v>MANLEY, KAREN Y</v>
          </cell>
          <cell r="B5713" t="str">
            <v>101-594</v>
          </cell>
          <cell r="C5713">
            <v>510400</v>
          </cell>
          <cell r="D5713">
            <v>7290</v>
          </cell>
          <cell r="E5713" t="str">
            <v>ACCOUNTING ASSIST, SR</v>
          </cell>
          <cell r="F5713" t="str">
            <v>D106</v>
          </cell>
          <cell r="G5713">
            <v>1</v>
          </cell>
          <cell r="H5713" t="str">
            <v>D106-019</v>
          </cell>
          <cell r="I5713" t="str">
            <v>F</v>
          </cell>
          <cell r="J5713">
            <v>1001</v>
          </cell>
          <cell r="L5713">
            <v>10.17</v>
          </cell>
        </row>
        <row r="5714">
          <cell r="A5714" t="str">
            <v>MANLEY, KAREN Y</v>
          </cell>
          <cell r="B5714" t="str">
            <v>101-594</v>
          </cell>
          <cell r="C5714">
            <v>510400</v>
          </cell>
          <cell r="D5714">
            <v>7290</v>
          </cell>
          <cell r="E5714" t="str">
            <v>ACCOUNTING ASSIST, SR</v>
          </cell>
          <cell r="F5714" t="str">
            <v>D106</v>
          </cell>
          <cell r="G5714">
            <v>1</v>
          </cell>
          <cell r="H5714" t="str">
            <v>D106-019</v>
          </cell>
          <cell r="I5714" t="str">
            <v>F</v>
          </cell>
          <cell r="J5714">
            <v>811</v>
          </cell>
          <cell r="L5714">
            <v>1.88</v>
          </cell>
        </row>
        <row r="5715">
          <cell r="A5715" t="str">
            <v>MANN, CHERYL D</v>
          </cell>
          <cell r="B5715" t="str">
            <v>125-556</v>
          </cell>
          <cell r="C5715">
            <v>510100</v>
          </cell>
          <cell r="D5715">
            <v>47100</v>
          </cell>
          <cell r="E5715" t="str">
            <v>LEGAL OFFICE ASSISTANT II</v>
          </cell>
          <cell r="F5715" t="str">
            <v>D350</v>
          </cell>
          <cell r="G5715">
            <v>1</v>
          </cell>
          <cell r="H5715" t="str">
            <v>D350-014</v>
          </cell>
          <cell r="I5715" t="str">
            <v>O</v>
          </cell>
          <cell r="J5715">
            <v>1</v>
          </cell>
          <cell r="K5715" t="str">
            <v>REGULAR PAY</v>
          </cell>
          <cell r="L5715">
            <v>27209.33</v>
          </cell>
        </row>
        <row r="5716">
          <cell r="A5716" t="str">
            <v>MANN, CHERYL D</v>
          </cell>
          <cell r="B5716" t="str">
            <v>125-556</v>
          </cell>
          <cell r="C5716">
            <v>510300</v>
          </cell>
          <cell r="D5716">
            <v>47100</v>
          </cell>
          <cell r="E5716" t="str">
            <v>LEGAL OFFICE ASSISTANT II</v>
          </cell>
          <cell r="F5716" t="str">
            <v>D350</v>
          </cell>
          <cell r="G5716">
            <v>1</v>
          </cell>
          <cell r="H5716" t="str">
            <v>D350-014</v>
          </cell>
          <cell r="I5716" t="str">
            <v>F</v>
          </cell>
          <cell r="J5716">
            <v>7999</v>
          </cell>
          <cell r="L5716">
            <v>8160.08</v>
          </cell>
        </row>
        <row r="5717">
          <cell r="A5717" t="str">
            <v>MANN, CHERYL D</v>
          </cell>
          <cell r="B5717" t="str">
            <v>125-556</v>
          </cell>
          <cell r="C5717">
            <v>510300</v>
          </cell>
          <cell r="D5717">
            <v>47100</v>
          </cell>
          <cell r="E5717" t="str">
            <v>LEGAL OFFICE ASSISTANT II</v>
          </cell>
          <cell r="F5717" t="str">
            <v>D350</v>
          </cell>
          <cell r="G5717">
            <v>1</v>
          </cell>
          <cell r="H5717" t="str">
            <v>D350-014</v>
          </cell>
          <cell r="I5717" t="str">
            <v>F</v>
          </cell>
          <cell r="J5717" t="str">
            <v>*FI</v>
          </cell>
          <cell r="K5717" t="str">
            <v>FICA</v>
          </cell>
          <cell r="L5717">
            <v>1686.98</v>
          </cell>
        </row>
        <row r="5718">
          <cell r="A5718" t="str">
            <v>MANN, CHERYL D</v>
          </cell>
          <cell r="B5718" t="str">
            <v>125-556</v>
          </cell>
          <cell r="C5718">
            <v>510300</v>
          </cell>
          <cell r="D5718">
            <v>47100</v>
          </cell>
          <cell r="E5718" t="str">
            <v>LEGAL OFFICE ASSISTANT II</v>
          </cell>
          <cell r="F5718" t="str">
            <v>D350</v>
          </cell>
          <cell r="G5718">
            <v>1</v>
          </cell>
          <cell r="H5718" t="str">
            <v>D350-014</v>
          </cell>
          <cell r="I5718" t="str">
            <v>F</v>
          </cell>
          <cell r="J5718">
            <v>8000</v>
          </cell>
          <cell r="L5718">
            <v>1900.36</v>
          </cell>
        </row>
        <row r="5719">
          <cell r="A5719" t="str">
            <v>MANN, CHERYL D</v>
          </cell>
          <cell r="B5719" t="str">
            <v>125-556</v>
          </cell>
          <cell r="C5719">
            <v>510300</v>
          </cell>
          <cell r="D5719">
            <v>47100</v>
          </cell>
          <cell r="E5719" t="str">
            <v>LEGAL OFFICE ASSISTANT II</v>
          </cell>
          <cell r="F5719" t="str">
            <v>D350</v>
          </cell>
          <cell r="G5719">
            <v>1</v>
          </cell>
          <cell r="H5719" t="str">
            <v>D350-014</v>
          </cell>
          <cell r="I5719" t="str">
            <v>F</v>
          </cell>
          <cell r="J5719" t="str">
            <v>*FM</v>
          </cell>
          <cell r="K5719" t="str">
            <v>MEDICARE</v>
          </cell>
          <cell r="L5719">
            <v>394.54</v>
          </cell>
        </row>
        <row r="5720">
          <cell r="A5720" t="str">
            <v>MANN, CHERYL D</v>
          </cell>
          <cell r="B5720" t="str">
            <v>125-556</v>
          </cell>
          <cell r="C5720">
            <v>510400</v>
          </cell>
          <cell r="D5720">
            <v>47100</v>
          </cell>
          <cell r="E5720" t="str">
            <v>LEGAL OFFICE ASSISTANT II</v>
          </cell>
          <cell r="F5720" t="str">
            <v>D350</v>
          </cell>
          <cell r="G5720">
            <v>1</v>
          </cell>
          <cell r="H5720" t="str">
            <v>D350-014</v>
          </cell>
          <cell r="I5720" t="str">
            <v>F</v>
          </cell>
          <cell r="J5720">
            <v>101</v>
          </cell>
          <cell r="L5720">
            <v>135.94999999999999</v>
          </cell>
        </row>
        <row r="5721">
          <cell r="A5721" t="str">
            <v>MANN, CHERYL D</v>
          </cell>
          <cell r="B5721" t="str">
            <v>125-556</v>
          </cell>
          <cell r="C5721">
            <v>510400</v>
          </cell>
          <cell r="D5721">
            <v>47100</v>
          </cell>
          <cell r="E5721" t="str">
            <v>LEGAL OFFICE ASSISTANT II</v>
          </cell>
          <cell r="F5721" t="str">
            <v>D350</v>
          </cell>
          <cell r="G5721">
            <v>1</v>
          </cell>
          <cell r="H5721" t="str">
            <v>D350-014</v>
          </cell>
          <cell r="I5721" t="str">
            <v>F</v>
          </cell>
          <cell r="J5721">
            <v>30</v>
          </cell>
          <cell r="L5721">
            <v>68.02</v>
          </cell>
        </row>
        <row r="5722">
          <cell r="A5722" t="str">
            <v>MANN, CHERYL D</v>
          </cell>
          <cell r="B5722" t="str">
            <v>125-556</v>
          </cell>
          <cell r="C5722">
            <v>510400</v>
          </cell>
          <cell r="D5722">
            <v>47100</v>
          </cell>
          <cell r="E5722" t="str">
            <v>LEGAL OFFICE ASSISTANT II</v>
          </cell>
          <cell r="F5722" t="str">
            <v>D350</v>
          </cell>
          <cell r="G5722">
            <v>1</v>
          </cell>
          <cell r="H5722" t="str">
            <v>D350-014</v>
          </cell>
          <cell r="I5722" t="str">
            <v>F</v>
          </cell>
          <cell r="J5722">
            <v>1001</v>
          </cell>
          <cell r="L5722">
            <v>10.17</v>
          </cell>
        </row>
        <row r="5723">
          <cell r="A5723" t="str">
            <v>MANN, CHERYL D</v>
          </cell>
          <cell r="B5723" t="str">
            <v>125-556</v>
          </cell>
          <cell r="C5723">
            <v>510400</v>
          </cell>
          <cell r="D5723">
            <v>47100</v>
          </cell>
          <cell r="E5723" t="str">
            <v>LEGAL OFFICE ASSISTANT II</v>
          </cell>
          <cell r="F5723" t="str">
            <v>D350</v>
          </cell>
          <cell r="G5723">
            <v>1</v>
          </cell>
          <cell r="H5723" t="str">
            <v>D350-014</v>
          </cell>
          <cell r="I5723" t="str">
            <v>F</v>
          </cell>
          <cell r="J5723">
            <v>810</v>
          </cell>
          <cell r="L5723">
            <v>1.71</v>
          </cell>
        </row>
        <row r="5724">
          <cell r="A5724" t="str">
            <v>MANN, CHERYL D</v>
          </cell>
          <cell r="B5724" t="str">
            <v>125-556</v>
          </cell>
          <cell r="C5724">
            <v>510400</v>
          </cell>
          <cell r="D5724">
            <v>47100</v>
          </cell>
          <cell r="E5724" t="str">
            <v>LEGAL OFFICE ASSISTANT II</v>
          </cell>
          <cell r="F5724" t="str">
            <v>D350</v>
          </cell>
          <cell r="G5724">
            <v>1</v>
          </cell>
          <cell r="H5724" t="str">
            <v>D350-014</v>
          </cell>
          <cell r="I5724" t="str">
            <v>F</v>
          </cell>
          <cell r="J5724">
            <v>601</v>
          </cell>
          <cell r="L5724">
            <v>17.149999999999999</v>
          </cell>
        </row>
        <row r="5725">
          <cell r="A5725" t="str">
            <v>MANN, CHERYL D</v>
          </cell>
          <cell r="B5725" t="str">
            <v>125-556</v>
          </cell>
          <cell r="C5725">
            <v>510400</v>
          </cell>
          <cell r="D5725">
            <v>47100</v>
          </cell>
          <cell r="E5725" t="str">
            <v>LEGAL OFFICE ASSISTANT II</v>
          </cell>
          <cell r="F5725" t="str">
            <v>D350</v>
          </cell>
          <cell r="G5725">
            <v>1</v>
          </cell>
          <cell r="H5725" t="str">
            <v>D350-014</v>
          </cell>
          <cell r="I5725" t="str">
            <v>F</v>
          </cell>
          <cell r="J5725">
            <v>701</v>
          </cell>
          <cell r="L5725">
            <v>4.01</v>
          </cell>
        </row>
        <row r="5726">
          <cell r="A5726" t="str">
            <v>MANN, JANET L</v>
          </cell>
          <cell r="B5726" t="str">
            <v>123-592</v>
          </cell>
          <cell r="C5726">
            <v>510100</v>
          </cell>
          <cell r="D5726">
            <v>12480</v>
          </cell>
          <cell r="E5726" t="str">
            <v>ENVIRONMENTAL SPEC IV</v>
          </cell>
          <cell r="F5726" t="str">
            <v>P170</v>
          </cell>
          <cell r="G5726">
            <v>1</v>
          </cell>
          <cell r="H5726" t="str">
            <v>P170-002</v>
          </cell>
          <cell r="I5726" t="str">
            <v>O</v>
          </cell>
          <cell r="J5726">
            <v>1</v>
          </cell>
          <cell r="K5726" t="str">
            <v>REGULAR PAY</v>
          </cell>
          <cell r="L5726">
            <v>54366.09</v>
          </cell>
        </row>
        <row r="5727">
          <cell r="A5727" t="str">
            <v>MANN, JANET L</v>
          </cell>
          <cell r="B5727" t="str">
            <v>123-592</v>
          </cell>
          <cell r="C5727">
            <v>510300</v>
          </cell>
          <cell r="D5727">
            <v>12480</v>
          </cell>
          <cell r="E5727" t="str">
            <v>ENVIRONMENTAL SPEC IV</v>
          </cell>
          <cell r="F5727" t="str">
            <v>P170</v>
          </cell>
          <cell r="G5727">
            <v>1</v>
          </cell>
          <cell r="H5727" t="str">
            <v>P170-002</v>
          </cell>
          <cell r="I5727" t="str">
            <v>F</v>
          </cell>
          <cell r="J5727" t="str">
            <v>*FM</v>
          </cell>
          <cell r="K5727" t="str">
            <v>MEDICARE</v>
          </cell>
          <cell r="L5727">
            <v>788.31</v>
          </cell>
        </row>
        <row r="5728">
          <cell r="A5728" t="str">
            <v>MANN, JANET L</v>
          </cell>
          <cell r="B5728" t="str">
            <v>123-592</v>
          </cell>
          <cell r="C5728">
            <v>510300</v>
          </cell>
          <cell r="D5728">
            <v>12480</v>
          </cell>
          <cell r="E5728" t="str">
            <v>ENVIRONMENTAL SPEC IV</v>
          </cell>
          <cell r="F5728" t="str">
            <v>P170</v>
          </cell>
          <cell r="G5728">
            <v>1</v>
          </cell>
          <cell r="H5728" t="str">
            <v>P170-002</v>
          </cell>
          <cell r="I5728" t="str">
            <v>F</v>
          </cell>
          <cell r="J5728" t="str">
            <v>*FI</v>
          </cell>
          <cell r="K5728" t="str">
            <v>FICA</v>
          </cell>
          <cell r="L5728">
            <v>3370.7</v>
          </cell>
        </row>
        <row r="5729">
          <cell r="A5729" t="str">
            <v>MANN, JANET L</v>
          </cell>
          <cell r="B5729" t="str">
            <v>123-592</v>
          </cell>
          <cell r="C5729">
            <v>510300</v>
          </cell>
          <cell r="D5729">
            <v>12480</v>
          </cell>
          <cell r="E5729" t="str">
            <v>ENVIRONMENTAL SPEC IV</v>
          </cell>
          <cell r="F5729" t="str">
            <v>P170</v>
          </cell>
          <cell r="G5729">
            <v>1</v>
          </cell>
          <cell r="H5729" t="str">
            <v>P170-002</v>
          </cell>
          <cell r="I5729" t="str">
            <v>F</v>
          </cell>
          <cell r="J5729">
            <v>7999</v>
          </cell>
          <cell r="L5729">
            <v>16304.39</v>
          </cell>
        </row>
        <row r="5730">
          <cell r="A5730" t="str">
            <v>MANN, JANET L</v>
          </cell>
          <cell r="B5730" t="str">
            <v>123-592</v>
          </cell>
          <cell r="C5730">
            <v>510300</v>
          </cell>
          <cell r="D5730">
            <v>12480</v>
          </cell>
          <cell r="E5730" t="str">
            <v>ENVIRONMENTAL SPEC IV</v>
          </cell>
          <cell r="F5730" t="str">
            <v>P170</v>
          </cell>
          <cell r="G5730">
            <v>1</v>
          </cell>
          <cell r="H5730" t="str">
            <v>P170-002</v>
          </cell>
          <cell r="I5730" t="str">
            <v>F</v>
          </cell>
          <cell r="J5730">
            <v>8000</v>
          </cell>
          <cell r="L5730">
            <v>3801.33</v>
          </cell>
        </row>
        <row r="5731">
          <cell r="A5731" t="str">
            <v>MANN, JANET L</v>
          </cell>
          <cell r="B5731" t="str">
            <v>123-592</v>
          </cell>
          <cell r="C5731">
            <v>510300</v>
          </cell>
          <cell r="D5731">
            <v>12480</v>
          </cell>
          <cell r="E5731" t="str">
            <v>ENVIRONMENTAL SPEC IV</v>
          </cell>
          <cell r="F5731" t="str">
            <v>P170</v>
          </cell>
          <cell r="G5731">
            <v>1</v>
          </cell>
          <cell r="H5731" t="str">
            <v>P170-002</v>
          </cell>
          <cell r="I5731" t="str">
            <v>F</v>
          </cell>
          <cell r="J5731">
            <v>8005</v>
          </cell>
          <cell r="L5731">
            <v>266.08999999999997</v>
          </cell>
        </row>
        <row r="5732">
          <cell r="A5732" t="str">
            <v>MANN, JANET L</v>
          </cell>
          <cell r="B5732" t="str">
            <v>123-592</v>
          </cell>
          <cell r="C5732">
            <v>510400</v>
          </cell>
          <cell r="D5732">
            <v>12480</v>
          </cell>
          <cell r="E5732" t="str">
            <v>ENVIRONMENTAL SPEC IV</v>
          </cell>
          <cell r="F5732" t="str">
            <v>P170</v>
          </cell>
          <cell r="G5732">
            <v>1</v>
          </cell>
          <cell r="H5732" t="str">
            <v>P170-002</v>
          </cell>
          <cell r="I5732" t="str">
            <v>F</v>
          </cell>
          <cell r="J5732">
            <v>811</v>
          </cell>
          <cell r="L5732">
            <v>1.88</v>
          </cell>
        </row>
        <row r="5733">
          <cell r="A5733" t="str">
            <v>MANN, JANET L</v>
          </cell>
          <cell r="B5733" t="str">
            <v>123-592</v>
          </cell>
          <cell r="C5733">
            <v>510400</v>
          </cell>
          <cell r="D5733">
            <v>12480</v>
          </cell>
          <cell r="E5733" t="str">
            <v>ENVIRONMENTAL SPEC IV</v>
          </cell>
          <cell r="F5733" t="str">
            <v>P170</v>
          </cell>
          <cell r="G5733">
            <v>1</v>
          </cell>
          <cell r="H5733" t="str">
            <v>P170-002</v>
          </cell>
          <cell r="I5733" t="str">
            <v>F</v>
          </cell>
          <cell r="J5733">
            <v>1001</v>
          </cell>
          <cell r="L5733">
            <v>10.17</v>
          </cell>
        </row>
        <row r="5734">
          <cell r="A5734" t="str">
            <v>MANN, JANET L</v>
          </cell>
          <cell r="B5734" t="str">
            <v>123-592</v>
          </cell>
          <cell r="C5734">
            <v>510400</v>
          </cell>
          <cell r="D5734">
            <v>12480</v>
          </cell>
          <cell r="E5734" t="str">
            <v>ENVIRONMENTAL SPEC IV</v>
          </cell>
          <cell r="F5734" t="str">
            <v>P170</v>
          </cell>
          <cell r="G5734">
            <v>1</v>
          </cell>
          <cell r="H5734" t="str">
            <v>P170-002</v>
          </cell>
          <cell r="I5734" t="str">
            <v>F</v>
          </cell>
          <cell r="J5734">
            <v>134</v>
          </cell>
          <cell r="L5734">
            <v>315.93</v>
          </cell>
        </row>
        <row r="5735">
          <cell r="A5735" t="str">
            <v>MANN, JANET L</v>
          </cell>
          <cell r="B5735" t="str">
            <v>123-592</v>
          </cell>
          <cell r="C5735">
            <v>510400</v>
          </cell>
          <cell r="D5735">
            <v>12480</v>
          </cell>
          <cell r="E5735" t="str">
            <v>ENVIRONMENTAL SPEC IV</v>
          </cell>
          <cell r="F5735" t="str">
            <v>P170</v>
          </cell>
          <cell r="G5735">
            <v>1</v>
          </cell>
          <cell r="H5735" t="str">
            <v>P170-002</v>
          </cell>
          <cell r="I5735" t="str">
            <v>F</v>
          </cell>
          <cell r="J5735">
            <v>605</v>
          </cell>
          <cell r="L5735">
            <v>59.1</v>
          </cell>
        </row>
        <row r="5736">
          <cell r="A5736" t="str">
            <v>MANN, JANET L</v>
          </cell>
          <cell r="B5736" t="str">
            <v>123-592</v>
          </cell>
          <cell r="C5736">
            <v>510400</v>
          </cell>
          <cell r="D5736">
            <v>12480</v>
          </cell>
          <cell r="E5736" t="str">
            <v>ENVIRONMENTAL SPEC IV</v>
          </cell>
          <cell r="F5736" t="str">
            <v>P170</v>
          </cell>
          <cell r="G5736">
            <v>1</v>
          </cell>
          <cell r="H5736" t="str">
            <v>P170-002</v>
          </cell>
          <cell r="I5736" t="str">
            <v>F</v>
          </cell>
          <cell r="J5736">
            <v>30</v>
          </cell>
          <cell r="L5736">
            <v>135.91999999999999</v>
          </cell>
        </row>
        <row r="5737">
          <cell r="A5737" t="str">
            <v>MANN, JANET L</v>
          </cell>
          <cell r="B5737" t="str">
            <v>123-592</v>
          </cell>
          <cell r="C5737">
            <v>510400</v>
          </cell>
          <cell r="D5737">
            <v>12480</v>
          </cell>
          <cell r="E5737" t="str">
            <v>ENVIRONMENTAL SPEC IV</v>
          </cell>
          <cell r="F5737" t="str">
            <v>P170</v>
          </cell>
          <cell r="G5737">
            <v>1</v>
          </cell>
          <cell r="H5737" t="str">
            <v>P170-002</v>
          </cell>
          <cell r="I5737" t="str">
            <v>F</v>
          </cell>
          <cell r="J5737">
            <v>705</v>
          </cell>
          <cell r="L5737">
            <v>12.04</v>
          </cell>
        </row>
        <row r="5738">
          <cell r="A5738" t="str">
            <v>MANN, LISA JEAN</v>
          </cell>
          <cell r="B5738" t="str">
            <v>125-562</v>
          </cell>
          <cell r="C5738">
            <v>510100</v>
          </cell>
          <cell r="D5738">
            <v>47460</v>
          </cell>
          <cell r="E5738" t="str">
            <v>LEGAL OFFICE ASSIST I</v>
          </cell>
          <cell r="F5738" t="str">
            <v>D348</v>
          </cell>
          <cell r="G5738">
            <v>1</v>
          </cell>
          <cell r="H5738" t="str">
            <v>D348-006</v>
          </cell>
          <cell r="I5738" t="str">
            <v>O</v>
          </cell>
          <cell r="J5738">
            <v>1</v>
          </cell>
          <cell r="K5738" t="str">
            <v>REGULAR PAY</v>
          </cell>
          <cell r="L5738">
            <v>24325.46</v>
          </cell>
        </row>
        <row r="5739">
          <cell r="A5739" t="str">
            <v>MANN, LISA JEAN</v>
          </cell>
          <cell r="B5739" t="str">
            <v>125-562</v>
          </cell>
          <cell r="C5739">
            <v>510300</v>
          </cell>
          <cell r="D5739">
            <v>47460</v>
          </cell>
          <cell r="E5739" t="str">
            <v>LEGAL OFFICE ASSIST I</v>
          </cell>
          <cell r="F5739" t="str">
            <v>D348</v>
          </cell>
          <cell r="G5739">
            <v>1</v>
          </cell>
          <cell r="H5739" t="str">
            <v>D348-006</v>
          </cell>
          <cell r="I5739" t="str">
            <v>F</v>
          </cell>
          <cell r="J5739" t="str">
            <v>*FI</v>
          </cell>
          <cell r="K5739" t="str">
            <v>FICA</v>
          </cell>
          <cell r="L5739">
            <v>1508.18</v>
          </cell>
        </row>
        <row r="5740">
          <cell r="A5740" t="str">
            <v>MANN, LISA JEAN</v>
          </cell>
          <cell r="B5740" t="str">
            <v>125-562</v>
          </cell>
          <cell r="C5740">
            <v>510300</v>
          </cell>
          <cell r="D5740">
            <v>47460</v>
          </cell>
          <cell r="E5740" t="str">
            <v>LEGAL OFFICE ASSIST I</v>
          </cell>
          <cell r="F5740" t="str">
            <v>D348</v>
          </cell>
          <cell r="G5740">
            <v>1</v>
          </cell>
          <cell r="H5740" t="str">
            <v>D348-006</v>
          </cell>
          <cell r="I5740" t="str">
            <v>F</v>
          </cell>
          <cell r="J5740">
            <v>8000</v>
          </cell>
          <cell r="L5740">
            <v>1698.49</v>
          </cell>
        </row>
        <row r="5741">
          <cell r="A5741" t="str">
            <v>MANN, LISA JEAN</v>
          </cell>
          <cell r="B5741" t="str">
            <v>125-562</v>
          </cell>
          <cell r="C5741">
            <v>510300</v>
          </cell>
          <cell r="D5741">
            <v>47460</v>
          </cell>
          <cell r="E5741" t="str">
            <v>LEGAL OFFICE ASSIST I</v>
          </cell>
          <cell r="F5741" t="str">
            <v>D348</v>
          </cell>
          <cell r="G5741">
            <v>1</v>
          </cell>
          <cell r="H5741" t="str">
            <v>D348-006</v>
          </cell>
          <cell r="I5741" t="str">
            <v>F</v>
          </cell>
          <cell r="J5741" t="str">
            <v>*FM</v>
          </cell>
          <cell r="K5741" t="str">
            <v>MEDICARE</v>
          </cell>
          <cell r="L5741">
            <v>352.72</v>
          </cell>
        </row>
        <row r="5742">
          <cell r="A5742" t="str">
            <v>MANN, LISA JEAN</v>
          </cell>
          <cell r="B5742" t="str">
            <v>125-562</v>
          </cell>
          <cell r="C5742">
            <v>510300</v>
          </cell>
          <cell r="D5742">
            <v>47460</v>
          </cell>
          <cell r="E5742" t="str">
            <v>LEGAL OFFICE ASSIST I</v>
          </cell>
          <cell r="F5742" t="str">
            <v>D348</v>
          </cell>
          <cell r="G5742">
            <v>1</v>
          </cell>
          <cell r="H5742" t="str">
            <v>D348-006</v>
          </cell>
          <cell r="I5742" t="str">
            <v>F</v>
          </cell>
          <cell r="J5742">
            <v>7999</v>
          </cell>
          <cell r="L5742">
            <v>7295.21</v>
          </cell>
        </row>
        <row r="5743">
          <cell r="A5743" t="str">
            <v>MANN, LISA JEAN</v>
          </cell>
          <cell r="B5743" t="str">
            <v>125-562</v>
          </cell>
          <cell r="C5743">
            <v>510400</v>
          </cell>
          <cell r="D5743">
            <v>47460</v>
          </cell>
          <cell r="E5743" t="str">
            <v>LEGAL OFFICE ASSIST I</v>
          </cell>
          <cell r="F5743" t="str">
            <v>D348</v>
          </cell>
          <cell r="G5743">
            <v>1</v>
          </cell>
          <cell r="H5743" t="str">
            <v>D348-006</v>
          </cell>
          <cell r="I5743" t="str">
            <v>F</v>
          </cell>
          <cell r="J5743">
            <v>1001</v>
          </cell>
          <cell r="L5743">
            <v>10.17</v>
          </cell>
        </row>
        <row r="5744">
          <cell r="A5744" t="str">
            <v>MANN, LISA JEAN</v>
          </cell>
          <cell r="B5744" t="str">
            <v>125-562</v>
          </cell>
          <cell r="C5744">
            <v>510400</v>
          </cell>
          <cell r="D5744">
            <v>47460</v>
          </cell>
          <cell r="E5744" t="str">
            <v>LEGAL OFFICE ASSIST I</v>
          </cell>
          <cell r="F5744" t="str">
            <v>D348</v>
          </cell>
          <cell r="G5744">
            <v>1</v>
          </cell>
          <cell r="H5744" t="str">
            <v>D348-006</v>
          </cell>
          <cell r="I5744" t="str">
            <v>F</v>
          </cell>
          <cell r="J5744">
            <v>100</v>
          </cell>
          <cell r="L5744">
            <v>135.94999999999999</v>
          </cell>
        </row>
        <row r="5745">
          <cell r="A5745" t="str">
            <v>MANN, LISA JEAN</v>
          </cell>
          <cell r="B5745" t="str">
            <v>125-562</v>
          </cell>
          <cell r="C5745">
            <v>510400</v>
          </cell>
          <cell r="D5745">
            <v>47460</v>
          </cell>
          <cell r="E5745" t="str">
            <v>LEGAL OFFICE ASSIST I</v>
          </cell>
          <cell r="F5745" t="str">
            <v>D348</v>
          </cell>
          <cell r="G5745">
            <v>1</v>
          </cell>
          <cell r="H5745" t="str">
            <v>D348-006</v>
          </cell>
          <cell r="I5745" t="str">
            <v>F</v>
          </cell>
          <cell r="J5745">
            <v>601</v>
          </cell>
          <cell r="L5745">
            <v>17.149999999999999</v>
          </cell>
        </row>
        <row r="5746">
          <cell r="A5746" t="str">
            <v>MANN, LISA JEAN</v>
          </cell>
          <cell r="B5746" t="str">
            <v>125-562</v>
          </cell>
          <cell r="C5746">
            <v>510400</v>
          </cell>
          <cell r="D5746">
            <v>47460</v>
          </cell>
          <cell r="E5746" t="str">
            <v>LEGAL OFFICE ASSIST I</v>
          </cell>
          <cell r="F5746" t="str">
            <v>D348</v>
          </cell>
          <cell r="G5746">
            <v>1</v>
          </cell>
          <cell r="H5746" t="str">
            <v>D348-006</v>
          </cell>
          <cell r="I5746" t="str">
            <v>F</v>
          </cell>
          <cell r="J5746">
            <v>701</v>
          </cell>
          <cell r="L5746">
            <v>4.01</v>
          </cell>
        </row>
        <row r="5747">
          <cell r="A5747" t="str">
            <v>MANN, LISA JEAN</v>
          </cell>
          <cell r="B5747" t="str">
            <v>125-562</v>
          </cell>
          <cell r="C5747">
            <v>510400</v>
          </cell>
          <cell r="D5747">
            <v>47460</v>
          </cell>
          <cell r="E5747" t="str">
            <v>LEGAL OFFICE ASSIST I</v>
          </cell>
          <cell r="F5747" t="str">
            <v>D348</v>
          </cell>
          <cell r="G5747">
            <v>1</v>
          </cell>
          <cell r="H5747" t="str">
            <v>D348-006</v>
          </cell>
          <cell r="I5747" t="str">
            <v>F</v>
          </cell>
          <cell r="J5747">
            <v>811</v>
          </cell>
          <cell r="L5747">
            <v>1.88</v>
          </cell>
        </row>
        <row r="5748">
          <cell r="A5748" t="str">
            <v>MANN, LISA JEAN</v>
          </cell>
          <cell r="B5748" t="str">
            <v>125-562</v>
          </cell>
          <cell r="C5748">
            <v>510400</v>
          </cell>
          <cell r="D5748">
            <v>47460</v>
          </cell>
          <cell r="E5748" t="str">
            <v>LEGAL OFFICE ASSIST I</v>
          </cell>
          <cell r="F5748" t="str">
            <v>D348</v>
          </cell>
          <cell r="G5748">
            <v>1</v>
          </cell>
          <cell r="H5748" t="str">
            <v>D348-006</v>
          </cell>
          <cell r="I5748" t="str">
            <v>F</v>
          </cell>
          <cell r="J5748">
            <v>30</v>
          </cell>
          <cell r="L5748">
            <v>60.81</v>
          </cell>
        </row>
        <row r="5749">
          <cell r="A5749" t="str">
            <v>MAPLE, CYNTHIA G</v>
          </cell>
          <cell r="B5749" t="str">
            <v>101-594</v>
          </cell>
          <cell r="C5749">
            <v>510100</v>
          </cell>
          <cell r="D5749">
            <v>27940</v>
          </cell>
          <cell r="E5749" t="str">
            <v>EMPLOY &amp; TRNG WRK III</v>
          </cell>
          <cell r="F5749" t="str">
            <v>D264</v>
          </cell>
          <cell r="G5749">
            <v>1</v>
          </cell>
          <cell r="H5749" t="str">
            <v>D264-003</v>
          </cell>
          <cell r="I5749" t="str">
            <v>O</v>
          </cell>
          <cell r="J5749">
            <v>1</v>
          </cell>
          <cell r="K5749" t="str">
            <v>REGULAR PAY</v>
          </cell>
          <cell r="L5749">
            <v>44756.04</v>
          </cell>
        </row>
        <row r="5750">
          <cell r="A5750" t="str">
            <v>MAPLE, CYNTHIA G</v>
          </cell>
          <cell r="B5750" t="str">
            <v>101-594</v>
          </cell>
          <cell r="C5750">
            <v>510300</v>
          </cell>
          <cell r="D5750">
            <v>27940</v>
          </cell>
          <cell r="E5750" t="str">
            <v>EMPLOY &amp; TRNG WRK III</v>
          </cell>
          <cell r="F5750" t="str">
            <v>D264</v>
          </cell>
          <cell r="G5750">
            <v>1</v>
          </cell>
          <cell r="H5750" t="str">
            <v>D264-003</v>
          </cell>
          <cell r="I5750" t="str">
            <v>F</v>
          </cell>
          <cell r="J5750" t="str">
            <v>*FM</v>
          </cell>
          <cell r="K5750" t="str">
            <v>MEDICARE</v>
          </cell>
          <cell r="L5750">
            <v>648.96</v>
          </cell>
        </row>
        <row r="5751">
          <cell r="A5751" t="str">
            <v>MAPLE, CYNTHIA G</v>
          </cell>
          <cell r="B5751" t="str">
            <v>101-594</v>
          </cell>
          <cell r="C5751">
            <v>510300</v>
          </cell>
          <cell r="D5751">
            <v>27940</v>
          </cell>
          <cell r="E5751" t="str">
            <v>EMPLOY &amp; TRNG WRK III</v>
          </cell>
          <cell r="F5751" t="str">
            <v>D264</v>
          </cell>
          <cell r="G5751">
            <v>1</v>
          </cell>
          <cell r="H5751" t="str">
            <v>D264-003</v>
          </cell>
          <cell r="I5751" t="str">
            <v>F</v>
          </cell>
          <cell r="J5751">
            <v>8000</v>
          </cell>
          <cell r="L5751">
            <v>3128.63</v>
          </cell>
        </row>
        <row r="5752">
          <cell r="A5752" t="str">
            <v>MAPLE, CYNTHIA G</v>
          </cell>
          <cell r="B5752" t="str">
            <v>101-594</v>
          </cell>
          <cell r="C5752">
            <v>510300</v>
          </cell>
          <cell r="D5752">
            <v>27940</v>
          </cell>
          <cell r="E5752" t="str">
            <v>EMPLOY &amp; TRNG WRK III</v>
          </cell>
          <cell r="F5752" t="str">
            <v>D264</v>
          </cell>
          <cell r="G5752">
            <v>1</v>
          </cell>
          <cell r="H5752" t="str">
            <v>D264-003</v>
          </cell>
          <cell r="I5752" t="str">
            <v>F</v>
          </cell>
          <cell r="J5752">
            <v>7999</v>
          </cell>
          <cell r="L5752">
            <v>13422.34</v>
          </cell>
        </row>
        <row r="5753">
          <cell r="A5753" t="str">
            <v>MAPLE, CYNTHIA G</v>
          </cell>
          <cell r="B5753" t="str">
            <v>101-594</v>
          </cell>
          <cell r="C5753">
            <v>510300</v>
          </cell>
          <cell r="D5753">
            <v>27940</v>
          </cell>
          <cell r="E5753" t="str">
            <v>EMPLOY &amp; TRNG WRK III</v>
          </cell>
          <cell r="F5753" t="str">
            <v>D264</v>
          </cell>
          <cell r="G5753">
            <v>1</v>
          </cell>
          <cell r="H5753" t="str">
            <v>D264-003</v>
          </cell>
          <cell r="I5753" t="str">
            <v>F</v>
          </cell>
          <cell r="J5753" t="str">
            <v>*FI</v>
          </cell>
          <cell r="K5753" t="str">
            <v>FICA</v>
          </cell>
          <cell r="L5753">
            <v>2774.87</v>
          </cell>
        </row>
        <row r="5754">
          <cell r="A5754" t="str">
            <v>MAPLE, CYNTHIA G</v>
          </cell>
          <cell r="B5754" t="str">
            <v>101-594</v>
          </cell>
          <cell r="C5754">
            <v>510400</v>
          </cell>
          <cell r="D5754">
            <v>27940</v>
          </cell>
          <cell r="E5754" t="str">
            <v>EMPLOY &amp; TRNG WRK III</v>
          </cell>
          <cell r="F5754" t="str">
            <v>D264</v>
          </cell>
          <cell r="G5754">
            <v>1</v>
          </cell>
          <cell r="H5754" t="str">
            <v>D264-003</v>
          </cell>
          <cell r="I5754" t="str">
            <v>F</v>
          </cell>
          <cell r="J5754">
            <v>703</v>
          </cell>
          <cell r="L5754">
            <v>6.7</v>
          </cell>
        </row>
        <row r="5755">
          <cell r="A5755" t="str">
            <v>MAPLE, CYNTHIA G</v>
          </cell>
          <cell r="B5755" t="str">
            <v>101-594</v>
          </cell>
          <cell r="C5755">
            <v>510400</v>
          </cell>
          <cell r="D5755">
            <v>27940</v>
          </cell>
          <cell r="E5755" t="str">
            <v>EMPLOY &amp; TRNG WRK III</v>
          </cell>
          <cell r="F5755" t="str">
            <v>D264</v>
          </cell>
          <cell r="G5755">
            <v>1</v>
          </cell>
          <cell r="H5755" t="str">
            <v>D264-003</v>
          </cell>
          <cell r="I5755" t="str">
            <v>F</v>
          </cell>
          <cell r="J5755">
            <v>811</v>
          </cell>
          <cell r="L5755">
            <v>1.88</v>
          </cell>
        </row>
        <row r="5756">
          <cell r="A5756" t="str">
            <v>MAPLE, CYNTHIA G</v>
          </cell>
          <cell r="B5756" t="str">
            <v>101-594</v>
          </cell>
          <cell r="C5756">
            <v>510400</v>
          </cell>
          <cell r="D5756">
            <v>27940</v>
          </cell>
          <cell r="E5756" t="str">
            <v>EMPLOY &amp; TRNG WRK III</v>
          </cell>
          <cell r="F5756" t="str">
            <v>D264</v>
          </cell>
          <cell r="G5756">
            <v>1</v>
          </cell>
          <cell r="H5756" t="str">
            <v>D264-003</v>
          </cell>
          <cell r="I5756" t="str">
            <v>F</v>
          </cell>
          <cell r="J5756">
            <v>30</v>
          </cell>
          <cell r="L5756">
            <v>111.89</v>
          </cell>
        </row>
        <row r="5757">
          <cell r="A5757" t="str">
            <v>MAPLE, CYNTHIA G</v>
          </cell>
          <cell r="B5757" t="str">
            <v>101-594</v>
          </cell>
          <cell r="C5757">
            <v>510400</v>
          </cell>
          <cell r="D5757">
            <v>27940</v>
          </cell>
          <cell r="E5757" t="str">
            <v>EMPLOY &amp; TRNG WRK III</v>
          </cell>
          <cell r="F5757" t="str">
            <v>D264</v>
          </cell>
          <cell r="G5757">
            <v>1</v>
          </cell>
          <cell r="H5757" t="str">
            <v>D264-003</v>
          </cell>
          <cell r="I5757" t="str">
            <v>F</v>
          </cell>
          <cell r="J5757">
            <v>102</v>
          </cell>
          <cell r="L5757">
            <v>232.19</v>
          </cell>
        </row>
        <row r="5758">
          <cell r="A5758" t="str">
            <v>MAPLE, CYNTHIA G</v>
          </cell>
          <cell r="B5758" t="str">
            <v>101-594</v>
          </cell>
          <cell r="C5758">
            <v>510400</v>
          </cell>
          <cell r="D5758">
            <v>27940</v>
          </cell>
          <cell r="E5758" t="str">
            <v>EMPLOY &amp; TRNG WRK III</v>
          </cell>
          <cell r="F5758" t="str">
            <v>D264</v>
          </cell>
          <cell r="G5758">
            <v>1</v>
          </cell>
          <cell r="H5758" t="str">
            <v>D264-003</v>
          </cell>
          <cell r="I5758" t="str">
            <v>F</v>
          </cell>
          <cell r="J5758">
            <v>603</v>
          </cell>
          <cell r="L5758">
            <v>31.26</v>
          </cell>
        </row>
        <row r="5759">
          <cell r="A5759" t="str">
            <v>MAPLE, CYNTHIA G</v>
          </cell>
          <cell r="B5759" t="str">
            <v>101-594</v>
          </cell>
          <cell r="C5759">
            <v>510400</v>
          </cell>
          <cell r="D5759">
            <v>27940</v>
          </cell>
          <cell r="E5759" t="str">
            <v>EMPLOY &amp; TRNG WRK III</v>
          </cell>
          <cell r="F5759" t="str">
            <v>D264</v>
          </cell>
          <cell r="G5759">
            <v>1</v>
          </cell>
          <cell r="H5759" t="str">
            <v>D264-003</v>
          </cell>
          <cell r="I5759" t="str">
            <v>F</v>
          </cell>
          <cell r="J5759">
            <v>1001</v>
          </cell>
          <cell r="L5759">
            <v>10.17</v>
          </cell>
        </row>
        <row r="5760">
          <cell r="A5760" t="str">
            <v>MARIANI, ROBERT M</v>
          </cell>
          <cell r="B5760" t="str">
            <v>101-565</v>
          </cell>
          <cell r="C5760">
            <v>510100</v>
          </cell>
          <cell r="D5760">
            <v>24570</v>
          </cell>
          <cell r="E5760" t="str">
            <v>DEPUTY SHERIFF II</v>
          </cell>
          <cell r="F5760" t="str">
            <v>E120</v>
          </cell>
          <cell r="G5760">
            <v>1</v>
          </cell>
          <cell r="H5760" t="str">
            <v>E120-025</v>
          </cell>
          <cell r="I5760" t="str">
            <v>O</v>
          </cell>
          <cell r="J5760">
            <v>1</v>
          </cell>
          <cell r="K5760" t="str">
            <v>REGULAR PAY</v>
          </cell>
          <cell r="L5760">
            <v>46368</v>
          </cell>
        </row>
        <row r="5761">
          <cell r="A5761" t="str">
            <v>MARIANI, ROBERT M</v>
          </cell>
          <cell r="B5761" t="str">
            <v>101-565</v>
          </cell>
          <cell r="C5761">
            <v>510300</v>
          </cell>
          <cell r="D5761">
            <v>24570</v>
          </cell>
          <cell r="E5761" t="str">
            <v>DEPUTY SHERIFF II</v>
          </cell>
          <cell r="F5761" t="str">
            <v>E120</v>
          </cell>
          <cell r="G5761">
            <v>1</v>
          </cell>
          <cell r="H5761" t="str">
            <v>E120-025</v>
          </cell>
          <cell r="I5761" t="str">
            <v>F</v>
          </cell>
          <cell r="J5761">
            <v>8010</v>
          </cell>
          <cell r="L5761">
            <v>4167.6000000000004</v>
          </cell>
        </row>
        <row r="5762">
          <cell r="A5762" t="str">
            <v>MARIANI, ROBERT M</v>
          </cell>
          <cell r="B5762" t="str">
            <v>101-565</v>
          </cell>
          <cell r="C5762">
            <v>510300</v>
          </cell>
          <cell r="D5762">
            <v>24570</v>
          </cell>
          <cell r="E5762" t="str">
            <v>DEPUTY SHERIFF II</v>
          </cell>
          <cell r="F5762" t="str">
            <v>E120</v>
          </cell>
          <cell r="G5762">
            <v>1</v>
          </cell>
          <cell r="H5762" t="str">
            <v>E120-025</v>
          </cell>
          <cell r="I5762" t="str">
            <v>F</v>
          </cell>
          <cell r="J5762" t="str">
            <v>*FI</v>
          </cell>
          <cell r="K5762" t="str">
            <v>FICA</v>
          </cell>
          <cell r="L5762">
            <v>2874.82</v>
          </cell>
        </row>
        <row r="5763">
          <cell r="A5763" t="str">
            <v>MARIANI, ROBERT M</v>
          </cell>
          <cell r="B5763" t="str">
            <v>101-565</v>
          </cell>
          <cell r="C5763">
            <v>510300</v>
          </cell>
          <cell r="D5763">
            <v>24570</v>
          </cell>
          <cell r="E5763" t="str">
            <v>DEPUTY SHERIFF II</v>
          </cell>
          <cell r="F5763" t="str">
            <v>E120</v>
          </cell>
          <cell r="G5763">
            <v>1</v>
          </cell>
          <cell r="H5763" t="str">
            <v>E120-025</v>
          </cell>
          <cell r="I5763" t="str">
            <v>F</v>
          </cell>
          <cell r="J5763">
            <v>8009</v>
          </cell>
          <cell r="L5763">
            <v>5342.29</v>
          </cell>
        </row>
        <row r="5764">
          <cell r="A5764" t="str">
            <v>MARIANI, ROBERT M</v>
          </cell>
          <cell r="B5764" t="str">
            <v>101-565</v>
          </cell>
          <cell r="C5764">
            <v>510300</v>
          </cell>
          <cell r="D5764">
            <v>24570</v>
          </cell>
          <cell r="E5764" t="str">
            <v>DEPUTY SHERIFF II</v>
          </cell>
          <cell r="F5764" t="str">
            <v>E120</v>
          </cell>
          <cell r="G5764">
            <v>1</v>
          </cell>
          <cell r="H5764" t="str">
            <v>E120-025</v>
          </cell>
          <cell r="I5764" t="str">
            <v>F</v>
          </cell>
          <cell r="J5764" t="str">
            <v>*FM</v>
          </cell>
          <cell r="K5764" t="str">
            <v>MEDICARE</v>
          </cell>
          <cell r="L5764">
            <v>672.34</v>
          </cell>
        </row>
        <row r="5765">
          <cell r="A5765" t="str">
            <v>MARIANI, ROBERT M</v>
          </cell>
          <cell r="B5765" t="str">
            <v>101-565</v>
          </cell>
          <cell r="C5765">
            <v>510400</v>
          </cell>
          <cell r="D5765">
            <v>24570</v>
          </cell>
          <cell r="E5765" t="str">
            <v>DEPUTY SHERIFF II</v>
          </cell>
          <cell r="F5765" t="str">
            <v>E120</v>
          </cell>
          <cell r="G5765">
            <v>1</v>
          </cell>
          <cell r="H5765" t="str">
            <v>E120-025</v>
          </cell>
          <cell r="I5765" t="str">
            <v>F</v>
          </cell>
          <cell r="J5765">
            <v>30</v>
          </cell>
          <cell r="L5765">
            <v>115.92</v>
          </cell>
        </row>
        <row r="5766">
          <cell r="A5766" t="str">
            <v>MARIANI, ROBERT M</v>
          </cell>
          <cell r="B5766" t="str">
            <v>101-565</v>
          </cell>
          <cell r="C5766">
            <v>510400</v>
          </cell>
          <cell r="D5766">
            <v>24570</v>
          </cell>
          <cell r="E5766" t="str">
            <v>DEPUTY SHERIFF II</v>
          </cell>
          <cell r="F5766" t="str">
            <v>E120</v>
          </cell>
          <cell r="G5766">
            <v>1</v>
          </cell>
          <cell r="H5766" t="str">
            <v>E120-025</v>
          </cell>
          <cell r="I5766" t="str">
            <v>F</v>
          </cell>
          <cell r="J5766">
            <v>1001</v>
          </cell>
          <cell r="L5766">
            <v>10.17</v>
          </cell>
        </row>
        <row r="5767">
          <cell r="A5767" t="str">
            <v>MARIANI, ROBERT M</v>
          </cell>
          <cell r="B5767" t="str">
            <v>101-565</v>
          </cell>
          <cell r="C5767">
            <v>510400</v>
          </cell>
          <cell r="D5767">
            <v>24570</v>
          </cell>
          <cell r="E5767" t="str">
            <v>DEPUTY SHERIFF II</v>
          </cell>
          <cell r="F5767" t="str">
            <v>E120</v>
          </cell>
          <cell r="G5767">
            <v>1</v>
          </cell>
          <cell r="H5767" t="str">
            <v>E120-025</v>
          </cell>
          <cell r="I5767" t="str">
            <v>F</v>
          </cell>
          <cell r="J5767">
            <v>705</v>
          </cell>
          <cell r="L5767">
            <v>12.04</v>
          </cell>
        </row>
        <row r="5768">
          <cell r="A5768" t="str">
            <v>MARIANI, ROBERT M</v>
          </cell>
          <cell r="B5768" t="str">
            <v>101-565</v>
          </cell>
          <cell r="C5768">
            <v>510400</v>
          </cell>
          <cell r="D5768">
            <v>24570</v>
          </cell>
          <cell r="E5768" t="str">
            <v>DEPUTY SHERIFF II</v>
          </cell>
          <cell r="F5768" t="str">
            <v>E120</v>
          </cell>
          <cell r="G5768">
            <v>1</v>
          </cell>
          <cell r="H5768" t="str">
            <v>E120-025</v>
          </cell>
          <cell r="I5768" t="str">
            <v>F</v>
          </cell>
          <cell r="J5768">
            <v>205</v>
          </cell>
          <cell r="L5768">
            <v>244.01</v>
          </cell>
        </row>
        <row r="5769">
          <cell r="A5769" t="str">
            <v>MARIANI, ROBERT M</v>
          </cell>
          <cell r="B5769" t="str">
            <v>101-565</v>
          </cell>
          <cell r="C5769">
            <v>510400</v>
          </cell>
          <cell r="D5769">
            <v>24570</v>
          </cell>
          <cell r="E5769" t="str">
            <v>DEPUTY SHERIFF II</v>
          </cell>
          <cell r="F5769" t="str">
            <v>E120</v>
          </cell>
          <cell r="G5769">
            <v>1</v>
          </cell>
          <cell r="H5769" t="str">
            <v>E120-025</v>
          </cell>
          <cell r="I5769" t="str">
            <v>F</v>
          </cell>
          <cell r="J5769">
            <v>605</v>
          </cell>
          <cell r="L5769">
            <v>59.1</v>
          </cell>
        </row>
        <row r="5770">
          <cell r="A5770" t="str">
            <v>MARIANI, ROBERT M</v>
          </cell>
          <cell r="B5770" t="str">
            <v>101-565</v>
          </cell>
          <cell r="C5770">
            <v>510400</v>
          </cell>
          <cell r="D5770">
            <v>24570</v>
          </cell>
          <cell r="E5770" t="str">
            <v>DEPUTY SHERIFF II</v>
          </cell>
          <cell r="F5770" t="str">
            <v>E120</v>
          </cell>
          <cell r="G5770">
            <v>1</v>
          </cell>
          <cell r="H5770" t="str">
            <v>E120-025</v>
          </cell>
          <cell r="I5770" t="str">
            <v>F</v>
          </cell>
          <cell r="J5770">
            <v>811</v>
          </cell>
          <cell r="L5770">
            <v>1.88</v>
          </cell>
        </row>
        <row r="5771">
          <cell r="A5771" t="str">
            <v>MARIE, LILY</v>
          </cell>
          <cell r="B5771" t="str">
            <v>101-609</v>
          </cell>
          <cell r="C5771">
            <v>510100</v>
          </cell>
          <cell r="D5771">
            <v>3130</v>
          </cell>
          <cell r="E5771" t="str">
            <v>BEH HEALTH WORKER III</v>
          </cell>
          <cell r="F5771" t="str">
            <v>D168</v>
          </cell>
          <cell r="G5771">
            <v>0.5</v>
          </cell>
          <cell r="H5771" t="str">
            <v>D168-003</v>
          </cell>
          <cell r="I5771" t="str">
            <v>O</v>
          </cell>
          <cell r="J5771">
            <v>1</v>
          </cell>
          <cell r="K5771" t="str">
            <v>REGULAR PAY</v>
          </cell>
          <cell r="L5771">
            <v>19760.560000000001</v>
          </cell>
        </row>
        <row r="5772">
          <cell r="A5772" t="str">
            <v>MARIE, LILY</v>
          </cell>
          <cell r="B5772" t="str">
            <v>101-609</v>
          </cell>
          <cell r="C5772">
            <v>510300</v>
          </cell>
          <cell r="D5772">
            <v>3130</v>
          </cell>
          <cell r="E5772" t="str">
            <v>BEH HEALTH WORKER III</v>
          </cell>
          <cell r="F5772" t="str">
            <v>D168</v>
          </cell>
          <cell r="G5772">
            <v>0.5</v>
          </cell>
          <cell r="H5772" t="str">
            <v>D168-003</v>
          </cell>
          <cell r="I5772" t="str">
            <v>F</v>
          </cell>
          <cell r="J5772">
            <v>7999</v>
          </cell>
          <cell r="L5772">
            <v>5926.19</v>
          </cell>
        </row>
        <row r="5773">
          <cell r="A5773" t="str">
            <v>MARIE, LILY</v>
          </cell>
          <cell r="B5773" t="str">
            <v>101-609</v>
          </cell>
          <cell r="C5773">
            <v>510300</v>
          </cell>
          <cell r="D5773">
            <v>3130</v>
          </cell>
          <cell r="E5773" t="str">
            <v>BEH HEALTH WORKER III</v>
          </cell>
          <cell r="F5773" t="str">
            <v>D168</v>
          </cell>
          <cell r="G5773">
            <v>0.5</v>
          </cell>
          <cell r="H5773" t="str">
            <v>D168-003</v>
          </cell>
          <cell r="I5773" t="str">
            <v>F</v>
          </cell>
          <cell r="J5773" t="str">
            <v>*FI</v>
          </cell>
          <cell r="K5773" t="str">
            <v>FICA</v>
          </cell>
          <cell r="L5773">
            <v>1225.1500000000001</v>
          </cell>
        </row>
        <row r="5774">
          <cell r="A5774" t="str">
            <v>MARIE, LILY</v>
          </cell>
          <cell r="B5774" t="str">
            <v>101-609</v>
          </cell>
          <cell r="C5774">
            <v>510300</v>
          </cell>
          <cell r="D5774">
            <v>3130</v>
          </cell>
          <cell r="E5774" t="str">
            <v>BEH HEALTH WORKER III</v>
          </cell>
          <cell r="F5774" t="str">
            <v>D168</v>
          </cell>
          <cell r="G5774">
            <v>0.5</v>
          </cell>
          <cell r="H5774" t="str">
            <v>D168-003</v>
          </cell>
          <cell r="I5774" t="str">
            <v>F</v>
          </cell>
          <cell r="J5774">
            <v>8000</v>
          </cell>
          <cell r="L5774">
            <v>1378.95</v>
          </cell>
        </row>
        <row r="5775">
          <cell r="A5775" t="str">
            <v>MARIE, LILY</v>
          </cell>
          <cell r="B5775" t="str">
            <v>101-609</v>
          </cell>
          <cell r="C5775">
            <v>510300</v>
          </cell>
          <cell r="D5775">
            <v>3130</v>
          </cell>
          <cell r="E5775" t="str">
            <v>BEH HEALTH WORKER III</v>
          </cell>
          <cell r="F5775" t="str">
            <v>D168</v>
          </cell>
          <cell r="G5775">
            <v>0.5</v>
          </cell>
          <cell r="H5775" t="str">
            <v>D168-003</v>
          </cell>
          <cell r="I5775" t="str">
            <v>F</v>
          </cell>
          <cell r="J5775" t="str">
            <v>*FM</v>
          </cell>
          <cell r="K5775" t="str">
            <v>MEDICARE</v>
          </cell>
          <cell r="L5775">
            <v>286.52999999999997</v>
          </cell>
        </row>
        <row r="5776">
          <cell r="A5776" t="str">
            <v>MARIE, LILY</v>
          </cell>
          <cell r="B5776" t="str">
            <v>101-609</v>
          </cell>
          <cell r="C5776">
            <v>510400</v>
          </cell>
          <cell r="D5776">
            <v>3130</v>
          </cell>
          <cell r="E5776" t="str">
            <v>BEH HEALTH WORKER III</v>
          </cell>
          <cell r="F5776" t="str">
            <v>D168</v>
          </cell>
          <cell r="G5776">
            <v>0.5</v>
          </cell>
          <cell r="H5776" t="str">
            <v>D168-003</v>
          </cell>
          <cell r="I5776" t="str">
            <v>F</v>
          </cell>
          <cell r="J5776">
            <v>811</v>
          </cell>
          <cell r="L5776">
            <v>0.94</v>
          </cell>
        </row>
        <row r="5777">
          <cell r="A5777" t="str">
            <v>MARIE, LILY</v>
          </cell>
          <cell r="B5777" t="str">
            <v>101-609</v>
          </cell>
          <cell r="C5777">
            <v>510400</v>
          </cell>
          <cell r="D5777">
            <v>3130</v>
          </cell>
          <cell r="E5777" t="str">
            <v>BEH HEALTH WORKER III</v>
          </cell>
          <cell r="F5777" t="str">
            <v>D168</v>
          </cell>
          <cell r="G5777">
            <v>0.5</v>
          </cell>
          <cell r="H5777" t="str">
            <v>D168-003</v>
          </cell>
          <cell r="I5777" t="str">
            <v>F</v>
          </cell>
          <cell r="J5777">
            <v>30</v>
          </cell>
          <cell r="L5777">
            <v>49.4</v>
          </cell>
        </row>
        <row r="5778">
          <cell r="A5778" t="str">
            <v>MARIE, LILY</v>
          </cell>
          <cell r="B5778" t="str">
            <v>101-609</v>
          </cell>
          <cell r="C5778">
            <v>510400</v>
          </cell>
          <cell r="D5778">
            <v>3130</v>
          </cell>
          <cell r="E5778" t="str">
            <v>BEH HEALTH WORKER III</v>
          </cell>
          <cell r="F5778" t="str">
            <v>D168</v>
          </cell>
          <cell r="G5778">
            <v>0.5</v>
          </cell>
          <cell r="H5778" t="str">
            <v>D168-003</v>
          </cell>
          <cell r="I5778" t="str">
            <v>F</v>
          </cell>
          <cell r="J5778">
            <v>1001</v>
          </cell>
          <cell r="L5778">
            <v>10.17</v>
          </cell>
        </row>
        <row r="5779">
          <cell r="A5779" t="str">
            <v>MARIE, LILY</v>
          </cell>
          <cell r="B5779" t="str">
            <v>101-609</v>
          </cell>
          <cell r="C5779">
            <v>510400</v>
          </cell>
          <cell r="D5779">
            <v>3130</v>
          </cell>
          <cell r="E5779" t="str">
            <v>BEH HEALTH WORKER III</v>
          </cell>
          <cell r="F5779" t="str">
            <v>D168</v>
          </cell>
          <cell r="G5779">
            <v>0.5</v>
          </cell>
          <cell r="H5779" t="str">
            <v>D168-003</v>
          </cell>
          <cell r="I5779" t="str">
            <v>F</v>
          </cell>
          <cell r="J5779">
            <v>102</v>
          </cell>
          <cell r="L5779">
            <v>105.54</v>
          </cell>
        </row>
        <row r="5780">
          <cell r="A5780" t="str">
            <v>MARIE, LILY</v>
          </cell>
          <cell r="B5780" t="str">
            <v>101-609</v>
          </cell>
          <cell r="C5780">
            <v>510400</v>
          </cell>
          <cell r="D5780">
            <v>3130</v>
          </cell>
          <cell r="E5780" t="str">
            <v>BEH HEALTH WORKER III</v>
          </cell>
          <cell r="F5780" t="str">
            <v>D168</v>
          </cell>
          <cell r="G5780">
            <v>0.5</v>
          </cell>
          <cell r="H5780" t="str">
            <v>D168-003</v>
          </cell>
          <cell r="I5780" t="str">
            <v>F</v>
          </cell>
          <cell r="J5780">
            <v>703</v>
          </cell>
          <cell r="L5780">
            <v>3.35</v>
          </cell>
        </row>
        <row r="5781">
          <cell r="A5781" t="str">
            <v>MARIUZ, JUDITH M</v>
          </cell>
          <cell r="B5781" t="str">
            <v>165-622</v>
          </cell>
          <cell r="C5781">
            <v>510100</v>
          </cell>
          <cell r="D5781">
            <v>32890</v>
          </cell>
          <cell r="E5781" t="str">
            <v>LIBRARIAN II</v>
          </cell>
          <cell r="F5781" t="str">
            <v>G235</v>
          </cell>
          <cell r="G5781">
            <v>1</v>
          </cell>
          <cell r="H5781" t="str">
            <v>G235-002</v>
          </cell>
          <cell r="I5781" t="str">
            <v>O</v>
          </cell>
          <cell r="J5781">
            <v>1</v>
          </cell>
          <cell r="K5781" t="str">
            <v>REGULAR PAY</v>
          </cell>
          <cell r="L5781">
            <v>43005.42</v>
          </cell>
        </row>
        <row r="5782">
          <cell r="A5782" t="str">
            <v>MARIUZ, JUDITH M</v>
          </cell>
          <cell r="B5782" t="str">
            <v>165-622</v>
          </cell>
          <cell r="C5782">
            <v>510300</v>
          </cell>
          <cell r="D5782">
            <v>32890</v>
          </cell>
          <cell r="E5782" t="str">
            <v>LIBRARIAN II</v>
          </cell>
          <cell r="F5782" t="str">
            <v>G235</v>
          </cell>
          <cell r="G5782">
            <v>1</v>
          </cell>
          <cell r="H5782" t="str">
            <v>G235-002</v>
          </cell>
          <cell r="I5782" t="str">
            <v>F</v>
          </cell>
          <cell r="J5782" t="str">
            <v>*FM</v>
          </cell>
          <cell r="K5782" t="str">
            <v>MEDICARE</v>
          </cell>
          <cell r="L5782">
            <v>623.58000000000004</v>
          </cell>
        </row>
        <row r="5783">
          <cell r="A5783" t="str">
            <v>MARIUZ, JUDITH M</v>
          </cell>
          <cell r="B5783" t="str">
            <v>165-622</v>
          </cell>
          <cell r="C5783">
            <v>510300</v>
          </cell>
          <cell r="D5783">
            <v>32890</v>
          </cell>
          <cell r="E5783" t="str">
            <v>LIBRARIAN II</v>
          </cell>
          <cell r="F5783" t="str">
            <v>G235</v>
          </cell>
          <cell r="G5783">
            <v>1</v>
          </cell>
          <cell r="H5783" t="str">
            <v>G235-002</v>
          </cell>
          <cell r="I5783" t="str">
            <v>F</v>
          </cell>
          <cell r="J5783">
            <v>8005</v>
          </cell>
          <cell r="L5783">
            <v>210.43</v>
          </cell>
        </row>
        <row r="5784">
          <cell r="A5784" t="str">
            <v>MARIUZ, JUDITH M</v>
          </cell>
          <cell r="B5784" t="str">
            <v>165-622</v>
          </cell>
          <cell r="C5784">
            <v>510300</v>
          </cell>
          <cell r="D5784">
            <v>32890</v>
          </cell>
          <cell r="E5784" t="str">
            <v>LIBRARIAN II</v>
          </cell>
          <cell r="F5784" t="str">
            <v>G235</v>
          </cell>
          <cell r="G5784">
            <v>1</v>
          </cell>
          <cell r="H5784" t="str">
            <v>G235-002</v>
          </cell>
          <cell r="I5784" t="str">
            <v>F</v>
          </cell>
          <cell r="J5784">
            <v>8000</v>
          </cell>
          <cell r="L5784">
            <v>3006.09</v>
          </cell>
        </row>
        <row r="5785">
          <cell r="A5785" t="str">
            <v>MARIUZ, JUDITH M</v>
          </cell>
          <cell r="B5785" t="str">
            <v>165-622</v>
          </cell>
          <cell r="C5785">
            <v>510300</v>
          </cell>
          <cell r="D5785">
            <v>32890</v>
          </cell>
          <cell r="E5785" t="str">
            <v>LIBRARIAN II</v>
          </cell>
          <cell r="F5785" t="str">
            <v>G235</v>
          </cell>
          <cell r="G5785">
            <v>1</v>
          </cell>
          <cell r="H5785" t="str">
            <v>G235-002</v>
          </cell>
          <cell r="I5785" t="str">
            <v>F</v>
          </cell>
          <cell r="J5785" t="str">
            <v>*FI</v>
          </cell>
          <cell r="K5785" t="str">
            <v>FICA</v>
          </cell>
          <cell r="L5785">
            <v>2666.34</v>
          </cell>
        </row>
        <row r="5786">
          <cell r="A5786" t="str">
            <v>MARIUZ, JUDITH M</v>
          </cell>
          <cell r="B5786" t="str">
            <v>165-622</v>
          </cell>
          <cell r="C5786">
            <v>510300</v>
          </cell>
          <cell r="D5786">
            <v>32890</v>
          </cell>
          <cell r="E5786" t="str">
            <v>LIBRARIAN II</v>
          </cell>
          <cell r="F5786" t="str">
            <v>G235</v>
          </cell>
          <cell r="G5786">
            <v>1</v>
          </cell>
          <cell r="H5786" t="str">
            <v>G235-002</v>
          </cell>
          <cell r="I5786" t="str">
            <v>F</v>
          </cell>
          <cell r="J5786">
            <v>7999</v>
          </cell>
          <cell r="L5786">
            <v>12897.33</v>
          </cell>
        </row>
        <row r="5787">
          <cell r="A5787" t="str">
            <v>MARIUZ, JUDITH M</v>
          </cell>
          <cell r="B5787" t="str">
            <v>165-622</v>
          </cell>
          <cell r="C5787">
            <v>510400</v>
          </cell>
          <cell r="D5787">
            <v>32890</v>
          </cell>
          <cell r="E5787" t="str">
            <v>LIBRARIAN II</v>
          </cell>
          <cell r="F5787" t="str">
            <v>G235</v>
          </cell>
          <cell r="G5787">
            <v>1</v>
          </cell>
          <cell r="H5787" t="str">
            <v>G235-002</v>
          </cell>
          <cell r="I5787" t="str">
            <v>F</v>
          </cell>
          <cell r="J5787">
            <v>603</v>
          </cell>
          <cell r="L5787">
            <v>31.26</v>
          </cell>
        </row>
        <row r="5788">
          <cell r="A5788" t="str">
            <v>MARIUZ, JUDITH M</v>
          </cell>
          <cell r="B5788" t="str">
            <v>165-622</v>
          </cell>
          <cell r="C5788">
            <v>510400</v>
          </cell>
          <cell r="D5788">
            <v>32890</v>
          </cell>
          <cell r="E5788" t="str">
            <v>LIBRARIAN II</v>
          </cell>
          <cell r="F5788" t="str">
            <v>G235</v>
          </cell>
          <cell r="G5788">
            <v>1</v>
          </cell>
          <cell r="H5788" t="str">
            <v>G235-002</v>
          </cell>
          <cell r="I5788" t="str">
            <v>F</v>
          </cell>
          <cell r="J5788">
            <v>703</v>
          </cell>
          <cell r="L5788">
            <v>6.7</v>
          </cell>
        </row>
        <row r="5789">
          <cell r="A5789" t="str">
            <v>MARIUZ, JUDITH M</v>
          </cell>
          <cell r="B5789" t="str">
            <v>165-622</v>
          </cell>
          <cell r="C5789">
            <v>510400</v>
          </cell>
          <cell r="D5789">
            <v>32890</v>
          </cell>
          <cell r="E5789" t="str">
            <v>LIBRARIAN II</v>
          </cell>
          <cell r="F5789" t="str">
            <v>G235</v>
          </cell>
          <cell r="G5789">
            <v>1</v>
          </cell>
          <cell r="H5789" t="str">
            <v>G235-002</v>
          </cell>
          <cell r="I5789" t="str">
            <v>F</v>
          </cell>
          <cell r="J5789">
            <v>811</v>
          </cell>
          <cell r="L5789">
            <v>1.88</v>
          </cell>
        </row>
        <row r="5790">
          <cell r="A5790" t="str">
            <v>MARIUZ, JUDITH M</v>
          </cell>
          <cell r="B5790" t="str">
            <v>165-622</v>
          </cell>
          <cell r="C5790">
            <v>510400</v>
          </cell>
          <cell r="D5790">
            <v>32890</v>
          </cell>
          <cell r="E5790" t="str">
            <v>LIBRARIAN II</v>
          </cell>
          <cell r="F5790" t="str">
            <v>G235</v>
          </cell>
          <cell r="G5790">
            <v>1</v>
          </cell>
          <cell r="H5790" t="str">
            <v>G235-002</v>
          </cell>
          <cell r="I5790" t="str">
            <v>F</v>
          </cell>
          <cell r="J5790">
            <v>30</v>
          </cell>
          <cell r="L5790">
            <v>107.51</v>
          </cell>
        </row>
        <row r="5791">
          <cell r="A5791" t="str">
            <v>MARIUZ, JUDITH M</v>
          </cell>
          <cell r="B5791" t="str">
            <v>165-622</v>
          </cell>
          <cell r="C5791">
            <v>510400</v>
          </cell>
          <cell r="D5791">
            <v>32890</v>
          </cell>
          <cell r="E5791" t="str">
            <v>LIBRARIAN II</v>
          </cell>
          <cell r="F5791" t="str">
            <v>G235</v>
          </cell>
          <cell r="G5791">
            <v>1</v>
          </cell>
          <cell r="H5791" t="str">
            <v>G235-002</v>
          </cell>
          <cell r="I5791" t="str">
            <v>F</v>
          </cell>
          <cell r="J5791">
            <v>102</v>
          </cell>
          <cell r="L5791">
            <v>232.19</v>
          </cell>
        </row>
        <row r="5792">
          <cell r="A5792" t="str">
            <v>MARIUZ, JUDITH M</v>
          </cell>
          <cell r="B5792" t="str">
            <v>165-622</v>
          </cell>
          <cell r="C5792">
            <v>510400</v>
          </cell>
          <cell r="D5792">
            <v>32890</v>
          </cell>
          <cell r="E5792" t="str">
            <v>LIBRARIAN II</v>
          </cell>
          <cell r="F5792" t="str">
            <v>G235</v>
          </cell>
          <cell r="G5792">
            <v>1</v>
          </cell>
          <cell r="H5792" t="str">
            <v>G235-002</v>
          </cell>
          <cell r="I5792" t="str">
            <v>F</v>
          </cell>
          <cell r="J5792">
            <v>1001</v>
          </cell>
          <cell r="L5792">
            <v>10.17</v>
          </cell>
        </row>
        <row r="5793">
          <cell r="A5793" t="str">
            <v>MARKS, GREGORY A</v>
          </cell>
          <cell r="B5793" t="str">
            <v>123-865</v>
          </cell>
          <cell r="C5793">
            <v>510100</v>
          </cell>
          <cell r="D5793">
            <v>24760</v>
          </cell>
          <cell r="E5793" t="str">
            <v>CODE ENFORCEMENT OFCR</v>
          </cell>
          <cell r="F5793" t="str">
            <v>D208</v>
          </cell>
          <cell r="G5793">
            <v>1</v>
          </cell>
          <cell r="H5793" t="str">
            <v>D208-001</v>
          </cell>
          <cell r="I5793" t="str">
            <v>O</v>
          </cell>
          <cell r="J5793">
            <v>1</v>
          </cell>
          <cell r="K5793" t="str">
            <v>REGULAR PAY</v>
          </cell>
          <cell r="L5793">
            <v>45657.9</v>
          </cell>
        </row>
        <row r="5794">
          <cell r="A5794" t="str">
            <v>MARKS, GREGORY A</v>
          </cell>
          <cell r="B5794" t="str">
            <v>123-865</v>
          </cell>
          <cell r="C5794">
            <v>510300</v>
          </cell>
          <cell r="D5794">
            <v>24760</v>
          </cell>
          <cell r="E5794" t="str">
            <v>CODE ENFORCEMENT OFCR</v>
          </cell>
          <cell r="F5794" t="str">
            <v>D208</v>
          </cell>
          <cell r="G5794">
            <v>1</v>
          </cell>
          <cell r="H5794" t="str">
            <v>D208-001</v>
          </cell>
          <cell r="I5794" t="str">
            <v>F</v>
          </cell>
          <cell r="J5794" t="str">
            <v>*FM</v>
          </cell>
          <cell r="K5794" t="str">
            <v>MEDICARE</v>
          </cell>
          <cell r="L5794">
            <v>662.04</v>
          </cell>
        </row>
        <row r="5795">
          <cell r="A5795" t="str">
            <v>MARKS, GREGORY A</v>
          </cell>
          <cell r="B5795" t="str">
            <v>123-865</v>
          </cell>
          <cell r="C5795">
            <v>510300</v>
          </cell>
          <cell r="D5795">
            <v>24760</v>
          </cell>
          <cell r="E5795" t="str">
            <v>CODE ENFORCEMENT OFCR</v>
          </cell>
          <cell r="F5795" t="str">
            <v>D208</v>
          </cell>
          <cell r="G5795">
            <v>1</v>
          </cell>
          <cell r="H5795" t="str">
            <v>D208-001</v>
          </cell>
          <cell r="I5795" t="str">
            <v>F</v>
          </cell>
          <cell r="J5795">
            <v>7999</v>
          </cell>
          <cell r="L5795">
            <v>13692.8</v>
          </cell>
        </row>
        <row r="5796">
          <cell r="A5796" t="str">
            <v>MARKS, GREGORY A</v>
          </cell>
          <cell r="B5796" t="str">
            <v>123-865</v>
          </cell>
          <cell r="C5796">
            <v>510300</v>
          </cell>
          <cell r="D5796">
            <v>24760</v>
          </cell>
          <cell r="E5796" t="str">
            <v>CODE ENFORCEMENT OFCR</v>
          </cell>
          <cell r="F5796" t="str">
            <v>D208</v>
          </cell>
          <cell r="G5796">
            <v>1</v>
          </cell>
          <cell r="H5796" t="str">
            <v>D208-001</v>
          </cell>
          <cell r="I5796" t="str">
            <v>F</v>
          </cell>
          <cell r="J5796">
            <v>8000</v>
          </cell>
          <cell r="L5796">
            <v>3191.76</v>
          </cell>
        </row>
        <row r="5797">
          <cell r="A5797" t="str">
            <v>MARKS, GREGORY A</v>
          </cell>
          <cell r="B5797" t="str">
            <v>123-865</v>
          </cell>
          <cell r="C5797">
            <v>510300</v>
          </cell>
          <cell r="D5797">
            <v>24760</v>
          </cell>
          <cell r="E5797" t="str">
            <v>CODE ENFORCEMENT OFCR</v>
          </cell>
          <cell r="F5797" t="str">
            <v>D208</v>
          </cell>
          <cell r="G5797">
            <v>1</v>
          </cell>
          <cell r="H5797" t="str">
            <v>D208-001</v>
          </cell>
          <cell r="I5797" t="str">
            <v>F</v>
          </cell>
          <cell r="J5797" t="str">
            <v>*FI</v>
          </cell>
          <cell r="K5797" t="str">
            <v>FICA</v>
          </cell>
          <cell r="L5797">
            <v>2830.79</v>
          </cell>
        </row>
        <row r="5798">
          <cell r="A5798" t="str">
            <v>MARKS, GREGORY A</v>
          </cell>
          <cell r="B5798" t="str">
            <v>123-865</v>
          </cell>
          <cell r="C5798">
            <v>510400</v>
          </cell>
          <cell r="D5798">
            <v>24760</v>
          </cell>
          <cell r="E5798" t="str">
            <v>CODE ENFORCEMENT OFCR</v>
          </cell>
          <cell r="F5798" t="str">
            <v>D208</v>
          </cell>
          <cell r="G5798">
            <v>1</v>
          </cell>
          <cell r="H5798" t="str">
            <v>D208-001</v>
          </cell>
          <cell r="I5798" t="str">
            <v>F</v>
          </cell>
          <cell r="J5798">
            <v>104</v>
          </cell>
          <cell r="L5798">
            <v>283.83999999999997</v>
          </cell>
        </row>
        <row r="5799">
          <cell r="A5799" t="str">
            <v>MARKS, GREGORY A</v>
          </cell>
          <cell r="B5799" t="str">
            <v>123-865</v>
          </cell>
          <cell r="C5799">
            <v>510400</v>
          </cell>
          <cell r="D5799">
            <v>24760</v>
          </cell>
          <cell r="E5799" t="str">
            <v>CODE ENFORCEMENT OFCR</v>
          </cell>
          <cell r="F5799" t="str">
            <v>D208</v>
          </cell>
          <cell r="G5799">
            <v>1</v>
          </cell>
          <cell r="H5799" t="str">
            <v>D208-001</v>
          </cell>
          <cell r="I5799" t="str">
            <v>F</v>
          </cell>
          <cell r="J5799">
            <v>705</v>
          </cell>
          <cell r="L5799">
            <v>12.04</v>
          </cell>
        </row>
        <row r="5800">
          <cell r="A5800" t="str">
            <v>MARKS, GREGORY A</v>
          </cell>
          <cell r="B5800" t="str">
            <v>123-865</v>
          </cell>
          <cell r="C5800">
            <v>510400</v>
          </cell>
          <cell r="D5800">
            <v>24760</v>
          </cell>
          <cell r="E5800" t="str">
            <v>CODE ENFORCEMENT OFCR</v>
          </cell>
          <cell r="F5800" t="str">
            <v>D208</v>
          </cell>
          <cell r="G5800">
            <v>1</v>
          </cell>
          <cell r="H5800" t="str">
            <v>D208-001</v>
          </cell>
          <cell r="I5800" t="str">
            <v>F</v>
          </cell>
          <cell r="J5800">
            <v>30</v>
          </cell>
          <cell r="L5800">
            <v>114.14</v>
          </cell>
        </row>
        <row r="5801">
          <cell r="A5801" t="str">
            <v>MARKS, GREGORY A</v>
          </cell>
          <cell r="B5801" t="str">
            <v>123-865</v>
          </cell>
          <cell r="C5801">
            <v>510400</v>
          </cell>
          <cell r="D5801">
            <v>24760</v>
          </cell>
          <cell r="E5801" t="str">
            <v>CODE ENFORCEMENT OFCR</v>
          </cell>
          <cell r="F5801" t="str">
            <v>D208</v>
          </cell>
          <cell r="G5801">
            <v>1</v>
          </cell>
          <cell r="H5801" t="str">
            <v>D208-001</v>
          </cell>
          <cell r="I5801" t="str">
            <v>F</v>
          </cell>
          <cell r="J5801">
            <v>1001</v>
          </cell>
          <cell r="L5801">
            <v>10.17</v>
          </cell>
        </row>
        <row r="5802">
          <cell r="A5802" t="str">
            <v>MARKS, GREGORY A</v>
          </cell>
          <cell r="B5802" t="str">
            <v>123-865</v>
          </cell>
          <cell r="C5802">
            <v>510400</v>
          </cell>
          <cell r="D5802">
            <v>24760</v>
          </cell>
          <cell r="E5802" t="str">
            <v>CODE ENFORCEMENT OFCR</v>
          </cell>
          <cell r="F5802" t="str">
            <v>D208</v>
          </cell>
          <cell r="G5802">
            <v>1</v>
          </cell>
          <cell r="H5802" t="str">
            <v>D208-001</v>
          </cell>
          <cell r="I5802" t="str">
            <v>F</v>
          </cell>
          <cell r="J5802">
            <v>811</v>
          </cell>
          <cell r="L5802">
            <v>1.88</v>
          </cell>
        </row>
        <row r="5803">
          <cell r="A5803" t="str">
            <v>MARKS, GREGORY A</v>
          </cell>
          <cell r="B5803" t="str">
            <v>123-865</v>
          </cell>
          <cell r="C5803">
            <v>510400</v>
          </cell>
          <cell r="D5803">
            <v>24760</v>
          </cell>
          <cell r="E5803" t="str">
            <v>CODE ENFORCEMENT OFCR</v>
          </cell>
          <cell r="F5803" t="str">
            <v>D208</v>
          </cell>
          <cell r="G5803">
            <v>1</v>
          </cell>
          <cell r="H5803" t="str">
            <v>D208-001</v>
          </cell>
          <cell r="I5803" t="str">
            <v>F</v>
          </cell>
          <cell r="J5803">
            <v>605</v>
          </cell>
          <cell r="L5803">
            <v>59.1</v>
          </cell>
        </row>
        <row r="5804">
          <cell r="A5804" t="str">
            <v>MARS, DONNA M</v>
          </cell>
          <cell r="B5804" t="str">
            <v>101-609</v>
          </cell>
          <cell r="C5804">
            <v>510100</v>
          </cell>
          <cell r="D5804">
            <v>28890</v>
          </cell>
          <cell r="E5804" t="str">
            <v>BEH HEALTH WORKER II</v>
          </cell>
          <cell r="F5804" t="str">
            <v>D166</v>
          </cell>
          <cell r="G5804">
            <v>1</v>
          </cell>
          <cell r="H5804" t="str">
            <v>D166-002</v>
          </cell>
          <cell r="I5804" t="str">
            <v>O</v>
          </cell>
          <cell r="J5804">
            <v>1</v>
          </cell>
          <cell r="K5804" t="str">
            <v>REGULAR PAY</v>
          </cell>
          <cell r="L5804">
            <v>17795.82</v>
          </cell>
        </row>
        <row r="5805">
          <cell r="A5805" t="str">
            <v>MARS, DONNA M</v>
          </cell>
          <cell r="B5805" t="str">
            <v>101-609</v>
          </cell>
          <cell r="C5805">
            <v>510300</v>
          </cell>
          <cell r="D5805">
            <v>28890</v>
          </cell>
          <cell r="E5805" t="str">
            <v>BEH HEALTH WORKER II</v>
          </cell>
          <cell r="F5805" t="str">
            <v>D166</v>
          </cell>
          <cell r="G5805">
            <v>1</v>
          </cell>
          <cell r="H5805" t="str">
            <v>D166-002</v>
          </cell>
          <cell r="I5805" t="str">
            <v>F</v>
          </cell>
          <cell r="J5805" t="str">
            <v>*FI</v>
          </cell>
          <cell r="K5805" t="str">
            <v>FICA</v>
          </cell>
          <cell r="L5805">
            <v>1103.3399999999999</v>
          </cell>
        </row>
        <row r="5806">
          <cell r="A5806" t="str">
            <v>MARS, DONNA M</v>
          </cell>
          <cell r="B5806" t="str">
            <v>101-609</v>
          </cell>
          <cell r="C5806">
            <v>510300</v>
          </cell>
          <cell r="D5806">
            <v>28890</v>
          </cell>
          <cell r="E5806" t="str">
            <v>BEH HEALTH WORKER II</v>
          </cell>
          <cell r="F5806" t="str">
            <v>D166</v>
          </cell>
          <cell r="G5806">
            <v>1</v>
          </cell>
          <cell r="H5806" t="str">
            <v>D166-002</v>
          </cell>
          <cell r="I5806" t="str">
            <v>F</v>
          </cell>
          <cell r="J5806">
            <v>8000</v>
          </cell>
          <cell r="L5806">
            <v>1241.4100000000001</v>
          </cell>
        </row>
        <row r="5807">
          <cell r="A5807" t="str">
            <v>MARS, DONNA M</v>
          </cell>
          <cell r="B5807" t="str">
            <v>101-609</v>
          </cell>
          <cell r="C5807">
            <v>510300</v>
          </cell>
          <cell r="D5807">
            <v>28890</v>
          </cell>
          <cell r="E5807" t="str">
            <v>BEH HEALTH WORKER II</v>
          </cell>
          <cell r="F5807" t="str">
            <v>D166</v>
          </cell>
          <cell r="G5807">
            <v>1</v>
          </cell>
          <cell r="H5807" t="str">
            <v>D166-002</v>
          </cell>
          <cell r="I5807" t="str">
            <v>F</v>
          </cell>
          <cell r="J5807" t="str">
            <v>*FM</v>
          </cell>
          <cell r="K5807" t="str">
            <v>MEDICARE</v>
          </cell>
          <cell r="L5807">
            <v>258.04000000000002</v>
          </cell>
        </row>
        <row r="5808">
          <cell r="A5808" t="str">
            <v>MARS, DONNA M</v>
          </cell>
          <cell r="B5808" t="str">
            <v>101-609</v>
          </cell>
          <cell r="C5808">
            <v>510300</v>
          </cell>
          <cell r="D5808">
            <v>28890</v>
          </cell>
          <cell r="E5808" t="str">
            <v>BEH HEALTH WORKER II</v>
          </cell>
          <cell r="F5808" t="str">
            <v>D166</v>
          </cell>
          <cell r="G5808">
            <v>1</v>
          </cell>
          <cell r="H5808" t="str">
            <v>D166-002</v>
          </cell>
          <cell r="I5808" t="str">
            <v>F</v>
          </cell>
          <cell r="J5808">
            <v>7999</v>
          </cell>
          <cell r="L5808">
            <v>5336.97</v>
          </cell>
        </row>
        <row r="5809">
          <cell r="A5809" t="str">
            <v>MARS, DONNA M</v>
          </cell>
          <cell r="B5809" t="str">
            <v>101-609</v>
          </cell>
          <cell r="C5809">
            <v>510400</v>
          </cell>
          <cell r="D5809">
            <v>28890</v>
          </cell>
          <cell r="E5809" t="str">
            <v>BEH HEALTH WORKER II</v>
          </cell>
          <cell r="F5809" t="str">
            <v>D166</v>
          </cell>
          <cell r="G5809">
            <v>1</v>
          </cell>
          <cell r="H5809" t="str">
            <v>D166-002</v>
          </cell>
          <cell r="I5809" t="str">
            <v>F</v>
          </cell>
          <cell r="J5809">
            <v>104</v>
          </cell>
          <cell r="L5809">
            <v>129.02000000000001</v>
          </cell>
        </row>
        <row r="5810">
          <cell r="A5810" t="str">
            <v>MARS, DONNA M</v>
          </cell>
          <cell r="B5810" t="str">
            <v>101-609</v>
          </cell>
          <cell r="C5810">
            <v>510400</v>
          </cell>
          <cell r="D5810">
            <v>28890</v>
          </cell>
          <cell r="E5810" t="str">
            <v>BEH HEALTH WORKER II</v>
          </cell>
          <cell r="F5810" t="str">
            <v>D166</v>
          </cell>
          <cell r="G5810">
            <v>1</v>
          </cell>
          <cell r="H5810" t="str">
            <v>D166-002</v>
          </cell>
          <cell r="I5810" t="str">
            <v>F</v>
          </cell>
          <cell r="J5810">
            <v>705</v>
          </cell>
          <cell r="L5810">
            <v>6.02</v>
          </cell>
        </row>
        <row r="5811">
          <cell r="A5811" t="str">
            <v>MARS, DONNA M</v>
          </cell>
          <cell r="B5811" t="str">
            <v>101-609</v>
          </cell>
          <cell r="C5811">
            <v>510400</v>
          </cell>
          <cell r="D5811">
            <v>28890</v>
          </cell>
          <cell r="E5811" t="str">
            <v>BEH HEALTH WORKER II</v>
          </cell>
          <cell r="F5811" t="str">
            <v>D166</v>
          </cell>
          <cell r="G5811">
            <v>1</v>
          </cell>
          <cell r="H5811" t="str">
            <v>D166-002</v>
          </cell>
          <cell r="I5811" t="str">
            <v>F</v>
          </cell>
          <cell r="J5811">
            <v>30</v>
          </cell>
          <cell r="L5811">
            <v>44.49</v>
          </cell>
        </row>
        <row r="5812">
          <cell r="A5812" t="str">
            <v>MARS, DONNA M</v>
          </cell>
          <cell r="B5812" t="str">
            <v>101-609</v>
          </cell>
          <cell r="C5812">
            <v>510400</v>
          </cell>
          <cell r="D5812">
            <v>28890</v>
          </cell>
          <cell r="E5812" t="str">
            <v>BEH HEALTH WORKER II</v>
          </cell>
          <cell r="F5812" t="str">
            <v>D166</v>
          </cell>
          <cell r="G5812">
            <v>1</v>
          </cell>
          <cell r="H5812" t="str">
            <v>D166-002</v>
          </cell>
          <cell r="I5812" t="str">
            <v>F</v>
          </cell>
          <cell r="J5812">
            <v>811</v>
          </cell>
          <cell r="L5812">
            <v>0.94</v>
          </cell>
        </row>
        <row r="5813">
          <cell r="A5813" t="str">
            <v>MARS, DONNA M</v>
          </cell>
          <cell r="B5813" t="str">
            <v>101-609</v>
          </cell>
          <cell r="C5813">
            <v>510400</v>
          </cell>
          <cell r="D5813">
            <v>28890</v>
          </cell>
          <cell r="E5813" t="str">
            <v>BEH HEALTH WORKER II</v>
          </cell>
          <cell r="F5813" t="str">
            <v>D166</v>
          </cell>
          <cell r="G5813">
            <v>1</v>
          </cell>
          <cell r="H5813" t="str">
            <v>D166-002</v>
          </cell>
          <cell r="I5813" t="str">
            <v>F</v>
          </cell>
          <cell r="J5813">
            <v>1001</v>
          </cell>
          <cell r="L5813">
            <v>10.17</v>
          </cell>
        </row>
        <row r="5814">
          <cell r="A5814" t="str">
            <v>MARSHALL, CAROL E</v>
          </cell>
          <cell r="B5814" t="str">
            <v>125-562</v>
          </cell>
          <cell r="C5814">
            <v>510100</v>
          </cell>
          <cell r="D5814">
            <v>44280</v>
          </cell>
          <cell r="E5814" t="str">
            <v>CHILD SUPPORT OFCR, SUPV</v>
          </cell>
          <cell r="F5814" t="str">
            <v>C190</v>
          </cell>
          <cell r="G5814">
            <v>1</v>
          </cell>
          <cell r="H5814" t="str">
            <v>C190-002</v>
          </cell>
          <cell r="I5814" t="str">
            <v>O</v>
          </cell>
          <cell r="J5814">
            <v>1</v>
          </cell>
          <cell r="K5814" t="str">
            <v>REGULAR PAY</v>
          </cell>
          <cell r="L5814">
            <v>42591.24</v>
          </cell>
        </row>
        <row r="5815">
          <cell r="A5815" t="str">
            <v>MARSHALL, CAROL E</v>
          </cell>
          <cell r="B5815" t="str">
            <v>125-562</v>
          </cell>
          <cell r="C5815">
            <v>510300</v>
          </cell>
          <cell r="D5815">
            <v>44280</v>
          </cell>
          <cell r="E5815" t="str">
            <v>CHILD SUPPORT OFCR, SUPV</v>
          </cell>
          <cell r="F5815" t="str">
            <v>C190</v>
          </cell>
          <cell r="G5815">
            <v>1</v>
          </cell>
          <cell r="H5815" t="str">
            <v>C190-002</v>
          </cell>
          <cell r="I5815" t="str">
            <v>F</v>
          </cell>
          <cell r="J5815">
            <v>8000</v>
          </cell>
          <cell r="L5815">
            <v>2977.09</v>
          </cell>
        </row>
        <row r="5816">
          <cell r="A5816" t="str">
            <v>MARSHALL, CAROL E</v>
          </cell>
          <cell r="B5816" t="str">
            <v>125-562</v>
          </cell>
          <cell r="C5816">
            <v>510300</v>
          </cell>
          <cell r="D5816">
            <v>44280</v>
          </cell>
          <cell r="E5816" t="str">
            <v>CHILD SUPPORT OFCR, SUPV</v>
          </cell>
          <cell r="F5816" t="str">
            <v>C190</v>
          </cell>
          <cell r="G5816">
            <v>1</v>
          </cell>
          <cell r="H5816" t="str">
            <v>C190-002</v>
          </cell>
          <cell r="I5816" t="str">
            <v>F</v>
          </cell>
          <cell r="J5816" t="str">
            <v>*FM</v>
          </cell>
          <cell r="K5816" t="str">
            <v>MEDICARE</v>
          </cell>
          <cell r="L5816">
            <v>617.57000000000005</v>
          </cell>
        </row>
        <row r="5817">
          <cell r="A5817" t="str">
            <v>MARSHALL, CAROL E</v>
          </cell>
          <cell r="B5817" t="str">
            <v>125-562</v>
          </cell>
          <cell r="C5817">
            <v>510300</v>
          </cell>
          <cell r="D5817">
            <v>44280</v>
          </cell>
          <cell r="E5817" t="str">
            <v>CHILD SUPPORT OFCR, SUPV</v>
          </cell>
          <cell r="F5817" t="str">
            <v>C190</v>
          </cell>
          <cell r="G5817">
            <v>1</v>
          </cell>
          <cell r="H5817" t="str">
            <v>C190-002</v>
          </cell>
          <cell r="I5817" t="str">
            <v>F</v>
          </cell>
          <cell r="J5817">
            <v>7999</v>
          </cell>
          <cell r="L5817">
            <v>12773.11</v>
          </cell>
        </row>
        <row r="5818">
          <cell r="A5818" t="str">
            <v>MARSHALL, CAROL E</v>
          </cell>
          <cell r="B5818" t="str">
            <v>125-562</v>
          </cell>
          <cell r="C5818">
            <v>510300</v>
          </cell>
          <cell r="D5818">
            <v>44280</v>
          </cell>
          <cell r="E5818" t="str">
            <v>CHILD SUPPORT OFCR, SUPV</v>
          </cell>
          <cell r="F5818" t="str">
            <v>C190</v>
          </cell>
          <cell r="G5818">
            <v>1</v>
          </cell>
          <cell r="H5818" t="str">
            <v>C190-002</v>
          </cell>
          <cell r="I5818" t="str">
            <v>F</v>
          </cell>
          <cell r="J5818" t="str">
            <v>*FI</v>
          </cell>
          <cell r="K5818" t="str">
            <v>FICA</v>
          </cell>
          <cell r="L5818">
            <v>2640.66</v>
          </cell>
        </row>
        <row r="5819">
          <cell r="A5819" t="str">
            <v>MARSHALL, CAROL E</v>
          </cell>
          <cell r="B5819" t="str">
            <v>125-562</v>
          </cell>
          <cell r="C5819">
            <v>510300</v>
          </cell>
          <cell r="D5819">
            <v>44280</v>
          </cell>
          <cell r="E5819" t="str">
            <v>CHILD SUPPORT OFCR, SUPV</v>
          </cell>
          <cell r="F5819" t="str">
            <v>C190</v>
          </cell>
          <cell r="G5819">
            <v>1</v>
          </cell>
          <cell r="H5819" t="str">
            <v>C190-002</v>
          </cell>
          <cell r="I5819" t="str">
            <v>F</v>
          </cell>
          <cell r="J5819">
            <v>8005</v>
          </cell>
          <cell r="L5819">
            <v>208.4</v>
          </cell>
        </row>
        <row r="5820">
          <cell r="A5820" t="str">
            <v>MARSHALL, CAROL E</v>
          </cell>
          <cell r="B5820" t="str">
            <v>125-562</v>
          </cell>
          <cell r="C5820">
            <v>510400</v>
          </cell>
          <cell r="D5820">
            <v>44280</v>
          </cell>
          <cell r="E5820" t="str">
            <v>CHILD SUPPORT OFCR, SUPV</v>
          </cell>
          <cell r="F5820" t="str">
            <v>C190</v>
          </cell>
          <cell r="G5820">
            <v>1</v>
          </cell>
          <cell r="H5820" t="str">
            <v>C190-002</v>
          </cell>
          <cell r="I5820" t="str">
            <v>F</v>
          </cell>
          <cell r="J5820">
            <v>30</v>
          </cell>
          <cell r="L5820">
            <v>106.48</v>
          </cell>
        </row>
        <row r="5821">
          <cell r="A5821" t="str">
            <v>MARSHALL, CAROL E</v>
          </cell>
          <cell r="B5821" t="str">
            <v>125-562</v>
          </cell>
          <cell r="C5821">
            <v>510400</v>
          </cell>
          <cell r="D5821">
            <v>44280</v>
          </cell>
          <cell r="E5821" t="str">
            <v>CHILD SUPPORT OFCR, SUPV</v>
          </cell>
          <cell r="F5821" t="str">
            <v>C190</v>
          </cell>
          <cell r="G5821">
            <v>1</v>
          </cell>
          <cell r="H5821" t="str">
            <v>C190-002</v>
          </cell>
          <cell r="I5821" t="str">
            <v>F</v>
          </cell>
          <cell r="J5821">
            <v>1001</v>
          </cell>
          <cell r="L5821">
            <v>10.17</v>
          </cell>
        </row>
        <row r="5822">
          <cell r="A5822" t="str">
            <v>MARSHALL, CAROL E</v>
          </cell>
          <cell r="B5822" t="str">
            <v>125-562</v>
          </cell>
          <cell r="C5822">
            <v>510400</v>
          </cell>
          <cell r="D5822">
            <v>44280</v>
          </cell>
          <cell r="E5822" t="str">
            <v>CHILD SUPPORT OFCR, SUPV</v>
          </cell>
          <cell r="F5822" t="str">
            <v>C190</v>
          </cell>
          <cell r="G5822">
            <v>1</v>
          </cell>
          <cell r="H5822" t="str">
            <v>C190-002</v>
          </cell>
          <cell r="I5822" t="str">
            <v>F</v>
          </cell>
          <cell r="J5822">
            <v>400</v>
          </cell>
          <cell r="L5822">
            <v>0.67</v>
          </cell>
        </row>
        <row r="5823">
          <cell r="A5823" t="str">
            <v>MARSHALL, CAROL E</v>
          </cell>
          <cell r="B5823" t="str">
            <v>125-562</v>
          </cell>
          <cell r="C5823">
            <v>510400</v>
          </cell>
          <cell r="D5823">
            <v>44280</v>
          </cell>
          <cell r="E5823" t="str">
            <v>CHILD SUPPORT OFCR, SUPV</v>
          </cell>
          <cell r="F5823" t="str">
            <v>C190</v>
          </cell>
          <cell r="G5823">
            <v>1</v>
          </cell>
          <cell r="H5823" t="str">
            <v>C190-002</v>
          </cell>
          <cell r="I5823" t="str">
            <v>F</v>
          </cell>
          <cell r="J5823">
            <v>810</v>
          </cell>
          <cell r="L5823">
            <v>1.71</v>
          </cell>
        </row>
        <row r="5824">
          <cell r="A5824" t="str">
            <v>MARTIN, RONA L</v>
          </cell>
          <cell r="B5824" t="str">
            <v>101-591</v>
          </cell>
          <cell r="C5824">
            <v>510100</v>
          </cell>
          <cell r="D5824">
            <v>19180</v>
          </cell>
          <cell r="E5824" t="str">
            <v>ADMINISTRATIVE ASST II</v>
          </cell>
          <cell r="F5824" t="str">
            <v>D114</v>
          </cell>
          <cell r="G5824">
            <v>1</v>
          </cell>
          <cell r="H5824" t="str">
            <v>D114-007</v>
          </cell>
          <cell r="I5824" t="str">
            <v>O</v>
          </cell>
          <cell r="J5824">
            <v>1</v>
          </cell>
          <cell r="K5824" t="str">
            <v>REGULAR PAY</v>
          </cell>
          <cell r="L5824">
            <v>35220.410000000003</v>
          </cell>
        </row>
        <row r="5825">
          <cell r="A5825" t="str">
            <v>MARTIN, RONA L</v>
          </cell>
          <cell r="B5825" t="str">
            <v>101-591</v>
          </cell>
          <cell r="C5825">
            <v>510300</v>
          </cell>
          <cell r="D5825">
            <v>19180</v>
          </cell>
          <cell r="E5825" t="str">
            <v>ADMINISTRATIVE ASST II</v>
          </cell>
          <cell r="F5825" t="str">
            <v>D114</v>
          </cell>
          <cell r="G5825">
            <v>1</v>
          </cell>
          <cell r="H5825" t="str">
            <v>D114-007</v>
          </cell>
          <cell r="I5825" t="str">
            <v>F</v>
          </cell>
          <cell r="J5825">
            <v>8000</v>
          </cell>
          <cell r="L5825">
            <v>2461.14</v>
          </cell>
        </row>
        <row r="5826">
          <cell r="A5826" t="str">
            <v>MARTIN, RONA L</v>
          </cell>
          <cell r="B5826" t="str">
            <v>101-591</v>
          </cell>
          <cell r="C5826">
            <v>510300</v>
          </cell>
          <cell r="D5826">
            <v>19180</v>
          </cell>
          <cell r="E5826" t="str">
            <v>ADMINISTRATIVE ASST II</v>
          </cell>
          <cell r="F5826" t="str">
            <v>D114</v>
          </cell>
          <cell r="G5826">
            <v>1</v>
          </cell>
          <cell r="H5826" t="str">
            <v>D114-007</v>
          </cell>
          <cell r="I5826" t="str">
            <v>F</v>
          </cell>
          <cell r="J5826">
            <v>7999</v>
          </cell>
          <cell r="L5826">
            <v>10562.6</v>
          </cell>
        </row>
        <row r="5827">
          <cell r="A5827" t="str">
            <v>MARTIN, RONA L</v>
          </cell>
          <cell r="B5827" t="str">
            <v>101-591</v>
          </cell>
          <cell r="C5827">
            <v>510300</v>
          </cell>
          <cell r="D5827">
            <v>19180</v>
          </cell>
          <cell r="E5827" t="str">
            <v>ADMINISTRATIVE ASST II</v>
          </cell>
          <cell r="F5827" t="str">
            <v>D114</v>
          </cell>
          <cell r="G5827">
            <v>1</v>
          </cell>
          <cell r="H5827" t="str">
            <v>D114-007</v>
          </cell>
          <cell r="I5827" t="str">
            <v>F</v>
          </cell>
          <cell r="J5827" t="str">
            <v>*FM</v>
          </cell>
          <cell r="K5827" t="str">
            <v>MEDICARE</v>
          </cell>
          <cell r="L5827">
            <v>510.7</v>
          </cell>
        </row>
        <row r="5828">
          <cell r="A5828" t="str">
            <v>MARTIN, RONA L</v>
          </cell>
          <cell r="B5828" t="str">
            <v>101-591</v>
          </cell>
          <cell r="C5828">
            <v>510300</v>
          </cell>
          <cell r="D5828">
            <v>19180</v>
          </cell>
          <cell r="E5828" t="str">
            <v>ADMINISTRATIVE ASST II</v>
          </cell>
          <cell r="F5828" t="str">
            <v>D114</v>
          </cell>
          <cell r="G5828">
            <v>1</v>
          </cell>
          <cell r="H5828" t="str">
            <v>D114-007</v>
          </cell>
          <cell r="I5828" t="str">
            <v>F</v>
          </cell>
          <cell r="J5828" t="str">
            <v>*FI</v>
          </cell>
          <cell r="K5828" t="str">
            <v>FICA</v>
          </cell>
          <cell r="L5828">
            <v>2183.67</v>
          </cell>
        </row>
        <row r="5829">
          <cell r="A5829" t="str">
            <v>MARTIN, RONA L</v>
          </cell>
          <cell r="B5829" t="str">
            <v>101-591</v>
          </cell>
          <cell r="C5829">
            <v>510400</v>
          </cell>
          <cell r="D5829">
            <v>19180</v>
          </cell>
          <cell r="E5829" t="str">
            <v>ADMINISTRATIVE ASST II</v>
          </cell>
          <cell r="F5829" t="str">
            <v>D114</v>
          </cell>
          <cell r="G5829">
            <v>1</v>
          </cell>
          <cell r="H5829" t="str">
            <v>D114-007</v>
          </cell>
          <cell r="I5829" t="str">
            <v>F</v>
          </cell>
          <cell r="J5829">
            <v>101</v>
          </cell>
          <cell r="L5829">
            <v>135.94999999999999</v>
          </cell>
        </row>
        <row r="5830">
          <cell r="A5830" t="str">
            <v>MARTIN, RONA L</v>
          </cell>
          <cell r="B5830" t="str">
            <v>101-591</v>
          </cell>
          <cell r="C5830">
            <v>510400</v>
          </cell>
          <cell r="D5830">
            <v>19180</v>
          </cell>
          <cell r="E5830" t="str">
            <v>ADMINISTRATIVE ASST II</v>
          </cell>
          <cell r="F5830" t="str">
            <v>D114</v>
          </cell>
          <cell r="G5830">
            <v>1</v>
          </cell>
          <cell r="H5830" t="str">
            <v>D114-007</v>
          </cell>
          <cell r="I5830" t="str">
            <v>F</v>
          </cell>
          <cell r="J5830">
            <v>601</v>
          </cell>
          <cell r="L5830">
            <v>17.149999999999999</v>
          </cell>
        </row>
        <row r="5831">
          <cell r="A5831" t="str">
            <v>MARTIN, RONA L</v>
          </cell>
          <cell r="B5831" t="str">
            <v>101-591</v>
          </cell>
          <cell r="C5831">
            <v>510400</v>
          </cell>
          <cell r="D5831">
            <v>19180</v>
          </cell>
          <cell r="E5831" t="str">
            <v>ADMINISTRATIVE ASST II</v>
          </cell>
          <cell r="F5831" t="str">
            <v>D114</v>
          </cell>
          <cell r="G5831">
            <v>1</v>
          </cell>
          <cell r="H5831" t="str">
            <v>D114-007</v>
          </cell>
          <cell r="I5831" t="str">
            <v>F</v>
          </cell>
          <cell r="J5831">
            <v>30</v>
          </cell>
          <cell r="L5831">
            <v>88.05</v>
          </cell>
        </row>
        <row r="5832">
          <cell r="A5832" t="str">
            <v>MARTIN, RONA L</v>
          </cell>
          <cell r="B5832" t="str">
            <v>101-591</v>
          </cell>
          <cell r="C5832">
            <v>510400</v>
          </cell>
          <cell r="D5832">
            <v>19180</v>
          </cell>
          <cell r="E5832" t="str">
            <v>ADMINISTRATIVE ASST II</v>
          </cell>
          <cell r="F5832" t="str">
            <v>D114</v>
          </cell>
          <cell r="G5832">
            <v>1</v>
          </cell>
          <cell r="H5832" t="str">
            <v>D114-007</v>
          </cell>
          <cell r="I5832" t="str">
            <v>F</v>
          </cell>
          <cell r="J5832">
            <v>1001</v>
          </cell>
          <cell r="L5832">
            <v>10.17</v>
          </cell>
        </row>
        <row r="5833">
          <cell r="A5833" t="str">
            <v>MARTIN, RONA L</v>
          </cell>
          <cell r="B5833" t="str">
            <v>101-591</v>
          </cell>
          <cell r="C5833">
            <v>510400</v>
          </cell>
          <cell r="D5833">
            <v>19180</v>
          </cell>
          <cell r="E5833" t="str">
            <v>ADMINISTRATIVE ASST II</v>
          </cell>
          <cell r="F5833" t="str">
            <v>D114</v>
          </cell>
          <cell r="G5833">
            <v>1</v>
          </cell>
          <cell r="H5833" t="str">
            <v>D114-007</v>
          </cell>
          <cell r="I5833" t="str">
            <v>F</v>
          </cell>
          <cell r="J5833">
            <v>701</v>
          </cell>
          <cell r="L5833">
            <v>4.01</v>
          </cell>
        </row>
        <row r="5834">
          <cell r="A5834" t="str">
            <v>MARTIN, RONA L</v>
          </cell>
          <cell r="B5834" t="str">
            <v>101-591</v>
          </cell>
          <cell r="C5834">
            <v>510400</v>
          </cell>
          <cell r="D5834">
            <v>19180</v>
          </cell>
          <cell r="E5834" t="str">
            <v>ADMINISTRATIVE ASST II</v>
          </cell>
          <cell r="F5834" t="str">
            <v>D114</v>
          </cell>
          <cell r="G5834">
            <v>1</v>
          </cell>
          <cell r="H5834" t="str">
            <v>D114-007</v>
          </cell>
          <cell r="I5834" t="str">
            <v>F</v>
          </cell>
          <cell r="J5834">
            <v>810</v>
          </cell>
          <cell r="L5834">
            <v>1.71</v>
          </cell>
        </row>
        <row r="5835">
          <cell r="A5835" t="str">
            <v>MARTIN, SHEILA</v>
          </cell>
          <cell r="B5835" t="str">
            <v>101-594</v>
          </cell>
          <cell r="C5835">
            <v>510100</v>
          </cell>
          <cell r="D5835">
            <v>36920</v>
          </cell>
          <cell r="E5835" t="str">
            <v>OFFICE ASSISTANT, SR</v>
          </cell>
          <cell r="F5835" t="str">
            <v>D384</v>
          </cell>
          <cell r="G5835">
            <v>1</v>
          </cell>
          <cell r="H5835" t="str">
            <v>D384-009</v>
          </cell>
          <cell r="I5835" t="str">
            <v>O</v>
          </cell>
          <cell r="J5835">
            <v>1</v>
          </cell>
          <cell r="K5835" t="str">
            <v>REGULAR PAY</v>
          </cell>
          <cell r="L5835">
            <v>27209.33</v>
          </cell>
        </row>
        <row r="5836">
          <cell r="A5836" t="str">
            <v>MARTIN, SHEILA</v>
          </cell>
          <cell r="B5836" t="str">
            <v>101-594</v>
          </cell>
          <cell r="C5836">
            <v>510300</v>
          </cell>
          <cell r="D5836">
            <v>36920</v>
          </cell>
          <cell r="E5836" t="str">
            <v>OFFICE ASSISTANT, SR</v>
          </cell>
          <cell r="F5836" t="str">
            <v>D384</v>
          </cell>
          <cell r="G5836">
            <v>1</v>
          </cell>
          <cell r="H5836" t="str">
            <v>D384-009</v>
          </cell>
          <cell r="I5836" t="str">
            <v>F</v>
          </cell>
          <cell r="J5836">
            <v>7999</v>
          </cell>
          <cell r="L5836">
            <v>8160.08</v>
          </cell>
        </row>
        <row r="5837">
          <cell r="A5837" t="str">
            <v>MARTIN, SHEILA</v>
          </cell>
          <cell r="B5837" t="str">
            <v>101-594</v>
          </cell>
          <cell r="C5837">
            <v>510300</v>
          </cell>
          <cell r="D5837">
            <v>36920</v>
          </cell>
          <cell r="E5837" t="str">
            <v>OFFICE ASSISTANT, SR</v>
          </cell>
          <cell r="F5837" t="str">
            <v>D384</v>
          </cell>
          <cell r="G5837">
            <v>1</v>
          </cell>
          <cell r="H5837" t="str">
            <v>D384-009</v>
          </cell>
          <cell r="I5837" t="str">
            <v>F</v>
          </cell>
          <cell r="J5837" t="str">
            <v>*FM</v>
          </cell>
          <cell r="K5837" t="str">
            <v>MEDICARE</v>
          </cell>
          <cell r="L5837">
            <v>394.54</v>
          </cell>
        </row>
        <row r="5838">
          <cell r="A5838" t="str">
            <v>MARTIN, SHEILA</v>
          </cell>
          <cell r="B5838" t="str">
            <v>101-594</v>
          </cell>
          <cell r="C5838">
            <v>510300</v>
          </cell>
          <cell r="D5838">
            <v>36920</v>
          </cell>
          <cell r="E5838" t="str">
            <v>OFFICE ASSISTANT, SR</v>
          </cell>
          <cell r="F5838" t="str">
            <v>D384</v>
          </cell>
          <cell r="G5838">
            <v>1</v>
          </cell>
          <cell r="H5838" t="str">
            <v>D384-009</v>
          </cell>
          <cell r="I5838" t="str">
            <v>F</v>
          </cell>
          <cell r="J5838" t="str">
            <v>*FI</v>
          </cell>
          <cell r="K5838" t="str">
            <v>FICA</v>
          </cell>
          <cell r="L5838">
            <v>1686.98</v>
          </cell>
        </row>
        <row r="5839">
          <cell r="A5839" t="str">
            <v>MARTIN, SHEILA</v>
          </cell>
          <cell r="B5839" t="str">
            <v>101-594</v>
          </cell>
          <cell r="C5839">
            <v>510300</v>
          </cell>
          <cell r="D5839">
            <v>36920</v>
          </cell>
          <cell r="E5839" t="str">
            <v>OFFICE ASSISTANT, SR</v>
          </cell>
          <cell r="F5839" t="str">
            <v>D384</v>
          </cell>
          <cell r="G5839">
            <v>1</v>
          </cell>
          <cell r="H5839" t="str">
            <v>D384-009</v>
          </cell>
          <cell r="I5839" t="str">
            <v>F</v>
          </cell>
          <cell r="J5839">
            <v>8000</v>
          </cell>
          <cell r="L5839">
            <v>1900.36</v>
          </cell>
        </row>
        <row r="5840">
          <cell r="A5840" t="str">
            <v>MARTIN, SHEILA</v>
          </cell>
          <cell r="B5840" t="str">
            <v>101-594</v>
          </cell>
          <cell r="C5840">
            <v>510400</v>
          </cell>
          <cell r="D5840">
            <v>36920</v>
          </cell>
          <cell r="E5840" t="str">
            <v>OFFICE ASSISTANT, SR</v>
          </cell>
          <cell r="F5840" t="str">
            <v>D384</v>
          </cell>
          <cell r="G5840">
            <v>1</v>
          </cell>
          <cell r="H5840" t="str">
            <v>D384-009</v>
          </cell>
          <cell r="I5840" t="str">
            <v>F</v>
          </cell>
          <cell r="J5840">
            <v>603</v>
          </cell>
          <cell r="L5840">
            <v>31.26</v>
          </cell>
        </row>
        <row r="5841">
          <cell r="A5841" t="str">
            <v>MARTIN, SHEILA</v>
          </cell>
          <cell r="B5841" t="str">
            <v>101-594</v>
          </cell>
          <cell r="C5841">
            <v>510400</v>
          </cell>
          <cell r="D5841">
            <v>36920</v>
          </cell>
          <cell r="E5841" t="str">
            <v>OFFICE ASSISTANT, SR</v>
          </cell>
          <cell r="F5841" t="str">
            <v>D384</v>
          </cell>
          <cell r="G5841">
            <v>1</v>
          </cell>
          <cell r="H5841" t="str">
            <v>D384-009</v>
          </cell>
          <cell r="I5841" t="str">
            <v>F</v>
          </cell>
          <cell r="J5841">
            <v>30</v>
          </cell>
          <cell r="L5841">
            <v>68.02</v>
          </cell>
        </row>
        <row r="5842">
          <cell r="A5842" t="str">
            <v>MARTIN, SHEILA</v>
          </cell>
          <cell r="B5842" t="str">
            <v>101-594</v>
          </cell>
          <cell r="C5842">
            <v>510400</v>
          </cell>
          <cell r="D5842">
            <v>36920</v>
          </cell>
          <cell r="E5842" t="str">
            <v>OFFICE ASSISTANT, SR</v>
          </cell>
          <cell r="F5842" t="str">
            <v>D384</v>
          </cell>
          <cell r="G5842">
            <v>1</v>
          </cell>
          <cell r="H5842" t="str">
            <v>D384-009</v>
          </cell>
          <cell r="I5842" t="str">
            <v>F</v>
          </cell>
          <cell r="J5842">
            <v>1001</v>
          </cell>
          <cell r="L5842">
            <v>10.17</v>
          </cell>
        </row>
        <row r="5843">
          <cell r="A5843" t="str">
            <v>MARTIN, SHEILA</v>
          </cell>
          <cell r="B5843" t="str">
            <v>101-594</v>
          </cell>
          <cell r="C5843">
            <v>510400</v>
          </cell>
          <cell r="D5843">
            <v>36920</v>
          </cell>
          <cell r="E5843" t="str">
            <v>OFFICE ASSISTANT, SR</v>
          </cell>
          <cell r="F5843" t="str">
            <v>D384</v>
          </cell>
          <cell r="G5843">
            <v>1</v>
          </cell>
          <cell r="H5843" t="str">
            <v>D384-009</v>
          </cell>
          <cell r="I5843" t="str">
            <v>F</v>
          </cell>
          <cell r="J5843">
            <v>703</v>
          </cell>
          <cell r="L5843">
            <v>6.7</v>
          </cell>
        </row>
        <row r="5844">
          <cell r="A5844" t="str">
            <v>MARTIN, SHEILA</v>
          </cell>
          <cell r="B5844" t="str">
            <v>101-594</v>
          </cell>
          <cell r="C5844">
            <v>510400</v>
          </cell>
          <cell r="D5844">
            <v>36920</v>
          </cell>
          <cell r="E5844" t="str">
            <v>OFFICE ASSISTANT, SR</v>
          </cell>
          <cell r="F5844" t="str">
            <v>D384</v>
          </cell>
          <cell r="G5844">
            <v>1</v>
          </cell>
          <cell r="H5844" t="str">
            <v>D384-009</v>
          </cell>
          <cell r="I5844" t="str">
            <v>F</v>
          </cell>
          <cell r="J5844">
            <v>102</v>
          </cell>
          <cell r="L5844">
            <v>232.19</v>
          </cell>
        </row>
        <row r="5845">
          <cell r="A5845" t="str">
            <v>MARTIN, SHEILA</v>
          </cell>
          <cell r="B5845" t="str">
            <v>101-594</v>
          </cell>
          <cell r="C5845">
            <v>510400</v>
          </cell>
          <cell r="D5845">
            <v>36920</v>
          </cell>
          <cell r="E5845" t="str">
            <v>OFFICE ASSISTANT, SR</v>
          </cell>
          <cell r="F5845" t="str">
            <v>D384</v>
          </cell>
          <cell r="G5845">
            <v>1</v>
          </cell>
          <cell r="H5845" t="str">
            <v>D384-009</v>
          </cell>
          <cell r="I5845" t="str">
            <v>F</v>
          </cell>
          <cell r="J5845">
            <v>811</v>
          </cell>
          <cell r="L5845">
            <v>1.88</v>
          </cell>
        </row>
        <row r="5846">
          <cell r="A5846" t="str">
            <v>MARTIN, TERRY E</v>
          </cell>
          <cell r="B5846" t="str">
            <v>114-895</v>
          </cell>
          <cell r="C5846">
            <v>510100</v>
          </cell>
          <cell r="D5846">
            <v>10630</v>
          </cell>
          <cell r="E5846" t="str">
            <v>ROAD MAINT WORKER III</v>
          </cell>
          <cell r="F5846" t="str">
            <v>D454</v>
          </cell>
          <cell r="G5846">
            <v>1</v>
          </cell>
          <cell r="H5846" t="str">
            <v>D454-002</v>
          </cell>
          <cell r="I5846" t="str">
            <v>O</v>
          </cell>
          <cell r="J5846">
            <v>1</v>
          </cell>
          <cell r="K5846" t="str">
            <v>REGULAR PAY</v>
          </cell>
          <cell r="L5846">
            <v>38548.269999999997</v>
          </cell>
        </row>
        <row r="5847">
          <cell r="A5847" t="str">
            <v>MARTIN, TERRY E</v>
          </cell>
          <cell r="B5847" t="str">
            <v>114-895</v>
          </cell>
          <cell r="C5847">
            <v>510300</v>
          </cell>
          <cell r="D5847">
            <v>10630</v>
          </cell>
          <cell r="E5847" t="str">
            <v>ROAD MAINT WORKER III</v>
          </cell>
          <cell r="F5847" t="str">
            <v>D454</v>
          </cell>
          <cell r="G5847">
            <v>1</v>
          </cell>
          <cell r="H5847" t="str">
            <v>D454-002</v>
          </cell>
          <cell r="I5847" t="str">
            <v>F</v>
          </cell>
          <cell r="J5847">
            <v>7999</v>
          </cell>
          <cell r="L5847">
            <v>11560.63</v>
          </cell>
        </row>
        <row r="5848">
          <cell r="A5848" t="str">
            <v>MARTIN, TERRY E</v>
          </cell>
          <cell r="B5848" t="str">
            <v>114-895</v>
          </cell>
          <cell r="C5848">
            <v>510300</v>
          </cell>
          <cell r="D5848">
            <v>10630</v>
          </cell>
          <cell r="E5848" t="str">
            <v>ROAD MAINT WORKER III</v>
          </cell>
          <cell r="F5848" t="str">
            <v>D454</v>
          </cell>
          <cell r="G5848">
            <v>1</v>
          </cell>
          <cell r="H5848" t="str">
            <v>D454-002</v>
          </cell>
          <cell r="I5848" t="str">
            <v>F</v>
          </cell>
          <cell r="J5848" t="str">
            <v>*FI</v>
          </cell>
          <cell r="K5848" t="str">
            <v>FICA</v>
          </cell>
          <cell r="L5848">
            <v>2389.9899999999998</v>
          </cell>
        </row>
        <row r="5849">
          <cell r="A5849" t="str">
            <v>MARTIN, TERRY E</v>
          </cell>
          <cell r="B5849" t="str">
            <v>114-895</v>
          </cell>
          <cell r="C5849">
            <v>510300</v>
          </cell>
          <cell r="D5849">
            <v>10630</v>
          </cell>
          <cell r="E5849" t="str">
            <v>ROAD MAINT WORKER III</v>
          </cell>
          <cell r="F5849" t="str">
            <v>D454</v>
          </cell>
          <cell r="G5849">
            <v>1</v>
          </cell>
          <cell r="H5849" t="str">
            <v>D454-002</v>
          </cell>
          <cell r="I5849" t="str">
            <v>F</v>
          </cell>
          <cell r="J5849">
            <v>8000</v>
          </cell>
          <cell r="L5849">
            <v>2694.09</v>
          </cell>
        </row>
        <row r="5850">
          <cell r="A5850" t="str">
            <v>MARTIN, TERRY E</v>
          </cell>
          <cell r="B5850" t="str">
            <v>114-895</v>
          </cell>
          <cell r="C5850">
            <v>510300</v>
          </cell>
          <cell r="D5850">
            <v>10630</v>
          </cell>
          <cell r="E5850" t="str">
            <v>ROAD MAINT WORKER III</v>
          </cell>
          <cell r="F5850" t="str">
            <v>D454</v>
          </cell>
          <cell r="G5850">
            <v>1</v>
          </cell>
          <cell r="H5850" t="str">
            <v>D454-002</v>
          </cell>
          <cell r="I5850" t="str">
            <v>F</v>
          </cell>
          <cell r="J5850" t="str">
            <v>*FM</v>
          </cell>
          <cell r="K5850" t="str">
            <v>MEDICARE</v>
          </cell>
          <cell r="L5850">
            <v>558.95000000000005</v>
          </cell>
        </row>
        <row r="5851">
          <cell r="A5851" t="str">
            <v>MARTIN, TERRY E</v>
          </cell>
          <cell r="B5851" t="str">
            <v>114-895</v>
          </cell>
          <cell r="C5851">
            <v>510400</v>
          </cell>
          <cell r="D5851">
            <v>10630</v>
          </cell>
          <cell r="E5851" t="str">
            <v>ROAD MAINT WORKER III</v>
          </cell>
          <cell r="F5851" t="str">
            <v>D454</v>
          </cell>
          <cell r="G5851">
            <v>1</v>
          </cell>
          <cell r="H5851" t="str">
            <v>D454-002</v>
          </cell>
          <cell r="I5851" t="str">
            <v>F</v>
          </cell>
          <cell r="J5851">
            <v>701</v>
          </cell>
          <cell r="L5851">
            <v>4.01</v>
          </cell>
        </row>
        <row r="5852">
          <cell r="A5852" t="str">
            <v>MARTIN, TERRY E</v>
          </cell>
          <cell r="B5852" t="str">
            <v>114-895</v>
          </cell>
          <cell r="C5852">
            <v>510400</v>
          </cell>
          <cell r="D5852">
            <v>10630</v>
          </cell>
          <cell r="E5852" t="str">
            <v>ROAD MAINT WORKER III</v>
          </cell>
          <cell r="F5852" t="str">
            <v>D454</v>
          </cell>
          <cell r="G5852">
            <v>1</v>
          </cell>
          <cell r="H5852" t="str">
            <v>D454-002</v>
          </cell>
          <cell r="I5852" t="str">
            <v>F</v>
          </cell>
          <cell r="J5852">
            <v>601</v>
          </cell>
          <cell r="L5852">
            <v>17.149999999999999</v>
          </cell>
        </row>
        <row r="5853">
          <cell r="A5853" t="str">
            <v>MARTIN, TERRY E</v>
          </cell>
          <cell r="B5853" t="str">
            <v>114-895</v>
          </cell>
          <cell r="C5853">
            <v>510400</v>
          </cell>
          <cell r="D5853">
            <v>10630</v>
          </cell>
          <cell r="E5853" t="str">
            <v>ROAD MAINT WORKER III</v>
          </cell>
          <cell r="F5853" t="str">
            <v>D454</v>
          </cell>
          <cell r="G5853">
            <v>1</v>
          </cell>
          <cell r="H5853" t="str">
            <v>D454-002</v>
          </cell>
          <cell r="I5853" t="str">
            <v>F</v>
          </cell>
          <cell r="J5853">
            <v>101</v>
          </cell>
          <cell r="L5853">
            <v>135.94999999999999</v>
          </cell>
        </row>
        <row r="5854">
          <cell r="A5854" t="str">
            <v>MARTIN, TERRY E</v>
          </cell>
          <cell r="B5854" t="str">
            <v>114-895</v>
          </cell>
          <cell r="C5854">
            <v>510400</v>
          </cell>
          <cell r="D5854">
            <v>10630</v>
          </cell>
          <cell r="E5854" t="str">
            <v>ROAD MAINT WORKER III</v>
          </cell>
          <cell r="F5854" t="str">
            <v>D454</v>
          </cell>
          <cell r="G5854">
            <v>1</v>
          </cell>
          <cell r="H5854" t="str">
            <v>D454-002</v>
          </cell>
          <cell r="I5854" t="str">
            <v>F</v>
          </cell>
          <cell r="J5854">
            <v>30</v>
          </cell>
          <cell r="L5854">
            <v>96.37</v>
          </cell>
        </row>
        <row r="5855">
          <cell r="A5855" t="str">
            <v>MARTIN, TERRY E</v>
          </cell>
          <cell r="B5855" t="str">
            <v>114-895</v>
          </cell>
          <cell r="C5855">
            <v>510400</v>
          </cell>
          <cell r="D5855">
            <v>10630</v>
          </cell>
          <cell r="E5855" t="str">
            <v>ROAD MAINT WORKER III</v>
          </cell>
          <cell r="F5855" t="str">
            <v>D454</v>
          </cell>
          <cell r="G5855">
            <v>1</v>
          </cell>
          <cell r="H5855" t="str">
            <v>D454-002</v>
          </cell>
          <cell r="I5855" t="str">
            <v>F</v>
          </cell>
          <cell r="J5855">
            <v>811</v>
          </cell>
          <cell r="L5855">
            <v>1.88</v>
          </cell>
        </row>
        <row r="5856">
          <cell r="A5856" t="str">
            <v>MARTIN, TERRY E</v>
          </cell>
          <cell r="B5856" t="str">
            <v>114-895</v>
          </cell>
          <cell r="C5856">
            <v>510400</v>
          </cell>
          <cell r="D5856">
            <v>10630</v>
          </cell>
          <cell r="E5856" t="str">
            <v>ROAD MAINT WORKER III</v>
          </cell>
          <cell r="F5856" t="str">
            <v>D454</v>
          </cell>
          <cell r="G5856">
            <v>1</v>
          </cell>
          <cell r="H5856" t="str">
            <v>D454-002</v>
          </cell>
          <cell r="I5856" t="str">
            <v>F</v>
          </cell>
          <cell r="J5856">
            <v>1001</v>
          </cell>
          <cell r="L5856">
            <v>10.17</v>
          </cell>
        </row>
        <row r="5857">
          <cell r="A5857" t="str">
            <v>MARTIN, THOMAS P</v>
          </cell>
          <cell r="B5857" t="str">
            <v>114-894</v>
          </cell>
          <cell r="C5857">
            <v>510100</v>
          </cell>
          <cell r="D5857">
            <v>8260</v>
          </cell>
          <cell r="E5857" t="str">
            <v>SPECIAL DISTRICTS CORD</v>
          </cell>
          <cell r="F5857" t="str">
            <v>C335</v>
          </cell>
          <cell r="G5857">
            <v>1</v>
          </cell>
          <cell r="H5857" t="str">
            <v>C335-001</v>
          </cell>
          <cell r="I5857" t="str">
            <v>O</v>
          </cell>
          <cell r="J5857">
            <v>1</v>
          </cell>
          <cell r="K5857" t="str">
            <v>REGULAR PAY</v>
          </cell>
          <cell r="L5857">
            <v>68643.89</v>
          </cell>
        </row>
        <row r="5858">
          <cell r="A5858" t="str">
            <v>MARTIN, THOMAS P</v>
          </cell>
          <cell r="B5858" t="str">
            <v>114-894</v>
          </cell>
          <cell r="C5858">
            <v>510300</v>
          </cell>
          <cell r="D5858">
            <v>8260</v>
          </cell>
          <cell r="E5858" t="str">
            <v>SPECIAL DISTRICTS CORD</v>
          </cell>
          <cell r="F5858" t="str">
            <v>C335</v>
          </cell>
          <cell r="G5858">
            <v>1</v>
          </cell>
          <cell r="H5858" t="str">
            <v>C335-001</v>
          </cell>
          <cell r="I5858" t="str">
            <v>F</v>
          </cell>
          <cell r="J5858" t="str">
            <v>*FI</v>
          </cell>
          <cell r="K5858" t="str">
            <v>FICA</v>
          </cell>
          <cell r="L5858">
            <v>4255.92</v>
          </cell>
        </row>
        <row r="5859">
          <cell r="A5859" t="str">
            <v>MARTIN, THOMAS P</v>
          </cell>
          <cell r="B5859" t="str">
            <v>114-894</v>
          </cell>
          <cell r="C5859">
            <v>510300</v>
          </cell>
          <cell r="D5859">
            <v>8260</v>
          </cell>
          <cell r="E5859" t="str">
            <v>SPECIAL DISTRICTS CORD</v>
          </cell>
          <cell r="F5859" t="str">
            <v>C335</v>
          </cell>
          <cell r="G5859">
            <v>1</v>
          </cell>
          <cell r="H5859" t="str">
            <v>C335-001</v>
          </cell>
          <cell r="I5859" t="str">
            <v>F</v>
          </cell>
          <cell r="J5859">
            <v>7999</v>
          </cell>
          <cell r="L5859">
            <v>20586.3</v>
          </cell>
        </row>
        <row r="5860">
          <cell r="A5860" t="str">
            <v>MARTIN, THOMAS P</v>
          </cell>
          <cell r="B5860" t="str">
            <v>114-894</v>
          </cell>
          <cell r="C5860">
            <v>510300</v>
          </cell>
          <cell r="D5860">
            <v>8260</v>
          </cell>
          <cell r="E5860" t="str">
            <v>SPECIAL DISTRICTS CORD</v>
          </cell>
          <cell r="F5860" t="str">
            <v>C335</v>
          </cell>
          <cell r="G5860">
            <v>1</v>
          </cell>
          <cell r="H5860" t="str">
            <v>C335-001</v>
          </cell>
          <cell r="I5860" t="str">
            <v>F</v>
          </cell>
          <cell r="J5860">
            <v>8005</v>
          </cell>
          <cell r="L5860">
            <v>336.05</v>
          </cell>
        </row>
        <row r="5861">
          <cell r="A5861" t="str">
            <v>MARTIN, THOMAS P</v>
          </cell>
          <cell r="B5861" t="str">
            <v>114-894</v>
          </cell>
          <cell r="C5861">
            <v>510300</v>
          </cell>
          <cell r="D5861">
            <v>8260</v>
          </cell>
          <cell r="E5861" t="str">
            <v>SPECIAL DISTRICTS CORD</v>
          </cell>
          <cell r="F5861" t="str">
            <v>C335</v>
          </cell>
          <cell r="G5861">
            <v>1</v>
          </cell>
          <cell r="H5861" t="str">
            <v>C335-001</v>
          </cell>
          <cell r="I5861" t="str">
            <v>F</v>
          </cell>
          <cell r="J5861" t="str">
            <v>*FM</v>
          </cell>
          <cell r="K5861" t="str">
            <v>MEDICARE</v>
          </cell>
          <cell r="L5861">
            <v>995.34</v>
          </cell>
        </row>
        <row r="5862">
          <cell r="A5862" t="str">
            <v>MARTIN, THOMAS P</v>
          </cell>
          <cell r="B5862" t="str">
            <v>114-894</v>
          </cell>
          <cell r="C5862">
            <v>510300</v>
          </cell>
          <cell r="D5862">
            <v>8260</v>
          </cell>
          <cell r="E5862" t="str">
            <v>SPECIAL DISTRICTS CORD</v>
          </cell>
          <cell r="F5862" t="str">
            <v>C335</v>
          </cell>
          <cell r="G5862">
            <v>1</v>
          </cell>
          <cell r="H5862" t="str">
            <v>C335-001</v>
          </cell>
          <cell r="I5862" t="str">
            <v>F</v>
          </cell>
          <cell r="J5862">
            <v>8000</v>
          </cell>
          <cell r="L5862">
            <v>4800.78</v>
          </cell>
        </row>
        <row r="5863">
          <cell r="A5863" t="str">
            <v>MARTIN, THOMAS P</v>
          </cell>
          <cell r="B5863" t="str">
            <v>114-894</v>
          </cell>
          <cell r="C5863">
            <v>510400</v>
          </cell>
          <cell r="D5863">
            <v>8260</v>
          </cell>
          <cell r="E5863" t="str">
            <v>SPECIAL DISTRICTS CORD</v>
          </cell>
          <cell r="F5863" t="str">
            <v>C335</v>
          </cell>
          <cell r="G5863">
            <v>1</v>
          </cell>
          <cell r="H5863" t="str">
            <v>C335-001</v>
          </cell>
          <cell r="I5863" t="str">
            <v>F</v>
          </cell>
          <cell r="J5863">
            <v>30</v>
          </cell>
          <cell r="L5863">
            <v>171.61</v>
          </cell>
        </row>
        <row r="5864">
          <cell r="A5864" t="str">
            <v>MARTIN, THOMAS P</v>
          </cell>
          <cell r="B5864" t="str">
            <v>114-894</v>
          </cell>
          <cell r="C5864">
            <v>510400</v>
          </cell>
          <cell r="D5864">
            <v>8260</v>
          </cell>
          <cell r="E5864" t="str">
            <v>SPECIAL DISTRICTS CORD</v>
          </cell>
          <cell r="F5864" t="str">
            <v>C335</v>
          </cell>
          <cell r="G5864">
            <v>1</v>
          </cell>
          <cell r="H5864" t="str">
            <v>C335-001</v>
          </cell>
          <cell r="I5864" t="str">
            <v>F</v>
          </cell>
          <cell r="J5864">
            <v>104</v>
          </cell>
          <cell r="L5864">
            <v>283.83999999999997</v>
          </cell>
        </row>
        <row r="5865">
          <cell r="A5865" t="str">
            <v>MARTIN, THOMAS P</v>
          </cell>
          <cell r="B5865" t="str">
            <v>114-894</v>
          </cell>
          <cell r="C5865">
            <v>510400</v>
          </cell>
          <cell r="D5865">
            <v>8260</v>
          </cell>
          <cell r="E5865" t="str">
            <v>SPECIAL DISTRICTS CORD</v>
          </cell>
          <cell r="F5865" t="str">
            <v>C335</v>
          </cell>
          <cell r="G5865">
            <v>1</v>
          </cell>
          <cell r="H5865" t="str">
            <v>C335-001</v>
          </cell>
          <cell r="I5865" t="str">
            <v>F</v>
          </cell>
          <cell r="J5865">
            <v>705</v>
          </cell>
          <cell r="L5865">
            <v>12.04</v>
          </cell>
        </row>
        <row r="5866">
          <cell r="A5866" t="str">
            <v>MARTIN, THOMAS P</v>
          </cell>
          <cell r="B5866" t="str">
            <v>114-894</v>
          </cell>
          <cell r="C5866">
            <v>510400</v>
          </cell>
          <cell r="D5866">
            <v>8260</v>
          </cell>
          <cell r="E5866" t="str">
            <v>SPECIAL DISTRICTS CORD</v>
          </cell>
          <cell r="F5866" t="str">
            <v>C335</v>
          </cell>
          <cell r="G5866">
            <v>1</v>
          </cell>
          <cell r="H5866" t="str">
            <v>C335-001</v>
          </cell>
          <cell r="I5866" t="str">
            <v>F</v>
          </cell>
          <cell r="J5866">
            <v>1001</v>
          </cell>
          <cell r="L5866">
            <v>10.17</v>
          </cell>
        </row>
        <row r="5867">
          <cell r="A5867" t="str">
            <v>MARTIN, THOMAS P</v>
          </cell>
          <cell r="B5867" t="str">
            <v>114-894</v>
          </cell>
          <cell r="C5867">
            <v>510400</v>
          </cell>
          <cell r="D5867">
            <v>8260</v>
          </cell>
          <cell r="E5867" t="str">
            <v>SPECIAL DISTRICTS CORD</v>
          </cell>
          <cell r="F5867" t="str">
            <v>C335</v>
          </cell>
          <cell r="G5867">
            <v>1</v>
          </cell>
          <cell r="H5867" t="str">
            <v>C335-001</v>
          </cell>
          <cell r="I5867" t="str">
            <v>F</v>
          </cell>
          <cell r="J5867">
            <v>811</v>
          </cell>
          <cell r="L5867">
            <v>1.88</v>
          </cell>
        </row>
        <row r="5868">
          <cell r="A5868" t="str">
            <v>MARTIN, THOMAS P</v>
          </cell>
          <cell r="B5868" t="str">
            <v>114-894</v>
          </cell>
          <cell r="C5868">
            <v>510400</v>
          </cell>
          <cell r="D5868">
            <v>8260</v>
          </cell>
          <cell r="E5868" t="str">
            <v>SPECIAL DISTRICTS CORD</v>
          </cell>
          <cell r="F5868" t="str">
            <v>C335</v>
          </cell>
          <cell r="G5868">
            <v>1</v>
          </cell>
          <cell r="H5868" t="str">
            <v>C335-001</v>
          </cell>
          <cell r="I5868" t="str">
            <v>F</v>
          </cell>
          <cell r="J5868">
            <v>605</v>
          </cell>
          <cell r="L5868">
            <v>59.1</v>
          </cell>
        </row>
        <row r="5869">
          <cell r="A5869" t="str">
            <v>MARTINEZ, DEBORA A</v>
          </cell>
          <cell r="B5869" t="str">
            <v>101-507</v>
          </cell>
          <cell r="C5869">
            <v>510100</v>
          </cell>
          <cell r="D5869">
            <v>49470</v>
          </cell>
          <cell r="E5869" t="str">
            <v>ASSESSMENT ASSIST I</v>
          </cell>
          <cell r="F5869" t="str">
            <v>D148</v>
          </cell>
          <cell r="G5869">
            <v>1</v>
          </cell>
          <cell r="H5869" t="str">
            <v>D148-006</v>
          </cell>
          <cell r="I5869" t="str">
            <v>O</v>
          </cell>
          <cell r="J5869">
            <v>1</v>
          </cell>
          <cell r="K5869" t="str">
            <v>REGULAR PAY</v>
          </cell>
          <cell r="L5869">
            <v>24937.31</v>
          </cell>
        </row>
        <row r="5870">
          <cell r="A5870" t="str">
            <v>MARTINEZ, DEBORA A</v>
          </cell>
          <cell r="B5870" t="str">
            <v>101-507</v>
          </cell>
          <cell r="C5870">
            <v>510300</v>
          </cell>
          <cell r="D5870">
            <v>49470</v>
          </cell>
          <cell r="E5870" t="str">
            <v>ASSESSMENT ASSIST I</v>
          </cell>
          <cell r="F5870" t="str">
            <v>D148</v>
          </cell>
          <cell r="G5870">
            <v>1</v>
          </cell>
          <cell r="H5870" t="str">
            <v>D148-006</v>
          </cell>
          <cell r="I5870" t="str">
            <v>F</v>
          </cell>
          <cell r="J5870">
            <v>7999</v>
          </cell>
          <cell r="L5870">
            <v>7478.7</v>
          </cell>
        </row>
        <row r="5871">
          <cell r="A5871" t="str">
            <v>MARTINEZ, DEBORA A</v>
          </cell>
          <cell r="B5871" t="str">
            <v>101-507</v>
          </cell>
          <cell r="C5871">
            <v>510300</v>
          </cell>
          <cell r="D5871">
            <v>49470</v>
          </cell>
          <cell r="E5871" t="str">
            <v>ASSESSMENT ASSIST I</v>
          </cell>
          <cell r="F5871" t="str">
            <v>D148</v>
          </cell>
          <cell r="G5871">
            <v>1</v>
          </cell>
          <cell r="H5871" t="str">
            <v>D148-006</v>
          </cell>
          <cell r="I5871" t="str">
            <v>F</v>
          </cell>
          <cell r="J5871" t="str">
            <v>*FI</v>
          </cell>
          <cell r="K5871" t="str">
            <v>FICA</v>
          </cell>
          <cell r="L5871">
            <v>1546.11</v>
          </cell>
        </row>
        <row r="5872">
          <cell r="A5872" t="str">
            <v>MARTINEZ, DEBORA A</v>
          </cell>
          <cell r="B5872" t="str">
            <v>101-507</v>
          </cell>
          <cell r="C5872">
            <v>510300</v>
          </cell>
          <cell r="D5872">
            <v>49470</v>
          </cell>
          <cell r="E5872" t="str">
            <v>ASSESSMENT ASSIST I</v>
          </cell>
          <cell r="F5872" t="str">
            <v>D148</v>
          </cell>
          <cell r="G5872">
            <v>1</v>
          </cell>
          <cell r="H5872" t="str">
            <v>D148-006</v>
          </cell>
          <cell r="I5872" t="str">
            <v>F</v>
          </cell>
          <cell r="J5872">
            <v>8000</v>
          </cell>
          <cell r="L5872">
            <v>1741.32</v>
          </cell>
        </row>
        <row r="5873">
          <cell r="A5873" t="str">
            <v>MARTINEZ, DEBORA A</v>
          </cell>
          <cell r="B5873" t="str">
            <v>101-507</v>
          </cell>
          <cell r="C5873">
            <v>510300</v>
          </cell>
          <cell r="D5873">
            <v>49470</v>
          </cell>
          <cell r="E5873" t="str">
            <v>ASSESSMENT ASSIST I</v>
          </cell>
          <cell r="F5873" t="str">
            <v>D148</v>
          </cell>
          <cell r="G5873">
            <v>1</v>
          </cell>
          <cell r="H5873" t="str">
            <v>D148-006</v>
          </cell>
          <cell r="I5873" t="str">
            <v>F</v>
          </cell>
          <cell r="J5873" t="str">
            <v>*FM</v>
          </cell>
          <cell r="K5873" t="str">
            <v>MEDICARE</v>
          </cell>
          <cell r="L5873">
            <v>361.59</v>
          </cell>
        </row>
        <row r="5874">
          <cell r="A5874" t="str">
            <v>MARTINEZ, DEBORA A</v>
          </cell>
          <cell r="B5874" t="str">
            <v>101-507</v>
          </cell>
          <cell r="C5874">
            <v>510400</v>
          </cell>
          <cell r="D5874">
            <v>49470</v>
          </cell>
          <cell r="E5874" t="str">
            <v>ASSESSMENT ASSIST I</v>
          </cell>
          <cell r="F5874" t="str">
            <v>D148</v>
          </cell>
          <cell r="G5874">
            <v>1</v>
          </cell>
          <cell r="H5874" t="str">
            <v>D148-006</v>
          </cell>
          <cell r="I5874" t="str">
            <v>F</v>
          </cell>
          <cell r="J5874">
            <v>100</v>
          </cell>
          <cell r="L5874">
            <v>135.94999999999999</v>
          </cell>
        </row>
        <row r="5875">
          <cell r="A5875" t="str">
            <v>MARTINEZ, DEBORA A</v>
          </cell>
          <cell r="B5875" t="str">
            <v>101-507</v>
          </cell>
          <cell r="C5875">
            <v>510400</v>
          </cell>
          <cell r="D5875">
            <v>49470</v>
          </cell>
          <cell r="E5875" t="str">
            <v>ASSESSMENT ASSIST I</v>
          </cell>
          <cell r="F5875" t="str">
            <v>D148</v>
          </cell>
          <cell r="G5875">
            <v>1</v>
          </cell>
          <cell r="H5875" t="str">
            <v>D148-006</v>
          </cell>
          <cell r="I5875" t="str">
            <v>F</v>
          </cell>
          <cell r="J5875">
            <v>810</v>
          </cell>
          <cell r="L5875">
            <v>1.71</v>
          </cell>
        </row>
        <row r="5876">
          <cell r="A5876" t="str">
            <v>MARTINEZ, DEBORA A</v>
          </cell>
          <cell r="B5876" t="str">
            <v>101-507</v>
          </cell>
          <cell r="C5876">
            <v>510400</v>
          </cell>
          <cell r="D5876">
            <v>49470</v>
          </cell>
          <cell r="E5876" t="str">
            <v>ASSESSMENT ASSIST I</v>
          </cell>
          <cell r="F5876" t="str">
            <v>D148</v>
          </cell>
          <cell r="G5876">
            <v>1</v>
          </cell>
          <cell r="H5876" t="str">
            <v>D148-006</v>
          </cell>
          <cell r="I5876" t="str">
            <v>F</v>
          </cell>
          <cell r="J5876">
            <v>1001</v>
          </cell>
          <cell r="L5876">
            <v>10.17</v>
          </cell>
        </row>
        <row r="5877">
          <cell r="A5877" t="str">
            <v>MARTINEZ, DEBORA A</v>
          </cell>
          <cell r="B5877" t="str">
            <v>101-507</v>
          </cell>
          <cell r="C5877">
            <v>510400</v>
          </cell>
          <cell r="D5877">
            <v>49470</v>
          </cell>
          <cell r="E5877" t="str">
            <v>ASSESSMENT ASSIST I</v>
          </cell>
          <cell r="F5877" t="str">
            <v>D148</v>
          </cell>
          <cell r="G5877">
            <v>1</v>
          </cell>
          <cell r="H5877" t="str">
            <v>D148-006</v>
          </cell>
          <cell r="I5877" t="str">
            <v>F</v>
          </cell>
          <cell r="J5877">
            <v>30</v>
          </cell>
          <cell r="L5877">
            <v>62.34</v>
          </cell>
        </row>
        <row r="5878">
          <cell r="A5878" t="str">
            <v>MARTINEZ, DEBORA A</v>
          </cell>
          <cell r="B5878" t="str">
            <v>101-507</v>
          </cell>
          <cell r="C5878">
            <v>510400</v>
          </cell>
          <cell r="D5878">
            <v>49470</v>
          </cell>
          <cell r="E5878" t="str">
            <v>ASSESSMENT ASSIST I</v>
          </cell>
          <cell r="F5878" t="str">
            <v>D148</v>
          </cell>
          <cell r="G5878">
            <v>1</v>
          </cell>
          <cell r="H5878" t="str">
            <v>D148-006</v>
          </cell>
          <cell r="I5878" t="str">
            <v>F</v>
          </cell>
          <cell r="J5878">
            <v>701</v>
          </cell>
          <cell r="L5878">
            <v>4.01</v>
          </cell>
        </row>
        <row r="5879">
          <cell r="A5879" t="str">
            <v>MARTINEZ, DEBORA A</v>
          </cell>
          <cell r="B5879" t="str">
            <v>101-507</v>
          </cell>
          <cell r="C5879">
            <v>510400</v>
          </cell>
          <cell r="D5879">
            <v>49470</v>
          </cell>
          <cell r="E5879" t="str">
            <v>ASSESSMENT ASSIST I</v>
          </cell>
          <cell r="F5879" t="str">
            <v>D148</v>
          </cell>
          <cell r="G5879">
            <v>1</v>
          </cell>
          <cell r="H5879" t="str">
            <v>D148-006</v>
          </cell>
          <cell r="I5879" t="str">
            <v>F</v>
          </cell>
          <cell r="J5879">
            <v>601</v>
          </cell>
          <cell r="L5879">
            <v>17.149999999999999</v>
          </cell>
        </row>
        <row r="5880">
          <cell r="A5880" t="str">
            <v>MARTINEZ-HERRERA, MIGUEL</v>
          </cell>
          <cell r="B5880" t="str">
            <v>101-525</v>
          </cell>
          <cell r="C5880">
            <v>510100</v>
          </cell>
          <cell r="D5880">
            <v>33170</v>
          </cell>
          <cell r="E5880" t="str">
            <v>CUSTODIAN</v>
          </cell>
          <cell r="F5880" t="str">
            <v>D240</v>
          </cell>
          <cell r="G5880">
            <v>1</v>
          </cell>
          <cell r="H5880" t="str">
            <v>D240-004</v>
          </cell>
          <cell r="I5880" t="str">
            <v>O</v>
          </cell>
          <cell r="J5880">
            <v>1</v>
          </cell>
          <cell r="K5880" t="str">
            <v>REGULAR PAY</v>
          </cell>
          <cell r="L5880">
            <v>25002.74</v>
          </cell>
        </row>
        <row r="5881">
          <cell r="A5881" t="str">
            <v>MARTINEZ-HERRERA, MIGUEL</v>
          </cell>
          <cell r="B5881" t="str">
            <v>101-525</v>
          </cell>
          <cell r="C5881">
            <v>510300</v>
          </cell>
          <cell r="D5881">
            <v>33170</v>
          </cell>
          <cell r="E5881" t="str">
            <v>CUSTODIAN</v>
          </cell>
          <cell r="F5881" t="str">
            <v>D240</v>
          </cell>
          <cell r="G5881">
            <v>1</v>
          </cell>
          <cell r="H5881" t="str">
            <v>D240-004</v>
          </cell>
          <cell r="I5881" t="str">
            <v>F</v>
          </cell>
          <cell r="J5881" t="str">
            <v>*FI</v>
          </cell>
          <cell r="K5881" t="str">
            <v>FICA</v>
          </cell>
          <cell r="L5881">
            <v>1550.17</v>
          </cell>
        </row>
        <row r="5882">
          <cell r="A5882" t="str">
            <v>MARTINEZ-HERRERA, MIGUEL</v>
          </cell>
          <cell r="B5882" t="str">
            <v>101-525</v>
          </cell>
          <cell r="C5882">
            <v>510300</v>
          </cell>
          <cell r="D5882">
            <v>33170</v>
          </cell>
          <cell r="E5882" t="str">
            <v>CUSTODIAN</v>
          </cell>
          <cell r="F5882" t="str">
            <v>D240</v>
          </cell>
          <cell r="G5882">
            <v>1</v>
          </cell>
          <cell r="H5882" t="str">
            <v>D240-004</v>
          </cell>
          <cell r="I5882" t="str">
            <v>F</v>
          </cell>
          <cell r="J5882" t="str">
            <v>*FM</v>
          </cell>
          <cell r="K5882" t="str">
            <v>MEDICARE</v>
          </cell>
          <cell r="L5882">
            <v>362.54</v>
          </cell>
        </row>
        <row r="5883">
          <cell r="A5883" t="str">
            <v>MARTINEZ-HERRERA, MIGUEL</v>
          </cell>
          <cell r="B5883" t="str">
            <v>101-525</v>
          </cell>
          <cell r="C5883">
            <v>510300</v>
          </cell>
          <cell r="D5883">
            <v>33170</v>
          </cell>
          <cell r="E5883" t="str">
            <v>CUSTODIAN</v>
          </cell>
          <cell r="F5883" t="str">
            <v>D240</v>
          </cell>
          <cell r="G5883">
            <v>1</v>
          </cell>
          <cell r="H5883" t="str">
            <v>D240-004</v>
          </cell>
          <cell r="I5883" t="str">
            <v>F</v>
          </cell>
          <cell r="J5883">
            <v>8000</v>
          </cell>
          <cell r="L5883">
            <v>1745.9</v>
          </cell>
        </row>
        <row r="5884">
          <cell r="A5884" t="str">
            <v>MARTINEZ-HERRERA, MIGUEL</v>
          </cell>
          <cell r="B5884" t="str">
            <v>101-525</v>
          </cell>
          <cell r="C5884">
            <v>510300</v>
          </cell>
          <cell r="D5884">
            <v>33170</v>
          </cell>
          <cell r="E5884" t="str">
            <v>CUSTODIAN</v>
          </cell>
          <cell r="F5884" t="str">
            <v>D240</v>
          </cell>
          <cell r="G5884">
            <v>1</v>
          </cell>
          <cell r="H5884" t="str">
            <v>D240-004</v>
          </cell>
          <cell r="I5884" t="str">
            <v>F</v>
          </cell>
          <cell r="J5884">
            <v>7999</v>
          </cell>
          <cell r="L5884">
            <v>7498.32</v>
          </cell>
        </row>
        <row r="5885">
          <cell r="A5885" t="str">
            <v>MARTINEZ-HERRERA, MIGUEL</v>
          </cell>
          <cell r="B5885" t="str">
            <v>101-525</v>
          </cell>
          <cell r="C5885">
            <v>510400</v>
          </cell>
          <cell r="D5885">
            <v>33170</v>
          </cell>
          <cell r="E5885" t="str">
            <v>CUSTODIAN</v>
          </cell>
          <cell r="F5885" t="str">
            <v>D240</v>
          </cell>
          <cell r="G5885">
            <v>1</v>
          </cell>
          <cell r="H5885" t="str">
            <v>D240-004</v>
          </cell>
          <cell r="I5885" t="str">
            <v>F</v>
          </cell>
          <cell r="J5885">
            <v>1001</v>
          </cell>
          <cell r="L5885">
            <v>10.17</v>
          </cell>
        </row>
        <row r="5886">
          <cell r="A5886" t="str">
            <v>MARTINEZ-HERRERA, MIGUEL</v>
          </cell>
          <cell r="B5886" t="str">
            <v>101-525</v>
          </cell>
          <cell r="C5886">
            <v>510400</v>
          </cell>
          <cell r="D5886">
            <v>33170</v>
          </cell>
          <cell r="E5886" t="str">
            <v>CUSTODIAN</v>
          </cell>
          <cell r="F5886" t="str">
            <v>D240</v>
          </cell>
          <cell r="G5886">
            <v>1</v>
          </cell>
          <cell r="H5886" t="str">
            <v>D240-004</v>
          </cell>
          <cell r="I5886" t="str">
            <v>F</v>
          </cell>
          <cell r="J5886">
            <v>703</v>
          </cell>
          <cell r="L5886">
            <v>6.7</v>
          </cell>
        </row>
        <row r="5887">
          <cell r="A5887" t="str">
            <v>MARTINEZ-HERRERA, MIGUEL</v>
          </cell>
          <cell r="B5887" t="str">
            <v>101-525</v>
          </cell>
          <cell r="C5887">
            <v>510400</v>
          </cell>
          <cell r="D5887">
            <v>33170</v>
          </cell>
          <cell r="E5887" t="str">
            <v>CUSTODIAN</v>
          </cell>
          <cell r="F5887" t="str">
            <v>D240</v>
          </cell>
          <cell r="G5887">
            <v>1</v>
          </cell>
          <cell r="H5887" t="str">
            <v>D240-004</v>
          </cell>
          <cell r="I5887" t="str">
            <v>F</v>
          </cell>
          <cell r="J5887">
            <v>603</v>
          </cell>
          <cell r="L5887">
            <v>31.26</v>
          </cell>
        </row>
        <row r="5888">
          <cell r="A5888" t="str">
            <v>MARTINEZ-HERRERA, MIGUEL</v>
          </cell>
          <cell r="B5888" t="str">
            <v>101-525</v>
          </cell>
          <cell r="C5888">
            <v>510400</v>
          </cell>
          <cell r="D5888">
            <v>33170</v>
          </cell>
          <cell r="E5888" t="str">
            <v>CUSTODIAN</v>
          </cell>
          <cell r="F5888" t="str">
            <v>D240</v>
          </cell>
          <cell r="G5888">
            <v>1</v>
          </cell>
          <cell r="H5888" t="str">
            <v>D240-004</v>
          </cell>
          <cell r="I5888" t="str">
            <v>F</v>
          </cell>
          <cell r="J5888">
            <v>132</v>
          </cell>
          <cell r="L5888">
            <v>257.64</v>
          </cell>
        </row>
        <row r="5889">
          <cell r="A5889" t="str">
            <v>MARTINEZ-HERRERA, MIGUEL</v>
          </cell>
          <cell r="B5889" t="str">
            <v>101-525</v>
          </cell>
          <cell r="C5889">
            <v>510400</v>
          </cell>
          <cell r="D5889">
            <v>33170</v>
          </cell>
          <cell r="E5889" t="str">
            <v>CUSTODIAN</v>
          </cell>
          <cell r="F5889" t="str">
            <v>D240</v>
          </cell>
          <cell r="G5889">
            <v>1</v>
          </cell>
          <cell r="H5889" t="str">
            <v>D240-004</v>
          </cell>
          <cell r="I5889" t="str">
            <v>F</v>
          </cell>
          <cell r="J5889">
            <v>811</v>
          </cell>
          <cell r="L5889">
            <v>1.88</v>
          </cell>
        </row>
        <row r="5890">
          <cell r="A5890" t="str">
            <v>MARTINEZ-HERRERA, MIGUEL</v>
          </cell>
          <cell r="B5890" t="str">
            <v>101-525</v>
          </cell>
          <cell r="C5890">
            <v>510400</v>
          </cell>
          <cell r="D5890">
            <v>33170</v>
          </cell>
          <cell r="E5890" t="str">
            <v>CUSTODIAN</v>
          </cell>
          <cell r="F5890" t="str">
            <v>D240</v>
          </cell>
          <cell r="G5890">
            <v>1</v>
          </cell>
          <cell r="H5890" t="str">
            <v>D240-004</v>
          </cell>
          <cell r="I5890" t="str">
            <v>F</v>
          </cell>
          <cell r="J5890">
            <v>30</v>
          </cell>
          <cell r="L5890">
            <v>62.51</v>
          </cell>
        </row>
        <row r="5891">
          <cell r="A5891" t="str">
            <v>MARTINSON, GEORGIA J</v>
          </cell>
          <cell r="B5891" t="str">
            <v>101-501</v>
          </cell>
          <cell r="C5891">
            <v>510100</v>
          </cell>
          <cell r="D5891">
            <v>4770</v>
          </cell>
          <cell r="E5891" t="str">
            <v>BOARD CLERK II</v>
          </cell>
          <cell r="F5891" t="str">
            <v>J170</v>
          </cell>
          <cell r="G5891">
            <v>1</v>
          </cell>
          <cell r="H5891" t="str">
            <v>J170-002</v>
          </cell>
          <cell r="I5891" t="str">
            <v>O</v>
          </cell>
          <cell r="J5891">
            <v>1</v>
          </cell>
          <cell r="K5891" t="str">
            <v>REGULAR PAY</v>
          </cell>
          <cell r="L5891">
            <v>33724.94</v>
          </cell>
        </row>
        <row r="5892">
          <cell r="A5892" t="str">
            <v>MARTINSON, GEORGIA J</v>
          </cell>
          <cell r="B5892" t="str">
            <v>101-501</v>
          </cell>
          <cell r="C5892">
            <v>510300</v>
          </cell>
          <cell r="D5892">
            <v>4770</v>
          </cell>
          <cell r="E5892" t="str">
            <v>BOARD CLERK II</v>
          </cell>
          <cell r="F5892" t="str">
            <v>J170</v>
          </cell>
          <cell r="G5892">
            <v>1</v>
          </cell>
          <cell r="H5892" t="str">
            <v>J170-002</v>
          </cell>
          <cell r="I5892" t="str">
            <v>F</v>
          </cell>
          <cell r="J5892" t="str">
            <v>*FI</v>
          </cell>
          <cell r="K5892" t="str">
            <v>FICA</v>
          </cell>
          <cell r="L5892">
            <v>2090.9499999999998</v>
          </cell>
        </row>
        <row r="5893">
          <cell r="A5893" t="str">
            <v>MARTINSON, GEORGIA J</v>
          </cell>
          <cell r="B5893" t="str">
            <v>101-501</v>
          </cell>
          <cell r="C5893">
            <v>510300</v>
          </cell>
          <cell r="D5893">
            <v>4770</v>
          </cell>
          <cell r="E5893" t="str">
            <v>BOARD CLERK II</v>
          </cell>
          <cell r="F5893" t="str">
            <v>J170</v>
          </cell>
          <cell r="G5893">
            <v>1</v>
          </cell>
          <cell r="H5893" t="str">
            <v>J170-002</v>
          </cell>
          <cell r="I5893" t="str">
            <v>F</v>
          </cell>
          <cell r="J5893">
            <v>8000</v>
          </cell>
          <cell r="L5893">
            <v>2356.4499999999998</v>
          </cell>
        </row>
        <row r="5894">
          <cell r="A5894" t="str">
            <v>MARTINSON, GEORGIA J</v>
          </cell>
          <cell r="B5894" t="str">
            <v>101-501</v>
          </cell>
          <cell r="C5894">
            <v>510300</v>
          </cell>
          <cell r="D5894">
            <v>4770</v>
          </cell>
          <cell r="E5894" t="str">
            <v>BOARD CLERK II</v>
          </cell>
          <cell r="F5894" t="str">
            <v>J170</v>
          </cell>
          <cell r="G5894">
            <v>1</v>
          </cell>
          <cell r="H5894" t="str">
            <v>J170-002</v>
          </cell>
          <cell r="I5894" t="str">
            <v>F</v>
          </cell>
          <cell r="J5894" t="str">
            <v>*FM</v>
          </cell>
          <cell r="K5894" t="str">
            <v>MEDICARE</v>
          </cell>
          <cell r="L5894">
            <v>489.01</v>
          </cell>
        </row>
        <row r="5895">
          <cell r="A5895" t="str">
            <v>MARTINSON, GEORGIA J</v>
          </cell>
          <cell r="B5895" t="str">
            <v>101-501</v>
          </cell>
          <cell r="C5895">
            <v>510300</v>
          </cell>
          <cell r="D5895">
            <v>4770</v>
          </cell>
          <cell r="E5895" t="str">
            <v>BOARD CLERK II</v>
          </cell>
          <cell r="F5895" t="str">
            <v>J170</v>
          </cell>
          <cell r="G5895">
            <v>1</v>
          </cell>
          <cell r="H5895" t="str">
            <v>J170-002</v>
          </cell>
          <cell r="I5895" t="str">
            <v>F</v>
          </cell>
          <cell r="J5895">
            <v>8005</v>
          </cell>
          <cell r="L5895">
            <v>164.95</v>
          </cell>
        </row>
        <row r="5896">
          <cell r="A5896" t="str">
            <v>MARTINSON, GEORGIA J</v>
          </cell>
          <cell r="B5896" t="str">
            <v>101-501</v>
          </cell>
          <cell r="C5896">
            <v>510300</v>
          </cell>
          <cell r="D5896">
            <v>4770</v>
          </cell>
          <cell r="E5896" t="str">
            <v>BOARD CLERK II</v>
          </cell>
          <cell r="F5896" t="str">
            <v>J170</v>
          </cell>
          <cell r="G5896">
            <v>1</v>
          </cell>
          <cell r="H5896" t="str">
            <v>J170-002</v>
          </cell>
          <cell r="I5896" t="str">
            <v>F</v>
          </cell>
          <cell r="J5896">
            <v>7999</v>
          </cell>
          <cell r="L5896">
            <v>10114.11</v>
          </cell>
        </row>
        <row r="5897">
          <cell r="A5897" t="str">
            <v>MARTINSON, GEORGIA J</v>
          </cell>
          <cell r="B5897" t="str">
            <v>101-501</v>
          </cell>
          <cell r="C5897">
            <v>510400</v>
          </cell>
          <cell r="D5897">
            <v>4770</v>
          </cell>
          <cell r="E5897" t="str">
            <v>BOARD CLERK II</v>
          </cell>
          <cell r="F5897" t="str">
            <v>J170</v>
          </cell>
          <cell r="G5897">
            <v>1</v>
          </cell>
          <cell r="H5897" t="str">
            <v>J170-002</v>
          </cell>
          <cell r="I5897" t="str">
            <v>F</v>
          </cell>
          <cell r="J5897">
            <v>30</v>
          </cell>
          <cell r="L5897">
            <v>84.31</v>
          </cell>
        </row>
        <row r="5898">
          <cell r="A5898" t="str">
            <v>MARTINSON, GEORGIA J</v>
          </cell>
          <cell r="B5898" t="str">
            <v>101-501</v>
          </cell>
          <cell r="C5898">
            <v>510400</v>
          </cell>
          <cell r="D5898">
            <v>4770</v>
          </cell>
          <cell r="E5898" t="str">
            <v>BOARD CLERK II</v>
          </cell>
          <cell r="F5898" t="str">
            <v>J170</v>
          </cell>
          <cell r="G5898">
            <v>1</v>
          </cell>
          <cell r="H5898" t="str">
            <v>J170-002</v>
          </cell>
          <cell r="I5898" t="str">
            <v>F</v>
          </cell>
          <cell r="J5898">
            <v>400</v>
          </cell>
          <cell r="L5898">
            <v>0.67</v>
          </cell>
        </row>
        <row r="5899">
          <cell r="A5899" t="str">
            <v>MARTINSON, GEORGIA J</v>
          </cell>
          <cell r="B5899" t="str">
            <v>101-501</v>
          </cell>
          <cell r="C5899">
            <v>510400</v>
          </cell>
          <cell r="D5899">
            <v>4770</v>
          </cell>
          <cell r="E5899" t="str">
            <v>BOARD CLERK II</v>
          </cell>
          <cell r="F5899" t="str">
            <v>J170</v>
          </cell>
          <cell r="G5899">
            <v>1</v>
          </cell>
          <cell r="H5899" t="str">
            <v>J170-002</v>
          </cell>
          <cell r="I5899" t="str">
            <v>F</v>
          </cell>
          <cell r="J5899">
            <v>811</v>
          </cell>
          <cell r="L5899">
            <v>1.88</v>
          </cell>
        </row>
        <row r="5900">
          <cell r="A5900" t="str">
            <v>MARTINSON, GEORGIA J</v>
          </cell>
          <cell r="B5900" t="str">
            <v>101-501</v>
          </cell>
          <cell r="C5900">
            <v>510400</v>
          </cell>
          <cell r="D5900">
            <v>4770</v>
          </cell>
          <cell r="E5900" t="str">
            <v>BOARD CLERK II</v>
          </cell>
          <cell r="F5900" t="str">
            <v>J170</v>
          </cell>
          <cell r="G5900">
            <v>1</v>
          </cell>
          <cell r="H5900" t="str">
            <v>J170-002</v>
          </cell>
          <cell r="I5900" t="str">
            <v>F</v>
          </cell>
          <cell r="J5900">
            <v>1001</v>
          </cell>
          <cell r="L5900">
            <v>10.17</v>
          </cell>
        </row>
        <row r="5901">
          <cell r="A5901" t="str">
            <v>MARTINSON, TAMI M</v>
          </cell>
          <cell r="B5901" t="str">
            <v>101-523</v>
          </cell>
          <cell r="C5901">
            <v>510100</v>
          </cell>
          <cell r="D5901">
            <v>38780</v>
          </cell>
          <cell r="E5901" t="str">
            <v>PERSONNEL TECHNICIAN</v>
          </cell>
          <cell r="F5901" t="str">
            <v>J300</v>
          </cell>
          <cell r="G5901">
            <v>1</v>
          </cell>
          <cell r="H5901" t="str">
            <v>J300-003</v>
          </cell>
          <cell r="I5901" t="str">
            <v>O</v>
          </cell>
          <cell r="J5901">
            <v>1</v>
          </cell>
          <cell r="K5901" t="str">
            <v>REGULAR PAY</v>
          </cell>
          <cell r="L5901">
            <v>34453.54</v>
          </cell>
        </row>
        <row r="5902">
          <cell r="A5902" t="str">
            <v>MARTINSON, TAMI M</v>
          </cell>
          <cell r="B5902" t="str">
            <v>101-523</v>
          </cell>
          <cell r="C5902">
            <v>510300</v>
          </cell>
          <cell r="D5902">
            <v>38780</v>
          </cell>
          <cell r="E5902" t="str">
            <v>PERSONNEL TECHNICIAN</v>
          </cell>
          <cell r="F5902" t="str">
            <v>J300</v>
          </cell>
          <cell r="G5902">
            <v>1</v>
          </cell>
          <cell r="H5902" t="str">
            <v>J300-003</v>
          </cell>
          <cell r="I5902" t="str">
            <v>F</v>
          </cell>
          <cell r="J5902">
            <v>7999</v>
          </cell>
          <cell r="L5902">
            <v>10332.620000000001</v>
          </cell>
        </row>
        <row r="5903">
          <cell r="A5903" t="str">
            <v>MARTINSON, TAMI M</v>
          </cell>
          <cell r="B5903" t="str">
            <v>101-523</v>
          </cell>
          <cell r="C5903">
            <v>510300</v>
          </cell>
          <cell r="D5903">
            <v>38780</v>
          </cell>
          <cell r="E5903" t="str">
            <v>PERSONNEL TECHNICIAN</v>
          </cell>
          <cell r="F5903" t="str">
            <v>J300</v>
          </cell>
          <cell r="G5903">
            <v>1</v>
          </cell>
          <cell r="H5903" t="str">
            <v>J300-003</v>
          </cell>
          <cell r="I5903" t="str">
            <v>F</v>
          </cell>
          <cell r="J5903">
            <v>8005</v>
          </cell>
          <cell r="L5903">
            <v>168.52</v>
          </cell>
        </row>
        <row r="5904">
          <cell r="A5904" t="str">
            <v>MARTINSON, TAMI M</v>
          </cell>
          <cell r="B5904" t="str">
            <v>101-523</v>
          </cell>
          <cell r="C5904">
            <v>510300</v>
          </cell>
          <cell r="D5904">
            <v>38780</v>
          </cell>
          <cell r="E5904" t="str">
            <v>PERSONNEL TECHNICIAN</v>
          </cell>
          <cell r="F5904" t="str">
            <v>J300</v>
          </cell>
          <cell r="G5904">
            <v>1</v>
          </cell>
          <cell r="H5904" t="str">
            <v>J300-003</v>
          </cell>
          <cell r="I5904" t="str">
            <v>F</v>
          </cell>
          <cell r="J5904" t="str">
            <v>*FM</v>
          </cell>
          <cell r="K5904" t="str">
            <v>MEDICARE</v>
          </cell>
          <cell r="L5904">
            <v>499.58</v>
          </cell>
        </row>
        <row r="5905">
          <cell r="A5905" t="str">
            <v>MARTINSON, TAMI M</v>
          </cell>
          <cell r="B5905" t="str">
            <v>101-523</v>
          </cell>
          <cell r="C5905">
            <v>510300</v>
          </cell>
          <cell r="D5905">
            <v>38780</v>
          </cell>
          <cell r="E5905" t="str">
            <v>PERSONNEL TECHNICIAN</v>
          </cell>
          <cell r="F5905" t="str">
            <v>J300</v>
          </cell>
          <cell r="G5905">
            <v>1</v>
          </cell>
          <cell r="H5905" t="str">
            <v>J300-003</v>
          </cell>
          <cell r="I5905" t="str">
            <v>F</v>
          </cell>
          <cell r="J5905">
            <v>8000</v>
          </cell>
          <cell r="L5905">
            <v>2407.4499999999998</v>
          </cell>
        </row>
        <row r="5906">
          <cell r="A5906" t="str">
            <v>MARTINSON, TAMI M</v>
          </cell>
          <cell r="B5906" t="str">
            <v>101-523</v>
          </cell>
          <cell r="C5906">
            <v>510300</v>
          </cell>
          <cell r="D5906">
            <v>38780</v>
          </cell>
          <cell r="E5906" t="str">
            <v>PERSONNEL TECHNICIAN</v>
          </cell>
          <cell r="F5906" t="str">
            <v>J300</v>
          </cell>
          <cell r="G5906">
            <v>1</v>
          </cell>
          <cell r="H5906" t="str">
            <v>J300-003</v>
          </cell>
          <cell r="I5906" t="str">
            <v>F</v>
          </cell>
          <cell r="J5906" t="str">
            <v>*FI</v>
          </cell>
          <cell r="K5906" t="str">
            <v>FICA</v>
          </cell>
          <cell r="L5906">
            <v>2136.12</v>
          </cell>
        </row>
        <row r="5907">
          <cell r="A5907" t="str">
            <v>MARTINSON, TAMI M</v>
          </cell>
          <cell r="B5907" t="str">
            <v>101-523</v>
          </cell>
          <cell r="C5907">
            <v>510400</v>
          </cell>
          <cell r="D5907">
            <v>38780</v>
          </cell>
          <cell r="E5907" t="str">
            <v>PERSONNEL TECHNICIAN</v>
          </cell>
          <cell r="F5907" t="str">
            <v>J300</v>
          </cell>
          <cell r="G5907">
            <v>1</v>
          </cell>
          <cell r="H5907" t="str">
            <v>J300-003</v>
          </cell>
          <cell r="I5907" t="str">
            <v>F</v>
          </cell>
          <cell r="J5907">
            <v>30</v>
          </cell>
          <cell r="L5907">
            <v>86.13</v>
          </cell>
        </row>
        <row r="5908">
          <cell r="A5908" t="str">
            <v>MARTINSON, TAMI M</v>
          </cell>
          <cell r="B5908" t="str">
            <v>101-523</v>
          </cell>
          <cell r="C5908">
            <v>510400</v>
          </cell>
          <cell r="D5908">
            <v>38780</v>
          </cell>
          <cell r="E5908" t="str">
            <v>PERSONNEL TECHNICIAN</v>
          </cell>
          <cell r="F5908" t="str">
            <v>J300</v>
          </cell>
          <cell r="G5908">
            <v>1</v>
          </cell>
          <cell r="H5908" t="str">
            <v>J300-003</v>
          </cell>
          <cell r="I5908" t="str">
            <v>F</v>
          </cell>
          <cell r="J5908">
            <v>1001</v>
          </cell>
          <cell r="L5908">
            <v>10.17</v>
          </cell>
        </row>
        <row r="5909">
          <cell r="A5909" t="str">
            <v>MARTINSON, TAMI M</v>
          </cell>
          <cell r="B5909" t="str">
            <v>101-523</v>
          </cell>
          <cell r="C5909">
            <v>510400</v>
          </cell>
          <cell r="D5909">
            <v>38780</v>
          </cell>
          <cell r="E5909" t="str">
            <v>PERSONNEL TECHNICIAN</v>
          </cell>
          <cell r="F5909" t="str">
            <v>J300</v>
          </cell>
          <cell r="G5909">
            <v>1</v>
          </cell>
          <cell r="H5909" t="str">
            <v>J300-003</v>
          </cell>
          <cell r="I5909" t="str">
            <v>F</v>
          </cell>
          <cell r="J5909">
            <v>811</v>
          </cell>
          <cell r="L5909">
            <v>1.88</v>
          </cell>
        </row>
        <row r="5910">
          <cell r="A5910" t="str">
            <v>MASON, JANICE L</v>
          </cell>
          <cell r="B5910" t="str">
            <v>101-507</v>
          </cell>
          <cell r="C5910">
            <v>510100</v>
          </cell>
          <cell r="D5910">
            <v>6870</v>
          </cell>
          <cell r="E5910" t="str">
            <v>APPRAISER II</v>
          </cell>
          <cell r="F5910" t="str">
            <v>D142</v>
          </cell>
          <cell r="G5910">
            <v>1</v>
          </cell>
          <cell r="H5910" t="str">
            <v>D142-002</v>
          </cell>
          <cell r="I5910" t="str">
            <v>O</v>
          </cell>
          <cell r="J5910">
            <v>1</v>
          </cell>
          <cell r="K5910" t="str">
            <v>REGULAR PAY</v>
          </cell>
          <cell r="L5910">
            <v>43872</v>
          </cell>
        </row>
        <row r="5911">
          <cell r="A5911" t="str">
            <v>MASON, JANICE L</v>
          </cell>
          <cell r="B5911" t="str">
            <v>101-507</v>
          </cell>
          <cell r="C5911">
            <v>510300</v>
          </cell>
          <cell r="D5911">
            <v>6870</v>
          </cell>
          <cell r="E5911" t="str">
            <v>APPRAISER II</v>
          </cell>
          <cell r="F5911" t="str">
            <v>D142</v>
          </cell>
          <cell r="G5911">
            <v>1</v>
          </cell>
          <cell r="H5911" t="str">
            <v>D142-002</v>
          </cell>
          <cell r="I5911" t="str">
            <v>F</v>
          </cell>
          <cell r="J5911" t="str">
            <v>*FI</v>
          </cell>
          <cell r="K5911" t="str">
            <v>FICA</v>
          </cell>
          <cell r="L5911">
            <v>2720.06</v>
          </cell>
        </row>
        <row r="5912">
          <cell r="A5912" t="str">
            <v>MASON, JANICE L</v>
          </cell>
          <cell r="B5912" t="str">
            <v>101-507</v>
          </cell>
          <cell r="C5912">
            <v>510300</v>
          </cell>
          <cell r="D5912">
            <v>6870</v>
          </cell>
          <cell r="E5912" t="str">
            <v>APPRAISER II</v>
          </cell>
          <cell r="F5912" t="str">
            <v>D142</v>
          </cell>
          <cell r="G5912">
            <v>1</v>
          </cell>
          <cell r="H5912" t="str">
            <v>D142-002</v>
          </cell>
          <cell r="I5912" t="str">
            <v>F</v>
          </cell>
          <cell r="J5912">
            <v>7999</v>
          </cell>
          <cell r="L5912">
            <v>13157.21</v>
          </cell>
        </row>
        <row r="5913">
          <cell r="A5913" t="str">
            <v>MASON, JANICE L</v>
          </cell>
          <cell r="B5913" t="str">
            <v>101-507</v>
          </cell>
          <cell r="C5913">
            <v>510300</v>
          </cell>
          <cell r="D5913">
            <v>6870</v>
          </cell>
          <cell r="E5913" t="str">
            <v>APPRAISER II</v>
          </cell>
          <cell r="F5913" t="str">
            <v>D142</v>
          </cell>
          <cell r="G5913">
            <v>1</v>
          </cell>
          <cell r="H5913" t="str">
            <v>D142-002</v>
          </cell>
          <cell r="I5913" t="str">
            <v>F</v>
          </cell>
          <cell r="J5913" t="str">
            <v>*FM</v>
          </cell>
          <cell r="K5913" t="str">
            <v>MEDICARE</v>
          </cell>
          <cell r="L5913">
            <v>636.14</v>
          </cell>
        </row>
        <row r="5914">
          <cell r="A5914" t="str">
            <v>MASON, JANICE L</v>
          </cell>
          <cell r="B5914" t="str">
            <v>101-507</v>
          </cell>
          <cell r="C5914">
            <v>510300</v>
          </cell>
          <cell r="D5914">
            <v>6870</v>
          </cell>
          <cell r="E5914" t="str">
            <v>APPRAISER II</v>
          </cell>
          <cell r="F5914" t="str">
            <v>D142</v>
          </cell>
          <cell r="G5914">
            <v>1</v>
          </cell>
          <cell r="H5914" t="str">
            <v>D142-002</v>
          </cell>
          <cell r="I5914" t="str">
            <v>F</v>
          </cell>
          <cell r="J5914">
            <v>8000</v>
          </cell>
          <cell r="L5914">
            <v>3066.75</v>
          </cell>
        </row>
        <row r="5915">
          <cell r="A5915" t="str">
            <v>MASON, JANICE L</v>
          </cell>
          <cell r="B5915" t="str">
            <v>101-507</v>
          </cell>
          <cell r="C5915">
            <v>510400</v>
          </cell>
          <cell r="D5915">
            <v>6870</v>
          </cell>
          <cell r="E5915" t="str">
            <v>APPRAISER II</v>
          </cell>
          <cell r="F5915" t="str">
            <v>D142</v>
          </cell>
          <cell r="G5915">
            <v>1</v>
          </cell>
          <cell r="H5915" t="str">
            <v>D142-002</v>
          </cell>
          <cell r="I5915" t="str">
            <v>F</v>
          </cell>
          <cell r="J5915">
            <v>30</v>
          </cell>
          <cell r="L5915">
            <v>109.68</v>
          </cell>
        </row>
        <row r="5916">
          <cell r="A5916" t="str">
            <v>MASON, JANICE L</v>
          </cell>
          <cell r="B5916" t="str">
            <v>101-507</v>
          </cell>
          <cell r="C5916">
            <v>510400</v>
          </cell>
          <cell r="D5916">
            <v>6870</v>
          </cell>
          <cell r="E5916" t="str">
            <v>APPRAISER II</v>
          </cell>
          <cell r="F5916" t="str">
            <v>D142</v>
          </cell>
          <cell r="G5916">
            <v>1</v>
          </cell>
          <cell r="H5916" t="str">
            <v>D142-002</v>
          </cell>
          <cell r="I5916" t="str">
            <v>F</v>
          </cell>
          <cell r="J5916">
            <v>811</v>
          </cell>
          <cell r="L5916">
            <v>1.88</v>
          </cell>
        </row>
        <row r="5917">
          <cell r="A5917" t="str">
            <v>MASON, JANICE L</v>
          </cell>
          <cell r="B5917" t="str">
            <v>101-507</v>
          </cell>
          <cell r="C5917">
            <v>510400</v>
          </cell>
          <cell r="D5917">
            <v>6870</v>
          </cell>
          <cell r="E5917" t="str">
            <v>APPRAISER II</v>
          </cell>
          <cell r="F5917" t="str">
            <v>D142</v>
          </cell>
          <cell r="G5917">
            <v>1</v>
          </cell>
          <cell r="H5917" t="str">
            <v>D142-002</v>
          </cell>
          <cell r="I5917" t="str">
            <v>F</v>
          </cell>
          <cell r="J5917">
            <v>1001</v>
          </cell>
          <cell r="L5917">
            <v>10.17</v>
          </cell>
        </row>
        <row r="5918">
          <cell r="A5918" t="str">
            <v>MASON, JANICE L</v>
          </cell>
          <cell r="B5918" t="str">
            <v>101-507</v>
          </cell>
          <cell r="C5918">
            <v>510400</v>
          </cell>
          <cell r="D5918">
            <v>6870</v>
          </cell>
          <cell r="E5918" t="str">
            <v>APPRAISER II</v>
          </cell>
          <cell r="F5918" t="str">
            <v>D142</v>
          </cell>
          <cell r="G5918">
            <v>1</v>
          </cell>
          <cell r="H5918" t="str">
            <v>D142-002</v>
          </cell>
          <cell r="I5918" t="str">
            <v>F</v>
          </cell>
          <cell r="J5918">
            <v>705</v>
          </cell>
          <cell r="L5918">
            <v>12.04</v>
          </cell>
        </row>
        <row r="5919">
          <cell r="A5919" t="str">
            <v>MASON, JANICE L</v>
          </cell>
          <cell r="B5919" t="str">
            <v>101-507</v>
          </cell>
          <cell r="C5919">
            <v>510400</v>
          </cell>
          <cell r="D5919">
            <v>6870</v>
          </cell>
          <cell r="E5919" t="str">
            <v>APPRAISER II</v>
          </cell>
          <cell r="F5919" t="str">
            <v>D142</v>
          </cell>
          <cell r="G5919">
            <v>1</v>
          </cell>
          <cell r="H5919" t="str">
            <v>D142-002</v>
          </cell>
          <cell r="I5919" t="str">
            <v>F</v>
          </cell>
          <cell r="J5919">
            <v>605</v>
          </cell>
          <cell r="L5919">
            <v>59.1</v>
          </cell>
        </row>
        <row r="5920">
          <cell r="A5920" t="str">
            <v>MASON, JANICE L</v>
          </cell>
          <cell r="B5920" t="str">
            <v>101-507</v>
          </cell>
          <cell r="C5920">
            <v>510400</v>
          </cell>
          <cell r="D5920">
            <v>6870</v>
          </cell>
          <cell r="E5920" t="str">
            <v>APPRAISER II</v>
          </cell>
          <cell r="F5920" t="str">
            <v>D142</v>
          </cell>
          <cell r="G5920">
            <v>1</v>
          </cell>
          <cell r="H5920" t="str">
            <v>D142-002</v>
          </cell>
          <cell r="I5920" t="str">
            <v>F</v>
          </cell>
          <cell r="J5920">
            <v>104</v>
          </cell>
          <cell r="L5920">
            <v>283.83999999999997</v>
          </cell>
        </row>
        <row r="5921">
          <cell r="A5921" t="str">
            <v>MASON, SEAN D</v>
          </cell>
          <cell r="B5921" t="str">
            <v>101-570</v>
          </cell>
          <cell r="C5921">
            <v>510100</v>
          </cell>
          <cell r="D5921">
            <v>33920</v>
          </cell>
          <cell r="E5921" t="str">
            <v>CORRECTIONAL OFFICER II</v>
          </cell>
          <cell r="F5921" t="str">
            <v>D230</v>
          </cell>
          <cell r="G5921">
            <v>1</v>
          </cell>
          <cell r="H5921" t="str">
            <v>D230-025</v>
          </cell>
          <cell r="I5921" t="str">
            <v>O</v>
          </cell>
          <cell r="J5921">
            <v>1</v>
          </cell>
          <cell r="K5921" t="str">
            <v>REGULAR PAY</v>
          </cell>
          <cell r="L5921">
            <v>55641.97</v>
          </cell>
        </row>
        <row r="5922">
          <cell r="A5922" t="str">
            <v>MASON, SEAN D</v>
          </cell>
          <cell r="B5922" t="str">
            <v>101-570</v>
          </cell>
          <cell r="C5922">
            <v>510300</v>
          </cell>
          <cell r="D5922">
            <v>33920</v>
          </cell>
          <cell r="E5922" t="str">
            <v>CORRECTIONAL OFFICER II</v>
          </cell>
          <cell r="F5922" t="str">
            <v>D230</v>
          </cell>
          <cell r="G5922">
            <v>1</v>
          </cell>
          <cell r="H5922" t="str">
            <v>D230-025</v>
          </cell>
          <cell r="I5922" t="str">
            <v>F</v>
          </cell>
          <cell r="J5922">
            <v>7999</v>
          </cell>
          <cell r="L5922">
            <v>16687.03</v>
          </cell>
        </row>
        <row r="5923">
          <cell r="A5923" t="str">
            <v>MASON, SEAN D</v>
          </cell>
          <cell r="B5923" t="str">
            <v>101-570</v>
          </cell>
          <cell r="C5923">
            <v>510300</v>
          </cell>
          <cell r="D5923">
            <v>33920</v>
          </cell>
          <cell r="E5923" t="str">
            <v>CORRECTIONAL OFFICER II</v>
          </cell>
          <cell r="F5923" t="str">
            <v>D230</v>
          </cell>
          <cell r="G5923">
            <v>1</v>
          </cell>
          <cell r="H5923" t="str">
            <v>D230-025</v>
          </cell>
          <cell r="I5923" t="str">
            <v>F</v>
          </cell>
          <cell r="J5923" t="str">
            <v>*FM</v>
          </cell>
          <cell r="K5923" t="str">
            <v>MEDICARE</v>
          </cell>
          <cell r="L5923">
            <v>806.81</v>
          </cell>
        </row>
        <row r="5924">
          <cell r="A5924" t="str">
            <v>MASON, SEAN D</v>
          </cell>
          <cell r="B5924" t="str">
            <v>101-570</v>
          </cell>
          <cell r="C5924">
            <v>510300</v>
          </cell>
          <cell r="D5924">
            <v>33920</v>
          </cell>
          <cell r="E5924" t="str">
            <v>CORRECTIONAL OFFICER II</v>
          </cell>
          <cell r="F5924" t="str">
            <v>D230</v>
          </cell>
          <cell r="G5924">
            <v>1</v>
          </cell>
          <cell r="H5924" t="str">
            <v>D230-025</v>
          </cell>
          <cell r="I5924" t="str">
            <v>F</v>
          </cell>
          <cell r="J5924">
            <v>8000</v>
          </cell>
          <cell r="L5924">
            <v>3890.64</v>
          </cell>
        </row>
        <row r="5925">
          <cell r="A5925" t="str">
            <v>MASON, SEAN D</v>
          </cell>
          <cell r="B5925" t="str">
            <v>101-570</v>
          </cell>
          <cell r="C5925">
            <v>510300</v>
          </cell>
          <cell r="D5925">
            <v>33920</v>
          </cell>
          <cell r="E5925" t="str">
            <v>CORRECTIONAL OFFICER II</v>
          </cell>
          <cell r="F5925" t="str">
            <v>D230</v>
          </cell>
          <cell r="G5925">
            <v>1</v>
          </cell>
          <cell r="H5925" t="str">
            <v>D230-025</v>
          </cell>
          <cell r="I5925" t="str">
            <v>F</v>
          </cell>
          <cell r="J5925" t="str">
            <v>*FI</v>
          </cell>
          <cell r="K5925" t="str">
            <v>FICA</v>
          </cell>
          <cell r="L5925">
            <v>3449.8</v>
          </cell>
        </row>
        <row r="5926">
          <cell r="A5926" t="str">
            <v>MASON, SEAN D</v>
          </cell>
          <cell r="B5926" t="str">
            <v>101-570</v>
          </cell>
          <cell r="C5926">
            <v>510400</v>
          </cell>
          <cell r="D5926">
            <v>33920</v>
          </cell>
          <cell r="E5926" t="str">
            <v>CORRECTIONAL OFFICER II</v>
          </cell>
          <cell r="F5926" t="str">
            <v>D230</v>
          </cell>
          <cell r="G5926">
            <v>1</v>
          </cell>
          <cell r="H5926" t="str">
            <v>D230-025</v>
          </cell>
          <cell r="I5926" t="str">
            <v>F</v>
          </cell>
          <cell r="J5926">
            <v>703</v>
          </cell>
          <cell r="L5926">
            <v>6.7</v>
          </cell>
        </row>
        <row r="5927">
          <cell r="A5927" t="str">
            <v>MASON, SEAN D</v>
          </cell>
          <cell r="B5927" t="str">
            <v>101-570</v>
          </cell>
          <cell r="C5927">
            <v>510400</v>
          </cell>
          <cell r="D5927">
            <v>33920</v>
          </cell>
          <cell r="E5927" t="str">
            <v>CORRECTIONAL OFFICER II</v>
          </cell>
          <cell r="F5927" t="str">
            <v>D230</v>
          </cell>
          <cell r="G5927">
            <v>1</v>
          </cell>
          <cell r="H5927" t="str">
            <v>D230-025</v>
          </cell>
          <cell r="I5927" t="str">
            <v>F</v>
          </cell>
          <cell r="J5927">
            <v>1001</v>
          </cell>
          <cell r="L5927">
            <v>10.17</v>
          </cell>
        </row>
        <row r="5928">
          <cell r="A5928" t="str">
            <v>MASON, SEAN D</v>
          </cell>
          <cell r="B5928" t="str">
            <v>101-570</v>
          </cell>
          <cell r="C5928">
            <v>510400</v>
          </cell>
          <cell r="D5928">
            <v>33920</v>
          </cell>
          <cell r="E5928" t="str">
            <v>CORRECTIONAL OFFICER II</v>
          </cell>
          <cell r="F5928" t="str">
            <v>D230</v>
          </cell>
          <cell r="G5928">
            <v>1</v>
          </cell>
          <cell r="H5928" t="str">
            <v>D230-025</v>
          </cell>
          <cell r="I5928" t="str">
            <v>F</v>
          </cell>
          <cell r="J5928">
            <v>811</v>
          </cell>
          <cell r="L5928">
            <v>1.88</v>
          </cell>
        </row>
        <row r="5929">
          <cell r="A5929" t="str">
            <v>MASON, SEAN D</v>
          </cell>
          <cell r="B5929" t="str">
            <v>101-570</v>
          </cell>
          <cell r="C5929">
            <v>510400</v>
          </cell>
          <cell r="D5929">
            <v>33920</v>
          </cell>
          <cell r="E5929" t="str">
            <v>CORRECTIONAL OFFICER II</v>
          </cell>
          <cell r="F5929" t="str">
            <v>D230</v>
          </cell>
          <cell r="G5929">
            <v>1</v>
          </cell>
          <cell r="H5929" t="str">
            <v>D230-025</v>
          </cell>
          <cell r="I5929" t="str">
            <v>F</v>
          </cell>
          <cell r="J5929">
            <v>104</v>
          </cell>
          <cell r="L5929">
            <v>283.83999999999997</v>
          </cell>
        </row>
        <row r="5930">
          <cell r="A5930" t="str">
            <v>MASON, SEAN D</v>
          </cell>
          <cell r="B5930" t="str">
            <v>101-570</v>
          </cell>
          <cell r="C5930">
            <v>510400</v>
          </cell>
          <cell r="D5930">
            <v>33920</v>
          </cell>
          <cell r="E5930" t="str">
            <v>CORRECTIONAL OFFICER II</v>
          </cell>
          <cell r="F5930" t="str">
            <v>D230</v>
          </cell>
          <cell r="G5930">
            <v>1</v>
          </cell>
          <cell r="H5930" t="str">
            <v>D230-025</v>
          </cell>
          <cell r="I5930" t="str">
            <v>F</v>
          </cell>
          <cell r="J5930">
            <v>30</v>
          </cell>
          <cell r="L5930">
            <v>139.1</v>
          </cell>
        </row>
        <row r="5931">
          <cell r="A5931" t="str">
            <v>MASON, SEAN D</v>
          </cell>
          <cell r="B5931" t="str">
            <v>101-570</v>
          </cell>
          <cell r="C5931">
            <v>510400</v>
          </cell>
          <cell r="D5931">
            <v>33920</v>
          </cell>
          <cell r="E5931" t="str">
            <v>CORRECTIONAL OFFICER II</v>
          </cell>
          <cell r="F5931" t="str">
            <v>D230</v>
          </cell>
          <cell r="G5931">
            <v>1</v>
          </cell>
          <cell r="H5931" t="str">
            <v>D230-025</v>
          </cell>
          <cell r="I5931" t="str">
            <v>F</v>
          </cell>
          <cell r="J5931">
            <v>605</v>
          </cell>
          <cell r="L5931">
            <v>59.1</v>
          </cell>
        </row>
        <row r="5932">
          <cell r="A5932" t="str">
            <v>MASON, SEAN D</v>
          </cell>
          <cell r="B5932" t="str">
            <v>101-570</v>
          </cell>
          <cell r="C5932">
            <v>510400</v>
          </cell>
          <cell r="D5932">
            <v>33920</v>
          </cell>
          <cell r="E5932" t="str">
            <v>CORRECTIONAL OFFICER II</v>
          </cell>
          <cell r="F5932" t="str">
            <v>D230</v>
          </cell>
          <cell r="G5932">
            <v>1</v>
          </cell>
          <cell r="H5932" t="str">
            <v>D230-025</v>
          </cell>
          <cell r="I5932" t="str">
            <v>F</v>
          </cell>
          <cell r="J5932">
            <v>705</v>
          </cell>
          <cell r="L5932">
            <v>12.04</v>
          </cell>
        </row>
        <row r="5933">
          <cell r="A5933" t="str">
            <v>MASON, STEVEN D</v>
          </cell>
          <cell r="B5933" t="str">
            <v>101-553</v>
          </cell>
          <cell r="C5933">
            <v>510100</v>
          </cell>
          <cell r="D5933">
            <v>4540</v>
          </cell>
          <cell r="E5933" t="str">
            <v>SHERIFF'S SERGEANT</v>
          </cell>
          <cell r="F5933" t="str">
            <v>F110</v>
          </cell>
          <cell r="G5933">
            <v>1</v>
          </cell>
          <cell r="H5933" t="str">
            <v>F110-002</v>
          </cell>
          <cell r="I5933" t="str">
            <v>O</v>
          </cell>
          <cell r="J5933">
            <v>1</v>
          </cell>
          <cell r="K5933" t="str">
            <v>REGULAR PAY</v>
          </cell>
          <cell r="L5933">
            <v>51744</v>
          </cell>
        </row>
        <row r="5934">
          <cell r="A5934" t="str">
            <v>MASON, STEVEN D</v>
          </cell>
          <cell r="B5934" t="str">
            <v>101-553</v>
          </cell>
          <cell r="C5934">
            <v>510300</v>
          </cell>
          <cell r="D5934">
            <v>4540</v>
          </cell>
          <cell r="E5934" t="str">
            <v>SHERIFF'S SERGEANT</v>
          </cell>
          <cell r="F5934" t="str">
            <v>F110</v>
          </cell>
          <cell r="G5934">
            <v>1</v>
          </cell>
          <cell r="H5934" t="str">
            <v>F110-002</v>
          </cell>
          <cell r="I5934" t="str">
            <v>F</v>
          </cell>
          <cell r="J5934">
            <v>8010</v>
          </cell>
          <cell r="L5934">
            <v>4651.4399999999996</v>
          </cell>
        </row>
        <row r="5935">
          <cell r="A5935" t="str">
            <v>MASON, STEVEN D</v>
          </cell>
          <cell r="B5935" t="str">
            <v>101-553</v>
          </cell>
          <cell r="C5935">
            <v>510300</v>
          </cell>
          <cell r="D5935">
            <v>4540</v>
          </cell>
          <cell r="E5935" t="str">
            <v>SHERIFF'S SERGEANT</v>
          </cell>
          <cell r="F5935" t="str">
            <v>F110</v>
          </cell>
          <cell r="G5935">
            <v>1</v>
          </cell>
          <cell r="H5935" t="str">
            <v>F110-002</v>
          </cell>
          <cell r="I5935" t="str">
            <v>F</v>
          </cell>
          <cell r="J5935" t="str">
            <v>*FI</v>
          </cell>
          <cell r="K5935" t="str">
            <v>FICA</v>
          </cell>
          <cell r="L5935">
            <v>3208.13</v>
          </cell>
        </row>
        <row r="5936">
          <cell r="A5936" t="str">
            <v>MASON, STEVEN D</v>
          </cell>
          <cell r="B5936" t="str">
            <v>101-553</v>
          </cell>
          <cell r="C5936">
            <v>510300</v>
          </cell>
          <cell r="D5936">
            <v>4540</v>
          </cell>
          <cell r="E5936" t="str">
            <v>SHERIFF'S SERGEANT</v>
          </cell>
          <cell r="F5936" t="str">
            <v>F110</v>
          </cell>
          <cell r="G5936">
            <v>1</v>
          </cell>
          <cell r="H5936" t="str">
            <v>F110-002</v>
          </cell>
          <cell r="I5936" t="str">
            <v>F</v>
          </cell>
          <cell r="J5936">
            <v>8009</v>
          </cell>
          <cell r="L5936">
            <v>5961.68</v>
          </cell>
        </row>
        <row r="5937">
          <cell r="A5937" t="str">
            <v>MASON, STEVEN D</v>
          </cell>
          <cell r="B5937" t="str">
            <v>101-553</v>
          </cell>
          <cell r="C5937">
            <v>510300</v>
          </cell>
          <cell r="D5937">
            <v>4540</v>
          </cell>
          <cell r="E5937" t="str">
            <v>SHERIFF'S SERGEANT</v>
          </cell>
          <cell r="F5937" t="str">
            <v>F110</v>
          </cell>
          <cell r="G5937">
            <v>1</v>
          </cell>
          <cell r="H5937" t="str">
            <v>F110-002</v>
          </cell>
          <cell r="I5937" t="str">
            <v>F</v>
          </cell>
          <cell r="J5937">
            <v>8014</v>
          </cell>
          <cell r="L5937">
            <v>418.63</v>
          </cell>
        </row>
        <row r="5938">
          <cell r="A5938" t="str">
            <v>MASON, STEVEN D</v>
          </cell>
          <cell r="B5938" t="str">
            <v>101-553</v>
          </cell>
          <cell r="C5938">
            <v>510300</v>
          </cell>
          <cell r="D5938">
            <v>4540</v>
          </cell>
          <cell r="E5938" t="str">
            <v>SHERIFF'S SERGEANT</v>
          </cell>
          <cell r="F5938" t="str">
            <v>F110</v>
          </cell>
          <cell r="G5938">
            <v>1</v>
          </cell>
          <cell r="H5938" t="str">
            <v>F110-002</v>
          </cell>
          <cell r="I5938" t="str">
            <v>F</v>
          </cell>
          <cell r="J5938" t="str">
            <v>*FM</v>
          </cell>
          <cell r="K5938" t="str">
            <v>MEDICARE</v>
          </cell>
          <cell r="L5938">
            <v>750.29</v>
          </cell>
        </row>
        <row r="5939">
          <cell r="A5939" t="str">
            <v>MASON, STEVEN D</v>
          </cell>
          <cell r="B5939" t="str">
            <v>101-553</v>
          </cell>
          <cell r="C5939">
            <v>510400</v>
          </cell>
          <cell r="D5939">
            <v>4540</v>
          </cell>
          <cell r="E5939" t="str">
            <v>SHERIFF'S SERGEANT</v>
          </cell>
          <cell r="F5939" t="str">
            <v>F110</v>
          </cell>
          <cell r="G5939">
            <v>1</v>
          </cell>
          <cell r="H5939" t="str">
            <v>F110-002</v>
          </cell>
          <cell r="I5939" t="str">
            <v>F</v>
          </cell>
          <cell r="J5939">
            <v>30</v>
          </cell>
          <cell r="L5939">
            <v>129.36000000000001</v>
          </cell>
        </row>
        <row r="5940">
          <cell r="A5940" t="str">
            <v>MASON, STEVEN D</v>
          </cell>
          <cell r="B5940" t="str">
            <v>101-553</v>
          </cell>
          <cell r="C5940">
            <v>510400</v>
          </cell>
          <cell r="D5940">
            <v>4540</v>
          </cell>
          <cell r="E5940" t="str">
            <v>SHERIFF'S SERGEANT</v>
          </cell>
          <cell r="F5940" t="str">
            <v>F110</v>
          </cell>
          <cell r="G5940">
            <v>1</v>
          </cell>
          <cell r="H5940" t="str">
            <v>F110-002</v>
          </cell>
          <cell r="I5940" t="str">
            <v>F</v>
          </cell>
          <cell r="J5940">
            <v>402</v>
          </cell>
          <cell r="L5940">
            <v>1.36</v>
          </cell>
        </row>
        <row r="5941">
          <cell r="A5941" t="str">
            <v>MASON, STEVEN D</v>
          </cell>
          <cell r="B5941" t="str">
            <v>101-553</v>
          </cell>
          <cell r="C5941">
            <v>510400</v>
          </cell>
          <cell r="D5941">
            <v>4540</v>
          </cell>
          <cell r="E5941" t="str">
            <v>SHERIFF'S SERGEANT</v>
          </cell>
          <cell r="F5941" t="str">
            <v>F110</v>
          </cell>
          <cell r="G5941">
            <v>1</v>
          </cell>
          <cell r="H5941" t="str">
            <v>F110-002</v>
          </cell>
          <cell r="I5941" t="str">
            <v>F</v>
          </cell>
          <cell r="J5941">
            <v>811</v>
          </cell>
          <cell r="L5941">
            <v>1.88</v>
          </cell>
        </row>
        <row r="5942">
          <cell r="A5942" t="str">
            <v>MASON, STEVEN D</v>
          </cell>
          <cell r="B5942" t="str">
            <v>101-553</v>
          </cell>
          <cell r="C5942">
            <v>510400</v>
          </cell>
          <cell r="D5942">
            <v>4540</v>
          </cell>
          <cell r="E5942" t="str">
            <v>SHERIFF'S SERGEANT</v>
          </cell>
          <cell r="F5942" t="str">
            <v>F110</v>
          </cell>
          <cell r="G5942">
            <v>1</v>
          </cell>
          <cell r="H5942" t="str">
            <v>F110-002</v>
          </cell>
          <cell r="I5942" t="str">
            <v>F</v>
          </cell>
          <cell r="J5942">
            <v>1001</v>
          </cell>
          <cell r="L5942">
            <v>10.17</v>
          </cell>
        </row>
        <row r="5943">
          <cell r="A5943" t="str">
            <v>MASSEY, JOY K</v>
          </cell>
          <cell r="B5943" t="str">
            <v>101-582</v>
          </cell>
          <cell r="C5943">
            <v>510100</v>
          </cell>
          <cell r="D5943">
            <v>32570</v>
          </cell>
          <cell r="E5943" t="str">
            <v>ASSIST CLERK-RECORDER</v>
          </cell>
          <cell r="F5943" t="str">
            <v>C135</v>
          </cell>
          <cell r="G5943">
            <v>1</v>
          </cell>
          <cell r="H5943" t="str">
            <v>C135-002</v>
          </cell>
          <cell r="I5943" t="str">
            <v>O</v>
          </cell>
          <cell r="J5943">
            <v>1</v>
          </cell>
          <cell r="K5943" t="str">
            <v>REGULAR PAY</v>
          </cell>
          <cell r="L5943">
            <v>43163.48</v>
          </cell>
        </row>
        <row r="5944">
          <cell r="A5944" t="str">
            <v>MASSEY, JOY K</v>
          </cell>
          <cell r="B5944" t="str">
            <v>101-582</v>
          </cell>
          <cell r="C5944">
            <v>510300</v>
          </cell>
          <cell r="D5944">
            <v>32570</v>
          </cell>
          <cell r="E5944" t="str">
            <v>ASSIST CLERK-RECORDER</v>
          </cell>
          <cell r="F5944" t="str">
            <v>C135</v>
          </cell>
          <cell r="G5944">
            <v>1</v>
          </cell>
          <cell r="H5944" t="str">
            <v>C135-002</v>
          </cell>
          <cell r="I5944" t="str">
            <v>F</v>
          </cell>
          <cell r="J5944">
            <v>8000</v>
          </cell>
          <cell r="L5944">
            <v>3017.15</v>
          </cell>
        </row>
        <row r="5945">
          <cell r="A5945" t="str">
            <v>MASSEY, JOY K</v>
          </cell>
          <cell r="B5945" t="str">
            <v>101-582</v>
          </cell>
          <cell r="C5945">
            <v>510300</v>
          </cell>
          <cell r="D5945">
            <v>32570</v>
          </cell>
          <cell r="E5945" t="str">
            <v>ASSIST CLERK-RECORDER</v>
          </cell>
          <cell r="F5945" t="str">
            <v>C135</v>
          </cell>
          <cell r="G5945">
            <v>1</v>
          </cell>
          <cell r="H5945" t="str">
            <v>C135-002</v>
          </cell>
          <cell r="I5945" t="str">
            <v>F</v>
          </cell>
          <cell r="J5945">
            <v>7999</v>
          </cell>
          <cell r="L5945">
            <v>12944.73</v>
          </cell>
        </row>
        <row r="5946">
          <cell r="A5946" t="str">
            <v>MASSEY, JOY K</v>
          </cell>
          <cell r="B5946" t="str">
            <v>101-582</v>
          </cell>
          <cell r="C5946">
            <v>510300</v>
          </cell>
          <cell r="D5946">
            <v>32570</v>
          </cell>
          <cell r="E5946" t="str">
            <v>ASSIST CLERK-RECORDER</v>
          </cell>
          <cell r="F5946" t="str">
            <v>C135</v>
          </cell>
          <cell r="G5946">
            <v>1</v>
          </cell>
          <cell r="H5946" t="str">
            <v>C135-002</v>
          </cell>
          <cell r="I5946" t="str">
            <v>F</v>
          </cell>
          <cell r="J5946" t="str">
            <v>*FM</v>
          </cell>
          <cell r="K5946" t="str">
            <v>MEDICARE</v>
          </cell>
          <cell r="L5946">
            <v>625.87</v>
          </cell>
        </row>
        <row r="5947">
          <cell r="A5947" t="str">
            <v>MASSEY, JOY K</v>
          </cell>
          <cell r="B5947" t="str">
            <v>101-582</v>
          </cell>
          <cell r="C5947">
            <v>510300</v>
          </cell>
          <cell r="D5947">
            <v>32570</v>
          </cell>
          <cell r="E5947" t="str">
            <v>ASSIST CLERK-RECORDER</v>
          </cell>
          <cell r="F5947" t="str">
            <v>C135</v>
          </cell>
          <cell r="G5947">
            <v>1</v>
          </cell>
          <cell r="H5947" t="str">
            <v>C135-002</v>
          </cell>
          <cell r="I5947" t="str">
            <v>F</v>
          </cell>
          <cell r="J5947" t="str">
            <v>*FI</v>
          </cell>
          <cell r="K5947" t="str">
            <v>FICA</v>
          </cell>
          <cell r="L5947">
            <v>2676.14</v>
          </cell>
        </row>
        <row r="5948">
          <cell r="A5948" t="str">
            <v>MASSEY, JOY K</v>
          </cell>
          <cell r="B5948" t="str">
            <v>101-582</v>
          </cell>
          <cell r="C5948">
            <v>510300</v>
          </cell>
          <cell r="D5948">
            <v>32570</v>
          </cell>
          <cell r="E5948" t="str">
            <v>ASSIST CLERK-RECORDER</v>
          </cell>
          <cell r="F5948" t="str">
            <v>C135</v>
          </cell>
          <cell r="G5948">
            <v>1</v>
          </cell>
          <cell r="H5948" t="str">
            <v>C135-002</v>
          </cell>
          <cell r="I5948" t="str">
            <v>F</v>
          </cell>
          <cell r="J5948">
            <v>8005</v>
          </cell>
          <cell r="L5948">
            <v>211.2</v>
          </cell>
        </row>
        <row r="5949">
          <cell r="A5949" t="str">
            <v>MASSEY, JOY K</v>
          </cell>
          <cell r="B5949" t="str">
            <v>101-582</v>
          </cell>
          <cell r="C5949">
            <v>510400</v>
          </cell>
          <cell r="D5949">
            <v>32570</v>
          </cell>
          <cell r="E5949" t="str">
            <v>ASSIST CLERK-RECORDER</v>
          </cell>
          <cell r="F5949" t="str">
            <v>C135</v>
          </cell>
          <cell r="G5949">
            <v>1</v>
          </cell>
          <cell r="H5949" t="str">
            <v>C135-002</v>
          </cell>
          <cell r="I5949" t="str">
            <v>F</v>
          </cell>
          <cell r="J5949">
            <v>30</v>
          </cell>
          <cell r="L5949">
            <v>107.91</v>
          </cell>
        </row>
        <row r="5950">
          <cell r="A5950" t="str">
            <v>MASSEY, JOY K</v>
          </cell>
          <cell r="B5950" t="str">
            <v>101-582</v>
          </cell>
          <cell r="C5950">
            <v>510400</v>
          </cell>
          <cell r="D5950">
            <v>32570</v>
          </cell>
          <cell r="E5950" t="str">
            <v>ASSIST CLERK-RECORDER</v>
          </cell>
          <cell r="F5950" t="str">
            <v>C135</v>
          </cell>
          <cell r="G5950">
            <v>1</v>
          </cell>
          <cell r="H5950" t="str">
            <v>C135-002</v>
          </cell>
          <cell r="I5950" t="str">
            <v>F</v>
          </cell>
          <cell r="J5950">
            <v>603</v>
          </cell>
          <cell r="L5950">
            <v>31.26</v>
          </cell>
        </row>
        <row r="5951">
          <cell r="A5951" t="str">
            <v>MASSEY, JOY K</v>
          </cell>
          <cell r="B5951" t="str">
            <v>101-582</v>
          </cell>
          <cell r="C5951">
            <v>510400</v>
          </cell>
          <cell r="D5951">
            <v>32570</v>
          </cell>
          <cell r="E5951" t="str">
            <v>ASSIST CLERK-RECORDER</v>
          </cell>
          <cell r="F5951" t="str">
            <v>C135</v>
          </cell>
          <cell r="G5951">
            <v>1</v>
          </cell>
          <cell r="H5951" t="str">
            <v>C135-002</v>
          </cell>
          <cell r="I5951" t="str">
            <v>F</v>
          </cell>
          <cell r="J5951">
            <v>102</v>
          </cell>
          <cell r="L5951">
            <v>232.19</v>
          </cell>
        </row>
        <row r="5952">
          <cell r="A5952" t="str">
            <v>MASSEY, JOY K</v>
          </cell>
          <cell r="B5952" t="str">
            <v>101-582</v>
          </cell>
          <cell r="C5952">
            <v>510400</v>
          </cell>
          <cell r="D5952">
            <v>32570</v>
          </cell>
          <cell r="E5952" t="str">
            <v>ASSIST CLERK-RECORDER</v>
          </cell>
          <cell r="F5952" t="str">
            <v>C135</v>
          </cell>
          <cell r="G5952">
            <v>1</v>
          </cell>
          <cell r="H5952" t="str">
            <v>C135-002</v>
          </cell>
          <cell r="I5952" t="str">
            <v>F</v>
          </cell>
          <cell r="J5952">
            <v>703</v>
          </cell>
          <cell r="L5952">
            <v>6.7</v>
          </cell>
        </row>
        <row r="5953">
          <cell r="A5953" t="str">
            <v>MASSEY, JOY K</v>
          </cell>
          <cell r="B5953" t="str">
            <v>101-582</v>
          </cell>
          <cell r="C5953">
            <v>510400</v>
          </cell>
          <cell r="D5953">
            <v>32570</v>
          </cell>
          <cell r="E5953" t="str">
            <v>ASSIST CLERK-RECORDER</v>
          </cell>
          <cell r="F5953" t="str">
            <v>C135</v>
          </cell>
          <cell r="G5953">
            <v>1</v>
          </cell>
          <cell r="H5953" t="str">
            <v>C135-002</v>
          </cell>
          <cell r="I5953" t="str">
            <v>F</v>
          </cell>
          <cell r="J5953">
            <v>1001</v>
          </cell>
          <cell r="L5953">
            <v>10.17</v>
          </cell>
        </row>
        <row r="5954">
          <cell r="A5954" t="str">
            <v>MATTESON, LAURA L</v>
          </cell>
          <cell r="B5954" t="str">
            <v>101-527</v>
          </cell>
          <cell r="C5954">
            <v>510100</v>
          </cell>
          <cell r="D5954">
            <v>25960</v>
          </cell>
          <cell r="E5954" t="str">
            <v>DEPUTY COUNTY EXEC OFFCR</v>
          </cell>
          <cell r="F5954" t="str">
            <v>H215</v>
          </cell>
          <cell r="G5954">
            <v>1</v>
          </cell>
          <cell r="H5954" t="str">
            <v>H215-001</v>
          </cell>
          <cell r="I5954" t="str">
            <v>O</v>
          </cell>
          <cell r="J5954">
            <v>1</v>
          </cell>
          <cell r="K5954" t="str">
            <v>REGULAR PAY</v>
          </cell>
          <cell r="L5954">
            <v>104524.28</v>
          </cell>
        </row>
        <row r="5955">
          <cell r="A5955" t="str">
            <v>MATTESON, LAURA L</v>
          </cell>
          <cell r="B5955" t="str">
            <v>101-527</v>
          </cell>
          <cell r="C5955">
            <v>510300</v>
          </cell>
          <cell r="D5955">
            <v>25960</v>
          </cell>
          <cell r="E5955" t="str">
            <v>DEPUTY COUNTY EXEC OFFCR</v>
          </cell>
          <cell r="F5955" t="str">
            <v>H215</v>
          </cell>
          <cell r="G5955">
            <v>1</v>
          </cell>
          <cell r="H5955" t="str">
            <v>H215-001</v>
          </cell>
          <cell r="I5955" t="str">
            <v>F</v>
          </cell>
          <cell r="J5955">
            <v>8005</v>
          </cell>
          <cell r="L5955">
            <v>511.87</v>
          </cell>
        </row>
        <row r="5956">
          <cell r="A5956" t="str">
            <v>MATTESON, LAURA L</v>
          </cell>
          <cell r="B5956" t="str">
            <v>101-527</v>
          </cell>
          <cell r="C5956">
            <v>510300</v>
          </cell>
          <cell r="D5956">
            <v>25960</v>
          </cell>
          <cell r="E5956" t="str">
            <v>DEPUTY COUNTY EXEC OFFCR</v>
          </cell>
          <cell r="F5956" t="str">
            <v>H215</v>
          </cell>
          <cell r="G5956">
            <v>1</v>
          </cell>
          <cell r="H5956" t="str">
            <v>H215-001</v>
          </cell>
          <cell r="I5956" t="str">
            <v>F</v>
          </cell>
          <cell r="J5956" t="str">
            <v>*FI</v>
          </cell>
          <cell r="K5956" t="str">
            <v>FICA</v>
          </cell>
          <cell r="L5956">
            <v>5394</v>
          </cell>
        </row>
        <row r="5957">
          <cell r="A5957" t="str">
            <v>MATTESON, LAURA L</v>
          </cell>
          <cell r="B5957" t="str">
            <v>101-527</v>
          </cell>
          <cell r="C5957">
            <v>510300</v>
          </cell>
          <cell r="D5957">
            <v>25960</v>
          </cell>
          <cell r="E5957" t="str">
            <v>DEPUTY COUNTY EXEC OFFCR</v>
          </cell>
          <cell r="F5957" t="str">
            <v>H215</v>
          </cell>
          <cell r="G5957">
            <v>1</v>
          </cell>
          <cell r="H5957" t="str">
            <v>H215-001</v>
          </cell>
          <cell r="I5957" t="str">
            <v>F</v>
          </cell>
          <cell r="J5957">
            <v>7999</v>
          </cell>
          <cell r="L5957">
            <v>31346.83</v>
          </cell>
        </row>
        <row r="5958">
          <cell r="A5958" t="str">
            <v>MATTESON, LAURA L</v>
          </cell>
          <cell r="B5958" t="str">
            <v>101-527</v>
          </cell>
          <cell r="C5958">
            <v>510300</v>
          </cell>
          <cell r="D5958">
            <v>25960</v>
          </cell>
          <cell r="E5958" t="str">
            <v>DEPUTY COUNTY EXEC OFFCR</v>
          </cell>
          <cell r="F5958" t="str">
            <v>H215</v>
          </cell>
          <cell r="G5958">
            <v>1</v>
          </cell>
          <cell r="H5958" t="str">
            <v>H215-001</v>
          </cell>
          <cell r="I5958" t="str">
            <v>F</v>
          </cell>
          <cell r="J5958" t="str">
            <v>*FM</v>
          </cell>
          <cell r="K5958" t="str">
            <v>MEDICARE</v>
          </cell>
          <cell r="L5958">
            <v>1515.6</v>
          </cell>
        </row>
        <row r="5959">
          <cell r="A5959" t="str">
            <v>MATTESON, LAURA L</v>
          </cell>
          <cell r="B5959" t="str">
            <v>101-527</v>
          </cell>
          <cell r="C5959">
            <v>510300</v>
          </cell>
          <cell r="D5959">
            <v>25960</v>
          </cell>
          <cell r="E5959" t="str">
            <v>DEPUTY COUNTY EXEC OFFCR</v>
          </cell>
          <cell r="F5959" t="str">
            <v>H215</v>
          </cell>
          <cell r="G5959">
            <v>1</v>
          </cell>
          <cell r="H5959" t="str">
            <v>H215-001</v>
          </cell>
          <cell r="I5959" t="str">
            <v>F</v>
          </cell>
          <cell r="J5959">
            <v>8000</v>
          </cell>
          <cell r="L5959">
            <v>7312.41</v>
          </cell>
        </row>
        <row r="5960">
          <cell r="A5960" t="str">
            <v>MATTESON, LAURA L</v>
          </cell>
          <cell r="B5960" t="str">
            <v>101-527</v>
          </cell>
          <cell r="C5960">
            <v>510400</v>
          </cell>
          <cell r="D5960">
            <v>25960</v>
          </cell>
          <cell r="E5960" t="str">
            <v>DEPUTY COUNTY EXEC OFFCR</v>
          </cell>
          <cell r="F5960" t="str">
            <v>H215</v>
          </cell>
          <cell r="G5960">
            <v>1</v>
          </cell>
          <cell r="H5960" t="str">
            <v>H215-001</v>
          </cell>
          <cell r="I5960" t="str">
            <v>F</v>
          </cell>
          <cell r="J5960">
            <v>703</v>
          </cell>
          <cell r="L5960">
            <v>6.7</v>
          </cell>
        </row>
        <row r="5961">
          <cell r="A5961" t="str">
            <v>MATTESON, LAURA L</v>
          </cell>
          <cell r="B5961" t="str">
            <v>101-527</v>
          </cell>
          <cell r="C5961">
            <v>510400</v>
          </cell>
          <cell r="D5961">
            <v>25960</v>
          </cell>
          <cell r="E5961" t="str">
            <v>DEPUTY COUNTY EXEC OFFCR</v>
          </cell>
          <cell r="F5961" t="str">
            <v>H215</v>
          </cell>
          <cell r="G5961">
            <v>1</v>
          </cell>
          <cell r="H5961" t="str">
            <v>H215-001</v>
          </cell>
          <cell r="I5961" t="str">
            <v>F</v>
          </cell>
          <cell r="J5961">
            <v>1001</v>
          </cell>
          <cell r="L5961">
            <v>10.17</v>
          </cell>
        </row>
        <row r="5962">
          <cell r="A5962" t="str">
            <v>MATTESON, LAURA L</v>
          </cell>
          <cell r="B5962" t="str">
            <v>101-527</v>
          </cell>
          <cell r="C5962">
            <v>510400</v>
          </cell>
          <cell r="D5962">
            <v>25960</v>
          </cell>
          <cell r="E5962" t="str">
            <v>DEPUTY COUNTY EXEC OFFCR</v>
          </cell>
          <cell r="F5962" t="str">
            <v>H215</v>
          </cell>
          <cell r="G5962">
            <v>1</v>
          </cell>
          <cell r="H5962" t="str">
            <v>H215-001</v>
          </cell>
          <cell r="I5962" t="str">
            <v>F</v>
          </cell>
          <cell r="J5962">
            <v>102</v>
          </cell>
          <cell r="L5962">
            <v>232.19</v>
          </cell>
        </row>
        <row r="5963">
          <cell r="A5963" t="str">
            <v>MATTESON, LAURA L</v>
          </cell>
          <cell r="B5963" t="str">
            <v>101-527</v>
          </cell>
          <cell r="C5963">
            <v>510400</v>
          </cell>
          <cell r="D5963">
            <v>25960</v>
          </cell>
          <cell r="E5963" t="str">
            <v>DEPUTY COUNTY EXEC OFFCR</v>
          </cell>
          <cell r="F5963" t="str">
            <v>H215</v>
          </cell>
          <cell r="G5963">
            <v>1</v>
          </cell>
          <cell r="H5963" t="str">
            <v>H215-001</v>
          </cell>
          <cell r="I5963" t="str">
            <v>F</v>
          </cell>
          <cell r="J5963">
            <v>811</v>
          </cell>
          <cell r="L5963">
            <v>1.88</v>
          </cell>
        </row>
        <row r="5964">
          <cell r="A5964" t="str">
            <v>MATTESON, LAURA L</v>
          </cell>
          <cell r="B5964" t="str">
            <v>101-527</v>
          </cell>
          <cell r="C5964">
            <v>510400</v>
          </cell>
          <cell r="D5964">
            <v>25960</v>
          </cell>
          <cell r="E5964" t="str">
            <v>DEPUTY COUNTY EXEC OFFCR</v>
          </cell>
          <cell r="F5964" t="str">
            <v>H215</v>
          </cell>
          <cell r="G5964">
            <v>1</v>
          </cell>
          <cell r="H5964" t="str">
            <v>H215-001</v>
          </cell>
          <cell r="I5964" t="str">
            <v>F</v>
          </cell>
          <cell r="J5964">
            <v>30</v>
          </cell>
          <cell r="L5964">
            <v>261.31</v>
          </cell>
        </row>
        <row r="5965">
          <cell r="A5965" t="str">
            <v>MATTESON, LAURA L</v>
          </cell>
          <cell r="B5965" t="str">
            <v>101-527</v>
          </cell>
          <cell r="C5965">
            <v>510400</v>
          </cell>
          <cell r="D5965">
            <v>25960</v>
          </cell>
          <cell r="E5965" t="str">
            <v>DEPUTY COUNTY EXEC OFFCR</v>
          </cell>
          <cell r="F5965" t="str">
            <v>H215</v>
          </cell>
          <cell r="G5965">
            <v>1</v>
          </cell>
          <cell r="H5965" t="str">
            <v>H215-001</v>
          </cell>
          <cell r="I5965" t="str">
            <v>F</v>
          </cell>
          <cell r="J5965">
            <v>603</v>
          </cell>
          <cell r="L5965">
            <v>31.26</v>
          </cell>
        </row>
        <row r="5966">
          <cell r="A5966" t="str">
            <v>MAXFIELD, P TANZY</v>
          </cell>
          <cell r="B5966" t="str">
            <v>165-622</v>
          </cell>
          <cell r="C5966">
            <v>510100</v>
          </cell>
          <cell r="D5966">
            <v>44760</v>
          </cell>
          <cell r="E5966" t="str">
            <v>LIBRARY ASSISTANT I</v>
          </cell>
          <cell r="F5966" t="str">
            <v>D362</v>
          </cell>
          <cell r="G5966">
            <v>0.5</v>
          </cell>
          <cell r="H5966" t="str">
            <v>D362-007</v>
          </cell>
          <cell r="I5966" t="str">
            <v>O</v>
          </cell>
          <cell r="J5966">
            <v>1</v>
          </cell>
          <cell r="K5966" t="str">
            <v>REGULAR PAY</v>
          </cell>
          <cell r="L5966">
            <v>11187.66</v>
          </cell>
        </row>
        <row r="5967">
          <cell r="A5967" t="str">
            <v>MAXFIELD, P TANZY</v>
          </cell>
          <cell r="B5967" t="str">
            <v>165-622</v>
          </cell>
          <cell r="C5967">
            <v>510300</v>
          </cell>
          <cell r="D5967">
            <v>44760</v>
          </cell>
          <cell r="E5967" t="str">
            <v>LIBRARY ASSISTANT I</v>
          </cell>
          <cell r="F5967" t="str">
            <v>D362</v>
          </cell>
          <cell r="G5967">
            <v>0.5</v>
          </cell>
          <cell r="H5967" t="str">
            <v>D362-007</v>
          </cell>
          <cell r="I5967" t="str">
            <v>F</v>
          </cell>
          <cell r="J5967">
            <v>7999</v>
          </cell>
          <cell r="L5967">
            <v>3355.18</v>
          </cell>
        </row>
        <row r="5968">
          <cell r="A5968" t="str">
            <v>MAXFIELD, P TANZY</v>
          </cell>
          <cell r="B5968" t="str">
            <v>165-622</v>
          </cell>
          <cell r="C5968">
            <v>510300</v>
          </cell>
          <cell r="D5968">
            <v>44760</v>
          </cell>
          <cell r="E5968" t="str">
            <v>LIBRARY ASSISTANT I</v>
          </cell>
          <cell r="F5968" t="str">
            <v>D362</v>
          </cell>
          <cell r="G5968">
            <v>0.5</v>
          </cell>
          <cell r="H5968" t="str">
            <v>D362-007</v>
          </cell>
          <cell r="I5968" t="str">
            <v>F</v>
          </cell>
          <cell r="J5968" t="str">
            <v>*FM</v>
          </cell>
          <cell r="K5968" t="str">
            <v>MEDICARE</v>
          </cell>
          <cell r="L5968">
            <v>162.22</v>
          </cell>
        </row>
        <row r="5969">
          <cell r="A5969" t="str">
            <v>MAXFIELD, P TANZY</v>
          </cell>
          <cell r="B5969" t="str">
            <v>165-622</v>
          </cell>
          <cell r="C5969">
            <v>510300</v>
          </cell>
          <cell r="D5969">
            <v>44760</v>
          </cell>
          <cell r="E5969" t="str">
            <v>LIBRARY ASSISTANT I</v>
          </cell>
          <cell r="F5969" t="str">
            <v>D362</v>
          </cell>
          <cell r="G5969">
            <v>0.5</v>
          </cell>
          <cell r="H5969" t="str">
            <v>D362-007</v>
          </cell>
          <cell r="I5969" t="str">
            <v>F</v>
          </cell>
          <cell r="J5969">
            <v>8000</v>
          </cell>
          <cell r="L5969">
            <v>778.84</v>
          </cell>
        </row>
        <row r="5970">
          <cell r="A5970" t="str">
            <v>MAXFIELD, P TANZY</v>
          </cell>
          <cell r="B5970" t="str">
            <v>165-622</v>
          </cell>
          <cell r="C5970">
            <v>510300</v>
          </cell>
          <cell r="D5970">
            <v>44760</v>
          </cell>
          <cell r="E5970" t="str">
            <v>LIBRARY ASSISTANT I</v>
          </cell>
          <cell r="F5970" t="str">
            <v>D362</v>
          </cell>
          <cell r="G5970">
            <v>0.5</v>
          </cell>
          <cell r="H5970" t="str">
            <v>D362-007</v>
          </cell>
          <cell r="I5970" t="str">
            <v>F</v>
          </cell>
          <cell r="J5970" t="str">
            <v>*FI</v>
          </cell>
          <cell r="K5970" t="str">
            <v>FICA</v>
          </cell>
          <cell r="L5970">
            <v>693.63</v>
          </cell>
        </row>
        <row r="5971">
          <cell r="A5971" t="str">
            <v>MAXFIELD, P TANZY</v>
          </cell>
          <cell r="B5971" t="str">
            <v>165-622</v>
          </cell>
          <cell r="C5971">
            <v>510400</v>
          </cell>
          <cell r="D5971">
            <v>44760</v>
          </cell>
          <cell r="E5971" t="str">
            <v>LIBRARY ASSISTANT I</v>
          </cell>
          <cell r="F5971" t="str">
            <v>D362</v>
          </cell>
          <cell r="G5971">
            <v>0.5</v>
          </cell>
          <cell r="H5971" t="str">
            <v>D362-007</v>
          </cell>
          <cell r="I5971" t="str">
            <v>F</v>
          </cell>
          <cell r="J5971">
            <v>111</v>
          </cell>
          <cell r="L5971">
            <v>68.45</v>
          </cell>
        </row>
        <row r="5972">
          <cell r="A5972" t="str">
            <v>MAXFIELD, P TANZY</v>
          </cell>
          <cell r="B5972" t="str">
            <v>165-622</v>
          </cell>
          <cell r="C5972">
            <v>510400</v>
          </cell>
          <cell r="D5972">
            <v>44760</v>
          </cell>
          <cell r="E5972" t="str">
            <v>LIBRARY ASSISTANT I</v>
          </cell>
          <cell r="F5972" t="str">
            <v>D362</v>
          </cell>
          <cell r="G5972">
            <v>0.5</v>
          </cell>
          <cell r="H5972" t="str">
            <v>D362-007</v>
          </cell>
          <cell r="I5972" t="str">
            <v>F</v>
          </cell>
          <cell r="J5972">
            <v>1001</v>
          </cell>
          <cell r="L5972">
            <v>10.17</v>
          </cell>
        </row>
        <row r="5973">
          <cell r="A5973" t="str">
            <v>MAXFIELD, P TANZY</v>
          </cell>
          <cell r="B5973" t="str">
            <v>165-622</v>
          </cell>
          <cell r="C5973">
            <v>510400</v>
          </cell>
          <cell r="D5973">
            <v>44760</v>
          </cell>
          <cell r="E5973" t="str">
            <v>LIBRARY ASSISTANT I</v>
          </cell>
          <cell r="F5973" t="str">
            <v>D362</v>
          </cell>
          <cell r="G5973">
            <v>0.5</v>
          </cell>
          <cell r="H5973" t="str">
            <v>D362-007</v>
          </cell>
          <cell r="I5973" t="str">
            <v>F</v>
          </cell>
          <cell r="J5973">
            <v>810</v>
          </cell>
          <cell r="L5973">
            <v>0.86</v>
          </cell>
        </row>
        <row r="5974">
          <cell r="A5974" t="str">
            <v>MAXFIELD, P TANZY</v>
          </cell>
          <cell r="B5974" t="str">
            <v>165-622</v>
          </cell>
          <cell r="C5974">
            <v>510400</v>
          </cell>
          <cell r="D5974">
            <v>44760</v>
          </cell>
          <cell r="E5974" t="str">
            <v>LIBRARY ASSISTANT I</v>
          </cell>
          <cell r="F5974" t="str">
            <v>D362</v>
          </cell>
          <cell r="G5974">
            <v>0.5</v>
          </cell>
          <cell r="H5974" t="str">
            <v>D362-007</v>
          </cell>
          <cell r="I5974" t="str">
            <v>F</v>
          </cell>
          <cell r="J5974">
            <v>701</v>
          </cell>
          <cell r="L5974">
            <v>2.0099999999999998</v>
          </cell>
        </row>
        <row r="5975">
          <cell r="A5975" t="str">
            <v>MAXFIELD, P TANZY</v>
          </cell>
          <cell r="B5975" t="str">
            <v>165-622</v>
          </cell>
          <cell r="C5975">
            <v>510400</v>
          </cell>
          <cell r="D5975">
            <v>44760</v>
          </cell>
          <cell r="E5975" t="str">
            <v>LIBRARY ASSISTANT I</v>
          </cell>
          <cell r="F5975" t="str">
            <v>D362</v>
          </cell>
          <cell r="G5975">
            <v>0.5</v>
          </cell>
          <cell r="H5975" t="str">
            <v>D362-007</v>
          </cell>
          <cell r="I5975" t="str">
            <v>F</v>
          </cell>
          <cell r="J5975">
            <v>601</v>
          </cell>
          <cell r="L5975">
            <v>7.8</v>
          </cell>
        </row>
        <row r="5976">
          <cell r="A5976" t="str">
            <v>MAXFIELD, P TANZY</v>
          </cell>
          <cell r="B5976" t="str">
            <v>165-622</v>
          </cell>
          <cell r="C5976">
            <v>510400</v>
          </cell>
          <cell r="D5976">
            <v>44760</v>
          </cell>
          <cell r="E5976" t="str">
            <v>LIBRARY ASSISTANT I</v>
          </cell>
          <cell r="F5976" t="str">
            <v>D362</v>
          </cell>
          <cell r="G5976">
            <v>0.5</v>
          </cell>
          <cell r="H5976" t="str">
            <v>D362-007</v>
          </cell>
          <cell r="I5976" t="str">
            <v>F</v>
          </cell>
          <cell r="J5976">
            <v>30</v>
          </cell>
          <cell r="L5976">
            <v>27.97</v>
          </cell>
        </row>
        <row r="5977">
          <cell r="A5977" t="str">
            <v>MC CLUNG, CHRISTINA T</v>
          </cell>
          <cell r="B5977" t="str">
            <v>101-523</v>
          </cell>
          <cell r="C5977">
            <v>510100</v>
          </cell>
          <cell r="D5977">
            <v>46020</v>
          </cell>
          <cell r="E5977" t="str">
            <v>PERSONNEL ANALYST II</v>
          </cell>
          <cell r="F5977" t="str">
            <v>H240</v>
          </cell>
          <cell r="G5977">
            <v>1</v>
          </cell>
          <cell r="H5977" t="str">
            <v>H240-001</v>
          </cell>
          <cell r="I5977" t="str">
            <v>O</v>
          </cell>
          <cell r="J5977">
            <v>1</v>
          </cell>
          <cell r="K5977" t="str">
            <v>REGULAR PAY</v>
          </cell>
          <cell r="L5977">
            <v>48897.4</v>
          </cell>
        </row>
        <row r="5978">
          <cell r="A5978" t="str">
            <v>MC CLUNG, CHRISTINA T</v>
          </cell>
          <cell r="B5978" t="str">
            <v>101-523</v>
          </cell>
          <cell r="C5978">
            <v>510300</v>
          </cell>
          <cell r="D5978">
            <v>46020</v>
          </cell>
          <cell r="E5978" t="str">
            <v>PERSONNEL ANALYST II</v>
          </cell>
          <cell r="F5978" t="str">
            <v>H240</v>
          </cell>
          <cell r="G5978">
            <v>1</v>
          </cell>
          <cell r="H5978" t="str">
            <v>H240-001</v>
          </cell>
          <cell r="I5978" t="str">
            <v>F</v>
          </cell>
          <cell r="J5978">
            <v>7999</v>
          </cell>
          <cell r="L5978">
            <v>14664.33</v>
          </cell>
        </row>
        <row r="5979">
          <cell r="A5979" t="str">
            <v>MC CLUNG, CHRISTINA T</v>
          </cell>
          <cell r="B5979" t="str">
            <v>101-523</v>
          </cell>
          <cell r="C5979">
            <v>510300</v>
          </cell>
          <cell r="D5979">
            <v>46020</v>
          </cell>
          <cell r="E5979" t="str">
            <v>PERSONNEL ANALYST II</v>
          </cell>
          <cell r="F5979" t="str">
            <v>H240</v>
          </cell>
          <cell r="G5979">
            <v>1</v>
          </cell>
          <cell r="H5979" t="str">
            <v>H240-001</v>
          </cell>
          <cell r="I5979" t="str">
            <v>F</v>
          </cell>
          <cell r="J5979" t="str">
            <v>*FI</v>
          </cell>
          <cell r="K5979" t="str">
            <v>FICA</v>
          </cell>
          <cell r="L5979">
            <v>3031.64</v>
          </cell>
        </row>
        <row r="5980">
          <cell r="A5980" t="str">
            <v>MC CLUNG, CHRISTINA T</v>
          </cell>
          <cell r="B5980" t="str">
            <v>101-523</v>
          </cell>
          <cell r="C5980">
            <v>510300</v>
          </cell>
          <cell r="D5980">
            <v>46020</v>
          </cell>
          <cell r="E5980" t="str">
            <v>PERSONNEL ANALYST II</v>
          </cell>
          <cell r="F5980" t="str">
            <v>H240</v>
          </cell>
          <cell r="G5980">
            <v>1</v>
          </cell>
          <cell r="H5980" t="str">
            <v>H240-001</v>
          </cell>
          <cell r="I5980" t="str">
            <v>F</v>
          </cell>
          <cell r="J5980">
            <v>8000</v>
          </cell>
          <cell r="L5980">
            <v>3418.52</v>
          </cell>
        </row>
        <row r="5981">
          <cell r="A5981" t="str">
            <v>MC CLUNG, CHRISTINA T</v>
          </cell>
          <cell r="B5981" t="str">
            <v>101-523</v>
          </cell>
          <cell r="C5981">
            <v>510300</v>
          </cell>
          <cell r="D5981">
            <v>46020</v>
          </cell>
          <cell r="E5981" t="str">
            <v>PERSONNEL ANALYST II</v>
          </cell>
          <cell r="F5981" t="str">
            <v>H240</v>
          </cell>
          <cell r="G5981">
            <v>1</v>
          </cell>
          <cell r="H5981" t="str">
            <v>H240-001</v>
          </cell>
          <cell r="I5981" t="str">
            <v>F</v>
          </cell>
          <cell r="J5981" t="str">
            <v>*FM</v>
          </cell>
          <cell r="K5981" t="str">
            <v>MEDICARE</v>
          </cell>
          <cell r="L5981">
            <v>709.01</v>
          </cell>
        </row>
        <row r="5982">
          <cell r="A5982" t="str">
            <v>MC CLUNG, CHRISTINA T</v>
          </cell>
          <cell r="B5982" t="str">
            <v>101-523</v>
          </cell>
          <cell r="C5982">
            <v>510300</v>
          </cell>
          <cell r="D5982">
            <v>46020</v>
          </cell>
          <cell r="E5982" t="str">
            <v>PERSONNEL ANALYST II</v>
          </cell>
          <cell r="F5982" t="str">
            <v>H240</v>
          </cell>
          <cell r="G5982">
            <v>1</v>
          </cell>
          <cell r="H5982" t="str">
            <v>H240-001</v>
          </cell>
          <cell r="I5982" t="str">
            <v>F</v>
          </cell>
          <cell r="J5982">
            <v>8005</v>
          </cell>
          <cell r="L5982">
            <v>239.3</v>
          </cell>
        </row>
        <row r="5983">
          <cell r="A5983" t="str">
            <v>MC CLUNG, CHRISTINA T</v>
          </cell>
          <cell r="B5983" t="str">
            <v>101-523</v>
          </cell>
          <cell r="C5983">
            <v>510400</v>
          </cell>
          <cell r="D5983">
            <v>46020</v>
          </cell>
          <cell r="E5983" t="str">
            <v>PERSONNEL ANALYST II</v>
          </cell>
          <cell r="F5983" t="str">
            <v>H240</v>
          </cell>
          <cell r="G5983">
            <v>1</v>
          </cell>
          <cell r="H5983" t="str">
            <v>H240-001</v>
          </cell>
          <cell r="I5983" t="str">
            <v>F</v>
          </cell>
          <cell r="J5983">
            <v>705</v>
          </cell>
          <cell r="L5983">
            <v>12.04</v>
          </cell>
        </row>
        <row r="5984">
          <cell r="A5984" t="str">
            <v>MC CLUNG, CHRISTINA T</v>
          </cell>
          <cell r="B5984" t="str">
            <v>101-523</v>
          </cell>
          <cell r="C5984">
            <v>510400</v>
          </cell>
          <cell r="D5984">
            <v>46020</v>
          </cell>
          <cell r="E5984" t="str">
            <v>PERSONNEL ANALYST II</v>
          </cell>
          <cell r="F5984" t="str">
            <v>H240</v>
          </cell>
          <cell r="G5984">
            <v>1</v>
          </cell>
          <cell r="H5984" t="str">
            <v>H240-001</v>
          </cell>
          <cell r="I5984" t="str">
            <v>F</v>
          </cell>
          <cell r="J5984">
            <v>1001</v>
          </cell>
          <cell r="L5984">
            <v>10.17</v>
          </cell>
        </row>
        <row r="5985">
          <cell r="A5985" t="str">
            <v>MC CLUNG, CHRISTINA T</v>
          </cell>
          <cell r="B5985" t="str">
            <v>101-523</v>
          </cell>
          <cell r="C5985">
            <v>510400</v>
          </cell>
          <cell r="D5985">
            <v>46020</v>
          </cell>
          <cell r="E5985" t="str">
            <v>PERSONNEL ANALYST II</v>
          </cell>
          <cell r="F5985" t="str">
            <v>H240</v>
          </cell>
          <cell r="G5985">
            <v>1</v>
          </cell>
          <cell r="H5985" t="str">
            <v>H240-001</v>
          </cell>
          <cell r="I5985" t="str">
            <v>F</v>
          </cell>
          <cell r="J5985">
            <v>811</v>
          </cell>
          <cell r="L5985">
            <v>1.88</v>
          </cell>
        </row>
        <row r="5986">
          <cell r="A5986" t="str">
            <v>MC CLUNG, CHRISTINA T</v>
          </cell>
          <cell r="B5986" t="str">
            <v>101-523</v>
          </cell>
          <cell r="C5986">
            <v>510400</v>
          </cell>
          <cell r="D5986">
            <v>46020</v>
          </cell>
          <cell r="E5986" t="str">
            <v>PERSONNEL ANALYST II</v>
          </cell>
          <cell r="F5986" t="str">
            <v>H240</v>
          </cell>
          <cell r="G5986">
            <v>1</v>
          </cell>
          <cell r="H5986" t="str">
            <v>H240-001</v>
          </cell>
          <cell r="I5986" t="str">
            <v>F</v>
          </cell>
          <cell r="J5986">
            <v>104</v>
          </cell>
          <cell r="L5986">
            <v>283.83999999999997</v>
          </cell>
        </row>
        <row r="5987">
          <cell r="A5987" t="str">
            <v>MC CLUNG, CHRISTINA T</v>
          </cell>
          <cell r="B5987" t="str">
            <v>101-523</v>
          </cell>
          <cell r="C5987">
            <v>510400</v>
          </cell>
          <cell r="D5987">
            <v>46020</v>
          </cell>
          <cell r="E5987" t="str">
            <v>PERSONNEL ANALYST II</v>
          </cell>
          <cell r="F5987" t="str">
            <v>H240</v>
          </cell>
          <cell r="G5987">
            <v>1</v>
          </cell>
          <cell r="H5987" t="str">
            <v>H240-001</v>
          </cell>
          <cell r="I5987" t="str">
            <v>F</v>
          </cell>
          <cell r="J5987">
            <v>30</v>
          </cell>
          <cell r="L5987">
            <v>122.24</v>
          </cell>
        </row>
        <row r="5988">
          <cell r="A5988" t="str">
            <v>MC CLUNG, CHRISTINA T</v>
          </cell>
          <cell r="B5988" t="str">
            <v>101-523</v>
          </cell>
          <cell r="C5988">
            <v>510400</v>
          </cell>
          <cell r="D5988">
            <v>46020</v>
          </cell>
          <cell r="E5988" t="str">
            <v>PERSONNEL ANALYST II</v>
          </cell>
          <cell r="F5988" t="str">
            <v>H240</v>
          </cell>
          <cell r="G5988">
            <v>1</v>
          </cell>
          <cell r="H5988" t="str">
            <v>H240-001</v>
          </cell>
          <cell r="I5988" t="str">
            <v>F</v>
          </cell>
          <cell r="J5988">
            <v>605</v>
          </cell>
          <cell r="L5988">
            <v>59.1</v>
          </cell>
        </row>
        <row r="5989">
          <cell r="A5989" t="str">
            <v>MC CORMACK, JOSEPH L</v>
          </cell>
          <cell r="B5989" t="str">
            <v>101-570</v>
          </cell>
          <cell r="C5989">
            <v>510100</v>
          </cell>
          <cell r="D5989">
            <v>46120</v>
          </cell>
          <cell r="E5989" t="str">
            <v>CORRECTIONAL OFFICER II</v>
          </cell>
          <cell r="F5989" t="str">
            <v>D230</v>
          </cell>
          <cell r="G5989">
            <v>1</v>
          </cell>
          <cell r="H5989" t="str">
            <v>D230-026</v>
          </cell>
          <cell r="I5989" t="str">
            <v>O</v>
          </cell>
          <cell r="J5989">
            <v>1</v>
          </cell>
          <cell r="K5989" t="str">
            <v>REGULAR PAY</v>
          </cell>
          <cell r="L5989">
            <v>55641.97</v>
          </cell>
        </row>
        <row r="5990">
          <cell r="A5990" t="str">
            <v>MC CORMACK, JOSEPH L</v>
          </cell>
          <cell r="B5990" t="str">
            <v>101-570</v>
          </cell>
          <cell r="C5990">
            <v>510300</v>
          </cell>
          <cell r="D5990">
            <v>46120</v>
          </cell>
          <cell r="E5990" t="str">
            <v>CORRECTIONAL OFFICER II</v>
          </cell>
          <cell r="F5990" t="str">
            <v>D230</v>
          </cell>
          <cell r="G5990">
            <v>1</v>
          </cell>
          <cell r="H5990" t="str">
            <v>D230-026</v>
          </cell>
          <cell r="I5990" t="str">
            <v>F</v>
          </cell>
          <cell r="J5990" t="str">
            <v>*FI</v>
          </cell>
          <cell r="K5990" t="str">
            <v>FICA</v>
          </cell>
          <cell r="L5990">
            <v>3449.8</v>
          </cell>
        </row>
        <row r="5991">
          <cell r="A5991" t="str">
            <v>MC CORMACK, JOSEPH L</v>
          </cell>
          <cell r="B5991" t="str">
            <v>101-570</v>
          </cell>
          <cell r="C5991">
            <v>510300</v>
          </cell>
          <cell r="D5991">
            <v>46120</v>
          </cell>
          <cell r="E5991" t="str">
            <v>CORRECTIONAL OFFICER II</v>
          </cell>
          <cell r="F5991" t="str">
            <v>D230</v>
          </cell>
          <cell r="G5991">
            <v>1</v>
          </cell>
          <cell r="H5991" t="str">
            <v>D230-026</v>
          </cell>
          <cell r="I5991" t="str">
            <v>F</v>
          </cell>
          <cell r="J5991">
            <v>8000</v>
          </cell>
          <cell r="L5991">
            <v>3890.64</v>
          </cell>
        </row>
        <row r="5992">
          <cell r="A5992" t="str">
            <v>MC CORMACK, JOSEPH L</v>
          </cell>
          <cell r="B5992" t="str">
            <v>101-570</v>
          </cell>
          <cell r="C5992">
            <v>510300</v>
          </cell>
          <cell r="D5992">
            <v>46120</v>
          </cell>
          <cell r="E5992" t="str">
            <v>CORRECTIONAL OFFICER II</v>
          </cell>
          <cell r="F5992" t="str">
            <v>D230</v>
          </cell>
          <cell r="G5992">
            <v>1</v>
          </cell>
          <cell r="H5992" t="str">
            <v>D230-026</v>
          </cell>
          <cell r="I5992" t="str">
            <v>F</v>
          </cell>
          <cell r="J5992">
            <v>7999</v>
          </cell>
          <cell r="L5992">
            <v>16687.03</v>
          </cell>
        </row>
        <row r="5993">
          <cell r="A5993" t="str">
            <v>MC CORMACK, JOSEPH L</v>
          </cell>
          <cell r="B5993" t="str">
            <v>101-570</v>
          </cell>
          <cell r="C5993">
            <v>510300</v>
          </cell>
          <cell r="D5993">
            <v>46120</v>
          </cell>
          <cell r="E5993" t="str">
            <v>CORRECTIONAL OFFICER II</v>
          </cell>
          <cell r="F5993" t="str">
            <v>D230</v>
          </cell>
          <cell r="G5993">
            <v>1</v>
          </cell>
          <cell r="H5993" t="str">
            <v>D230-026</v>
          </cell>
          <cell r="I5993" t="str">
            <v>F</v>
          </cell>
          <cell r="J5993" t="str">
            <v>*FM</v>
          </cell>
          <cell r="K5993" t="str">
            <v>MEDICARE</v>
          </cell>
          <cell r="L5993">
            <v>806.81</v>
          </cell>
        </row>
        <row r="5994">
          <cell r="A5994" t="str">
            <v>MC CORMACK, JOSEPH L</v>
          </cell>
          <cell r="B5994" t="str">
            <v>101-570</v>
          </cell>
          <cell r="C5994">
            <v>510400</v>
          </cell>
          <cell r="D5994">
            <v>46120</v>
          </cell>
          <cell r="E5994" t="str">
            <v>CORRECTIONAL OFFICER II</v>
          </cell>
          <cell r="F5994" t="str">
            <v>D230</v>
          </cell>
          <cell r="G5994">
            <v>1</v>
          </cell>
          <cell r="H5994" t="str">
            <v>D230-026</v>
          </cell>
          <cell r="I5994" t="str">
            <v>F</v>
          </cell>
          <cell r="J5994">
            <v>1001</v>
          </cell>
          <cell r="L5994">
            <v>10.17</v>
          </cell>
        </row>
        <row r="5995">
          <cell r="A5995" t="str">
            <v>MC CORMACK, JOSEPH L</v>
          </cell>
          <cell r="B5995" t="str">
            <v>101-570</v>
          </cell>
          <cell r="C5995">
            <v>510400</v>
          </cell>
          <cell r="D5995">
            <v>46120</v>
          </cell>
          <cell r="E5995" t="str">
            <v>CORRECTIONAL OFFICER II</v>
          </cell>
          <cell r="F5995" t="str">
            <v>D230</v>
          </cell>
          <cell r="G5995">
            <v>1</v>
          </cell>
          <cell r="H5995" t="str">
            <v>D230-026</v>
          </cell>
          <cell r="I5995" t="str">
            <v>F</v>
          </cell>
          <cell r="J5995">
            <v>30</v>
          </cell>
          <cell r="L5995">
            <v>139.1</v>
          </cell>
        </row>
        <row r="5996">
          <cell r="A5996" t="str">
            <v>MC PHETRIDGE, KAREN D</v>
          </cell>
          <cell r="B5996" t="str">
            <v>125-556</v>
          </cell>
          <cell r="C5996">
            <v>510100</v>
          </cell>
          <cell r="D5996">
            <v>43690</v>
          </cell>
          <cell r="E5996" t="str">
            <v>CHILD SUPPORT OFCR II</v>
          </cell>
          <cell r="F5996" t="str">
            <v>D204</v>
          </cell>
          <cell r="G5996">
            <v>1</v>
          </cell>
          <cell r="H5996" t="str">
            <v>D204-006</v>
          </cell>
          <cell r="I5996" t="str">
            <v>O</v>
          </cell>
          <cell r="J5996">
            <v>1</v>
          </cell>
          <cell r="K5996" t="str">
            <v>REGULAR PAY</v>
          </cell>
          <cell r="L5996">
            <v>29398.81</v>
          </cell>
        </row>
        <row r="5997">
          <cell r="A5997" t="str">
            <v>MC PHETRIDGE, KAREN D</v>
          </cell>
          <cell r="B5997" t="str">
            <v>125-556</v>
          </cell>
          <cell r="C5997">
            <v>510300</v>
          </cell>
          <cell r="D5997">
            <v>43690</v>
          </cell>
          <cell r="E5997" t="str">
            <v>CHILD SUPPORT OFCR II</v>
          </cell>
          <cell r="F5997" t="str">
            <v>D204</v>
          </cell>
          <cell r="G5997">
            <v>1</v>
          </cell>
          <cell r="H5997" t="str">
            <v>D204-006</v>
          </cell>
          <cell r="I5997" t="str">
            <v>F</v>
          </cell>
          <cell r="J5997" t="str">
            <v>*FI</v>
          </cell>
          <cell r="K5997" t="str">
            <v>FICA</v>
          </cell>
          <cell r="L5997">
            <v>1822.73</v>
          </cell>
        </row>
        <row r="5998">
          <cell r="A5998" t="str">
            <v>MC PHETRIDGE, KAREN D</v>
          </cell>
          <cell r="B5998" t="str">
            <v>125-556</v>
          </cell>
          <cell r="C5998">
            <v>510300</v>
          </cell>
          <cell r="D5998">
            <v>43690</v>
          </cell>
          <cell r="E5998" t="str">
            <v>CHILD SUPPORT OFCR II</v>
          </cell>
          <cell r="F5998" t="str">
            <v>D204</v>
          </cell>
          <cell r="G5998">
            <v>1</v>
          </cell>
          <cell r="H5998" t="str">
            <v>D204-006</v>
          </cell>
          <cell r="I5998" t="str">
            <v>F</v>
          </cell>
          <cell r="J5998">
            <v>8000</v>
          </cell>
          <cell r="L5998">
            <v>2053.62</v>
          </cell>
        </row>
        <row r="5999">
          <cell r="A5999" t="str">
            <v>MC PHETRIDGE, KAREN D</v>
          </cell>
          <cell r="B5999" t="str">
            <v>125-556</v>
          </cell>
          <cell r="C5999">
            <v>510300</v>
          </cell>
          <cell r="D5999">
            <v>43690</v>
          </cell>
          <cell r="E5999" t="str">
            <v>CHILD SUPPORT OFCR II</v>
          </cell>
          <cell r="F5999" t="str">
            <v>D204</v>
          </cell>
          <cell r="G5999">
            <v>1</v>
          </cell>
          <cell r="H5999" t="str">
            <v>D204-006</v>
          </cell>
          <cell r="I5999" t="str">
            <v>F</v>
          </cell>
          <cell r="J5999" t="str">
            <v>*FM</v>
          </cell>
          <cell r="K5999" t="str">
            <v>MEDICARE</v>
          </cell>
          <cell r="L5999">
            <v>426.28</v>
          </cell>
        </row>
        <row r="6000">
          <cell r="A6000" t="str">
            <v>MC PHETRIDGE, KAREN D</v>
          </cell>
          <cell r="B6000" t="str">
            <v>125-556</v>
          </cell>
          <cell r="C6000">
            <v>510300</v>
          </cell>
          <cell r="D6000">
            <v>43690</v>
          </cell>
          <cell r="E6000" t="str">
            <v>CHILD SUPPORT OFCR II</v>
          </cell>
          <cell r="F6000" t="str">
            <v>D204</v>
          </cell>
          <cell r="G6000">
            <v>1</v>
          </cell>
          <cell r="H6000" t="str">
            <v>D204-006</v>
          </cell>
          <cell r="I6000" t="str">
            <v>F</v>
          </cell>
          <cell r="J6000">
            <v>7999</v>
          </cell>
          <cell r="L6000">
            <v>8816.7000000000007</v>
          </cell>
        </row>
        <row r="6001">
          <cell r="A6001" t="str">
            <v>MC PHETRIDGE, KAREN D</v>
          </cell>
          <cell r="B6001" t="str">
            <v>125-556</v>
          </cell>
          <cell r="C6001">
            <v>510400</v>
          </cell>
          <cell r="D6001">
            <v>43690</v>
          </cell>
          <cell r="E6001" t="str">
            <v>CHILD SUPPORT OFCR II</v>
          </cell>
          <cell r="F6001" t="str">
            <v>D204</v>
          </cell>
          <cell r="G6001">
            <v>1</v>
          </cell>
          <cell r="H6001" t="str">
            <v>D204-006</v>
          </cell>
          <cell r="I6001" t="str">
            <v>F</v>
          </cell>
          <cell r="J6001">
            <v>601</v>
          </cell>
          <cell r="L6001">
            <v>17.149999999999999</v>
          </cell>
        </row>
        <row r="6002">
          <cell r="A6002" t="str">
            <v>MC PHETRIDGE, KAREN D</v>
          </cell>
          <cell r="B6002" t="str">
            <v>125-556</v>
          </cell>
          <cell r="C6002">
            <v>510400</v>
          </cell>
          <cell r="D6002">
            <v>43690</v>
          </cell>
          <cell r="E6002" t="str">
            <v>CHILD SUPPORT OFCR II</v>
          </cell>
          <cell r="F6002" t="str">
            <v>D204</v>
          </cell>
          <cell r="G6002">
            <v>1</v>
          </cell>
          <cell r="H6002" t="str">
            <v>D204-006</v>
          </cell>
          <cell r="I6002" t="str">
            <v>F</v>
          </cell>
          <cell r="J6002">
            <v>1001</v>
          </cell>
          <cell r="L6002">
            <v>10.17</v>
          </cell>
        </row>
        <row r="6003">
          <cell r="A6003" t="str">
            <v>MC PHETRIDGE, KAREN D</v>
          </cell>
          <cell r="B6003" t="str">
            <v>125-556</v>
          </cell>
          <cell r="C6003">
            <v>510400</v>
          </cell>
          <cell r="D6003">
            <v>43690</v>
          </cell>
          <cell r="E6003" t="str">
            <v>CHILD SUPPORT OFCR II</v>
          </cell>
          <cell r="F6003" t="str">
            <v>D204</v>
          </cell>
          <cell r="G6003">
            <v>1</v>
          </cell>
          <cell r="H6003" t="str">
            <v>D204-006</v>
          </cell>
          <cell r="I6003" t="str">
            <v>F</v>
          </cell>
          <cell r="J6003">
            <v>30</v>
          </cell>
          <cell r="L6003">
            <v>73.5</v>
          </cell>
        </row>
        <row r="6004">
          <cell r="A6004" t="str">
            <v>MC PHETRIDGE, KAREN D</v>
          </cell>
          <cell r="B6004" t="str">
            <v>125-556</v>
          </cell>
          <cell r="C6004">
            <v>510400</v>
          </cell>
          <cell r="D6004">
            <v>43690</v>
          </cell>
          <cell r="E6004" t="str">
            <v>CHILD SUPPORT OFCR II</v>
          </cell>
          <cell r="F6004" t="str">
            <v>D204</v>
          </cell>
          <cell r="G6004">
            <v>1</v>
          </cell>
          <cell r="H6004" t="str">
            <v>D204-006</v>
          </cell>
          <cell r="I6004" t="str">
            <v>F</v>
          </cell>
          <cell r="J6004">
            <v>100</v>
          </cell>
          <cell r="L6004">
            <v>135.94999999999999</v>
          </cell>
        </row>
        <row r="6005">
          <cell r="A6005" t="str">
            <v>MC PHETRIDGE, KAREN D</v>
          </cell>
          <cell r="B6005" t="str">
            <v>125-556</v>
          </cell>
          <cell r="C6005">
            <v>510400</v>
          </cell>
          <cell r="D6005">
            <v>43690</v>
          </cell>
          <cell r="E6005" t="str">
            <v>CHILD SUPPORT OFCR II</v>
          </cell>
          <cell r="F6005" t="str">
            <v>D204</v>
          </cell>
          <cell r="G6005">
            <v>1</v>
          </cell>
          <cell r="H6005" t="str">
            <v>D204-006</v>
          </cell>
          <cell r="I6005" t="str">
            <v>F</v>
          </cell>
          <cell r="J6005">
            <v>810</v>
          </cell>
          <cell r="L6005">
            <v>1.71</v>
          </cell>
        </row>
        <row r="6006">
          <cell r="A6006" t="str">
            <v>MC PHETRIDGE, KAREN D</v>
          </cell>
          <cell r="B6006" t="str">
            <v>125-556</v>
          </cell>
          <cell r="C6006">
            <v>510400</v>
          </cell>
          <cell r="D6006">
            <v>43690</v>
          </cell>
          <cell r="E6006" t="str">
            <v>CHILD SUPPORT OFCR II</v>
          </cell>
          <cell r="F6006" t="str">
            <v>D204</v>
          </cell>
          <cell r="G6006">
            <v>1</v>
          </cell>
          <cell r="H6006" t="str">
            <v>D204-006</v>
          </cell>
          <cell r="I6006" t="str">
            <v>F</v>
          </cell>
          <cell r="J6006">
            <v>701</v>
          </cell>
          <cell r="L6006">
            <v>4.01</v>
          </cell>
        </row>
        <row r="6007">
          <cell r="A6007" t="str">
            <v>MCAULEY, RICHARD A</v>
          </cell>
          <cell r="B6007" t="str">
            <v>290-533</v>
          </cell>
          <cell r="C6007">
            <v>510100</v>
          </cell>
          <cell r="D6007">
            <v>40990</v>
          </cell>
          <cell r="E6007" t="str">
            <v>EQUIPMENT MECHANIC II</v>
          </cell>
          <cell r="F6007" t="str">
            <v>D276</v>
          </cell>
          <cell r="G6007">
            <v>1</v>
          </cell>
          <cell r="H6007" t="str">
            <v>D276-002</v>
          </cell>
          <cell r="I6007" t="str">
            <v>O</v>
          </cell>
          <cell r="J6007">
            <v>1</v>
          </cell>
          <cell r="K6007" t="str">
            <v>REGULAR PAY</v>
          </cell>
          <cell r="L6007">
            <v>36344.79</v>
          </cell>
        </row>
        <row r="6008">
          <cell r="A6008" t="str">
            <v>MCAULEY, RICHARD A</v>
          </cell>
          <cell r="B6008" t="str">
            <v>290-533</v>
          </cell>
          <cell r="C6008">
            <v>510300</v>
          </cell>
          <cell r="D6008">
            <v>40990</v>
          </cell>
          <cell r="E6008" t="str">
            <v>EQUIPMENT MECHANIC II</v>
          </cell>
          <cell r="F6008" t="str">
            <v>D276</v>
          </cell>
          <cell r="G6008">
            <v>1</v>
          </cell>
          <cell r="H6008" t="str">
            <v>D276-002</v>
          </cell>
          <cell r="I6008" t="str">
            <v>F</v>
          </cell>
          <cell r="J6008" t="str">
            <v>*FI</v>
          </cell>
          <cell r="K6008" t="str">
            <v>FICA</v>
          </cell>
          <cell r="L6008">
            <v>2253.38</v>
          </cell>
        </row>
        <row r="6009">
          <cell r="A6009" t="str">
            <v>MCAULEY, RICHARD A</v>
          </cell>
          <cell r="B6009" t="str">
            <v>290-533</v>
          </cell>
          <cell r="C6009">
            <v>510300</v>
          </cell>
          <cell r="D6009">
            <v>40990</v>
          </cell>
          <cell r="E6009" t="str">
            <v>EQUIPMENT MECHANIC II</v>
          </cell>
          <cell r="F6009" t="str">
            <v>D276</v>
          </cell>
          <cell r="G6009">
            <v>1</v>
          </cell>
          <cell r="H6009" t="str">
            <v>D276-002</v>
          </cell>
          <cell r="I6009" t="str">
            <v>F</v>
          </cell>
          <cell r="J6009">
            <v>8000</v>
          </cell>
          <cell r="L6009">
            <v>2539.84</v>
          </cell>
        </row>
        <row r="6010">
          <cell r="A6010" t="str">
            <v>MCAULEY, RICHARD A</v>
          </cell>
          <cell r="B6010" t="str">
            <v>290-533</v>
          </cell>
          <cell r="C6010">
            <v>510300</v>
          </cell>
          <cell r="D6010">
            <v>40990</v>
          </cell>
          <cell r="E6010" t="str">
            <v>EQUIPMENT MECHANIC II</v>
          </cell>
          <cell r="F6010" t="str">
            <v>D276</v>
          </cell>
          <cell r="G6010">
            <v>1</v>
          </cell>
          <cell r="H6010" t="str">
            <v>D276-002</v>
          </cell>
          <cell r="I6010" t="str">
            <v>F</v>
          </cell>
          <cell r="J6010">
            <v>7999</v>
          </cell>
          <cell r="L6010">
            <v>10899.8</v>
          </cell>
        </row>
        <row r="6011">
          <cell r="A6011" t="str">
            <v>MCAULEY, RICHARD A</v>
          </cell>
          <cell r="B6011" t="str">
            <v>290-533</v>
          </cell>
          <cell r="C6011">
            <v>510300</v>
          </cell>
          <cell r="D6011">
            <v>40990</v>
          </cell>
          <cell r="E6011" t="str">
            <v>EQUIPMENT MECHANIC II</v>
          </cell>
          <cell r="F6011" t="str">
            <v>D276</v>
          </cell>
          <cell r="G6011">
            <v>1</v>
          </cell>
          <cell r="H6011" t="str">
            <v>D276-002</v>
          </cell>
          <cell r="I6011" t="str">
            <v>F</v>
          </cell>
          <cell r="J6011" t="str">
            <v>*FM</v>
          </cell>
          <cell r="K6011" t="str">
            <v>MEDICARE</v>
          </cell>
          <cell r="L6011">
            <v>527</v>
          </cell>
        </row>
        <row r="6012">
          <cell r="A6012" t="str">
            <v>MCAULEY, RICHARD A</v>
          </cell>
          <cell r="B6012" t="str">
            <v>290-533</v>
          </cell>
          <cell r="C6012">
            <v>510400</v>
          </cell>
          <cell r="D6012">
            <v>40990</v>
          </cell>
          <cell r="E6012" t="str">
            <v>EQUIPMENT MECHANIC II</v>
          </cell>
          <cell r="F6012" t="str">
            <v>D276</v>
          </cell>
          <cell r="G6012">
            <v>1</v>
          </cell>
          <cell r="H6012" t="str">
            <v>D276-002</v>
          </cell>
          <cell r="I6012" t="str">
            <v>F</v>
          </cell>
          <cell r="J6012">
            <v>703</v>
          </cell>
          <cell r="L6012">
            <v>6.7</v>
          </cell>
        </row>
        <row r="6013">
          <cell r="A6013" t="str">
            <v>MCAULEY, RICHARD A</v>
          </cell>
          <cell r="B6013" t="str">
            <v>290-533</v>
          </cell>
          <cell r="C6013">
            <v>510400</v>
          </cell>
          <cell r="D6013">
            <v>40990</v>
          </cell>
          <cell r="E6013" t="str">
            <v>EQUIPMENT MECHANIC II</v>
          </cell>
          <cell r="F6013" t="str">
            <v>D276</v>
          </cell>
          <cell r="G6013">
            <v>1</v>
          </cell>
          <cell r="H6013" t="str">
            <v>D276-002</v>
          </cell>
          <cell r="I6013" t="str">
            <v>F</v>
          </cell>
          <cell r="J6013">
            <v>811</v>
          </cell>
          <cell r="L6013">
            <v>1.88</v>
          </cell>
        </row>
        <row r="6014">
          <cell r="A6014" t="str">
            <v>MCAULEY, RICHARD A</v>
          </cell>
          <cell r="B6014" t="str">
            <v>290-533</v>
          </cell>
          <cell r="C6014">
            <v>510400</v>
          </cell>
          <cell r="D6014">
            <v>40990</v>
          </cell>
          <cell r="E6014" t="str">
            <v>EQUIPMENT MECHANIC II</v>
          </cell>
          <cell r="F6014" t="str">
            <v>D276</v>
          </cell>
          <cell r="G6014">
            <v>1</v>
          </cell>
          <cell r="H6014" t="str">
            <v>D276-002</v>
          </cell>
          <cell r="I6014" t="str">
            <v>F</v>
          </cell>
          <cell r="J6014">
            <v>30</v>
          </cell>
          <cell r="L6014">
            <v>90.86</v>
          </cell>
        </row>
        <row r="6015">
          <cell r="A6015" t="str">
            <v>MCAULEY, RICHARD A</v>
          </cell>
          <cell r="B6015" t="str">
            <v>290-533</v>
          </cell>
          <cell r="C6015">
            <v>510400</v>
          </cell>
          <cell r="D6015">
            <v>40990</v>
          </cell>
          <cell r="E6015" t="str">
            <v>EQUIPMENT MECHANIC II</v>
          </cell>
          <cell r="F6015" t="str">
            <v>D276</v>
          </cell>
          <cell r="G6015">
            <v>1</v>
          </cell>
          <cell r="H6015" t="str">
            <v>D276-002</v>
          </cell>
          <cell r="I6015" t="str">
            <v>F</v>
          </cell>
          <cell r="J6015">
            <v>603</v>
          </cell>
          <cell r="L6015">
            <v>31.26</v>
          </cell>
        </row>
        <row r="6016">
          <cell r="A6016" t="str">
            <v>MCAULEY, RICHARD A</v>
          </cell>
          <cell r="B6016" t="str">
            <v>290-533</v>
          </cell>
          <cell r="C6016">
            <v>510400</v>
          </cell>
          <cell r="D6016">
            <v>40990</v>
          </cell>
          <cell r="E6016" t="str">
            <v>EQUIPMENT MECHANIC II</v>
          </cell>
          <cell r="F6016" t="str">
            <v>D276</v>
          </cell>
          <cell r="G6016">
            <v>1</v>
          </cell>
          <cell r="H6016" t="str">
            <v>D276-002</v>
          </cell>
          <cell r="I6016" t="str">
            <v>F</v>
          </cell>
          <cell r="J6016">
            <v>102</v>
          </cell>
          <cell r="L6016">
            <v>232.19</v>
          </cell>
        </row>
        <row r="6017">
          <cell r="A6017" t="str">
            <v>MCAULEY, RICHARD A</v>
          </cell>
          <cell r="B6017" t="str">
            <v>290-533</v>
          </cell>
          <cell r="C6017">
            <v>510400</v>
          </cell>
          <cell r="D6017">
            <v>40990</v>
          </cell>
          <cell r="E6017" t="str">
            <v>EQUIPMENT MECHANIC II</v>
          </cell>
          <cell r="F6017" t="str">
            <v>D276</v>
          </cell>
          <cell r="G6017">
            <v>1</v>
          </cell>
          <cell r="H6017" t="str">
            <v>D276-002</v>
          </cell>
          <cell r="I6017" t="str">
            <v>F</v>
          </cell>
          <cell r="J6017">
            <v>1001</v>
          </cell>
          <cell r="L6017">
            <v>10.17</v>
          </cell>
        </row>
        <row r="6018">
          <cell r="A6018" t="str">
            <v>MCCAULEY, JENNY S</v>
          </cell>
          <cell r="B6018" t="str">
            <v>114-893</v>
          </cell>
          <cell r="C6018">
            <v>510100</v>
          </cell>
          <cell r="D6018">
            <v>11890</v>
          </cell>
          <cell r="E6018" t="str">
            <v>ADMINISTRATIVE ASST II</v>
          </cell>
          <cell r="F6018" t="str">
            <v>D114</v>
          </cell>
          <cell r="G6018">
            <v>1</v>
          </cell>
          <cell r="H6018" t="str">
            <v>D114-006</v>
          </cell>
          <cell r="I6018" t="str">
            <v>O</v>
          </cell>
          <cell r="J6018">
            <v>1</v>
          </cell>
          <cell r="K6018" t="str">
            <v>REGULAR PAY</v>
          </cell>
          <cell r="L6018">
            <v>35535.120000000003</v>
          </cell>
        </row>
        <row r="6019">
          <cell r="A6019" t="str">
            <v>MCCAULEY, JENNY S</v>
          </cell>
          <cell r="B6019" t="str">
            <v>114-893</v>
          </cell>
          <cell r="C6019">
            <v>510300</v>
          </cell>
          <cell r="D6019">
            <v>11890</v>
          </cell>
          <cell r="E6019" t="str">
            <v>ADMINISTRATIVE ASST II</v>
          </cell>
          <cell r="F6019" t="str">
            <v>D114</v>
          </cell>
          <cell r="G6019">
            <v>1</v>
          </cell>
          <cell r="H6019" t="str">
            <v>D114-006</v>
          </cell>
          <cell r="I6019" t="str">
            <v>F</v>
          </cell>
          <cell r="J6019" t="str">
            <v>*FM</v>
          </cell>
          <cell r="K6019" t="str">
            <v>MEDICARE</v>
          </cell>
          <cell r="L6019">
            <v>515.26</v>
          </cell>
        </row>
        <row r="6020">
          <cell r="A6020" t="str">
            <v>MCCAULEY, JENNY S</v>
          </cell>
          <cell r="B6020" t="str">
            <v>114-893</v>
          </cell>
          <cell r="C6020">
            <v>510300</v>
          </cell>
          <cell r="D6020">
            <v>11890</v>
          </cell>
          <cell r="E6020" t="str">
            <v>ADMINISTRATIVE ASST II</v>
          </cell>
          <cell r="F6020" t="str">
            <v>D114</v>
          </cell>
          <cell r="G6020">
            <v>1</v>
          </cell>
          <cell r="H6020" t="str">
            <v>D114-006</v>
          </cell>
          <cell r="I6020" t="str">
            <v>F</v>
          </cell>
          <cell r="J6020" t="str">
            <v>*FI</v>
          </cell>
          <cell r="K6020" t="str">
            <v>FICA</v>
          </cell>
          <cell r="L6020">
            <v>2203.1799999999998</v>
          </cell>
        </row>
        <row r="6021">
          <cell r="A6021" t="str">
            <v>MCCAULEY, JENNY S</v>
          </cell>
          <cell r="B6021" t="str">
            <v>114-893</v>
          </cell>
          <cell r="C6021">
            <v>510300</v>
          </cell>
          <cell r="D6021">
            <v>11890</v>
          </cell>
          <cell r="E6021" t="str">
            <v>ADMINISTRATIVE ASST II</v>
          </cell>
          <cell r="F6021" t="str">
            <v>D114</v>
          </cell>
          <cell r="G6021">
            <v>1</v>
          </cell>
          <cell r="H6021" t="str">
            <v>D114-006</v>
          </cell>
          <cell r="I6021" t="str">
            <v>F</v>
          </cell>
          <cell r="J6021">
            <v>7999</v>
          </cell>
          <cell r="L6021">
            <v>10656.98</v>
          </cell>
        </row>
        <row r="6022">
          <cell r="A6022" t="str">
            <v>MCCAULEY, JENNY S</v>
          </cell>
          <cell r="B6022" t="str">
            <v>114-893</v>
          </cell>
          <cell r="C6022">
            <v>510300</v>
          </cell>
          <cell r="D6022">
            <v>11890</v>
          </cell>
          <cell r="E6022" t="str">
            <v>ADMINISTRATIVE ASST II</v>
          </cell>
          <cell r="F6022" t="str">
            <v>D114</v>
          </cell>
          <cell r="G6022">
            <v>1</v>
          </cell>
          <cell r="H6022" t="str">
            <v>D114-006</v>
          </cell>
          <cell r="I6022" t="str">
            <v>F</v>
          </cell>
          <cell r="J6022">
            <v>8000</v>
          </cell>
          <cell r="L6022">
            <v>2483.17</v>
          </cell>
        </row>
        <row r="6023">
          <cell r="A6023" t="str">
            <v>MCCAULEY, JENNY S</v>
          </cell>
          <cell r="B6023" t="str">
            <v>114-893</v>
          </cell>
          <cell r="C6023">
            <v>510400</v>
          </cell>
          <cell r="D6023">
            <v>11890</v>
          </cell>
          <cell r="E6023" t="str">
            <v>ADMINISTRATIVE ASST II</v>
          </cell>
          <cell r="F6023" t="str">
            <v>D114</v>
          </cell>
          <cell r="G6023">
            <v>1</v>
          </cell>
          <cell r="H6023" t="str">
            <v>D114-006</v>
          </cell>
          <cell r="I6023" t="str">
            <v>F</v>
          </cell>
          <cell r="J6023">
            <v>705</v>
          </cell>
          <cell r="L6023">
            <v>12.04</v>
          </cell>
        </row>
        <row r="6024">
          <cell r="A6024" t="str">
            <v>MCCAULEY, JENNY S</v>
          </cell>
          <cell r="B6024" t="str">
            <v>114-893</v>
          </cell>
          <cell r="C6024">
            <v>510400</v>
          </cell>
          <cell r="D6024">
            <v>11890</v>
          </cell>
          <cell r="E6024" t="str">
            <v>ADMINISTRATIVE ASST II</v>
          </cell>
          <cell r="F6024" t="str">
            <v>D114</v>
          </cell>
          <cell r="G6024">
            <v>1</v>
          </cell>
          <cell r="H6024" t="str">
            <v>D114-006</v>
          </cell>
          <cell r="I6024" t="str">
            <v>F</v>
          </cell>
          <cell r="J6024">
            <v>1001</v>
          </cell>
          <cell r="L6024">
            <v>10.17</v>
          </cell>
        </row>
        <row r="6025">
          <cell r="A6025" t="str">
            <v>MCCAULEY, JENNY S</v>
          </cell>
          <cell r="B6025" t="str">
            <v>114-893</v>
          </cell>
          <cell r="C6025">
            <v>510400</v>
          </cell>
          <cell r="D6025">
            <v>11890</v>
          </cell>
          <cell r="E6025" t="str">
            <v>ADMINISTRATIVE ASST II</v>
          </cell>
          <cell r="F6025" t="str">
            <v>D114</v>
          </cell>
          <cell r="G6025">
            <v>1</v>
          </cell>
          <cell r="H6025" t="str">
            <v>D114-006</v>
          </cell>
          <cell r="I6025" t="str">
            <v>F</v>
          </cell>
          <cell r="J6025">
            <v>605</v>
          </cell>
          <cell r="L6025">
            <v>59.1</v>
          </cell>
        </row>
        <row r="6026">
          <cell r="A6026" t="str">
            <v>MCCAULEY, JENNY S</v>
          </cell>
          <cell r="B6026" t="str">
            <v>114-893</v>
          </cell>
          <cell r="C6026">
            <v>510400</v>
          </cell>
          <cell r="D6026">
            <v>11890</v>
          </cell>
          <cell r="E6026" t="str">
            <v>ADMINISTRATIVE ASST II</v>
          </cell>
          <cell r="F6026" t="str">
            <v>D114</v>
          </cell>
          <cell r="G6026">
            <v>1</v>
          </cell>
          <cell r="H6026" t="str">
            <v>D114-006</v>
          </cell>
          <cell r="I6026" t="str">
            <v>F</v>
          </cell>
          <cell r="J6026">
            <v>30</v>
          </cell>
          <cell r="L6026">
            <v>88.84</v>
          </cell>
        </row>
        <row r="6027">
          <cell r="A6027" t="str">
            <v>MCCAULEY, JENNY S</v>
          </cell>
          <cell r="B6027" t="str">
            <v>114-893</v>
          </cell>
          <cell r="C6027">
            <v>510400</v>
          </cell>
          <cell r="D6027">
            <v>11890</v>
          </cell>
          <cell r="E6027" t="str">
            <v>ADMINISTRATIVE ASST II</v>
          </cell>
          <cell r="F6027" t="str">
            <v>D114</v>
          </cell>
          <cell r="G6027">
            <v>1</v>
          </cell>
          <cell r="H6027" t="str">
            <v>D114-006</v>
          </cell>
          <cell r="I6027" t="str">
            <v>F</v>
          </cell>
          <cell r="J6027">
            <v>104</v>
          </cell>
          <cell r="L6027">
            <v>283.83999999999997</v>
          </cell>
        </row>
        <row r="6028">
          <cell r="A6028" t="str">
            <v>MCCAULEY, JENNY S</v>
          </cell>
          <cell r="B6028" t="str">
            <v>114-893</v>
          </cell>
          <cell r="C6028">
            <v>510400</v>
          </cell>
          <cell r="D6028">
            <v>11890</v>
          </cell>
          <cell r="E6028" t="str">
            <v>ADMINISTRATIVE ASST II</v>
          </cell>
          <cell r="F6028" t="str">
            <v>D114</v>
          </cell>
          <cell r="G6028">
            <v>1</v>
          </cell>
          <cell r="H6028" t="str">
            <v>D114-006</v>
          </cell>
          <cell r="I6028" t="str">
            <v>F</v>
          </cell>
          <cell r="J6028">
            <v>811</v>
          </cell>
          <cell r="L6028">
            <v>1.88</v>
          </cell>
        </row>
        <row r="6029">
          <cell r="A6029" t="str">
            <v>MCCONAHY, JOHN M</v>
          </cell>
          <cell r="B6029" t="str">
            <v>101-571</v>
          </cell>
          <cell r="C6029">
            <v>510100</v>
          </cell>
          <cell r="D6029">
            <v>36380</v>
          </cell>
          <cell r="E6029" t="str">
            <v>GROUP SUPERVISOR II</v>
          </cell>
          <cell r="F6029" t="str">
            <v>D312</v>
          </cell>
          <cell r="G6029">
            <v>1</v>
          </cell>
          <cell r="H6029" t="str">
            <v>D312-003</v>
          </cell>
          <cell r="I6029" t="str">
            <v>O</v>
          </cell>
          <cell r="J6029">
            <v>1</v>
          </cell>
          <cell r="K6029" t="str">
            <v>REGULAR PAY</v>
          </cell>
          <cell r="L6029">
            <v>32906.449999999997</v>
          </cell>
        </row>
        <row r="6030">
          <cell r="A6030" t="str">
            <v>MCCONAHY, JOHN M</v>
          </cell>
          <cell r="B6030" t="str">
            <v>101-571</v>
          </cell>
          <cell r="C6030">
            <v>510300</v>
          </cell>
          <cell r="D6030">
            <v>36380</v>
          </cell>
          <cell r="E6030" t="str">
            <v>GROUP SUPERVISOR II</v>
          </cell>
          <cell r="F6030" t="str">
            <v>D312</v>
          </cell>
          <cell r="G6030">
            <v>1</v>
          </cell>
          <cell r="H6030" t="str">
            <v>D312-003</v>
          </cell>
          <cell r="I6030" t="str">
            <v>F</v>
          </cell>
          <cell r="J6030">
            <v>8000</v>
          </cell>
          <cell r="L6030">
            <v>2299.16</v>
          </cell>
        </row>
        <row r="6031">
          <cell r="A6031" t="str">
            <v>MCCONAHY, JOHN M</v>
          </cell>
          <cell r="B6031" t="str">
            <v>101-571</v>
          </cell>
          <cell r="C6031">
            <v>510300</v>
          </cell>
          <cell r="D6031">
            <v>36380</v>
          </cell>
          <cell r="E6031" t="str">
            <v>GROUP SUPERVISOR II</v>
          </cell>
          <cell r="F6031" t="str">
            <v>D312</v>
          </cell>
          <cell r="G6031">
            <v>1</v>
          </cell>
          <cell r="H6031" t="str">
            <v>D312-003</v>
          </cell>
          <cell r="I6031" t="str">
            <v>F</v>
          </cell>
          <cell r="J6031">
            <v>7999</v>
          </cell>
          <cell r="L6031">
            <v>9868.64</v>
          </cell>
        </row>
        <row r="6032">
          <cell r="A6032" t="str">
            <v>MCCONAHY, JOHN M</v>
          </cell>
          <cell r="B6032" t="str">
            <v>101-571</v>
          </cell>
          <cell r="C6032">
            <v>510300</v>
          </cell>
          <cell r="D6032">
            <v>36380</v>
          </cell>
          <cell r="E6032" t="str">
            <v>GROUP SUPERVISOR II</v>
          </cell>
          <cell r="F6032" t="str">
            <v>D312</v>
          </cell>
          <cell r="G6032">
            <v>1</v>
          </cell>
          <cell r="H6032" t="str">
            <v>D312-003</v>
          </cell>
          <cell r="I6032" t="str">
            <v>F</v>
          </cell>
          <cell r="J6032" t="str">
            <v>*FI</v>
          </cell>
          <cell r="K6032" t="str">
            <v>FICA</v>
          </cell>
          <cell r="L6032">
            <v>2040.2</v>
          </cell>
        </row>
        <row r="6033">
          <cell r="A6033" t="str">
            <v>MCCONAHY, JOHN M</v>
          </cell>
          <cell r="B6033" t="str">
            <v>101-571</v>
          </cell>
          <cell r="C6033">
            <v>510300</v>
          </cell>
          <cell r="D6033">
            <v>36380</v>
          </cell>
          <cell r="E6033" t="str">
            <v>GROUP SUPERVISOR II</v>
          </cell>
          <cell r="F6033" t="str">
            <v>D312</v>
          </cell>
          <cell r="G6033">
            <v>1</v>
          </cell>
          <cell r="H6033" t="str">
            <v>D312-003</v>
          </cell>
          <cell r="I6033" t="str">
            <v>F</v>
          </cell>
          <cell r="J6033" t="str">
            <v>*FM</v>
          </cell>
          <cell r="K6033" t="str">
            <v>MEDICARE</v>
          </cell>
          <cell r="L6033">
            <v>477.14</v>
          </cell>
        </row>
        <row r="6034">
          <cell r="A6034" t="str">
            <v>MCCONAHY, JOHN M</v>
          </cell>
          <cell r="B6034" t="str">
            <v>101-571</v>
          </cell>
          <cell r="C6034">
            <v>510400</v>
          </cell>
          <cell r="D6034">
            <v>36380</v>
          </cell>
          <cell r="E6034" t="str">
            <v>GROUP SUPERVISOR II</v>
          </cell>
          <cell r="F6034" t="str">
            <v>D312</v>
          </cell>
          <cell r="G6034">
            <v>1</v>
          </cell>
          <cell r="H6034" t="str">
            <v>D312-003</v>
          </cell>
          <cell r="I6034" t="str">
            <v>F</v>
          </cell>
          <cell r="J6034">
            <v>30</v>
          </cell>
          <cell r="L6034">
            <v>82.27</v>
          </cell>
        </row>
        <row r="6035">
          <cell r="A6035" t="str">
            <v>MCCONAHY, JOHN M</v>
          </cell>
          <cell r="B6035" t="str">
            <v>101-571</v>
          </cell>
          <cell r="C6035">
            <v>510400</v>
          </cell>
          <cell r="D6035">
            <v>36380</v>
          </cell>
          <cell r="E6035" t="str">
            <v>GROUP SUPERVISOR II</v>
          </cell>
          <cell r="F6035" t="str">
            <v>D312</v>
          </cell>
          <cell r="G6035">
            <v>1</v>
          </cell>
          <cell r="H6035" t="str">
            <v>D312-003</v>
          </cell>
          <cell r="I6035" t="str">
            <v>F</v>
          </cell>
          <cell r="J6035">
            <v>102</v>
          </cell>
          <cell r="L6035">
            <v>232.19</v>
          </cell>
        </row>
        <row r="6036">
          <cell r="A6036" t="str">
            <v>MCCONAHY, JOHN M</v>
          </cell>
          <cell r="B6036" t="str">
            <v>101-571</v>
          </cell>
          <cell r="C6036">
            <v>510400</v>
          </cell>
          <cell r="D6036">
            <v>36380</v>
          </cell>
          <cell r="E6036" t="str">
            <v>GROUP SUPERVISOR II</v>
          </cell>
          <cell r="F6036" t="str">
            <v>D312</v>
          </cell>
          <cell r="G6036">
            <v>1</v>
          </cell>
          <cell r="H6036" t="str">
            <v>D312-003</v>
          </cell>
          <cell r="I6036" t="str">
            <v>F</v>
          </cell>
          <cell r="J6036">
            <v>703</v>
          </cell>
          <cell r="L6036">
            <v>6.7</v>
          </cell>
        </row>
        <row r="6037">
          <cell r="A6037" t="str">
            <v>MCCONAHY, JOHN M</v>
          </cell>
          <cell r="B6037" t="str">
            <v>101-571</v>
          </cell>
          <cell r="C6037">
            <v>510400</v>
          </cell>
          <cell r="D6037">
            <v>36380</v>
          </cell>
          <cell r="E6037" t="str">
            <v>GROUP SUPERVISOR II</v>
          </cell>
          <cell r="F6037" t="str">
            <v>D312</v>
          </cell>
          <cell r="G6037">
            <v>1</v>
          </cell>
          <cell r="H6037" t="str">
            <v>D312-003</v>
          </cell>
          <cell r="I6037" t="str">
            <v>F</v>
          </cell>
          <cell r="J6037">
            <v>603</v>
          </cell>
          <cell r="L6037">
            <v>31.26</v>
          </cell>
        </row>
        <row r="6038">
          <cell r="A6038" t="str">
            <v>MCCONAHY, JOHN M</v>
          </cell>
          <cell r="B6038" t="str">
            <v>101-571</v>
          </cell>
          <cell r="C6038">
            <v>510400</v>
          </cell>
          <cell r="D6038">
            <v>36380</v>
          </cell>
          <cell r="E6038" t="str">
            <v>GROUP SUPERVISOR II</v>
          </cell>
          <cell r="F6038" t="str">
            <v>D312</v>
          </cell>
          <cell r="G6038">
            <v>1</v>
          </cell>
          <cell r="H6038" t="str">
            <v>D312-003</v>
          </cell>
          <cell r="I6038" t="str">
            <v>F</v>
          </cell>
          <cell r="J6038">
            <v>811</v>
          </cell>
          <cell r="L6038">
            <v>1.88</v>
          </cell>
        </row>
        <row r="6039">
          <cell r="A6039" t="str">
            <v>MCCONAHY, JOHN M</v>
          </cell>
          <cell r="B6039" t="str">
            <v>101-571</v>
          </cell>
          <cell r="C6039">
            <v>510400</v>
          </cell>
          <cell r="D6039">
            <v>36380</v>
          </cell>
          <cell r="E6039" t="str">
            <v>GROUP SUPERVISOR II</v>
          </cell>
          <cell r="F6039" t="str">
            <v>D312</v>
          </cell>
          <cell r="G6039">
            <v>1</v>
          </cell>
          <cell r="H6039" t="str">
            <v>D312-003</v>
          </cell>
          <cell r="I6039" t="str">
            <v>F</v>
          </cell>
          <cell r="J6039">
            <v>1001</v>
          </cell>
          <cell r="L6039">
            <v>10.17</v>
          </cell>
        </row>
        <row r="6040">
          <cell r="A6040" t="str">
            <v>MCCONNELL, RODNEY F</v>
          </cell>
          <cell r="B6040" t="str">
            <v>114-894</v>
          </cell>
          <cell r="C6040">
            <v>510100</v>
          </cell>
          <cell r="D6040">
            <v>11090</v>
          </cell>
          <cell r="E6040" t="str">
            <v>TRANSPORTATION PLANNER</v>
          </cell>
          <cell r="F6040" t="str">
            <v>G305</v>
          </cell>
          <cell r="G6040">
            <v>1</v>
          </cell>
          <cell r="H6040" t="str">
            <v>G305-001</v>
          </cell>
          <cell r="I6040" t="str">
            <v>O</v>
          </cell>
          <cell r="J6040">
            <v>1</v>
          </cell>
          <cell r="K6040" t="str">
            <v>REGULAR PAY</v>
          </cell>
          <cell r="L6040">
            <v>61359.06</v>
          </cell>
        </row>
        <row r="6041">
          <cell r="A6041" t="str">
            <v>MCCONNELL, RODNEY F</v>
          </cell>
          <cell r="B6041" t="str">
            <v>114-894</v>
          </cell>
          <cell r="C6041">
            <v>510300</v>
          </cell>
          <cell r="D6041">
            <v>11090</v>
          </cell>
          <cell r="E6041" t="str">
            <v>TRANSPORTATION PLANNER</v>
          </cell>
          <cell r="F6041" t="str">
            <v>G305</v>
          </cell>
          <cell r="G6041">
            <v>1</v>
          </cell>
          <cell r="H6041" t="str">
            <v>G305-001</v>
          </cell>
          <cell r="I6041" t="str">
            <v>F</v>
          </cell>
          <cell r="J6041">
            <v>8000</v>
          </cell>
          <cell r="L6041">
            <v>4290.84</v>
          </cell>
        </row>
        <row r="6042">
          <cell r="A6042" t="str">
            <v>MCCONNELL, RODNEY F</v>
          </cell>
          <cell r="B6042" t="str">
            <v>114-894</v>
          </cell>
          <cell r="C6042">
            <v>510300</v>
          </cell>
          <cell r="D6042">
            <v>11090</v>
          </cell>
          <cell r="E6042" t="str">
            <v>TRANSPORTATION PLANNER</v>
          </cell>
          <cell r="F6042" t="str">
            <v>G305</v>
          </cell>
          <cell r="G6042">
            <v>1</v>
          </cell>
          <cell r="H6042" t="str">
            <v>G305-001</v>
          </cell>
          <cell r="I6042" t="str">
            <v>F</v>
          </cell>
          <cell r="J6042" t="str">
            <v>*FM</v>
          </cell>
          <cell r="K6042" t="str">
            <v>MEDICARE</v>
          </cell>
          <cell r="L6042">
            <v>889.71</v>
          </cell>
        </row>
        <row r="6043">
          <cell r="A6043" t="str">
            <v>MCCONNELL, RODNEY F</v>
          </cell>
          <cell r="B6043" t="str">
            <v>114-894</v>
          </cell>
          <cell r="C6043">
            <v>510300</v>
          </cell>
          <cell r="D6043">
            <v>11090</v>
          </cell>
          <cell r="E6043" t="str">
            <v>TRANSPORTATION PLANNER</v>
          </cell>
          <cell r="F6043" t="str">
            <v>G305</v>
          </cell>
          <cell r="G6043">
            <v>1</v>
          </cell>
          <cell r="H6043" t="str">
            <v>G305-001</v>
          </cell>
          <cell r="I6043" t="str">
            <v>F</v>
          </cell>
          <cell r="J6043">
            <v>8005</v>
          </cell>
          <cell r="L6043">
            <v>300.36</v>
          </cell>
        </row>
        <row r="6044">
          <cell r="A6044" t="str">
            <v>MCCONNELL, RODNEY F</v>
          </cell>
          <cell r="B6044" t="str">
            <v>114-894</v>
          </cell>
          <cell r="C6044">
            <v>510300</v>
          </cell>
          <cell r="D6044">
            <v>11090</v>
          </cell>
          <cell r="E6044" t="str">
            <v>TRANSPORTATION PLANNER</v>
          </cell>
          <cell r="F6044" t="str">
            <v>G305</v>
          </cell>
          <cell r="G6044">
            <v>1</v>
          </cell>
          <cell r="H6044" t="str">
            <v>G305-001</v>
          </cell>
          <cell r="I6044" t="str">
            <v>F</v>
          </cell>
          <cell r="J6044">
            <v>7999</v>
          </cell>
          <cell r="L6044">
            <v>18401.580000000002</v>
          </cell>
        </row>
        <row r="6045">
          <cell r="A6045" t="str">
            <v>MCCONNELL, RODNEY F</v>
          </cell>
          <cell r="B6045" t="str">
            <v>114-894</v>
          </cell>
          <cell r="C6045">
            <v>510300</v>
          </cell>
          <cell r="D6045">
            <v>11090</v>
          </cell>
          <cell r="E6045" t="str">
            <v>TRANSPORTATION PLANNER</v>
          </cell>
          <cell r="F6045" t="str">
            <v>G305</v>
          </cell>
          <cell r="G6045">
            <v>1</v>
          </cell>
          <cell r="H6045" t="str">
            <v>G305-001</v>
          </cell>
          <cell r="I6045" t="str">
            <v>F</v>
          </cell>
          <cell r="J6045" t="str">
            <v>*FI</v>
          </cell>
          <cell r="K6045" t="str">
            <v>FICA</v>
          </cell>
          <cell r="L6045">
            <v>3804.26</v>
          </cell>
        </row>
        <row r="6046">
          <cell r="A6046" t="str">
            <v>MCCONNELL, RODNEY F</v>
          </cell>
          <cell r="B6046" t="str">
            <v>114-894</v>
          </cell>
          <cell r="C6046">
            <v>510400</v>
          </cell>
          <cell r="D6046">
            <v>11090</v>
          </cell>
          <cell r="E6046" t="str">
            <v>TRANSPORTATION PLANNER</v>
          </cell>
          <cell r="F6046" t="str">
            <v>G305</v>
          </cell>
          <cell r="G6046">
            <v>1</v>
          </cell>
          <cell r="H6046" t="str">
            <v>G305-001</v>
          </cell>
          <cell r="I6046" t="str">
            <v>F</v>
          </cell>
          <cell r="J6046">
            <v>811</v>
          </cell>
          <cell r="L6046">
            <v>1.88</v>
          </cell>
        </row>
        <row r="6047">
          <cell r="A6047" t="str">
            <v>MCCONNELL, RODNEY F</v>
          </cell>
          <cell r="B6047" t="str">
            <v>114-894</v>
          </cell>
          <cell r="C6047">
            <v>510400</v>
          </cell>
          <cell r="D6047">
            <v>11090</v>
          </cell>
          <cell r="E6047" t="str">
            <v>TRANSPORTATION PLANNER</v>
          </cell>
          <cell r="F6047" t="str">
            <v>G305</v>
          </cell>
          <cell r="G6047">
            <v>1</v>
          </cell>
          <cell r="H6047" t="str">
            <v>G305-001</v>
          </cell>
          <cell r="I6047" t="str">
            <v>F</v>
          </cell>
          <cell r="J6047">
            <v>701</v>
          </cell>
          <cell r="L6047">
            <v>4.01</v>
          </cell>
        </row>
        <row r="6048">
          <cell r="A6048" t="str">
            <v>MCCONNELL, RODNEY F</v>
          </cell>
          <cell r="B6048" t="str">
            <v>114-894</v>
          </cell>
          <cell r="C6048">
            <v>510400</v>
          </cell>
          <cell r="D6048">
            <v>11090</v>
          </cell>
          <cell r="E6048" t="str">
            <v>TRANSPORTATION PLANNER</v>
          </cell>
          <cell r="F6048" t="str">
            <v>G305</v>
          </cell>
          <cell r="G6048">
            <v>1</v>
          </cell>
          <cell r="H6048" t="str">
            <v>G305-001</v>
          </cell>
          <cell r="I6048" t="str">
            <v>F</v>
          </cell>
          <cell r="J6048">
            <v>30</v>
          </cell>
          <cell r="L6048">
            <v>153.4</v>
          </cell>
        </row>
        <row r="6049">
          <cell r="A6049" t="str">
            <v>MCCONNELL, RODNEY F</v>
          </cell>
          <cell r="B6049" t="str">
            <v>114-894</v>
          </cell>
          <cell r="C6049">
            <v>510400</v>
          </cell>
          <cell r="D6049">
            <v>11090</v>
          </cell>
          <cell r="E6049" t="str">
            <v>TRANSPORTATION PLANNER</v>
          </cell>
          <cell r="F6049" t="str">
            <v>G305</v>
          </cell>
          <cell r="G6049">
            <v>1</v>
          </cell>
          <cell r="H6049" t="str">
            <v>G305-001</v>
          </cell>
          <cell r="I6049" t="str">
            <v>F</v>
          </cell>
          <cell r="J6049">
            <v>1001</v>
          </cell>
          <cell r="L6049">
            <v>10.17</v>
          </cell>
        </row>
        <row r="6050">
          <cell r="A6050" t="str">
            <v>MCCONNELL, RODNEY F</v>
          </cell>
          <cell r="B6050" t="str">
            <v>114-894</v>
          </cell>
          <cell r="C6050">
            <v>510400</v>
          </cell>
          <cell r="D6050">
            <v>11090</v>
          </cell>
          <cell r="E6050" t="str">
            <v>TRANSPORTATION PLANNER</v>
          </cell>
          <cell r="F6050" t="str">
            <v>G305</v>
          </cell>
          <cell r="G6050">
            <v>1</v>
          </cell>
          <cell r="H6050" t="str">
            <v>G305-001</v>
          </cell>
          <cell r="I6050" t="str">
            <v>F</v>
          </cell>
          <cell r="J6050">
            <v>601</v>
          </cell>
          <cell r="L6050">
            <v>17.149999999999999</v>
          </cell>
        </row>
        <row r="6051">
          <cell r="A6051" t="str">
            <v>MCCONNELL, RODNEY F</v>
          </cell>
          <cell r="B6051" t="str">
            <v>114-894</v>
          </cell>
          <cell r="C6051">
            <v>510400</v>
          </cell>
          <cell r="D6051">
            <v>11090</v>
          </cell>
          <cell r="E6051" t="str">
            <v>TRANSPORTATION PLANNER</v>
          </cell>
          <cell r="F6051" t="str">
            <v>G305</v>
          </cell>
          <cell r="G6051">
            <v>1</v>
          </cell>
          <cell r="H6051" t="str">
            <v>G305-001</v>
          </cell>
          <cell r="I6051" t="str">
            <v>F</v>
          </cell>
          <cell r="J6051">
            <v>100</v>
          </cell>
          <cell r="L6051">
            <v>135.94999999999999</v>
          </cell>
        </row>
        <row r="6052">
          <cell r="A6052" t="str">
            <v>MCCORMACK, MICHAEL L</v>
          </cell>
          <cell r="B6052" t="str">
            <v>114-894</v>
          </cell>
          <cell r="C6052">
            <v>510100</v>
          </cell>
          <cell r="D6052">
            <v>12440</v>
          </cell>
          <cell r="E6052" t="str">
            <v>ASSISTANT ENGINEER</v>
          </cell>
          <cell r="F6052" t="str">
            <v>G130</v>
          </cell>
          <cell r="G6052">
            <v>1</v>
          </cell>
          <cell r="H6052" t="str">
            <v>G130-002</v>
          </cell>
          <cell r="I6052" t="str">
            <v>O</v>
          </cell>
          <cell r="J6052">
            <v>1</v>
          </cell>
          <cell r="K6052" t="str">
            <v>REGULAR PAY</v>
          </cell>
          <cell r="L6052">
            <v>59309.01</v>
          </cell>
        </row>
        <row r="6053">
          <cell r="A6053" t="str">
            <v>MCCORMACK, MICHAEL L</v>
          </cell>
          <cell r="B6053" t="str">
            <v>114-894</v>
          </cell>
          <cell r="C6053">
            <v>510300</v>
          </cell>
          <cell r="D6053">
            <v>12440</v>
          </cell>
          <cell r="E6053" t="str">
            <v>ASSISTANT ENGINEER</v>
          </cell>
          <cell r="F6053" t="str">
            <v>G130</v>
          </cell>
          <cell r="G6053">
            <v>1</v>
          </cell>
          <cell r="H6053" t="str">
            <v>G130-002</v>
          </cell>
          <cell r="I6053" t="str">
            <v>F</v>
          </cell>
          <cell r="J6053" t="str">
            <v>*FI</v>
          </cell>
          <cell r="K6053" t="str">
            <v>FICA</v>
          </cell>
          <cell r="L6053">
            <v>3677.16</v>
          </cell>
        </row>
        <row r="6054">
          <cell r="A6054" t="str">
            <v>MCCORMACK, MICHAEL L</v>
          </cell>
          <cell r="B6054" t="str">
            <v>114-894</v>
          </cell>
          <cell r="C6054">
            <v>510300</v>
          </cell>
          <cell r="D6054">
            <v>12440</v>
          </cell>
          <cell r="E6054" t="str">
            <v>ASSISTANT ENGINEER</v>
          </cell>
          <cell r="F6054" t="str">
            <v>G130</v>
          </cell>
          <cell r="G6054">
            <v>1</v>
          </cell>
          <cell r="H6054" t="str">
            <v>G130-002</v>
          </cell>
          <cell r="I6054" t="str">
            <v>F</v>
          </cell>
          <cell r="J6054">
            <v>7999</v>
          </cell>
          <cell r="L6054">
            <v>17786.77</v>
          </cell>
        </row>
        <row r="6055">
          <cell r="A6055" t="str">
            <v>MCCORMACK, MICHAEL L</v>
          </cell>
          <cell r="B6055" t="str">
            <v>114-894</v>
          </cell>
          <cell r="C6055">
            <v>510300</v>
          </cell>
          <cell r="D6055">
            <v>12440</v>
          </cell>
          <cell r="E6055" t="str">
            <v>ASSISTANT ENGINEER</v>
          </cell>
          <cell r="F6055" t="str">
            <v>G130</v>
          </cell>
          <cell r="G6055">
            <v>1</v>
          </cell>
          <cell r="H6055" t="str">
            <v>G130-002</v>
          </cell>
          <cell r="I6055" t="str">
            <v>F</v>
          </cell>
          <cell r="J6055">
            <v>8005</v>
          </cell>
          <cell r="L6055">
            <v>290.31</v>
          </cell>
        </row>
        <row r="6056">
          <cell r="A6056" t="str">
            <v>MCCORMACK, MICHAEL L</v>
          </cell>
          <cell r="B6056" t="str">
            <v>114-894</v>
          </cell>
          <cell r="C6056">
            <v>510300</v>
          </cell>
          <cell r="D6056">
            <v>12440</v>
          </cell>
          <cell r="E6056" t="str">
            <v>ASSISTANT ENGINEER</v>
          </cell>
          <cell r="F6056" t="str">
            <v>G130</v>
          </cell>
          <cell r="G6056">
            <v>1</v>
          </cell>
          <cell r="H6056" t="str">
            <v>G130-002</v>
          </cell>
          <cell r="I6056" t="str">
            <v>F</v>
          </cell>
          <cell r="J6056" t="str">
            <v>*FM</v>
          </cell>
          <cell r="K6056" t="str">
            <v>MEDICARE</v>
          </cell>
          <cell r="L6056">
            <v>859.98</v>
          </cell>
        </row>
        <row r="6057">
          <cell r="A6057" t="str">
            <v>MCCORMACK, MICHAEL L</v>
          </cell>
          <cell r="B6057" t="str">
            <v>114-894</v>
          </cell>
          <cell r="C6057">
            <v>510300</v>
          </cell>
          <cell r="D6057">
            <v>12440</v>
          </cell>
          <cell r="E6057" t="str">
            <v>ASSISTANT ENGINEER</v>
          </cell>
          <cell r="F6057" t="str">
            <v>G130</v>
          </cell>
          <cell r="G6057">
            <v>1</v>
          </cell>
          <cell r="H6057" t="str">
            <v>G130-002</v>
          </cell>
          <cell r="I6057" t="str">
            <v>F</v>
          </cell>
          <cell r="J6057">
            <v>8000</v>
          </cell>
          <cell r="L6057">
            <v>4147.34</v>
          </cell>
        </row>
        <row r="6058">
          <cell r="A6058" t="str">
            <v>MCCORMACK, MICHAEL L</v>
          </cell>
          <cell r="B6058" t="str">
            <v>114-894</v>
          </cell>
          <cell r="C6058">
            <v>510400</v>
          </cell>
          <cell r="D6058">
            <v>12440</v>
          </cell>
          <cell r="E6058" t="str">
            <v>ASSISTANT ENGINEER</v>
          </cell>
          <cell r="F6058" t="str">
            <v>G130</v>
          </cell>
          <cell r="G6058">
            <v>1</v>
          </cell>
          <cell r="H6058" t="str">
            <v>G130-002</v>
          </cell>
          <cell r="I6058" t="str">
            <v>F</v>
          </cell>
          <cell r="J6058">
            <v>104</v>
          </cell>
          <cell r="L6058">
            <v>283.83999999999997</v>
          </cell>
        </row>
        <row r="6059">
          <cell r="A6059" t="str">
            <v>MCCORMACK, MICHAEL L</v>
          </cell>
          <cell r="B6059" t="str">
            <v>114-894</v>
          </cell>
          <cell r="C6059">
            <v>510400</v>
          </cell>
          <cell r="D6059">
            <v>12440</v>
          </cell>
          <cell r="E6059" t="str">
            <v>ASSISTANT ENGINEER</v>
          </cell>
          <cell r="F6059" t="str">
            <v>G130</v>
          </cell>
          <cell r="G6059">
            <v>1</v>
          </cell>
          <cell r="H6059" t="str">
            <v>G130-002</v>
          </cell>
          <cell r="I6059" t="str">
            <v>F</v>
          </cell>
          <cell r="J6059">
            <v>1001</v>
          </cell>
          <cell r="L6059">
            <v>10.17</v>
          </cell>
        </row>
        <row r="6060">
          <cell r="A6060" t="str">
            <v>MCCORMACK, MICHAEL L</v>
          </cell>
          <cell r="B6060" t="str">
            <v>114-894</v>
          </cell>
          <cell r="C6060">
            <v>510400</v>
          </cell>
          <cell r="D6060">
            <v>12440</v>
          </cell>
          <cell r="E6060" t="str">
            <v>ASSISTANT ENGINEER</v>
          </cell>
          <cell r="F6060" t="str">
            <v>G130</v>
          </cell>
          <cell r="G6060">
            <v>1</v>
          </cell>
          <cell r="H6060" t="str">
            <v>G130-002</v>
          </cell>
          <cell r="I6060" t="str">
            <v>F</v>
          </cell>
          <cell r="J6060">
            <v>705</v>
          </cell>
          <cell r="L6060">
            <v>12.04</v>
          </cell>
        </row>
        <row r="6061">
          <cell r="A6061" t="str">
            <v>MCCORMACK, MICHAEL L</v>
          </cell>
          <cell r="B6061" t="str">
            <v>114-894</v>
          </cell>
          <cell r="C6061">
            <v>510400</v>
          </cell>
          <cell r="D6061">
            <v>12440</v>
          </cell>
          <cell r="E6061" t="str">
            <v>ASSISTANT ENGINEER</v>
          </cell>
          <cell r="F6061" t="str">
            <v>G130</v>
          </cell>
          <cell r="G6061">
            <v>1</v>
          </cell>
          <cell r="H6061" t="str">
            <v>G130-002</v>
          </cell>
          <cell r="I6061" t="str">
            <v>F</v>
          </cell>
          <cell r="J6061">
            <v>811</v>
          </cell>
          <cell r="L6061">
            <v>1.88</v>
          </cell>
        </row>
        <row r="6062">
          <cell r="A6062" t="str">
            <v>MCCORMACK, MICHAEL L</v>
          </cell>
          <cell r="B6062" t="str">
            <v>114-894</v>
          </cell>
          <cell r="C6062">
            <v>510400</v>
          </cell>
          <cell r="D6062">
            <v>12440</v>
          </cell>
          <cell r="E6062" t="str">
            <v>ASSISTANT ENGINEER</v>
          </cell>
          <cell r="F6062" t="str">
            <v>G130</v>
          </cell>
          <cell r="G6062">
            <v>1</v>
          </cell>
          <cell r="H6062" t="str">
            <v>G130-002</v>
          </cell>
          <cell r="I6062" t="str">
            <v>F</v>
          </cell>
          <cell r="J6062">
            <v>605</v>
          </cell>
          <cell r="L6062">
            <v>59.1</v>
          </cell>
        </row>
        <row r="6063">
          <cell r="A6063" t="str">
            <v>MCCORMACK, MICHAEL L</v>
          </cell>
          <cell r="B6063" t="str">
            <v>114-894</v>
          </cell>
          <cell r="C6063">
            <v>510400</v>
          </cell>
          <cell r="D6063">
            <v>12440</v>
          </cell>
          <cell r="E6063" t="str">
            <v>ASSISTANT ENGINEER</v>
          </cell>
          <cell r="F6063" t="str">
            <v>G130</v>
          </cell>
          <cell r="G6063">
            <v>1</v>
          </cell>
          <cell r="H6063" t="str">
            <v>G130-002</v>
          </cell>
          <cell r="I6063" t="str">
            <v>F</v>
          </cell>
          <cell r="J6063">
            <v>30</v>
          </cell>
          <cell r="L6063">
            <v>148.27000000000001</v>
          </cell>
        </row>
        <row r="6064">
          <cell r="A6064" t="str">
            <v>MCGAW, CINDY L</v>
          </cell>
          <cell r="B6064" t="str">
            <v>101-589</v>
          </cell>
          <cell r="C6064">
            <v>510100</v>
          </cell>
          <cell r="D6064">
            <v>48460</v>
          </cell>
          <cell r="E6064" t="str">
            <v>ADMINISTRATIVE SVCS OFCR</v>
          </cell>
          <cell r="F6064" t="str">
            <v>C110</v>
          </cell>
          <cell r="G6064">
            <v>1</v>
          </cell>
          <cell r="H6064" t="str">
            <v>C110-004</v>
          </cell>
          <cell r="I6064" t="str">
            <v>O</v>
          </cell>
          <cell r="J6064">
            <v>1</v>
          </cell>
          <cell r="K6064" t="str">
            <v>REGULAR PAY</v>
          </cell>
          <cell r="L6064">
            <v>56258.55</v>
          </cell>
        </row>
        <row r="6065">
          <cell r="A6065" t="str">
            <v>MCGAW, CINDY L</v>
          </cell>
          <cell r="B6065" t="str">
            <v>101-589</v>
          </cell>
          <cell r="C6065">
            <v>510300</v>
          </cell>
          <cell r="D6065">
            <v>48460</v>
          </cell>
          <cell r="E6065" t="str">
            <v>ADMINISTRATIVE SVCS OFCR</v>
          </cell>
          <cell r="F6065" t="str">
            <v>C110</v>
          </cell>
          <cell r="G6065">
            <v>1</v>
          </cell>
          <cell r="H6065" t="str">
            <v>C110-004</v>
          </cell>
          <cell r="I6065" t="str">
            <v>F</v>
          </cell>
          <cell r="J6065" t="str">
            <v>*FM</v>
          </cell>
          <cell r="K6065" t="str">
            <v>MEDICARE</v>
          </cell>
          <cell r="L6065">
            <v>815.75</v>
          </cell>
        </row>
        <row r="6066">
          <cell r="A6066" t="str">
            <v>MCGAW, CINDY L</v>
          </cell>
          <cell r="B6066" t="str">
            <v>101-589</v>
          </cell>
          <cell r="C6066">
            <v>510300</v>
          </cell>
          <cell r="D6066">
            <v>48460</v>
          </cell>
          <cell r="E6066" t="str">
            <v>ADMINISTRATIVE SVCS OFCR</v>
          </cell>
          <cell r="F6066" t="str">
            <v>C110</v>
          </cell>
          <cell r="G6066">
            <v>1</v>
          </cell>
          <cell r="H6066" t="str">
            <v>C110-004</v>
          </cell>
          <cell r="I6066" t="str">
            <v>F</v>
          </cell>
          <cell r="J6066">
            <v>8005</v>
          </cell>
          <cell r="L6066">
            <v>275.37</v>
          </cell>
        </row>
        <row r="6067">
          <cell r="A6067" t="str">
            <v>MCGAW, CINDY L</v>
          </cell>
          <cell r="B6067" t="str">
            <v>101-589</v>
          </cell>
          <cell r="C6067">
            <v>510300</v>
          </cell>
          <cell r="D6067">
            <v>48460</v>
          </cell>
          <cell r="E6067" t="str">
            <v>ADMINISTRATIVE SVCS OFCR</v>
          </cell>
          <cell r="F6067" t="str">
            <v>C110</v>
          </cell>
          <cell r="G6067">
            <v>1</v>
          </cell>
          <cell r="H6067" t="str">
            <v>C110-004</v>
          </cell>
          <cell r="I6067" t="str">
            <v>F</v>
          </cell>
          <cell r="J6067">
            <v>8000</v>
          </cell>
          <cell r="L6067">
            <v>3933.81</v>
          </cell>
        </row>
        <row r="6068">
          <cell r="A6068" t="str">
            <v>MCGAW, CINDY L</v>
          </cell>
          <cell r="B6068" t="str">
            <v>101-589</v>
          </cell>
          <cell r="C6068">
            <v>510300</v>
          </cell>
          <cell r="D6068">
            <v>48460</v>
          </cell>
          <cell r="E6068" t="str">
            <v>ADMINISTRATIVE SVCS OFCR</v>
          </cell>
          <cell r="F6068" t="str">
            <v>C110</v>
          </cell>
          <cell r="G6068">
            <v>1</v>
          </cell>
          <cell r="H6068" t="str">
            <v>C110-004</v>
          </cell>
          <cell r="I6068" t="str">
            <v>F</v>
          </cell>
          <cell r="J6068">
            <v>7999</v>
          </cell>
          <cell r="L6068">
            <v>16871.939999999999</v>
          </cell>
        </row>
        <row r="6069">
          <cell r="A6069" t="str">
            <v>MCGAW, CINDY L</v>
          </cell>
          <cell r="B6069" t="str">
            <v>101-589</v>
          </cell>
          <cell r="C6069">
            <v>510300</v>
          </cell>
          <cell r="D6069">
            <v>48460</v>
          </cell>
          <cell r="E6069" t="str">
            <v>ADMINISTRATIVE SVCS OFCR</v>
          </cell>
          <cell r="F6069" t="str">
            <v>C110</v>
          </cell>
          <cell r="G6069">
            <v>1</v>
          </cell>
          <cell r="H6069" t="str">
            <v>C110-004</v>
          </cell>
          <cell r="I6069" t="str">
            <v>F</v>
          </cell>
          <cell r="J6069" t="str">
            <v>*FI</v>
          </cell>
          <cell r="K6069" t="str">
            <v>FICA</v>
          </cell>
          <cell r="L6069">
            <v>3488.03</v>
          </cell>
        </row>
        <row r="6070">
          <cell r="A6070" t="str">
            <v>MCGAW, CINDY L</v>
          </cell>
          <cell r="B6070" t="str">
            <v>101-589</v>
          </cell>
          <cell r="C6070">
            <v>510400</v>
          </cell>
          <cell r="D6070">
            <v>48460</v>
          </cell>
          <cell r="E6070" t="str">
            <v>ADMINISTRATIVE SVCS OFCR</v>
          </cell>
          <cell r="F6070" t="str">
            <v>C110</v>
          </cell>
          <cell r="G6070">
            <v>1</v>
          </cell>
          <cell r="H6070" t="str">
            <v>C110-004</v>
          </cell>
          <cell r="I6070" t="str">
            <v>F</v>
          </cell>
          <cell r="J6070">
            <v>811</v>
          </cell>
          <cell r="L6070">
            <v>1.88</v>
          </cell>
        </row>
        <row r="6071">
          <cell r="A6071" t="str">
            <v>MCGAW, CINDY L</v>
          </cell>
          <cell r="B6071" t="str">
            <v>101-589</v>
          </cell>
          <cell r="C6071">
            <v>510400</v>
          </cell>
          <cell r="D6071">
            <v>48460</v>
          </cell>
          <cell r="E6071" t="str">
            <v>ADMINISTRATIVE SVCS OFCR</v>
          </cell>
          <cell r="F6071" t="str">
            <v>C110</v>
          </cell>
          <cell r="G6071">
            <v>1</v>
          </cell>
          <cell r="H6071" t="str">
            <v>C110-004</v>
          </cell>
          <cell r="I6071" t="str">
            <v>F</v>
          </cell>
          <cell r="J6071">
            <v>112</v>
          </cell>
          <cell r="L6071">
            <v>232.24</v>
          </cell>
        </row>
        <row r="6072">
          <cell r="A6072" t="str">
            <v>MCGAW, CINDY L</v>
          </cell>
          <cell r="B6072" t="str">
            <v>101-589</v>
          </cell>
          <cell r="C6072">
            <v>510400</v>
          </cell>
          <cell r="D6072">
            <v>48460</v>
          </cell>
          <cell r="E6072" t="str">
            <v>ADMINISTRATIVE SVCS OFCR</v>
          </cell>
          <cell r="F6072" t="str">
            <v>C110</v>
          </cell>
          <cell r="G6072">
            <v>1</v>
          </cell>
          <cell r="H6072" t="str">
            <v>C110-004</v>
          </cell>
          <cell r="I6072" t="str">
            <v>F</v>
          </cell>
          <cell r="J6072">
            <v>703</v>
          </cell>
          <cell r="L6072">
            <v>6.7</v>
          </cell>
        </row>
        <row r="6073">
          <cell r="A6073" t="str">
            <v>MCGAW, CINDY L</v>
          </cell>
          <cell r="B6073" t="str">
            <v>101-589</v>
          </cell>
          <cell r="C6073">
            <v>510400</v>
          </cell>
          <cell r="D6073">
            <v>48460</v>
          </cell>
          <cell r="E6073" t="str">
            <v>ADMINISTRATIVE SVCS OFCR</v>
          </cell>
          <cell r="F6073" t="str">
            <v>C110</v>
          </cell>
          <cell r="G6073">
            <v>1</v>
          </cell>
          <cell r="H6073" t="str">
            <v>C110-004</v>
          </cell>
          <cell r="I6073" t="str">
            <v>F</v>
          </cell>
          <cell r="J6073">
            <v>603</v>
          </cell>
          <cell r="L6073">
            <v>31.26</v>
          </cell>
        </row>
        <row r="6074">
          <cell r="A6074" t="str">
            <v>MCGAW, CINDY L</v>
          </cell>
          <cell r="B6074" t="str">
            <v>101-589</v>
          </cell>
          <cell r="C6074">
            <v>510400</v>
          </cell>
          <cell r="D6074">
            <v>48460</v>
          </cell>
          <cell r="E6074" t="str">
            <v>ADMINISTRATIVE SVCS OFCR</v>
          </cell>
          <cell r="F6074" t="str">
            <v>C110</v>
          </cell>
          <cell r="G6074">
            <v>1</v>
          </cell>
          <cell r="H6074" t="str">
            <v>C110-004</v>
          </cell>
          <cell r="I6074" t="str">
            <v>F</v>
          </cell>
          <cell r="J6074">
            <v>1001</v>
          </cell>
          <cell r="L6074">
            <v>10.17</v>
          </cell>
        </row>
        <row r="6075">
          <cell r="A6075" t="str">
            <v>MCGAW, CINDY L</v>
          </cell>
          <cell r="B6075" t="str">
            <v>101-589</v>
          </cell>
          <cell r="C6075">
            <v>510400</v>
          </cell>
          <cell r="D6075">
            <v>48460</v>
          </cell>
          <cell r="E6075" t="str">
            <v>ADMINISTRATIVE SVCS OFCR</v>
          </cell>
          <cell r="F6075" t="str">
            <v>C110</v>
          </cell>
          <cell r="G6075">
            <v>1</v>
          </cell>
          <cell r="H6075" t="str">
            <v>C110-004</v>
          </cell>
          <cell r="I6075" t="str">
            <v>F</v>
          </cell>
          <cell r="J6075">
            <v>30</v>
          </cell>
          <cell r="L6075">
            <v>140.65</v>
          </cell>
        </row>
        <row r="6076">
          <cell r="A6076" t="str">
            <v>MCGINN, NANCY L</v>
          </cell>
          <cell r="B6076" t="str">
            <v>101-591</v>
          </cell>
          <cell r="C6076">
            <v>510100</v>
          </cell>
          <cell r="D6076">
            <v>12260</v>
          </cell>
          <cell r="E6076" t="str">
            <v>HEALTH TECHNICIAN II</v>
          </cell>
          <cell r="F6076" t="str">
            <v>D318</v>
          </cell>
          <cell r="G6076">
            <v>1</v>
          </cell>
          <cell r="H6076" t="str">
            <v>D318-005</v>
          </cell>
          <cell r="I6076" t="str">
            <v>O</v>
          </cell>
          <cell r="J6076">
            <v>1</v>
          </cell>
          <cell r="K6076" t="str">
            <v>REGULAR PAY</v>
          </cell>
          <cell r="L6076">
            <v>28600.83</v>
          </cell>
        </row>
        <row r="6077">
          <cell r="A6077" t="str">
            <v>MCGINN, NANCY L</v>
          </cell>
          <cell r="B6077" t="str">
            <v>101-591</v>
          </cell>
          <cell r="C6077">
            <v>510300</v>
          </cell>
          <cell r="D6077">
            <v>12260</v>
          </cell>
          <cell r="E6077" t="str">
            <v>HEALTH TECHNICIAN II</v>
          </cell>
          <cell r="F6077" t="str">
            <v>D318</v>
          </cell>
          <cell r="G6077">
            <v>1</v>
          </cell>
          <cell r="H6077" t="str">
            <v>D318-005</v>
          </cell>
          <cell r="I6077" t="str">
            <v>F</v>
          </cell>
          <cell r="J6077" t="str">
            <v>*FM</v>
          </cell>
          <cell r="K6077" t="str">
            <v>MEDICARE</v>
          </cell>
          <cell r="L6077">
            <v>414.71</v>
          </cell>
        </row>
        <row r="6078">
          <cell r="A6078" t="str">
            <v>MCGINN, NANCY L</v>
          </cell>
          <cell r="B6078" t="str">
            <v>101-591</v>
          </cell>
          <cell r="C6078">
            <v>510300</v>
          </cell>
          <cell r="D6078">
            <v>12260</v>
          </cell>
          <cell r="E6078" t="str">
            <v>HEALTH TECHNICIAN II</v>
          </cell>
          <cell r="F6078" t="str">
            <v>D318</v>
          </cell>
          <cell r="G6078">
            <v>1</v>
          </cell>
          <cell r="H6078" t="str">
            <v>D318-005</v>
          </cell>
          <cell r="I6078" t="str">
            <v>F</v>
          </cell>
          <cell r="J6078">
            <v>8000</v>
          </cell>
          <cell r="L6078">
            <v>1997.77</v>
          </cell>
        </row>
        <row r="6079">
          <cell r="A6079" t="str">
            <v>MCGINN, NANCY L</v>
          </cell>
          <cell r="B6079" t="str">
            <v>101-591</v>
          </cell>
          <cell r="C6079">
            <v>510300</v>
          </cell>
          <cell r="D6079">
            <v>12260</v>
          </cell>
          <cell r="E6079" t="str">
            <v>HEALTH TECHNICIAN II</v>
          </cell>
          <cell r="F6079" t="str">
            <v>D318</v>
          </cell>
          <cell r="G6079">
            <v>1</v>
          </cell>
          <cell r="H6079" t="str">
            <v>D318-005</v>
          </cell>
          <cell r="I6079" t="str">
            <v>F</v>
          </cell>
          <cell r="J6079">
            <v>7999</v>
          </cell>
          <cell r="L6079">
            <v>8577.39</v>
          </cell>
        </row>
        <row r="6080">
          <cell r="A6080" t="str">
            <v>MCGINN, NANCY L</v>
          </cell>
          <cell r="B6080" t="str">
            <v>101-591</v>
          </cell>
          <cell r="C6080">
            <v>510300</v>
          </cell>
          <cell r="D6080">
            <v>12260</v>
          </cell>
          <cell r="E6080" t="str">
            <v>HEALTH TECHNICIAN II</v>
          </cell>
          <cell r="F6080" t="str">
            <v>D318</v>
          </cell>
          <cell r="G6080">
            <v>1</v>
          </cell>
          <cell r="H6080" t="str">
            <v>D318-005</v>
          </cell>
          <cell r="I6080" t="str">
            <v>F</v>
          </cell>
          <cell r="J6080" t="str">
            <v>*FI</v>
          </cell>
          <cell r="K6080" t="str">
            <v>FICA</v>
          </cell>
          <cell r="L6080">
            <v>1773.25</v>
          </cell>
        </row>
        <row r="6081">
          <cell r="A6081" t="str">
            <v>MCGINN, NANCY L</v>
          </cell>
          <cell r="B6081" t="str">
            <v>101-591</v>
          </cell>
          <cell r="C6081">
            <v>510400</v>
          </cell>
          <cell r="D6081">
            <v>12260</v>
          </cell>
          <cell r="E6081" t="str">
            <v>HEALTH TECHNICIAN II</v>
          </cell>
          <cell r="F6081" t="str">
            <v>D318</v>
          </cell>
          <cell r="G6081">
            <v>1</v>
          </cell>
          <cell r="H6081" t="str">
            <v>D318-005</v>
          </cell>
          <cell r="I6081" t="str">
            <v>F</v>
          </cell>
          <cell r="J6081">
            <v>811</v>
          </cell>
          <cell r="L6081">
            <v>1.88</v>
          </cell>
        </row>
        <row r="6082">
          <cell r="A6082" t="str">
            <v>MCGINN, NANCY L</v>
          </cell>
          <cell r="B6082" t="str">
            <v>101-591</v>
          </cell>
          <cell r="C6082">
            <v>510400</v>
          </cell>
          <cell r="D6082">
            <v>12260</v>
          </cell>
          <cell r="E6082" t="str">
            <v>HEALTH TECHNICIAN II</v>
          </cell>
          <cell r="F6082" t="str">
            <v>D318</v>
          </cell>
          <cell r="G6082">
            <v>1</v>
          </cell>
          <cell r="H6082" t="str">
            <v>D318-005</v>
          </cell>
          <cell r="I6082" t="str">
            <v>F</v>
          </cell>
          <cell r="J6082">
            <v>701</v>
          </cell>
          <cell r="L6082">
            <v>4.01</v>
          </cell>
        </row>
        <row r="6083">
          <cell r="A6083" t="str">
            <v>MCGINN, NANCY L</v>
          </cell>
          <cell r="B6083" t="str">
            <v>101-591</v>
          </cell>
          <cell r="C6083">
            <v>510400</v>
          </cell>
          <cell r="D6083">
            <v>12260</v>
          </cell>
          <cell r="E6083" t="str">
            <v>HEALTH TECHNICIAN II</v>
          </cell>
          <cell r="F6083" t="str">
            <v>D318</v>
          </cell>
          <cell r="G6083">
            <v>1</v>
          </cell>
          <cell r="H6083" t="str">
            <v>D318-005</v>
          </cell>
          <cell r="I6083" t="str">
            <v>F</v>
          </cell>
          <cell r="J6083">
            <v>1001</v>
          </cell>
          <cell r="L6083">
            <v>10.17</v>
          </cell>
        </row>
        <row r="6084">
          <cell r="A6084" t="str">
            <v>MCGINN, NANCY L</v>
          </cell>
          <cell r="B6084" t="str">
            <v>101-591</v>
          </cell>
          <cell r="C6084">
            <v>510400</v>
          </cell>
          <cell r="D6084">
            <v>12260</v>
          </cell>
          <cell r="E6084" t="str">
            <v>HEALTH TECHNICIAN II</v>
          </cell>
          <cell r="F6084" t="str">
            <v>D318</v>
          </cell>
          <cell r="G6084">
            <v>1</v>
          </cell>
          <cell r="H6084" t="str">
            <v>D318-005</v>
          </cell>
          <cell r="I6084" t="str">
            <v>F</v>
          </cell>
          <cell r="J6084">
            <v>601</v>
          </cell>
          <cell r="L6084">
            <v>17.149999999999999</v>
          </cell>
        </row>
        <row r="6085">
          <cell r="A6085" t="str">
            <v>MCGINN, NANCY L</v>
          </cell>
          <cell r="B6085" t="str">
            <v>101-591</v>
          </cell>
          <cell r="C6085">
            <v>510400</v>
          </cell>
          <cell r="D6085">
            <v>12260</v>
          </cell>
          <cell r="E6085" t="str">
            <v>HEALTH TECHNICIAN II</v>
          </cell>
          <cell r="F6085" t="str">
            <v>D318</v>
          </cell>
          <cell r="G6085">
            <v>1</v>
          </cell>
          <cell r="H6085" t="str">
            <v>D318-005</v>
          </cell>
          <cell r="I6085" t="str">
            <v>F</v>
          </cell>
          <cell r="J6085">
            <v>30</v>
          </cell>
          <cell r="L6085">
            <v>71.5</v>
          </cell>
        </row>
        <row r="6086">
          <cell r="A6086" t="str">
            <v>MCGINN, NANCY L</v>
          </cell>
          <cell r="B6086" t="str">
            <v>101-591</v>
          </cell>
          <cell r="C6086">
            <v>510400</v>
          </cell>
          <cell r="D6086">
            <v>12260</v>
          </cell>
          <cell r="E6086" t="str">
            <v>HEALTH TECHNICIAN II</v>
          </cell>
          <cell r="F6086" t="str">
            <v>D318</v>
          </cell>
          <cell r="G6086">
            <v>1</v>
          </cell>
          <cell r="H6086" t="str">
            <v>D318-005</v>
          </cell>
          <cell r="I6086" t="str">
            <v>F</v>
          </cell>
          <cell r="J6086">
            <v>100</v>
          </cell>
          <cell r="L6086">
            <v>135.94999999999999</v>
          </cell>
        </row>
        <row r="6087">
          <cell r="A6087" t="str">
            <v>MCHUGH, JAN C</v>
          </cell>
          <cell r="B6087" t="str">
            <v>101-566</v>
          </cell>
          <cell r="C6087">
            <v>510100</v>
          </cell>
          <cell r="D6087">
            <v>11380</v>
          </cell>
          <cell r="E6087" t="str">
            <v>SHERIFF'S DISPATCHER II</v>
          </cell>
          <cell r="F6087" t="str">
            <v>D466</v>
          </cell>
          <cell r="G6087">
            <v>1</v>
          </cell>
          <cell r="H6087" t="str">
            <v>D466-006</v>
          </cell>
          <cell r="I6087" t="str">
            <v>O</v>
          </cell>
          <cell r="J6087">
            <v>1</v>
          </cell>
          <cell r="K6087" t="str">
            <v>REGULAR PAY</v>
          </cell>
          <cell r="L6087">
            <v>36163.980000000003</v>
          </cell>
        </row>
        <row r="6088">
          <cell r="A6088" t="str">
            <v>MCHUGH, JAN C</v>
          </cell>
          <cell r="B6088" t="str">
            <v>101-566</v>
          </cell>
          <cell r="C6088">
            <v>510300</v>
          </cell>
          <cell r="D6088">
            <v>11380</v>
          </cell>
          <cell r="E6088" t="str">
            <v>SHERIFF'S DISPATCHER II</v>
          </cell>
          <cell r="F6088" t="str">
            <v>D466</v>
          </cell>
          <cell r="G6088">
            <v>1</v>
          </cell>
          <cell r="H6088" t="str">
            <v>D466-006</v>
          </cell>
          <cell r="I6088" t="str">
            <v>F</v>
          </cell>
          <cell r="J6088">
            <v>7999</v>
          </cell>
          <cell r="L6088">
            <v>10845.58</v>
          </cell>
        </row>
        <row r="6089">
          <cell r="A6089" t="str">
            <v>MCHUGH, JAN C</v>
          </cell>
          <cell r="B6089" t="str">
            <v>101-566</v>
          </cell>
          <cell r="C6089">
            <v>510300</v>
          </cell>
          <cell r="D6089">
            <v>11380</v>
          </cell>
          <cell r="E6089" t="str">
            <v>SHERIFF'S DISPATCHER II</v>
          </cell>
          <cell r="F6089" t="str">
            <v>D466</v>
          </cell>
          <cell r="G6089">
            <v>1</v>
          </cell>
          <cell r="H6089" t="str">
            <v>D466-006</v>
          </cell>
          <cell r="I6089" t="str">
            <v>F</v>
          </cell>
          <cell r="J6089">
            <v>8000</v>
          </cell>
          <cell r="L6089">
            <v>2527.19</v>
          </cell>
        </row>
        <row r="6090">
          <cell r="A6090" t="str">
            <v>MCHUGH, JAN C</v>
          </cell>
          <cell r="B6090" t="str">
            <v>101-566</v>
          </cell>
          <cell r="C6090">
            <v>510300</v>
          </cell>
          <cell r="D6090">
            <v>11380</v>
          </cell>
          <cell r="E6090" t="str">
            <v>SHERIFF'S DISPATCHER II</v>
          </cell>
          <cell r="F6090" t="str">
            <v>D466</v>
          </cell>
          <cell r="G6090">
            <v>1</v>
          </cell>
          <cell r="H6090" t="str">
            <v>D466-006</v>
          </cell>
          <cell r="I6090" t="str">
            <v>F</v>
          </cell>
          <cell r="J6090" t="str">
            <v>*FI</v>
          </cell>
          <cell r="K6090" t="str">
            <v>FICA</v>
          </cell>
          <cell r="L6090">
            <v>2242.17</v>
          </cell>
        </row>
        <row r="6091">
          <cell r="A6091" t="str">
            <v>MCHUGH, JAN C</v>
          </cell>
          <cell r="B6091" t="str">
            <v>101-566</v>
          </cell>
          <cell r="C6091">
            <v>510300</v>
          </cell>
          <cell r="D6091">
            <v>11380</v>
          </cell>
          <cell r="E6091" t="str">
            <v>SHERIFF'S DISPATCHER II</v>
          </cell>
          <cell r="F6091" t="str">
            <v>D466</v>
          </cell>
          <cell r="G6091">
            <v>1</v>
          </cell>
          <cell r="H6091" t="str">
            <v>D466-006</v>
          </cell>
          <cell r="I6091" t="str">
            <v>F</v>
          </cell>
          <cell r="J6091" t="str">
            <v>*FM</v>
          </cell>
          <cell r="K6091" t="str">
            <v>MEDICARE</v>
          </cell>
          <cell r="L6091">
            <v>524.38</v>
          </cell>
        </row>
        <row r="6092">
          <cell r="A6092" t="str">
            <v>MCHUGH, JAN C</v>
          </cell>
          <cell r="B6092" t="str">
            <v>101-566</v>
          </cell>
          <cell r="C6092">
            <v>510400</v>
          </cell>
          <cell r="D6092">
            <v>11380</v>
          </cell>
          <cell r="E6092" t="str">
            <v>SHERIFF'S DISPATCHER II</v>
          </cell>
          <cell r="F6092" t="str">
            <v>D466</v>
          </cell>
          <cell r="G6092">
            <v>1</v>
          </cell>
          <cell r="H6092" t="str">
            <v>D466-006</v>
          </cell>
          <cell r="I6092" t="str">
            <v>F</v>
          </cell>
          <cell r="J6092">
            <v>601</v>
          </cell>
          <cell r="L6092">
            <v>17.149999999999999</v>
          </cell>
        </row>
        <row r="6093">
          <cell r="A6093" t="str">
            <v>MCHUGH, JAN C</v>
          </cell>
          <cell r="B6093" t="str">
            <v>101-566</v>
          </cell>
          <cell r="C6093">
            <v>510400</v>
          </cell>
          <cell r="D6093">
            <v>11380</v>
          </cell>
          <cell r="E6093" t="str">
            <v>SHERIFF'S DISPATCHER II</v>
          </cell>
          <cell r="F6093" t="str">
            <v>D466</v>
          </cell>
          <cell r="G6093">
            <v>1</v>
          </cell>
          <cell r="H6093" t="str">
            <v>D466-006</v>
          </cell>
          <cell r="I6093" t="str">
            <v>F</v>
          </cell>
          <cell r="J6093">
            <v>30</v>
          </cell>
          <cell r="L6093">
            <v>90.41</v>
          </cell>
        </row>
        <row r="6094">
          <cell r="A6094" t="str">
            <v>MCHUGH, JAN C</v>
          </cell>
          <cell r="B6094" t="str">
            <v>101-566</v>
          </cell>
          <cell r="C6094">
            <v>510400</v>
          </cell>
          <cell r="D6094">
            <v>11380</v>
          </cell>
          <cell r="E6094" t="str">
            <v>SHERIFF'S DISPATCHER II</v>
          </cell>
          <cell r="F6094" t="str">
            <v>D466</v>
          </cell>
          <cell r="G6094">
            <v>1</v>
          </cell>
          <cell r="H6094" t="str">
            <v>D466-006</v>
          </cell>
          <cell r="I6094" t="str">
            <v>F</v>
          </cell>
          <cell r="J6094">
            <v>701</v>
          </cell>
          <cell r="L6094">
            <v>4.01</v>
          </cell>
        </row>
        <row r="6095">
          <cell r="A6095" t="str">
            <v>MCHUGH, JAN C</v>
          </cell>
          <cell r="B6095" t="str">
            <v>101-566</v>
          </cell>
          <cell r="C6095">
            <v>510400</v>
          </cell>
          <cell r="D6095">
            <v>11380</v>
          </cell>
          <cell r="E6095" t="str">
            <v>SHERIFF'S DISPATCHER II</v>
          </cell>
          <cell r="F6095" t="str">
            <v>D466</v>
          </cell>
          <cell r="G6095">
            <v>1</v>
          </cell>
          <cell r="H6095" t="str">
            <v>D466-006</v>
          </cell>
          <cell r="I6095" t="str">
            <v>F</v>
          </cell>
          <cell r="J6095">
            <v>130</v>
          </cell>
          <cell r="L6095">
            <v>150.58000000000001</v>
          </cell>
        </row>
        <row r="6096">
          <cell r="A6096" t="str">
            <v>MCHUGH, JAN C</v>
          </cell>
          <cell r="B6096" t="str">
            <v>101-566</v>
          </cell>
          <cell r="C6096">
            <v>510400</v>
          </cell>
          <cell r="D6096">
            <v>11380</v>
          </cell>
          <cell r="E6096" t="str">
            <v>SHERIFF'S DISPATCHER II</v>
          </cell>
          <cell r="F6096" t="str">
            <v>D466</v>
          </cell>
          <cell r="G6096">
            <v>1</v>
          </cell>
          <cell r="H6096" t="str">
            <v>D466-006</v>
          </cell>
          <cell r="I6096" t="str">
            <v>F</v>
          </cell>
          <cell r="J6096">
            <v>810</v>
          </cell>
          <cell r="L6096">
            <v>1.71</v>
          </cell>
        </row>
        <row r="6097">
          <cell r="A6097" t="str">
            <v>MCHUGH, JAN C</v>
          </cell>
          <cell r="B6097" t="str">
            <v>101-566</v>
          </cell>
          <cell r="C6097">
            <v>510400</v>
          </cell>
          <cell r="D6097">
            <v>11380</v>
          </cell>
          <cell r="E6097" t="str">
            <v>SHERIFF'S DISPATCHER II</v>
          </cell>
          <cell r="F6097" t="str">
            <v>D466</v>
          </cell>
          <cell r="G6097">
            <v>1</v>
          </cell>
          <cell r="H6097" t="str">
            <v>D466-006</v>
          </cell>
          <cell r="I6097" t="str">
            <v>F</v>
          </cell>
          <cell r="J6097">
            <v>1001</v>
          </cell>
          <cell r="L6097">
            <v>10.17</v>
          </cell>
        </row>
        <row r="6098">
          <cell r="A6098" t="str">
            <v>MCKEE, CHARLES J</v>
          </cell>
          <cell r="B6098" t="str">
            <v>101-516</v>
          </cell>
          <cell r="C6098">
            <v>510100</v>
          </cell>
          <cell r="D6098">
            <v>47820</v>
          </cell>
          <cell r="E6098" t="str">
            <v>COUNTY COUNSEL</v>
          </cell>
          <cell r="F6098" t="str">
            <v>K120</v>
          </cell>
          <cell r="G6098">
            <v>1</v>
          </cell>
          <cell r="H6098" t="str">
            <v>K120-001</v>
          </cell>
          <cell r="I6098" t="str">
            <v>O</v>
          </cell>
          <cell r="J6098">
            <v>1</v>
          </cell>
          <cell r="K6098" t="str">
            <v>REGULAR PAY</v>
          </cell>
          <cell r="L6098">
            <v>114880.97</v>
          </cell>
        </row>
        <row r="6099">
          <cell r="A6099" t="str">
            <v>MCKEE, CHARLES J</v>
          </cell>
          <cell r="B6099" t="str">
            <v>101-516</v>
          </cell>
          <cell r="C6099">
            <v>510300</v>
          </cell>
          <cell r="D6099">
            <v>47820</v>
          </cell>
          <cell r="E6099" t="str">
            <v>COUNTY COUNSEL</v>
          </cell>
          <cell r="F6099" t="str">
            <v>K120</v>
          </cell>
          <cell r="G6099">
            <v>1</v>
          </cell>
          <cell r="H6099" t="str">
            <v>K120-001</v>
          </cell>
          <cell r="I6099" t="str">
            <v>F</v>
          </cell>
          <cell r="J6099">
            <v>8000</v>
          </cell>
          <cell r="L6099">
            <v>8037.37</v>
          </cell>
        </row>
        <row r="6100">
          <cell r="A6100" t="str">
            <v>MCKEE, CHARLES J</v>
          </cell>
          <cell r="B6100" t="str">
            <v>101-516</v>
          </cell>
          <cell r="C6100">
            <v>510300</v>
          </cell>
          <cell r="D6100">
            <v>47820</v>
          </cell>
          <cell r="E6100" t="str">
            <v>COUNTY COUNSEL</v>
          </cell>
          <cell r="F6100" t="str">
            <v>K120</v>
          </cell>
          <cell r="G6100">
            <v>1</v>
          </cell>
          <cell r="H6100" t="str">
            <v>K120-001</v>
          </cell>
          <cell r="I6100" t="str">
            <v>F</v>
          </cell>
          <cell r="J6100" t="str">
            <v>*FM</v>
          </cell>
          <cell r="K6100" t="str">
            <v>MEDICARE</v>
          </cell>
          <cell r="L6100">
            <v>1665.77</v>
          </cell>
        </row>
        <row r="6101">
          <cell r="A6101" t="str">
            <v>MCKEE, CHARLES J</v>
          </cell>
          <cell r="B6101" t="str">
            <v>101-516</v>
          </cell>
          <cell r="C6101">
            <v>510300</v>
          </cell>
          <cell r="D6101">
            <v>47820</v>
          </cell>
          <cell r="E6101" t="str">
            <v>COUNTY COUNSEL</v>
          </cell>
          <cell r="F6101" t="str">
            <v>K120</v>
          </cell>
          <cell r="G6101">
            <v>1</v>
          </cell>
          <cell r="H6101" t="str">
            <v>K120-001</v>
          </cell>
          <cell r="I6101" t="str">
            <v>F</v>
          </cell>
          <cell r="J6101" t="str">
            <v>*FI</v>
          </cell>
          <cell r="K6101" t="str">
            <v>FICA</v>
          </cell>
          <cell r="L6101">
            <v>5394</v>
          </cell>
        </row>
        <row r="6102">
          <cell r="A6102" t="str">
            <v>MCKEE, CHARLES J</v>
          </cell>
          <cell r="B6102" t="str">
            <v>101-516</v>
          </cell>
          <cell r="C6102">
            <v>510300</v>
          </cell>
          <cell r="D6102">
            <v>47820</v>
          </cell>
          <cell r="E6102" t="str">
            <v>COUNTY COUNSEL</v>
          </cell>
          <cell r="F6102" t="str">
            <v>K120</v>
          </cell>
          <cell r="G6102">
            <v>1</v>
          </cell>
          <cell r="H6102" t="str">
            <v>K120-001</v>
          </cell>
          <cell r="I6102" t="str">
            <v>F</v>
          </cell>
          <cell r="J6102">
            <v>7999</v>
          </cell>
          <cell r="L6102">
            <v>34452.800000000003</v>
          </cell>
        </row>
        <row r="6103">
          <cell r="A6103" t="str">
            <v>MCKEE, CHARLES J</v>
          </cell>
          <cell r="B6103" t="str">
            <v>101-516</v>
          </cell>
          <cell r="C6103">
            <v>510300</v>
          </cell>
          <cell r="D6103">
            <v>47820</v>
          </cell>
          <cell r="E6103" t="str">
            <v>COUNTY COUNSEL</v>
          </cell>
          <cell r="F6103" t="str">
            <v>K120</v>
          </cell>
          <cell r="G6103">
            <v>1</v>
          </cell>
          <cell r="H6103" t="str">
            <v>K120-001</v>
          </cell>
          <cell r="I6103" t="str">
            <v>F</v>
          </cell>
          <cell r="J6103">
            <v>8005</v>
          </cell>
          <cell r="L6103">
            <v>562.62</v>
          </cell>
        </row>
        <row r="6104">
          <cell r="A6104" t="str">
            <v>MCKEE, CHARLES J</v>
          </cell>
          <cell r="B6104" t="str">
            <v>101-516</v>
          </cell>
          <cell r="C6104">
            <v>510400</v>
          </cell>
          <cell r="D6104">
            <v>47820</v>
          </cell>
          <cell r="E6104" t="str">
            <v>COUNTY COUNSEL</v>
          </cell>
          <cell r="F6104" t="str">
            <v>K120</v>
          </cell>
          <cell r="G6104">
            <v>1</v>
          </cell>
          <cell r="H6104" t="str">
            <v>K120-001</v>
          </cell>
          <cell r="I6104" t="str">
            <v>F</v>
          </cell>
          <cell r="J6104">
            <v>30</v>
          </cell>
          <cell r="L6104">
            <v>287.2</v>
          </cell>
        </row>
        <row r="6105">
          <cell r="A6105" t="str">
            <v>MCKEE, CHARLES J</v>
          </cell>
          <cell r="B6105" t="str">
            <v>101-516</v>
          </cell>
          <cell r="C6105">
            <v>510400</v>
          </cell>
          <cell r="D6105">
            <v>47820</v>
          </cell>
          <cell r="E6105" t="str">
            <v>COUNTY COUNSEL</v>
          </cell>
          <cell r="F6105" t="str">
            <v>K120</v>
          </cell>
          <cell r="G6105">
            <v>1</v>
          </cell>
          <cell r="H6105" t="str">
            <v>K120-001</v>
          </cell>
          <cell r="I6105" t="str">
            <v>F</v>
          </cell>
          <cell r="J6105">
            <v>1001</v>
          </cell>
          <cell r="L6105">
            <v>10.17</v>
          </cell>
        </row>
        <row r="6106">
          <cell r="A6106" t="str">
            <v>MCKEE, CHARLES J</v>
          </cell>
          <cell r="B6106" t="str">
            <v>101-516</v>
          </cell>
          <cell r="C6106">
            <v>510400</v>
          </cell>
          <cell r="D6106">
            <v>47820</v>
          </cell>
          <cell r="E6106" t="str">
            <v>COUNTY COUNSEL</v>
          </cell>
          <cell r="F6106" t="str">
            <v>K120</v>
          </cell>
          <cell r="G6106">
            <v>1</v>
          </cell>
          <cell r="H6106" t="str">
            <v>K120-001</v>
          </cell>
          <cell r="I6106" t="str">
            <v>F</v>
          </cell>
          <cell r="J6106">
            <v>400</v>
          </cell>
          <cell r="L6106">
            <v>0.67</v>
          </cell>
        </row>
        <row r="6107">
          <cell r="A6107" t="str">
            <v>MCKEE, CHARLES J</v>
          </cell>
          <cell r="B6107" t="str">
            <v>101-516</v>
          </cell>
          <cell r="C6107">
            <v>510400</v>
          </cell>
          <cell r="D6107">
            <v>47820</v>
          </cell>
          <cell r="E6107" t="str">
            <v>COUNTY COUNSEL</v>
          </cell>
          <cell r="F6107" t="str">
            <v>K120</v>
          </cell>
          <cell r="G6107">
            <v>1</v>
          </cell>
          <cell r="H6107" t="str">
            <v>K120-001</v>
          </cell>
          <cell r="I6107" t="str">
            <v>F</v>
          </cell>
          <cell r="J6107">
            <v>831</v>
          </cell>
          <cell r="L6107">
            <v>5.3</v>
          </cell>
        </row>
        <row r="6108">
          <cell r="A6108" t="str">
            <v>MCKINLEY, CLINTON D</v>
          </cell>
          <cell r="B6108" t="str">
            <v>123-576</v>
          </cell>
          <cell r="C6108">
            <v>510100</v>
          </cell>
          <cell r="D6108">
            <v>5130</v>
          </cell>
          <cell r="E6108" t="str">
            <v>DIR OF BUILDING</v>
          </cell>
          <cell r="F6108" t="str">
            <v>B180</v>
          </cell>
          <cell r="G6108">
            <v>1</v>
          </cell>
          <cell r="H6108" t="str">
            <v>B180-001</v>
          </cell>
          <cell r="I6108" t="str">
            <v>O</v>
          </cell>
          <cell r="J6108">
            <v>1</v>
          </cell>
          <cell r="K6108" t="str">
            <v>REGULAR PAY</v>
          </cell>
          <cell r="L6108">
            <v>74369.87</v>
          </cell>
        </row>
        <row r="6109">
          <cell r="A6109" t="str">
            <v>MCKINLEY, CLINTON D</v>
          </cell>
          <cell r="B6109" t="str">
            <v>123-576</v>
          </cell>
          <cell r="C6109">
            <v>510300</v>
          </cell>
          <cell r="D6109">
            <v>5130</v>
          </cell>
          <cell r="E6109" t="str">
            <v>DIR OF BUILDING</v>
          </cell>
          <cell r="F6109" t="str">
            <v>B180</v>
          </cell>
          <cell r="G6109">
            <v>1</v>
          </cell>
          <cell r="H6109" t="str">
            <v>B180-001</v>
          </cell>
          <cell r="I6109" t="str">
            <v>F</v>
          </cell>
          <cell r="J6109">
            <v>7999</v>
          </cell>
          <cell r="L6109">
            <v>22303.52</v>
          </cell>
        </row>
        <row r="6110">
          <cell r="A6110" t="str">
            <v>MCKINLEY, CLINTON D</v>
          </cell>
          <cell r="B6110" t="str">
            <v>123-576</v>
          </cell>
          <cell r="C6110">
            <v>510300</v>
          </cell>
          <cell r="D6110">
            <v>5130</v>
          </cell>
          <cell r="E6110" t="str">
            <v>DIR OF BUILDING</v>
          </cell>
          <cell r="F6110" t="str">
            <v>B180</v>
          </cell>
          <cell r="G6110">
            <v>1</v>
          </cell>
          <cell r="H6110" t="str">
            <v>B180-001</v>
          </cell>
          <cell r="I6110" t="str">
            <v>F</v>
          </cell>
          <cell r="J6110">
            <v>8000</v>
          </cell>
          <cell r="L6110">
            <v>5201.6000000000004</v>
          </cell>
        </row>
        <row r="6111">
          <cell r="A6111" t="str">
            <v>MCKINLEY, CLINTON D</v>
          </cell>
          <cell r="B6111" t="str">
            <v>123-576</v>
          </cell>
          <cell r="C6111">
            <v>510300</v>
          </cell>
          <cell r="D6111">
            <v>5130</v>
          </cell>
          <cell r="E6111" t="str">
            <v>DIR OF BUILDING</v>
          </cell>
          <cell r="F6111" t="str">
            <v>B180</v>
          </cell>
          <cell r="G6111">
            <v>1</v>
          </cell>
          <cell r="H6111" t="str">
            <v>B180-001</v>
          </cell>
          <cell r="I6111" t="str">
            <v>F</v>
          </cell>
          <cell r="J6111" t="str">
            <v>*FM</v>
          </cell>
          <cell r="K6111" t="str">
            <v>MEDICARE</v>
          </cell>
          <cell r="L6111">
            <v>1078.3599999999999</v>
          </cell>
        </row>
        <row r="6112">
          <cell r="A6112" t="str">
            <v>MCKINLEY, CLINTON D</v>
          </cell>
          <cell r="B6112" t="str">
            <v>123-576</v>
          </cell>
          <cell r="C6112">
            <v>510300</v>
          </cell>
          <cell r="D6112">
            <v>5130</v>
          </cell>
          <cell r="E6112" t="str">
            <v>DIR OF BUILDING</v>
          </cell>
          <cell r="F6112" t="str">
            <v>B180</v>
          </cell>
          <cell r="G6112">
            <v>1</v>
          </cell>
          <cell r="H6112" t="str">
            <v>B180-001</v>
          </cell>
          <cell r="I6112" t="str">
            <v>F</v>
          </cell>
          <cell r="J6112" t="str">
            <v>*FI</v>
          </cell>
          <cell r="K6112" t="str">
            <v>FICA</v>
          </cell>
          <cell r="L6112">
            <v>4610.93</v>
          </cell>
        </row>
        <row r="6113">
          <cell r="A6113" t="str">
            <v>MCKINLEY, CLINTON D</v>
          </cell>
          <cell r="B6113" t="str">
            <v>123-576</v>
          </cell>
          <cell r="C6113">
            <v>510300</v>
          </cell>
          <cell r="D6113">
            <v>5130</v>
          </cell>
          <cell r="E6113" t="str">
            <v>DIR OF BUILDING</v>
          </cell>
          <cell r="F6113" t="str">
            <v>B180</v>
          </cell>
          <cell r="G6113">
            <v>1</v>
          </cell>
          <cell r="H6113" t="str">
            <v>B180-001</v>
          </cell>
          <cell r="I6113" t="str">
            <v>F</v>
          </cell>
          <cell r="J6113">
            <v>8005</v>
          </cell>
          <cell r="L6113">
            <v>364.11</v>
          </cell>
        </row>
        <row r="6114">
          <cell r="A6114" t="str">
            <v>MCKINLEY, CLINTON D</v>
          </cell>
          <cell r="B6114" t="str">
            <v>123-576</v>
          </cell>
          <cell r="C6114">
            <v>510400</v>
          </cell>
          <cell r="D6114">
            <v>5130</v>
          </cell>
          <cell r="E6114" t="str">
            <v>DIR OF BUILDING</v>
          </cell>
          <cell r="F6114" t="str">
            <v>B180</v>
          </cell>
          <cell r="G6114">
            <v>1</v>
          </cell>
          <cell r="H6114" t="str">
            <v>B180-001</v>
          </cell>
          <cell r="I6114" t="str">
            <v>F</v>
          </cell>
          <cell r="J6114">
            <v>30</v>
          </cell>
          <cell r="L6114">
            <v>185.92</v>
          </cell>
        </row>
        <row r="6115">
          <cell r="A6115" t="str">
            <v>MCKINLEY, CLINTON D</v>
          </cell>
          <cell r="B6115" t="str">
            <v>123-576</v>
          </cell>
          <cell r="C6115">
            <v>510400</v>
          </cell>
          <cell r="D6115">
            <v>5130</v>
          </cell>
          <cell r="E6115" t="str">
            <v>DIR OF BUILDING</v>
          </cell>
          <cell r="F6115" t="str">
            <v>B180</v>
          </cell>
          <cell r="G6115">
            <v>1</v>
          </cell>
          <cell r="H6115" t="str">
            <v>B180-001</v>
          </cell>
          <cell r="I6115" t="str">
            <v>F</v>
          </cell>
          <cell r="J6115">
            <v>104</v>
          </cell>
          <cell r="L6115">
            <v>283.83999999999997</v>
          </cell>
        </row>
        <row r="6116">
          <cell r="A6116" t="str">
            <v>MCKINLEY, CLINTON D</v>
          </cell>
          <cell r="B6116" t="str">
            <v>123-576</v>
          </cell>
          <cell r="C6116">
            <v>510400</v>
          </cell>
          <cell r="D6116">
            <v>5130</v>
          </cell>
          <cell r="E6116" t="str">
            <v>DIR OF BUILDING</v>
          </cell>
          <cell r="F6116" t="str">
            <v>B180</v>
          </cell>
          <cell r="G6116">
            <v>1</v>
          </cell>
          <cell r="H6116" t="str">
            <v>B180-001</v>
          </cell>
          <cell r="I6116" t="str">
            <v>F</v>
          </cell>
          <cell r="J6116">
            <v>605</v>
          </cell>
          <cell r="L6116">
            <v>59.1</v>
          </cell>
        </row>
        <row r="6117">
          <cell r="A6117" t="str">
            <v>MCKINLEY, CLINTON D</v>
          </cell>
          <cell r="B6117" t="str">
            <v>123-576</v>
          </cell>
          <cell r="C6117">
            <v>510400</v>
          </cell>
          <cell r="D6117">
            <v>5130</v>
          </cell>
          <cell r="E6117" t="str">
            <v>DIR OF BUILDING</v>
          </cell>
          <cell r="F6117" t="str">
            <v>B180</v>
          </cell>
          <cell r="G6117">
            <v>1</v>
          </cell>
          <cell r="H6117" t="str">
            <v>B180-001</v>
          </cell>
          <cell r="I6117" t="str">
            <v>F</v>
          </cell>
          <cell r="J6117">
            <v>1001</v>
          </cell>
          <cell r="L6117">
            <v>10.17</v>
          </cell>
        </row>
        <row r="6118">
          <cell r="A6118" t="str">
            <v>MCKINLEY, CLINTON D</v>
          </cell>
          <cell r="B6118" t="str">
            <v>123-576</v>
          </cell>
          <cell r="C6118">
            <v>510400</v>
          </cell>
          <cell r="D6118">
            <v>5130</v>
          </cell>
          <cell r="E6118" t="str">
            <v>DIR OF BUILDING</v>
          </cell>
          <cell r="F6118" t="str">
            <v>B180</v>
          </cell>
          <cell r="G6118">
            <v>1</v>
          </cell>
          <cell r="H6118" t="str">
            <v>B180-001</v>
          </cell>
          <cell r="I6118" t="str">
            <v>F</v>
          </cell>
          <cell r="J6118">
            <v>831</v>
          </cell>
          <cell r="L6118">
            <v>5.3</v>
          </cell>
        </row>
        <row r="6119">
          <cell r="A6119" t="str">
            <v>MCKINLEY, CLINTON D</v>
          </cell>
          <cell r="B6119" t="str">
            <v>123-576</v>
          </cell>
          <cell r="C6119">
            <v>510400</v>
          </cell>
          <cell r="D6119">
            <v>5130</v>
          </cell>
          <cell r="E6119" t="str">
            <v>DIR OF BUILDING</v>
          </cell>
          <cell r="F6119" t="str">
            <v>B180</v>
          </cell>
          <cell r="G6119">
            <v>1</v>
          </cell>
          <cell r="H6119" t="str">
            <v>B180-001</v>
          </cell>
          <cell r="I6119" t="str">
            <v>F</v>
          </cell>
          <cell r="J6119">
            <v>705</v>
          </cell>
          <cell r="L6119">
            <v>12.04</v>
          </cell>
        </row>
        <row r="6120">
          <cell r="A6120" t="str">
            <v>MCLERAN, SCOTT A</v>
          </cell>
          <cell r="B6120" t="str">
            <v>101-594</v>
          </cell>
          <cell r="C6120">
            <v>510100</v>
          </cell>
          <cell r="D6120">
            <v>29520</v>
          </cell>
          <cell r="E6120" t="str">
            <v>SOCIAL SERVICE WORKER IV</v>
          </cell>
          <cell r="F6120" t="str">
            <v>P185</v>
          </cell>
          <cell r="G6120">
            <v>1</v>
          </cell>
          <cell r="H6120" t="str">
            <v>P185-007</v>
          </cell>
          <cell r="I6120" t="str">
            <v>O</v>
          </cell>
          <cell r="J6120">
            <v>1</v>
          </cell>
          <cell r="K6120" t="str">
            <v>REGULAR PAY</v>
          </cell>
          <cell r="L6120">
            <v>48295.61</v>
          </cell>
        </row>
        <row r="6121">
          <cell r="A6121" t="str">
            <v>MCLERAN, SCOTT A</v>
          </cell>
          <cell r="B6121" t="str">
            <v>101-594</v>
          </cell>
          <cell r="C6121">
            <v>510300</v>
          </cell>
          <cell r="D6121">
            <v>29520</v>
          </cell>
          <cell r="E6121" t="str">
            <v>SOCIAL SERVICE WORKER IV</v>
          </cell>
          <cell r="F6121" t="str">
            <v>P185</v>
          </cell>
          <cell r="G6121">
            <v>1</v>
          </cell>
          <cell r="H6121" t="str">
            <v>P185-007</v>
          </cell>
          <cell r="I6121" t="str">
            <v>F</v>
          </cell>
          <cell r="J6121" t="str">
            <v>*FI</v>
          </cell>
          <cell r="K6121" t="str">
            <v>FICA</v>
          </cell>
          <cell r="L6121">
            <v>2994.33</v>
          </cell>
        </row>
        <row r="6122">
          <cell r="A6122" t="str">
            <v>MCLERAN, SCOTT A</v>
          </cell>
          <cell r="B6122" t="str">
            <v>101-594</v>
          </cell>
          <cell r="C6122">
            <v>510300</v>
          </cell>
          <cell r="D6122">
            <v>29520</v>
          </cell>
          <cell r="E6122" t="str">
            <v>SOCIAL SERVICE WORKER IV</v>
          </cell>
          <cell r="F6122" t="str">
            <v>P185</v>
          </cell>
          <cell r="G6122">
            <v>1</v>
          </cell>
          <cell r="H6122" t="str">
            <v>P185-007</v>
          </cell>
          <cell r="I6122" t="str">
            <v>F</v>
          </cell>
          <cell r="J6122">
            <v>8000</v>
          </cell>
          <cell r="L6122">
            <v>3376.4</v>
          </cell>
        </row>
        <row r="6123">
          <cell r="A6123" t="str">
            <v>MCLERAN, SCOTT A</v>
          </cell>
          <cell r="B6123" t="str">
            <v>101-594</v>
          </cell>
          <cell r="C6123">
            <v>510300</v>
          </cell>
          <cell r="D6123">
            <v>29520</v>
          </cell>
          <cell r="E6123" t="str">
            <v>SOCIAL SERVICE WORKER IV</v>
          </cell>
          <cell r="F6123" t="str">
            <v>P185</v>
          </cell>
          <cell r="G6123">
            <v>1</v>
          </cell>
          <cell r="H6123" t="str">
            <v>P185-007</v>
          </cell>
          <cell r="I6123" t="str">
            <v>F</v>
          </cell>
          <cell r="J6123">
            <v>7999</v>
          </cell>
          <cell r="L6123">
            <v>14483.85</v>
          </cell>
        </row>
        <row r="6124">
          <cell r="A6124" t="str">
            <v>MCLERAN, SCOTT A</v>
          </cell>
          <cell r="B6124" t="str">
            <v>101-594</v>
          </cell>
          <cell r="C6124">
            <v>510300</v>
          </cell>
          <cell r="D6124">
            <v>29520</v>
          </cell>
          <cell r="E6124" t="str">
            <v>SOCIAL SERVICE WORKER IV</v>
          </cell>
          <cell r="F6124" t="str">
            <v>P185</v>
          </cell>
          <cell r="G6124">
            <v>1</v>
          </cell>
          <cell r="H6124" t="str">
            <v>P185-007</v>
          </cell>
          <cell r="I6124" t="str">
            <v>F</v>
          </cell>
          <cell r="J6124">
            <v>8004</v>
          </cell>
          <cell r="L6124">
            <v>3380.69</v>
          </cell>
        </row>
        <row r="6125">
          <cell r="A6125" t="str">
            <v>MCLERAN, SCOTT A</v>
          </cell>
          <cell r="B6125" t="str">
            <v>101-594</v>
          </cell>
          <cell r="C6125">
            <v>510300</v>
          </cell>
          <cell r="D6125">
            <v>29520</v>
          </cell>
          <cell r="E6125" t="str">
            <v>SOCIAL SERVICE WORKER IV</v>
          </cell>
          <cell r="F6125" t="str">
            <v>P185</v>
          </cell>
          <cell r="G6125">
            <v>1</v>
          </cell>
          <cell r="H6125" t="str">
            <v>P185-007</v>
          </cell>
          <cell r="I6125" t="str">
            <v>F</v>
          </cell>
          <cell r="J6125" t="str">
            <v>*FM</v>
          </cell>
          <cell r="K6125" t="str">
            <v>MEDICARE</v>
          </cell>
          <cell r="L6125">
            <v>700.29</v>
          </cell>
        </row>
        <row r="6126">
          <cell r="A6126" t="str">
            <v>MCLERAN, SCOTT A</v>
          </cell>
          <cell r="B6126" t="str">
            <v>101-594</v>
          </cell>
          <cell r="C6126">
            <v>510300</v>
          </cell>
          <cell r="D6126">
            <v>29520</v>
          </cell>
          <cell r="E6126" t="str">
            <v>SOCIAL SERVICE WORKER IV</v>
          </cell>
          <cell r="F6126" t="str">
            <v>P185</v>
          </cell>
          <cell r="G6126">
            <v>1</v>
          </cell>
          <cell r="H6126" t="str">
            <v>P185-007</v>
          </cell>
          <cell r="I6126" t="str">
            <v>F</v>
          </cell>
          <cell r="J6126">
            <v>8005</v>
          </cell>
          <cell r="L6126">
            <v>236.35</v>
          </cell>
        </row>
        <row r="6127">
          <cell r="A6127" t="str">
            <v>MCLERAN, SCOTT A</v>
          </cell>
          <cell r="B6127" t="str">
            <v>101-594</v>
          </cell>
          <cell r="C6127">
            <v>510400</v>
          </cell>
          <cell r="D6127">
            <v>29520</v>
          </cell>
          <cell r="E6127" t="str">
            <v>SOCIAL SERVICE WORKER IV</v>
          </cell>
          <cell r="F6127" t="str">
            <v>P185</v>
          </cell>
          <cell r="G6127">
            <v>1</v>
          </cell>
          <cell r="H6127" t="str">
            <v>P185-007</v>
          </cell>
          <cell r="I6127" t="str">
            <v>F</v>
          </cell>
          <cell r="J6127">
            <v>811</v>
          </cell>
          <cell r="L6127">
            <v>1.88</v>
          </cell>
        </row>
        <row r="6128">
          <cell r="A6128" t="str">
            <v>MCLERAN, SCOTT A</v>
          </cell>
          <cell r="B6128" t="str">
            <v>101-594</v>
          </cell>
          <cell r="C6128">
            <v>510400</v>
          </cell>
          <cell r="D6128">
            <v>29520</v>
          </cell>
          <cell r="E6128" t="str">
            <v>SOCIAL SERVICE WORKER IV</v>
          </cell>
          <cell r="F6128" t="str">
            <v>P185</v>
          </cell>
          <cell r="G6128">
            <v>1</v>
          </cell>
          <cell r="H6128" t="str">
            <v>P185-007</v>
          </cell>
          <cell r="I6128" t="str">
            <v>F</v>
          </cell>
          <cell r="J6128">
            <v>30</v>
          </cell>
          <cell r="L6128">
            <v>120.74</v>
          </cell>
        </row>
        <row r="6129">
          <cell r="A6129" t="str">
            <v>MCLERAN, SCOTT A</v>
          </cell>
          <cell r="B6129" t="str">
            <v>101-594</v>
          </cell>
          <cell r="C6129">
            <v>510400</v>
          </cell>
          <cell r="D6129">
            <v>29520</v>
          </cell>
          <cell r="E6129" t="str">
            <v>SOCIAL SERVICE WORKER IV</v>
          </cell>
          <cell r="F6129" t="str">
            <v>P185</v>
          </cell>
          <cell r="G6129">
            <v>1</v>
          </cell>
          <cell r="H6129" t="str">
            <v>P185-007</v>
          </cell>
          <cell r="I6129" t="str">
            <v>F</v>
          </cell>
          <cell r="J6129">
            <v>605</v>
          </cell>
          <cell r="L6129">
            <v>59.1</v>
          </cell>
        </row>
        <row r="6130">
          <cell r="A6130" t="str">
            <v>MCLERAN, SCOTT A</v>
          </cell>
          <cell r="B6130" t="str">
            <v>101-594</v>
          </cell>
          <cell r="C6130">
            <v>510400</v>
          </cell>
          <cell r="D6130">
            <v>29520</v>
          </cell>
          <cell r="E6130" t="str">
            <v>SOCIAL SERVICE WORKER IV</v>
          </cell>
          <cell r="F6130" t="str">
            <v>P185</v>
          </cell>
          <cell r="G6130">
            <v>1</v>
          </cell>
          <cell r="H6130" t="str">
            <v>P185-007</v>
          </cell>
          <cell r="I6130" t="str">
            <v>F</v>
          </cell>
          <cell r="J6130">
            <v>104</v>
          </cell>
          <cell r="L6130">
            <v>283.83999999999997</v>
          </cell>
        </row>
        <row r="6131">
          <cell r="A6131" t="str">
            <v>MCLERAN, SCOTT A</v>
          </cell>
          <cell r="B6131" t="str">
            <v>101-594</v>
          </cell>
          <cell r="C6131">
            <v>510400</v>
          </cell>
          <cell r="D6131">
            <v>29520</v>
          </cell>
          <cell r="E6131" t="str">
            <v>SOCIAL SERVICE WORKER IV</v>
          </cell>
          <cell r="F6131" t="str">
            <v>P185</v>
          </cell>
          <cell r="G6131">
            <v>1</v>
          </cell>
          <cell r="H6131" t="str">
            <v>P185-007</v>
          </cell>
          <cell r="I6131" t="str">
            <v>F</v>
          </cell>
          <cell r="J6131">
            <v>705</v>
          </cell>
          <cell r="L6131">
            <v>12.04</v>
          </cell>
        </row>
        <row r="6132">
          <cell r="A6132" t="str">
            <v>MCMAHON, KENNETH J</v>
          </cell>
          <cell r="B6132" t="str">
            <v>101-571</v>
          </cell>
          <cell r="C6132">
            <v>510100</v>
          </cell>
          <cell r="D6132">
            <v>35220</v>
          </cell>
          <cell r="E6132" t="str">
            <v>GROUP SUPERVISOR II</v>
          </cell>
          <cell r="F6132" t="str">
            <v>D312</v>
          </cell>
          <cell r="G6132">
            <v>1</v>
          </cell>
          <cell r="H6132" t="str">
            <v>D312-004</v>
          </cell>
          <cell r="I6132" t="str">
            <v>O</v>
          </cell>
          <cell r="J6132">
            <v>1</v>
          </cell>
          <cell r="K6132" t="str">
            <v>REGULAR PAY</v>
          </cell>
          <cell r="L6132">
            <v>34877.760000000002</v>
          </cell>
        </row>
        <row r="6133">
          <cell r="A6133" t="str">
            <v>MCMAHON, KENNETH J</v>
          </cell>
          <cell r="B6133" t="str">
            <v>101-571</v>
          </cell>
          <cell r="C6133">
            <v>510300</v>
          </cell>
          <cell r="D6133">
            <v>35220</v>
          </cell>
          <cell r="E6133" t="str">
            <v>GROUP SUPERVISOR II</v>
          </cell>
          <cell r="F6133" t="str">
            <v>D312</v>
          </cell>
          <cell r="G6133">
            <v>1</v>
          </cell>
          <cell r="H6133" t="str">
            <v>D312-004</v>
          </cell>
          <cell r="I6133" t="str">
            <v>F</v>
          </cell>
          <cell r="J6133">
            <v>8000</v>
          </cell>
          <cell r="L6133">
            <v>2437.15</v>
          </cell>
        </row>
        <row r="6134">
          <cell r="A6134" t="str">
            <v>MCMAHON, KENNETH J</v>
          </cell>
          <cell r="B6134" t="str">
            <v>101-571</v>
          </cell>
          <cell r="C6134">
            <v>510300</v>
          </cell>
          <cell r="D6134">
            <v>35220</v>
          </cell>
          <cell r="E6134" t="str">
            <v>GROUP SUPERVISOR II</v>
          </cell>
          <cell r="F6134" t="str">
            <v>D312</v>
          </cell>
          <cell r="G6134">
            <v>1</v>
          </cell>
          <cell r="H6134" t="str">
            <v>D312-004</v>
          </cell>
          <cell r="I6134" t="str">
            <v>F</v>
          </cell>
          <cell r="J6134">
            <v>7999</v>
          </cell>
          <cell r="L6134">
            <v>10459.84</v>
          </cell>
        </row>
        <row r="6135">
          <cell r="A6135" t="str">
            <v>MCMAHON, KENNETH J</v>
          </cell>
          <cell r="B6135" t="str">
            <v>101-571</v>
          </cell>
          <cell r="C6135">
            <v>510300</v>
          </cell>
          <cell r="D6135">
            <v>35220</v>
          </cell>
          <cell r="E6135" t="str">
            <v>GROUP SUPERVISOR II</v>
          </cell>
          <cell r="F6135" t="str">
            <v>D312</v>
          </cell>
          <cell r="G6135">
            <v>1</v>
          </cell>
          <cell r="H6135" t="str">
            <v>D312-004</v>
          </cell>
          <cell r="I6135" t="str">
            <v>F</v>
          </cell>
          <cell r="J6135" t="str">
            <v>*FI</v>
          </cell>
          <cell r="K6135" t="str">
            <v>FICA</v>
          </cell>
          <cell r="L6135">
            <v>2162.42</v>
          </cell>
        </row>
        <row r="6136">
          <cell r="A6136" t="str">
            <v>MCMAHON, KENNETH J</v>
          </cell>
          <cell r="B6136" t="str">
            <v>101-571</v>
          </cell>
          <cell r="C6136">
            <v>510300</v>
          </cell>
          <cell r="D6136">
            <v>35220</v>
          </cell>
          <cell r="E6136" t="str">
            <v>GROUP SUPERVISOR II</v>
          </cell>
          <cell r="F6136" t="str">
            <v>D312</v>
          </cell>
          <cell r="G6136">
            <v>1</v>
          </cell>
          <cell r="H6136" t="str">
            <v>D312-004</v>
          </cell>
          <cell r="I6136" t="str">
            <v>F</v>
          </cell>
          <cell r="J6136" t="str">
            <v>*FM</v>
          </cell>
          <cell r="K6136" t="str">
            <v>MEDICARE</v>
          </cell>
          <cell r="L6136">
            <v>505.73</v>
          </cell>
        </row>
        <row r="6137">
          <cell r="A6137" t="str">
            <v>MCMAHON, KENNETH J</v>
          </cell>
          <cell r="B6137" t="str">
            <v>101-571</v>
          </cell>
          <cell r="C6137">
            <v>510400</v>
          </cell>
          <cell r="D6137">
            <v>35220</v>
          </cell>
          <cell r="E6137" t="str">
            <v>GROUP SUPERVISOR II</v>
          </cell>
          <cell r="F6137" t="str">
            <v>D312</v>
          </cell>
          <cell r="G6137">
            <v>1</v>
          </cell>
          <cell r="H6137" t="str">
            <v>D312-004</v>
          </cell>
          <cell r="I6137" t="str">
            <v>F</v>
          </cell>
          <cell r="J6137">
            <v>30</v>
          </cell>
          <cell r="L6137">
            <v>87.19</v>
          </cell>
        </row>
        <row r="6138">
          <cell r="A6138" t="str">
            <v>MCMAHON, KENNETH J</v>
          </cell>
          <cell r="B6138" t="str">
            <v>101-571</v>
          </cell>
          <cell r="C6138">
            <v>510400</v>
          </cell>
          <cell r="D6138">
            <v>35220</v>
          </cell>
          <cell r="E6138" t="str">
            <v>GROUP SUPERVISOR II</v>
          </cell>
          <cell r="F6138" t="str">
            <v>D312</v>
          </cell>
          <cell r="G6138">
            <v>1</v>
          </cell>
          <cell r="H6138" t="str">
            <v>D312-004</v>
          </cell>
          <cell r="I6138" t="str">
            <v>F</v>
          </cell>
          <cell r="J6138">
            <v>701</v>
          </cell>
          <cell r="L6138">
            <v>4.01</v>
          </cell>
        </row>
        <row r="6139">
          <cell r="A6139" t="str">
            <v>MCMAHON, KENNETH J</v>
          </cell>
          <cell r="B6139" t="str">
            <v>101-571</v>
          </cell>
          <cell r="C6139">
            <v>510400</v>
          </cell>
          <cell r="D6139">
            <v>35220</v>
          </cell>
          <cell r="E6139" t="str">
            <v>GROUP SUPERVISOR II</v>
          </cell>
          <cell r="F6139" t="str">
            <v>D312</v>
          </cell>
          <cell r="G6139">
            <v>1</v>
          </cell>
          <cell r="H6139" t="str">
            <v>D312-004</v>
          </cell>
          <cell r="I6139" t="str">
            <v>F</v>
          </cell>
          <cell r="J6139">
            <v>601</v>
          </cell>
          <cell r="L6139">
            <v>17.149999999999999</v>
          </cell>
        </row>
        <row r="6140">
          <cell r="A6140" t="str">
            <v>MCMAHON, KENNETH J</v>
          </cell>
          <cell r="B6140" t="str">
            <v>101-571</v>
          </cell>
          <cell r="C6140">
            <v>510400</v>
          </cell>
          <cell r="D6140">
            <v>35220</v>
          </cell>
          <cell r="E6140" t="str">
            <v>GROUP SUPERVISOR II</v>
          </cell>
          <cell r="F6140" t="str">
            <v>D312</v>
          </cell>
          <cell r="G6140">
            <v>1</v>
          </cell>
          <cell r="H6140" t="str">
            <v>D312-004</v>
          </cell>
          <cell r="I6140" t="str">
            <v>F</v>
          </cell>
          <cell r="J6140">
            <v>1001</v>
          </cell>
          <cell r="L6140">
            <v>10.17</v>
          </cell>
        </row>
        <row r="6141">
          <cell r="A6141" t="str">
            <v>MCMAHON, KENNETH J</v>
          </cell>
          <cell r="B6141" t="str">
            <v>101-571</v>
          </cell>
          <cell r="C6141">
            <v>510400</v>
          </cell>
          <cell r="D6141">
            <v>35220</v>
          </cell>
          <cell r="E6141" t="str">
            <v>GROUP SUPERVISOR II</v>
          </cell>
          <cell r="F6141" t="str">
            <v>D312</v>
          </cell>
          <cell r="G6141">
            <v>1</v>
          </cell>
          <cell r="H6141" t="str">
            <v>D312-004</v>
          </cell>
          <cell r="I6141" t="str">
            <v>F</v>
          </cell>
          <cell r="J6141">
            <v>810</v>
          </cell>
          <cell r="L6141">
            <v>1.71</v>
          </cell>
        </row>
        <row r="6142">
          <cell r="A6142" t="str">
            <v>MCMAHON, KENNETH J</v>
          </cell>
          <cell r="B6142" t="str">
            <v>101-571</v>
          </cell>
          <cell r="C6142">
            <v>510400</v>
          </cell>
          <cell r="D6142">
            <v>35220</v>
          </cell>
          <cell r="E6142" t="str">
            <v>GROUP SUPERVISOR II</v>
          </cell>
          <cell r="F6142" t="str">
            <v>D312</v>
          </cell>
          <cell r="G6142">
            <v>1</v>
          </cell>
          <cell r="H6142" t="str">
            <v>D312-004</v>
          </cell>
          <cell r="I6142" t="str">
            <v>F</v>
          </cell>
          <cell r="J6142">
            <v>101</v>
          </cell>
          <cell r="L6142">
            <v>135.94999999999999</v>
          </cell>
        </row>
        <row r="6143">
          <cell r="A6143" t="str">
            <v>MCMANUS, BRANDI L</v>
          </cell>
          <cell r="B6143" t="str">
            <v>101-523</v>
          </cell>
          <cell r="C6143">
            <v>510100</v>
          </cell>
          <cell r="D6143">
            <v>35650</v>
          </cell>
          <cell r="E6143" t="str">
            <v>PERSONNEL ASSISTANT II</v>
          </cell>
          <cell r="F6143" t="str">
            <v>J290</v>
          </cell>
          <cell r="G6143">
            <v>1</v>
          </cell>
          <cell r="H6143" t="str">
            <v>J290-001</v>
          </cell>
          <cell r="I6143" t="str">
            <v>O</v>
          </cell>
          <cell r="J6143">
            <v>1</v>
          </cell>
          <cell r="K6143" t="str">
            <v>REGULAR PAY</v>
          </cell>
          <cell r="L6143">
            <v>29197.14</v>
          </cell>
        </row>
        <row r="6144">
          <cell r="A6144" t="str">
            <v>MCMANUS, BRANDI L</v>
          </cell>
          <cell r="B6144" t="str">
            <v>101-523</v>
          </cell>
          <cell r="C6144">
            <v>510300</v>
          </cell>
          <cell r="D6144">
            <v>35650</v>
          </cell>
          <cell r="E6144" t="str">
            <v>PERSONNEL ASSISTANT II</v>
          </cell>
          <cell r="F6144" t="str">
            <v>J290</v>
          </cell>
          <cell r="G6144">
            <v>1</v>
          </cell>
          <cell r="H6144" t="str">
            <v>J290-001</v>
          </cell>
          <cell r="I6144" t="str">
            <v>F</v>
          </cell>
          <cell r="J6144">
            <v>8005</v>
          </cell>
          <cell r="L6144">
            <v>142.77000000000001</v>
          </cell>
        </row>
        <row r="6145">
          <cell r="A6145" t="str">
            <v>MCMANUS, BRANDI L</v>
          </cell>
          <cell r="B6145" t="str">
            <v>101-523</v>
          </cell>
          <cell r="C6145">
            <v>510300</v>
          </cell>
          <cell r="D6145">
            <v>35650</v>
          </cell>
          <cell r="E6145" t="str">
            <v>PERSONNEL ASSISTANT II</v>
          </cell>
          <cell r="F6145" t="str">
            <v>J290</v>
          </cell>
          <cell r="G6145">
            <v>1</v>
          </cell>
          <cell r="H6145" t="str">
            <v>J290-001</v>
          </cell>
          <cell r="I6145" t="str">
            <v>F</v>
          </cell>
          <cell r="J6145">
            <v>8004</v>
          </cell>
          <cell r="L6145">
            <v>2043.8</v>
          </cell>
        </row>
        <row r="6146">
          <cell r="A6146" t="str">
            <v>MCMANUS, BRANDI L</v>
          </cell>
          <cell r="B6146" t="str">
            <v>101-523</v>
          </cell>
          <cell r="C6146">
            <v>510300</v>
          </cell>
          <cell r="D6146">
            <v>35650</v>
          </cell>
          <cell r="E6146" t="str">
            <v>PERSONNEL ASSISTANT II</v>
          </cell>
          <cell r="F6146" t="str">
            <v>J290</v>
          </cell>
          <cell r="G6146">
            <v>1</v>
          </cell>
          <cell r="H6146" t="str">
            <v>J290-001</v>
          </cell>
          <cell r="I6146" t="str">
            <v>F</v>
          </cell>
          <cell r="J6146" t="str">
            <v>*FM</v>
          </cell>
          <cell r="K6146" t="str">
            <v>MEDICARE</v>
          </cell>
          <cell r="L6146">
            <v>423.36</v>
          </cell>
        </row>
        <row r="6147">
          <cell r="A6147" t="str">
            <v>MCMANUS, BRANDI L</v>
          </cell>
          <cell r="B6147" t="str">
            <v>101-523</v>
          </cell>
          <cell r="C6147">
            <v>510300</v>
          </cell>
          <cell r="D6147">
            <v>35650</v>
          </cell>
          <cell r="E6147" t="str">
            <v>PERSONNEL ASSISTANT II</v>
          </cell>
          <cell r="F6147" t="str">
            <v>J290</v>
          </cell>
          <cell r="G6147">
            <v>1</v>
          </cell>
          <cell r="H6147" t="str">
            <v>J290-001</v>
          </cell>
          <cell r="I6147" t="str">
            <v>F</v>
          </cell>
          <cell r="J6147" t="str">
            <v>*FI</v>
          </cell>
          <cell r="K6147" t="str">
            <v>FICA</v>
          </cell>
          <cell r="L6147">
            <v>1810.22</v>
          </cell>
        </row>
        <row r="6148">
          <cell r="A6148" t="str">
            <v>MCMANUS, BRANDI L</v>
          </cell>
          <cell r="B6148" t="str">
            <v>101-523</v>
          </cell>
          <cell r="C6148">
            <v>510300</v>
          </cell>
          <cell r="D6148">
            <v>35650</v>
          </cell>
          <cell r="E6148" t="str">
            <v>PERSONNEL ASSISTANT II</v>
          </cell>
          <cell r="F6148" t="str">
            <v>J290</v>
          </cell>
          <cell r="G6148">
            <v>1</v>
          </cell>
          <cell r="H6148" t="str">
            <v>J290-001</v>
          </cell>
          <cell r="I6148" t="str">
            <v>F</v>
          </cell>
          <cell r="J6148">
            <v>7999</v>
          </cell>
          <cell r="L6148">
            <v>8756.2199999999993</v>
          </cell>
        </row>
        <row r="6149">
          <cell r="A6149" t="str">
            <v>MCMANUS, BRANDI L</v>
          </cell>
          <cell r="B6149" t="str">
            <v>101-523</v>
          </cell>
          <cell r="C6149">
            <v>510300</v>
          </cell>
          <cell r="D6149">
            <v>35650</v>
          </cell>
          <cell r="E6149" t="str">
            <v>PERSONNEL ASSISTANT II</v>
          </cell>
          <cell r="F6149" t="str">
            <v>J290</v>
          </cell>
          <cell r="G6149">
            <v>1</v>
          </cell>
          <cell r="H6149" t="str">
            <v>J290-001</v>
          </cell>
          <cell r="I6149" t="str">
            <v>F</v>
          </cell>
          <cell r="J6149">
            <v>8000</v>
          </cell>
          <cell r="L6149">
            <v>2039.51</v>
          </cell>
        </row>
        <row r="6150">
          <cell r="A6150" t="str">
            <v>MCMANUS, BRANDI L</v>
          </cell>
          <cell r="B6150" t="str">
            <v>101-523</v>
          </cell>
          <cell r="C6150">
            <v>510400</v>
          </cell>
          <cell r="D6150">
            <v>35650</v>
          </cell>
          <cell r="E6150" t="str">
            <v>PERSONNEL ASSISTANT II</v>
          </cell>
          <cell r="F6150" t="str">
            <v>J290</v>
          </cell>
          <cell r="G6150">
            <v>1</v>
          </cell>
          <cell r="H6150" t="str">
            <v>J290-001</v>
          </cell>
          <cell r="I6150" t="str">
            <v>F</v>
          </cell>
          <cell r="J6150">
            <v>810</v>
          </cell>
          <cell r="L6150">
            <v>1.71</v>
          </cell>
        </row>
        <row r="6151">
          <cell r="A6151" t="str">
            <v>MCMANUS, BRANDI L</v>
          </cell>
          <cell r="B6151" t="str">
            <v>101-523</v>
          </cell>
          <cell r="C6151">
            <v>510400</v>
          </cell>
          <cell r="D6151">
            <v>35650</v>
          </cell>
          <cell r="E6151" t="str">
            <v>PERSONNEL ASSISTANT II</v>
          </cell>
          <cell r="F6151" t="str">
            <v>J290</v>
          </cell>
          <cell r="G6151">
            <v>1</v>
          </cell>
          <cell r="H6151" t="str">
            <v>J290-001</v>
          </cell>
          <cell r="I6151" t="str">
            <v>F</v>
          </cell>
          <cell r="J6151">
            <v>400</v>
          </cell>
          <cell r="L6151">
            <v>0.67</v>
          </cell>
        </row>
        <row r="6152">
          <cell r="A6152" t="str">
            <v>MCMANUS, BRANDI L</v>
          </cell>
          <cell r="B6152" t="str">
            <v>101-523</v>
          </cell>
          <cell r="C6152">
            <v>510400</v>
          </cell>
          <cell r="D6152">
            <v>35650</v>
          </cell>
          <cell r="E6152" t="str">
            <v>PERSONNEL ASSISTANT II</v>
          </cell>
          <cell r="F6152" t="str">
            <v>J290</v>
          </cell>
          <cell r="G6152">
            <v>1</v>
          </cell>
          <cell r="H6152" t="str">
            <v>J290-001</v>
          </cell>
          <cell r="I6152" t="str">
            <v>F</v>
          </cell>
          <cell r="J6152">
            <v>30</v>
          </cell>
          <cell r="L6152">
            <v>72.989999999999995</v>
          </cell>
        </row>
        <row r="6153">
          <cell r="A6153" t="str">
            <v>MCMANUS, BRANDI L</v>
          </cell>
          <cell r="B6153" t="str">
            <v>101-523</v>
          </cell>
          <cell r="C6153">
            <v>510400</v>
          </cell>
          <cell r="D6153">
            <v>35650</v>
          </cell>
          <cell r="E6153" t="str">
            <v>PERSONNEL ASSISTANT II</v>
          </cell>
          <cell r="F6153" t="str">
            <v>J290</v>
          </cell>
          <cell r="G6153">
            <v>1</v>
          </cell>
          <cell r="H6153" t="str">
            <v>J290-001</v>
          </cell>
          <cell r="I6153" t="str">
            <v>F</v>
          </cell>
          <cell r="J6153">
            <v>1001</v>
          </cell>
          <cell r="L6153">
            <v>10.17</v>
          </cell>
        </row>
        <row r="6154">
          <cell r="A6154" t="str">
            <v>MCMANUS, JULIE A</v>
          </cell>
          <cell r="B6154" t="str">
            <v>101-516</v>
          </cell>
          <cell r="C6154">
            <v>510100</v>
          </cell>
          <cell r="D6154">
            <v>19570</v>
          </cell>
          <cell r="E6154" t="str">
            <v>ATTORNEY III-CIVIL</v>
          </cell>
          <cell r="F6154" t="str">
            <v>H180</v>
          </cell>
          <cell r="G6154">
            <v>1</v>
          </cell>
          <cell r="H6154" t="str">
            <v>H180-003</v>
          </cell>
          <cell r="I6154" t="str">
            <v>O</v>
          </cell>
          <cell r="J6154">
            <v>1</v>
          </cell>
          <cell r="K6154" t="str">
            <v>REGULAR PAY</v>
          </cell>
          <cell r="L6154">
            <v>83095.66</v>
          </cell>
        </row>
        <row r="6155">
          <cell r="A6155" t="str">
            <v>MCMANUS, JULIE A</v>
          </cell>
          <cell r="B6155" t="str">
            <v>101-516</v>
          </cell>
          <cell r="C6155">
            <v>510300</v>
          </cell>
          <cell r="D6155">
            <v>19570</v>
          </cell>
          <cell r="E6155" t="str">
            <v>ATTORNEY III-CIVIL</v>
          </cell>
          <cell r="F6155" t="str">
            <v>H180</v>
          </cell>
          <cell r="G6155">
            <v>1</v>
          </cell>
          <cell r="H6155" t="str">
            <v>H180-003</v>
          </cell>
          <cell r="I6155" t="str">
            <v>F</v>
          </cell>
          <cell r="J6155">
            <v>7999</v>
          </cell>
          <cell r="L6155">
            <v>24920.39</v>
          </cell>
        </row>
        <row r="6156">
          <cell r="A6156" t="str">
            <v>MCMANUS, JULIE A</v>
          </cell>
          <cell r="B6156" t="str">
            <v>101-516</v>
          </cell>
          <cell r="C6156">
            <v>510300</v>
          </cell>
          <cell r="D6156">
            <v>19570</v>
          </cell>
          <cell r="E6156" t="str">
            <v>ATTORNEY III-CIVIL</v>
          </cell>
          <cell r="F6156" t="str">
            <v>H180</v>
          </cell>
          <cell r="G6156">
            <v>1</v>
          </cell>
          <cell r="H6156" t="str">
            <v>H180-003</v>
          </cell>
          <cell r="I6156" t="str">
            <v>F</v>
          </cell>
          <cell r="J6156">
            <v>8005</v>
          </cell>
          <cell r="L6156">
            <v>406.87</v>
          </cell>
        </row>
        <row r="6157">
          <cell r="A6157" t="str">
            <v>MCMANUS, JULIE A</v>
          </cell>
          <cell r="B6157" t="str">
            <v>101-516</v>
          </cell>
          <cell r="C6157">
            <v>510300</v>
          </cell>
          <cell r="D6157">
            <v>19570</v>
          </cell>
          <cell r="E6157" t="str">
            <v>ATTORNEY III-CIVIL</v>
          </cell>
          <cell r="F6157" t="str">
            <v>H180</v>
          </cell>
          <cell r="G6157">
            <v>1</v>
          </cell>
          <cell r="H6157" t="str">
            <v>H180-003</v>
          </cell>
          <cell r="I6157" t="str">
            <v>F</v>
          </cell>
          <cell r="J6157" t="str">
            <v>*FM</v>
          </cell>
          <cell r="K6157" t="str">
            <v>MEDICARE</v>
          </cell>
          <cell r="L6157">
            <v>1204.8900000000001</v>
          </cell>
        </row>
        <row r="6158">
          <cell r="A6158" t="str">
            <v>MCMANUS, JULIE A</v>
          </cell>
          <cell r="B6158" t="str">
            <v>101-516</v>
          </cell>
          <cell r="C6158">
            <v>510300</v>
          </cell>
          <cell r="D6158">
            <v>19570</v>
          </cell>
          <cell r="E6158" t="str">
            <v>ATTORNEY III-CIVIL</v>
          </cell>
          <cell r="F6158" t="str">
            <v>H180</v>
          </cell>
          <cell r="G6158">
            <v>1</v>
          </cell>
          <cell r="H6158" t="str">
            <v>H180-003</v>
          </cell>
          <cell r="I6158" t="str">
            <v>F</v>
          </cell>
          <cell r="J6158" t="str">
            <v>*FI</v>
          </cell>
          <cell r="K6158" t="str">
            <v>FICA</v>
          </cell>
          <cell r="L6158">
            <v>5151.93</v>
          </cell>
        </row>
        <row r="6159">
          <cell r="A6159" t="str">
            <v>MCMANUS, JULIE A</v>
          </cell>
          <cell r="B6159" t="str">
            <v>101-516</v>
          </cell>
          <cell r="C6159">
            <v>510300</v>
          </cell>
          <cell r="D6159">
            <v>19570</v>
          </cell>
          <cell r="E6159" t="str">
            <v>ATTORNEY III-CIVIL</v>
          </cell>
          <cell r="F6159" t="str">
            <v>H180</v>
          </cell>
          <cell r="G6159">
            <v>1</v>
          </cell>
          <cell r="H6159" t="str">
            <v>H180-003</v>
          </cell>
          <cell r="I6159" t="str">
            <v>F</v>
          </cell>
          <cell r="J6159">
            <v>8000</v>
          </cell>
          <cell r="L6159">
            <v>5812.4</v>
          </cell>
        </row>
        <row r="6160">
          <cell r="A6160" t="str">
            <v>MCMANUS, JULIE A</v>
          </cell>
          <cell r="B6160" t="str">
            <v>101-516</v>
          </cell>
          <cell r="C6160">
            <v>510400</v>
          </cell>
          <cell r="D6160">
            <v>19570</v>
          </cell>
          <cell r="E6160" t="str">
            <v>ATTORNEY III-CIVIL</v>
          </cell>
          <cell r="F6160" t="str">
            <v>H180</v>
          </cell>
          <cell r="G6160">
            <v>1</v>
          </cell>
          <cell r="H6160" t="str">
            <v>H180-003</v>
          </cell>
          <cell r="I6160" t="str">
            <v>F</v>
          </cell>
          <cell r="J6160">
            <v>703</v>
          </cell>
          <cell r="L6160">
            <v>6.7</v>
          </cell>
        </row>
        <row r="6161">
          <cell r="A6161" t="str">
            <v>MCMANUS, JULIE A</v>
          </cell>
          <cell r="B6161" t="str">
            <v>101-516</v>
          </cell>
          <cell r="C6161">
            <v>510400</v>
          </cell>
          <cell r="D6161">
            <v>19570</v>
          </cell>
          <cell r="E6161" t="str">
            <v>ATTORNEY III-CIVIL</v>
          </cell>
          <cell r="F6161" t="str">
            <v>H180</v>
          </cell>
          <cell r="G6161">
            <v>1</v>
          </cell>
          <cell r="H6161" t="str">
            <v>H180-003</v>
          </cell>
          <cell r="I6161" t="str">
            <v>F</v>
          </cell>
          <cell r="J6161">
            <v>603</v>
          </cell>
          <cell r="L6161">
            <v>31.26</v>
          </cell>
        </row>
        <row r="6162">
          <cell r="A6162" t="str">
            <v>MCMANUS, JULIE A</v>
          </cell>
          <cell r="B6162" t="str">
            <v>101-516</v>
          </cell>
          <cell r="C6162">
            <v>510400</v>
          </cell>
          <cell r="D6162">
            <v>19570</v>
          </cell>
          <cell r="E6162" t="str">
            <v>ATTORNEY III-CIVIL</v>
          </cell>
          <cell r="F6162" t="str">
            <v>H180</v>
          </cell>
          <cell r="G6162">
            <v>1</v>
          </cell>
          <cell r="H6162" t="str">
            <v>H180-003</v>
          </cell>
          <cell r="I6162" t="str">
            <v>F</v>
          </cell>
          <cell r="J6162">
            <v>1001</v>
          </cell>
          <cell r="L6162">
            <v>10.17</v>
          </cell>
        </row>
        <row r="6163">
          <cell r="A6163" t="str">
            <v>MCMANUS, JULIE A</v>
          </cell>
          <cell r="B6163" t="str">
            <v>101-516</v>
          </cell>
          <cell r="C6163">
            <v>510400</v>
          </cell>
          <cell r="D6163">
            <v>19570</v>
          </cell>
          <cell r="E6163" t="str">
            <v>ATTORNEY III-CIVIL</v>
          </cell>
          <cell r="F6163" t="str">
            <v>H180</v>
          </cell>
          <cell r="G6163">
            <v>1</v>
          </cell>
          <cell r="H6163" t="str">
            <v>H180-003</v>
          </cell>
          <cell r="I6163" t="str">
            <v>F</v>
          </cell>
          <cell r="J6163">
            <v>811</v>
          </cell>
          <cell r="L6163">
            <v>1.41</v>
          </cell>
        </row>
        <row r="6164">
          <cell r="A6164" t="str">
            <v>MCMANUS, JULIE A</v>
          </cell>
          <cell r="B6164" t="str">
            <v>101-516</v>
          </cell>
          <cell r="C6164">
            <v>510400</v>
          </cell>
          <cell r="D6164">
            <v>19570</v>
          </cell>
          <cell r="E6164" t="str">
            <v>ATTORNEY III-CIVIL</v>
          </cell>
          <cell r="F6164" t="str">
            <v>H180</v>
          </cell>
          <cell r="G6164">
            <v>1</v>
          </cell>
          <cell r="H6164" t="str">
            <v>H180-003</v>
          </cell>
          <cell r="I6164" t="str">
            <v>F</v>
          </cell>
          <cell r="J6164">
            <v>102</v>
          </cell>
          <cell r="L6164">
            <v>232.19</v>
          </cell>
        </row>
        <row r="6165">
          <cell r="A6165" t="str">
            <v>MCMANUS, JULIE A</v>
          </cell>
          <cell r="B6165" t="str">
            <v>101-516</v>
          </cell>
          <cell r="C6165">
            <v>510400</v>
          </cell>
          <cell r="D6165">
            <v>19570</v>
          </cell>
          <cell r="E6165" t="str">
            <v>ATTORNEY III-CIVIL</v>
          </cell>
          <cell r="F6165" t="str">
            <v>H180</v>
          </cell>
          <cell r="G6165">
            <v>1</v>
          </cell>
          <cell r="H6165" t="str">
            <v>H180-003</v>
          </cell>
          <cell r="I6165" t="str">
            <v>F</v>
          </cell>
          <cell r="J6165">
            <v>30</v>
          </cell>
          <cell r="L6165">
            <v>207.74</v>
          </cell>
        </row>
        <row r="6166">
          <cell r="A6166" t="str">
            <v>MCVAY, CINDY M</v>
          </cell>
          <cell r="B6166" t="str">
            <v>101-565</v>
          </cell>
          <cell r="C6166">
            <v>510100</v>
          </cell>
          <cell r="D6166">
            <v>31830</v>
          </cell>
          <cell r="E6166" t="str">
            <v>ACCOUNTING ASSIST, SR</v>
          </cell>
          <cell r="F6166" t="str">
            <v>D106</v>
          </cell>
          <cell r="G6166">
            <v>1</v>
          </cell>
          <cell r="H6166" t="str">
            <v>D106-009</v>
          </cell>
          <cell r="I6166" t="str">
            <v>O</v>
          </cell>
          <cell r="J6166">
            <v>1</v>
          </cell>
          <cell r="K6166" t="str">
            <v>REGULAR PAY</v>
          </cell>
          <cell r="L6166">
            <v>31293.95</v>
          </cell>
        </row>
        <row r="6167">
          <cell r="A6167" t="str">
            <v>MCVAY, CINDY M</v>
          </cell>
          <cell r="B6167" t="str">
            <v>101-565</v>
          </cell>
          <cell r="C6167">
            <v>510300</v>
          </cell>
          <cell r="D6167">
            <v>31830</v>
          </cell>
          <cell r="E6167" t="str">
            <v>ACCOUNTING ASSIST, SR</v>
          </cell>
          <cell r="F6167" t="str">
            <v>D106</v>
          </cell>
          <cell r="G6167">
            <v>1</v>
          </cell>
          <cell r="H6167" t="str">
            <v>D106-009</v>
          </cell>
          <cell r="I6167" t="str">
            <v>F</v>
          </cell>
          <cell r="J6167" t="str">
            <v>*FI</v>
          </cell>
          <cell r="K6167" t="str">
            <v>FICA</v>
          </cell>
          <cell r="L6167">
            <v>1940.22</v>
          </cell>
        </row>
        <row r="6168">
          <cell r="A6168" t="str">
            <v>MCVAY, CINDY M</v>
          </cell>
          <cell r="B6168" t="str">
            <v>101-565</v>
          </cell>
          <cell r="C6168">
            <v>510300</v>
          </cell>
          <cell r="D6168">
            <v>31830</v>
          </cell>
          <cell r="E6168" t="str">
            <v>ACCOUNTING ASSIST, SR</v>
          </cell>
          <cell r="F6168" t="str">
            <v>D106</v>
          </cell>
          <cell r="G6168">
            <v>1</v>
          </cell>
          <cell r="H6168" t="str">
            <v>D106-009</v>
          </cell>
          <cell r="I6168" t="str">
            <v>F</v>
          </cell>
          <cell r="J6168">
            <v>7999</v>
          </cell>
          <cell r="L6168">
            <v>9385.06</v>
          </cell>
        </row>
        <row r="6169">
          <cell r="A6169" t="str">
            <v>MCVAY, CINDY M</v>
          </cell>
          <cell r="B6169" t="str">
            <v>101-565</v>
          </cell>
          <cell r="C6169">
            <v>510300</v>
          </cell>
          <cell r="D6169">
            <v>31830</v>
          </cell>
          <cell r="E6169" t="str">
            <v>ACCOUNTING ASSIST, SR</v>
          </cell>
          <cell r="F6169" t="str">
            <v>D106</v>
          </cell>
          <cell r="G6169">
            <v>1</v>
          </cell>
          <cell r="H6169" t="str">
            <v>D106-009</v>
          </cell>
          <cell r="I6169" t="str">
            <v>F</v>
          </cell>
          <cell r="J6169" t="str">
            <v>*FM</v>
          </cell>
          <cell r="K6169" t="str">
            <v>MEDICARE</v>
          </cell>
          <cell r="L6169">
            <v>453.76</v>
          </cell>
        </row>
        <row r="6170">
          <cell r="A6170" t="str">
            <v>MCVAY, CINDY M</v>
          </cell>
          <cell r="B6170" t="str">
            <v>101-565</v>
          </cell>
          <cell r="C6170">
            <v>510300</v>
          </cell>
          <cell r="D6170">
            <v>31830</v>
          </cell>
          <cell r="E6170" t="str">
            <v>ACCOUNTING ASSIST, SR</v>
          </cell>
          <cell r="F6170" t="str">
            <v>D106</v>
          </cell>
          <cell r="G6170">
            <v>1</v>
          </cell>
          <cell r="H6170" t="str">
            <v>D106-009</v>
          </cell>
          <cell r="I6170" t="str">
            <v>F</v>
          </cell>
          <cell r="J6170">
            <v>8000</v>
          </cell>
          <cell r="L6170">
            <v>2186.2800000000002</v>
          </cell>
        </row>
        <row r="6171">
          <cell r="A6171" t="str">
            <v>MCVAY, CINDY M</v>
          </cell>
          <cell r="B6171" t="str">
            <v>101-565</v>
          </cell>
          <cell r="C6171">
            <v>510400</v>
          </cell>
          <cell r="D6171">
            <v>31830</v>
          </cell>
          <cell r="E6171" t="str">
            <v>ACCOUNTING ASSIST, SR</v>
          </cell>
          <cell r="F6171" t="str">
            <v>D106</v>
          </cell>
          <cell r="G6171">
            <v>1</v>
          </cell>
          <cell r="H6171" t="str">
            <v>D106-009</v>
          </cell>
          <cell r="I6171" t="str">
            <v>F</v>
          </cell>
          <cell r="J6171">
            <v>100</v>
          </cell>
          <cell r="L6171">
            <v>135.94999999999999</v>
          </cell>
        </row>
        <row r="6172">
          <cell r="A6172" t="str">
            <v>MCVAY, CINDY M</v>
          </cell>
          <cell r="B6172" t="str">
            <v>101-565</v>
          </cell>
          <cell r="C6172">
            <v>510400</v>
          </cell>
          <cell r="D6172">
            <v>31830</v>
          </cell>
          <cell r="E6172" t="str">
            <v>ACCOUNTING ASSIST, SR</v>
          </cell>
          <cell r="F6172" t="str">
            <v>D106</v>
          </cell>
          <cell r="G6172">
            <v>1</v>
          </cell>
          <cell r="H6172" t="str">
            <v>D106-009</v>
          </cell>
          <cell r="I6172" t="str">
            <v>F</v>
          </cell>
          <cell r="J6172">
            <v>601</v>
          </cell>
          <cell r="L6172">
            <v>17.149999999999999</v>
          </cell>
        </row>
        <row r="6173">
          <cell r="A6173" t="str">
            <v>MCVAY, CINDY M</v>
          </cell>
          <cell r="B6173" t="str">
            <v>101-565</v>
          </cell>
          <cell r="C6173">
            <v>510400</v>
          </cell>
          <cell r="D6173">
            <v>31830</v>
          </cell>
          <cell r="E6173" t="str">
            <v>ACCOUNTING ASSIST, SR</v>
          </cell>
          <cell r="F6173" t="str">
            <v>D106</v>
          </cell>
          <cell r="G6173">
            <v>1</v>
          </cell>
          <cell r="H6173" t="str">
            <v>D106-009</v>
          </cell>
          <cell r="I6173" t="str">
            <v>F</v>
          </cell>
          <cell r="J6173">
            <v>810</v>
          </cell>
          <cell r="L6173">
            <v>1.71</v>
          </cell>
        </row>
        <row r="6174">
          <cell r="A6174" t="str">
            <v>MCVAY, CINDY M</v>
          </cell>
          <cell r="B6174" t="str">
            <v>101-565</v>
          </cell>
          <cell r="C6174">
            <v>510400</v>
          </cell>
          <cell r="D6174">
            <v>31830</v>
          </cell>
          <cell r="E6174" t="str">
            <v>ACCOUNTING ASSIST, SR</v>
          </cell>
          <cell r="F6174" t="str">
            <v>D106</v>
          </cell>
          <cell r="G6174">
            <v>1</v>
          </cell>
          <cell r="H6174" t="str">
            <v>D106-009</v>
          </cell>
          <cell r="I6174" t="str">
            <v>F</v>
          </cell>
          <cell r="J6174">
            <v>1001</v>
          </cell>
          <cell r="L6174">
            <v>10.17</v>
          </cell>
        </row>
        <row r="6175">
          <cell r="A6175" t="str">
            <v>MCVAY, CINDY M</v>
          </cell>
          <cell r="B6175" t="str">
            <v>101-565</v>
          </cell>
          <cell r="C6175">
            <v>510400</v>
          </cell>
          <cell r="D6175">
            <v>31830</v>
          </cell>
          <cell r="E6175" t="str">
            <v>ACCOUNTING ASSIST, SR</v>
          </cell>
          <cell r="F6175" t="str">
            <v>D106</v>
          </cell>
          <cell r="G6175">
            <v>1</v>
          </cell>
          <cell r="H6175" t="str">
            <v>D106-009</v>
          </cell>
          <cell r="I6175" t="str">
            <v>F</v>
          </cell>
          <cell r="J6175">
            <v>701</v>
          </cell>
          <cell r="L6175">
            <v>4.01</v>
          </cell>
        </row>
        <row r="6176">
          <cell r="A6176" t="str">
            <v>MCVAY, CINDY M</v>
          </cell>
          <cell r="B6176" t="str">
            <v>101-565</v>
          </cell>
          <cell r="C6176">
            <v>510400</v>
          </cell>
          <cell r="D6176">
            <v>31830</v>
          </cell>
          <cell r="E6176" t="str">
            <v>ACCOUNTING ASSIST, SR</v>
          </cell>
          <cell r="F6176" t="str">
            <v>D106</v>
          </cell>
          <cell r="G6176">
            <v>1</v>
          </cell>
          <cell r="H6176" t="str">
            <v>D106-009</v>
          </cell>
          <cell r="I6176" t="str">
            <v>F</v>
          </cell>
          <cell r="J6176">
            <v>30</v>
          </cell>
          <cell r="L6176">
            <v>78.23</v>
          </cell>
        </row>
        <row r="6177">
          <cell r="A6177" t="str">
            <v>MECKLER, ELAINE</v>
          </cell>
          <cell r="B6177" t="str">
            <v>101-570</v>
          </cell>
          <cell r="C6177">
            <v>510100</v>
          </cell>
          <cell r="D6177">
            <v>33020</v>
          </cell>
          <cell r="E6177" t="str">
            <v>CORRECTIONAL OFFICER II</v>
          </cell>
          <cell r="F6177" t="str">
            <v>D230</v>
          </cell>
          <cell r="G6177">
            <v>1</v>
          </cell>
          <cell r="H6177" t="str">
            <v>D230-027</v>
          </cell>
          <cell r="I6177" t="str">
            <v>O</v>
          </cell>
          <cell r="J6177">
            <v>1</v>
          </cell>
          <cell r="K6177" t="str">
            <v>REGULAR PAY</v>
          </cell>
          <cell r="L6177">
            <v>60458.25</v>
          </cell>
        </row>
        <row r="6178">
          <cell r="A6178" t="str">
            <v>MECKLER, ELAINE</v>
          </cell>
          <cell r="B6178" t="str">
            <v>101-570</v>
          </cell>
          <cell r="C6178">
            <v>510300</v>
          </cell>
          <cell r="D6178">
            <v>33020</v>
          </cell>
          <cell r="E6178" t="str">
            <v>CORRECTIONAL OFFICER II</v>
          </cell>
          <cell r="F6178" t="str">
            <v>D230</v>
          </cell>
          <cell r="G6178">
            <v>1</v>
          </cell>
          <cell r="H6178" t="str">
            <v>D230-027</v>
          </cell>
          <cell r="I6178" t="str">
            <v>F</v>
          </cell>
          <cell r="J6178">
            <v>7999</v>
          </cell>
          <cell r="L6178">
            <v>18131.43</v>
          </cell>
        </row>
        <row r="6179">
          <cell r="A6179" t="str">
            <v>MECKLER, ELAINE</v>
          </cell>
          <cell r="B6179" t="str">
            <v>101-570</v>
          </cell>
          <cell r="C6179">
            <v>510300</v>
          </cell>
          <cell r="D6179">
            <v>33020</v>
          </cell>
          <cell r="E6179" t="str">
            <v>CORRECTIONAL OFFICER II</v>
          </cell>
          <cell r="F6179" t="str">
            <v>D230</v>
          </cell>
          <cell r="G6179">
            <v>1</v>
          </cell>
          <cell r="H6179" t="str">
            <v>D230-027</v>
          </cell>
          <cell r="I6179" t="str">
            <v>F</v>
          </cell>
          <cell r="J6179" t="str">
            <v>*FI</v>
          </cell>
          <cell r="K6179" t="str">
            <v>FICA</v>
          </cell>
          <cell r="L6179">
            <v>3748.41</v>
          </cell>
        </row>
        <row r="6180">
          <cell r="A6180" t="str">
            <v>MECKLER, ELAINE</v>
          </cell>
          <cell r="B6180" t="str">
            <v>101-570</v>
          </cell>
          <cell r="C6180">
            <v>510300</v>
          </cell>
          <cell r="D6180">
            <v>33020</v>
          </cell>
          <cell r="E6180" t="str">
            <v>CORRECTIONAL OFFICER II</v>
          </cell>
          <cell r="F6180" t="str">
            <v>D230</v>
          </cell>
          <cell r="G6180">
            <v>1</v>
          </cell>
          <cell r="H6180" t="str">
            <v>D230-027</v>
          </cell>
          <cell r="I6180" t="str">
            <v>F</v>
          </cell>
          <cell r="J6180" t="str">
            <v>*FM</v>
          </cell>
          <cell r="K6180" t="str">
            <v>MEDICARE</v>
          </cell>
          <cell r="L6180">
            <v>876.64</v>
          </cell>
        </row>
        <row r="6181">
          <cell r="A6181" t="str">
            <v>MECKLER, ELAINE</v>
          </cell>
          <cell r="B6181" t="str">
            <v>101-570</v>
          </cell>
          <cell r="C6181">
            <v>510300</v>
          </cell>
          <cell r="D6181">
            <v>33020</v>
          </cell>
          <cell r="E6181" t="str">
            <v>CORRECTIONAL OFFICER II</v>
          </cell>
          <cell r="F6181" t="str">
            <v>D230</v>
          </cell>
          <cell r="G6181">
            <v>1</v>
          </cell>
          <cell r="H6181" t="str">
            <v>D230-027</v>
          </cell>
          <cell r="I6181" t="str">
            <v>F</v>
          </cell>
          <cell r="J6181">
            <v>8000</v>
          </cell>
          <cell r="L6181">
            <v>4227.78</v>
          </cell>
        </row>
        <row r="6182">
          <cell r="A6182" t="str">
            <v>MECKLER, ELAINE</v>
          </cell>
          <cell r="B6182" t="str">
            <v>101-570</v>
          </cell>
          <cell r="C6182">
            <v>510400</v>
          </cell>
          <cell r="D6182">
            <v>33020</v>
          </cell>
          <cell r="E6182" t="str">
            <v>CORRECTIONAL OFFICER II</v>
          </cell>
          <cell r="F6182" t="str">
            <v>D230</v>
          </cell>
          <cell r="G6182">
            <v>1</v>
          </cell>
          <cell r="H6182" t="str">
            <v>D230-027</v>
          </cell>
          <cell r="I6182" t="str">
            <v>F</v>
          </cell>
          <cell r="J6182">
            <v>703</v>
          </cell>
          <cell r="L6182">
            <v>6.7</v>
          </cell>
        </row>
        <row r="6183">
          <cell r="A6183" t="str">
            <v>MECKLER, ELAINE</v>
          </cell>
          <cell r="B6183" t="str">
            <v>101-570</v>
          </cell>
          <cell r="C6183">
            <v>510400</v>
          </cell>
          <cell r="D6183">
            <v>33020</v>
          </cell>
          <cell r="E6183" t="str">
            <v>CORRECTIONAL OFFICER II</v>
          </cell>
          <cell r="F6183" t="str">
            <v>D230</v>
          </cell>
          <cell r="G6183">
            <v>1</v>
          </cell>
          <cell r="H6183" t="str">
            <v>D230-027</v>
          </cell>
          <cell r="I6183" t="str">
            <v>F</v>
          </cell>
          <cell r="J6183">
            <v>30</v>
          </cell>
          <cell r="L6183">
            <v>151.15</v>
          </cell>
        </row>
        <row r="6184">
          <cell r="A6184" t="str">
            <v>MECKLER, ELAINE</v>
          </cell>
          <cell r="B6184" t="str">
            <v>101-570</v>
          </cell>
          <cell r="C6184">
            <v>510400</v>
          </cell>
          <cell r="D6184">
            <v>33020</v>
          </cell>
          <cell r="E6184" t="str">
            <v>CORRECTIONAL OFFICER II</v>
          </cell>
          <cell r="F6184" t="str">
            <v>D230</v>
          </cell>
          <cell r="G6184">
            <v>1</v>
          </cell>
          <cell r="H6184" t="str">
            <v>D230-027</v>
          </cell>
          <cell r="I6184" t="str">
            <v>F</v>
          </cell>
          <cell r="J6184">
            <v>1001</v>
          </cell>
          <cell r="L6184">
            <v>10.17</v>
          </cell>
        </row>
        <row r="6185">
          <cell r="A6185" t="str">
            <v>MECKLER, ELAINE</v>
          </cell>
          <cell r="B6185" t="str">
            <v>101-570</v>
          </cell>
          <cell r="C6185">
            <v>510400</v>
          </cell>
          <cell r="D6185">
            <v>33020</v>
          </cell>
          <cell r="E6185" t="str">
            <v>CORRECTIONAL OFFICER II</v>
          </cell>
          <cell r="F6185" t="str">
            <v>D230</v>
          </cell>
          <cell r="G6185">
            <v>1</v>
          </cell>
          <cell r="H6185" t="str">
            <v>D230-027</v>
          </cell>
          <cell r="I6185" t="str">
            <v>F</v>
          </cell>
          <cell r="J6185">
            <v>603</v>
          </cell>
          <cell r="L6185">
            <v>31.26</v>
          </cell>
        </row>
        <row r="6186">
          <cell r="A6186" t="str">
            <v>MECKLER, ELAINE</v>
          </cell>
          <cell r="B6186" t="str">
            <v>101-570</v>
          </cell>
          <cell r="C6186">
            <v>510400</v>
          </cell>
          <cell r="D6186">
            <v>33020</v>
          </cell>
          <cell r="E6186" t="str">
            <v>CORRECTIONAL OFFICER II</v>
          </cell>
          <cell r="F6186" t="str">
            <v>D230</v>
          </cell>
          <cell r="G6186">
            <v>1</v>
          </cell>
          <cell r="H6186" t="str">
            <v>D230-027</v>
          </cell>
          <cell r="I6186" t="str">
            <v>F</v>
          </cell>
          <cell r="J6186">
            <v>811</v>
          </cell>
          <cell r="L6186">
            <v>1.88</v>
          </cell>
        </row>
        <row r="6187">
          <cell r="A6187" t="str">
            <v>MECKLER, ELAINE</v>
          </cell>
          <cell r="B6187" t="str">
            <v>101-570</v>
          </cell>
          <cell r="C6187">
            <v>510400</v>
          </cell>
          <cell r="D6187">
            <v>33020</v>
          </cell>
          <cell r="E6187" t="str">
            <v>CORRECTIONAL OFFICER II</v>
          </cell>
          <cell r="F6187" t="str">
            <v>D230</v>
          </cell>
          <cell r="G6187">
            <v>1</v>
          </cell>
          <cell r="H6187" t="str">
            <v>D230-027</v>
          </cell>
          <cell r="I6187" t="str">
            <v>F</v>
          </cell>
          <cell r="J6187">
            <v>102</v>
          </cell>
          <cell r="L6187">
            <v>232.19</v>
          </cell>
        </row>
        <row r="6188">
          <cell r="A6188" t="str">
            <v>MEINERT, JOAN K</v>
          </cell>
          <cell r="B6188" t="str">
            <v>101-507</v>
          </cell>
          <cell r="C6188">
            <v>510100</v>
          </cell>
          <cell r="D6188">
            <v>49380</v>
          </cell>
          <cell r="E6188" t="str">
            <v>ASSESSMENT ASSIST I</v>
          </cell>
          <cell r="F6188" t="str">
            <v>D148</v>
          </cell>
          <cell r="G6188">
            <v>1</v>
          </cell>
          <cell r="H6188" t="str">
            <v>D148-002</v>
          </cell>
          <cell r="I6188" t="str">
            <v>O</v>
          </cell>
          <cell r="J6188">
            <v>1</v>
          </cell>
          <cell r="K6188" t="str">
            <v>REGULAR PAY</v>
          </cell>
          <cell r="L6188">
            <v>24937.31</v>
          </cell>
        </row>
        <row r="6189">
          <cell r="A6189" t="str">
            <v>MEINERT, JOAN K</v>
          </cell>
          <cell r="B6189" t="str">
            <v>101-507</v>
          </cell>
          <cell r="C6189">
            <v>510300</v>
          </cell>
          <cell r="D6189">
            <v>49380</v>
          </cell>
          <cell r="E6189" t="str">
            <v>ASSESSMENT ASSIST I</v>
          </cell>
          <cell r="F6189" t="str">
            <v>D148</v>
          </cell>
          <cell r="G6189">
            <v>1</v>
          </cell>
          <cell r="H6189" t="str">
            <v>D148-002</v>
          </cell>
          <cell r="I6189" t="str">
            <v>F</v>
          </cell>
          <cell r="J6189">
            <v>7999</v>
          </cell>
          <cell r="L6189">
            <v>7478.7</v>
          </cell>
        </row>
        <row r="6190">
          <cell r="A6190" t="str">
            <v>MEINERT, JOAN K</v>
          </cell>
          <cell r="B6190" t="str">
            <v>101-507</v>
          </cell>
          <cell r="C6190">
            <v>510300</v>
          </cell>
          <cell r="D6190">
            <v>49380</v>
          </cell>
          <cell r="E6190" t="str">
            <v>ASSESSMENT ASSIST I</v>
          </cell>
          <cell r="F6190" t="str">
            <v>D148</v>
          </cell>
          <cell r="G6190">
            <v>1</v>
          </cell>
          <cell r="H6190" t="str">
            <v>D148-002</v>
          </cell>
          <cell r="I6190" t="str">
            <v>F</v>
          </cell>
          <cell r="J6190" t="str">
            <v>*FI</v>
          </cell>
          <cell r="K6190" t="str">
            <v>FICA</v>
          </cell>
          <cell r="L6190">
            <v>1546.11</v>
          </cell>
        </row>
        <row r="6191">
          <cell r="A6191" t="str">
            <v>MEINERT, JOAN K</v>
          </cell>
          <cell r="B6191" t="str">
            <v>101-507</v>
          </cell>
          <cell r="C6191">
            <v>510300</v>
          </cell>
          <cell r="D6191">
            <v>49380</v>
          </cell>
          <cell r="E6191" t="str">
            <v>ASSESSMENT ASSIST I</v>
          </cell>
          <cell r="F6191" t="str">
            <v>D148</v>
          </cell>
          <cell r="G6191">
            <v>1</v>
          </cell>
          <cell r="H6191" t="str">
            <v>D148-002</v>
          </cell>
          <cell r="I6191" t="str">
            <v>F</v>
          </cell>
          <cell r="J6191">
            <v>8000</v>
          </cell>
          <cell r="L6191">
            <v>1741.32</v>
          </cell>
        </row>
        <row r="6192">
          <cell r="A6192" t="str">
            <v>MEINERT, JOAN K</v>
          </cell>
          <cell r="B6192" t="str">
            <v>101-507</v>
          </cell>
          <cell r="C6192">
            <v>510300</v>
          </cell>
          <cell r="D6192">
            <v>49380</v>
          </cell>
          <cell r="E6192" t="str">
            <v>ASSESSMENT ASSIST I</v>
          </cell>
          <cell r="F6192" t="str">
            <v>D148</v>
          </cell>
          <cell r="G6192">
            <v>1</v>
          </cell>
          <cell r="H6192" t="str">
            <v>D148-002</v>
          </cell>
          <cell r="I6192" t="str">
            <v>F</v>
          </cell>
          <cell r="J6192" t="str">
            <v>*FM</v>
          </cell>
          <cell r="K6192" t="str">
            <v>MEDICARE</v>
          </cell>
          <cell r="L6192">
            <v>361.59</v>
          </cell>
        </row>
        <row r="6193">
          <cell r="A6193" t="str">
            <v>MEINERT, JOAN K</v>
          </cell>
          <cell r="B6193" t="str">
            <v>101-507</v>
          </cell>
          <cell r="C6193">
            <v>510400</v>
          </cell>
          <cell r="D6193">
            <v>49380</v>
          </cell>
          <cell r="E6193" t="str">
            <v>ASSESSMENT ASSIST I</v>
          </cell>
          <cell r="F6193" t="str">
            <v>D148</v>
          </cell>
          <cell r="G6193">
            <v>1</v>
          </cell>
          <cell r="H6193" t="str">
            <v>D148-002</v>
          </cell>
          <cell r="I6193" t="str">
            <v>F</v>
          </cell>
          <cell r="J6193">
            <v>30</v>
          </cell>
          <cell r="L6193">
            <v>62.34</v>
          </cell>
        </row>
        <row r="6194">
          <cell r="A6194" t="str">
            <v>MEINERT, JOAN K</v>
          </cell>
          <cell r="B6194" t="str">
            <v>101-507</v>
          </cell>
          <cell r="C6194">
            <v>510400</v>
          </cell>
          <cell r="D6194">
            <v>49380</v>
          </cell>
          <cell r="E6194" t="str">
            <v>ASSESSMENT ASSIST I</v>
          </cell>
          <cell r="F6194" t="str">
            <v>D148</v>
          </cell>
          <cell r="G6194">
            <v>1</v>
          </cell>
          <cell r="H6194" t="str">
            <v>D148-002</v>
          </cell>
          <cell r="I6194" t="str">
            <v>F</v>
          </cell>
          <cell r="J6194">
            <v>603</v>
          </cell>
          <cell r="L6194">
            <v>31.26</v>
          </cell>
        </row>
        <row r="6195">
          <cell r="A6195" t="str">
            <v>MEINERT, JOAN K</v>
          </cell>
          <cell r="B6195" t="str">
            <v>101-507</v>
          </cell>
          <cell r="C6195">
            <v>510400</v>
          </cell>
          <cell r="D6195">
            <v>49380</v>
          </cell>
          <cell r="E6195" t="str">
            <v>ASSESSMENT ASSIST I</v>
          </cell>
          <cell r="F6195" t="str">
            <v>D148</v>
          </cell>
          <cell r="G6195">
            <v>1</v>
          </cell>
          <cell r="H6195" t="str">
            <v>D148-002</v>
          </cell>
          <cell r="I6195" t="str">
            <v>F</v>
          </cell>
          <cell r="J6195">
            <v>103</v>
          </cell>
          <cell r="L6195">
            <v>232.19</v>
          </cell>
        </row>
        <row r="6196">
          <cell r="A6196" t="str">
            <v>MEINERT, JOAN K</v>
          </cell>
          <cell r="B6196" t="str">
            <v>101-507</v>
          </cell>
          <cell r="C6196">
            <v>510400</v>
          </cell>
          <cell r="D6196">
            <v>49380</v>
          </cell>
          <cell r="E6196" t="str">
            <v>ASSESSMENT ASSIST I</v>
          </cell>
          <cell r="F6196" t="str">
            <v>D148</v>
          </cell>
          <cell r="G6196">
            <v>1</v>
          </cell>
          <cell r="H6196" t="str">
            <v>D148-002</v>
          </cell>
          <cell r="I6196" t="str">
            <v>F</v>
          </cell>
          <cell r="J6196">
            <v>1001</v>
          </cell>
          <cell r="L6196">
            <v>10.17</v>
          </cell>
        </row>
        <row r="6197">
          <cell r="A6197" t="str">
            <v>MEINERT, JOAN K</v>
          </cell>
          <cell r="B6197" t="str">
            <v>101-507</v>
          </cell>
          <cell r="C6197">
            <v>510400</v>
          </cell>
          <cell r="D6197">
            <v>49380</v>
          </cell>
          <cell r="E6197" t="str">
            <v>ASSESSMENT ASSIST I</v>
          </cell>
          <cell r="F6197" t="str">
            <v>D148</v>
          </cell>
          <cell r="G6197">
            <v>1</v>
          </cell>
          <cell r="H6197" t="str">
            <v>D148-002</v>
          </cell>
          <cell r="I6197" t="str">
            <v>F</v>
          </cell>
          <cell r="J6197">
            <v>703</v>
          </cell>
          <cell r="L6197">
            <v>6.7</v>
          </cell>
        </row>
        <row r="6198">
          <cell r="A6198" t="str">
            <v>MEINERT, JOAN K</v>
          </cell>
          <cell r="B6198" t="str">
            <v>101-507</v>
          </cell>
          <cell r="C6198">
            <v>510400</v>
          </cell>
          <cell r="D6198">
            <v>49380</v>
          </cell>
          <cell r="E6198" t="str">
            <v>ASSESSMENT ASSIST I</v>
          </cell>
          <cell r="F6198" t="str">
            <v>D148</v>
          </cell>
          <cell r="G6198">
            <v>1</v>
          </cell>
          <cell r="H6198" t="str">
            <v>D148-002</v>
          </cell>
          <cell r="I6198" t="str">
            <v>F</v>
          </cell>
          <cell r="J6198">
            <v>811</v>
          </cell>
          <cell r="L6198">
            <v>1.88</v>
          </cell>
        </row>
        <row r="6199">
          <cell r="A6199" t="str">
            <v>MENGES, SHIRLEY J</v>
          </cell>
          <cell r="B6199" t="str">
            <v>101-509</v>
          </cell>
          <cell r="C6199">
            <v>510100</v>
          </cell>
          <cell r="D6199">
            <v>3600</v>
          </cell>
          <cell r="E6199" t="str">
            <v>REVENUE &amp; COLLECTION OFCR</v>
          </cell>
          <cell r="F6199" t="str">
            <v>C305</v>
          </cell>
          <cell r="G6199">
            <v>1</v>
          </cell>
          <cell r="H6199" t="str">
            <v>C305-001</v>
          </cell>
          <cell r="I6199" t="str">
            <v>O</v>
          </cell>
          <cell r="J6199">
            <v>1</v>
          </cell>
          <cell r="K6199" t="str">
            <v>REGULAR PAY</v>
          </cell>
          <cell r="L6199">
            <v>49533.39</v>
          </cell>
        </row>
        <row r="6200">
          <cell r="A6200" t="str">
            <v>MENGES, SHIRLEY J</v>
          </cell>
          <cell r="B6200" t="str">
            <v>101-509</v>
          </cell>
          <cell r="C6200">
            <v>510300</v>
          </cell>
          <cell r="D6200">
            <v>3600</v>
          </cell>
          <cell r="E6200" t="str">
            <v>REVENUE &amp; COLLECTION OFCR</v>
          </cell>
          <cell r="F6200" t="str">
            <v>C305</v>
          </cell>
          <cell r="G6200">
            <v>1</v>
          </cell>
          <cell r="H6200" t="str">
            <v>C305-001</v>
          </cell>
          <cell r="I6200" t="str">
            <v>F</v>
          </cell>
          <cell r="J6200" t="str">
            <v>*FI</v>
          </cell>
          <cell r="K6200" t="str">
            <v>FICA</v>
          </cell>
          <cell r="L6200">
            <v>3071.07</v>
          </cell>
        </row>
        <row r="6201">
          <cell r="A6201" t="str">
            <v>MENGES, SHIRLEY J</v>
          </cell>
          <cell r="B6201" t="str">
            <v>101-509</v>
          </cell>
          <cell r="C6201">
            <v>510300</v>
          </cell>
          <cell r="D6201">
            <v>3600</v>
          </cell>
          <cell r="E6201" t="str">
            <v>REVENUE &amp; COLLECTION OFCR</v>
          </cell>
          <cell r="F6201" t="str">
            <v>C305</v>
          </cell>
          <cell r="G6201">
            <v>1</v>
          </cell>
          <cell r="H6201" t="str">
            <v>C305-001</v>
          </cell>
          <cell r="I6201" t="str">
            <v>F</v>
          </cell>
          <cell r="J6201">
            <v>8005</v>
          </cell>
          <cell r="L6201">
            <v>242.41</v>
          </cell>
        </row>
        <row r="6202">
          <cell r="A6202" t="str">
            <v>MENGES, SHIRLEY J</v>
          </cell>
          <cell r="B6202" t="str">
            <v>101-509</v>
          </cell>
          <cell r="C6202">
            <v>510300</v>
          </cell>
          <cell r="D6202">
            <v>3600</v>
          </cell>
          <cell r="E6202" t="str">
            <v>REVENUE &amp; COLLECTION OFCR</v>
          </cell>
          <cell r="F6202" t="str">
            <v>C305</v>
          </cell>
          <cell r="G6202">
            <v>1</v>
          </cell>
          <cell r="H6202" t="str">
            <v>C305-001</v>
          </cell>
          <cell r="I6202" t="str">
            <v>F</v>
          </cell>
          <cell r="J6202">
            <v>7999</v>
          </cell>
          <cell r="L6202">
            <v>14855.06</v>
          </cell>
        </row>
        <row r="6203">
          <cell r="A6203" t="str">
            <v>MENGES, SHIRLEY J</v>
          </cell>
          <cell r="B6203" t="str">
            <v>101-509</v>
          </cell>
          <cell r="C6203">
            <v>510300</v>
          </cell>
          <cell r="D6203">
            <v>3600</v>
          </cell>
          <cell r="E6203" t="str">
            <v>REVENUE &amp; COLLECTION OFCR</v>
          </cell>
          <cell r="F6203" t="str">
            <v>C305</v>
          </cell>
          <cell r="G6203">
            <v>1</v>
          </cell>
          <cell r="H6203" t="str">
            <v>C305-001</v>
          </cell>
          <cell r="I6203" t="str">
            <v>F</v>
          </cell>
          <cell r="J6203">
            <v>8000</v>
          </cell>
          <cell r="L6203">
            <v>3463.04</v>
          </cell>
        </row>
        <row r="6204">
          <cell r="A6204" t="str">
            <v>MENGES, SHIRLEY J</v>
          </cell>
          <cell r="B6204" t="str">
            <v>101-509</v>
          </cell>
          <cell r="C6204">
            <v>510300</v>
          </cell>
          <cell r="D6204">
            <v>3600</v>
          </cell>
          <cell r="E6204" t="str">
            <v>REVENUE &amp; COLLECTION OFCR</v>
          </cell>
          <cell r="F6204" t="str">
            <v>C305</v>
          </cell>
          <cell r="G6204">
            <v>1</v>
          </cell>
          <cell r="H6204" t="str">
            <v>C305-001</v>
          </cell>
          <cell r="I6204" t="str">
            <v>F</v>
          </cell>
          <cell r="J6204" t="str">
            <v>*FM</v>
          </cell>
          <cell r="K6204" t="str">
            <v>MEDICARE</v>
          </cell>
          <cell r="L6204">
            <v>718.23</v>
          </cell>
        </row>
        <row r="6205">
          <cell r="A6205" t="str">
            <v>MENGES, SHIRLEY J</v>
          </cell>
          <cell r="B6205" t="str">
            <v>101-509</v>
          </cell>
          <cell r="C6205">
            <v>510400</v>
          </cell>
          <cell r="D6205">
            <v>3600</v>
          </cell>
          <cell r="E6205" t="str">
            <v>REVENUE &amp; COLLECTION OFCR</v>
          </cell>
          <cell r="F6205" t="str">
            <v>C305</v>
          </cell>
          <cell r="G6205">
            <v>1</v>
          </cell>
          <cell r="H6205" t="str">
            <v>C305-001</v>
          </cell>
          <cell r="I6205" t="str">
            <v>F</v>
          </cell>
          <cell r="J6205">
            <v>1001</v>
          </cell>
          <cell r="L6205">
            <v>10.17</v>
          </cell>
        </row>
        <row r="6206">
          <cell r="A6206" t="str">
            <v>MENGES, SHIRLEY J</v>
          </cell>
          <cell r="B6206" t="str">
            <v>101-509</v>
          </cell>
          <cell r="C6206">
            <v>510400</v>
          </cell>
          <cell r="D6206">
            <v>3600</v>
          </cell>
          <cell r="E6206" t="str">
            <v>REVENUE &amp; COLLECTION OFCR</v>
          </cell>
          <cell r="F6206" t="str">
            <v>C305</v>
          </cell>
          <cell r="G6206">
            <v>1</v>
          </cell>
          <cell r="H6206" t="str">
            <v>C305-001</v>
          </cell>
          <cell r="I6206" t="str">
            <v>F</v>
          </cell>
          <cell r="J6206">
            <v>30</v>
          </cell>
          <cell r="L6206">
            <v>123.83</v>
          </cell>
        </row>
        <row r="6207">
          <cell r="A6207" t="str">
            <v>MENGES, SHIRLEY J</v>
          </cell>
          <cell r="B6207" t="str">
            <v>101-509</v>
          </cell>
          <cell r="C6207">
            <v>510400</v>
          </cell>
          <cell r="D6207">
            <v>3600</v>
          </cell>
          <cell r="E6207" t="str">
            <v>REVENUE &amp; COLLECTION OFCR</v>
          </cell>
          <cell r="F6207" t="str">
            <v>C305</v>
          </cell>
          <cell r="G6207">
            <v>1</v>
          </cell>
          <cell r="H6207" t="str">
            <v>C305-001</v>
          </cell>
          <cell r="I6207" t="str">
            <v>F</v>
          </cell>
          <cell r="J6207">
            <v>811</v>
          </cell>
          <cell r="L6207">
            <v>1.88</v>
          </cell>
        </row>
        <row r="6208">
          <cell r="A6208" t="str">
            <v>MENGES, SHIRLEY J</v>
          </cell>
          <cell r="B6208" t="str">
            <v>101-509</v>
          </cell>
          <cell r="C6208">
            <v>510400</v>
          </cell>
          <cell r="D6208">
            <v>3600</v>
          </cell>
          <cell r="E6208" t="str">
            <v>REVENUE &amp; COLLECTION OFCR</v>
          </cell>
          <cell r="F6208" t="str">
            <v>C305</v>
          </cell>
          <cell r="G6208">
            <v>1</v>
          </cell>
          <cell r="H6208" t="str">
            <v>C305-001</v>
          </cell>
          <cell r="I6208" t="str">
            <v>F</v>
          </cell>
          <cell r="J6208">
            <v>406</v>
          </cell>
          <cell r="L6208">
            <v>0.75</v>
          </cell>
        </row>
        <row r="6209">
          <cell r="A6209" t="str">
            <v>MERRIAM, JOAN C</v>
          </cell>
          <cell r="B6209" t="str">
            <v>101-572</v>
          </cell>
          <cell r="C6209">
            <v>510100</v>
          </cell>
          <cell r="D6209">
            <v>47590</v>
          </cell>
          <cell r="E6209" t="str">
            <v>VICTIM WITNESSS ADVOCATE</v>
          </cell>
          <cell r="F6209" t="str">
            <v>D508</v>
          </cell>
          <cell r="G6209">
            <v>0.5</v>
          </cell>
          <cell r="H6209" t="str">
            <v>D508-001</v>
          </cell>
          <cell r="I6209" t="str">
            <v>O</v>
          </cell>
          <cell r="J6209">
            <v>1</v>
          </cell>
          <cell r="K6209" t="str">
            <v>REGULAR PAY</v>
          </cell>
          <cell r="L6209">
            <v>14670.05</v>
          </cell>
        </row>
        <row r="6210">
          <cell r="A6210" t="str">
            <v>MERRIAM, JOAN C</v>
          </cell>
          <cell r="B6210" t="str">
            <v>101-572</v>
          </cell>
          <cell r="C6210">
            <v>510300</v>
          </cell>
          <cell r="D6210">
            <v>47590</v>
          </cell>
          <cell r="E6210" t="str">
            <v>VICTIM WITNESSS ADVOCATE</v>
          </cell>
          <cell r="F6210" t="str">
            <v>D508</v>
          </cell>
          <cell r="G6210">
            <v>0.5</v>
          </cell>
          <cell r="H6210" t="str">
            <v>D508-001</v>
          </cell>
          <cell r="I6210" t="str">
            <v>F</v>
          </cell>
          <cell r="J6210" t="str">
            <v>*FM</v>
          </cell>
          <cell r="K6210" t="str">
            <v>MEDICARE</v>
          </cell>
          <cell r="L6210">
            <v>212.72</v>
          </cell>
        </row>
        <row r="6211">
          <cell r="A6211" t="str">
            <v>MERRIAM, JOAN C</v>
          </cell>
          <cell r="B6211" t="str">
            <v>101-572</v>
          </cell>
          <cell r="C6211">
            <v>510300</v>
          </cell>
          <cell r="D6211">
            <v>47590</v>
          </cell>
          <cell r="E6211" t="str">
            <v>VICTIM WITNESSS ADVOCATE</v>
          </cell>
          <cell r="F6211" t="str">
            <v>D508</v>
          </cell>
          <cell r="G6211">
            <v>0.5</v>
          </cell>
          <cell r="H6211" t="str">
            <v>D508-001</v>
          </cell>
          <cell r="I6211" t="str">
            <v>F</v>
          </cell>
          <cell r="J6211">
            <v>8000</v>
          </cell>
          <cell r="L6211">
            <v>1022.61</v>
          </cell>
        </row>
        <row r="6212">
          <cell r="A6212" t="str">
            <v>MERRIAM, JOAN C</v>
          </cell>
          <cell r="B6212" t="str">
            <v>101-572</v>
          </cell>
          <cell r="C6212">
            <v>510300</v>
          </cell>
          <cell r="D6212">
            <v>47590</v>
          </cell>
          <cell r="E6212" t="str">
            <v>VICTIM WITNESSS ADVOCATE</v>
          </cell>
          <cell r="F6212" t="str">
            <v>D508</v>
          </cell>
          <cell r="G6212">
            <v>0.5</v>
          </cell>
          <cell r="H6212" t="str">
            <v>D508-001</v>
          </cell>
          <cell r="I6212" t="str">
            <v>F</v>
          </cell>
          <cell r="J6212" t="str">
            <v>*FI</v>
          </cell>
          <cell r="K6212" t="str">
            <v>FICA</v>
          </cell>
          <cell r="L6212">
            <v>909.54</v>
          </cell>
        </row>
        <row r="6213">
          <cell r="A6213" t="str">
            <v>MERRIAM, JOAN C</v>
          </cell>
          <cell r="B6213" t="str">
            <v>101-572</v>
          </cell>
          <cell r="C6213">
            <v>510300</v>
          </cell>
          <cell r="D6213">
            <v>47590</v>
          </cell>
          <cell r="E6213" t="str">
            <v>VICTIM WITNESSS ADVOCATE</v>
          </cell>
          <cell r="F6213" t="str">
            <v>D508</v>
          </cell>
          <cell r="G6213">
            <v>0.5</v>
          </cell>
          <cell r="H6213" t="str">
            <v>D508-001</v>
          </cell>
          <cell r="I6213" t="str">
            <v>F</v>
          </cell>
          <cell r="J6213">
            <v>7999</v>
          </cell>
          <cell r="L6213">
            <v>4399.55</v>
          </cell>
        </row>
        <row r="6214">
          <cell r="A6214" t="str">
            <v>MERRIAM, JOAN C</v>
          </cell>
          <cell r="B6214" t="str">
            <v>101-572</v>
          </cell>
          <cell r="C6214">
            <v>510400</v>
          </cell>
          <cell r="D6214">
            <v>47590</v>
          </cell>
          <cell r="E6214" t="str">
            <v>VICTIM WITNESSS ADVOCATE</v>
          </cell>
          <cell r="F6214" t="str">
            <v>D508</v>
          </cell>
          <cell r="G6214">
            <v>0.5</v>
          </cell>
          <cell r="H6214" t="str">
            <v>D508-001</v>
          </cell>
          <cell r="I6214" t="str">
            <v>F</v>
          </cell>
          <cell r="J6214">
            <v>810</v>
          </cell>
          <cell r="L6214">
            <v>0.86</v>
          </cell>
        </row>
        <row r="6215">
          <cell r="A6215" t="str">
            <v>MERRIAM, JOAN C</v>
          </cell>
          <cell r="B6215" t="str">
            <v>101-572</v>
          </cell>
          <cell r="C6215">
            <v>510400</v>
          </cell>
          <cell r="D6215">
            <v>47590</v>
          </cell>
          <cell r="E6215" t="str">
            <v>VICTIM WITNESSS ADVOCATE</v>
          </cell>
          <cell r="F6215" t="str">
            <v>D508</v>
          </cell>
          <cell r="G6215">
            <v>0.5</v>
          </cell>
          <cell r="H6215" t="str">
            <v>D508-001</v>
          </cell>
          <cell r="I6215" t="str">
            <v>F</v>
          </cell>
          <cell r="J6215">
            <v>1001</v>
          </cell>
          <cell r="L6215">
            <v>10.17</v>
          </cell>
        </row>
        <row r="6216">
          <cell r="A6216" t="str">
            <v>MERRIAM, JOAN C</v>
          </cell>
          <cell r="B6216" t="str">
            <v>101-572</v>
          </cell>
          <cell r="C6216">
            <v>510400</v>
          </cell>
          <cell r="D6216">
            <v>47590</v>
          </cell>
          <cell r="E6216" t="str">
            <v>VICTIM WITNESSS ADVOCATE</v>
          </cell>
          <cell r="F6216" t="str">
            <v>D508</v>
          </cell>
          <cell r="G6216">
            <v>0.5</v>
          </cell>
          <cell r="H6216" t="str">
            <v>D508-001</v>
          </cell>
          <cell r="I6216" t="str">
            <v>F</v>
          </cell>
          <cell r="J6216">
            <v>30</v>
          </cell>
          <cell r="L6216">
            <v>36.68</v>
          </cell>
        </row>
        <row r="6217">
          <cell r="A6217" t="str">
            <v>MERTENS, SUSHILA</v>
          </cell>
          <cell r="B6217" t="str">
            <v>165-622</v>
          </cell>
          <cell r="C6217">
            <v>510100</v>
          </cell>
          <cell r="D6217">
            <v>40540</v>
          </cell>
          <cell r="E6217" t="str">
            <v>LIBRARIAN I</v>
          </cell>
          <cell r="F6217" t="str">
            <v>G230</v>
          </cell>
          <cell r="G6217">
            <v>1</v>
          </cell>
          <cell r="H6217" t="str">
            <v>G230-002</v>
          </cell>
          <cell r="I6217" t="str">
            <v>O</v>
          </cell>
          <cell r="J6217">
            <v>1</v>
          </cell>
          <cell r="K6217" t="str">
            <v>REGULAR PAY</v>
          </cell>
          <cell r="L6217">
            <v>38922.61</v>
          </cell>
        </row>
        <row r="6218">
          <cell r="A6218" t="str">
            <v>MERTENS, SUSHILA</v>
          </cell>
          <cell r="B6218" t="str">
            <v>165-622</v>
          </cell>
          <cell r="C6218">
            <v>510300</v>
          </cell>
          <cell r="D6218">
            <v>40540</v>
          </cell>
          <cell r="E6218" t="str">
            <v>LIBRARIAN I</v>
          </cell>
          <cell r="F6218" t="str">
            <v>G230</v>
          </cell>
          <cell r="G6218">
            <v>1</v>
          </cell>
          <cell r="H6218" t="str">
            <v>G230-002</v>
          </cell>
          <cell r="I6218" t="str">
            <v>F</v>
          </cell>
          <cell r="J6218">
            <v>7999</v>
          </cell>
          <cell r="L6218">
            <v>11672.89</v>
          </cell>
        </row>
        <row r="6219">
          <cell r="A6219" t="str">
            <v>MERTENS, SUSHILA</v>
          </cell>
          <cell r="B6219" t="str">
            <v>165-622</v>
          </cell>
          <cell r="C6219">
            <v>510300</v>
          </cell>
          <cell r="D6219">
            <v>40540</v>
          </cell>
          <cell r="E6219" t="str">
            <v>LIBRARIAN I</v>
          </cell>
          <cell r="F6219" t="str">
            <v>G230</v>
          </cell>
          <cell r="G6219">
            <v>1</v>
          </cell>
          <cell r="H6219" t="str">
            <v>G230-002</v>
          </cell>
          <cell r="I6219" t="str">
            <v>F</v>
          </cell>
          <cell r="J6219">
            <v>8005</v>
          </cell>
          <cell r="L6219">
            <v>190.42</v>
          </cell>
        </row>
        <row r="6220">
          <cell r="A6220" t="str">
            <v>MERTENS, SUSHILA</v>
          </cell>
          <cell r="B6220" t="str">
            <v>165-622</v>
          </cell>
          <cell r="C6220">
            <v>510300</v>
          </cell>
          <cell r="D6220">
            <v>40540</v>
          </cell>
          <cell r="E6220" t="str">
            <v>LIBRARIAN I</v>
          </cell>
          <cell r="F6220" t="str">
            <v>G230</v>
          </cell>
          <cell r="G6220">
            <v>1</v>
          </cell>
          <cell r="H6220" t="str">
            <v>G230-002</v>
          </cell>
          <cell r="I6220" t="str">
            <v>F</v>
          </cell>
          <cell r="J6220" t="str">
            <v>*FI</v>
          </cell>
          <cell r="K6220" t="str">
            <v>FICA</v>
          </cell>
          <cell r="L6220">
            <v>2413.1999999999998</v>
          </cell>
        </row>
        <row r="6221">
          <cell r="A6221" t="str">
            <v>MERTENS, SUSHILA</v>
          </cell>
          <cell r="B6221" t="str">
            <v>165-622</v>
          </cell>
          <cell r="C6221">
            <v>510300</v>
          </cell>
          <cell r="D6221">
            <v>40540</v>
          </cell>
          <cell r="E6221" t="str">
            <v>LIBRARIAN I</v>
          </cell>
          <cell r="F6221" t="str">
            <v>G230</v>
          </cell>
          <cell r="G6221">
            <v>1</v>
          </cell>
          <cell r="H6221" t="str">
            <v>G230-002</v>
          </cell>
          <cell r="I6221" t="str">
            <v>F</v>
          </cell>
          <cell r="J6221" t="str">
            <v>*FM</v>
          </cell>
          <cell r="K6221" t="str">
            <v>MEDICARE</v>
          </cell>
          <cell r="L6221">
            <v>564.38</v>
          </cell>
        </row>
        <row r="6222">
          <cell r="A6222" t="str">
            <v>MERTENS, SUSHILA</v>
          </cell>
          <cell r="B6222" t="str">
            <v>165-622</v>
          </cell>
          <cell r="C6222">
            <v>510300</v>
          </cell>
          <cell r="D6222">
            <v>40540</v>
          </cell>
          <cell r="E6222" t="str">
            <v>LIBRARIAN I</v>
          </cell>
          <cell r="F6222" t="str">
            <v>G230</v>
          </cell>
          <cell r="G6222">
            <v>1</v>
          </cell>
          <cell r="H6222" t="str">
            <v>G230-002</v>
          </cell>
          <cell r="I6222" t="str">
            <v>F</v>
          </cell>
          <cell r="J6222">
            <v>8000</v>
          </cell>
          <cell r="L6222">
            <v>2720.29</v>
          </cell>
        </row>
        <row r="6223">
          <cell r="A6223" t="str">
            <v>MERTENS, SUSHILA</v>
          </cell>
          <cell r="B6223" t="str">
            <v>165-622</v>
          </cell>
          <cell r="C6223">
            <v>510400</v>
          </cell>
          <cell r="D6223">
            <v>40540</v>
          </cell>
          <cell r="E6223" t="str">
            <v>LIBRARIAN I</v>
          </cell>
          <cell r="F6223" t="str">
            <v>G230</v>
          </cell>
          <cell r="G6223">
            <v>1</v>
          </cell>
          <cell r="H6223" t="str">
            <v>G230-002</v>
          </cell>
          <cell r="I6223" t="str">
            <v>F</v>
          </cell>
          <cell r="J6223">
            <v>605</v>
          </cell>
          <cell r="L6223">
            <v>59.1</v>
          </cell>
        </row>
        <row r="6224">
          <cell r="A6224" t="str">
            <v>MERTENS, SUSHILA</v>
          </cell>
          <cell r="B6224" t="str">
            <v>165-622</v>
          </cell>
          <cell r="C6224">
            <v>510400</v>
          </cell>
          <cell r="D6224">
            <v>40540</v>
          </cell>
          <cell r="E6224" t="str">
            <v>LIBRARIAN I</v>
          </cell>
          <cell r="F6224" t="str">
            <v>G230</v>
          </cell>
          <cell r="G6224">
            <v>1</v>
          </cell>
          <cell r="H6224" t="str">
            <v>G230-002</v>
          </cell>
          <cell r="I6224" t="str">
            <v>F</v>
          </cell>
          <cell r="J6224">
            <v>705</v>
          </cell>
          <cell r="L6224">
            <v>12.04</v>
          </cell>
        </row>
        <row r="6225">
          <cell r="A6225" t="str">
            <v>MERTENS, SUSHILA</v>
          </cell>
          <cell r="B6225" t="str">
            <v>165-622</v>
          </cell>
          <cell r="C6225">
            <v>510400</v>
          </cell>
          <cell r="D6225">
            <v>40540</v>
          </cell>
          <cell r="E6225" t="str">
            <v>LIBRARIAN I</v>
          </cell>
          <cell r="F6225" t="str">
            <v>G230</v>
          </cell>
          <cell r="G6225">
            <v>1</v>
          </cell>
          <cell r="H6225" t="str">
            <v>G230-002</v>
          </cell>
          <cell r="I6225" t="str">
            <v>F</v>
          </cell>
          <cell r="J6225">
            <v>30</v>
          </cell>
          <cell r="L6225">
            <v>97.31</v>
          </cell>
        </row>
        <row r="6226">
          <cell r="A6226" t="str">
            <v>MERTENS, SUSHILA</v>
          </cell>
          <cell r="B6226" t="str">
            <v>165-622</v>
          </cell>
          <cell r="C6226">
            <v>510400</v>
          </cell>
          <cell r="D6226">
            <v>40540</v>
          </cell>
          <cell r="E6226" t="str">
            <v>LIBRARIAN I</v>
          </cell>
          <cell r="F6226" t="str">
            <v>G230</v>
          </cell>
          <cell r="G6226">
            <v>1</v>
          </cell>
          <cell r="H6226" t="str">
            <v>G230-002</v>
          </cell>
          <cell r="I6226" t="str">
            <v>F</v>
          </cell>
          <cell r="J6226">
            <v>1001</v>
          </cell>
          <cell r="L6226">
            <v>10.17</v>
          </cell>
        </row>
        <row r="6227">
          <cell r="A6227" t="str">
            <v>MERTENS, SUSHILA</v>
          </cell>
          <cell r="B6227" t="str">
            <v>165-622</v>
          </cell>
          <cell r="C6227">
            <v>510400</v>
          </cell>
          <cell r="D6227">
            <v>40540</v>
          </cell>
          <cell r="E6227" t="str">
            <v>LIBRARIAN I</v>
          </cell>
          <cell r="F6227" t="str">
            <v>G230</v>
          </cell>
          <cell r="G6227">
            <v>1</v>
          </cell>
          <cell r="H6227" t="str">
            <v>G230-002</v>
          </cell>
          <cell r="I6227" t="str">
            <v>F</v>
          </cell>
          <cell r="J6227">
            <v>811</v>
          </cell>
          <cell r="L6227">
            <v>1.88</v>
          </cell>
        </row>
        <row r="6228">
          <cell r="A6228" t="str">
            <v>MERTENS, SUSHILA</v>
          </cell>
          <cell r="B6228" t="str">
            <v>165-622</v>
          </cell>
          <cell r="C6228">
            <v>510400</v>
          </cell>
          <cell r="D6228">
            <v>40540</v>
          </cell>
          <cell r="E6228" t="str">
            <v>LIBRARIAN I</v>
          </cell>
          <cell r="F6228" t="str">
            <v>G230</v>
          </cell>
          <cell r="G6228">
            <v>1</v>
          </cell>
          <cell r="H6228" t="str">
            <v>G230-002</v>
          </cell>
          <cell r="I6228" t="str">
            <v>F</v>
          </cell>
          <cell r="J6228">
            <v>104</v>
          </cell>
          <cell r="L6228">
            <v>283.83999999999997</v>
          </cell>
        </row>
        <row r="6229">
          <cell r="A6229" t="str">
            <v>MESERVEY, ALANA R</v>
          </cell>
          <cell r="B6229" t="str">
            <v>125-556</v>
          </cell>
          <cell r="C6229">
            <v>510100</v>
          </cell>
          <cell r="D6229">
            <v>48150</v>
          </cell>
          <cell r="E6229" t="str">
            <v>CHILD SUPPORT OFCR I</v>
          </cell>
          <cell r="F6229" t="str">
            <v>D202</v>
          </cell>
          <cell r="G6229">
            <v>1</v>
          </cell>
          <cell r="H6229" t="str">
            <v>D202-003</v>
          </cell>
          <cell r="I6229" t="str">
            <v>O</v>
          </cell>
          <cell r="J6229">
            <v>1</v>
          </cell>
          <cell r="K6229" t="str">
            <v>REGULAR PAY</v>
          </cell>
          <cell r="L6229">
            <v>26083.26</v>
          </cell>
        </row>
        <row r="6230">
          <cell r="A6230" t="str">
            <v>MESERVEY, ALANA R</v>
          </cell>
          <cell r="B6230" t="str">
            <v>125-556</v>
          </cell>
          <cell r="C6230">
            <v>510300</v>
          </cell>
          <cell r="D6230">
            <v>48150</v>
          </cell>
          <cell r="E6230" t="str">
            <v>CHILD SUPPORT OFCR I</v>
          </cell>
          <cell r="F6230" t="str">
            <v>D202</v>
          </cell>
          <cell r="G6230">
            <v>1</v>
          </cell>
          <cell r="H6230" t="str">
            <v>D202-003</v>
          </cell>
          <cell r="I6230" t="str">
            <v>F</v>
          </cell>
          <cell r="J6230">
            <v>7999</v>
          </cell>
          <cell r="L6230">
            <v>7822.37</v>
          </cell>
        </row>
        <row r="6231">
          <cell r="A6231" t="str">
            <v>MESERVEY, ALANA R</v>
          </cell>
          <cell r="B6231" t="str">
            <v>125-556</v>
          </cell>
          <cell r="C6231">
            <v>510300</v>
          </cell>
          <cell r="D6231">
            <v>48150</v>
          </cell>
          <cell r="E6231" t="str">
            <v>CHILD SUPPORT OFCR I</v>
          </cell>
          <cell r="F6231" t="str">
            <v>D202</v>
          </cell>
          <cell r="G6231">
            <v>1</v>
          </cell>
          <cell r="H6231" t="str">
            <v>D202-003</v>
          </cell>
          <cell r="I6231" t="str">
            <v>F</v>
          </cell>
          <cell r="J6231" t="str">
            <v>*FI</v>
          </cell>
          <cell r="K6231" t="str">
            <v>FICA</v>
          </cell>
          <cell r="L6231">
            <v>1617.16</v>
          </cell>
        </row>
        <row r="6232">
          <cell r="A6232" t="str">
            <v>MESERVEY, ALANA R</v>
          </cell>
          <cell r="B6232" t="str">
            <v>125-556</v>
          </cell>
          <cell r="C6232">
            <v>510300</v>
          </cell>
          <cell r="D6232">
            <v>48150</v>
          </cell>
          <cell r="E6232" t="str">
            <v>CHILD SUPPORT OFCR I</v>
          </cell>
          <cell r="F6232" t="str">
            <v>D202</v>
          </cell>
          <cell r="G6232">
            <v>1</v>
          </cell>
          <cell r="H6232" t="str">
            <v>D202-003</v>
          </cell>
          <cell r="I6232" t="str">
            <v>F</v>
          </cell>
          <cell r="J6232" t="str">
            <v>*FM</v>
          </cell>
          <cell r="K6232" t="str">
            <v>MEDICARE</v>
          </cell>
          <cell r="L6232">
            <v>378.21</v>
          </cell>
        </row>
        <row r="6233">
          <cell r="A6233" t="str">
            <v>MESERVEY, ALANA R</v>
          </cell>
          <cell r="B6233" t="str">
            <v>125-556</v>
          </cell>
          <cell r="C6233">
            <v>510300</v>
          </cell>
          <cell r="D6233">
            <v>48150</v>
          </cell>
          <cell r="E6233" t="str">
            <v>CHILD SUPPORT OFCR I</v>
          </cell>
          <cell r="F6233" t="str">
            <v>D202</v>
          </cell>
          <cell r="G6233">
            <v>1</v>
          </cell>
          <cell r="H6233" t="str">
            <v>D202-003</v>
          </cell>
          <cell r="I6233" t="str">
            <v>F</v>
          </cell>
          <cell r="J6233">
            <v>8000</v>
          </cell>
          <cell r="L6233">
            <v>1821.54</v>
          </cell>
        </row>
        <row r="6234">
          <cell r="A6234" t="str">
            <v>MESERVEY, ALANA R</v>
          </cell>
          <cell r="B6234" t="str">
            <v>125-556</v>
          </cell>
          <cell r="C6234">
            <v>510400</v>
          </cell>
          <cell r="D6234">
            <v>48150</v>
          </cell>
          <cell r="E6234" t="str">
            <v>CHILD SUPPORT OFCR I</v>
          </cell>
          <cell r="F6234" t="str">
            <v>D202</v>
          </cell>
          <cell r="G6234">
            <v>1</v>
          </cell>
          <cell r="H6234" t="str">
            <v>D202-003</v>
          </cell>
          <cell r="I6234" t="str">
            <v>F</v>
          </cell>
          <cell r="J6234">
            <v>811</v>
          </cell>
          <cell r="L6234">
            <v>1.88</v>
          </cell>
        </row>
        <row r="6235">
          <cell r="A6235" t="str">
            <v>MESERVEY, ALANA R</v>
          </cell>
          <cell r="B6235" t="str">
            <v>125-556</v>
          </cell>
          <cell r="C6235">
            <v>510400</v>
          </cell>
          <cell r="D6235">
            <v>48150</v>
          </cell>
          <cell r="E6235" t="str">
            <v>CHILD SUPPORT OFCR I</v>
          </cell>
          <cell r="F6235" t="str">
            <v>D202</v>
          </cell>
          <cell r="G6235">
            <v>1</v>
          </cell>
          <cell r="H6235" t="str">
            <v>D202-003</v>
          </cell>
          <cell r="I6235" t="str">
            <v>F</v>
          </cell>
          <cell r="J6235">
            <v>601</v>
          </cell>
          <cell r="L6235">
            <v>17.149999999999999</v>
          </cell>
        </row>
        <row r="6236">
          <cell r="A6236" t="str">
            <v>MESERVEY, ALANA R</v>
          </cell>
          <cell r="B6236" t="str">
            <v>125-556</v>
          </cell>
          <cell r="C6236">
            <v>510400</v>
          </cell>
          <cell r="D6236">
            <v>48150</v>
          </cell>
          <cell r="E6236" t="str">
            <v>CHILD SUPPORT OFCR I</v>
          </cell>
          <cell r="F6236" t="str">
            <v>D202</v>
          </cell>
          <cell r="G6236">
            <v>1</v>
          </cell>
          <cell r="H6236" t="str">
            <v>D202-003</v>
          </cell>
          <cell r="I6236" t="str">
            <v>F</v>
          </cell>
          <cell r="J6236">
            <v>100</v>
          </cell>
          <cell r="L6236">
            <v>135.94999999999999</v>
          </cell>
        </row>
        <row r="6237">
          <cell r="A6237" t="str">
            <v>MESERVEY, ALANA R</v>
          </cell>
          <cell r="B6237" t="str">
            <v>125-556</v>
          </cell>
          <cell r="C6237">
            <v>510400</v>
          </cell>
          <cell r="D6237">
            <v>48150</v>
          </cell>
          <cell r="E6237" t="str">
            <v>CHILD SUPPORT OFCR I</v>
          </cell>
          <cell r="F6237" t="str">
            <v>D202</v>
          </cell>
          <cell r="G6237">
            <v>1</v>
          </cell>
          <cell r="H6237" t="str">
            <v>D202-003</v>
          </cell>
          <cell r="I6237" t="str">
            <v>F</v>
          </cell>
          <cell r="J6237">
            <v>701</v>
          </cell>
          <cell r="L6237">
            <v>4.01</v>
          </cell>
        </row>
        <row r="6238">
          <cell r="A6238" t="str">
            <v>MESERVEY, ALANA R</v>
          </cell>
          <cell r="B6238" t="str">
            <v>125-556</v>
          </cell>
          <cell r="C6238">
            <v>510400</v>
          </cell>
          <cell r="D6238">
            <v>48150</v>
          </cell>
          <cell r="E6238" t="str">
            <v>CHILD SUPPORT OFCR I</v>
          </cell>
          <cell r="F6238" t="str">
            <v>D202</v>
          </cell>
          <cell r="G6238">
            <v>1</v>
          </cell>
          <cell r="H6238" t="str">
            <v>D202-003</v>
          </cell>
          <cell r="I6238" t="str">
            <v>F</v>
          </cell>
          <cell r="J6238">
            <v>1001</v>
          </cell>
          <cell r="L6238">
            <v>10.17</v>
          </cell>
        </row>
        <row r="6239">
          <cell r="A6239" t="str">
            <v>MESERVEY, ALANA R</v>
          </cell>
          <cell r="B6239" t="str">
            <v>125-556</v>
          </cell>
          <cell r="C6239">
            <v>510400</v>
          </cell>
          <cell r="D6239">
            <v>48150</v>
          </cell>
          <cell r="E6239" t="str">
            <v>CHILD SUPPORT OFCR I</v>
          </cell>
          <cell r="F6239" t="str">
            <v>D202</v>
          </cell>
          <cell r="G6239">
            <v>1</v>
          </cell>
          <cell r="H6239" t="str">
            <v>D202-003</v>
          </cell>
          <cell r="I6239" t="str">
            <v>F</v>
          </cell>
          <cell r="J6239">
            <v>30</v>
          </cell>
          <cell r="L6239">
            <v>65.209999999999994</v>
          </cell>
        </row>
        <row r="6240">
          <cell r="A6240" t="str">
            <v>MESSA, LI CHING S</v>
          </cell>
          <cell r="B6240" t="str">
            <v>101-614</v>
          </cell>
          <cell r="C6240">
            <v>510100</v>
          </cell>
          <cell r="D6240">
            <v>15340</v>
          </cell>
          <cell r="E6240" t="str">
            <v>ACCOUNTING TECHNICIAN</v>
          </cell>
          <cell r="F6240" t="str">
            <v>D110</v>
          </cell>
          <cell r="G6240">
            <v>1</v>
          </cell>
          <cell r="H6240" t="str">
            <v>D110-011</v>
          </cell>
          <cell r="I6240" t="str">
            <v>O</v>
          </cell>
          <cell r="J6240">
            <v>1</v>
          </cell>
          <cell r="K6240" t="str">
            <v>REGULAR PAY</v>
          </cell>
          <cell r="L6240">
            <v>36479.019999999997</v>
          </cell>
        </row>
        <row r="6241">
          <cell r="A6241" t="str">
            <v>MESSA, LI CHING S</v>
          </cell>
          <cell r="B6241" t="str">
            <v>101-614</v>
          </cell>
          <cell r="C6241">
            <v>510300</v>
          </cell>
          <cell r="D6241">
            <v>15340</v>
          </cell>
          <cell r="E6241" t="str">
            <v>ACCOUNTING TECHNICIAN</v>
          </cell>
          <cell r="F6241" t="str">
            <v>D110</v>
          </cell>
          <cell r="G6241">
            <v>1</v>
          </cell>
          <cell r="H6241" t="str">
            <v>D110-011</v>
          </cell>
          <cell r="I6241" t="str">
            <v>F</v>
          </cell>
          <cell r="J6241" t="str">
            <v>*FM</v>
          </cell>
          <cell r="K6241" t="str">
            <v>MEDICARE</v>
          </cell>
          <cell r="L6241">
            <v>528.95000000000005</v>
          </cell>
        </row>
        <row r="6242">
          <cell r="A6242" t="str">
            <v>MESSA, LI CHING S</v>
          </cell>
          <cell r="B6242" t="str">
            <v>101-614</v>
          </cell>
          <cell r="C6242">
            <v>510300</v>
          </cell>
          <cell r="D6242">
            <v>15340</v>
          </cell>
          <cell r="E6242" t="str">
            <v>ACCOUNTING TECHNICIAN</v>
          </cell>
          <cell r="F6242" t="str">
            <v>D110</v>
          </cell>
          <cell r="G6242">
            <v>1</v>
          </cell>
          <cell r="H6242" t="str">
            <v>D110-011</v>
          </cell>
          <cell r="I6242" t="str">
            <v>F</v>
          </cell>
          <cell r="J6242">
            <v>7999</v>
          </cell>
          <cell r="L6242">
            <v>10940.06</v>
          </cell>
        </row>
        <row r="6243">
          <cell r="A6243" t="str">
            <v>MESSA, LI CHING S</v>
          </cell>
          <cell r="B6243" t="str">
            <v>101-614</v>
          </cell>
          <cell r="C6243">
            <v>510300</v>
          </cell>
          <cell r="D6243">
            <v>15340</v>
          </cell>
          <cell r="E6243" t="str">
            <v>ACCOUNTING TECHNICIAN</v>
          </cell>
          <cell r="F6243" t="str">
            <v>D110</v>
          </cell>
          <cell r="G6243">
            <v>1</v>
          </cell>
          <cell r="H6243" t="str">
            <v>D110-011</v>
          </cell>
          <cell r="I6243" t="str">
            <v>F</v>
          </cell>
          <cell r="J6243">
            <v>8000</v>
          </cell>
          <cell r="L6243">
            <v>2549.2399999999998</v>
          </cell>
        </row>
        <row r="6244">
          <cell r="A6244" t="str">
            <v>MESSA, LI CHING S</v>
          </cell>
          <cell r="B6244" t="str">
            <v>101-614</v>
          </cell>
          <cell r="C6244">
            <v>510300</v>
          </cell>
          <cell r="D6244">
            <v>15340</v>
          </cell>
          <cell r="E6244" t="str">
            <v>ACCOUNTING TECHNICIAN</v>
          </cell>
          <cell r="F6244" t="str">
            <v>D110</v>
          </cell>
          <cell r="G6244">
            <v>1</v>
          </cell>
          <cell r="H6244" t="str">
            <v>D110-011</v>
          </cell>
          <cell r="I6244" t="str">
            <v>F</v>
          </cell>
          <cell r="J6244" t="str">
            <v>*FI</v>
          </cell>
          <cell r="K6244" t="str">
            <v>FICA</v>
          </cell>
          <cell r="L6244">
            <v>2261.6999999999998</v>
          </cell>
        </row>
        <row r="6245">
          <cell r="A6245" t="str">
            <v>MESSA, LI CHING S</v>
          </cell>
          <cell r="B6245" t="str">
            <v>101-614</v>
          </cell>
          <cell r="C6245">
            <v>510400</v>
          </cell>
          <cell r="D6245">
            <v>15340</v>
          </cell>
          <cell r="E6245" t="str">
            <v>ACCOUNTING TECHNICIAN</v>
          </cell>
          <cell r="F6245" t="str">
            <v>D110</v>
          </cell>
          <cell r="G6245">
            <v>1</v>
          </cell>
          <cell r="H6245" t="str">
            <v>D110-011</v>
          </cell>
          <cell r="I6245" t="str">
            <v>F</v>
          </cell>
          <cell r="J6245">
            <v>810</v>
          </cell>
          <cell r="L6245">
            <v>1.71</v>
          </cell>
        </row>
        <row r="6246">
          <cell r="A6246" t="str">
            <v>MESSA, LI CHING S</v>
          </cell>
          <cell r="B6246" t="str">
            <v>101-614</v>
          </cell>
          <cell r="C6246">
            <v>510400</v>
          </cell>
          <cell r="D6246">
            <v>15340</v>
          </cell>
          <cell r="E6246" t="str">
            <v>ACCOUNTING TECHNICIAN</v>
          </cell>
          <cell r="F6246" t="str">
            <v>D110</v>
          </cell>
          <cell r="G6246">
            <v>1</v>
          </cell>
          <cell r="H6246" t="str">
            <v>D110-011</v>
          </cell>
          <cell r="I6246" t="str">
            <v>F</v>
          </cell>
          <cell r="J6246">
            <v>30</v>
          </cell>
          <cell r="L6246">
            <v>91.2</v>
          </cell>
        </row>
        <row r="6247">
          <cell r="A6247" t="str">
            <v>MESSA, LI CHING S</v>
          </cell>
          <cell r="B6247" t="str">
            <v>101-614</v>
          </cell>
          <cell r="C6247">
            <v>510400</v>
          </cell>
          <cell r="D6247">
            <v>15340</v>
          </cell>
          <cell r="E6247" t="str">
            <v>ACCOUNTING TECHNICIAN</v>
          </cell>
          <cell r="F6247" t="str">
            <v>D110</v>
          </cell>
          <cell r="G6247">
            <v>1</v>
          </cell>
          <cell r="H6247" t="str">
            <v>D110-011</v>
          </cell>
          <cell r="I6247" t="str">
            <v>F</v>
          </cell>
          <cell r="J6247">
            <v>601</v>
          </cell>
          <cell r="L6247">
            <v>17.149999999999999</v>
          </cell>
        </row>
        <row r="6248">
          <cell r="A6248" t="str">
            <v>MESSA, LI CHING S</v>
          </cell>
          <cell r="B6248" t="str">
            <v>101-614</v>
          </cell>
          <cell r="C6248">
            <v>510400</v>
          </cell>
          <cell r="D6248">
            <v>15340</v>
          </cell>
          <cell r="E6248" t="str">
            <v>ACCOUNTING TECHNICIAN</v>
          </cell>
          <cell r="F6248" t="str">
            <v>D110</v>
          </cell>
          <cell r="G6248">
            <v>1</v>
          </cell>
          <cell r="H6248" t="str">
            <v>D110-011</v>
          </cell>
          <cell r="I6248" t="str">
            <v>F</v>
          </cell>
          <cell r="J6248">
            <v>701</v>
          </cell>
          <cell r="L6248">
            <v>4.01</v>
          </cell>
        </row>
        <row r="6249">
          <cell r="A6249" t="str">
            <v>MESSA, LI CHING S</v>
          </cell>
          <cell r="B6249" t="str">
            <v>101-614</v>
          </cell>
          <cell r="C6249">
            <v>510400</v>
          </cell>
          <cell r="D6249">
            <v>15340</v>
          </cell>
          <cell r="E6249" t="str">
            <v>ACCOUNTING TECHNICIAN</v>
          </cell>
          <cell r="F6249" t="str">
            <v>D110</v>
          </cell>
          <cell r="G6249">
            <v>1</v>
          </cell>
          <cell r="H6249" t="str">
            <v>D110-011</v>
          </cell>
          <cell r="I6249" t="str">
            <v>F</v>
          </cell>
          <cell r="J6249">
            <v>1001</v>
          </cell>
          <cell r="L6249">
            <v>10.17</v>
          </cell>
        </row>
        <row r="6250">
          <cell r="A6250" t="str">
            <v>MESSA, LI CHING S</v>
          </cell>
          <cell r="B6250" t="str">
            <v>101-614</v>
          </cell>
          <cell r="C6250">
            <v>510400</v>
          </cell>
          <cell r="D6250">
            <v>15340</v>
          </cell>
          <cell r="E6250" t="str">
            <v>ACCOUNTING TECHNICIAN</v>
          </cell>
          <cell r="F6250" t="str">
            <v>D110</v>
          </cell>
          <cell r="G6250">
            <v>1</v>
          </cell>
          <cell r="H6250" t="str">
            <v>D110-011</v>
          </cell>
          <cell r="I6250" t="str">
            <v>F</v>
          </cell>
          <cell r="J6250">
            <v>101</v>
          </cell>
          <cell r="L6250">
            <v>135.94999999999999</v>
          </cell>
        </row>
        <row r="6251">
          <cell r="A6251" t="str">
            <v>MIENAR, TIMOTHY J</v>
          </cell>
          <cell r="B6251" t="str">
            <v>101-597</v>
          </cell>
          <cell r="C6251">
            <v>510100</v>
          </cell>
          <cell r="D6251">
            <v>37570</v>
          </cell>
          <cell r="E6251" t="str">
            <v>ANIMAL CONTROL OFFICER II</v>
          </cell>
          <cell r="F6251" t="str">
            <v>D132</v>
          </cell>
          <cell r="G6251">
            <v>1</v>
          </cell>
          <cell r="H6251" t="str">
            <v>D132-002</v>
          </cell>
          <cell r="I6251" t="str">
            <v>O</v>
          </cell>
          <cell r="J6251">
            <v>1</v>
          </cell>
          <cell r="K6251" t="str">
            <v>REGULAR PAY</v>
          </cell>
          <cell r="L6251">
            <v>32321.01</v>
          </cell>
        </row>
        <row r="6252">
          <cell r="A6252" t="str">
            <v>MIENAR, TIMOTHY J</v>
          </cell>
          <cell r="B6252" t="str">
            <v>101-597</v>
          </cell>
          <cell r="C6252">
            <v>510300</v>
          </cell>
          <cell r="D6252">
            <v>37570</v>
          </cell>
          <cell r="E6252" t="str">
            <v>ANIMAL CONTROL OFFICER II</v>
          </cell>
          <cell r="F6252" t="str">
            <v>D132</v>
          </cell>
          <cell r="G6252">
            <v>1</v>
          </cell>
          <cell r="H6252" t="str">
            <v>D132-002</v>
          </cell>
          <cell r="I6252" t="str">
            <v>F</v>
          </cell>
          <cell r="J6252" t="str">
            <v>*FM</v>
          </cell>
          <cell r="K6252" t="str">
            <v>MEDICARE</v>
          </cell>
          <cell r="L6252">
            <v>468.65</v>
          </cell>
        </row>
        <row r="6253">
          <cell r="A6253" t="str">
            <v>MIENAR, TIMOTHY J</v>
          </cell>
          <cell r="B6253" t="str">
            <v>101-597</v>
          </cell>
          <cell r="C6253">
            <v>510300</v>
          </cell>
          <cell r="D6253">
            <v>37570</v>
          </cell>
          <cell r="E6253" t="str">
            <v>ANIMAL CONTROL OFFICER II</v>
          </cell>
          <cell r="F6253" t="str">
            <v>D132</v>
          </cell>
          <cell r="G6253">
            <v>1</v>
          </cell>
          <cell r="H6253" t="str">
            <v>D132-002</v>
          </cell>
          <cell r="I6253" t="str">
            <v>F</v>
          </cell>
          <cell r="J6253">
            <v>7999</v>
          </cell>
          <cell r="L6253">
            <v>9693.07</v>
          </cell>
        </row>
        <row r="6254">
          <cell r="A6254" t="str">
            <v>MIENAR, TIMOTHY J</v>
          </cell>
          <cell r="B6254" t="str">
            <v>101-597</v>
          </cell>
          <cell r="C6254">
            <v>510300</v>
          </cell>
          <cell r="D6254">
            <v>37570</v>
          </cell>
          <cell r="E6254" t="str">
            <v>ANIMAL CONTROL OFFICER II</v>
          </cell>
          <cell r="F6254" t="str">
            <v>D132</v>
          </cell>
          <cell r="G6254">
            <v>1</v>
          </cell>
          <cell r="H6254" t="str">
            <v>D132-002</v>
          </cell>
          <cell r="I6254" t="str">
            <v>F</v>
          </cell>
          <cell r="J6254" t="str">
            <v>*FI</v>
          </cell>
          <cell r="K6254" t="str">
            <v>FICA</v>
          </cell>
          <cell r="L6254">
            <v>2003.9</v>
          </cell>
        </row>
        <row r="6255">
          <cell r="A6255" t="str">
            <v>MIENAR, TIMOTHY J</v>
          </cell>
          <cell r="B6255" t="str">
            <v>101-597</v>
          </cell>
          <cell r="C6255">
            <v>510300</v>
          </cell>
          <cell r="D6255">
            <v>37570</v>
          </cell>
          <cell r="E6255" t="str">
            <v>ANIMAL CONTROL OFFICER II</v>
          </cell>
          <cell r="F6255" t="str">
            <v>D132</v>
          </cell>
          <cell r="G6255">
            <v>1</v>
          </cell>
          <cell r="H6255" t="str">
            <v>D132-002</v>
          </cell>
          <cell r="I6255" t="str">
            <v>F</v>
          </cell>
          <cell r="J6255">
            <v>8000</v>
          </cell>
          <cell r="L6255">
            <v>2258.1799999999998</v>
          </cell>
        </row>
        <row r="6256">
          <cell r="A6256" t="str">
            <v>MIENAR, TIMOTHY J</v>
          </cell>
          <cell r="B6256" t="str">
            <v>101-597</v>
          </cell>
          <cell r="C6256">
            <v>510400</v>
          </cell>
          <cell r="D6256">
            <v>37570</v>
          </cell>
          <cell r="E6256" t="str">
            <v>ANIMAL CONTROL OFFICER II</v>
          </cell>
          <cell r="F6256" t="str">
            <v>D132</v>
          </cell>
          <cell r="G6256">
            <v>1</v>
          </cell>
          <cell r="H6256" t="str">
            <v>D132-002</v>
          </cell>
          <cell r="I6256" t="str">
            <v>F</v>
          </cell>
          <cell r="J6256">
            <v>105</v>
          </cell>
          <cell r="L6256">
            <v>283.83999999999997</v>
          </cell>
        </row>
        <row r="6257">
          <cell r="A6257" t="str">
            <v>MIENAR, TIMOTHY J</v>
          </cell>
          <cell r="B6257" t="str">
            <v>101-597</v>
          </cell>
          <cell r="C6257">
            <v>510400</v>
          </cell>
          <cell r="D6257">
            <v>37570</v>
          </cell>
          <cell r="E6257" t="str">
            <v>ANIMAL CONTROL OFFICER II</v>
          </cell>
          <cell r="F6257" t="str">
            <v>D132</v>
          </cell>
          <cell r="G6257">
            <v>1</v>
          </cell>
          <cell r="H6257" t="str">
            <v>D132-002</v>
          </cell>
          <cell r="I6257" t="str">
            <v>F</v>
          </cell>
          <cell r="J6257">
            <v>30</v>
          </cell>
          <cell r="L6257">
            <v>80.8</v>
          </cell>
        </row>
        <row r="6258">
          <cell r="A6258" t="str">
            <v>MIENAR, TIMOTHY J</v>
          </cell>
          <cell r="B6258" t="str">
            <v>101-597</v>
          </cell>
          <cell r="C6258">
            <v>510400</v>
          </cell>
          <cell r="D6258">
            <v>37570</v>
          </cell>
          <cell r="E6258" t="str">
            <v>ANIMAL CONTROL OFFICER II</v>
          </cell>
          <cell r="F6258" t="str">
            <v>D132</v>
          </cell>
          <cell r="G6258">
            <v>1</v>
          </cell>
          <cell r="H6258" t="str">
            <v>D132-002</v>
          </cell>
          <cell r="I6258" t="str">
            <v>F</v>
          </cell>
          <cell r="J6258">
            <v>810</v>
          </cell>
          <cell r="L6258">
            <v>1.71</v>
          </cell>
        </row>
        <row r="6259">
          <cell r="A6259" t="str">
            <v>MIENAR, TIMOTHY J</v>
          </cell>
          <cell r="B6259" t="str">
            <v>101-597</v>
          </cell>
          <cell r="C6259">
            <v>510400</v>
          </cell>
          <cell r="D6259">
            <v>37570</v>
          </cell>
          <cell r="E6259" t="str">
            <v>ANIMAL CONTROL OFFICER II</v>
          </cell>
          <cell r="F6259" t="str">
            <v>D132</v>
          </cell>
          <cell r="G6259">
            <v>1</v>
          </cell>
          <cell r="H6259" t="str">
            <v>D132-002</v>
          </cell>
          <cell r="I6259" t="str">
            <v>F</v>
          </cell>
          <cell r="J6259">
            <v>705</v>
          </cell>
          <cell r="L6259">
            <v>12.04</v>
          </cell>
        </row>
        <row r="6260">
          <cell r="A6260" t="str">
            <v>MIENAR, TIMOTHY J</v>
          </cell>
          <cell r="B6260" t="str">
            <v>101-597</v>
          </cell>
          <cell r="C6260">
            <v>510400</v>
          </cell>
          <cell r="D6260">
            <v>37570</v>
          </cell>
          <cell r="E6260" t="str">
            <v>ANIMAL CONTROL OFFICER II</v>
          </cell>
          <cell r="F6260" t="str">
            <v>D132</v>
          </cell>
          <cell r="G6260">
            <v>1</v>
          </cell>
          <cell r="H6260" t="str">
            <v>D132-002</v>
          </cell>
          <cell r="I6260" t="str">
            <v>F</v>
          </cell>
          <cell r="J6260">
            <v>1001</v>
          </cell>
          <cell r="L6260">
            <v>10.17</v>
          </cell>
        </row>
        <row r="6261">
          <cell r="A6261" t="str">
            <v>MIENAR, TIMOTHY J</v>
          </cell>
          <cell r="B6261" t="str">
            <v>101-597</v>
          </cell>
          <cell r="C6261">
            <v>510400</v>
          </cell>
          <cell r="D6261">
            <v>37570</v>
          </cell>
          <cell r="E6261" t="str">
            <v>ANIMAL CONTROL OFFICER II</v>
          </cell>
          <cell r="F6261" t="str">
            <v>D132</v>
          </cell>
          <cell r="G6261">
            <v>1</v>
          </cell>
          <cell r="H6261" t="str">
            <v>D132-002</v>
          </cell>
          <cell r="I6261" t="str">
            <v>F</v>
          </cell>
          <cell r="J6261">
            <v>605</v>
          </cell>
          <cell r="L6261">
            <v>59.1</v>
          </cell>
        </row>
        <row r="6262">
          <cell r="A6262" t="str">
            <v>MIKAN, MARC T</v>
          </cell>
          <cell r="B6262" t="str">
            <v>114-894</v>
          </cell>
          <cell r="C6262">
            <v>510100</v>
          </cell>
          <cell r="D6262">
            <v>22940</v>
          </cell>
          <cell r="E6262" t="str">
            <v>ASSISTANT ENGINEER</v>
          </cell>
          <cell r="F6262" t="str">
            <v>G130</v>
          </cell>
          <cell r="G6262">
            <v>1</v>
          </cell>
          <cell r="H6262" t="str">
            <v>G130-003</v>
          </cell>
          <cell r="I6262" t="str">
            <v>O</v>
          </cell>
          <cell r="J6262">
            <v>1</v>
          </cell>
          <cell r="K6262" t="str">
            <v>REGULAR PAY</v>
          </cell>
          <cell r="L6262">
            <v>62127.040000000001</v>
          </cell>
        </row>
        <row r="6263">
          <cell r="A6263" t="str">
            <v>MIKAN, MARC T</v>
          </cell>
          <cell r="B6263" t="str">
            <v>114-894</v>
          </cell>
          <cell r="C6263">
            <v>510300</v>
          </cell>
          <cell r="D6263">
            <v>22940</v>
          </cell>
          <cell r="E6263" t="str">
            <v>ASSISTANT ENGINEER</v>
          </cell>
          <cell r="F6263" t="str">
            <v>G130</v>
          </cell>
          <cell r="G6263">
            <v>1</v>
          </cell>
          <cell r="H6263" t="str">
            <v>G130-003</v>
          </cell>
          <cell r="I6263" t="str">
            <v>F</v>
          </cell>
          <cell r="J6263" t="str">
            <v>*FI</v>
          </cell>
          <cell r="K6263" t="str">
            <v>FICA</v>
          </cell>
          <cell r="L6263">
            <v>3851.88</v>
          </cell>
        </row>
        <row r="6264">
          <cell r="A6264" t="str">
            <v>MIKAN, MARC T</v>
          </cell>
          <cell r="B6264" t="str">
            <v>114-894</v>
          </cell>
          <cell r="C6264">
            <v>510300</v>
          </cell>
          <cell r="D6264">
            <v>22940</v>
          </cell>
          <cell r="E6264" t="str">
            <v>ASSISTANT ENGINEER</v>
          </cell>
          <cell r="F6264" t="str">
            <v>G130</v>
          </cell>
          <cell r="G6264">
            <v>1</v>
          </cell>
          <cell r="H6264" t="str">
            <v>G130-003</v>
          </cell>
          <cell r="I6264" t="str">
            <v>F</v>
          </cell>
          <cell r="J6264">
            <v>7999</v>
          </cell>
          <cell r="L6264">
            <v>18631.900000000001</v>
          </cell>
        </row>
        <row r="6265">
          <cell r="A6265" t="str">
            <v>MIKAN, MARC T</v>
          </cell>
          <cell r="B6265" t="str">
            <v>114-894</v>
          </cell>
          <cell r="C6265">
            <v>510300</v>
          </cell>
          <cell r="D6265">
            <v>22940</v>
          </cell>
          <cell r="E6265" t="str">
            <v>ASSISTANT ENGINEER</v>
          </cell>
          <cell r="F6265" t="str">
            <v>G130</v>
          </cell>
          <cell r="G6265">
            <v>1</v>
          </cell>
          <cell r="H6265" t="str">
            <v>G130-003</v>
          </cell>
          <cell r="I6265" t="str">
            <v>F</v>
          </cell>
          <cell r="J6265" t="str">
            <v>*FM</v>
          </cell>
          <cell r="K6265" t="str">
            <v>MEDICARE</v>
          </cell>
          <cell r="L6265">
            <v>900.84</v>
          </cell>
        </row>
        <row r="6266">
          <cell r="A6266" t="str">
            <v>MIKAN, MARC T</v>
          </cell>
          <cell r="B6266" t="str">
            <v>114-894</v>
          </cell>
          <cell r="C6266">
            <v>510300</v>
          </cell>
          <cell r="D6266">
            <v>22940</v>
          </cell>
          <cell r="E6266" t="str">
            <v>ASSISTANT ENGINEER</v>
          </cell>
          <cell r="F6266" t="str">
            <v>G130</v>
          </cell>
          <cell r="G6266">
            <v>1</v>
          </cell>
          <cell r="H6266" t="str">
            <v>G130-003</v>
          </cell>
          <cell r="I6266" t="str">
            <v>F</v>
          </cell>
          <cell r="J6266">
            <v>8005</v>
          </cell>
          <cell r="L6266">
            <v>304.12</v>
          </cell>
        </row>
        <row r="6267">
          <cell r="A6267" t="str">
            <v>MIKAN, MARC T</v>
          </cell>
          <cell r="B6267" t="str">
            <v>114-894</v>
          </cell>
          <cell r="C6267">
            <v>510300</v>
          </cell>
          <cell r="D6267">
            <v>22940</v>
          </cell>
          <cell r="E6267" t="str">
            <v>ASSISTANT ENGINEER</v>
          </cell>
          <cell r="F6267" t="str">
            <v>G130</v>
          </cell>
          <cell r="G6267">
            <v>1</v>
          </cell>
          <cell r="H6267" t="str">
            <v>G130-003</v>
          </cell>
          <cell r="I6267" t="str">
            <v>F</v>
          </cell>
          <cell r="J6267">
            <v>8000</v>
          </cell>
          <cell r="L6267">
            <v>4344.6000000000004</v>
          </cell>
        </row>
        <row r="6268">
          <cell r="A6268" t="str">
            <v>MIKAN, MARC T</v>
          </cell>
          <cell r="B6268" t="str">
            <v>114-894</v>
          </cell>
          <cell r="C6268">
            <v>510400</v>
          </cell>
          <cell r="D6268">
            <v>22940</v>
          </cell>
          <cell r="E6268" t="str">
            <v>ASSISTANT ENGINEER</v>
          </cell>
          <cell r="F6268" t="str">
            <v>G130</v>
          </cell>
          <cell r="G6268">
            <v>1</v>
          </cell>
          <cell r="H6268" t="str">
            <v>G130-003</v>
          </cell>
          <cell r="I6268" t="str">
            <v>F</v>
          </cell>
          <cell r="J6268">
            <v>605</v>
          </cell>
          <cell r="L6268">
            <v>59.1</v>
          </cell>
        </row>
        <row r="6269">
          <cell r="A6269" t="str">
            <v>MIKAN, MARC T</v>
          </cell>
          <cell r="B6269" t="str">
            <v>114-894</v>
          </cell>
          <cell r="C6269">
            <v>510400</v>
          </cell>
          <cell r="D6269">
            <v>22940</v>
          </cell>
          <cell r="E6269" t="str">
            <v>ASSISTANT ENGINEER</v>
          </cell>
          <cell r="F6269" t="str">
            <v>G130</v>
          </cell>
          <cell r="G6269">
            <v>1</v>
          </cell>
          <cell r="H6269" t="str">
            <v>G130-003</v>
          </cell>
          <cell r="I6269" t="str">
            <v>F</v>
          </cell>
          <cell r="J6269">
            <v>104</v>
          </cell>
          <cell r="L6269">
            <v>283.83999999999997</v>
          </cell>
        </row>
        <row r="6270">
          <cell r="A6270" t="str">
            <v>MIKAN, MARC T</v>
          </cell>
          <cell r="B6270" t="str">
            <v>114-894</v>
          </cell>
          <cell r="C6270">
            <v>510400</v>
          </cell>
          <cell r="D6270">
            <v>22940</v>
          </cell>
          <cell r="E6270" t="str">
            <v>ASSISTANT ENGINEER</v>
          </cell>
          <cell r="F6270" t="str">
            <v>G130</v>
          </cell>
          <cell r="G6270">
            <v>1</v>
          </cell>
          <cell r="H6270" t="str">
            <v>G130-003</v>
          </cell>
          <cell r="I6270" t="str">
            <v>F</v>
          </cell>
          <cell r="J6270">
            <v>705</v>
          </cell>
          <cell r="L6270">
            <v>12.04</v>
          </cell>
        </row>
        <row r="6271">
          <cell r="A6271" t="str">
            <v>MIKAN, MARC T</v>
          </cell>
          <cell r="B6271" t="str">
            <v>114-894</v>
          </cell>
          <cell r="C6271">
            <v>510400</v>
          </cell>
          <cell r="D6271">
            <v>22940</v>
          </cell>
          <cell r="E6271" t="str">
            <v>ASSISTANT ENGINEER</v>
          </cell>
          <cell r="F6271" t="str">
            <v>G130</v>
          </cell>
          <cell r="G6271">
            <v>1</v>
          </cell>
          <cell r="H6271" t="str">
            <v>G130-003</v>
          </cell>
          <cell r="I6271" t="str">
            <v>F</v>
          </cell>
          <cell r="J6271">
            <v>1001</v>
          </cell>
          <cell r="L6271">
            <v>10.17</v>
          </cell>
        </row>
        <row r="6272">
          <cell r="A6272" t="str">
            <v>MIKAN, MARC T</v>
          </cell>
          <cell r="B6272" t="str">
            <v>114-894</v>
          </cell>
          <cell r="C6272">
            <v>510400</v>
          </cell>
          <cell r="D6272">
            <v>22940</v>
          </cell>
          <cell r="E6272" t="str">
            <v>ASSISTANT ENGINEER</v>
          </cell>
          <cell r="F6272" t="str">
            <v>G130</v>
          </cell>
          <cell r="G6272">
            <v>1</v>
          </cell>
          <cell r="H6272" t="str">
            <v>G130-003</v>
          </cell>
          <cell r="I6272" t="str">
            <v>F</v>
          </cell>
          <cell r="J6272">
            <v>30</v>
          </cell>
          <cell r="L6272">
            <v>155.32</v>
          </cell>
        </row>
        <row r="6273">
          <cell r="A6273" t="str">
            <v>MIKAN, MARC T</v>
          </cell>
          <cell r="B6273" t="str">
            <v>114-894</v>
          </cell>
          <cell r="C6273">
            <v>510400</v>
          </cell>
          <cell r="D6273">
            <v>22940</v>
          </cell>
          <cell r="E6273" t="str">
            <v>ASSISTANT ENGINEER</v>
          </cell>
          <cell r="F6273" t="str">
            <v>G130</v>
          </cell>
          <cell r="G6273">
            <v>1</v>
          </cell>
          <cell r="H6273" t="str">
            <v>G130-003</v>
          </cell>
          <cell r="I6273" t="str">
            <v>F</v>
          </cell>
          <cell r="J6273">
            <v>811</v>
          </cell>
          <cell r="L6273">
            <v>1.88</v>
          </cell>
        </row>
        <row r="6274">
          <cell r="A6274" t="str">
            <v>MILHOUS, ALICIA M</v>
          </cell>
          <cell r="B6274" t="str">
            <v>101-565</v>
          </cell>
          <cell r="C6274">
            <v>510100</v>
          </cell>
          <cell r="D6274">
            <v>36390</v>
          </cell>
          <cell r="E6274" t="str">
            <v>DEPUTY SHERIFF I</v>
          </cell>
          <cell r="F6274" t="str">
            <v>E110</v>
          </cell>
          <cell r="G6274">
            <v>1</v>
          </cell>
          <cell r="H6274" t="str">
            <v>E110-007</v>
          </cell>
          <cell r="I6274" t="str">
            <v>O</v>
          </cell>
          <cell r="J6274">
            <v>1</v>
          </cell>
          <cell r="K6274" t="str">
            <v>REGULAR PAY</v>
          </cell>
          <cell r="L6274">
            <v>36132</v>
          </cell>
        </row>
        <row r="6275">
          <cell r="A6275" t="str">
            <v>MILHOUS, ALICIA M</v>
          </cell>
          <cell r="B6275" t="str">
            <v>101-565</v>
          </cell>
          <cell r="C6275">
            <v>510300</v>
          </cell>
          <cell r="D6275">
            <v>36390</v>
          </cell>
          <cell r="E6275" t="str">
            <v>DEPUTY SHERIFF I</v>
          </cell>
          <cell r="F6275" t="str">
            <v>E110</v>
          </cell>
          <cell r="G6275">
            <v>1</v>
          </cell>
          <cell r="H6275" t="str">
            <v>E110-007</v>
          </cell>
          <cell r="I6275" t="str">
            <v>F</v>
          </cell>
          <cell r="J6275" t="str">
            <v>*FM</v>
          </cell>
          <cell r="K6275" t="str">
            <v>MEDICARE</v>
          </cell>
          <cell r="L6275">
            <v>523.91</v>
          </cell>
        </row>
        <row r="6276">
          <cell r="A6276" t="str">
            <v>MILHOUS, ALICIA M</v>
          </cell>
          <cell r="B6276" t="str">
            <v>101-565</v>
          </cell>
          <cell r="C6276">
            <v>510300</v>
          </cell>
          <cell r="D6276">
            <v>36390</v>
          </cell>
          <cell r="E6276" t="str">
            <v>DEPUTY SHERIFF I</v>
          </cell>
          <cell r="F6276" t="str">
            <v>E110</v>
          </cell>
          <cell r="G6276">
            <v>1</v>
          </cell>
          <cell r="H6276" t="str">
            <v>E110-007</v>
          </cell>
          <cell r="I6276" t="str">
            <v>F</v>
          </cell>
          <cell r="J6276">
            <v>8010</v>
          </cell>
          <cell r="L6276">
            <v>3246.36</v>
          </cell>
        </row>
        <row r="6277">
          <cell r="A6277" t="str">
            <v>MILHOUS, ALICIA M</v>
          </cell>
          <cell r="B6277" t="str">
            <v>101-565</v>
          </cell>
          <cell r="C6277">
            <v>510300</v>
          </cell>
          <cell r="D6277">
            <v>36390</v>
          </cell>
          <cell r="E6277" t="str">
            <v>DEPUTY SHERIFF I</v>
          </cell>
          <cell r="F6277" t="str">
            <v>E110</v>
          </cell>
          <cell r="G6277">
            <v>1</v>
          </cell>
          <cell r="H6277" t="str">
            <v>E110-007</v>
          </cell>
          <cell r="I6277" t="str">
            <v>F</v>
          </cell>
          <cell r="J6277">
            <v>8009</v>
          </cell>
          <cell r="L6277">
            <v>4162.95</v>
          </cell>
        </row>
        <row r="6278">
          <cell r="A6278" t="str">
            <v>MILHOUS, ALICIA M</v>
          </cell>
          <cell r="B6278" t="str">
            <v>101-565</v>
          </cell>
          <cell r="C6278">
            <v>510300</v>
          </cell>
          <cell r="D6278">
            <v>36390</v>
          </cell>
          <cell r="E6278" t="str">
            <v>DEPUTY SHERIFF I</v>
          </cell>
          <cell r="F6278" t="str">
            <v>E110</v>
          </cell>
          <cell r="G6278">
            <v>1</v>
          </cell>
          <cell r="H6278" t="str">
            <v>E110-007</v>
          </cell>
          <cell r="I6278" t="str">
            <v>F</v>
          </cell>
          <cell r="J6278" t="str">
            <v>*FI</v>
          </cell>
          <cell r="K6278" t="str">
            <v>FICA</v>
          </cell>
          <cell r="L6278">
            <v>2240.1799999999998</v>
          </cell>
        </row>
        <row r="6279">
          <cell r="A6279" t="str">
            <v>MILHOUS, ALICIA M</v>
          </cell>
          <cell r="B6279" t="str">
            <v>101-565</v>
          </cell>
          <cell r="C6279">
            <v>510400</v>
          </cell>
          <cell r="D6279">
            <v>36390</v>
          </cell>
          <cell r="E6279" t="str">
            <v>DEPUTY SHERIFF I</v>
          </cell>
          <cell r="F6279" t="str">
            <v>E110</v>
          </cell>
          <cell r="G6279">
            <v>1</v>
          </cell>
          <cell r="H6279" t="str">
            <v>E110-007</v>
          </cell>
          <cell r="I6279" t="str">
            <v>F</v>
          </cell>
          <cell r="J6279">
            <v>811</v>
          </cell>
          <cell r="L6279">
            <v>1.88</v>
          </cell>
        </row>
        <row r="6280">
          <cell r="A6280" t="str">
            <v>MILHOUS, ALICIA M</v>
          </cell>
          <cell r="B6280" t="str">
            <v>101-565</v>
          </cell>
          <cell r="C6280">
            <v>510400</v>
          </cell>
          <cell r="D6280">
            <v>36390</v>
          </cell>
          <cell r="E6280" t="str">
            <v>DEPUTY SHERIFF I</v>
          </cell>
          <cell r="F6280" t="str">
            <v>E110</v>
          </cell>
          <cell r="G6280">
            <v>1</v>
          </cell>
          <cell r="H6280" t="str">
            <v>E110-007</v>
          </cell>
          <cell r="I6280" t="str">
            <v>F</v>
          </cell>
          <cell r="J6280">
            <v>30</v>
          </cell>
          <cell r="L6280">
            <v>90.33</v>
          </cell>
        </row>
        <row r="6281">
          <cell r="A6281" t="str">
            <v>MILHOUS, ALICIA M</v>
          </cell>
          <cell r="B6281" t="str">
            <v>101-565</v>
          </cell>
          <cell r="C6281">
            <v>510400</v>
          </cell>
          <cell r="D6281">
            <v>36390</v>
          </cell>
          <cell r="E6281" t="str">
            <v>DEPUTY SHERIFF I</v>
          </cell>
          <cell r="F6281" t="str">
            <v>E110</v>
          </cell>
          <cell r="G6281">
            <v>1</v>
          </cell>
          <cell r="H6281" t="str">
            <v>E110-007</v>
          </cell>
          <cell r="I6281" t="str">
            <v>F</v>
          </cell>
          <cell r="J6281">
            <v>605</v>
          </cell>
          <cell r="L6281">
            <v>59.1</v>
          </cell>
        </row>
        <row r="6282">
          <cell r="A6282" t="str">
            <v>MILHOUS, ALICIA M</v>
          </cell>
          <cell r="B6282" t="str">
            <v>101-565</v>
          </cell>
          <cell r="C6282">
            <v>510400</v>
          </cell>
          <cell r="D6282">
            <v>36390</v>
          </cell>
          <cell r="E6282" t="str">
            <v>DEPUTY SHERIFF I</v>
          </cell>
          <cell r="F6282" t="str">
            <v>E110</v>
          </cell>
          <cell r="G6282">
            <v>1</v>
          </cell>
          <cell r="H6282" t="str">
            <v>E110-007</v>
          </cell>
          <cell r="I6282" t="str">
            <v>F</v>
          </cell>
          <cell r="J6282">
            <v>1001</v>
          </cell>
          <cell r="L6282">
            <v>10.17</v>
          </cell>
        </row>
        <row r="6283">
          <cell r="A6283" t="str">
            <v>MILHOUS, ALICIA M</v>
          </cell>
          <cell r="B6283" t="str">
            <v>101-565</v>
          </cell>
          <cell r="C6283">
            <v>510400</v>
          </cell>
          <cell r="D6283">
            <v>36390</v>
          </cell>
          <cell r="E6283" t="str">
            <v>DEPUTY SHERIFF I</v>
          </cell>
          <cell r="F6283" t="str">
            <v>E110</v>
          </cell>
          <cell r="G6283">
            <v>1</v>
          </cell>
          <cell r="H6283" t="str">
            <v>E110-007</v>
          </cell>
          <cell r="I6283" t="str">
            <v>F</v>
          </cell>
          <cell r="J6283">
            <v>705</v>
          </cell>
          <cell r="L6283">
            <v>12.04</v>
          </cell>
        </row>
        <row r="6284">
          <cell r="A6284" t="str">
            <v>MILHOUS, ALICIA M</v>
          </cell>
          <cell r="B6284" t="str">
            <v>101-565</v>
          </cell>
          <cell r="C6284">
            <v>510400</v>
          </cell>
          <cell r="D6284">
            <v>36390</v>
          </cell>
          <cell r="E6284" t="str">
            <v>DEPUTY SHERIFF I</v>
          </cell>
          <cell r="F6284" t="str">
            <v>E110</v>
          </cell>
          <cell r="G6284">
            <v>1</v>
          </cell>
          <cell r="H6284" t="str">
            <v>E110-007</v>
          </cell>
          <cell r="I6284" t="str">
            <v>F</v>
          </cell>
          <cell r="J6284">
            <v>205</v>
          </cell>
          <cell r="L6284">
            <v>244.01</v>
          </cell>
        </row>
        <row r="6285">
          <cell r="A6285" t="str">
            <v>MILLER, LAURIE</v>
          </cell>
          <cell r="B6285" t="str">
            <v>101-571</v>
          </cell>
          <cell r="C6285">
            <v>510100</v>
          </cell>
          <cell r="D6285">
            <v>26280</v>
          </cell>
          <cell r="E6285" t="str">
            <v>GROUP SUPERVISOR, SR</v>
          </cell>
          <cell r="F6285" t="str">
            <v>D314</v>
          </cell>
          <cell r="G6285">
            <v>1</v>
          </cell>
          <cell r="H6285" t="str">
            <v>D314-004</v>
          </cell>
          <cell r="I6285" t="str">
            <v>O</v>
          </cell>
          <cell r="J6285">
            <v>1</v>
          </cell>
          <cell r="K6285" t="str">
            <v>REGULAR PAY</v>
          </cell>
          <cell r="L6285">
            <v>41324.29</v>
          </cell>
        </row>
        <row r="6286">
          <cell r="A6286" t="str">
            <v>MILLER, LAURIE</v>
          </cell>
          <cell r="B6286" t="str">
            <v>101-571</v>
          </cell>
          <cell r="C6286">
            <v>510100</v>
          </cell>
          <cell r="D6286">
            <v>26280</v>
          </cell>
          <cell r="E6286" t="str">
            <v>GROUP SUPERVISOR, SR</v>
          </cell>
          <cell r="F6286" t="str">
            <v>Z006</v>
          </cell>
          <cell r="G6286">
            <v>1</v>
          </cell>
          <cell r="H6286" t="str">
            <v>D314-004</v>
          </cell>
          <cell r="I6286" t="str">
            <v>O</v>
          </cell>
          <cell r="J6286">
            <v>6</v>
          </cell>
          <cell r="K6286" t="str">
            <v>INTERIM PAY</v>
          </cell>
          <cell r="L6286">
            <v>7637.87</v>
          </cell>
        </row>
        <row r="6287">
          <cell r="A6287" t="str">
            <v>MILLER, LAURIE</v>
          </cell>
          <cell r="B6287" t="str">
            <v>101-571</v>
          </cell>
          <cell r="C6287">
            <v>510300</v>
          </cell>
          <cell r="D6287">
            <v>26280</v>
          </cell>
          <cell r="E6287" t="str">
            <v>GROUP SUPERVISOR, SR</v>
          </cell>
          <cell r="F6287" t="str">
            <v>D314</v>
          </cell>
          <cell r="G6287">
            <v>1</v>
          </cell>
          <cell r="H6287" t="str">
            <v>D314-004</v>
          </cell>
          <cell r="I6287" t="str">
            <v>F</v>
          </cell>
          <cell r="J6287">
            <v>8002</v>
          </cell>
          <cell r="L6287">
            <v>534.65</v>
          </cell>
        </row>
        <row r="6288">
          <cell r="A6288" t="str">
            <v>MILLER, LAURIE</v>
          </cell>
          <cell r="B6288" t="str">
            <v>101-571</v>
          </cell>
          <cell r="C6288">
            <v>510300</v>
          </cell>
          <cell r="D6288">
            <v>26280</v>
          </cell>
          <cell r="E6288" t="str">
            <v>GROUP SUPERVISOR, SR</v>
          </cell>
          <cell r="F6288" t="str">
            <v>D314</v>
          </cell>
          <cell r="G6288">
            <v>1</v>
          </cell>
          <cell r="H6288" t="str">
            <v>D314-004</v>
          </cell>
          <cell r="I6288" t="str">
            <v>F</v>
          </cell>
          <cell r="J6288" t="str">
            <v>*FM</v>
          </cell>
          <cell r="K6288" t="str">
            <v>MEDICARE</v>
          </cell>
          <cell r="L6288">
            <v>599.20000000000005</v>
          </cell>
        </row>
        <row r="6289">
          <cell r="A6289" t="str">
            <v>MILLER, LAURIE</v>
          </cell>
          <cell r="B6289" t="str">
            <v>101-571</v>
          </cell>
          <cell r="C6289">
            <v>510300</v>
          </cell>
          <cell r="D6289">
            <v>26280</v>
          </cell>
          <cell r="E6289" t="str">
            <v>GROUP SUPERVISOR, SR</v>
          </cell>
          <cell r="F6289" t="str">
            <v>D314</v>
          </cell>
          <cell r="G6289">
            <v>1</v>
          </cell>
          <cell r="H6289" t="str">
            <v>D314-004</v>
          </cell>
          <cell r="I6289" t="str">
            <v>F</v>
          </cell>
          <cell r="J6289">
            <v>8000</v>
          </cell>
          <cell r="L6289">
            <v>2888.41</v>
          </cell>
        </row>
        <row r="6290">
          <cell r="A6290" t="str">
            <v>MILLER, LAURIE</v>
          </cell>
          <cell r="B6290" t="str">
            <v>101-571</v>
          </cell>
          <cell r="C6290">
            <v>510300</v>
          </cell>
          <cell r="D6290">
            <v>26280</v>
          </cell>
          <cell r="E6290" t="str">
            <v>GROUP SUPERVISOR, SR</v>
          </cell>
          <cell r="F6290" t="str">
            <v>D314</v>
          </cell>
          <cell r="G6290">
            <v>1</v>
          </cell>
          <cell r="H6290" t="str">
            <v>D314-004</v>
          </cell>
          <cell r="I6290" t="str">
            <v>F</v>
          </cell>
          <cell r="J6290" t="str">
            <v>*FI</v>
          </cell>
          <cell r="K6290" t="str">
            <v>FICA</v>
          </cell>
          <cell r="L6290">
            <v>2562.11</v>
          </cell>
        </row>
        <row r="6291">
          <cell r="A6291" t="str">
            <v>MILLER, LAURIE</v>
          </cell>
          <cell r="B6291" t="str">
            <v>101-571</v>
          </cell>
          <cell r="C6291">
            <v>510300</v>
          </cell>
          <cell r="D6291">
            <v>26280</v>
          </cell>
          <cell r="E6291" t="str">
            <v>GROUP SUPERVISOR, SR</v>
          </cell>
          <cell r="F6291" t="str">
            <v>Z006</v>
          </cell>
          <cell r="G6291">
            <v>1</v>
          </cell>
          <cell r="H6291" t="str">
            <v>D314-004</v>
          </cell>
          <cell r="I6291" t="str">
            <v>F</v>
          </cell>
          <cell r="J6291" t="str">
            <v>*FM</v>
          </cell>
          <cell r="K6291" t="str">
            <v>MEDICARE</v>
          </cell>
          <cell r="L6291">
            <v>110.75</v>
          </cell>
        </row>
        <row r="6292">
          <cell r="A6292" t="str">
            <v>MILLER, LAURIE</v>
          </cell>
          <cell r="B6292" t="str">
            <v>101-571</v>
          </cell>
          <cell r="C6292">
            <v>510300</v>
          </cell>
          <cell r="D6292">
            <v>26280</v>
          </cell>
          <cell r="E6292" t="str">
            <v>GROUP SUPERVISOR, SR</v>
          </cell>
          <cell r="F6292" t="str">
            <v>D314</v>
          </cell>
          <cell r="G6292">
            <v>1</v>
          </cell>
          <cell r="H6292" t="str">
            <v>D314-004</v>
          </cell>
          <cell r="I6292" t="str">
            <v>F</v>
          </cell>
          <cell r="J6292">
            <v>7999</v>
          </cell>
          <cell r="L6292">
            <v>14683.75</v>
          </cell>
        </row>
        <row r="6293">
          <cell r="A6293" t="str">
            <v>MILLER, LAURIE</v>
          </cell>
          <cell r="B6293" t="str">
            <v>101-571</v>
          </cell>
          <cell r="C6293">
            <v>510300</v>
          </cell>
          <cell r="D6293">
            <v>26280</v>
          </cell>
          <cell r="E6293" t="str">
            <v>GROUP SUPERVISOR, SR</v>
          </cell>
          <cell r="F6293" t="str">
            <v>Z006</v>
          </cell>
          <cell r="G6293">
            <v>1</v>
          </cell>
          <cell r="H6293" t="str">
            <v>D314-004</v>
          </cell>
          <cell r="I6293" t="str">
            <v>F</v>
          </cell>
          <cell r="J6293" t="str">
            <v>*FI</v>
          </cell>
          <cell r="K6293" t="str">
            <v>FICA</v>
          </cell>
          <cell r="L6293">
            <v>473.55</v>
          </cell>
        </row>
        <row r="6294">
          <cell r="A6294" t="str">
            <v>MILLER, LAURIE</v>
          </cell>
          <cell r="B6294" t="str">
            <v>101-571</v>
          </cell>
          <cell r="C6294">
            <v>510400</v>
          </cell>
          <cell r="D6294">
            <v>26280</v>
          </cell>
          <cell r="E6294" t="str">
            <v>GROUP SUPERVISOR, SR</v>
          </cell>
          <cell r="F6294" t="str">
            <v>D314</v>
          </cell>
          <cell r="G6294">
            <v>1</v>
          </cell>
          <cell r="H6294" t="str">
            <v>D314-004</v>
          </cell>
          <cell r="I6294" t="str">
            <v>F</v>
          </cell>
          <cell r="J6294">
            <v>703</v>
          </cell>
          <cell r="L6294">
            <v>6.7</v>
          </cell>
        </row>
        <row r="6295">
          <cell r="A6295" t="str">
            <v>MILLER, LAURIE</v>
          </cell>
          <cell r="B6295" t="str">
            <v>101-571</v>
          </cell>
          <cell r="C6295">
            <v>510400</v>
          </cell>
          <cell r="D6295">
            <v>26280</v>
          </cell>
          <cell r="E6295" t="str">
            <v>GROUP SUPERVISOR, SR</v>
          </cell>
          <cell r="F6295" t="str">
            <v>D314</v>
          </cell>
          <cell r="G6295">
            <v>1</v>
          </cell>
          <cell r="H6295" t="str">
            <v>D314-004</v>
          </cell>
          <cell r="I6295" t="str">
            <v>F</v>
          </cell>
          <cell r="J6295">
            <v>811</v>
          </cell>
          <cell r="L6295">
            <v>1.88</v>
          </cell>
        </row>
        <row r="6296">
          <cell r="A6296" t="str">
            <v>MILLER, LAURIE</v>
          </cell>
          <cell r="B6296" t="str">
            <v>101-571</v>
          </cell>
          <cell r="C6296">
            <v>510400</v>
          </cell>
          <cell r="D6296">
            <v>26280</v>
          </cell>
          <cell r="E6296" t="str">
            <v>GROUP SUPERVISOR, SR</v>
          </cell>
          <cell r="F6296" t="str">
            <v>D314</v>
          </cell>
          <cell r="G6296">
            <v>1</v>
          </cell>
          <cell r="H6296" t="str">
            <v>D314-004</v>
          </cell>
          <cell r="I6296" t="str">
            <v>F</v>
          </cell>
          <cell r="J6296">
            <v>603</v>
          </cell>
          <cell r="L6296">
            <v>31.26</v>
          </cell>
        </row>
        <row r="6297">
          <cell r="A6297" t="str">
            <v>MILLER, LAURIE</v>
          </cell>
          <cell r="B6297" t="str">
            <v>101-571</v>
          </cell>
          <cell r="C6297">
            <v>510400</v>
          </cell>
          <cell r="D6297">
            <v>26280</v>
          </cell>
          <cell r="E6297" t="str">
            <v>GROUP SUPERVISOR, SR</v>
          </cell>
          <cell r="F6297" t="str">
            <v>D314</v>
          </cell>
          <cell r="G6297">
            <v>1</v>
          </cell>
          <cell r="H6297" t="str">
            <v>D314-004</v>
          </cell>
          <cell r="I6297" t="str">
            <v>F</v>
          </cell>
          <cell r="J6297">
            <v>1001</v>
          </cell>
          <cell r="L6297">
            <v>10.17</v>
          </cell>
        </row>
        <row r="6298">
          <cell r="A6298" t="str">
            <v>MILLER, LAURIE</v>
          </cell>
          <cell r="B6298" t="str">
            <v>101-571</v>
          </cell>
          <cell r="C6298">
            <v>510400</v>
          </cell>
          <cell r="D6298">
            <v>26280</v>
          </cell>
          <cell r="E6298" t="str">
            <v>GROUP SUPERVISOR, SR</v>
          </cell>
          <cell r="F6298" t="str">
            <v>Z006</v>
          </cell>
          <cell r="G6298">
            <v>1</v>
          </cell>
          <cell r="H6298" t="str">
            <v>D314-004</v>
          </cell>
          <cell r="I6298" t="str">
            <v>F</v>
          </cell>
          <cell r="J6298">
            <v>30</v>
          </cell>
          <cell r="L6298">
            <v>19.09</v>
          </cell>
        </row>
        <row r="6299">
          <cell r="A6299" t="str">
            <v>MILLER, LAURIE</v>
          </cell>
          <cell r="B6299" t="str">
            <v>101-571</v>
          </cell>
          <cell r="C6299">
            <v>510400</v>
          </cell>
          <cell r="D6299">
            <v>26280</v>
          </cell>
          <cell r="E6299" t="str">
            <v>GROUP SUPERVISOR, SR</v>
          </cell>
          <cell r="F6299" t="str">
            <v>D314</v>
          </cell>
          <cell r="G6299">
            <v>1</v>
          </cell>
          <cell r="H6299" t="str">
            <v>D314-004</v>
          </cell>
          <cell r="I6299" t="str">
            <v>F</v>
          </cell>
          <cell r="J6299">
            <v>30</v>
          </cell>
          <cell r="L6299">
            <v>103.31</v>
          </cell>
        </row>
        <row r="6300">
          <cell r="A6300" t="str">
            <v>MILLER, LAURIE</v>
          </cell>
          <cell r="B6300" t="str">
            <v>101-571</v>
          </cell>
          <cell r="C6300">
            <v>510400</v>
          </cell>
          <cell r="D6300">
            <v>26280</v>
          </cell>
          <cell r="E6300" t="str">
            <v>GROUP SUPERVISOR, SR</v>
          </cell>
          <cell r="F6300" t="str">
            <v>D314</v>
          </cell>
          <cell r="G6300">
            <v>1</v>
          </cell>
          <cell r="H6300" t="str">
            <v>D314-004</v>
          </cell>
          <cell r="I6300" t="str">
            <v>F</v>
          </cell>
          <cell r="J6300">
            <v>102</v>
          </cell>
          <cell r="L6300">
            <v>232.19</v>
          </cell>
        </row>
        <row r="6301">
          <cell r="A6301" t="str">
            <v>MILLER, LYNDA M</v>
          </cell>
          <cell r="B6301" t="str">
            <v>101-571</v>
          </cell>
          <cell r="C6301">
            <v>510100</v>
          </cell>
          <cell r="D6301">
            <v>46800</v>
          </cell>
          <cell r="E6301" t="str">
            <v>GROUP SUPERVISOR I</v>
          </cell>
          <cell r="F6301" t="str">
            <v>D310</v>
          </cell>
          <cell r="G6301">
            <v>1</v>
          </cell>
          <cell r="H6301" t="str">
            <v>D310-005</v>
          </cell>
          <cell r="I6301" t="str">
            <v>O</v>
          </cell>
          <cell r="J6301">
            <v>1</v>
          </cell>
          <cell r="K6301" t="str">
            <v>REGULAR PAY</v>
          </cell>
          <cell r="L6301">
            <v>28818.11</v>
          </cell>
        </row>
        <row r="6302">
          <cell r="A6302" t="str">
            <v>MILLER, LYNDA M</v>
          </cell>
          <cell r="B6302" t="str">
            <v>101-571</v>
          </cell>
          <cell r="C6302">
            <v>510300</v>
          </cell>
          <cell r="D6302">
            <v>46800</v>
          </cell>
          <cell r="E6302" t="str">
            <v>GROUP SUPERVISOR I</v>
          </cell>
          <cell r="F6302" t="str">
            <v>D310</v>
          </cell>
          <cell r="G6302">
            <v>1</v>
          </cell>
          <cell r="H6302" t="str">
            <v>D310-005</v>
          </cell>
          <cell r="I6302" t="str">
            <v>F</v>
          </cell>
          <cell r="J6302" t="str">
            <v>*FM</v>
          </cell>
          <cell r="K6302" t="str">
            <v>MEDICARE</v>
          </cell>
          <cell r="L6302">
            <v>417.86</v>
          </cell>
        </row>
        <row r="6303">
          <cell r="A6303" t="str">
            <v>MILLER, LYNDA M</v>
          </cell>
          <cell r="B6303" t="str">
            <v>101-571</v>
          </cell>
          <cell r="C6303">
            <v>510300</v>
          </cell>
          <cell r="D6303">
            <v>46800</v>
          </cell>
          <cell r="E6303" t="str">
            <v>GROUP SUPERVISOR I</v>
          </cell>
          <cell r="F6303" t="str">
            <v>D310</v>
          </cell>
          <cell r="G6303">
            <v>1</v>
          </cell>
          <cell r="H6303" t="str">
            <v>D310-005</v>
          </cell>
          <cell r="I6303" t="str">
            <v>F</v>
          </cell>
          <cell r="J6303">
            <v>7999</v>
          </cell>
          <cell r="L6303">
            <v>8642.5499999999993</v>
          </cell>
        </row>
        <row r="6304">
          <cell r="A6304" t="str">
            <v>MILLER, LYNDA M</v>
          </cell>
          <cell r="B6304" t="str">
            <v>101-571</v>
          </cell>
          <cell r="C6304">
            <v>510300</v>
          </cell>
          <cell r="D6304">
            <v>46800</v>
          </cell>
          <cell r="E6304" t="str">
            <v>GROUP SUPERVISOR I</v>
          </cell>
          <cell r="F6304" t="str">
            <v>D310</v>
          </cell>
          <cell r="G6304">
            <v>1</v>
          </cell>
          <cell r="H6304" t="str">
            <v>D310-005</v>
          </cell>
          <cell r="I6304" t="str">
            <v>F</v>
          </cell>
          <cell r="J6304" t="str">
            <v>*FI</v>
          </cell>
          <cell r="K6304" t="str">
            <v>FICA</v>
          </cell>
          <cell r="L6304">
            <v>1786.72</v>
          </cell>
        </row>
        <row r="6305">
          <cell r="A6305" t="str">
            <v>MILLER, LYNDA M</v>
          </cell>
          <cell r="B6305" t="str">
            <v>101-571</v>
          </cell>
          <cell r="C6305">
            <v>510300</v>
          </cell>
          <cell r="D6305">
            <v>46800</v>
          </cell>
          <cell r="E6305" t="str">
            <v>GROUP SUPERVISOR I</v>
          </cell>
          <cell r="F6305" t="str">
            <v>D310</v>
          </cell>
          <cell r="G6305">
            <v>1</v>
          </cell>
          <cell r="H6305" t="str">
            <v>D310-005</v>
          </cell>
          <cell r="I6305" t="str">
            <v>F</v>
          </cell>
          <cell r="J6305">
            <v>8000</v>
          </cell>
          <cell r="L6305">
            <v>2012.97</v>
          </cell>
        </row>
        <row r="6306">
          <cell r="A6306" t="str">
            <v>MILLER, LYNDA M</v>
          </cell>
          <cell r="B6306" t="str">
            <v>101-571</v>
          </cell>
          <cell r="C6306">
            <v>510400</v>
          </cell>
          <cell r="D6306">
            <v>46800</v>
          </cell>
          <cell r="E6306" t="str">
            <v>GROUP SUPERVISOR I</v>
          </cell>
          <cell r="F6306" t="str">
            <v>D310</v>
          </cell>
          <cell r="G6306">
            <v>1</v>
          </cell>
          <cell r="H6306" t="str">
            <v>D310-005</v>
          </cell>
          <cell r="I6306" t="str">
            <v>F</v>
          </cell>
          <cell r="J6306">
            <v>103</v>
          </cell>
          <cell r="L6306">
            <v>232.19</v>
          </cell>
        </row>
        <row r="6307">
          <cell r="A6307" t="str">
            <v>MILLER, LYNDA M</v>
          </cell>
          <cell r="B6307" t="str">
            <v>101-571</v>
          </cell>
          <cell r="C6307">
            <v>510400</v>
          </cell>
          <cell r="D6307">
            <v>46800</v>
          </cell>
          <cell r="E6307" t="str">
            <v>GROUP SUPERVISOR I</v>
          </cell>
          <cell r="F6307" t="str">
            <v>D310</v>
          </cell>
          <cell r="G6307">
            <v>1</v>
          </cell>
          <cell r="H6307" t="str">
            <v>D310-005</v>
          </cell>
          <cell r="I6307" t="str">
            <v>F</v>
          </cell>
          <cell r="J6307">
            <v>30</v>
          </cell>
          <cell r="L6307">
            <v>72.05</v>
          </cell>
        </row>
        <row r="6308">
          <cell r="A6308" t="str">
            <v>MILLER, LYNDA M</v>
          </cell>
          <cell r="B6308" t="str">
            <v>101-571</v>
          </cell>
          <cell r="C6308">
            <v>510400</v>
          </cell>
          <cell r="D6308">
            <v>46800</v>
          </cell>
          <cell r="E6308" t="str">
            <v>GROUP SUPERVISOR I</v>
          </cell>
          <cell r="F6308" t="str">
            <v>D310</v>
          </cell>
          <cell r="G6308">
            <v>1</v>
          </cell>
          <cell r="H6308" t="str">
            <v>D310-005</v>
          </cell>
          <cell r="I6308" t="str">
            <v>F</v>
          </cell>
          <cell r="J6308">
            <v>811</v>
          </cell>
          <cell r="L6308">
            <v>1.88</v>
          </cell>
        </row>
        <row r="6309">
          <cell r="A6309" t="str">
            <v>MILLER, LYNDA M</v>
          </cell>
          <cell r="B6309" t="str">
            <v>101-571</v>
          </cell>
          <cell r="C6309">
            <v>510400</v>
          </cell>
          <cell r="D6309">
            <v>46800</v>
          </cell>
          <cell r="E6309" t="str">
            <v>GROUP SUPERVISOR I</v>
          </cell>
          <cell r="F6309" t="str">
            <v>D310</v>
          </cell>
          <cell r="G6309">
            <v>1</v>
          </cell>
          <cell r="H6309" t="str">
            <v>D310-005</v>
          </cell>
          <cell r="I6309" t="str">
            <v>F</v>
          </cell>
          <cell r="J6309">
            <v>601</v>
          </cell>
          <cell r="L6309">
            <v>17.149999999999999</v>
          </cell>
        </row>
        <row r="6310">
          <cell r="A6310" t="str">
            <v>MILLER, LYNDA M</v>
          </cell>
          <cell r="B6310" t="str">
            <v>101-571</v>
          </cell>
          <cell r="C6310">
            <v>510400</v>
          </cell>
          <cell r="D6310">
            <v>46800</v>
          </cell>
          <cell r="E6310" t="str">
            <v>GROUP SUPERVISOR I</v>
          </cell>
          <cell r="F6310" t="str">
            <v>D310</v>
          </cell>
          <cell r="G6310">
            <v>1</v>
          </cell>
          <cell r="H6310" t="str">
            <v>D310-005</v>
          </cell>
          <cell r="I6310" t="str">
            <v>F</v>
          </cell>
          <cell r="J6310">
            <v>1001</v>
          </cell>
          <cell r="L6310">
            <v>10.17</v>
          </cell>
        </row>
        <row r="6311">
          <cell r="A6311" t="str">
            <v>MILLER, LYNDA M</v>
          </cell>
          <cell r="B6311" t="str">
            <v>101-571</v>
          </cell>
          <cell r="C6311">
            <v>510400</v>
          </cell>
          <cell r="D6311">
            <v>46800</v>
          </cell>
          <cell r="E6311" t="str">
            <v>GROUP SUPERVISOR I</v>
          </cell>
          <cell r="F6311" t="str">
            <v>D310</v>
          </cell>
          <cell r="G6311">
            <v>1</v>
          </cell>
          <cell r="H6311" t="str">
            <v>D310-005</v>
          </cell>
          <cell r="I6311" t="str">
            <v>F</v>
          </cell>
          <cell r="J6311">
            <v>703</v>
          </cell>
          <cell r="L6311">
            <v>6.7</v>
          </cell>
        </row>
        <row r="6312">
          <cell r="A6312" t="str">
            <v>MILLER, PRUDENCE L</v>
          </cell>
          <cell r="B6312" t="str">
            <v>101-565</v>
          </cell>
          <cell r="C6312">
            <v>510100</v>
          </cell>
          <cell r="D6312">
            <v>19700</v>
          </cell>
          <cell r="E6312" t="str">
            <v>LAW ENFORCE OFC ASSIST II</v>
          </cell>
          <cell r="F6312" t="str">
            <v>D342</v>
          </cell>
          <cell r="G6312">
            <v>1</v>
          </cell>
          <cell r="H6312" t="str">
            <v>D342-006</v>
          </cell>
          <cell r="I6312" t="str">
            <v>O</v>
          </cell>
          <cell r="J6312">
            <v>1</v>
          </cell>
          <cell r="K6312" t="str">
            <v>REGULAR PAY</v>
          </cell>
          <cell r="L6312">
            <v>29446.76</v>
          </cell>
        </row>
        <row r="6313">
          <cell r="A6313" t="str">
            <v>MILLER, PRUDENCE L</v>
          </cell>
          <cell r="B6313" t="str">
            <v>101-565</v>
          </cell>
          <cell r="C6313">
            <v>510300</v>
          </cell>
          <cell r="D6313">
            <v>19700</v>
          </cell>
          <cell r="E6313" t="str">
            <v>LAW ENFORCE OFC ASSIST II</v>
          </cell>
          <cell r="F6313" t="str">
            <v>D342</v>
          </cell>
          <cell r="G6313">
            <v>1</v>
          </cell>
          <cell r="H6313" t="str">
            <v>D342-006</v>
          </cell>
          <cell r="I6313" t="str">
            <v>F</v>
          </cell>
          <cell r="J6313" t="str">
            <v>*FM</v>
          </cell>
          <cell r="K6313" t="str">
            <v>MEDICARE</v>
          </cell>
          <cell r="L6313">
            <v>426.98</v>
          </cell>
        </row>
        <row r="6314">
          <cell r="A6314" t="str">
            <v>MILLER, PRUDENCE L</v>
          </cell>
          <cell r="B6314" t="str">
            <v>101-565</v>
          </cell>
          <cell r="C6314">
            <v>510300</v>
          </cell>
          <cell r="D6314">
            <v>19700</v>
          </cell>
          <cell r="E6314" t="str">
            <v>LAW ENFORCE OFC ASSIST II</v>
          </cell>
          <cell r="F6314" t="str">
            <v>D342</v>
          </cell>
          <cell r="G6314">
            <v>1</v>
          </cell>
          <cell r="H6314" t="str">
            <v>D342-006</v>
          </cell>
          <cell r="I6314" t="str">
            <v>F</v>
          </cell>
          <cell r="J6314" t="str">
            <v>*FI</v>
          </cell>
          <cell r="K6314" t="str">
            <v>FICA</v>
          </cell>
          <cell r="L6314">
            <v>1825.7</v>
          </cell>
        </row>
        <row r="6315">
          <cell r="A6315" t="str">
            <v>MILLER, PRUDENCE L</v>
          </cell>
          <cell r="B6315" t="str">
            <v>101-565</v>
          </cell>
          <cell r="C6315">
            <v>510300</v>
          </cell>
          <cell r="D6315">
            <v>19700</v>
          </cell>
          <cell r="E6315" t="str">
            <v>LAW ENFORCE OFC ASSIST II</v>
          </cell>
          <cell r="F6315" t="str">
            <v>D342</v>
          </cell>
          <cell r="G6315">
            <v>1</v>
          </cell>
          <cell r="H6315" t="str">
            <v>D342-006</v>
          </cell>
          <cell r="I6315" t="str">
            <v>F</v>
          </cell>
          <cell r="J6315">
            <v>7999</v>
          </cell>
          <cell r="L6315">
            <v>8831.08</v>
          </cell>
        </row>
        <row r="6316">
          <cell r="A6316" t="str">
            <v>MILLER, PRUDENCE L</v>
          </cell>
          <cell r="B6316" t="str">
            <v>101-565</v>
          </cell>
          <cell r="C6316">
            <v>510300</v>
          </cell>
          <cell r="D6316">
            <v>19700</v>
          </cell>
          <cell r="E6316" t="str">
            <v>LAW ENFORCE OFC ASSIST II</v>
          </cell>
          <cell r="F6316" t="str">
            <v>D342</v>
          </cell>
          <cell r="G6316">
            <v>1</v>
          </cell>
          <cell r="H6316" t="str">
            <v>D342-006</v>
          </cell>
          <cell r="I6316" t="str">
            <v>F</v>
          </cell>
          <cell r="J6316">
            <v>8000</v>
          </cell>
          <cell r="L6316">
            <v>2056.98</v>
          </cell>
        </row>
        <row r="6317">
          <cell r="A6317" t="str">
            <v>MILLER, PRUDENCE L</v>
          </cell>
          <cell r="B6317" t="str">
            <v>101-565</v>
          </cell>
          <cell r="C6317">
            <v>510400</v>
          </cell>
          <cell r="D6317">
            <v>19700</v>
          </cell>
          <cell r="E6317" t="str">
            <v>LAW ENFORCE OFC ASSIST II</v>
          </cell>
          <cell r="F6317" t="str">
            <v>D342</v>
          </cell>
          <cell r="G6317">
            <v>1</v>
          </cell>
          <cell r="H6317" t="str">
            <v>D342-006</v>
          </cell>
          <cell r="I6317" t="str">
            <v>F</v>
          </cell>
          <cell r="J6317">
            <v>103</v>
          </cell>
          <cell r="L6317">
            <v>232.19</v>
          </cell>
        </row>
        <row r="6318">
          <cell r="A6318" t="str">
            <v>MILLER, PRUDENCE L</v>
          </cell>
          <cell r="B6318" t="str">
            <v>101-565</v>
          </cell>
          <cell r="C6318">
            <v>510400</v>
          </cell>
          <cell r="D6318">
            <v>19700</v>
          </cell>
          <cell r="E6318" t="str">
            <v>LAW ENFORCE OFC ASSIST II</v>
          </cell>
          <cell r="F6318" t="str">
            <v>D342</v>
          </cell>
          <cell r="G6318">
            <v>1</v>
          </cell>
          <cell r="H6318" t="str">
            <v>D342-006</v>
          </cell>
          <cell r="I6318" t="str">
            <v>F</v>
          </cell>
          <cell r="J6318">
            <v>703</v>
          </cell>
          <cell r="L6318">
            <v>6.7</v>
          </cell>
        </row>
        <row r="6319">
          <cell r="A6319" t="str">
            <v>MILLER, PRUDENCE L</v>
          </cell>
          <cell r="B6319" t="str">
            <v>101-565</v>
          </cell>
          <cell r="C6319">
            <v>510400</v>
          </cell>
          <cell r="D6319">
            <v>19700</v>
          </cell>
          <cell r="E6319" t="str">
            <v>LAW ENFORCE OFC ASSIST II</v>
          </cell>
          <cell r="F6319" t="str">
            <v>D342</v>
          </cell>
          <cell r="G6319">
            <v>1</v>
          </cell>
          <cell r="H6319" t="str">
            <v>D342-006</v>
          </cell>
          <cell r="I6319" t="str">
            <v>F</v>
          </cell>
          <cell r="J6319">
            <v>30</v>
          </cell>
          <cell r="L6319">
            <v>73.62</v>
          </cell>
        </row>
        <row r="6320">
          <cell r="A6320" t="str">
            <v>MILLER, PRUDENCE L</v>
          </cell>
          <cell r="B6320" t="str">
            <v>101-565</v>
          </cell>
          <cell r="C6320">
            <v>510400</v>
          </cell>
          <cell r="D6320">
            <v>19700</v>
          </cell>
          <cell r="E6320" t="str">
            <v>LAW ENFORCE OFC ASSIST II</v>
          </cell>
          <cell r="F6320" t="str">
            <v>D342</v>
          </cell>
          <cell r="G6320">
            <v>1</v>
          </cell>
          <cell r="H6320" t="str">
            <v>D342-006</v>
          </cell>
          <cell r="I6320" t="str">
            <v>F</v>
          </cell>
          <cell r="J6320">
            <v>811</v>
          </cell>
          <cell r="L6320">
            <v>1.88</v>
          </cell>
        </row>
        <row r="6321">
          <cell r="A6321" t="str">
            <v>MILLER, PRUDENCE L</v>
          </cell>
          <cell r="B6321" t="str">
            <v>101-565</v>
          </cell>
          <cell r="C6321">
            <v>510400</v>
          </cell>
          <cell r="D6321">
            <v>19700</v>
          </cell>
          <cell r="E6321" t="str">
            <v>LAW ENFORCE OFC ASSIST II</v>
          </cell>
          <cell r="F6321" t="str">
            <v>D342</v>
          </cell>
          <cell r="G6321">
            <v>1</v>
          </cell>
          <cell r="H6321" t="str">
            <v>D342-006</v>
          </cell>
          <cell r="I6321" t="str">
            <v>F</v>
          </cell>
          <cell r="J6321">
            <v>1001</v>
          </cell>
          <cell r="L6321">
            <v>10.17</v>
          </cell>
        </row>
        <row r="6322">
          <cell r="A6322" t="str">
            <v>MILLER, PRUDENCE L</v>
          </cell>
          <cell r="B6322" t="str">
            <v>101-565</v>
          </cell>
          <cell r="C6322">
            <v>510400</v>
          </cell>
          <cell r="D6322">
            <v>19700</v>
          </cell>
          <cell r="E6322" t="str">
            <v>LAW ENFORCE OFC ASSIST II</v>
          </cell>
          <cell r="F6322" t="str">
            <v>D342</v>
          </cell>
          <cell r="G6322">
            <v>1</v>
          </cell>
          <cell r="H6322" t="str">
            <v>D342-006</v>
          </cell>
          <cell r="I6322" t="str">
            <v>F</v>
          </cell>
          <cell r="J6322">
            <v>603</v>
          </cell>
          <cell r="L6322">
            <v>31.26</v>
          </cell>
        </row>
        <row r="6323">
          <cell r="A6323" t="str">
            <v>MILLER, SHARON A</v>
          </cell>
          <cell r="B6323" t="str">
            <v>101-572</v>
          </cell>
          <cell r="C6323">
            <v>510100</v>
          </cell>
          <cell r="D6323">
            <v>46540</v>
          </cell>
          <cell r="E6323" t="str">
            <v>LEGAL OFFICE ASSISTANT II</v>
          </cell>
          <cell r="F6323" t="str">
            <v>D350</v>
          </cell>
          <cell r="G6323">
            <v>1</v>
          </cell>
          <cell r="H6323" t="str">
            <v>D350-016</v>
          </cell>
          <cell r="I6323" t="str">
            <v>O</v>
          </cell>
          <cell r="J6323">
            <v>1</v>
          </cell>
          <cell r="K6323" t="str">
            <v>REGULAR PAY</v>
          </cell>
          <cell r="L6323">
            <v>27664.880000000001</v>
          </cell>
        </row>
        <row r="6324">
          <cell r="A6324" t="str">
            <v>MILLER, SHARON A</v>
          </cell>
          <cell r="B6324" t="str">
            <v>101-572</v>
          </cell>
          <cell r="C6324">
            <v>510300</v>
          </cell>
          <cell r="D6324">
            <v>46540</v>
          </cell>
          <cell r="E6324" t="str">
            <v>LEGAL OFFICE ASSISTANT II</v>
          </cell>
          <cell r="F6324" t="str">
            <v>D350</v>
          </cell>
          <cell r="G6324">
            <v>1</v>
          </cell>
          <cell r="H6324" t="str">
            <v>D350-016</v>
          </cell>
          <cell r="I6324" t="str">
            <v>F</v>
          </cell>
          <cell r="J6324">
            <v>7999</v>
          </cell>
          <cell r="L6324">
            <v>8296.7000000000007</v>
          </cell>
        </row>
        <row r="6325">
          <cell r="A6325" t="str">
            <v>MILLER, SHARON A</v>
          </cell>
          <cell r="B6325" t="str">
            <v>101-572</v>
          </cell>
          <cell r="C6325">
            <v>510300</v>
          </cell>
          <cell r="D6325">
            <v>46540</v>
          </cell>
          <cell r="E6325" t="str">
            <v>LEGAL OFFICE ASSISTANT II</v>
          </cell>
          <cell r="F6325" t="str">
            <v>D350</v>
          </cell>
          <cell r="G6325">
            <v>1</v>
          </cell>
          <cell r="H6325" t="str">
            <v>D350-016</v>
          </cell>
          <cell r="I6325" t="str">
            <v>F</v>
          </cell>
          <cell r="J6325">
            <v>8000</v>
          </cell>
          <cell r="L6325">
            <v>1932.25</v>
          </cell>
        </row>
        <row r="6326">
          <cell r="A6326" t="str">
            <v>MILLER, SHARON A</v>
          </cell>
          <cell r="B6326" t="str">
            <v>101-572</v>
          </cell>
          <cell r="C6326">
            <v>510300</v>
          </cell>
          <cell r="D6326">
            <v>46540</v>
          </cell>
          <cell r="E6326" t="str">
            <v>LEGAL OFFICE ASSISTANT II</v>
          </cell>
          <cell r="F6326" t="str">
            <v>D350</v>
          </cell>
          <cell r="G6326">
            <v>1</v>
          </cell>
          <cell r="H6326" t="str">
            <v>D350-016</v>
          </cell>
          <cell r="I6326" t="str">
            <v>F</v>
          </cell>
          <cell r="J6326" t="str">
            <v>*FI</v>
          </cell>
          <cell r="K6326" t="str">
            <v>FICA</v>
          </cell>
          <cell r="L6326">
            <v>1715.22</v>
          </cell>
        </row>
        <row r="6327">
          <cell r="A6327" t="str">
            <v>MILLER, SHARON A</v>
          </cell>
          <cell r="B6327" t="str">
            <v>101-572</v>
          </cell>
          <cell r="C6327">
            <v>510300</v>
          </cell>
          <cell r="D6327">
            <v>46540</v>
          </cell>
          <cell r="E6327" t="str">
            <v>LEGAL OFFICE ASSISTANT II</v>
          </cell>
          <cell r="F6327" t="str">
            <v>D350</v>
          </cell>
          <cell r="G6327">
            <v>1</v>
          </cell>
          <cell r="H6327" t="str">
            <v>D350-016</v>
          </cell>
          <cell r="I6327" t="str">
            <v>F</v>
          </cell>
          <cell r="J6327" t="str">
            <v>*FM</v>
          </cell>
          <cell r="K6327" t="str">
            <v>MEDICARE</v>
          </cell>
          <cell r="L6327">
            <v>401.14</v>
          </cell>
        </row>
        <row r="6328">
          <cell r="A6328" t="str">
            <v>MILLER, SHARON A</v>
          </cell>
          <cell r="B6328" t="str">
            <v>101-572</v>
          </cell>
          <cell r="C6328">
            <v>510400</v>
          </cell>
          <cell r="D6328">
            <v>46540</v>
          </cell>
          <cell r="E6328" t="str">
            <v>LEGAL OFFICE ASSISTANT II</v>
          </cell>
          <cell r="F6328" t="str">
            <v>D350</v>
          </cell>
          <cell r="G6328">
            <v>1</v>
          </cell>
          <cell r="H6328" t="str">
            <v>D350-016</v>
          </cell>
          <cell r="I6328" t="str">
            <v>F</v>
          </cell>
          <cell r="J6328">
            <v>701</v>
          </cell>
          <cell r="L6328">
            <v>4.01</v>
          </cell>
        </row>
        <row r="6329">
          <cell r="A6329" t="str">
            <v>MILLER, SHARON A</v>
          </cell>
          <cell r="B6329" t="str">
            <v>101-572</v>
          </cell>
          <cell r="C6329">
            <v>510400</v>
          </cell>
          <cell r="D6329">
            <v>46540</v>
          </cell>
          <cell r="E6329" t="str">
            <v>LEGAL OFFICE ASSISTANT II</v>
          </cell>
          <cell r="F6329" t="str">
            <v>D350</v>
          </cell>
          <cell r="G6329">
            <v>1</v>
          </cell>
          <cell r="H6329" t="str">
            <v>D350-016</v>
          </cell>
          <cell r="I6329" t="str">
            <v>F</v>
          </cell>
          <cell r="J6329">
            <v>1001</v>
          </cell>
          <cell r="L6329">
            <v>10.17</v>
          </cell>
        </row>
        <row r="6330">
          <cell r="A6330" t="str">
            <v>MILLER, SHARON A</v>
          </cell>
          <cell r="B6330" t="str">
            <v>101-572</v>
          </cell>
          <cell r="C6330">
            <v>510400</v>
          </cell>
          <cell r="D6330">
            <v>46540</v>
          </cell>
          <cell r="E6330" t="str">
            <v>LEGAL OFFICE ASSISTANT II</v>
          </cell>
          <cell r="F6330" t="str">
            <v>D350</v>
          </cell>
          <cell r="G6330">
            <v>1</v>
          </cell>
          <cell r="H6330" t="str">
            <v>D350-016</v>
          </cell>
          <cell r="I6330" t="str">
            <v>F</v>
          </cell>
          <cell r="J6330">
            <v>601</v>
          </cell>
          <cell r="L6330">
            <v>17.149999999999999</v>
          </cell>
        </row>
        <row r="6331">
          <cell r="A6331" t="str">
            <v>MILLER, SHARON A</v>
          </cell>
          <cell r="B6331" t="str">
            <v>101-572</v>
          </cell>
          <cell r="C6331">
            <v>510400</v>
          </cell>
          <cell r="D6331">
            <v>46540</v>
          </cell>
          <cell r="E6331" t="str">
            <v>LEGAL OFFICE ASSISTANT II</v>
          </cell>
          <cell r="F6331" t="str">
            <v>D350</v>
          </cell>
          <cell r="G6331">
            <v>1</v>
          </cell>
          <cell r="H6331" t="str">
            <v>D350-016</v>
          </cell>
          <cell r="I6331" t="str">
            <v>F</v>
          </cell>
          <cell r="J6331">
            <v>101</v>
          </cell>
          <cell r="L6331">
            <v>135.94999999999999</v>
          </cell>
        </row>
        <row r="6332">
          <cell r="A6332" t="str">
            <v>MILLER, SHARON A</v>
          </cell>
          <cell r="B6332" t="str">
            <v>101-572</v>
          </cell>
          <cell r="C6332">
            <v>510400</v>
          </cell>
          <cell r="D6332">
            <v>46540</v>
          </cell>
          <cell r="E6332" t="str">
            <v>LEGAL OFFICE ASSISTANT II</v>
          </cell>
          <cell r="F6332" t="str">
            <v>D350</v>
          </cell>
          <cell r="G6332">
            <v>1</v>
          </cell>
          <cell r="H6332" t="str">
            <v>D350-016</v>
          </cell>
          <cell r="I6332" t="str">
            <v>F</v>
          </cell>
          <cell r="J6332">
            <v>30</v>
          </cell>
          <cell r="L6332">
            <v>69.16</v>
          </cell>
        </row>
        <row r="6333">
          <cell r="A6333" t="str">
            <v>MILLER, WILLIAM C</v>
          </cell>
          <cell r="B6333" t="str">
            <v>101-538</v>
          </cell>
          <cell r="C6333">
            <v>510100</v>
          </cell>
          <cell r="D6333">
            <v>4020</v>
          </cell>
          <cell r="E6333" t="str">
            <v>DESKTOP SERVICES MGR</v>
          </cell>
          <cell r="F6333" t="str">
            <v>C235</v>
          </cell>
          <cell r="G6333">
            <v>1</v>
          </cell>
          <cell r="H6333" t="str">
            <v>C235-001</v>
          </cell>
          <cell r="I6333" t="str">
            <v>O</v>
          </cell>
          <cell r="J6333">
            <v>1</v>
          </cell>
          <cell r="K6333" t="str">
            <v>REGULAR PAY</v>
          </cell>
          <cell r="L6333">
            <v>71883.22</v>
          </cell>
        </row>
        <row r="6334">
          <cell r="A6334" t="str">
            <v>MILLER, WILLIAM C</v>
          </cell>
          <cell r="B6334" t="str">
            <v>101-538</v>
          </cell>
          <cell r="C6334">
            <v>510300</v>
          </cell>
          <cell r="D6334">
            <v>4020</v>
          </cell>
          <cell r="E6334" t="str">
            <v>DESKTOP SERVICES MGR</v>
          </cell>
          <cell r="F6334" t="str">
            <v>C235</v>
          </cell>
          <cell r="G6334">
            <v>1</v>
          </cell>
          <cell r="H6334" t="str">
            <v>C235-001</v>
          </cell>
          <cell r="I6334" t="str">
            <v>F</v>
          </cell>
          <cell r="J6334">
            <v>8005</v>
          </cell>
          <cell r="L6334">
            <v>351.93</v>
          </cell>
        </row>
        <row r="6335">
          <cell r="A6335" t="str">
            <v>MILLER, WILLIAM C</v>
          </cell>
          <cell r="B6335" t="str">
            <v>101-538</v>
          </cell>
          <cell r="C6335">
            <v>510300</v>
          </cell>
          <cell r="D6335">
            <v>4020</v>
          </cell>
          <cell r="E6335" t="str">
            <v>DESKTOP SERVICES MGR</v>
          </cell>
          <cell r="F6335" t="str">
            <v>C235</v>
          </cell>
          <cell r="G6335">
            <v>1</v>
          </cell>
          <cell r="H6335" t="str">
            <v>C235-001</v>
          </cell>
          <cell r="I6335" t="str">
            <v>F</v>
          </cell>
          <cell r="J6335">
            <v>7999</v>
          </cell>
          <cell r="L6335">
            <v>21557.78</v>
          </cell>
        </row>
        <row r="6336">
          <cell r="A6336" t="str">
            <v>MILLER, WILLIAM C</v>
          </cell>
          <cell r="B6336" t="str">
            <v>101-538</v>
          </cell>
          <cell r="C6336">
            <v>510300</v>
          </cell>
          <cell r="D6336">
            <v>4020</v>
          </cell>
          <cell r="E6336" t="str">
            <v>DESKTOP SERVICES MGR</v>
          </cell>
          <cell r="F6336" t="str">
            <v>C235</v>
          </cell>
          <cell r="G6336">
            <v>1</v>
          </cell>
          <cell r="H6336" t="str">
            <v>C235-001</v>
          </cell>
          <cell r="I6336" t="str">
            <v>F</v>
          </cell>
          <cell r="J6336" t="str">
            <v>*FI</v>
          </cell>
          <cell r="K6336" t="str">
            <v>FICA</v>
          </cell>
          <cell r="L6336">
            <v>4456.76</v>
          </cell>
        </row>
        <row r="6337">
          <cell r="A6337" t="str">
            <v>MILLER, WILLIAM C</v>
          </cell>
          <cell r="B6337" t="str">
            <v>101-538</v>
          </cell>
          <cell r="C6337">
            <v>510300</v>
          </cell>
          <cell r="D6337">
            <v>4020</v>
          </cell>
          <cell r="E6337" t="str">
            <v>DESKTOP SERVICES MGR</v>
          </cell>
          <cell r="F6337" t="str">
            <v>C235</v>
          </cell>
          <cell r="G6337">
            <v>1</v>
          </cell>
          <cell r="H6337" t="str">
            <v>C235-001</v>
          </cell>
          <cell r="I6337" t="str">
            <v>F</v>
          </cell>
          <cell r="J6337" t="str">
            <v>*FM</v>
          </cell>
          <cell r="K6337" t="str">
            <v>MEDICARE</v>
          </cell>
          <cell r="L6337">
            <v>1042.31</v>
          </cell>
        </row>
        <row r="6338">
          <cell r="A6338" t="str">
            <v>MILLER, WILLIAM C</v>
          </cell>
          <cell r="B6338" t="str">
            <v>101-538</v>
          </cell>
          <cell r="C6338">
            <v>510300</v>
          </cell>
          <cell r="D6338">
            <v>4020</v>
          </cell>
          <cell r="E6338" t="str">
            <v>DESKTOP SERVICES MGR</v>
          </cell>
          <cell r="F6338" t="str">
            <v>C235</v>
          </cell>
          <cell r="G6338">
            <v>1</v>
          </cell>
          <cell r="H6338" t="str">
            <v>C235-001</v>
          </cell>
          <cell r="I6338" t="str">
            <v>F</v>
          </cell>
          <cell r="J6338">
            <v>8000</v>
          </cell>
          <cell r="L6338">
            <v>5027.53</v>
          </cell>
        </row>
        <row r="6339">
          <cell r="A6339" t="str">
            <v>MILLER, WILLIAM C</v>
          </cell>
          <cell r="B6339" t="str">
            <v>101-538</v>
          </cell>
          <cell r="C6339">
            <v>510400</v>
          </cell>
          <cell r="D6339">
            <v>4020</v>
          </cell>
          <cell r="E6339" t="str">
            <v>DESKTOP SERVICES MGR</v>
          </cell>
          <cell r="F6339" t="str">
            <v>C235</v>
          </cell>
          <cell r="G6339">
            <v>1</v>
          </cell>
          <cell r="H6339" t="str">
            <v>C235-001</v>
          </cell>
          <cell r="I6339" t="str">
            <v>F</v>
          </cell>
          <cell r="J6339">
            <v>703</v>
          </cell>
          <cell r="L6339">
            <v>6.7</v>
          </cell>
        </row>
        <row r="6340">
          <cell r="A6340" t="str">
            <v>MILLER, WILLIAM C</v>
          </cell>
          <cell r="B6340" t="str">
            <v>101-538</v>
          </cell>
          <cell r="C6340">
            <v>510400</v>
          </cell>
          <cell r="D6340">
            <v>4020</v>
          </cell>
          <cell r="E6340" t="str">
            <v>DESKTOP SERVICES MGR</v>
          </cell>
          <cell r="F6340" t="str">
            <v>C235</v>
          </cell>
          <cell r="G6340">
            <v>1</v>
          </cell>
          <cell r="H6340" t="str">
            <v>C235-001</v>
          </cell>
          <cell r="I6340" t="str">
            <v>F</v>
          </cell>
          <cell r="J6340">
            <v>30</v>
          </cell>
          <cell r="L6340">
            <v>179.71</v>
          </cell>
        </row>
        <row r="6341">
          <cell r="A6341" t="str">
            <v>MILLER, WILLIAM C</v>
          </cell>
          <cell r="B6341" t="str">
            <v>101-538</v>
          </cell>
          <cell r="C6341">
            <v>510400</v>
          </cell>
          <cell r="D6341">
            <v>4020</v>
          </cell>
          <cell r="E6341" t="str">
            <v>DESKTOP SERVICES MGR</v>
          </cell>
          <cell r="F6341" t="str">
            <v>C235</v>
          </cell>
          <cell r="G6341">
            <v>1</v>
          </cell>
          <cell r="H6341" t="str">
            <v>C235-001</v>
          </cell>
          <cell r="I6341" t="str">
            <v>F</v>
          </cell>
          <cell r="J6341">
            <v>811</v>
          </cell>
          <cell r="L6341">
            <v>1.88</v>
          </cell>
        </row>
        <row r="6342">
          <cell r="A6342" t="str">
            <v>MILLER, WILLIAM C</v>
          </cell>
          <cell r="B6342" t="str">
            <v>101-538</v>
          </cell>
          <cell r="C6342">
            <v>510400</v>
          </cell>
          <cell r="D6342">
            <v>4020</v>
          </cell>
          <cell r="E6342" t="str">
            <v>DESKTOP SERVICES MGR</v>
          </cell>
          <cell r="F6342" t="str">
            <v>C235</v>
          </cell>
          <cell r="G6342">
            <v>1</v>
          </cell>
          <cell r="H6342" t="str">
            <v>C235-001</v>
          </cell>
          <cell r="I6342" t="str">
            <v>F</v>
          </cell>
          <cell r="J6342">
            <v>603</v>
          </cell>
          <cell r="L6342">
            <v>31.26</v>
          </cell>
        </row>
        <row r="6343">
          <cell r="A6343" t="str">
            <v>MILLER, WILLIAM C</v>
          </cell>
          <cell r="B6343" t="str">
            <v>101-538</v>
          </cell>
          <cell r="C6343">
            <v>510400</v>
          </cell>
          <cell r="D6343">
            <v>4020</v>
          </cell>
          <cell r="E6343" t="str">
            <v>DESKTOP SERVICES MGR</v>
          </cell>
          <cell r="F6343" t="str">
            <v>C235</v>
          </cell>
          <cell r="G6343">
            <v>1</v>
          </cell>
          <cell r="H6343" t="str">
            <v>C235-001</v>
          </cell>
          <cell r="I6343" t="str">
            <v>F</v>
          </cell>
          <cell r="J6343">
            <v>102</v>
          </cell>
          <cell r="L6343">
            <v>232.19</v>
          </cell>
        </row>
        <row r="6344">
          <cell r="A6344" t="str">
            <v>MILLER, WILLIAM C</v>
          </cell>
          <cell r="B6344" t="str">
            <v>101-538</v>
          </cell>
          <cell r="C6344">
            <v>510400</v>
          </cell>
          <cell r="D6344">
            <v>4020</v>
          </cell>
          <cell r="E6344" t="str">
            <v>DESKTOP SERVICES MGR</v>
          </cell>
          <cell r="F6344" t="str">
            <v>C235</v>
          </cell>
          <cell r="G6344">
            <v>1</v>
          </cell>
          <cell r="H6344" t="str">
            <v>C235-001</v>
          </cell>
          <cell r="I6344" t="str">
            <v>F</v>
          </cell>
          <cell r="J6344">
            <v>1001</v>
          </cell>
          <cell r="L6344">
            <v>10.17</v>
          </cell>
        </row>
        <row r="6345">
          <cell r="A6345" t="str">
            <v>MILLS, JOHN R</v>
          </cell>
          <cell r="B6345" t="str">
            <v>101-575</v>
          </cell>
          <cell r="C6345">
            <v>510100</v>
          </cell>
          <cell r="D6345">
            <v>5030</v>
          </cell>
          <cell r="E6345" t="str">
            <v>AGRICULTURAL BIOLOGST III</v>
          </cell>
          <cell r="F6345" t="str">
            <v>P120</v>
          </cell>
          <cell r="G6345">
            <v>1</v>
          </cell>
          <cell r="H6345" t="str">
            <v>P120-001</v>
          </cell>
          <cell r="I6345" t="str">
            <v>O</v>
          </cell>
          <cell r="J6345">
            <v>1</v>
          </cell>
          <cell r="K6345" t="str">
            <v>REGULAR PAY</v>
          </cell>
          <cell r="L6345">
            <v>45328.08</v>
          </cell>
        </row>
        <row r="6346">
          <cell r="A6346" t="str">
            <v>MILLS, JOHN R</v>
          </cell>
          <cell r="B6346" t="str">
            <v>101-575</v>
          </cell>
          <cell r="C6346">
            <v>510300</v>
          </cell>
          <cell r="D6346">
            <v>5030</v>
          </cell>
          <cell r="E6346" t="str">
            <v>AGRICULTURAL BIOLOGST III</v>
          </cell>
          <cell r="F6346" t="str">
            <v>P120</v>
          </cell>
          <cell r="G6346">
            <v>1</v>
          </cell>
          <cell r="H6346" t="str">
            <v>P120-001</v>
          </cell>
          <cell r="I6346" t="str">
            <v>F</v>
          </cell>
          <cell r="J6346">
            <v>7999</v>
          </cell>
          <cell r="L6346">
            <v>13593.89</v>
          </cell>
        </row>
        <row r="6347">
          <cell r="A6347" t="str">
            <v>MILLS, JOHN R</v>
          </cell>
          <cell r="B6347" t="str">
            <v>101-575</v>
          </cell>
          <cell r="C6347">
            <v>510300</v>
          </cell>
          <cell r="D6347">
            <v>5030</v>
          </cell>
          <cell r="E6347" t="str">
            <v>AGRICULTURAL BIOLOGST III</v>
          </cell>
          <cell r="F6347" t="str">
            <v>P120</v>
          </cell>
          <cell r="G6347">
            <v>1</v>
          </cell>
          <cell r="H6347" t="str">
            <v>P120-001</v>
          </cell>
          <cell r="I6347" t="str">
            <v>F</v>
          </cell>
          <cell r="J6347" t="str">
            <v>*FI</v>
          </cell>
          <cell r="K6347" t="str">
            <v>FICA</v>
          </cell>
          <cell r="L6347">
            <v>2810.34</v>
          </cell>
        </row>
        <row r="6348">
          <cell r="A6348" t="str">
            <v>MILLS, JOHN R</v>
          </cell>
          <cell r="B6348" t="str">
            <v>101-575</v>
          </cell>
          <cell r="C6348">
            <v>510300</v>
          </cell>
          <cell r="D6348">
            <v>5030</v>
          </cell>
          <cell r="E6348" t="str">
            <v>AGRICULTURAL BIOLOGST III</v>
          </cell>
          <cell r="F6348" t="str">
            <v>P120</v>
          </cell>
          <cell r="G6348">
            <v>1</v>
          </cell>
          <cell r="H6348" t="str">
            <v>P120-001</v>
          </cell>
          <cell r="I6348" t="str">
            <v>F</v>
          </cell>
          <cell r="J6348" t="str">
            <v>*FM</v>
          </cell>
          <cell r="K6348" t="str">
            <v>MEDICARE</v>
          </cell>
          <cell r="L6348">
            <v>657.26</v>
          </cell>
        </row>
        <row r="6349">
          <cell r="A6349" t="str">
            <v>MILLS, JOHN R</v>
          </cell>
          <cell r="B6349" t="str">
            <v>101-575</v>
          </cell>
          <cell r="C6349">
            <v>510300</v>
          </cell>
          <cell r="D6349">
            <v>5030</v>
          </cell>
          <cell r="E6349" t="str">
            <v>AGRICULTURAL BIOLOGST III</v>
          </cell>
          <cell r="F6349" t="str">
            <v>P120</v>
          </cell>
          <cell r="G6349">
            <v>1</v>
          </cell>
          <cell r="H6349" t="str">
            <v>P120-001</v>
          </cell>
          <cell r="I6349" t="str">
            <v>F</v>
          </cell>
          <cell r="J6349">
            <v>8005</v>
          </cell>
          <cell r="L6349">
            <v>221.81</v>
          </cell>
        </row>
        <row r="6350">
          <cell r="A6350" t="str">
            <v>MILLS, JOHN R</v>
          </cell>
          <cell r="B6350" t="str">
            <v>101-575</v>
          </cell>
          <cell r="C6350">
            <v>510300</v>
          </cell>
          <cell r="D6350">
            <v>5030</v>
          </cell>
          <cell r="E6350" t="str">
            <v>AGRICULTURAL BIOLOGST III</v>
          </cell>
          <cell r="F6350" t="str">
            <v>P120</v>
          </cell>
          <cell r="G6350">
            <v>1</v>
          </cell>
          <cell r="H6350" t="str">
            <v>P120-001</v>
          </cell>
          <cell r="I6350" t="str">
            <v>F</v>
          </cell>
          <cell r="J6350">
            <v>8000</v>
          </cell>
          <cell r="L6350">
            <v>3168.67</v>
          </cell>
        </row>
        <row r="6351">
          <cell r="A6351" t="str">
            <v>MILLS, JOHN R</v>
          </cell>
          <cell r="B6351" t="str">
            <v>101-575</v>
          </cell>
          <cell r="C6351">
            <v>510400</v>
          </cell>
          <cell r="D6351">
            <v>5030</v>
          </cell>
          <cell r="E6351" t="str">
            <v>AGRICULTURAL BIOLOGST III</v>
          </cell>
          <cell r="F6351" t="str">
            <v>P120</v>
          </cell>
          <cell r="G6351">
            <v>1</v>
          </cell>
          <cell r="H6351" t="str">
            <v>P120-001</v>
          </cell>
          <cell r="I6351" t="str">
            <v>F</v>
          </cell>
          <cell r="J6351">
            <v>811</v>
          </cell>
          <cell r="L6351">
            <v>1.88</v>
          </cell>
        </row>
        <row r="6352">
          <cell r="A6352" t="str">
            <v>MILLS, JOHN R</v>
          </cell>
          <cell r="B6352" t="str">
            <v>101-575</v>
          </cell>
          <cell r="C6352">
            <v>510400</v>
          </cell>
          <cell r="D6352">
            <v>5030</v>
          </cell>
          <cell r="E6352" t="str">
            <v>AGRICULTURAL BIOLOGST III</v>
          </cell>
          <cell r="F6352" t="str">
            <v>P120</v>
          </cell>
          <cell r="G6352">
            <v>1</v>
          </cell>
          <cell r="H6352" t="str">
            <v>P120-001</v>
          </cell>
          <cell r="I6352" t="str">
            <v>F</v>
          </cell>
          <cell r="J6352">
            <v>603</v>
          </cell>
          <cell r="L6352">
            <v>31.26</v>
          </cell>
        </row>
        <row r="6353">
          <cell r="A6353" t="str">
            <v>MILLS, JOHN R</v>
          </cell>
          <cell r="B6353" t="str">
            <v>101-575</v>
          </cell>
          <cell r="C6353">
            <v>510400</v>
          </cell>
          <cell r="D6353">
            <v>5030</v>
          </cell>
          <cell r="E6353" t="str">
            <v>AGRICULTURAL BIOLOGST III</v>
          </cell>
          <cell r="F6353" t="str">
            <v>P120</v>
          </cell>
          <cell r="G6353">
            <v>1</v>
          </cell>
          <cell r="H6353" t="str">
            <v>P120-001</v>
          </cell>
          <cell r="I6353" t="str">
            <v>F</v>
          </cell>
          <cell r="J6353">
            <v>1001</v>
          </cell>
          <cell r="L6353">
            <v>10.17</v>
          </cell>
        </row>
        <row r="6354">
          <cell r="A6354" t="str">
            <v>MILLS, JOHN R</v>
          </cell>
          <cell r="B6354" t="str">
            <v>101-575</v>
          </cell>
          <cell r="C6354">
            <v>510400</v>
          </cell>
          <cell r="D6354">
            <v>5030</v>
          </cell>
          <cell r="E6354" t="str">
            <v>AGRICULTURAL BIOLOGST III</v>
          </cell>
          <cell r="F6354" t="str">
            <v>P120</v>
          </cell>
          <cell r="G6354">
            <v>1</v>
          </cell>
          <cell r="H6354" t="str">
            <v>P120-001</v>
          </cell>
          <cell r="I6354" t="str">
            <v>F</v>
          </cell>
          <cell r="J6354">
            <v>703</v>
          </cell>
          <cell r="L6354">
            <v>6.7</v>
          </cell>
        </row>
        <row r="6355">
          <cell r="A6355" t="str">
            <v>MILLS, JOHN R</v>
          </cell>
          <cell r="B6355" t="str">
            <v>101-575</v>
          </cell>
          <cell r="C6355">
            <v>510400</v>
          </cell>
          <cell r="D6355">
            <v>5030</v>
          </cell>
          <cell r="E6355" t="str">
            <v>AGRICULTURAL BIOLOGST III</v>
          </cell>
          <cell r="F6355" t="str">
            <v>P120</v>
          </cell>
          <cell r="G6355">
            <v>1</v>
          </cell>
          <cell r="H6355" t="str">
            <v>P120-001</v>
          </cell>
          <cell r="I6355" t="str">
            <v>F</v>
          </cell>
          <cell r="J6355">
            <v>102</v>
          </cell>
          <cell r="L6355">
            <v>232.19</v>
          </cell>
        </row>
        <row r="6356">
          <cell r="A6356" t="str">
            <v>MILLS, JOHN R</v>
          </cell>
          <cell r="B6356" t="str">
            <v>101-575</v>
          </cell>
          <cell r="C6356">
            <v>510400</v>
          </cell>
          <cell r="D6356">
            <v>5030</v>
          </cell>
          <cell r="E6356" t="str">
            <v>AGRICULTURAL BIOLOGST III</v>
          </cell>
          <cell r="F6356" t="str">
            <v>P120</v>
          </cell>
          <cell r="G6356">
            <v>1</v>
          </cell>
          <cell r="H6356" t="str">
            <v>P120-001</v>
          </cell>
          <cell r="I6356" t="str">
            <v>F</v>
          </cell>
          <cell r="J6356">
            <v>30</v>
          </cell>
          <cell r="L6356">
            <v>113.32</v>
          </cell>
        </row>
        <row r="6357">
          <cell r="A6357" t="str">
            <v>MIRANDA, APRIL L</v>
          </cell>
          <cell r="B6357" t="str">
            <v>101-516</v>
          </cell>
          <cell r="C6357">
            <v>510100</v>
          </cell>
          <cell r="D6357">
            <v>43620</v>
          </cell>
          <cell r="E6357" t="str">
            <v>LEGAL SECRETARY, SR</v>
          </cell>
          <cell r="F6357" t="str">
            <v>J230</v>
          </cell>
          <cell r="G6357">
            <v>1</v>
          </cell>
          <cell r="H6357" t="str">
            <v>J230-001</v>
          </cell>
          <cell r="I6357" t="str">
            <v>O</v>
          </cell>
          <cell r="J6357">
            <v>1</v>
          </cell>
          <cell r="K6357" t="str">
            <v>REGULAR PAY</v>
          </cell>
          <cell r="L6357">
            <v>31527.99</v>
          </cell>
        </row>
        <row r="6358">
          <cell r="A6358" t="str">
            <v>MIRANDA, APRIL L</v>
          </cell>
          <cell r="B6358" t="str">
            <v>101-516</v>
          </cell>
          <cell r="C6358">
            <v>510300</v>
          </cell>
          <cell r="D6358">
            <v>43620</v>
          </cell>
          <cell r="E6358" t="str">
            <v>LEGAL SECRETARY, SR</v>
          </cell>
          <cell r="F6358" t="str">
            <v>J230</v>
          </cell>
          <cell r="G6358">
            <v>1</v>
          </cell>
          <cell r="H6358" t="str">
            <v>J230-001</v>
          </cell>
          <cell r="I6358" t="str">
            <v>F</v>
          </cell>
          <cell r="J6358">
            <v>8000</v>
          </cell>
          <cell r="L6358">
            <v>2202.67</v>
          </cell>
        </row>
        <row r="6359">
          <cell r="A6359" t="str">
            <v>MIRANDA, APRIL L</v>
          </cell>
          <cell r="B6359" t="str">
            <v>101-516</v>
          </cell>
          <cell r="C6359">
            <v>510300</v>
          </cell>
          <cell r="D6359">
            <v>43620</v>
          </cell>
          <cell r="E6359" t="str">
            <v>LEGAL SECRETARY, SR</v>
          </cell>
          <cell r="F6359" t="str">
            <v>J230</v>
          </cell>
          <cell r="G6359">
            <v>1</v>
          </cell>
          <cell r="H6359" t="str">
            <v>J230-001</v>
          </cell>
          <cell r="I6359" t="str">
            <v>F</v>
          </cell>
          <cell r="J6359" t="str">
            <v>*FI</v>
          </cell>
          <cell r="K6359" t="str">
            <v>FICA</v>
          </cell>
          <cell r="L6359">
            <v>1954.74</v>
          </cell>
        </row>
        <row r="6360">
          <cell r="A6360" t="str">
            <v>MIRANDA, APRIL L</v>
          </cell>
          <cell r="B6360" t="str">
            <v>101-516</v>
          </cell>
          <cell r="C6360">
            <v>510300</v>
          </cell>
          <cell r="D6360">
            <v>43620</v>
          </cell>
          <cell r="E6360" t="str">
            <v>LEGAL SECRETARY, SR</v>
          </cell>
          <cell r="F6360" t="str">
            <v>J230</v>
          </cell>
          <cell r="G6360">
            <v>1</v>
          </cell>
          <cell r="H6360" t="str">
            <v>J230-001</v>
          </cell>
          <cell r="I6360" t="str">
            <v>F</v>
          </cell>
          <cell r="J6360">
            <v>7999</v>
          </cell>
          <cell r="L6360">
            <v>9455.24</v>
          </cell>
        </row>
        <row r="6361">
          <cell r="A6361" t="str">
            <v>MIRANDA, APRIL L</v>
          </cell>
          <cell r="B6361" t="str">
            <v>101-516</v>
          </cell>
          <cell r="C6361">
            <v>510300</v>
          </cell>
          <cell r="D6361">
            <v>43620</v>
          </cell>
          <cell r="E6361" t="str">
            <v>LEGAL SECRETARY, SR</v>
          </cell>
          <cell r="F6361" t="str">
            <v>J230</v>
          </cell>
          <cell r="G6361">
            <v>1</v>
          </cell>
          <cell r="H6361" t="str">
            <v>J230-001</v>
          </cell>
          <cell r="I6361" t="str">
            <v>F</v>
          </cell>
          <cell r="J6361">
            <v>8005</v>
          </cell>
          <cell r="L6361">
            <v>154.19</v>
          </cell>
        </row>
        <row r="6362">
          <cell r="A6362" t="str">
            <v>MIRANDA, APRIL L</v>
          </cell>
          <cell r="B6362" t="str">
            <v>101-516</v>
          </cell>
          <cell r="C6362">
            <v>510300</v>
          </cell>
          <cell r="D6362">
            <v>43620</v>
          </cell>
          <cell r="E6362" t="str">
            <v>LEGAL SECRETARY, SR</v>
          </cell>
          <cell r="F6362" t="str">
            <v>J230</v>
          </cell>
          <cell r="G6362">
            <v>1</v>
          </cell>
          <cell r="H6362" t="str">
            <v>J230-001</v>
          </cell>
          <cell r="I6362" t="str">
            <v>F</v>
          </cell>
          <cell r="J6362" t="str">
            <v>*FM</v>
          </cell>
          <cell r="K6362" t="str">
            <v>MEDICARE</v>
          </cell>
          <cell r="L6362">
            <v>457.16</v>
          </cell>
        </row>
        <row r="6363">
          <cell r="A6363" t="str">
            <v>MIRANDA, APRIL L</v>
          </cell>
          <cell r="B6363" t="str">
            <v>101-516</v>
          </cell>
          <cell r="C6363">
            <v>510400</v>
          </cell>
          <cell r="D6363">
            <v>43620</v>
          </cell>
          <cell r="E6363" t="str">
            <v>LEGAL SECRETARY, SR</v>
          </cell>
          <cell r="F6363" t="str">
            <v>J230</v>
          </cell>
          <cell r="G6363">
            <v>1</v>
          </cell>
          <cell r="H6363" t="str">
            <v>J230-001</v>
          </cell>
          <cell r="I6363" t="str">
            <v>F</v>
          </cell>
          <cell r="J6363">
            <v>705</v>
          </cell>
          <cell r="L6363">
            <v>12.04</v>
          </cell>
        </row>
        <row r="6364">
          <cell r="A6364" t="str">
            <v>MIRANDA, APRIL L</v>
          </cell>
          <cell r="B6364" t="str">
            <v>101-516</v>
          </cell>
          <cell r="C6364">
            <v>510400</v>
          </cell>
          <cell r="D6364">
            <v>43620</v>
          </cell>
          <cell r="E6364" t="str">
            <v>LEGAL SECRETARY, SR</v>
          </cell>
          <cell r="F6364" t="str">
            <v>J230</v>
          </cell>
          <cell r="G6364">
            <v>1</v>
          </cell>
          <cell r="H6364" t="str">
            <v>J230-001</v>
          </cell>
          <cell r="I6364" t="str">
            <v>F</v>
          </cell>
          <cell r="J6364">
            <v>1001</v>
          </cell>
          <cell r="L6364">
            <v>10.17</v>
          </cell>
        </row>
        <row r="6365">
          <cell r="A6365" t="str">
            <v>MIRANDA, APRIL L</v>
          </cell>
          <cell r="B6365" t="str">
            <v>101-516</v>
          </cell>
          <cell r="C6365">
            <v>510400</v>
          </cell>
          <cell r="D6365">
            <v>43620</v>
          </cell>
          <cell r="E6365" t="str">
            <v>LEGAL SECRETARY, SR</v>
          </cell>
          <cell r="F6365" t="str">
            <v>J230</v>
          </cell>
          <cell r="G6365">
            <v>1</v>
          </cell>
          <cell r="H6365" t="str">
            <v>J230-001</v>
          </cell>
          <cell r="I6365" t="str">
            <v>F</v>
          </cell>
          <cell r="J6365">
            <v>811</v>
          </cell>
          <cell r="L6365">
            <v>1.88</v>
          </cell>
        </row>
        <row r="6366">
          <cell r="A6366" t="str">
            <v>MIRANDA, APRIL L</v>
          </cell>
          <cell r="B6366" t="str">
            <v>101-516</v>
          </cell>
          <cell r="C6366">
            <v>510400</v>
          </cell>
          <cell r="D6366">
            <v>43620</v>
          </cell>
          <cell r="E6366" t="str">
            <v>LEGAL SECRETARY, SR</v>
          </cell>
          <cell r="F6366" t="str">
            <v>J230</v>
          </cell>
          <cell r="G6366">
            <v>1</v>
          </cell>
          <cell r="H6366" t="str">
            <v>J230-001</v>
          </cell>
          <cell r="I6366" t="str">
            <v>F</v>
          </cell>
          <cell r="J6366">
            <v>605</v>
          </cell>
          <cell r="L6366">
            <v>59.1</v>
          </cell>
        </row>
        <row r="6367">
          <cell r="A6367" t="str">
            <v>MIRANDA, APRIL L</v>
          </cell>
          <cell r="B6367" t="str">
            <v>101-516</v>
          </cell>
          <cell r="C6367">
            <v>510400</v>
          </cell>
          <cell r="D6367">
            <v>43620</v>
          </cell>
          <cell r="E6367" t="str">
            <v>LEGAL SECRETARY, SR</v>
          </cell>
          <cell r="F6367" t="str">
            <v>J230</v>
          </cell>
          <cell r="G6367">
            <v>1</v>
          </cell>
          <cell r="H6367" t="str">
            <v>J230-001</v>
          </cell>
          <cell r="I6367" t="str">
            <v>F</v>
          </cell>
          <cell r="J6367">
            <v>30</v>
          </cell>
          <cell r="L6367">
            <v>78.819999999999993</v>
          </cell>
        </row>
        <row r="6368">
          <cell r="A6368" t="str">
            <v>MIRANDA, APRIL L</v>
          </cell>
          <cell r="B6368" t="str">
            <v>101-516</v>
          </cell>
          <cell r="C6368">
            <v>510400</v>
          </cell>
          <cell r="D6368">
            <v>43620</v>
          </cell>
          <cell r="E6368" t="str">
            <v>LEGAL SECRETARY, SR</v>
          </cell>
          <cell r="F6368" t="str">
            <v>J230</v>
          </cell>
          <cell r="G6368">
            <v>1</v>
          </cell>
          <cell r="H6368" t="str">
            <v>J230-001</v>
          </cell>
          <cell r="I6368" t="str">
            <v>F</v>
          </cell>
          <cell r="J6368">
            <v>104</v>
          </cell>
          <cell r="L6368">
            <v>283.83999999999997</v>
          </cell>
        </row>
        <row r="6369">
          <cell r="A6369" t="str">
            <v>MITCHELL, LISA A</v>
          </cell>
          <cell r="B6369" t="str">
            <v>101-594</v>
          </cell>
          <cell r="C6369">
            <v>510100</v>
          </cell>
          <cell r="D6369">
            <v>35950</v>
          </cell>
          <cell r="E6369" t="str">
            <v>SOCIAL SERVICE WORKER IV</v>
          </cell>
          <cell r="F6369" t="str">
            <v>P185</v>
          </cell>
          <cell r="G6369">
            <v>1</v>
          </cell>
          <cell r="H6369" t="str">
            <v>P185-002</v>
          </cell>
          <cell r="I6369" t="str">
            <v>O</v>
          </cell>
          <cell r="J6369">
            <v>1</v>
          </cell>
          <cell r="K6369" t="str">
            <v>REGULAR PAY</v>
          </cell>
          <cell r="L6369">
            <v>49093.52</v>
          </cell>
        </row>
        <row r="6370">
          <cell r="A6370" t="str">
            <v>MITCHELL, LISA A</v>
          </cell>
          <cell r="B6370" t="str">
            <v>101-594</v>
          </cell>
          <cell r="C6370">
            <v>510300</v>
          </cell>
          <cell r="D6370">
            <v>35950</v>
          </cell>
          <cell r="E6370" t="str">
            <v>SOCIAL SERVICE WORKER IV</v>
          </cell>
          <cell r="F6370" t="str">
            <v>P185</v>
          </cell>
          <cell r="G6370">
            <v>1</v>
          </cell>
          <cell r="H6370" t="str">
            <v>P185-002</v>
          </cell>
          <cell r="I6370" t="str">
            <v>F</v>
          </cell>
          <cell r="J6370" t="str">
            <v>*FM</v>
          </cell>
          <cell r="K6370" t="str">
            <v>MEDICARE</v>
          </cell>
          <cell r="L6370">
            <v>711.86</v>
          </cell>
        </row>
        <row r="6371">
          <cell r="A6371" t="str">
            <v>MITCHELL, LISA A</v>
          </cell>
          <cell r="B6371" t="str">
            <v>101-594</v>
          </cell>
          <cell r="C6371">
            <v>510300</v>
          </cell>
          <cell r="D6371">
            <v>35950</v>
          </cell>
          <cell r="E6371" t="str">
            <v>SOCIAL SERVICE WORKER IV</v>
          </cell>
          <cell r="F6371" t="str">
            <v>P185</v>
          </cell>
          <cell r="G6371">
            <v>1</v>
          </cell>
          <cell r="H6371" t="str">
            <v>P185-002</v>
          </cell>
          <cell r="I6371" t="str">
            <v>F</v>
          </cell>
          <cell r="J6371">
            <v>8000</v>
          </cell>
          <cell r="L6371">
            <v>3432.25</v>
          </cell>
        </row>
        <row r="6372">
          <cell r="A6372" t="str">
            <v>MITCHELL, LISA A</v>
          </cell>
          <cell r="B6372" t="str">
            <v>101-594</v>
          </cell>
          <cell r="C6372">
            <v>510300</v>
          </cell>
          <cell r="D6372">
            <v>35950</v>
          </cell>
          <cell r="E6372" t="str">
            <v>SOCIAL SERVICE WORKER IV</v>
          </cell>
          <cell r="F6372" t="str">
            <v>P185</v>
          </cell>
          <cell r="G6372">
            <v>1</v>
          </cell>
          <cell r="H6372" t="str">
            <v>P185-002</v>
          </cell>
          <cell r="I6372" t="str">
            <v>F</v>
          </cell>
          <cell r="J6372">
            <v>7999</v>
          </cell>
          <cell r="L6372">
            <v>14723.15</v>
          </cell>
        </row>
        <row r="6373">
          <cell r="A6373" t="str">
            <v>MITCHELL, LISA A</v>
          </cell>
          <cell r="B6373" t="str">
            <v>101-594</v>
          </cell>
          <cell r="C6373">
            <v>510300</v>
          </cell>
          <cell r="D6373">
            <v>35950</v>
          </cell>
          <cell r="E6373" t="str">
            <v>SOCIAL SERVICE WORKER IV</v>
          </cell>
          <cell r="F6373" t="str">
            <v>P185</v>
          </cell>
          <cell r="G6373">
            <v>1</v>
          </cell>
          <cell r="H6373" t="str">
            <v>P185-002</v>
          </cell>
          <cell r="I6373" t="str">
            <v>F</v>
          </cell>
          <cell r="J6373" t="str">
            <v>*FI</v>
          </cell>
          <cell r="K6373" t="str">
            <v>FICA</v>
          </cell>
          <cell r="L6373">
            <v>3043.8</v>
          </cell>
        </row>
        <row r="6374">
          <cell r="A6374" t="str">
            <v>MITCHELL, LISA A</v>
          </cell>
          <cell r="B6374" t="str">
            <v>101-594</v>
          </cell>
          <cell r="C6374">
            <v>510300</v>
          </cell>
          <cell r="D6374">
            <v>35950</v>
          </cell>
          <cell r="E6374" t="str">
            <v>SOCIAL SERVICE WORKER IV</v>
          </cell>
          <cell r="F6374" t="str">
            <v>P185</v>
          </cell>
          <cell r="G6374">
            <v>1</v>
          </cell>
          <cell r="H6374" t="str">
            <v>P185-002</v>
          </cell>
          <cell r="I6374" t="str">
            <v>F</v>
          </cell>
          <cell r="J6374">
            <v>8005</v>
          </cell>
          <cell r="L6374">
            <v>240.26</v>
          </cell>
        </row>
        <row r="6375">
          <cell r="A6375" t="str">
            <v>MITCHELL, LISA A</v>
          </cell>
          <cell r="B6375" t="str">
            <v>101-594</v>
          </cell>
          <cell r="C6375">
            <v>510400</v>
          </cell>
          <cell r="D6375">
            <v>35950</v>
          </cell>
          <cell r="E6375" t="str">
            <v>SOCIAL SERVICE WORKER IV</v>
          </cell>
          <cell r="F6375" t="str">
            <v>P185</v>
          </cell>
          <cell r="G6375">
            <v>1</v>
          </cell>
          <cell r="H6375" t="str">
            <v>P185-002</v>
          </cell>
          <cell r="I6375" t="str">
            <v>F</v>
          </cell>
          <cell r="J6375">
            <v>605</v>
          </cell>
          <cell r="L6375">
            <v>59.1</v>
          </cell>
        </row>
        <row r="6376">
          <cell r="A6376" t="str">
            <v>MITCHELL, LISA A</v>
          </cell>
          <cell r="B6376" t="str">
            <v>101-594</v>
          </cell>
          <cell r="C6376">
            <v>510400</v>
          </cell>
          <cell r="D6376">
            <v>35950</v>
          </cell>
          <cell r="E6376" t="str">
            <v>SOCIAL SERVICE WORKER IV</v>
          </cell>
          <cell r="F6376" t="str">
            <v>P185</v>
          </cell>
          <cell r="G6376">
            <v>1</v>
          </cell>
          <cell r="H6376" t="str">
            <v>P185-002</v>
          </cell>
          <cell r="I6376" t="str">
            <v>F</v>
          </cell>
          <cell r="J6376">
            <v>104</v>
          </cell>
          <cell r="L6376">
            <v>283.83999999999997</v>
          </cell>
        </row>
        <row r="6377">
          <cell r="A6377" t="str">
            <v>MITCHELL, LISA A</v>
          </cell>
          <cell r="B6377" t="str">
            <v>101-594</v>
          </cell>
          <cell r="C6377">
            <v>510400</v>
          </cell>
          <cell r="D6377">
            <v>35950</v>
          </cell>
          <cell r="E6377" t="str">
            <v>SOCIAL SERVICE WORKER IV</v>
          </cell>
          <cell r="F6377" t="str">
            <v>P185</v>
          </cell>
          <cell r="G6377">
            <v>1</v>
          </cell>
          <cell r="H6377" t="str">
            <v>P185-002</v>
          </cell>
          <cell r="I6377" t="str">
            <v>F</v>
          </cell>
          <cell r="J6377">
            <v>1001</v>
          </cell>
          <cell r="L6377">
            <v>10.17</v>
          </cell>
        </row>
        <row r="6378">
          <cell r="A6378" t="str">
            <v>MITCHELL, LISA A</v>
          </cell>
          <cell r="B6378" t="str">
            <v>101-594</v>
          </cell>
          <cell r="C6378">
            <v>510400</v>
          </cell>
          <cell r="D6378">
            <v>35950</v>
          </cell>
          <cell r="E6378" t="str">
            <v>SOCIAL SERVICE WORKER IV</v>
          </cell>
          <cell r="F6378" t="str">
            <v>P185</v>
          </cell>
          <cell r="G6378">
            <v>1</v>
          </cell>
          <cell r="H6378" t="str">
            <v>P185-002</v>
          </cell>
          <cell r="I6378" t="str">
            <v>F</v>
          </cell>
          <cell r="J6378">
            <v>810</v>
          </cell>
          <cell r="L6378">
            <v>1.71</v>
          </cell>
        </row>
        <row r="6379">
          <cell r="A6379" t="str">
            <v>MITCHELL, LISA A</v>
          </cell>
          <cell r="B6379" t="str">
            <v>101-594</v>
          </cell>
          <cell r="C6379">
            <v>510400</v>
          </cell>
          <cell r="D6379">
            <v>35950</v>
          </cell>
          <cell r="E6379" t="str">
            <v>SOCIAL SERVICE WORKER IV</v>
          </cell>
          <cell r="F6379" t="str">
            <v>P185</v>
          </cell>
          <cell r="G6379">
            <v>1</v>
          </cell>
          <cell r="H6379" t="str">
            <v>P185-002</v>
          </cell>
          <cell r="I6379" t="str">
            <v>F</v>
          </cell>
          <cell r="J6379">
            <v>30</v>
          </cell>
          <cell r="L6379">
            <v>122.73</v>
          </cell>
        </row>
        <row r="6380">
          <cell r="A6380" t="str">
            <v>MITCHELL, LISA A</v>
          </cell>
          <cell r="B6380" t="str">
            <v>101-594</v>
          </cell>
          <cell r="C6380">
            <v>510400</v>
          </cell>
          <cell r="D6380">
            <v>35950</v>
          </cell>
          <cell r="E6380" t="str">
            <v>SOCIAL SERVICE WORKER IV</v>
          </cell>
          <cell r="F6380" t="str">
            <v>P185</v>
          </cell>
          <cell r="G6380">
            <v>1</v>
          </cell>
          <cell r="H6380" t="str">
            <v>P185-002</v>
          </cell>
          <cell r="I6380" t="str">
            <v>F</v>
          </cell>
          <cell r="J6380">
            <v>705</v>
          </cell>
          <cell r="L6380">
            <v>12.04</v>
          </cell>
        </row>
        <row r="6381">
          <cell r="A6381" t="str">
            <v>MOISEY, PATRICIA</v>
          </cell>
          <cell r="B6381" t="str">
            <v>165-622</v>
          </cell>
          <cell r="C6381">
            <v>510100</v>
          </cell>
          <cell r="D6381">
            <v>40950</v>
          </cell>
          <cell r="E6381" t="str">
            <v>LIBRARY ASSISTANT I</v>
          </cell>
          <cell r="F6381" t="str">
            <v>D362</v>
          </cell>
          <cell r="G6381">
            <v>0.5</v>
          </cell>
          <cell r="H6381" t="str">
            <v>D362-008</v>
          </cell>
          <cell r="I6381" t="str">
            <v>O</v>
          </cell>
          <cell r="J6381">
            <v>1</v>
          </cell>
          <cell r="K6381" t="str">
            <v>REGULAR PAY</v>
          </cell>
          <cell r="L6381">
            <v>11910.15</v>
          </cell>
        </row>
        <row r="6382">
          <cell r="A6382" t="str">
            <v>MOISEY, PATRICIA</v>
          </cell>
          <cell r="B6382" t="str">
            <v>165-622</v>
          </cell>
          <cell r="C6382">
            <v>510300</v>
          </cell>
          <cell r="D6382">
            <v>40950</v>
          </cell>
          <cell r="E6382" t="str">
            <v>LIBRARY ASSISTANT I</v>
          </cell>
          <cell r="F6382" t="str">
            <v>D362</v>
          </cell>
          <cell r="G6382">
            <v>0.5</v>
          </cell>
          <cell r="H6382" t="str">
            <v>D362-008</v>
          </cell>
          <cell r="I6382" t="str">
            <v>F</v>
          </cell>
          <cell r="J6382">
            <v>8000</v>
          </cell>
          <cell r="L6382">
            <v>829.42</v>
          </cell>
        </row>
        <row r="6383">
          <cell r="A6383" t="str">
            <v>MOISEY, PATRICIA</v>
          </cell>
          <cell r="B6383" t="str">
            <v>165-622</v>
          </cell>
          <cell r="C6383">
            <v>510300</v>
          </cell>
          <cell r="D6383">
            <v>40950</v>
          </cell>
          <cell r="E6383" t="str">
            <v>LIBRARY ASSISTANT I</v>
          </cell>
          <cell r="F6383" t="str">
            <v>D362</v>
          </cell>
          <cell r="G6383">
            <v>0.5</v>
          </cell>
          <cell r="H6383" t="str">
            <v>D362-008</v>
          </cell>
          <cell r="I6383" t="str">
            <v>F</v>
          </cell>
          <cell r="J6383" t="str">
            <v>*FM</v>
          </cell>
          <cell r="K6383" t="str">
            <v>MEDICARE</v>
          </cell>
          <cell r="L6383">
            <v>172.7</v>
          </cell>
        </row>
        <row r="6384">
          <cell r="A6384" t="str">
            <v>MOISEY, PATRICIA</v>
          </cell>
          <cell r="B6384" t="str">
            <v>165-622</v>
          </cell>
          <cell r="C6384">
            <v>510300</v>
          </cell>
          <cell r="D6384">
            <v>40950</v>
          </cell>
          <cell r="E6384" t="str">
            <v>LIBRARY ASSISTANT I</v>
          </cell>
          <cell r="F6384" t="str">
            <v>D362</v>
          </cell>
          <cell r="G6384">
            <v>0.5</v>
          </cell>
          <cell r="H6384" t="str">
            <v>D362-008</v>
          </cell>
          <cell r="I6384" t="str">
            <v>F</v>
          </cell>
          <cell r="J6384">
            <v>7999</v>
          </cell>
          <cell r="L6384">
            <v>3571.85</v>
          </cell>
        </row>
        <row r="6385">
          <cell r="A6385" t="str">
            <v>MOISEY, PATRICIA</v>
          </cell>
          <cell r="B6385" t="str">
            <v>165-622</v>
          </cell>
          <cell r="C6385">
            <v>510300</v>
          </cell>
          <cell r="D6385">
            <v>40950</v>
          </cell>
          <cell r="E6385" t="str">
            <v>LIBRARY ASSISTANT I</v>
          </cell>
          <cell r="F6385" t="str">
            <v>D362</v>
          </cell>
          <cell r="G6385">
            <v>0.5</v>
          </cell>
          <cell r="H6385" t="str">
            <v>D362-008</v>
          </cell>
          <cell r="I6385" t="str">
            <v>F</v>
          </cell>
          <cell r="J6385" t="str">
            <v>*FI</v>
          </cell>
          <cell r="K6385" t="str">
            <v>FICA</v>
          </cell>
          <cell r="L6385">
            <v>738.43</v>
          </cell>
        </row>
        <row r="6386">
          <cell r="A6386" t="str">
            <v>MOISEY, PATRICIA</v>
          </cell>
          <cell r="B6386" t="str">
            <v>165-622</v>
          </cell>
          <cell r="C6386">
            <v>510400</v>
          </cell>
          <cell r="D6386">
            <v>40950</v>
          </cell>
          <cell r="E6386" t="str">
            <v>LIBRARY ASSISTANT I</v>
          </cell>
          <cell r="F6386" t="str">
            <v>D362</v>
          </cell>
          <cell r="G6386">
            <v>0.5</v>
          </cell>
          <cell r="H6386" t="str">
            <v>D362-008</v>
          </cell>
          <cell r="I6386" t="str">
            <v>F</v>
          </cell>
          <cell r="J6386">
            <v>810</v>
          </cell>
          <cell r="L6386">
            <v>0.86</v>
          </cell>
        </row>
        <row r="6387">
          <cell r="A6387" t="str">
            <v>MOISEY, PATRICIA</v>
          </cell>
          <cell r="B6387" t="str">
            <v>165-622</v>
          </cell>
          <cell r="C6387">
            <v>510400</v>
          </cell>
          <cell r="D6387">
            <v>40950</v>
          </cell>
          <cell r="E6387" t="str">
            <v>LIBRARY ASSISTANT I</v>
          </cell>
          <cell r="F6387" t="str">
            <v>D362</v>
          </cell>
          <cell r="G6387">
            <v>0.5</v>
          </cell>
          <cell r="H6387" t="str">
            <v>D362-008</v>
          </cell>
          <cell r="I6387" t="str">
            <v>F</v>
          </cell>
          <cell r="J6387">
            <v>30</v>
          </cell>
          <cell r="L6387">
            <v>29.78</v>
          </cell>
        </row>
        <row r="6388">
          <cell r="A6388" t="str">
            <v>MOISEY, PATRICIA</v>
          </cell>
          <cell r="B6388" t="str">
            <v>165-622</v>
          </cell>
          <cell r="C6388">
            <v>510400</v>
          </cell>
          <cell r="D6388">
            <v>40950</v>
          </cell>
          <cell r="E6388" t="str">
            <v>LIBRARY ASSISTANT I</v>
          </cell>
          <cell r="F6388" t="str">
            <v>D362</v>
          </cell>
          <cell r="G6388">
            <v>0.5</v>
          </cell>
          <cell r="H6388" t="str">
            <v>D362-008</v>
          </cell>
          <cell r="I6388" t="str">
            <v>F</v>
          </cell>
          <cell r="J6388">
            <v>1001</v>
          </cell>
          <cell r="L6388">
            <v>10.17</v>
          </cell>
        </row>
        <row r="6389">
          <cell r="A6389" t="str">
            <v>MONAGHAN, STEPHEN T</v>
          </cell>
          <cell r="B6389" t="str">
            <v>101-538</v>
          </cell>
          <cell r="C6389">
            <v>510100</v>
          </cell>
          <cell r="D6389">
            <v>38660</v>
          </cell>
          <cell r="E6389" t="str">
            <v>CHIEF INFORMATION OFCR</v>
          </cell>
          <cell r="F6389" t="str">
            <v>B120</v>
          </cell>
          <cell r="G6389">
            <v>1</v>
          </cell>
          <cell r="H6389" t="str">
            <v>B120-001</v>
          </cell>
          <cell r="I6389" t="str">
            <v>O</v>
          </cell>
          <cell r="J6389">
            <v>1</v>
          </cell>
          <cell r="K6389" t="str">
            <v>REGULAR PAY</v>
          </cell>
          <cell r="L6389">
            <v>102707.32</v>
          </cell>
        </row>
        <row r="6390">
          <cell r="A6390" t="str">
            <v>MONAGHAN, STEPHEN T</v>
          </cell>
          <cell r="B6390" t="str">
            <v>101-538</v>
          </cell>
          <cell r="C6390">
            <v>510300</v>
          </cell>
          <cell r="D6390">
            <v>38660</v>
          </cell>
          <cell r="E6390" t="str">
            <v>CHIEF INFORMATION OFCR</v>
          </cell>
          <cell r="F6390" t="str">
            <v>B120</v>
          </cell>
          <cell r="G6390">
            <v>1</v>
          </cell>
          <cell r="H6390" t="str">
            <v>B120-001</v>
          </cell>
          <cell r="I6390" t="str">
            <v>F</v>
          </cell>
          <cell r="J6390" t="str">
            <v>*FI</v>
          </cell>
          <cell r="K6390" t="str">
            <v>FICA</v>
          </cell>
          <cell r="L6390">
            <v>5394</v>
          </cell>
        </row>
        <row r="6391">
          <cell r="A6391" t="str">
            <v>MONAGHAN, STEPHEN T</v>
          </cell>
          <cell r="B6391" t="str">
            <v>101-538</v>
          </cell>
          <cell r="C6391">
            <v>510300</v>
          </cell>
          <cell r="D6391">
            <v>38660</v>
          </cell>
          <cell r="E6391" t="str">
            <v>CHIEF INFORMATION OFCR</v>
          </cell>
          <cell r="F6391" t="str">
            <v>B120</v>
          </cell>
          <cell r="G6391">
            <v>1</v>
          </cell>
          <cell r="H6391" t="str">
            <v>B120-001</v>
          </cell>
          <cell r="I6391" t="str">
            <v>F</v>
          </cell>
          <cell r="J6391">
            <v>7999</v>
          </cell>
          <cell r="L6391">
            <v>30801.93</v>
          </cell>
        </row>
        <row r="6392">
          <cell r="A6392" t="str">
            <v>MONAGHAN, STEPHEN T</v>
          </cell>
          <cell r="B6392" t="str">
            <v>101-538</v>
          </cell>
          <cell r="C6392">
            <v>510300</v>
          </cell>
          <cell r="D6392">
            <v>38660</v>
          </cell>
          <cell r="E6392" t="str">
            <v>CHIEF INFORMATION OFCR</v>
          </cell>
          <cell r="F6392" t="str">
            <v>B120</v>
          </cell>
          <cell r="G6392">
            <v>1</v>
          </cell>
          <cell r="H6392" t="str">
            <v>B120-001</v>
          </cell>
          <cell r="I6392" t="str">
            <v>F</v>
          </cell>
          <cell r="J6392" t="str">
            <v>*FM</v>
          </cell>
          <cell r="K6392" t="str">
            <v>MEDICARE</v>
          </cell>
          <cell r="L6392">
            <v>1489.26</v>
          </cell>
        </row>
        <row r="6393">
          <cell r="A6393" t="str">
            <v>MONAGHAN, STEPHEN T</v>
          </cell>
          <cell r="B6393" t="str">
            <v>101-538</v>
          </cell>
          <cell r="C6393">
            <v>510300</v>
          </cell>
          <cell r="D6393">
            <v>38660</v>
          </cell>
          <cell r="E6393" t="str">
            <v>CHIEF INFORMATION OFCR</v>
          </cell>
          <cell r="F6393" t="str">
            <v>B120</v>
          </cell>
          <cell r="G6393">
            <v>1</v>
          </cell>
          <cell r="H6393" t="str">
            <v>B120-001</v>
          </cell>
          <cell r="I6393" t="str">
            <v>F</v>
          </cell>
          <cell r="J6393">
            <v>8005</v>
          </cell>
          <cell r="L6393">
            <v>502.97</v>
          </cell>
        </row>
        <row r="6394">
          <cell r="A6394" t="str">
            <v>MONAGHAN, STEPHEN T</v>
          </cell>
          <cell r="B6394" t="str">
            <v>101-538</v>
          </cell>
          <cell r="C6394">
            <v>510300</v>
          </cell>
          <cell r="D6394">
            <v>38660</v>
          </cell>
          <cell r="E6394" t="str">
            <v>CHIEF INFORMATION OFCR</v>
          </cell>
          <cell r="F6394" t="str">
            <v>B120</v>
          </cell>
          <cell r="G6394">
            <v>1</v>
          </cell>
          <cell r="H6394" t="str">
            <v>B120-001</v>
          </cell>
          <cell r="I6394" t="str">
            <v>F</v>
          </cell>
          <cell r="J6394">
            <v>8000</v>
          </cell>
          <cell r="L6394">
            <v>7185.22</v>
          </cell>
        </row>
        <row r="6395">
          <cell r="A6395" t="str">
            <v>MONAGHAN, STEPHEN T</v>
          </cell>
          <cell r="B6395" t="str">
            <v>101-538</v>
          </cell>
          <cell r="C6395">
            <v>510400</v>
          </cell>
          <cell r="D6395">
            <v>38660</v>
          </cell>
          <cell r="E6395" t="str">
            <v>CHIEF INFORMATION OFCR</v>
          </cell>
          <cell r="F6395" t="str">
            <v>B120</v>
          </cell>
          <cell r="G6395">
            <v>1</v>
          </cell>
          <cell r="H6395" t="str">
            <v>B120-001</v>
          </cell>
          <cell r="I6395" t="str">
            <v>F</v>
          </cell>
          <cell r="J6395">
            <v>1001</v>
          </cell>
          <cell r="L6395">
            <v>10.17</v>
          </cell>
        </row>
        <row r="6396">
          <cell r="A6396" t="str">
            <v>MONAGHAN, STEPHEN T</v>
          </cell>
          <cell r="B6396" t="str">
            <v>101-538</v>
          </cell>
          <cell r="C6396">
            <v>510400</v>
          </cell>
          <cell r="D6396">
            <v>38660</v>
          </cell>
          <cell r="E6396" t="str">
            <v>CHIEF INFORMATION OFCR</v>
          </cell>
          <cell r="F6396" t="str">
            <v>B120</v>
          </cell>
          <cell r="G6396">
            <v>1</v>
          </cell>
          <cell r="H6396" t="str">
            <v>B120-001</v>
          </cell>
          <cell r="I6396" t="str">
            <v>F</v>
          </cell>
          <cell r="J6396">
            <v>30</v>
          </cell>
          <cell r="L6396">
            <v>256.77</v>
          </cell>
        </row>
        <row r="6397">
          <cell r="A6397" t="str">
            <v>MONAGHAN, STEPHEN T</v>
          </cell>
          <cell r="B6397" t="str">
            <v>101-538</v>
          </cell>
          <cell r="C6397">
            <v>510400</v>
          </cell>
          <cell r="D6397">
            <v>38660</v>
          </cell>
          <cell r="E6397" t="str">
            <v>CHIEF INFORMATION OFCR</v>
          </cell>
          <cell r="F6397" t="str">
            <v>B120</v>
          </cell>
          <cell r="G6397">
            <v>1</v>
          </cell>
          <cell r="H6397" t="str">
            <v>B120-001</v>
          </cell>
          <cell r="I6397" t="str">
            <v>F</v>
          </cell>
          <cell r="J6397">
            <v>705</v>
          </cell>
          <cell r="L6397">
            <v>12.04</v>
          </cell>
        </row>
        <row r="6398">
          <cell r="A6398" t="str">
            <v>MONAGHAN, STEPHEN T</v>
          </cell>
          <cell r="B6398" t="str">
            <v>101-538</v>
          </cell>
          <cell r="C6398">
            <v>510400</v>
          </cell>
          <cell r="D6398">
            <v>38660</v>
          </cell>
          <cell r="E6398" t="str">
            <v>CHIEF INFORMATION OFCR</v>
          </cell>
          <cell r="F6398" t="str">
            <v>B120</v>
          </cell>
          <cell r="G6398">
            <v>1</v>
          </cell>
          <cell r="H6398" t="str">
            <v>B120-001</v>
          </cell>
          <cell r="I6398" t="str">
            <v>F</v>
          </cell>
          <cell r="J6398">
            <v>104</v>
          </cell>
          <cell r="L6398">
            <v>283.83999999999997</v>
          </cell>
        </row>
        <row r="6399">
          <cell r="A6399" t="str">
            <v>MONAGHAN, STEPHEN T</v>
          </cell>
          <cell r="B6399" t="str">
            <v>101-538</v>
          </cell>
          <cell r="C6399">
            <v>510400</v>
          </cell>
          <cell r="D6399">
            <v>38660</v>
          </cell>
          <cell r="E6399" t="str">
            <v>CHIEF INFORMATION OFCR</v>
          </cell>
          <cell r="F6399" t="str">
            <v>B120</v>
          </cell>
          <cell r="G6399">
            <v>1</v>
          </cell>
          <cell r="H6399" t="str">
            <v>B120-001</v>
          </cell>
          <cell r="I6399" t="str">
            <v>F</v>
          </cell>
          <cell r="J6399">
            <v>605</v>
          </cell>
          <cell r="L6399">
            <v>59.1</v>
          </cell>
        </row>
        <row r="6400">
          <cell r="A6400" t="str">
            <v>MONAGHAN, STEPHEN T</v>
          </cell>
          <cell r="B6400" t="str">
            <v>101-538</v>
          </cell>
          <cell r="C6400">
            <v>510400</v>
          </cell>
          <cell r="D6400">
            <v>38660</v>
          </cell>
          <cell r="E6400" t="str">
            <v>CHIEF INFORMATION OFCR</v>
          </cell>
          <cell r="F6400" t="str">
            <v>B120</v>
          </cell>
          <cell r="G6400">
            <v>1</v>
          </cell>
          <cell r="H6400" t="str">
            <v>B120-001</v>
          </cell>
          <cell r="I6400" t="str">
            <v>F</v>
          </cell>
          <cell r="J6400">
            <v>831</v>
          </cell>
          <cell r="L6400">
            <v>5.3</v>
          </cell>
        </row>
        <row r="6401">
          <cell r="A6401" t="str">
            <v>MONTAGUE, CHERYL A</v>
          </cell>
          <cell r="B6401" t="str">
            <v>101-591</v>
          </cell>
          <cell r="C6401">
            <v>510100</v>
          </cell>
          <cell r="D6401">
            <v>40610</v>
          </cell>
          <cell r="E6401" t="str">
            <v>DIR OF PUB HLTH NURSING</v>
          </cell>
          <cell r="F6401" t="str">
            <v>C240</v>
          </cell>
          <cell r="G6401">
            <v>1</v>
          </cell>
          <cell r="H6401" t="str">
            <v>C240-001</v>
          </cell>
          <cell r="I6401" t="str">
            <v>O</v>
          </cell>
          <cell r="J6401">
            <v>1</v>
          </cell>
          <cell r="K6401" t="str">
            <v>REGULAR PAY</v>
          </cell>
          <cell r="L6401">
            <v>72682.87</v>
          </cell>
        </row>
        <row r="6402">
          <cell r="A6402" t="str">
            <v>MONTAGUE, CHERYL A</v>
          </cell>
          <cell r="B6402" t="str">
            <v>101-591</v>
          </cell>
          <cell r="C6402">
            <v>510300</v>
          </cell>
          <cell r="D6402">
            <v>40610</v>
          </cell>
          <cell r="E6402" t="str">
            <v>DIR OF PUB HLTH NURSING</v>
          </cell>
          <cell r="F6402" t="str">
            <v>C240</v>
          </cell>
          <cell r="G6402">
            <v>1</v>
          </cell>
          <cell r="H6402" t="str">
            <v>C240-001</v>
          </cell>
          <cell r="I6402" t="str">
            <v>F</v>
          </cell>
          <cell r="J6402" t="str">
            <v>*FM</v>
          </cell>
          <cell r="K6402" t="str">
            <v>MEDICARE</v>
          </cell>
          <cell r="L6402">
            <v>1053.9000000000001</v>
          </cell>
        </row>
        <row r="6403">
          <cell r="A6403" t="str">
            <v>MONTAGUE, CHERYL A</v>
          </cell>
          <cell r="B6403" t="str">
            <v>101-591</v>
          </cell>
          <cell r="C6403">
            <v>510300</v>
          </cell>
          <cell r="D6403">
            <v>40610</v>
          </cell>
          <cell r="E6403" t="str">
            <v>DIR OF PUB HLTH NURSING</v>
          </cell>
          <cell r="F6403" t="str">
            <v>C240</v>
          </cell>
          <cell r="G6403">
            <v>1</v>
          </cell>
          <cell r="H6403" t="str">
            <v>C240-001</v>
          </cell>
          <cell r="I6403" t="str">
            <v>F</v>
          </cell>
          <cell r="J6403">
            <v>8005</v>
          </cell>
          <cell r="L6403">
            <v>355.85</v>
          </cell>
        </row>
        <row r="6404">
          <cell r="A6404" t="str">
            <v>MONTAGUE, CHERYL A</v>
          </cell>
          <cell r="B6404" t="str">
            <v>101-591</v>
          </cell>
          <cell r="C6404">
            <v>510300</v>
          </cell>
          <cell r="D6404">
            <v>40610</v>
          </cell>
          <cell r="E6404" t="str">
            <v>DIR OF PUB HLTH NURSING</v>
          </cell>
          <cell r="F6404" t="str">
            <v>C240</v>
          </cell>
          <cell r="G6404">
            <v>1</v>
          </cell>
          <cell r="H6404" t="str">
            <v>C240-001</v>
          </cell>
          <cell r="I6404" t="str">
            <v>F</v>
          </cell>
          <cell r="J6404" t="str">
            <v>*FI</v>
          </cell>
          <cell r="K6404" t="str">
            <v>FICA</v>
          </cell>
          <cell r="L6404">
            <v>4506.34</v>
          </cell>
        </row>
        <row r="6405">
          <cell r="A6405" t="str">
            <v>MONTAGUE, CHERYL A</v>
          </cell>
          <cell r="B6405" t="str">
            <v>101-591</v>
          </cell>
          <cell r="C6405">
            <v>510300</v>
          </cell>
          <cell r="D6405">
            <v>40610</v>
          </cell>
          <cell r="E6405" t="str">
            <v>DIR OF PUB HLTH NURSING</v>
          </cell>
          <cell r="F6405" t="str">
            <v>C240</v>
          </cell>
          <cell r="G6405">
            <v>1</v>
          </cell>
          <cell r="H6405" t="str">
            <v>C240-001</v>
          </cell>
          <cell r="I6405" t="str">
            <v>F</v>
          </cell>
          <cell r="J6405">
            <v>8000</v>
          </cell>
          <cell r="L6405">
            <v>5083.51</v>
          </cell>
        </row>
        <row r="6406">
          <cell r="A6406" t="str">
            <v>MONTAGUE, CHERYL A</v>
          </cell>
          <cell r="B6406" t="str">
            <v>101-591</v>
          </cell>
          <cell r="C6406">
            <v>510300</v>
          </cell>
          <cell r="D6406">
            <v>40610</v>
          </cell>
          <cell r="E6406" t="str">
            <v>DIR OF PUB HLTH NURSING</v>
          </cell>
          <cell r="F6406" t="str">
            <v>C240</v>
          </cell>
          <cell r="G6406">
            <v>1</v>
          </cell>
          <cell r="H6406" t="str">
            <v>C240-001</v>
          </cell>
          <cell r="I6406" t="str">
            <v>F</v>
          </cell>
          <cell r="J6406">
            <v>7999</v>
          </cell>
          <cell r="L6406">
            <v>21797.59</v>
          </cell>
        </row>
        <row r="6407">
          <cell r="A6407" t="str">
            <v>MONTAGUE, CHERYL A</v>
          </cell>
          <cell r="B6407" t="str">
            <v>101-591</v>
          </cell>
          <cell r="C6407">
            <v>510400</v>
          </cell>
          <cell r="D6407">
            <v>40610</v>
          </cell>
          <cell r="E6407" t="str">
            <v>DIR OF PUB HLTH NURSING</v>
          </cell>
          <cell r="F6407" t="str">
            <v>C240</v>
          </cell>
          <cell r="G6407">
            <v>1</v>
          </cell>
          <cell r="H6407" t="str">
            <v>C240-001</v>
          </cell>
          <cell r="I6407" t="str">
            <v>F</v>
          </cell>
          <cell r="J6407">
            <v>1001</v>
          </cell>
          <cell r="L6407">
            <v>10.17</v>
          </cell>
        </row>
        <row r="6408">
          <cell r="A6408" t="str">
            <v>MONTAGUE, CHERYL A</v>
          </cell>
          <cell r="B6408" t="str">
            <v>101-591</v>
          </cell>
          <cell r="C6408">
            <v>510400</v>
          </cell>
          <cell r="D6408">
            <v>40610</v>
          </cell>
          <cell r="E6408" t="str">
            <v>DIR OF PUB HLTH NURSING</v>
          </cell>
          <cell r="F6408" t="str">
            <v>C240</v>
          </cell>
          <cell r="G6408">
            <v>1</v>
          </cell>
          <cell r="H6408" t="str">
            <v>C240-001</v>
          </cell>
          <cell r="I6408" t="str">
            <v>F</v>
          </cell>
          <cell r="J6408">
            <v>30</v>
          </cell>
          <cell r="L6408">
            <v>181.71</v>
          </cell>
        </row>
        <row r="6409">
          <cell r="A6409" t="str">
            <v>MONTAGUE, CHERYL A</v>
          </cell>
          <cell r="B6409" t="str">
            <v>101-591</v>
          </cell>
          <cell r="C6409">
            <v>510400</v>
          </cell>
          <cell r="D6409">
            <v>40610</v>
          </cell>
          <cell r="E6409" t="str">
            <v>DIR OF PUB HLTH NURSING</v>
          </cell>
          <cell r="F6409" t="str">
            <v>C240</v>
          </cell>
          <cell r="G6409">
            <v>1</v>
          </cell>
          <cell r="H6409" t="str">
            <v>C240-001</v>
          </cell>
          <cell r="I6409" t="str">
            <v>F</v>
          </cell>
          <cell r="J6409">
            <v>406</v>
          </cell>
          <cell r="L6409">
            <v>0.75</v>
          </cell>
        </row>
        <row r="6410">
          <cell r="A6410" t="str">
            <v>MONTAGUE, CHERYL A</v>
          </cell>
          <cell r="B6410" t="str">
            <v>101-591</v>
          </cell>
          <cell r="C6410">
            <v>510400</v>
          </cell>
          <cell r="D6410">
            <v>40610</v>
          </cell>
          <cell r="E6410" t="str">
            <v>DIR OF PUB HLTH NURSING</v>
          </cell>
          <cell r="F6410" t="str">
            <v>C240</v>
          </cell>
          <cell r="G6410">
            <v>1</v>
          </cell>
          <cell r="H6410" t="str">
            <v>C240-001</v>
          </cell>
          <cell r="I6410" t="str">
            <v>F</v>
          </cell>
          <cell r="J6410">
            <v>810</v>
          </cell>
          <cell r="L6410">
            <v>1.71</v>
          </cell>
        </row>
        <row r="6411">
          <cell r="A6411" t="str">
            <v>MONTOYA, JESS R</v>
          </cell>
          <cell r="B6411" t="str">
            <v>123-579</v>
          </cell>
          <cell r="C6411">
            <v>510100</v>
          </cell>
          <cell r="D6411">
            <v>42710</v>
          </cell>
          <cell r="E6411" t="str">
            <v>COMMUNITY DEV AGENCY DIR</v>
          </cell>
          <cell r="F6411" t="str">
            <v>B140</v>
          </cell>
          <cell r="G6411">
            <v>1</v>
          </cell>
          <cell r="H6411" t="str">
            <v>B140-001</v>
          </cell>
          <cell r="I6411" t="str">
            <v>O</v>
          </cell>
          <cell r="J6411">
            <v>1</v>
          </cell>
          <cell r="K6411" t="str">
            <v>REGULAR PAY</v>
          </cell>
          <cell r="L6411">
            <v>98191.63</v>
          </cell>
        </row>
        <row r="6412">
          <cell r="A6412" t="str">
            <v>MONTOYA, JESS R</v>
          </cell>
          <cell r="B6412" t="str">
            <v>123-579</v>
          </cell>
          <cell r="C6412">
            <v>510300</v>
          </cell>
          <cell r="D6412">
            <v>42710</v>
          </cell>
          <cell r="E6412" t="str">
            <v>COMMUNITY DEV AGENCY DIR</v>
          </cell>
          <cell r="F6412" t="str">
            <v>B140</v>
          </cell>
          <cell r="G6412">
            <v>1</v>
          </cell>
          <cell r="H6412" t="str">
            <v>B140-001</v>
          </cell>
          <cell r="I6412" t="str">
            <v>F</v>
          </cell>
          <cell r="J6412" t="str">
            <v>*FI</v>
          </cell>
          <cell r="K6412" t="str">
            <v>FICA</v>
          </cell>
          <cell r="L6412">
            <v>5394</v>
          </cell>
        </row>
        <row r="6413">
          <cell r="A6413" t="str">
            <v>MONTOYA, JESS R</v>
          </cell>
          <cell r="B6413" t="str">
            <v>123-579</v>
          </cell>
          <cell r="C6413">
            <v>510300</v>
          </cell>
          <cell r="D6413">
            <v>42710</v>
          </cell>
          <cell r="E6413" t="str">
            <v>COMMUNITY DEV AGENCY DIR</v>
          </cell>
          <cell r="F6413" t="str">
            <v>B140</v>
          </cell>
          <cell r="G6413">
            <v>1</v>
          </cell>
          <cell r="H6413" t="str">
            <v>B140-001</v>
          </cell>
          <cell r="I6413" t="str">
            <v>F</v>
          </cell>
          <cell r="J6413">
            <v>7999</v>
          </cell>
          <cell r="L6413">
            <v>29447.67</v>
          </cell>
        </row>
        <row r="6414">
          <cell r="A6414" t="str">
            <v>MONTOYA, JESS R</v>
          </cell>
          <cell r="B6414" t="str">
            <v>123-579</v>
          </cell>
          <cell r="C6414">
            <v>510300</v>
          </cell>
          <cell r="D6414">
            <v>42710</v>
          </cell>
          <cell r="E6414" t="str">
            <v>COMMUNITY DEV AGENCY DIR</v>
          </cell>
          <cell r="F6414" t="str">
            <v>B140</v>
          </cell>
          <cell r="G6414">
            <v>1</v>
          </cell>
          <cell r="H6414" t="str">
            <v>B140-001</v>
          </cell>
          <cell r="I6414" t="str">
            <v>F</v>
          </cell>
          <cell r="J6414">
            <v>8005</v>
          </cell>
          <cell r="L6414">
            <v>480.84</v>
          </cell>
        </row>
        <row r="6415">
          <cell r="A6415" t="str">
            <v>MONTOYA, JESS R</v>
          </cell>
          <cell r="B6415" t="str">
            <v>123-579</v>
          </cell>
          <cell r="C6415">
            <v>510300</v>
          </cell>
          <cell r="D6415">
            <v>42710</v>
          </cell>
          <cell r="E6415" t="str">
            <v>COMMUNITY DEV AGENCY DIR</v>
          </cell>
          <cell r="F6415" t="str">
            <v>B140</v>
          </cell>
          <cell r="G6415">
            <v>1</v>
          </cell>
          <cell r="H6415" t="str">
            <v>B140-001</v>
          </cell>
          <cell r="I6415" t="str">
            <v>F</v>
          </cell>
          <cell r="J6415" t="str">
            <v>*FM</v>
          </cell>
          <cell r="K6415" t="str">
            <v>MEDICARE</v>
          </cell>
          <cell r="L6415">
            <v>1423.78</v>
          </cell>
        </row>
        <row r="6416">
          <cell r="A6416" t="str">
            <v>MONTOYA, JESS R</v>
          </cell>
          <cell r="B6416" t="str">
            <v>123-579</v>
          </cell>
          <cell r="C6416">
            <v>510300</v>
          </cell>
          <cell r="D6416">
            <v>42710</v>
          </cell>
          <cell r="E6416" t="str">
            <v>COMMUNITY DEV AGENCY DIR</v>
          </cell>
          <cell r="F6416" t="str">
            <v>B140</v>
          </cell>
          <cell r="G6416">
            <v>1</v>
          </cell>
          <cell r="H6416" t="str">
            <v>B140-001</v>
          </cell>
          <cell r="I6416" t="str">
            <v>F</v>
          </cell>
          <cell r="J6416">
            <v>8000</v>
          </cell>
          <cell r="L6416">
            <v>6869.12</v>
          </cell>
        </row>
        <row r="6417">
          <cell r="A6417" t="str">
            <v>MONTOYA, JESS R</v>
          </cell>
          <cell r="B6417" t="str">
            <v>123-579</v>
          </cell>
          <cell r="C6417">
            <v>510400</v>
          </cell>
          <cell r="D6417">
            <v>42710</v>
          </cell>
          <cell r="E6417" t="str">
            <v>COMMUNITY DEV AGENCY DIR</v>
          </cell>
          <cell r="F6417" t="str">
            <v>B140</v>
          </cell>
          <cell r="G6417">
            <v>1</v>
          </cell>
          <cell r="H6417" t="str">
            <v>B140-001</v>
          </cell>
          <cell r="I6417" t="str">
            <v>F</v>
          </cell>
          <cell r="J6417">
            <v>30</v>
          </cell>
          <cell r="L6417">
            <v>245.48</v>
          </cell>
        </row>
        <row r="6418">
          <cell r="A6418" t="str">
            <v>MONTOYA, JESS R</v>
          </cell>
          <cell r="B6418" t="str">
            <v>123-579</v>
          </cell>
          <cell r="C6418">
            <v>510400</v>
          </cell>
          <cell r="D6418">
            <v>42710</v>
          </cell>
          <cell r="E6418" t="str">
            <v>COMMUNITY DEV AGENCY DIR</v>
          </cell>
          <cell r="F6418" t="str">
            <v>B140</v>
          </cell>
          <cell r="G6418">
            <v>1</v>
          </cell>
          <cell r="H6418" t="str">
            <v>B140-001</v>
          </cell>
          <cell r="I6418" t="str">
            <v>F</v>
          </cell>
          <cell r="J6418">
            <v>831</v>
          </cell>
          <cell r="L6418">
            <v>5.3</v>
          </cell>
        </row>
        <row r="6419">
          <cell r="A6419" t="str">
            <v>MONTOYA, JESS R</v>
          </cell>
          <cell r="B6419" t="str">
            <v>123-579</v>
          </cell>
          <cell r="C6419">
            <v>510400</v>
          </cell>
          <cell r="D6419">
            <v>42710</v>
          </cell>
          <cell r="E6419" t="str">
            <v>COMMUNITY DEV AGENCY DIR</v>
          </cell>
          <cell r="F6419" t="str">
            <v>B140</v>
          </cell>
          <cell r="G6419">
            <v>1</v>
          </cell>
          <cell r="H6419" t="str">
            <v>B140-001</v>
          </cell>
          <cell r="I6419" t="str">
            <v>F</v>
          </cell>
          <cell r="J6419">
            <v>400</v>
          </cell>
          <cell r="L6419">
            <v>0.67</v>
          </cell>
        </row>
        <row r="6420">
          <cell r="A6420" t="str">
            <v>MONTOYA, JESS R</v>
          </cell>
          <cell r="B6420" t="str">
            <v>123-579</v>
          </cell>
          <cell r="C6420">
            <v>510400</v>
          </cell>
          <cell r="D6420">
            <v>42710</v>
          </cell>
          <cell r="E6420" t="str">
            <v>COMMUNITY DEV AGENCY DIR</v>
          </cell>
          <cell r="F6420" t="str">
            <v>B140</v>
          </cell>
          <cell r="G6420">
            <v>1</v>
          </cell>
          <cell r="H6420" t="str">
            <v>B140-001</v>
          </cell>
          <cell r="I6420" t="str">
            <v>F</v>
          </cell>
          <cell r="J6420">
            <v>1001</v>
          </cell>
          <cell r="L6420">
            <v>10.17</v>
          </cell>
        </row>
        <row r="6421">
          <cell r="A6421" t="str">
            <v>MOODY, GREGORY J</v>
          </cell>
          <cell r="B6421" t="str">
            <v>114-895</v>
          </cell>
          <cell r="C6421">
            <v>510100</v>
          </cell>
          <cell r="D6421">
            <v>4400</v>
          </cell>
          <cell r="E6421" t="str">
            <v>ROAD MAINT WORKER, SUPV</v>
          </cell>
          <cell r="F6421" t="str">
            <v>D456</v>
          </cell>
          <cell r="G6421">
            <v>1</v>
          </cell>
          <cell r="H6421" t="str">
            <v>D456-006</v>
          </cell>
          <cell r="I6421" t="str">
            <v>O</v>
          </cell>
          <cell r="J6421">
            <v>1</v>
          </cell>
          <cell r="K6421" t="str">
            <v>REGULAR PAY</v>
          </cell>
          <cell r="L6421">
            <v>44591.360000000001</v>
          </cell>
        </row>
        <row r="6422">
          <cell r="A6422" t="str">
            <v>MOODY, GREGORY J</v>
          </cell>
          <cell r="B6422" t="str">
            <v>114-895</v>
          </cell>
          <cell r="C6422">
            <v>510300</v>
          </cell>
          <cell r="D6422">
            <v>4400</v>
          </cell>
          <cell r="E6422" t="str">
            <v>ROAD MAINT WORKER, SUPV</v>
          </cell>
          <cell r="F6422" t="str">
            <v>D456</v>
          </cell>
          <cell r="G6422">
            <v>1</v>
          </cell>
          <cell r="H6422" t="str">
            <v>D456-006</v>
          </cell>
          <cell r="I6422" t="str">
            <v>F</v>
          </cell>
          <cell r="J6422">
            <v>7999</v>
          </cell>
          <cell r="L6422">
            <v>13372.95</v>
          </cell>
        </row>
        <row r="6423">
          <cell r="A6423" t="str">
            <v>MOODY, GREGORY J</v>
          </cell>
          <cell r="B6423" t="str">
            <v>114-895</v>
          </cell>
          <cell r="C6423">
            <v>510300</v>
          </cell>
          <cell r="D6423">
            <v>4400</v>
          </cell>
          <cell r="E6423" t="str">
            <v>ROAD MAINT WORKER, SUPV</v>
          </cell>
          <cell r="F6423" t="str">
            <v>D456</v>
          </cell>
          <cell r="G6423">
            <v>1</v>
          </cell>
          <cell r="H6423" t="str">
            <v>D456-006</v>
          </cell>
          <cell r="I6423" t="str">
            <v>F</v>
          </cell>
          <cell r="J6423" t="str">
            <v>*FM</v>
          </cell>
          <cell r="K6423" t="str">
            <v>MEDICARE</v>
          </cell>
          <cell r="L6423">
            <v>646.57000000000005</v>
          </cell>
        </row>
        <row r="6424">
          <cell r="A6424" t="str">
            <v>MOODY, GREGORY J</v>
          </cell>
          <cell r="B6424" t="str">
            <v>114-895</v>
          </cell>
          <cell r="C6424">
            <v>510300</v>
          </cell>
          <cell r="D6424">
            <v>4400</v>
          </cell>
          <cell r="E6424" t="str">
            <v>ROAD MAINT WORKER, SUPV</v>
          </cell>
          <cell r="F6424" t="str">
            <v>D456</v>
          </cell>
          <cell r="G6424">
            <v>1</v>
          </cell>
          <cell r="H6424" t="str">
            <v>D456-006</v>
          </cell>
          <cell r="I6424" t="str">
            <v>F</v>
          </cell>
          <cell r="J6424" t="str">
            <v>*FI</v>
          </cell>
          <cell r="K6424" t="str">
            <v>FICA</v>
          </cell>
          <cell r="L6424">
            <v>2764.66</v>
          </cell>
        </row>
        <row r="6425">
          <cell r="A6425" t="str">
            <v>MOODY, GREGORY J</v>
          </cell>
          <cell r="B6425" t="str">
            <v>114-895</v>
          </cell>
          <cell r="C6425">
            <v>510300</v>
          </cell>
          <cell r="D6425">
            <v>4400</v>
          </cell>
          <cell r="E6425" t="str">
            <v>ROAD MAINT WORKER, SUPV</v>
          </cell>
          <cell r="F6425" t="str">
            <v>D456</v>
          </cell>
          <cell r="G6425">
            <v>1</v>
          </cell>
          <cell r="H6425" t="str">
            <v>D456-006</v>
          </cell>
          <cell r="I6425" t="str">
            <v>F</v>
          </cell>
          <cell r="J6425">
            <v>8000</v>
          </cell>
          <cell r="L6425">
            <v>3117.1</v>
          </cell>
        </row>
        <row r="6426">
          <cell r="A6426" t="str">
            <v>MOODY, GREGORY J</v>
          </cell>
          <cell r="B6426" t="str">
            <v>114-895</v>
          </cell>
          <cell r="C6426">
            <v>510400</v>
          </cell>
          <cell r="D6426">
            <v>4400</v>
          </cell>
          <cell r="E6426" t="str">
            <v>ROAD MAINT WORKER, SUPV</v>
          </cell>
          <cell r="F6426" t="str">
            <v>D456</v>
          </cell>
          <cell r="G6426">
            <v>1</v>
          </cell>
          <cell r="H6426" t="str">
            <v>D456-006</v>
          </cell>
          <cell r="I6426" t="str">
            <v>F</v>
          </cell>
          <cell r="J6426">
            <v>601</v>
          </cell>
          <cell r="L6426">
            <v>17.149999999999999</v>
          </cell>
        </row>
        <row r="6427">
          <cell r="A6427" t="str">
            <v>MOODY, GREGORY J</v>
          </cell>
          <cell r="B6427" t="str">
            <v>114-895</v>
          </cell>
          <cell r="C6427">
            <v>510400</v>
          </cell>
          <cell r="D6427">
            <v>4400</v>
          </cell>
          <cell r="E6427" t="str">
            <v>ROAD MAINT WORKER, SUPV</v>
          </cell>
          <cell r="F6427" t="str">
            <v>D456</v>
          </cell>
          <cell r="G6427">
            <v>1</v>
          </cell>
          <cell r="H6427" t="str">
            <v>D456-006</v>
          </cell>
          <cell r="I6427" t="str">
            <v>F</v>
          </cell>
          <cell r="J6427">
            <v>30</v>
          </cell>
          <cell r="L6427">
            <v>111.48</v>
          </cell>
        </row>
        <row r="6428">
          <cell r="A6428" t="str">
            <v>MOODY, GREGORY J</v>
          </cell>
          <cell r="B6428" t="str">
            <v>114-895</v>
          </cell>
          <cell r="C6428">
            <v>510400</v>
          </cell>
          <cell r="D6428">
            <v>4400</v>
          </cell>
          <cell r="E6428" t="str">
            <v>ROAD MAINT WORKER, SUPV</v>
          </cell>
          <cell r="F6428" t="str">
            <v>D456</v>
          </cell>
          <cell r="G6428">
            <v>1</v>
          </cell>
          <cell r="H6428" t="str">
            <v>D456-006</v>
          </cell>
          <cell r="I6428" t="str">
            <v>F</v>
          </cell>
          <cell r="J6428">
            <v>1001</v>
          </cell>
          <cell r="L6428">
            <v>10.17</v>
          </cell>
        </row>
        <row r="6429">
          <cell r="A6429" t="str">
            <v>MOODY, GREGORY J</v>
          </cell>
          <cell r="B6429" t="str">
            <v>114-895</v>
          </cell>
          <cell r="C6429">
            <v>510400</v>
          </cell>
          <cell r="D6429">
            <v>4400</v>
          </cell>
          <cell r="E6429" t="str">
            <v>ROAD MAINT WORKER, SUPV</v>
          </cell>
          <cell r="F6429" t="str">
            <v>D456</v>
          </cell>
          <cell r="G6429">
            <v>1</v>
          </cell>
          <cell r="H6429" t="str">
            <v>D456-006</v>
          </cell>
          <cell r="I6429" t="str">
            <v>F</v>
          </cell>
          <cell r="J6429">
            <v>101</v>
          </cell>
          <cell r="L6429">
            <v>135.94999999999999</v>
          </cell>
        </row>
        <row r="6430">
          <cell r="A6430" t="str">
            <v>MOODY, GREGORY J</v>
          </cell>
          <cell r="B6430" t="str">
            <v>114-895</v>
          </cell>
          <cell r="C6430">
            <v>510400</v>
          </cell>
          <cell r="D6430">
            <v>4400</v>
          </cell>
          <cell r="E6430" t="str">
            <v>ROAD MAINT WORKER, SUPV</v>
          </cell>
          <cell r="F6430" t="str">
            <v>D456</v>
          </cell>
          <cell r="G6430">
            <v>1</v>
          </cell>
          <cell r="H6430" t="str">
            <v>D456-006</v>
          </cell>
          <cell r="I6430" t="str">
            <v>F</v>
          </cell>
          <cell r="J6430">
            <v>811</v>
          </cell>
          <cell r="L6430">
            <v>1.88</v>
          </cell>
        </row>
        <row r="6431">
          <cell r="A6431" t="str">
            <v>MOODY, GREGORY J</v>
          </cell>
          <cell r="B6431" t="str">
            <v>114-895</v>
          </cell>
          <cell r="C6431">
            <v>510400</v>
          </cell>
          <cell r="D6431">
            <v>4400</v>
          </cell>
          <cell r="E6431" t="str">
            <v>ROAD MAINT WORKER, SUPV</v>
          </cell>
          <cell r="F6431" t="str">
            <v>D456</v>
          </cell>
          <cell r="G6431">
            <v>1</v>
          </cell>
          <cell r="H6431" t="str">
            <v>D456-006</v>
          </cell>
          <cell r="I6431" t="str">
            <v>F</v>
          </cell>
          <cell r="J6431">
            <v>701</v>
          </cell>
          <cell r="L6431">
            <v>4.01</v>
          </cell>
        </row>
        <row r="6432">
          <cell r="A6432" t="str">
            <v>MOODY, RACHEL A</v>
          </cell>
          <cell r="B6432" t="str">
            <v>101-570</v>
          </cell>
          <cell r="C6432">
            <v>510100</v>
          </cell>
          <cell r="D6432">
            <v>49210</v>
          </cell>
          <cell r="E6432" t="str">
            <v>CORRECTIONAL OFFICER I</v>
          </cell>
          <cell r="F6432" t="str">
            <v>D228</v>
          </cell>
          <cell r="G6432">
            <v>1</v>
          </cell>
          <cell r="H6432" t="str">
            <v>D228-012</v>
          </cell>
          <cell r="I6432" t="str">
            <v>O</v>
          </cell>
          <cell r="J6432">
            <v>1</v>
          </cell>
          <cell r="K6432" t="str">
            <v>REGULAR PAY</v>
          </cell>
          <cell r="L6432">
            <v>50156.86</v>
          </cell>
        </row>
        <row r="6433">
          <cell r="A6433" t="str">
            <v>MOODY, RACHEL A</v>
          </cell>
          <cell r="B6433" t="str">
            <v>101-570</v>
          </cell>
          <cell r="C6433">
            <v>510300</v>
          </cell>
          <cell r="D6433">
            <v>49210</v>
          </cell>
          <cell r="E6433" t="str">
            <v>CORRECTIONAL OFFICER I</v>
          </cell>
          <cell r="F6433" t="str">
            <v>D228</v>
          </cell>
          <cell r="G6433">
            <v>1</v>
          </cell>
          <cell r="H6433" t="str">
            <v>D228-012</v>
          </cell>
          <cell r="I6433" t="str">
            <v>F</v>
          </cell>
          <cell r="J6433" t="str">
            <v>*FM</v>
          </cell>
          <cell r="K6433" t="str">
            <v>MEDICARE</v>
          </cell>
          <cell r="L6433">
            <v>727.27</v>
          </cell>
        </row>
        <row r="6434">
          <cell r="A6434" t="str">
            <v>MOODY, RACHEL A</v>
          </cell>
          <cell r="B6434" t="str">
            <v>101-570</v>
          </cell>
          <cell r="C6434">
            <v>510300</v>
          </cell>
          <cell r="D6434">
            <v>49210</v>
          </cell>
          <cell r="E6434" t="str">
            <v>CORRECTIONAL OFFICER I</v>
          </cell>
          <cell r="F6434" t="str">
            <v>D228</v>
          </cell>
          <cell r="G6434">
            <v>1</v>
          </cell>
          <cell r="H6434" t="str">
            <v>D228-012</v>
          </cell>
          <cell r="I6434" t="str">
            <v>F</v>
          </cell>
          <cell r="J6434">
            <v>7999</v>
          </cell>
          <cell r="L6434">
            <v>15042.04</v>
          </cell>
        </row>
        <row r="6435">
          <cell r="A6435" t="str">
            <v>MOODY, RACHEL A</v>
          </cell>
          <cell r="B6435" t="str">
            <v>101-570</v>
          </cell>
          <cell r="C6435">
            <v>510300</v>
          </cell>
          <cell r="D6435">
            <v>49210</v>
          </cell>
          <cell r="E6435" t="str">
            <v>CORRECTIONAL OFFICER I</v>
          </cell>
          <cell r="F6435" t="str">
            <v>D228</v>
          </cell>
          <cell r="G6435">
            <v>1</v>
          </cell>
          <cell r="H6435" t="str">
            <v>D228-012</v>
          </cell>
          <cell r="I6435" t="str">
            <v>F</v>
          </cell>
          <cell r="J6435" t="str">
            <v>*FI</v>
          </cell>
          <cell r="K6435" t="str">
            <v>FICA</v>
          </cell>
          <cell r="L6435">
            <v>3109.73</v>
          </cell>
        </row>
        <row r="6436">
          <cell r="A6436" t="str">
            <v>MOODY, RACHEL A</v>
          </cell>
          <cell r="B6436" t="str">
            <v>101-570</v>
          </cell>
          <cell r="C6436">
            <v>510300</v>
          </cell>
          <cell r="D6436">
            <v>49210</v>
          </cell>
          <cell r="E6436" t="str">
            <v>CORRECTIONAL OFFICER I</v>
          </cell>
          <cell r="F6436" t="str">
            <v>D228</v>
          </cell>
          <cell r="G6436">
            <v>1</v>
          </cell>
          <cell r="H6436" t="str">
            <v>D228-012</v>
          </cell>
          <cell r="I6436" t="str">
            <v>F</v>
          </cell>
          <cell r="J6436">
            <v>8000</v>
          </cell>
          <cell r="L6436">
            <v>3506.69</v>
          </cell>
        </row>
        <row r="6437">
          <cell r="A6437" t="str">
            <v>MOODY, RACHEL A</v>
          </cell>
          <cell r="B6437" t="str">
            <v>101-570</v>
          </cell>
          <cell r="C6437">
            <v>510400</v>
          </cell>
          <cell r="D6437">
            <v>49210</v>
          </cell>
          <cell r="E6437" t="str">
            <v>CORRECTIONAL OFFICER I</v>
          </cell>
          <cell r="F6437" t="str">
            <v>D228</v>
          </cell>
          <cell r="G6437">
            <v>1</v>
          </cell>
          <cell r="H6437" t="str">
            <v>D228-012</v>
          </cell>
          <cell r="I6437" t="str">
            <v>F</v>
          </cell>
          <cell r="J6437">
            <v>601</v>
          </cell>
          <cell r="L6437">
            <v>17.149999999999999</v>
          </cell>
        </row>
        <row r="6438">
          <cell r="A6438" t="str">
            <v>MOODY, RACHEL A</v>
          </cell>
          <cell r="B6438" t="str">
            <v>101-570</v>
          </cell>
          <cell r="C6438">
            <v>510400</v>
          </cell>
          <cell r="D6438">
            <v>49210</v>
          </cell>
          <cell r="E6438" t="str">
            <v>CORRECTIONAL OFFICER I</v>
          </cell>
          <cell r="F6438" t="str">
            <v>D228</v>
          </cell>
          <cell r="G6438">
            <v>1</v>
          </cell>
          <cell r="H6438" t="str">
            <v>D228-012</v>
          </cell>
          <cell r="I6438" t="str">
            <v>F</v>
          </cell>
          <cell r="J6438">
            <v>30</v>
          </cell>
          <cell r="L6438">
            <v>125.39</v>
          </cell>
        </row>
        <row r="6439">
          <cell r="A6439" t="str">
            <v>MOODY, RACHEL A</v>
          </cell>
          <cell r="B6439" t="str">
            <v>101-570</v>
          </cell>
          <cell r="C6439">
            <v>510400</v>
          </cell>
          <cell r="D6439">
            <v>49210</v>
          </cell>
          <cell r="E6439" t="str">
            <v>CORRECTIONAL OFFICER I</v>
          </cell>
          <cell r="F6439" t="str">
            <v>D228</v>
          </cell>
          <cell r="G6439">
            <v>1</v>
          </cell>
          <cell r="H6439" t="str">
            <v>D228-012</v>
          </cell>
          <cell r="I6439" t="str">
            <v>F</v>
          </cell>
          <cell r="J6439">
            <v>811</v>
          </cell>
          <cell r="L6439">
            <v>1.88</v>
          </cell>
        </row>
        <row r="6440">
          <cell r="A6440" t="str">
            <v>MOODY, RACHEL A</v>
          </cell>
          <cell r="B6440" t="str">
            <v>101-570</v>
          </cell>
          <cell r="C6440">
            <v>510400</v>
          </cell>
          <cell r="D6440">
            <v>49210</v>
          </cell>
          <cell r="E6440" t="str">
            <v>CORRECTIONAL OFFICER I</v>
          </cell>
          <cell r="F6440" t="str">
            <v>D228</v>
          </cell>
          <cell r="G6440">
            <v>1</v>
          </cell>
          <cell r="H6440" t="str">
            <v>D228-012</v>
          </cell>
          <cell r="I6440" t="str">
            <v>F</v>
          </cell>
          <cell r="J6440">
            <v>1001</v>
          </cell>
          <cell r="L6440">
            <v>10.17</v>
          </cell>
        </row>
        <row r="6441">
          <cell r="A6441" t="str">
            <v>MOODY, RACHEL A</v>
          </cell>
          <cell r="B6441" t="str">
            <v>101-570</v>
          </cell>
          <cell r="C6441">
            <v>510400</v>
          </cell>
          <cell r="D6441">
            <v>49210</v>
          </cell>
          <cell r="E6441" t="str">
            <v>CORRECTIONAL OFFICER I</v>
          </cell>
          <cell r="F6441" t="str">
            <v>D228</v>
          </cell>
          <cell r="G6441">
            <v>1</v>
          </cell>
          <cell r="H6441" t="str">
            <v>D228-012</v>
          </cell>
          <cell r="I6441" t="str">
            <v>F</v>
          </cell>
          <cell r="J6441">
            <v>101</v>
          </cell>
          <cell r="L6441">
            <v>135.94999999999999</v>
          </cell>
        </row>
        <row r="6442">
          <cell r="A6442" t="str">
            <v>MOODY, RACHEL A</v>
          </cell>
          <cell r="B6442" t="str">
            <v>101-570</v>
          </cell>
          <cell r="C6442">
            <v>510400</v>
          </cell>
          <cell r="D6442">
            <v>49210</v>
          </cell>
          <cell r="E6442" t="str">
            <v>CORRECTIONAL OFFICER I</v>
          </cell>
          <cell r="F6442" t="str">
            <v>D228</v>
          </cell>
          <cell r="G6442">
            <v>1</v>
          </cell>
          <cell r="H6442" t="str">
            <v>D228-012</v>
          </cell>
          <cell r="I6442" t="str">
            <v>F</v>
          </cell>
          <cell r="J6442">
            <v>701</v>
          </cell>
          <cell r="L6442">
            <v>4.01</v>
          </cell>
        </row>
        <row r="6443">
          <cell r="A6443" t="str">
            <v>MOODY, SUSAN A</v>
          </cell>
          <cell r="B6443" t="str">
            <v>101-591</v>
          </cell>
          <cell r="C6443">
            <v>510100</v>
          </cell>
          <cell r="D6443">
            <v>45640</v>
          </cell>
          <cell r="E6443" t="str">
            <v>HEALTH TECHNICIAN II</v>
          </cell>
          <cell r="F6443" t="str">
            <v>D318</v>
          </cell>
          <cell r="G6443">
            <v>1</v>
          </cell>
          <cell r="H6443" t="str">
            <v>D318-006</v>
          </cell>
          <cell r="I6443" t="str">
            <v>O</v>
          </cell>
          <cell r="J6443">
            <v>1</v>
          </cell>
          <cell r="K6443" t="str">
            <v>REGULAR PAY</v>
          </cell>
          <cell r="L6443">
            <v>26651.17</v>
          </cell>
        </row>
        <row r="6444">
          <cell r="A6444" t="str">
            <v>MOODY, SUSAN A</v>
          </cell>
          <cell r="B6444" t="str">
            <v>101-591</v>
          </cell>
          <cell r="C6444">
            <v>510300</v>
          </cell>
          <cell r="D6444">
            <v>45640</v>
          </cell>
          <cell r="E6444" t="str">
            <v>HEALTH TECHNICIAN II</v>
          </cell>
          <cell r="F6444" t="str">
            <v>D318</v>
          </cell>
          <cell r="G6444">
            <v>1</v>
          </cell>
          <cell r="H6444" t="str">
            <v>D318-006</v>
          </cell>
          <cell r="I6444" t="str">
            <v>F</v>
          </cell>
          <cell r="J6444" t="str">
            <v>*FI</v>
          </cell>
          <cell r="K6444" t="str">
            <v>FICA</v>
          </cell>
          <cell r="L6444">
            <v>1652.37</v>
          </cell>
        </row>
        <row r="6445">
          <cell r="A6445" t="str">
            <v>MOODY, SUSAN A</v>
          </cell>
          <cell r="B6445" t="str">
            <v>101-591</v>
          </cell>
          <cell r="C6445">
            <v>510300</v>
          </cell>
          <cell r="D6445">
            <v>45640</v>
          </cell>
          <cell r="E6445" t="str">
            <v>HEALTH TECHNICIAN II</v>
          </cell>
          <cell r="F6445" t="str">
            <v>D318</v>
          </cell>
          <cell r="G6445">
            <v>1</v>
          </cell>
          <cell r="H6445" t="str">
            <v>D318-006</v>
          </cell>
          <cell r="I6445" t="str">
            <v>F</v>
          </cell>
          <cell r="J6445">
            <v>7999</v>
          </cell>
          <cell r="L6445">
            <v>7992.69</v>
          </cell>
        </row>
        <row r="6446">
          <cell r="A6446" t="str">
            <v>MOODY, SUSAN A</v>
          </cell>
          <cell r="B6446" t="str">
            <v>101-591</v>
          </cell>
          <cell r="C6446">
            <v>510300</v>
          </cell>
          <cell r="D6446">
            <v>45640</v>
          </cell>
          <cell r="E6446" t="str">
            <v>HEALTH TECHNICIAN II</v>
          </cell>
          <cell r="F6446" t="str">
            <v>D318</v>
          </cell>
          <cell r="G6446">
            <v>1</v>
          </cell>
          <cell r="H6446" t="str">
            <v>D318-006</v>
          </cell>
          <cell r="I6446" t="str">
            <v>F</v>
          </cell>
          <cell r="J6446">
            <v>8000</v>
          </cell>
          <cell r="L6446">
            <v>1861.29</v>
          </cell>
        </row>
        <row r="6447">
          <cell r="A6447" t="str">
            <v>MOODY, SUSAN A</v>
          </cell>
          <cell r="B6447" t="str">
            <v>101-591</v>
          </cell>
          <cell r="C6447">
            <v>510300</v>
          </cell>
          <cell r="D6447">
            <v>45640</v>
          </cell>
          <cell r="E6447" t="str">
            <v>HEALTH TECHNICIAN II</v>
          </cell>
          <cell r="F6447" t="str">
            <v>D318</v>
          </cell>
          <cell r="G6447">
            <v>1</v>
          </cell>
          <cell r="H6447" t="str">
            <v>D318-006</v>
          </cell>
          <cell r="I6447" t="str">
            <v>F</v>
          </cell>
          <cell r="J6447" t="str">
            <v>*FM</v>
          </cell>
          <cell r="K6447" t="str">
            <v>MEDICARE</v>
          </cell>
          <cell r="L6447">
            <v>386.44</v>
          </cell>
        </row>
        <row r="6448">
          <cell r="A6448" t="str">
            <v>MOODY, SUSAN A</v>
          </cell>
          <cell r="B6448" t="str">
            <v>101-591</v>
          </cell>
          <cell r="C6448">
            <v>510400</v>
          </cell>
          <cell r="D6448">
            <v>45640</v>
          </cell>
          <cell r="E6448" t="str">
            <v>HEALTH TECHNICIAN II</v>
          </cell>
          <cell r="F6448" t="str">
            <v>D318</v>
          </cell>
          <cell r="G6448">
            <v>1</v>
          </cell>
          <cell r="H6448" t="str">
            <v>D318-006</v>
          </cell>
          <cell r="I6448" t="str">
            <v>F</v>
          </cell>
          <cell r="J6448">
            <v>811</v>
          </cell>
          <cell r="L6448">
            <v>1.88</v>
          </cell>
        </row>
        <row r="6449">
          <cell r="A6449" t="str">
            <v>MOODY, SUSAN A</v>
          </cell>
          <cell r="B6449" t="str">
            <v>101-591</v>
          </cell>
          <cell r="C6449">
            <v>510400</v>
          </cell>
          <cell r="D6449">
            <v>45640</v>
          </cell>
          <cell r="E6449" t="str">
            <v>HEALTH TECHNICIAN II</v>
          </cell>
          <cell r="F6449" t="str">
            <v>D318</v>
          </cell>
          <cell r="G6449">
            <v>1</v>
          </cell>
          <cell r="H6449" t="str">
            <v>D318-006</v>
          </cell>
          <cell r="I6449" t="str">
            <v>F</v>
          </cell>
          <cell r="J6449">
            <v>601</v>
          </cell>
          <cell r="L6449">
            <v>17.149999999999999</v>
          </cell>
        </row>
        <row r="6450">
          <cell r="A6450" t="str">
            <v>MOODY, SUSAN A</v>
          </cell>
          <cell r="B6450" t="str">
            <v>101-591</v>
          </cell>
          <cell r="C6450">
            <v>510400</v>
          </cell>
          <cell r="D6450">
            <v>45640</v>
          </cell>
          <cell r="E6450" t="str">
            <v>HEALTH TECHNICIAN II</v>
          </cell>
          <cell r="F6450" t="str">
            <v>D318</v>
          </cell>
          <cell r="G6450">
            <v>1</v>
          </cell>
          <cell r="H6450" t="str">
            <v>D318-006</v>
          </cell>
          <cell r="I6450" t="str">
            <v>F</v>
          </cell>
          <cell r="J6450">
            <v>1001</v>
          </cell>
          <cell r="L6450">
            <v>10.17</v>
          </cell>
        </row>
        <row r="6451">
          <cell r="A6451" t="str">
            <v>MOODY, SUSAN A</v>
          </cell>
          <cell r="B6451" t="str">
            <v>101-591</v>
          </cell>
          <cell r="C6451">
            <v>510400</v>
          </cell>
          <cell r="D6451">
            <v>45640</v>
          </cell>
          <cell r="E6451" t="str">
            <v>HEALTH TECHNICIAN II</v>
          </cell>
          <cell r="F6451" t="str">
            <v>D318</v>
          </cell>
          <cell r="G6451">
            <v>1</v>
          </cell>
          <cell r="H6451" t="str">
            <v>D318-006</v>
          </cell>
          <cell r="I6451" t="str">
            <v>F</v>
          </cell>
          <cell r="J6451">
            <v>30</v>
          </cell>
          <cell r="L6451">
            <v>66.63</v>
          </cell>
        </row>
        <row r="6452">
          <cell r="A6452" t="str">
            <v>MOODY, SUSAN A</v>
          </cell>
          <cell r="B6452" t="str">
            <v>101-591</v>
          </cell>
          <cell r="C6452">
            <v>510400</v>
          </cell>
          <cell r="D6452">
            <v>45640</v>
          </cell>
          <cell r="E6452" t="str">
            <v>HEALTH TECHNICIAN II</v>
          </cell>
          <cell r="F6452" t="str">
            <v>D318</v>
          </cell>
          <cell r="G6452">
            <v>1</v>
          </cell>
          <cell r="H6452" t="str">
            <v>D318-006</v>
          </cell>
          <cell r="I6452" t="str">
            <v>F</v>
          </cell>
          <cell r="J6452">
            <v>100</v>
          </cell>
          <cell r="L6452">
            <v>135.94999999999999</v>
          </cell>
        </row>
        <row r="6453">
          <cell r="A6453" t="str">
            <v>MOODY, SUSAN A</v>
          </cell>
          <cell r="B6453" t="str">
            <v>101-591</v>
          </cell>
          <cell r="C6453">
            <v>510400</v>
          </cell>
          <cell r="D6453">
            <v>45640</v>
          </cell>
          <cell r="E6453" t="str">
            <v>HEALTH TECHNICIAN II</v>
          </cell>
          <cell r="F6453" t="str">
            <v>D318</v>
          </cell>
          <cell r="G6453">
            <v>1</v>
          </cell>
          <cell r="H6453" t="str">
            <v>D318-006</v>
          </cell>
          <cell r="I6453" t="str">
            <v>F</v>
          </cell>
          <cell r="J6453">
            <v>701</v>
          </cell>
          <cell r="L6453">
            <v>4.01</v>
          </cell>
        </row>
        <row r="6454">
          <cell r="A6454" t="str">
            <v>MOON, SHANNAN R</v>
          </cell>
          <cell r="B6454" t="str">
            <v>101-565</v>
          </cell>
          <cell r="C6454">
            <v>510100</v>
          </cell>
          <cell r="D6454">
            <v>20840</v>
          </cell>
          <cell r="E6454" t="str">
            <v>DEPUTY SHERIFF II</v>
          </cell>
          <cell r="F6454" t="str">
            <v>E120</v>
          </cell>
          <cell r="G6454">
            <v>1</v>
          </cell>
          <cell r="H6454" t="str">
            <v>E120-026</v>
          </cell>
          <cell r="I6454" t="str">
            <v>O</v>
          </cell>
          <cell r="J6454">
            <v>1</v>
          </cell>
          <cell r="K6454" t="str">
            <v>REGULAR PAY</v>
          </cell>
          <cell r="L6454">
            <v>46368</v>
          </cell>
        </row>
        <row r="6455">
          <cell r="A6455" t="str">
            <v>MOON, SHANNAN R</v>
          </cell>
          <cell r="B6455" t="str">
            <v>101-565</v>
          </cell>
          <cell r="C6455">
            <v>510300</v>
          </cell>
          <cell r="D6455">
            <v>20840</v>
          </cell>
          <cell r="E6455" t="str">
            <v>DEPUTY SHERIFF II</v>
          </cell>
          <cell r="F6455" t="str">
            <v>E120</v>
          </cell>
          <cell r="G6455">
            <v>1</v>
          </cell>
          <cell r="H6455" t="str">
            <v>E120-026</v>
          </cell>
          <cell r="I6455" t="str">
            <v>F</v>
          </cell>
          <cell r="J6455">
            <v>8010</v>
          </cell>
          <cell r="L6455">
            <v>4167.6000000000004</v>
          </cell>
        </row>
        <row r="6456">
          <cell r="A6456" t="str">
            <v>MOON, SHANNAN R</v>
          </cell>
          <cell r="B6456" t="str">
            <v>101-565</v>
          </cell>
          <cell r="C6456">
            <v>510300</v>
          </cell>
          <cell r="D6456">
            <v>20840</v>
          </cell>
          <cell r="E6456" t="str">
            <v>DEPUTY SHERIFF II</v>
          </cell>
          <cell r="F6456" t="str">
            <v>E120</v>
          </cell>
          <cell r="G6456">
            <v>1</v>
          </cell>
          <cell r="H6456" t="str">
            <v>E120-026</v>
          </cell>
          <cell r="I6456" t="str">
            <v>F</v>
          </cell>
          <cell r="J6456" t="str">
            <v>*FI</v>
          </cell>
          <cell r="K6456" t="str">
            <v>FICA</v>
          </cell>
          <cell r="L6456">
            <v>2874.82</v>
          </cell>
        </row>
        <row r="6457">
          <cell r="A6457" t="str">
            <v>MOON, SHANNAN R</v>
          </cell>
          <cell r="B6457" t="str">
            <v>101-565</v>
          </cell>
          <cell r="C6457">
            <v>510300</v>
          </cell>
          <cell r="D6457">
            <v>20840</v>
          </cell>
          <cell r="E6457" t="str">
            <v>DEPUTY SHERIFF II</v>
          </cell>
          <cell r="F6457" t="str">
            <v>E120</v>
          </cell>
          <cell r="G6457">
            <v>1</v>
          </cell>
          <cell r="H6457" t="str">
            <v>E120-026</v>
          </cell>
          <cell r="I6457" t="str">
            <v>F</v>
          </cell>
          <cell r="J6457">
            <v>8009</v>
          </cell>
          <cell r="L6457">
            <v>5342.29</v>
          </cell>
        </row>
        <row r="6458">
          <cell r="A6458" t="str">
            <v>MOON, SHANNAN R</v>
          </cell>
          <cell r="B6458" t="str">
            <v>101-565</v>
          </cell>
          <cell r="C6458">
            <v>510300</v>
          </cell>
          <cell r="D6458">
            <v>20840</v>
          </cell>
          <cell r="E6458" t="str">
            <v>DEPUTY SHERIFF II</v>
          </cell>
          <cell r="F6458" t="str">
            <v>E120</v>
          </cell>
          <cell r="G6458">
            <v>1</v>
          </cell>
          <cell r="H6458" t="str">
            <v>E120-026</v>
          </cell>
          <cell r="I6458" t="str">
            <v>F</v>
          </cell>
          <cell r="J6458" t="str">
            <v>*FM</v>
          </cell>
          <cell r="K6458" t="str">
            <v>MEDICARE</v>
          </cell>
          <cell r="L6458">
            <v>672.34</v>
          </cell>
        </row>
        <row r="6459">
          <cell r="A6459" t="str">
            <v>MOON, SHANNAN R</v>
          </cell>
          <cell r="B6459" t="str">
            <v>101-565</v>
          </cell>
          <cell r="C6459">
            <v>510400</v>
          </cell>
          <cell r="D6459">
            <v>20840</v>
          </cell>
          <cell r="E6459" t="str">
            <v>DEPUTY SHERIFF II</v>
          </cell>
          <cell r="F6459" t="str">
            <v>E120</v>
          </cell>
          <cell r="G6459">
            <v>1</v>
          </cell>
          <cell r="H6459" t="str">
            <v>E120-026</v>
          </cell>
          <cell r="I6459" t="str">
            <v>F</v>
          </cell>
          <cell r="J6459">
            <v>810</v>
          </cell>
          <cell r="L6459">
            <v>1.71</v>
          </cell>
        </row>
        <row r="6460">
          <cell r="A6460" t="str">
            <v>MOON, SHANNAN R</v>
          </cell>
          <cell r="B6460" t="str">
            <v>101-565</v>
          </cell>
          <cell r="C6460">
            <v>510400</v>
          </cell>
          <cell r="D6460">
            <v>20840</v>
          </cell>
          <cell r="E6460" t="str">
            <v>DEPUTY SHERIFF II</v>
          </cell>
          <cell r="F6460" t="str">
            <v>E120</v>
          </cell>
          <cell r="G6460">
            <v>1</v>
          </cell>
          <cell r="H6460" t="str">
            <v>E120-026</v>
          </cell>
          <cell r="I6460" t="str">
            <v>F</v>
          </cell>
          <cell r="J6460">
            <v>701</v>
          </cell>
          <cell r="L6460">
            <v>4.01</v>
          </cell>
        </row>
        <row r="6461">
          <cell r="A6461" t="str">
            <v>MOON, SHANNAN R</v>
          </cell>
          <cell r="B6461" t="str">
            <v>101-565</v>
          </cell>
          <cell r="C6461">
            <v>510400</v>
          </cell>
          <cell r="D6461">
            <v>20840</v>
          </cell>
          <cell r="E6461" t="str">
            <v>DEPUTY SHERIFF II</v>
          </cell>
          <cell r="F6461" t="str">
            <v>E120</v>
          </cell>
          <cell r="G6461">
            <v>1</v>
          </cell>
          <cell r="H6461" t="str">
            <v>E120-026</v>
          </cell>
          <cell r="I6461" t="str">
            <v>F</v>
          </cell>
          <cell r="J6461">
            <v>1001</v>
          </cell>
          <cell r="L6461">
            <v>10.17</v>
          </cell>
        </row>
        <row r="6462">
          <cell r="A6462" t="str">
            <v>MOON, SHANNAN R</v>
          </cell>
          <cell r="B6462" t="str">
            <v>101-565</v>
          </cell>
          <cell r="C6462">
            <v>510400</v>
          </cell>
          <cell r="D6462">
            <v>20840</v>
          </cell>
          <cell r="E6462" t="str">
            <v>DEPUTY SHERIFF II</v>
          </cell>
          <cell r="F6462" t="str">
            <v>E120</v>
          </cell>
          <cell r="G6462">
            <v>1</v>
          </cell>
          <cell r="H6462" t="str">
            <v>E120-026</v>
          </cell>
          <cell r="I6462" t="str">
            <v>F</v>
          </cell>
          <cell r="J6462">
            <v>201</v>
          </cell>
          <cell r="L6462">
            <v>136.36000000000001</v>
          </cell>
        </row>
        <row r="6463">
          <cell r="A6463" t="str">
            <v>MOON, SHANNAN R</v>
          </cell>
          <cell r="B6463" t="str">
            <v>101-565</v>
          </cell>
          <cell r="C6463">
            <v>510400</v>
          </cell>
          <cell r="D6463">
            <v>20840</v>
          </cell>
          <cell r="E6463" t="str">
            <v>DEPUTY SHERIFF II</v>
          </cell>
          <cell r="F6463" t="str">
            <v>E120</v>
          </cell>
          <cell r="G6463">
            <v>1</v>
          </cell>
          <cell r="H6463" t="str">
            <v>E120-026</v>
          </cell>
          <cell r="I6463" t="str">
            <v>F</v>
          </cell>
          <cell r="J6463">
            <v>30</v>
          </cell>
          <cell r="L6463">
            <v>115.92</v>
          </cell>
        </row>
        <row r="6464">
          <cell r="A6464" t="str">
            <v>MOON, SHANNAN R</v>
          </cell>
          <cell r="B6464" t="str">
            <v>101-565</v>
          </cell>
          <cell r="C6464">
            <v>510400</v>
          </cell>
          <cell r="D6464">
            <v>20840</v>
          </cell>
          <cell r="E6464" t="str">
            <v>DEPUTY SHERIFF II</v>
          </cell>
          <cell r="F6464" t="str">
            <v>E120</v>
          </cell>
          <cell r="G6464">
            <v>1</v>
          </cell>
          <cell r="H6464" t="str">
            <v>E120-026</v>
          </cell>
          <cell r="I6464" t="str">
            <v>F</v>
          </cell>
          <cell r="J6464">
            <v>601</v>
          </cell>
          <cell r="L6464">
            <v>17.149999999999999</v>
          </cell>
        </row>
        <row r="6465">
          <cell r="A6465" t="str">
            <v>MOORE, MARIE D</v>
          </cell>
          <cell r="B6465" t="str">
            <v>281-898</v>
          </cell>
          <cell r="C6465">
            <v>510100</v>
          </cell>
          <cell r="D6465">
            <v>30170</v>
          </cell>
          <cell r="E6465" t="str">
            <v>BUS DRIVER</v>
          </cell>
          <cell r="F6465" t="str">
            <v>D190</v>
          </cell>
          <cell r="G6465">
            <v>1</v>
          </cell>
          <cell r="H6465" t="str">
            <v>D190-008</v>
          </cell>
          <cell r="I6465" t="str">
            <v>O</v>
          </cell>
          <cell r="J6465">
            <v>1</v>
          </cell>
          <cell r="K6465" t="str">
            <v>REGULAR PAY</v>
          </cell>
          <cell r="L6465">
            <v>29545.8</v>
          </cell>
        </row>
        <row r="6466">
          <cell r="A6466" t="str">
            <v>MOORE, MARIE D</v>
          </cell>
          <cell r="B6466" t="str">
            <v>281-898</v>
          </cell>
          <cell r="C6466">
            <v>510300</v>
          </cell>
          <cell r="D6466">
            <v>30170</v>
          </cell>
          <cell r="E6466" t="str">
            <v>BUS DRIVER</v>
          </cell>
          <cell r="F6466" t="str">
            <v>D190</v>
          </cell>
          <cell r="G6466">
            <v>1</v>
          </cell>
          <cell r="H6466" t="str">
            <v>D190-008</v>
          </cell>
          <cell r="I6466" t="str">
            <v>F</v>
          </cell>
          <cell r="J6466" t="str">
            <v>*FM</v>
          </cell>
          <cell r="K6466" t="str">
            <v>MEDICARE</v>
          </cell>
          <cell r="L6466">
            <v>428.41</v>
          </cell>
        </row>
        <row r="6467">
          <cell r="A6467" t="str">
            <v>MOORE, MARIE D</v>
          </cell>
          <cell r="B6467" t="str">
            <v>281-898</v>
          </cell>
          <cell r="C6467">
            <v>510300</v>
          </cell>
          <cell r="D6467">
            <v>30170</v>
          </cell>
          <cell r="E6467" t="str">
            <v>BUS DRIVER</v>
          </cell>
          <cell r="F6467" t="str">
            <v>D190</v>
          </cell>
          <cell r="G6467">
            <v>1</v>
          </cell>
          <cell r="H6467" t="str">
            <v>D190-008</v>
          </cell>
          <cell r="I6467" t="str">
            <v>F</v>
          </cell>
          <cell r="J6467">
            <v>7999</v>
          </cell>
          <cell r="L6467">
            <v>8860.7900000000009</v>
          </cell>
        </row>
        <row r="6468">
          <cell r="A6468" t="str">
            <v>MOORE, MARIE D</v>
          </cell>
          <cell r="B6468" t="str">
            <v>281-898</v>
          </cell>
          <cell r="C6468">
            <v>510300</v>
          </cell>
          <cell r="D6468">
            <v>30170</v>
          </cell>
          <cell r="E6468" t="str">
            <v>BUS DRIVER</v>
          </cell>
          <cell r="F6468" t="str">
            <v>D190</v>
          </cell>
          <cell r="G6468">
            <v>1</v>
          </cell>
          <cell r="H6468" t="str">
            <v>D190-008</v>
          </cell>
          <cell r="I6468" t="str">
            <v>F</v>
          </cell>
          <cell r="J6468" t="str">
            <v>*FI</v>
          </cell>
          <cell r="K6468" t="str">
            <v>FICA</v>
          </cell>
          <cell r="L6468">
            <v>1831.84</v>
          </cell>
        </row>
        <row r="6469">
          <cell r="A6469" t="str">
            <v>MOORE, MARIE D</v>
          </cell>
          <cell r="B6469" t="str">
            <v>281-898</v>
          </cell>
          <cell r="C6469">
            <v>510300</v>
          </cell>
          <cell r="D6469">
            <v>30170</v>
          </cell>
          <cell r="E6469" t="str">
            <v>BUS DRIVER</v>
          </cell>
          <cell r="F6469" t="str">
            <v>D190</v>
          </cell>
          <cell r="G6469">
            <v>1</v>
          </cell>
          <cell r="H6469" t="str">
            <v>D190-008</v>
          </cell>
          <cell r="I6469" t="str">
            <v>F</v>
          </cell>
          <cell r="J6469">
            <v>8000</v>
          </cell>
          <cell r="L6469">
            <v>2063.91</v>
          </cell>
        </row>
        <row r="6470">
          <cell r="A6470" t="str">
            <v>MOORE, MARIE D</v>
          </cell>
          <cell r="B6470" t="str">
            <v>281-898</v>
          </cell>
          <cell r="C6470">
            <v>510400</v>
          </cell>
          <cell r="D6470">
            <v>30170</v>
          </cell>
          <cell r="E6470" t="str">
            <v>BUS DRIVER</v>
          </cell>
          <cell r="F6470" t="str">
            <v>D190</v>
          </cell>
          <cell r="G6470">
            <v>1</v>
          </cell>
          <cell r="H6470" t="str">
            <v>D190-008</v>
          </cell>
          <cell r="I6470" t="str">
            <v>F</v>
          </cell>
          <cell r="J6470">
            <v>603</v>
          </cell>
          <cell r="L6470">
            <v>31.26</v>
          </cell>
        </row>
        <row r="6471">
          <cell r="A6471" t="str">
            <v>MOORE, MARIE D</v>
          </cell>
          <cell r="B6471" t="str">
            <v>281-898</v>
          </cell>
          <cell r="C6471">
            <v>510400</v>
          </cell>
          <cell r="D6471">
            <v>30170</v>
          </cell>
          <cell r="E6471" t="str">
            <v>BUS DRIVER</v>
          </cell>
          <cell r="F6471" t="str">
            <v>D190</v>
          </cell>
          <cell r="G6471">
            <v>1</v>
          </cell>
          <cell r="H6471" t="str">
            <v>D190-008</v>
          </cell>
          <cell r="I6471" t="str">
            <v>F</v>
          </cell>
          <cell r="J6471">
            <v>30</v>
          </cell>
          <cell r="L6471">
            <v>73.86</v>
          </cell>
        </row>
        <row r="6472">
          <cell r="A6472" t="str">
            <v>MOORE, MARIE D</v>
          </cell>
          <cell r="B6472" t="str">
            <v>281-898</v>
          </cell>
          <cell r="C6472">
            <v>510400</v>
          </cell>
          <cell r="D6472">
            <v>30170</v>
          </cell>
          <cell r="E6472" t="str">
            <v>BUS DRIVER</v>
          </cell>
          <cell r="F6472" t="str">
            <v>D190</v>
          </cell>
          <cell r="G6472">
            <v>1</v>
          </cell>
          <cell r="H6472" t="str">
            <v>D190-008</v>
          </cell>
          <cell r="I6472" t="str">
            <v>F</v>
          </cell>
          <cell r="J6472">
            <v>102</v>
          </cell>
          <cell r="L6472">
            <v>232.19</v>
          </cell>
        </row>
        <row r="6473">
          <cell r="A6473" t="str">
            <v>MOORE, MARIE D</v>
          </cell>
          <cell r="B6473" t="str">
            <v>281-898</v>
          </cell>
          <cell r="C6473">
            <v>510400</v>
          </cell>
          <cell r="D6473">
            <v>30170</v>
          </cell>
          <cell r="E6473" t="str">
            <v>BUS DRIVER</v>
          </cell>
          <cell r="F6473" t="str">
            <v>D190</v>
          </cell>
          <cell r="G6473">
            <v>1</v>
          </cell>
          <cell r="H6473" t="str">
            <v>D190-008</v>
          </cell>
          <cell r="I6473" t="str">
            <v>F</v>
          </cell>
          <cell r="J6473">
            <v>1001</v>
          </cell>
          <cell r="L6473">
            <v>10.17</v>
          </cell>
        </row>
        <row r="6474">
          <cell r="A6474" t="str">
            <v>MOORE, MARIE D</v>
          </cell>
          <cell r="B6474" t="str">
            <v>281-898</v>
          </cell>
          <cell r="C6474">
            <v>510400</v>
          </cell>
          <cell r="D6474">
            <v>30170</v>
          </cell>
          <cell r="E6474" t="str">
            <v>BUS DRIVER</v>
          </cell>
          <cell r="F6474" t="str">
            <v>D190</v>
          </cell>
          <cell r="G6474">
            <v>1</v>
          </cell>
          <cell r="H6474" t="str">
            <v>D190-008</v>
          </cell>
          <cell r="I6474" t="str">
            <v>F</v>
          </cell>
          <cell r="J6474">
            <v>703</v>
          </cell>
          <cell r="L6474">
            <v>6.7</v>
          </cell>
        </row>
        <row r="6475">
          <cell r="A6475" t="str">
            <v>MOORE, MARIE D</v>
          </cell>
          <cell r="B6475" t="str">
            <v>281-898</v>
          </cell>
          <cell r="C6475">
            <v>510400</v>
          </cell>
          <cell r="D6475">
            <v>30170</v>
          </cell>
          <cell r="E6475" t="str">
            <v>BUS DRIVER</v>
          </cell>
          <cell r="F6475" t="str">
            <v>D190</v>
          </cell>
          <cell r="G6475">
            <v>1</v>
          </cell>
          <cell r="H6475" t="str">
            <v>D190-008</v>
          </cell>
          <cell r="I6475" t="str">
            <v>F</v>
          </cell>
          <cell r="J6475">
            <v>811</v>
          </cell>
          <cell r="L6475">
            <v>1.88</v>
          </cell>
        </row>
        <row r="6476">
          <cell r="A6476" t="str">
            <v>MORAN, JULIE A</v>
          </cell>
          <cell r="B6476" t="str">
            <v>101-527</v>
          </cell>
          <cell r="C6476">
            <v>510100</v>
          </cell>
          <cell r="D6476">
            <v>46990</v>
          </cell>
          <cell r="E6476" t="str">
            <v>EXECUTIVE ASSIST TO CEO</v>
          </cell>
          <cell r="F6476" t="str">
            <v>H220</v>
          </cell>
          <cell r="G6476">
            <v>1</v>
          </cell>
          <cell r="H6476" t="str">
            <v>H220-001</v>
          </cell>
          <cell r="I6476" t="str">
            <v>O</v>
          </cell>
          <cell r="J6476">
            <v>1</v>
          </cell>
          <cell r="K6476" t="str">
            <v>REGULAR PAY</v>
          </cell>
          <cell r="L6476">
            <v>43667.31</v>
          </cell>
        </row>
        <row r="6477">
          <cell r="A6477" t="str">
            <v>MORAN, JULIE A</v>
          </cell>
          <cell r="B6477" t="str">
            <v>101-527</v>
          </cell>
          <cell r="C6477">
            <v>510300</v>
          </cell>
          <cell r="D6477">
            <v>46990</v>
          </cell>
          <cell r="E6477" t="str">
            <v>EXECUTIVE ASSIST TO CEO</v>
          </cell>
          <cell r="F6477" t="str">
            <v>H220</v>
          </cell>
          <cell r="G6477">
            <v>1</v>
          </cell>
          <cell r="H6477" t="str">
            <v>H220-001</v>
          </cell>
          <cell r="I6477" t="str">
            <v>F</v>
          </cell>
          <cell r="J6477">
            <v>8000</v>
          </cell>
          <cell r="L6477">
            <v>3052.42</v>
          </cell>
        </row>
        <row r="6478">
          <cell r="A6478" t="str">
            <v>MORAN, JULIE A</v>
          </cell>
          <cell r="B6478" t="str">
            <v>101-527</v>
          </cell>
          <cell r="C6478">
            <v>510300</v>
          </cell>
          <cell r="D6478">
            <v>46990</v>
          </cell>
          <cell r="E6478" t="str">
            <v>EXECUTIVE ASSIST TO CEO</v>
          </cell>
          <cell r="F6478" t="str">
            <v>H220</v>
          </cell>
          <cell r="G6478">
            <v>1</v>
          </cell>
          <cell r="H6478" t="str">
            <v>H220-001</v>
          </cell>
          <cell r="I6478" t="str">
            <v>F</v>
          </cell>
          <cell r="J6478">
            <v>8005</v>
          </cell>
          <cell r="L6478">
            <v>213.67</v>
          </cell>
        </row>
        <row r="6479">
          <cell r="A6479" t="str">
            <v>MORAN, JULIE A</v>
          </cell>
          <cell r="B6479" t="str">
            <v>101-527</v>
          </cell>
          <cell r="C6479">
            <v>510300</v>
          </cell>
          <cell r="D6479">
            <v>46990</v>
          </cell>
          <cell r="E6479" t="str">
            <v>EXECUTIVE ASSIST TO CEO</v>
          </cell>
          <cell r="F6479" t="str">
            <v>H220</v>
          </cell>
          <cell r="G6479">
            <v>1</v>
          </cell>
          <cell r="H6479" t="str">
            <v>H220-001</v>
          </cell>
          <cell r="I6479" t="str">
            <v>F</v>
          </cell>
          <cell r="J6479">
            <v>7999</v>
          </cell>
          <cell r="L6479">
            <v>13095.83</v>
          </cell>
        </row>
        <row r="6480">
          <cell r="A6480" t="str">
            <v>MORAN, JULIE A</v>
          </cell>
          <cell r="B6480" t="str">
            <v>101-527</v>
          </cell>
          <cell r="C6480">
            <v>510300</v>
          </cell>
          <cell r="D6480">
            <v>46990</v>
          </cell>
          <cell r="E6480" t="str">
            <v>EXECUTIVE ASSIST TO CEO</v>
          </cell>
          <cell r="F6480" t="str">
            <v>H220</v>
          </cell>
          <cell r="G6480">
            <v>1</v>
          </cell>
          <cell r="H6480" t="str">
            <v>H220-001</v>
          </cell>
          <cell r="I6480" t="str">
            <v>F</v>
          </cell>
          <cell r="J6480" t="str">
            <v>*FM</v>
          </cell>
          <cell r="K6480" t="str">
            <v>MEDICARE</v>
          </cell>
          <cell r="L6480">
            <v>633.17999999999995</v>
          </cell>
        </row>
        <row r="6481">
          <cell r="A6481" t="str">
            <v>MORAN, JULIE A</v>
          </cell>
          <cell r="B6481" t="str">
            <v>101-527</v>
          </cell>
          <cell r="C6481">
            <v>510300</v>
          </cell>
          <cell r="D6481">
            <v>46990</v>
          </cell>
          <cell r="E6481" t="str">
            <v>EXECUTIVE ASSIST TO CEO</v>
          </cell>
          <cell r="F6481" t="str">
            <v>H220</v>
          </cell>
          <cell r="G6481">
            <v>1</v>
          </cell>
          <cell r="H6481" t="str">
            <v>H220-001</v>
          </cell>
          <cell r="I6481" t="str">
            <v>F</v>
          </cell>
          <cell r="J6481" t="str">
            <v>*FI</v>
          </cell>
          <cell r="K6481" t="str">
            <v>FICA</v>
          </cell>
          <cell r="L6481">
            <v>2707.37</v>
          </cell>
        </row>
        <row r="6482">
          <cell r="A6482" t="str">
            <v>MORAN, JULIE A</v>
          </cell>
          <cell r="B6482" t="str">
            <v>101-527</v>
          </cell>
          <cell r="C6482">
            <v>510400</v>
          </cell>
          <cell r="D6482">
            <v>46990</v>
          </cell>
          <cell r="E6482" t="str">
            <v>EXECUTIVE ASSIST TO CEO</v>
          </cell>
          <cell r="F6482" t="str">
            <v>H220</v>
          </cell>
          <cell r="G6482">
            <v>1</v>
          </cell>
          <cell r="H6482" t="str">
            <v>H220-001</v>
          </cell>
          <cell r="I6482" t="str">
            <v>F</v>
          </cell>
          <cell r="J6482">
            <v>811</v>
          </cell>
          <cell r="L6482">
            <v>1.88</v>
          </cell>
        </row>
        <row r="6483">
          <cell r="A6483" t="str">
            <v>MORAN, JULIE A</v>
          </cell>
          <cell r="B6483" t="str">
            <v>101-527</v>
          </cell>
          <cell r="C6483">
            <v>510400</v>
          </cell>
          <cell r="D6483">
            <v>46990</v>
          </cell>
          <cell r="E6483" t="str">
            <v>EXECUTIVE ASSIST TO CEO</v>
          </cell>
          <cell r="F6483" t="str">
            <v>H220</v>
          </cell>
          <cell r="G6483">
            <v>1</v>
          </cell>
          <cell r="H6483" t="str">
            <v>H220-001</v>
          </cell>
          <cell r="I6483" t="str">
            <v>F</v>
          </cell>
          <cell r="J6483">
            <v>705</v>
          </cell>
          <cell r="L6483">
            <v>12.04</v>
          </cell>
        </row>
        <row r="6484">
          <cell r="A6484" t="str">
            <v>MORAN, JULIE A</v>
          </cell>
          <cell r="B6484" t="str">
            <v>101-527</v>
          </cell>
          <cell r="C6484">
            <v>510400</v>
          </cell>
          <cell r="D6484">
            <v>46990</v>
          </cell>
          <cell r="E6484" t="str">
            <v>EXECUTIVE ASSIST TO CEO</v>
          </cell>
          <cell r="F6484" t="str">
            <v>H220</v>
          </cell>
          <cell r="G6484">
            <v>1</v>
          </cell>
          <cell r="H6484" t="str">
            <v>H220-001</v>
          </cell>
          <cell r="I6484" t="str">
            <v>F</v>
          </cell>
          <cell r="J6484">
            <v>104</v>
          </cell>
          <cell r="L6484">
            <v>283.83999999999997</v>
          </cell>
        </row>
        <row r="6485">
          <cell r="A6485" t="str">
            <v>MORAN, JULIE A</v>
          </cell>
          <cell r="B6485" t="str">
            <v>101-527</v>
          </cell>
          <cell r="C6485">
            <v>510400</v>
          </cell>
          <cell r="D6485">
            <v>46990</v>
          </cell>
          <cell r="E6485" t="str">
            <v>EXECUTIVE ASSIST TO CEO</v>
          </cell>
          <cell r="F6485" t="str">
            <v>H220</v>
          </cell>
          <cell r="G6485">
            <v>1</v>
          </cell>
          <cell r="H6485" t="str">
            <v>H220-001</v>
          </cell>
          <cell r="I6485" t="str">
            <v>F</v>
          </cell>
          <cell r="J6485">
            <v>605</v>
          </cell>
          <cell r="L6485">
            <v>59.1</v>
          </cell>
        </row>
        <row r="6486">
          <cell r="A6486" t="str">
            <v>MORAN, JULIE A</v>
          </cell>
          <cell r="B6486" t="str">
            <v>101-527</v>
          </cell>
          <cell r="C6486">
            <v>510400</v>
          </cell>
          <cell r="D6486">
            <v>46990</v>
          </cell>
          <cell r="E6486" t="str">
            <v>EXECUTIVE ASSIST TO CEO</v>
          </cell>
          <cell r="F6486" t="str">
            <v>H220</v>
          </cell>
          <cell r="G6486">
            <v>1</v>
          </cell>
          <cell r="H6486" t="str">
            <v>H220-001</v>
          </cell>
          <cell r="I6486" t="str">
            <v>F</v>
          </cell>
          <cell r="J6486">
            <v>1001</v>
          </cell>
          <cell r="L6486">
            <v>10.17</v>
          </cell>
        </row>
        <row r="6487">
          <cell r="A6487" t="str">
            <v>MORAN, JULIE A</v>
          </cell>
          <cell r="B6487" t="str">
            <v>101-527</v>
          </cell>
          <cell r="C6487">
            <v>510400</v>
          </cell>
          <cell r="D6487">
            <v>46990</v>
          </cell>
          <cell r="E6487" t="str">
            <v>EXECUTIVE ASSIST TO CEO</v>
          </cell>
          <cell r="F6487" t="str">
            <v>H220</v>
          </cell>
          <cell r="G6487">
            <v>1</v>
          </cell>
          <cell r="H6487" t="str">
            <v>H220-001</v>
          </cell>
          <cell r="I6487" t="str">
            <v>F</v>
          </cell>
          <cell r="J6487">
            <v>30</v>
          </cell>
          <cell r="L6487">
            <v>109.17</v>
          </cell>
        </row>
        <row r="6488">
          <cell r="A6488" t="str">
            <v>MORAN, KELLY J</v>
          </cell>
          <cell r="B6488" t="str">
            <v>117-897</v>
          </cell>
          <cell r="C6488">
            <v>510100</v>
          </cell>
          <cell r="D6488">
            <v>45800</v>
          </cell>
          <cell r="E6488" t="str">
            <v>TRANSFER ST ATTENDANT</v>
          </cell>
          <cell r="F6488" t="str">
            <v>D496</v>
          </cell>
          <cell r="G6488">
            <v>1</v>
          </cell>
          <cell r="H6488" t="str">
            <v>D496-005</v>
          </cell>
          <cell r="I6488" t="str">
            <v>O</v>
          </cell>
          <cell r="J6488">
            <v>1</v>
          </cell>
          <cell r="K6488" t="str">
            <v>REGULAR PAY</v>
          </cell>
          <cell r="L6488">
            <v>28578.61</v>
          </cell>
        </row>
        <row r="6489">
          <cell r="A6489" t="str">
            <v>MORAN, KELLY J</v>
          </cell>
          <cell r="B6489" t="str">
            <v>117-897</v>
          </cell>
          <cell r="C6489">
            <v>510300</v>
          </cell>
          <cell r="D6489">
            <v>45800</v>
          </cell>
          <cell r="E6489" t="str">
            <v>TRANSFER ST ATTENDANT</v>
          </cell>
          <cell r="F6489" t="str">
            <v>D496</v>
          </cell>
          <cell r="G6489">
            <v>1</v>
          </cell>
          <cell r="H6489" t="str">
            <v>D496-005</v>
          </cell>
          <cell r="I6489" t="str">
            <v>F</v>
          </cell>
          <cell r="J6489">
            <v>8000</v>
          </cell>
          <cell r="L6489">
            <v>1996.21</v>
          </cell>
        </row>
        <row r="6490">
          <cell r="A6490" t="str">
            <v>MORAN, KELLY J</v>
          </cell>
          <cell r="B6490" t="str">
            <v>117-897</v>
          </cell>
          <cell r="C6490">
            <v>510300</v>
          </cell>
          <cell r="D6490">
            <v>45800</v>
          </cell>
          <cell r="E6490" t="str">
            <v>TRANSFER ST ATTENDANT</v>
          </cell>
          <cell r="F6490" t="str">
            <v>D496</v>
          </cell>
          <cell r="G6490">
            <v>1</v>
          </cell>
          <cell r="H6490" t="str">
            <v>D496-005</v>
          </cell>
          <cell r="I6490" t="str">
            <v>F</v>
          </cell>
          <cell r="J6490" t="str">
            <v>*FM</v>
          </cell>
          <cell r="K6490" t="str">
            <v>MEDICARE</v>
          </cell>
          <cell r="L6490">
            <v>414.39</v>
          </cell>
        </row>
        <row r="6491">
          <cell r="A6491" t="str">
            <v>MORAN, KELLY J</v>
          </cell>
          <cell r="B6491" t="str">
            <v>117-897</v>
          </cell>
          <cell r="C6491">
            <v>510300</v>
          </cell>
          <cell r="D6491">
            <v>45800</v>
          </cell>
          <cell r="E6491" t="str">
            <v>TRANSFER ST ATTENDANT</v>
          </cell>
          <cell r="F6491" t="str">
            <v>D496</v>
          </cell>
          <cell r="G6491">
            <v>1</v>
          </cell>
          <cell r="H6491" t="str">
            <v>D496-005</v>
          </cell>
          <cell r="I6491" t="str">
            <v>F</v>
          </cell>
          <cell r="J6491" t="str">
            <v>*FI</v>
          </cell>
          <cell r="K6491" t="str">
            <v>FICA</v>
          </cell>
          <cell r="L6491">
            <v>1771.87</v>
          </cell>
        </row>
        <row r="6492">
          <cell r="A6492" t="str">
            <v>MORAN, KELLY J</v>
          </cell>
          <cell r="B6492" t="str">
            <v>117-897</v>
          </cell>
          <cell r="C6492">
            <v>510300</v>
          </cell>
          <cell r="D6492">
            <v>45800</v>
          </cell>
          <cell r="E6492" t="str">
            <v>TRANSFER ST ATTENDANT</v>
          </cell>
          <cell r="F6492" t="str">
            <v>D496</v>
          </cell>
          <cell r="G6492">
            <v>1</v>
          </cell>
          <cell r="H6492" t="str">
            <v>D496-005</v>
          </cell>
          <cell r="I6492" t="str">
            <v>F</v>
          </cell>
          <cell r="J6492">
            <v>7999</v>
          </cell>
          <cell r="L6492">
            <v>8570.73</v>
          </cell>
        </row>
        <row r="6493">
          <cell r="A6493" t="str">
            <v>MORAN, KELLY J</v>
          </cell>
          <cell r="B6493" t="str">
            <v>117-897</v>
          </cell>
          <cell r="C6493">
            <v>510400</v>
          </cell>
          <cell r="D6493">
            <v>45800</v>
          </cell>
          <cell r="E6493" t="str">
            <v>TRANSFER ST ATTENDANT</v>
          </cell>
          <cell r="F6493" t="str">
            <v>D496</v>
          </cell>
          <cell r="G6493">
            <v>1</v>
          </cell>
          <cell r="H6493" t="str">
            <v>D496-005</v>
          </cell>
          <cell r="I6493" t="str">
            <v>F</v>
          </cell>
          <cell r="J6493">
            <v>705</v>
          </cell>
          <cell r="L6493">
            <v>12.04</v>
          </cell>
        </row>
        <row r="6494">
          <cell r="A6494" t="str">
            <v>MORAN, KELLY J</v>
          </cell>
          <cell r="B6494" t="str">
            <v>117-897</v>
          </cell>
          <cell r="C6494">
            <v>510400</v>
          </cell>
          <cell r="D6494">
            <v>45800</v>
          </cell>
          <cell r="E6494" t="str">
            <v>TRANSFER ST ATTENDANT</v>
          </cell>
          <cell r="F6494" t="str">
            <v>D496</v>
          </cell>
          <cell r="G6494">
            <v>1</v>
          </cell>
          <cell r="H6494" t="str">
            <v>D496-005</v>
          </cell>
          <cell r="I6494" t="str">
            <v>F</v>
          </cell>
          <cell r="J6494">
            <v>605</v>
          </cell>
          <cell r="L6494">
            <v>59.1</v>
          </cell>
        </row>
        <row r="6495">
          <cell r="A6495" t="str">
            <v>MORAN, KELLY J</v>
          </cell>
          <cell r="B6495" t="str">
            <v>117-897</v>
          </cell>
          <cell r="C6495">
            <v>510400</v>
          </cell>
          <cell r="D6495">
            <v>45800</v>
          </cell>
          <cell r="E6495" t="str">
            <v>TRANSFER ST ATTENDANT</v>
          </cell>
          <cell r="F6495" t="str">
            <v>D496</v>
          </cell>
          <cell r="G6495">
            <v>1</v>
          </cell>
          <cell r="H6495" t="str">
            <v>D496-005</v>
          </cell>
          <cell r="I6495" t="str">
            <v>F</v>
          </cell>
          <cell r="J6495">
            <v>104</v>
          </cell>
          <cell r="L6495">
            <v>283.83999999999997</v>
          </cell>
        </row>
        <row r="6496">
          <cell r="A6496" t="str">
            <v>MORAN, KELLY J</v>
          </cell>
          <cell r="B6496" t="str">
            <v>117-897</v>
          </cell>
          <cell r="C6496">
            <v>510400</v>
          </cell>
          <cell r="D6496">
            <v>45800</v>
          </cell>
          <cell r="E6496" t="str">
            <v>TRANSFER ST ATTENDANT</v>
          </cell>
          <cell r="F6496" t="str">
            <v>D496</v>
          </cell>
          <cell r="G6496">
            <v>1</v>
          </cell>
          <cell r="H6496" t="str">
            <v>D496-005</v>
          </cell>
          <cell r="I6496" t="str">
            <v>F</v>
          </cell>
          <cell r="J6496">
            <v>30</v>
          </cell>
          <cell r="L6496">
            <v>71.45</v>
          </cell>
        </row>
        <row r="6497">
          <cell r="A6497" t="str">
            <v>MORAN, KELLY J</v>
          </cell>
          <cell r="B6497" t="str">
            <v>117-897</v>
          </cell>
          <cell r="C6497">
            <v>510400</v>
          </cell>
          <cell r="D6497">
            <v>45800</v>
          </cell>
          <cell r="E6497" t="str">
            <v>TRANSFER ST ATTENDANT</v>
          </cell>
          <cell r="F6497" t="str">
            <v>D496</v>
          </cell>
          <cell r="G6497">
            <v>1</v>
          </cell>
          <cell r="H6497" t="str">
            <v>D496-005</v>
          </cell>
          <cell r="I6497" t="str">
            <v>F</v>
          </cell>
          <cell r="J6497">
            <v>1001</v>
          </cell>
          <cell r="L6497">
            <v>10.17</v>
          </cell>
        </row>
        <row r="6498">
          <cell r="A6498" t="str">
            <v>MORAN, KELLY J</v>
          </cell>
          <cell r="B6498" t="str">
            <v>117-897</v>
          </cell>
          <cell r="C6498">
            <v>510400</v>
          </cell>
          <cell r="D6498">
            <v>45800</v>
          </cell>
          <cell r="E6498" t="str">
            <v>TRANSFER ST ATTENDANT</v>
          </cell>
          <cell r="F6498" t="str">
            <v>D496</v>
          </cell>
          <cell r="G6498">
            <v>1</v>
          </cell>
          <cell r="H6498" t="str">
            <v>D496-005</v>
          </cell>
          <cell r="I6498" t="str">
            <v>F</v>
          </cell>
          <cell r="J6498">
            <v>811</v>
          </cell>
          <cell r="L6498">
            <v>1.88</v>
          </cell>
        </row>
        <row r="6499">
          <cell r="A6499" t="str">
            <v>MORGAN, ANNA L</v>
          </cell>
          <cell r="B6499" t="str">
            <v>101-582</v>
          </cell>
          <cell r="C6499">
            <v>510100</v>
          </cell>
          <cell r="D6499">
            <v>24770</v>
          </cell>
          <cell r="E6499" t="str">
            <v>RECORDER ASSISTANT II</v>
          </cell>
          <cell r="F6499" t="str">
            <v>D434</v>
          </cell>
          <cell r="G6499">
            <v>1</v>
          </cell>
          <cell r="H6499" t="str">
            <v>D434-004</v>
          </cell>
          <cell r="I6499" t="str">
            <v>O</v>
          </cell>
          <cell r="J6499">
            <v>1</v>
          </cell>
          <cell r="K6499" t="str">
            <v>REGULAR PAY</v>
          </cell>
          <cell r="L6499">
            <v>28391.29</v>
          </cell>
        </row>
        <row r="6500">
          <cell r="A6500" t="str">
            <v>MORGAN, ANNA L</v>
          </cell>
          <cell r="B6500" t="str">
            <v>101-582</v>
          </cell>
          <cell r="C6500">
            <v>510300</v>
          </cell>
          <cell r="D6500">
            <v>24770</v>
          </cell>
          <cell r="E6500" t="str">
            <v>RECORDER ASSISTANT II</v>
          </cell>
          <cell r="F6500" t="str">
            <v>D434</v>
          </cell>
          <cell r="G6500">
            <v>1</v>
          </cell>
          <cell r="H6500" t="str">
            <v>D434-004</v>
          </cell>
          <cell r="I6500" t="str">
            <v>F</v>
          </cell>
          <cell r="J6500" t="str">
            <v>*FM</v>
          </cell>
          <cell r="K6500" t="str">
            <v>MEDICARE</v>
          </cell>
          <cell r="L6500">
            <v>411.67</v>
          </cell>
        </row>
        <row r="6501">
          <cell r="A6501" t="str">
            <v>MORGAN, ANNA L</v>
          </cell>
          <cell r="B6501" t="str">
            <v>101-582</v>
          </cell>
          <cell r="C6501">
            <v>510300</v>
          </cell>
          <cell r="D6501">
            <v>24770</v>
          </cell>
          <cell r="E6501" t="str">
            <v>RECORDER ASSISTANT II</v>
          </cell>
          <cell r="F6501" t="str">
            <v>D434</v>
          </cell>
          <cell r="G6501">
            <v>1</v>
          </cell>
          <cell r="H6501" t="str">
            <v>D434-004</v>
          </cell>
          <cell r="I6501" t="str">
            <v>F</v>
          </cell>
          <cell r="J6501">
            <v>7999</v>
          </cell>
          <cell r="L6501">
            <v>8514.5499999999993</v>
          </cell>
        </row>
        <row r="6502">
          <cell r="A6502" t="str">
            <v>MORGAN, ANNA L</v>
          </cell>
          <cell r="B6502" t="str">
            <v>101-582</v>
          </cell>
          <cell r="C6502">
            <v>510300</v>
          </cell>
          <cell r="D6502">
            <v>24770</v>
          </cell>
          <cell r="E6502" t="str">
            <v>RECORDER ASSISTANT II</v>
          </cell>
          <cell r="F6502" t="str">
            <v>D434</v>
          </cell>
          <cell r="G6502">
            <v>1</v>
          </cell>
          <cell r="H6502" t="str">
            <v>D434-004</v>
          </cell>
          <cell r="I6502" t="str">
            <v>F</v>
          </cell>
          <cell r="J6502" t="str">
            <v>*FI</v>
          </cell>
          <cell r="K6502" t="str">
            <v>FICA</v>
          </cell>
          <cell r="L6502">
            <v>1760.26</v>
          </cell>
        </row>
        <row r="6503">
          <cell r="A6503" t="str">
            <v>MORGAN, ANNA L</v>
          </cell>
          <cell r="B6503" t="str">
            <v>101-582</v>
          </cell>
          <cell r="C6503">
            <v>510300</v>
          </cell>
          <cell r="D6503">
            <v>24770</v>
          </cell>
          <cell r="E6503" t="str">
            <v>RECORDER ASSISTANT II</v>
          </cell>
          <cell r="F6503" t="str">
            <v>D434</v>
          </cell>
          <cell r="G6503">
            <v>1</v>
          </cell>
          <cell r="H6503" t="str">
            <v>D434-004</v>
          </cell>
          <cell r="I6503" t="str">
            <v>F</v>
          </cell>
          <cell r="J6503">
            <v>8000</v>
          </cell>
          <cell r="L6503">
            <v>1983.1</v>
          </cell>
        </row>
        <row r="6504">
          <cell r="A6504" t="str">
            <v>MORGAN, ANNA L</v>
          </cell>
          <cell r="B6504" t="str">
            <v>101-582</v>
          </cell>
          <cell r="C6504">
            <v>510400</v>
          </cell>
          <cell r="D6504">
            <v>24770</v>
          </cell>
          <cell r="E6504" t="str">
            <v>RECORDER ASSISTANT II</v>
          </cell>
          <cell r="F6504" t="str">
            <v>D434</v>
          </cell>
          <cell r="G6504">
            <v>1</v>
          </cell>
          <cell r="H6504" t="str">
            <v>D434-004</v>
          </cell>
          <cell r="I6504" t="str">
            <v>F</v>
          </cell>
          <cell r="J6504">
            <v>1001</v>
          </cell>
          <cell r="L6504">
            <v>10.17</v>
          </cell>
        </row>
        <row r="6505">
          <cell r="A6505" t="str">
            <v>MORGAN, ANNA L</v>
          </cell>
          <cell r="B6505" t="str">
            <v>101-582</v>
          </cell>
          <cell r="C6505">
            <v>510400</v>
          </cell>
          <cell r="D6505">
            <v>24770</v>
          </cell>
          <cell r="E6505" t="str">
            <v>RECORDER ASSISTANT II</v>
          </cell>
          <cell r="F6505" t="str">
            <v>D434</v>
          </cell>
          <cell r="G6505">
            <v>1</v>
          </cell>
          <cell r="H6505" t="str">
            <v>D434-004</v>
          </cell>
          <cell r="I6505" t="str">
            <v>F</v>
          </cell>
          <cell r="J6505">
            <v>811</v>
          </cell>
          <cell r="L6505">
            <v>1.88</v>
          </cell>
        </row>
        <row r="6506">
          <cell r="A6506" t="str">
            <v>MORGAN, ANNA L</v>
          </cell>
          <cell r="B6506" t="str">
            <v>101-582</v>
          </cell>
          <cell r="C6506">
            <v>510400</v>
          </cell>
          <cell r="D6506">
            <v>24770</v>
          </cell>
          <cell r="E6506" t="str">
            <v>RECORDER ASSISTANT II</v>
          </cell>
          <cell r="F6506" t="str">
            <v>D434</v>
          </cell>
          <cell r="G6506">
            <v>1</v>
          </cell>
          <cell r="H6506" t="str">
            <v>D434-004</v>
          </cell>
          <cell r="I6506" t="str">
            <v>F</v>
          </cell>
          <cell r="J6506">
            <v>601</v>
          </cell>
          <cell r="L6506">
            <v>17.149999999999999</v>
          </cell>
        </row>
        <row r="6507">
          <cell r="A6507" t="str">
            <v>MORGAN, ANNA L</v>
          </cell>
          <cell r="B6507" t="str">
            <v>101-582</v>
          </cell>
          <cell r="C6507">
            <v>510400</v>
          </cell>
          <cell r="D6507">
            <v>24770</v>
          </cell>
          <cell r="E6507" t="str">
            <v>RECORDER ASSISTANT II</v>
          </cell>
          <cell r="F6507" t="str">
            <v>D434</v>
          </cell>
          <cell r="G6507">
            <v>1</v>
          </cell>
          <cell r="H6507" t="str">
            <v>D434-004</v>
          </cell>
          <cell r="I6507" t="str">
            <v>F</v>
          </cell>
          <cell r="J6507">
            <v>30</v>
          </cell>
          <cell r="L6507">
            <v>70.98</v>
          </cell>
        </row>
        <row r="6508">
          <cell r="A6508" t="str">
            <v>MORGAN, ANNA L</v>
          </cell>
          <cell r="B6508" t="str">
            <v>101-582</v>
          </cell>
          <cell r="C6508">
            <v>510400</v>
          </cell>
          <cell r="D6508">
            <v>24770</v>
          </cell>
          <cell r="E6508" t="str">
            <v>RECORDER ASSISTANT II</v>
          </cell>
          <cell r="F6508" t="str">
            <v>D434</v>
          </cell>
          <cell r="G6508">
            <v>1</v>
          </cell>
          <cell r="H6508" t="str">
            <v>D434-004</v>
          </cell>
          <cell r="I6508" t="str">
            <v>F</v>
          </cell>
          <cell r="J6508">
            <v>701</v>
          </cell>
          <cell r="L6508">
            <v>4.01</v>
          </cell>
        </row>
        <row r="6509">
          <cell r="A6509" t="str">
            <v>MORGAN, ANNA L</v>
          </cell>
          <cell r="B6509" t="str">
            <v>101-582</v>
          </cell>
          <cell r="C6509">
            <v>510400</v>
          </cell>
          <cell r="D6509">
            <v>24770</v>
          </cell>
          <cell r="E6509" t="str">
            <v>RECORDER ASSISTANT II</v>
          </cell>
          <cell r="F6509" t="str">
            <v>D434</v>
          </cell>
          <cell r="G6509">
            <v>1</v>
          </cell>
          <cell r="H6509" t="str">
            <v>D434-004</v>
          </cell>
          <cell r="I6509" t="str">
            <v>F</v>
          </cell>
          <cell r="J6509">
            <v>101</v>
          </cell>
          <cell r="L6509">
            <v>135.94999999999999</v>
          </cell>
        </row>
        <row r="6510">
          <cell r="A6510" t="str">
            <v>MORGAN, TRACY E</v>
          </cell>
          <cell r="B6510" t="str">
            <v>101-507</v>
          </cell>
          <cell r="C6510">
            <v>510100</v>
          </cell>
          <cell r="D6510">
            <v>46960</v>
          </cell>
          <cell r="E6510" t="str">
            <v>AUDITOR-APPRAISER II</v>
          </cell>
          <cell r="F6510" t="str">
            <v>D158</v>
          </cell>
          <cell r="G6510">
            <v>1</v>
          </cell>
          <cell r="H6510" t="str">
            <v>D158-001</v>
          </cell>
          <cell r="I6510" t="str">
            <v>O</v>
          </cell>
          <cell r="J6510">
            <v>1</v>
          </cell>
          <cell r="K6510" t="str">
            <v>REGULAR PAY</v>
          </cell>
          <cell r="L6510">
            <v>37775.089999999997</v>
          </cell>
        </row>
        <row r="6511">
          <cell r="A6511" t="str">
            <v>MORGAN, TRACY E</v>
          </cell>
          <cell r="B6511" t="str">
            <v>101-507</v>
          </cell>
          <cell r="C6511">
            <v>510300</v>
          </cell>
          <cell r="D6511">
            <v>46960</v>
          </cell>
          <cell r="E6511" t="str">
            <v>AUDITOR-APPRAISER II</v>
          </cell>
          <cell r="F6511" t="str">
            <v>D158</v>
          </cell>
          <cell r="G6511">
            <v>1</v>
          </cell>
          <cell r="H6511" t="str">
            <v>D158-001</v>
          </cell>
          <cell r="I6511" t="str">
            <v>F</v>
          </cell>
          <cell r="J6511">
            <v>8000</v>
          </cell>
          <cell r="L6511">
            <v>2639.96</v>
          </cell>
        </row>
        <row r="6512">
          <cell r="A6512" t="str">
            <v>MORGAN, TRACY E</v>
          </cell>
          <cell r="B6512" t="str">
            <v>101-507</v>
          </cell>
          <cell r="C6512">
            <v>510300</v>
          </cell>
          <cell r="D6512">
            <v>46960</v>
          </cell>
          <cell r="E6512" t="str">
            <v>AUDITOR-APPRAISER II</v>
          </cell>
          <cell r="F6512" t="str">
            <v>D158</v>
          </cell>
          <cell r="G6512">
            <v>1</v>
          </cell>
          <cell r="H6512" t="str">
            <v>D158-001</v>
          </cell>
          <cell r="I6512" t="str">
            <v>F</v>
          </cell>
          <cell r="J6512" t="str">
            <v>*FI</v>
          </cell>
          <cell r="K6512" t="str">
            <v>FICA</v>
          </cell>
          <cell r="L6512">
            <v>2342.06</v>
          </cell>
        </row>
        <row r="6513">
          <cell r="A6513" t="str">
            <v>MORGAN, TRACY E</v>
          </cell>
          <cell r="B6513" t="str">
            <v>101-507</v>
          </cell>
          <cell r="C6513">
            <v>510300</v>
          </cell>
          <cell r="D6513">
            <v>46960</v>
          </cell>
          <cell r="E6513" t="str">
            <v>AUDITOR-APPRAISER II</v>
          </cell>
          <cell r="F6513" t="str">
            <v>D158</v>
          </cell>
          <cell r="G6513">
            <v>1</v>
          </cell>
          <cell r="H6513" t="str">
            <v>D158-001</v>
          </cell>
          <cell r="I6513" t="str">
            <v>F</v>
          </cell>
          <cell r="J6513">
            <v>7999</v>
          </cell>
          <cell r="L6513">
            <v>11328.75</v>
          </cell>
        </row>
        <row r="6514">
          <cell r="A6514" t="str">
            <v>MORGAN, TRACY E</v>
          </cell>
          <cell r="B6514" t="str">
            <v>101-507</v>
          </cell>
          <cell r="C6514">
            <v>510300</v>
          </cell>
          <cell r="D6514">
            <v>46960</v>
          </cell>
          <cell r="E6514" t="str">
            <v>AUDITOR-APPRAISER II</v>
          </cell>
          <cell r="F6514" t="str">
            <v>D158</v>
          </cell>
          <cell r="G6514">
            <v>1</v>
          </cell>
          <cell r="H6514" t="str">
            <v>D158-001</v>
          </cell>
          <cell r="I6514" t="str">
            <v>F</v>
          </cell>
          <cell r="J6514" t="str">
            <v>*FM</v>
          </cell>
          <cell r="K6514" t="str">
            <v>MEDICARE</v>
          </cell>
          <cell r="L6514">
            <v>547.74</v>
          </cell>
        </row>
        <row r="6515">
          <cell r="A6515" t="str">
            <v>MORGAN, TRACY E</v>
          </cell>
          <cell r="B6515" t="str">
            <v>101-507</v>
          </cell>
          <cell r="C6515">
            <v>510400</v>
          </cell>
          <cell r="D6515">
            <v>46960</v>
          </cell>
          <cell r="E6515" t="str">
            <v>AUDITOR-APPRAISER II</v>
          </cell>
          <cell r="F6515" t="str">
            <v>D158</v>
          </cell>
          <cell r="G6515">
            <v>1</v>
          </cell>
          <cell r="H6515" t="str">
            <v>D158-001</v>
          </cell>
          <cell r="I6515" t="str">
            <v>F</v>
          </cell>
          <cell r="J6515">
            <v>102</v>
          </cell>
          <cell r="L6515">
            <v>232.19</v>
          </cell>
        </row>
        <row r="6516">
          <cell r="A6516" t="str">
            <v>MORGAN, TRACY E</v>
          </cell>
          <cell r="B6516" t="str">
            <v>101-507</v>
          </cell>
          <cell r="C6516">
            <v>510400</v>
          </cell>
          <cell r="D6516">
            <v>46960</v>
          </cell>
          <cell r="E6516" t="str">
            <v>AUDITOR-APPRAISER II</v>
          </cell>
          <cell r="F6516" t="str">
            <v>D158</v>
          </cell>
          <cell r="G6516">
            <v>1</v>
          </cell>
          <cell r="H6516" t="str">
            <v>D158-001</v>
          </cell>
          <cell r="I6516" t="str">
            <v>F</v>
          </cell>
          <cell r="J6516">
            <v>603</v>
          </cell>
          <cell r="L6516">
            <v>31.26</v>
          </cell>
        </row>
        <row r="6517">
          <cell r="A6517" t="str">
            <v>MORGAN, TRACY E</v>
          </cell>
          <cell r="B6517" t="str">
            <v>101-507</v>
          </cell>
          <cell r="C6517">
            <v>510400</v>
          </cell>
          <cell r="D6517">
            <v>46960</v>
          </cell>
          <cell r="E6517" t="str">
            <v>AUDITOR-APPRAISER II</v>
          </cell>
          <cell r="F6517" t="str">
            <v>D158</v>
          </cell>
          <cell r="G6517">
            <v>1</v>
          </cell>
          <cell r="H6517" t="str">
            <v>D158-001</v>
          </cell>
          <cell r="I6517" t="str">
            <v>F</v>
          </cell>
          <cell r="J6517">
            <v>30</v>
          </cell>
          <cell r="L6517">
            <v>94.44</v>
          </cell>
        </row>
        <row r="6518">
          <cell r="A6518" t="str">
            <v>MORGAN, TRACY E</v>
          </cell>
          <cell r="B6518" t="str">
            <v>101-507</v>
          </cell>
          <cell r="C6518">
            <v>510400</v>
          </cell>
          <cell r="D6518">
            <v>46960</v>
          </cell>
          <cell r="E6518" t="str">
            <v>AUDITOR-APPRAISER II</v>
          </cell>
          <cell r="F6518" t="str">
            <v>D158</v>
          </cell>
          <cell r="G6518">
            <v>1</v>
          </cell>
          <cell r="H6518" t="str">
            <v>D158-001</v>
          </cell>
          <cell r="I6518" t="str">
            <v>F</v>
          </cell>
          <cell r="J6518">
            <v>810</v>
          </cell>
          <cell r="L6518">
            <v>1.71</v>
          </cell>
        </row>
        <row r="6519">
          <cell r="A6519" t="str">
            <v>MORGAN, TRACY E</v>
          </cell>
          <cell r="B6519" t="str">
            <v>101-507</v>
          </cell>
          <cell r="C6519">
            <v>510400</v>
          </cell>
          <cell r="D6519">
            <v>46960</v>
          </cell>
          <cell r="E6519" t="str">
            <v>AUDITOR-APPRAISER II</v>
          </cell>
          <cell r="F6519" t="str">
            <v>D158</v>
          </cell>
          <cell r="G6519">
            <v>1</v>
          </cell>
          <cell r="H6519" t="str">
            <v>D158-001</v>
          </cell>
          <cell r="I6519" t="str">
            <v>F</v>
          </cell>
          <cell r="J6519">
            <v>703</v>
          </cell>
          <cell r="L6519">
            <v>6.7</v>
          </cell>
        </row>
        <row r="6520">
          <cell r="A6520" t="str">
            <v>MORGAN, TRACY E</v>
          </cell>
          <cell r="B6520" t="str">
            <v>101-507</v>
          </cell>
          <cell r="C6520">
            <v>510400</v>
          </cell>
          <cell r="D6520">
            <v>46960</v>
          </cell>
          <cell r="E6520" t="str">
            <v>AUDITOR-APPRAISER II</v>
          </cell>
          <cell r="F6520" t="str">
            <v>D158</v>
          </cell>
          <cell r="G6520">
            <v>1</v>
          </cell>
          <cell r="H6520" t="str">
            <v>D158-001</v>
          </cell>
          <cell r="I6520" t="str">
            <v>F</v>
          </cell>
          <cell r="J6520">
            <v>1001</v>
          </cell>
          <cell r="L6520">
            <v>10.17</v>
          </cell>
        </row>
        <row r="6521">
          <cell r="A6521" t="str">
            <v>MORQUECHO, MARIA V</v>
          </cell>
          <cell r="B6521" t="str">
            <v>101-594</v>
          </cell>
          <cell r="C6521">
            <v>510100</v>
          </cell>
          <cell r="D6521">
            <v>32000</v>
          </cell>
          <cell r="E6521" t="str">
            <v>ELIGIBILITY WORKER III</v>
          </cell>
          <cell r="F6521" t="str">
            <v>D258</v>
          </cell>
          <cell r="G6521">
            <v>1</v>
          </cell>
          <cell r="H6521" t="str">
            <v>D258-005</v>
          </cell>
          <cell r="I6521" t="str">
            <v>O</v>
          </cell>
          <cell r="J6521">
            <v>1</v>
          </cell>
          <cell r="K6521" t="str">
            <v>REGULAR PAY</v>
          </cell>
          <cell r="L6521">
            <v>37775.089999999997</v>
          </cell>
        </row>
        <row r="6522">
          <cell r="A6522" t="str">
            <v>MORQUECHO, MARIA V</v>
          </cell>
          <cell r="B6522" t="str">
            <v>101-594</v>
          </cell>
          <cell r="C6522">
            <v>510300</v>
          </cell>
          <cell r="D6522">
            <v>32000</v>
          </cell>
          <cell r="E6522" t="str">
            <v>ELIGIBILITY WORKER III</v>
          </cell>
          <cell r="F6522" t="str">
            <v>D258</v>
          </cell>
          <cell r="G6522">
            <v>1</v>
          </cell>
          <cell r="H6522" t="str">
            <v>D258-005</v>
          </cell>
          <cell r="I6522" t="str">
            <v>F</v>
          </cell>
          <cell r="J6522" t="str">
            <v>*FI</v>
          </cell>
          <cell r="K6522" t="str">
            <v>FICA</v>
          </cell>
          <cell r="L6522">
            <v>2342.06</v>
          </cell>
        </row>
        <row r="6523">
          <cell r="A6523" t="str">
            <v>MORQUECHO, MARIA V</v>
          </cell>
          <cell r="B6523" t="str">
            <v>101-594</v>
          </cell>
          <cell r="C6523">
            <v>510300</v>
          </cell>
          <cell r="D6523">
            <v>32000</v>
          </cell>
          <cell r="E6523" t="str">
            <v>ELIGIBILITY WORKER III</v>
          </cell>
          <cell r="F6523" t="str">
            <v>D258</v>
          </cell>
          <cell r="G6523">
            <v>1</v>
          </cell>
          <cell r="H6523" t="str">
            <v>D258-005</v>
          </cell>
          <cell r="I6523" t="str">
            <v>F</v>
          </cell>
          <cell r="J6523" t="str">
            <v>*FM</v>
          </cell>
          <cell r="K6523" t="str">
            <v>MEDICARE</v>
          </cell>
          <cell r="L6523">
            <v>547.74</v>
          </cell>
        </row>
        <row r="6524">
          <cell r="A6524" t="str">
            <v>MORQUECHO, MARIA V</v>
          </cell>
          <cell r="B6524" t="str">
            <v>101-594</v>
          </cell>
          <cell r="C6524">
            <v>510300</v>
          </cell>
          <cell r="D6524">
            <v>32000</v>
          </cell>
          <cell r="E6524" t="str">
            <v>ELIGIBILITY WORKER III</v>
          </cell>
          <cell r="F6524" t="str">
            <v>D258</v>
          </cell>
          <cell r="G6524">
            <v>1</v>
          </cell>
          <cell r="H6524" t="str">
            <v>D258-005</v>
          </cell>
          <cell r="I6524" t="str">
            <v>F</v>
          </cell>
          <cell r="J6524">
            <v>7999</v>
          </cell>
          <cell r="L6524">
            <v>11328.75</v>
          </cell>
        </row>
        <row r="6525">
          <cell r="A6525" t="str">
            <v>MORQUECHO, MARIA V</v>
          </cell>
          <cell r="B6525" t="str">
            <v>101-594</v>
          </cell>
          <cell r="C6525">
            <v>510300</v>
          </cell>
          <cell r="D6525">
            <v>32000</v>
          </cell>
          <cell r="E6525" t="str">
            <v>ELIGIBILITY WORKER III</v>
          </cell>
          <cell r="F6525" t="str">
            <v>D258</v>
          </cell>
          <cell r="G6525">
            <v>1</v>
          </cell>
          <cell r="H6525" t="str">
            <v>D258-005</v>
          </cell>
          <cell r="I6525" t="str">
            <v>F</v>
          </cell>
          <cell r="J6525">
            <v>8000</v>
          </cell>
          <cell r="L6525">
            <v>2639.96</v>
          </cell>
        </row>
        <row r="6526">
          <cell r="A6526" t="str">
            <v>MORQUECHO, MARIA V</v>
          </cell>
          <cell r="B6526" t="str">
            <v>101-594</v>
          </cell>
          <cell r="C6526">
            <v>510400</v>
          </cell>
          <cell r="D6526">
            <v>32000</v>
          </cell>
          <cell r="E6526" t="str">
            <v>ELIGIBILITY WORKER III</v>
          </cell>
          <cell r="F6526" t="str">
            <v>D258</v>
          </cell>
          <cell r="G6526">
            <v>1</v>
          </cell>
          <cell r="H6526" t="str">
            <v>D258-005</v>
          </cell>
          <cell r="I6526" t="str">
            <v>F</v>
          </cell>
          <cell r="J6526">
            <v>30</v>
          </cell>
          <cell r="L6526">
            <v>94.44</v>
          </cell>
        </row>
        <row r="6527">
          <cell r="A6527" t="str">
            <v>MORQUECHO, MARIA V</v>
          </cell>
          <cell r="B6527" t="str">
            <v>101-594</v>
          </cell>
          <cell r="C6527">
            <v>510400</v>
          </cell>
          <cell r="D6527">
            <v>32000</v>
          </cell>
          <cell r="E6527" t="str">
            <v>ELIGIBILITY WORKER III</v>
          </cell>
          <cell r="F6527" t="str">
            <v>D258</v>
          </cell>
          <cell r="G6527">
            <v>1</v>
          </cell>
          <cell r="H6527" t="str">
            <v>D258-005</v>
          </cell>
          <cell r="I6527" t="str">
            <v>F</v>
          </cell>
          <cell r="J6527">
            <v>811</v>
          </cell>
          <cell r="L6527">
            <v>1.88</v>
          </cell>
        </row>
        <row r="6528">
          <cell r="A6528" t="str">
            <v>MORQUECHO, MARIA V</v>
          </cell>
          <cell r="B6528" t="str">
            <v>101-594</v>
          </cell>
          <cell r="C6528">
            <v>510400</v>
          </cell>
          <cell r="D6528">
            <v>32000</v>
          </cell>
          <cell r="E6528" t="str">
            <v>ELIGIBILITY WORKER III</v>
          </cell>
          <cell r="F6528" t="str">
            <v>D258</v>
          </cell>
          <cell r="G6528">
            <v>1</v>
          </cell>
          <cell r="H6528" t="str">
            <v>D258-005</v>
          </cell>
          <cell r="I6528" t="str">
            <v>F</v>
          </cell>
          <cell r="J6528">
            <v>605</v>
          </cell>
          <cell r="L6528">
            <v>59.1</v>
          </cell>
        </row>
        <row r="6529">
          <cell r="A6529" t="str">
            <v>MORQUECHO, MARIA V</v>
          </cell>
          <cell r="B6529" t="str">
            <v>101-594</v>
          </cell>
          <cell r="C6529">
            <v>510400</v>
          </cell>
          <cell r="D6529">
            <v>32000</v>
          </cell>
          <cell r="E6529" t="str">
            <v>ELIGIBILITY WORKER III</v>
          </cell>
          <cell r="F6529" t="str">
            <v>D258</v>
          </cell>
          <cell r="G6529">
            <v>1</v>
          </cell>
          <cell r="H6529" t="str">
            <v>D258-005</v>
          </cell>
          <cell r="I6529" t="str">
            <v>F</v>
          </cell>
          <cell r="J6529">
            <v>1001</v>
          </cell>
          <cell r="L6529">
            <v>10.17</v>
          </cell>
        </row>
        <row r="6530">
          <cell r="A6530" t="str">
            <v>MORQUECHO, MARIA V</v>
          </cell>
          <cell r="B6530" t="str">
            <v>101-594</v>
          </cell>
          <cell r="C6530">
            <v>510400</v>
          </cell>
          <cell r="D6530">
            <v>32000</v>
          </cell>
          <cell r="E6530" t="str">
            <v>ELIGIBILITY WORKER III</v>
          </cell>
          <cell r="F6530" t="str">
            <v>D258</v>
          </cell>
          <cell r="G6530">
            <v>1</v>
          </cell>
          <cell r="H6530" t="str">
            <v>D258-005</v>
          </cell>
          <cell r="I6530" t="str">
            <v>F</v>
          </cell>
          <cell r="J6530">
            <v>705</v>
          </cell>
          <cell r="L6530">
            <v>12.04</v>
          </cell>
        </row>
        <row r="6531">
          <cell r="A6531" t="str">
            <v>MORQUECHO, MARIA V</v>
          </cell>
          <cell r="B6531" t="str">
            <v>101-594</v>
          </cell>
          <cell r="C6531">
            <v>510400</v>
          </cell>
          <cell r="D6531">
            <v>32000</v>
          </cell>
          <cell r="E6531" t="str">
            <v>ELIGIBILITY WORKER III</v>
          </cell>
          <cell r="F6531" t="str">
            <v>D258</v>
          </cell>
          <cell r="G6531">
            <v>1</v>
          </cell>
          <cell r="H6531" t="str">
            <v>D258-005</v>
          </cell>
          <cell r="I6531" t="str">
            <v>F</v>
          </cell>
          <cell r="J6531">
            <v>104</v>
          </cell>
          <cell r="L6531">
            <v>283.83999999999997</v>
          </cell>
        </row>
        <row r="6532">
          <cell r="A6532" t="str">
            <v>MORRIS, FLORENCE A</v>
          </cell>
          <cell r="B6532" t="str">
            <v>101-609</v>
          </cell>
          <cell r="C6532">
            <v>510100</v>
          </cell>
          <cell r="D6532">
            <v>36720</v>
          </cell>
          <cell r="E6532" t="str">
            <v>HEALTH TECHNICIAN II</v>
          </cell>
          <cell r="F6532" t="str">
            <v>D318</v>
          </cell>
          <cell r="G6532">
            <v>1</v>
          </cell>
          <cell r="H6532" t="str">
            <v>D318-013</v>
          </cell>
          <cell r="I6532" t="str">
            <v>O</v>
          </cell>
          <cell r="J6532">
            <v>1</v>
          </cell>
          <cell r="K6532" t="str">
            <v>REGULAR PAY</v>
          </cell>
          <cell r="L6532">
            <v>29446.76</v>
          </cell>
        </row>
        <row r="6533">
          <cell r="A6533" t="str">
            <v>MORRIS, FLORENCE A</v>
          </cell>
          <cell r="B6533" t="str">
            <v>101-609</v>
          </cell>
          <cell r="C6533">
            <v>510300</v>
          </cell>
          <cell r="D6533">
            <v>36720</v>
          </cell>
          <cell r="E6533" t="str">
            <v>HEALTH TECHNICIAN II</v>
          </cell>
          <cell r="F6533" t="str">
            <v>D318</v>
          </cell>
          <cell r="G6533">
            <v>1</v>
          </cell>
          <cell r="H6533" t="str">
            <v>D318-013</v>
          </cell>
          <cell r="I6533" t="str">
            <v>F</v>
          </cell>
          <cell r="J6533">
            <v>7999</v>
          </cell>
          <cell r="L6533">
            <v>8831.08</v>
          </cell>
        </row>
        <row r="6534">
          <cell r="A6534" t="str">
            <v>MORRIS, FLORENCE A</v>
          </cell>
          <cell r="B6534" t="str">
            <v>101-609</v>
          </cell>
          <cell r="C6534">
            <v>510300</v>
          </cell>
          <cell r="D6534">
            <v>36720</v>
          </cell>
          <cell r="E6534" t="str">
            <v>HEALTH TECHNICIAN II</v>
          </cell>
          <cell r="F6534" t="str">
            <v>D318</v>
          </cell>
          <cell r="G6534">
            <v>1</v>
          </cell>
          <cell r="H6534" t="str">
            <v>D318-013</v>
          </cell>
          <cell r="I6534" t="str">
            <v>F</v>
          </cell>
          <cell r="J6534">
            <v>8000</v>
          </cell>
          <cell r="L6534">
            <v>2056.98</v>
          </cell>
        </row>
        <row r="6535">
          <cell r="A6535" t="str">
            <v>MORRIS, FLORENCE A</v>
          </cell>
          <cell r="B6535" t="str">
            <v>101-609</v>
          </cell>
          <cell r="C6535">
            <v>510300</v>
          </cell>
          <cell r="D6535">
            <v>36720</v>
          </cell>
          <cell r="E6535" t="str">
            <v>HEALTH TECHNICIAN II</v>
          </cell>
          <cell r="F6535" t="str">
            <v>D318</v>
          </cell>
          <cell r="G6535">
            <v>1</v>
          </cell>
          <cell r="H6535" t="str">
            <v>D318-013</v>
          </cell>
          <cell r="I6535" t="str">
            <v>F</v>
          </cell>
          <cell r="J6535" t="str">
            <v>*FI</v>
          </cell>
          <cell r="K6535" t="str">
            <v>FICA</v>
          </cell>
          <cell r="L6535">
            <v>1825.7</v>
          </cell>
        </row>
        <row r="6536">
          <cell r="A6536" t="str">
            <v>MORRIS, FLORENCE A</v>
          </cell>
          <cell r="B6536" t="str">
            <v>101-609</v>
          </cell>
          <cell r="C6536">
            <v>510300</v>
          </cell>
          <cell r="D6536">
            <v>36720</v>
          </cell>
          <cell r="E6536" t="str">
            <v>HEALTH TECHNICIAN II</v>
          </cell>
          <cell r="F6536" t="str">
            <v>D318</v>
          </cell>
          <cell r="G6536">
            <v>1</v>
          </cell>
          <cell r="H6536" t="str">
            <v>D318-013</v>
          </cell>
          <cell r="I6536" t="str">
            <v>F</v>
          </cell>
          <cell r="J6536" t="str">
            <v>*FM</v>
          </cell>
          <cell r="K6536" t="str">
            <v>MEDICARE</v>
          </cell>
          <cell r="L6536">
            <v>426.98</v>
          </cell>
        </row>
        <row r="6537">
          <cell r="A6537" t="str">
            <v>MORRIS, FLORENCE A</v>
          </cell>
          <cell r="B6537" t="str">
            <v>101-609</v>
          </cell>
          <cell r="C6537">
            <v>510400</v>
          </cell>
          <cell r="D6537">
            <v>36720</v>
          </cell>
          <cell r="E6537" t="str">
            <v>HEALTH TECHNICIAN II</v>
          </cell>
          <cell r="F6537" t="str">
            <v>D318</v>
          </cell>
          <cell r="G6537">
            <v>1</v>
          </cell>
          <cell r="H6537" t="str">
            <v>D318-013</v>
          </cell>
          <cell r="I6537" t="str">
            <v>F</v>
          </cell>
          <cell r="J6537">
            <v>811</v>
          </cell>
          <cell r="L6537">
            <v>1.88</v>
          </cell>
        </row>
        <row r="6538">
          <cell r="A6538" t="str">
            <v>MORRIS, FLORENCE A</v>
          </cell>
          <cell r="B6538" t="str">
            <v>101-609</v>
          </cell>
          <cell r="C6538">
            <v>510400</v>
          </cell>
          <cell r="D6538">
            <v>36720</v>
          </cell>
          <cell r="E6538" t="str">
            <v>HEALTH TECHNICIAN II</v>
          </cell>
          <cell r="F6538" t="str">
            <v>D318</v>
          </cell>
          <cell r="G6538">
            <v>1</v>
          </cell>
          <cell r="H6538" t="str">
            <v>D318-013</v>
          </cell>
          <cell r="I6538" t="str">
            <v>F</v>
          </cell>
          <cell r="J6538">
            <v>601</v>
          </cell>
          <cell r="L6538">
            <v>17.149999999999999</v>
          </cell>
        </row>
        <row r="6539">
          <cell r="A6539" t="str">
            <v>MORRIS, FLORENCE A</v>
          </cell>
          <cell r="B6539" t="str">
            <v>101-609</v>
          </cell>
          <cell r="C6539">
            <v>510400</v>
          </cell>
          <cell r="D6539">
            <v>36720</v>
          </cell>
          <cell r="E6539" t="str">
            <v>HEALTH TECHNICIAN II</v>
          </cell>
          <cell r="F6539" t="str">
            <v>D318</v>
          </cell>
          <cell r="G6539">
            <v>1</v>
          </cell>
          <cell r="H6539" t="str">
            <v>D318-013</v>
          </cell>
          <cell r="I6539" t="str">
            <v>F</v>
          </cell>
          <cell r="J6539">
            <v>100</v>
          </cell>
          <cell r="L6539">
            <v>135.94999999999999</v>
          </cell>
        </row>
        <row r="6540">
          <cell r="A6540" t="str">
            <v>MORRIS, FLORENCE A</v>
          </cell>
          <cell r="B6540" t="str">
            <v>101-609</v>
          </cell>
          <cell r="C6540">
            <v>510400</v>
          </cell>
          <cell r="D6540">
            <v>36720</v>
          </cell>
          <cell r="E6540" t="str">
            <v>HEALTH TECHNICIAN II</v>
          </cell>
          <cell r="F6540" t="str">
            <v>D318</v>
          </cell>
          <cell r="G6540">
            <v>1</v>
          </cell>
          <cell r="H6540" t="str">
            <v>D318-013</v>
          </cell>
          <cell r="I6540" t="str">
            <v>F</v>
          </cell>
          <cell r="J6540">
            <v>701</v>
          </cell>
          <cell r="L6540">
            <v>4.01</v>
          </cell>
        </row>
        <row r="6541">
          <cell r="A6541" t="str">
            <v>MORRIS, FLORENCE A</v>
          </cell>
          <cell r="B6541" t="str">
            <v>101-609</v>
          </cell>
          <cell r="C6541">
            <v>510400</v>
          </cell>
          <cell r="D6541">
            <v>36720</v>
          </cell>
          <cell r="E6541" t="str">
            <v>HEALTH TECHNICIAN II</v>
          </cell>
          <cell r="F6541" t="str">
            <v>D318</v>
          </cell>
          <cell r="G6541">
            <v>1</v>
          </cell>
          <cell r="H6541" t="str">
            <v>D318-013</v>
          </cell>
          <cell r="I6541" t="str">
            <v>F</v>
          </cell>
          <cell r="J6541">
            <v>30</v>
          </cell>
          <cell r="L6541">
            <v>73.62</v>
          </cell>
        </row>
        <row r="6542">
          <cell r="A6542" t="str">
            <v>MORRIS, FLORENCE A</v>
          </cell>
          <cell r="B6542" t="str">
            <v>101-609</v>
          </cell>
          <cell r="C6542">
            <v>510400</v>
          </cell>
          <cell r="D6542">
            <v>36720</v>
          </cell>
          <cell r="E6542" t="str">
            <v>HEALTH TECHNICIAN II</v>
          </cell>
          <cell r="F6542" t="str">
            <v>D318</v>
          </cell>
          <cell r="G6542">
            <v>1</v>
          </cell>
          <cell r="H6542" t="str">
            <v>D318-013</v>
          </cell>
          <cell r="I6542" t="str">
            <v>F</v>
          </cell>
          <cell r="J6542">
            <v>1001</v>
          </cell>
          <cell r="L6542">
            <v>10.17</v>
          </cell>
        </row>
        <row r="6543">
          <cell r="A6543" t="str">
            <v>MORRIS, JUDY A</v>
          </cell>
          <cell r="B6543" t="str">
            <v>281-898</v>
          </cell>
          <cell r="C6543">
            <v>510100</v>
          </cell>
          <cell r="D6543">
            <v>28180</v>
          </cell>
          <cell r="E6543" t="str">
            <v>LEAD BUS DRIVER</v>
          </cell>
          <cell r="F6543" t="str">
            <v>D344</v>
          </cell>
          <cell r="G6543">
            <v>1</v>
          </cell>
          <cell r="H6543" t="str">
            <v>D344-002</v>
          </cell>
          <cell r="I6543" t="str">
            <v>O</v>
          </cell>
          <cell r="J6543">
            <v>1</v>
          </cell>
          <cell r="K6543" t="str">
            <v>REGULAR PAY</v>
          </cell>
          <cell r="L6543">
            <v>32095.98</v>
          </cell>
        </row>
        <row r="6544">
          <cell r="A6544" t="str">
            <v>MORRIS, JUDY A</v>
          </cell>
          <cell r="B6544" t="str">
            <v>281-898</v>
          </cell>
          <cell r="C6544">
            <v>510300</v>
          </cell>
          <cell r="D6544">
            <v>28180</v>
          </cell>
          <cell r="E6544" t="str">
            <v>LEAD BUS DRIVER</v>
          </cell>
          <cell r="F6544" t="str">
            <v>D344</v>
          </cell>
          <cell r="G6544">
            <v>1</v>
          </cell>
          <cell r="H6544" t="str">
            <v>D344-002</v>
          </cell>
          <cell r="I6544" t="str">
            <v>F</v>
          </cell>
          <cell r="J6544" t="str">
            <v>*FI</v>
          </cell>
          <cell r="K6544" t="str">
            <v>FICA</v>
          </cell>
          <cell r="L6544">
            <v>1989.95</v>
          </cell>
        </row>
        <row r="6545">
          <cell r="A6545" t="str">
            <v>MORRIS, JUDY A</v>
          </cell>
          <cell r="B6545" t="str">
            <v>281-898</v>
          </cell>
          <cell r="C6545">
            <v>510300</v>
          </cell>
          <cell r="D6545">
            <v>28180</v>
          </cell>
          <cell r="E6545" t="str">
            <v>LEAD BUS DRIVER</v>
          </cell>
          <cell r="F6545" t="str">
            <v>D344</v>
          </cell>
          <cell r="G6545">
            <v>1</v>
          </cell>
          <cell r="H6545" t="str">
            <v>D344-002</v>
          </cell>
          <cell r="I6545" t="str">
            <v>F</v>
          </cell>
          <cell r="J6545">
            <v>8000</v>
          </cell>
          <cell r="L6545">
            <v>2242.4299999999998</v>
          </cell>
        </row>
        <row r="6546">
          <cell r="A6546" t="str">
            <v>MORRIS, JUDY A</v>
          </cell>
          <cell r="B6546" t="str">
            <v>281-898</v>
          </cell>
          <cell r="C6546">
            <v>510300</v>
          </cell>
          <cell r="D6546">
            <v>28180</v>
          </cell>
          <cell r="E6546" t="str">
            <v>LEAD BUS DRIVER</v>
          </cell>
          <cell r="F6546" t="str">
            <v>D344</v>
          </cell>
          <cell r="G6546">
            <v>1</v>
          </cell>
          <cell r="H6546" t="str">
            <v>D344-002</v>
          </cell>
          <cell r="I6546" t="str">
            <v>F</v>
          </cell>
          <cell r="J6546" t="str">
            <v>*FM</v>
          </cell>
          <cell r="K6546" t="str">
            <v>MEDICARE</v>
          </cell>
          <cell r="L6546">
            <v>465.39</v>
          </cell>
        </row>
        <row r="6547">
          <cell r="A6547" t="str">
            <v>MORRIS, JUDY A</v>
          </cell>
          <cell r="B6547" t="str">
            <v>281-898</v>
          </cell>
          <cell r="C6547">
            <v>510300</v>
          </cell>
          <cell r="D6547">
            <v>28180</v>
          </cell>
          <cell r="E6547" t="str">
            <v>LEAD BUS DRIVER</v>
          </cell>
          <cell r="F6547" t="str">
            <v>D344</v>
          </cell>
          <cell r="G6547">
            <v>1</v>
          </cell>
          <cell r="H6547" t="str">
            <v>D344-002</v>
          </cell>
          <cell r="I6547" t="str">
            <v>F</v>
          </cell>
          <cell r="J6547">
            <v>7999</v>
          </cell>
          <cell r="L6547">
            <v>9625.58</v>
          </cell>
        </row>
        <row r="6548">
          <cell r="A6548" t="str">
            <v>MORRIS, JUDY A</v>
          </cell>
          <cell r="B6548" t="str">
            <v>281-898</v>
          </cell>
          <cell r="C6548">
            <v>510400</v>
          </cell>
          <cell r="D6548">
            <v>28180</v>
          </cell>
          <cell r="E6548" t="str">
            <v>LEAD BUS DRIVER</v>
          </cell>
          <cell r="F6548" t="str">
            <v>D344</v>
          </cell>
          <cell r="G6548">
            <v>1</v>
          </cell>
          <cell r="H6548" t="str">
            <v>D344-002</v>
          </cell>
          <cell r="I6548" t="str">
            <v>F</v>
          </cell>
          <cell r="J6548">
            <v>601</v>
          </cell>
          <cell r="L6548">
            <v>17.149999999999999</v>
          </cell>
        </row>
        <row r="6549">
          <cell r="A6549" t="str">
            <v>MORRIS, JUDY A</v>
          </cell>
          <cell r="B6549" t="str">
            <v>281-898</v>
          </cell>
          <cell r="C6549">
            <v>510400</v>
          </cell>
          <cell r="D6549">
            <v>28180</v>
          </cell>
          <cell r="E6549" t="str">
            <v>LEAD BUS DRIVER</v>
          </cell>
          <cell r="F6549" t="str">
            <v>D344</v>
          </cell>
          <cell r="G6549">
            <v>1</v>
          </cell>
          <cell r="H6549" t="str">
            <v>D344-002</v>
          </cell>
          <cell r="I6549" t="str">
            <v>F</v>
          </cell>
          <cell r="J6549">
            <v>30</v>
          </cell>
          <cell r="L6549">
            <v>80.239999999999995</v>
          </cell>
        </row>
        <row r="6550">
          <cell r="A6550" t="str">
            <v>MORRIS, JUDY A</v>
          </cell>
          <cell r="B6550" t="str">
            <v>281-898</v>
          </cell>
          <cell r="C6550">
            <v>510400</v>
          </cell>
          <cell r="D6550">
            <v>28180</v>
          </cell>
          <cell r="E6550" t="str">
            <v>LEAD BUS DRIVER</v>
          </cell>
          <cell r="F6550" t="str">
            <v>D344</v>
          </cell>
          <cell r="G6550">
            <v>1</v>
          </cell>
          <cell r="H6550" t="str">
            <v>D344-002</v>
          </cell>
          <cell r="I6550" t="str">
            <v>F</v>
          </cell>
          <cell r="J6550">
            <v>100</v>
          </cell>
          <cell r="L6550">
            <v>135.94999999999999</v>
          </cell>
        </row>
        <row r="6551">
          <cell r="A6551" t="str">
            <v>MORRIS, JUDY A</v>
          </cell>
          <cell r="B6551" t="str">
            <v>281-898</v>
          </cell>
          <cell r="C6551">
            <v>510400</v>
          </cell>
          <cell r="D6551">
            <v>28180</v>
          </cell>
          <cell r="E6551" t="str">
            <v>LEAD BUS DRIVER</v>
          </cell>
          <cell r="F6551" t="str">
            <v>D344</v>
          </cell>
          <cell r="G6551">
            <v>1</v>
          </cell>
          <cell r="H6551" t="str">
            <v>D344-002</v>
          </cell>
          <cell r="I6551" t="str">
            <v>F</v>
          </cell>
          <cell r="J6551">
            <v>1001</v>
          </cell>
          <cell r="L6551">
            <v>10.17</v>
          </cell>
        </row>
        <row r="6552">
          <cell r="A6552" t="str">
            <v>MORRIS, JUDY A</v>
          </cell>
          <cell r="B6552" t="str">
            <v>281-898</v>
          </cell>
          <cell r="C6552">
            <v>510400</v>
          </cell>
          <cell r="D6552">
            <v>28180</v>
          </cell>
          <cell r="E6552" t="str">
            <v>LEAD BUS DRIVER</v>
          </cell>
          <cell r="F6552" t="str">
            <v>D344</v>
          </cell>
          <cell r="G6552">
            <v>1</v>
          </cell>
          <cell r="H6552" t="str">
            <v>D344-002</v>
          </cell>
          <cell r="I6552" t="str">
            <v>F</v>
          </cell>
          <cell r="J6552">
            <v>701</v>
          </cell>
          <cell r="L6552">
            <v>4.01</v>
          </cell>
        </row>
        <row r="6553">
          <cell r="A6553" t="str">
            <v>MORRIS, JUDY A</v>
          </cell>
          <cell r="B6553" t="str">
            <v>281-898</v>
          </cell>
          <cell r="C6553">
            <v>510400</v>
          </cell>
          <cell r="D6553">
            <v>28180</v>
          </cell>
          <cell r="E6553" t="str">
            <v>LEAD BUS DRIVER</v>
          </cell>
          <cell r="F6553" t="str">
            <v>D344</v>
          </cell>
          <cell r="G6553">
            <v>1</v>
          </cell>
          <cell r="H6553" t="str">
            <v>D344-002</v>
          </cell>
          <cell r="I6553" t="str">
            <v>F</v>
          </cell>
          <cell r="J6553">
            <v>810</v>
          </cell>
          <cell r="L6553">
            <v>1.71</v>
          </cell>
        </row>
        <row r="6554">
          <cell r="A6554" t="str">
            <v>MORRIS, WILLIAM S</v>
          </cell>
          <cell r="B6554" t="str">
            <v>101-570</v>
          </cell>
          <cell r="C6554">
            <v>510100</v>
          </cell>
          <cell r="D6554">
            <v>23300</v>
          </cell>
          <cell r="E6554" t="str">
            <v>CORRECTIONAL SERGEANT</v>
          </cell>
          <cell r="F6554" t="str">
            <v>D234</v>
          </cell>
          <cell r="G6554">
            <v>1</v>
          </cell>
          <cell r="H6554" t="str">
            <v>D234-006</v>
          </cell>
          <cell r="I6554" t="str">
            <v>O</v>
          </cell>
          <cell r="J6554">
            <v>1</v>
          </cell>
          <cell r="K6554" t="str">
            <v>REGULAR PAY</v>
          </cell>
          <cell r="L6554">
            <v>73196.649999999994</v>
          </cell>
        </row>
        <row r="6555">
          <cell r="A6555" t="str">
            <v>MORRIS, WILLIAM S</v>
          </cell>
          <cell r="B6555" t="str">
            <v>101-570</v>
          </cell>
          <cell r="C6555">
            <v>510300</v>
          </cell>
          <cell r="D6555">
            <v>23300</v>
          </cell>
          <cell r="E6555" t="str">
            <v>CORRECTIONAL SERGEANT</v>
          </cell>
          <cell r="F6555" t="str">
            <v>D234</v>
          </cell>
          <cell r="G6555">
            <v>1</v>
          </cell>
          <cell r="H6555" t="str">
            <v>D234-006</v>
          </cell>
          <cell r="I6555" t="str">
            <v>F</v>
          </cell>
          <cell r="J6555" t="str">
            <v>*FM</v>
          </cell>
          <cell r="K6555" t="str">
            <v>MEDICARE</v>
          </cell>
          <cell r="L6555">
            <v>1061.3499999999999</v>
          </cell>
        </row>
        <row r="6556">
          <cell r="A6556" t="str">
            <v>MORRIS, WILLIAM S</v>
          </cell>
          <cell r="B6556" t="str">
            <v>101-570</v>
          </cell>
          <cell r="C6556">
            <v>510300</v>
          </cell>
          <cell r="D6556">
            <v>23300</v>
          </cell>
          <cell r="E6556" t="str">
            <v>CORRECTIONAL SERGEANT</v>
          </cell>
          <cell r="F6556" t="str">
            <v>D234</v>
          </cell>
          <cell r="G6556">
            <v>1</v>
          </cell>
          <cell r="H6556" t="str">
            <v>D234-006</v>
          </cell>
          <cell r="I6556" t="str">
            <v>F</v>
          </cell>
          <cell r="J6556">
            <v>8000</v>
          </cell>
          <cell r="L6556">
            <v>5119.47</v>
          </cell>
        </row>
        <row r="6557">
          <cell r="A6557" t="str">
            <v>MORRIS, WILLIAM S</v>
          </cell>
          <cell r="B6557" t="str">
            <v>101-570</v>
          </cell>
          <cell r="C6557">
            <v>510300</v>
          </cell>
          <cell r="D6557">
            <v>23300</v>
          </cell>
          <cell r="E6557" t="str">
            <v>CORRECTIONAL SERGEANT</v>
          </cell>
          <cell r="F6557" t="str">
            <v>D234</v>
          </cell>
          <cell r="G6557">
            <v>1</v>
          </cell>
          <cell r="H6557" t="str">
            <v>D234-006</v>
          </cell>
          <cell r="I6557" t="str">
            <v>F</v>
          </cell>
          <cell r="J6557" t="str">
            <v>*FI</v>
          </cell>
          <cell r="K6557" t="str">
            <v>FICA</v>
          </cell>
          <cell r="L6557">
            <v>4538.1899999999996</v>
          </cell>
        </row>
        <row r="6558">
          <cell r="A6558" t="str">
            <v>MORRIS, WILLIAM S</v>
          </cell>
          <cell r="B6558" t="str">
            <v>101-570</v>
          </cell>
          <cell r="C6558">
            <v>510300</v>
          </cell>
          <cell r="D6558">
            <v>23300</v>
          </cell>
          <cell r="E6558" t="str">
            <v>CORRECTIONAL SERGEANT</v>
          </cell>
          <cell r="F6558" t="str">
            <v>D234</v>
          </cell>
          <cell r="G6558">
            <v>1</v>
          </cell>
          <cell r="H6558" t="str">
            <v>D234-006</v>
          </cell>
          <cell r="I6558" t="str">
            <v>F</v>
          </cell>
          <cell r="J6558">
            <v>7999</v>
          </cell>
          <cell r="L6558">
            <v>21951.68</v>
          </cell>
        </row>
        <row r="6559">
          <cell r="A6559" t="str">
            <v>MORRIS, WILLIAM S</v>
          </cell>
          <cell r="B6559" t="str">
            <v>101-570</v>
          </cell>
          <cell r="C6559">
            <v>510400</v>
          </cell>
          <cell r="D6559">
            <v>23300</v>
          </cell>
          <cell r="E6559" t="str">
            <v>CORRECTIONAL SERGEANT</v>
          </cell>
          <cell r="F6559" t="str">
            <v>D234</v>
          </cell>
          <cell r="G6559">
            <v>1</v>
          </cell>
          <cell r="H6559" t="str">
            <v>D234-006</v>
          </cell>
          <cell r="I6559" t="str">
            <v>F</v>
          </cell>
          <cell r="J6559">
            <v>30</v>
          </cell>
          <cell r="L6559">
            <v>182.99</v>
          </cell>
        </row>
        <row r="6560">
          <cell r="A6560" t="str">
            <v>MORRIS, WILLIAM S</v>
          </cell>
          <cell r="B6560" t="str">
            <v>101-570</v>
          </cell>
          <cell r="C6560">
            <v>510400</v>
          </cell>
          <cell r="D6560">
            <v>23300</v>
          </cell>
          <cell r="E6560" t="str">
            <v>CORRECTIONAL SERGEANT</v>
          </cell>
          <cell r="F6560" t="str">
            <v>D234</v>
          </cell>
          <cell r="G6560">
            <v>1</v>
          </cell>
          <cell r="H6560" t="str">
            <v>D234-006</v>
          </cell>
          <cell r="I6560" t="str">
            <v>F</v>
          </cell>
          <cell r="J6560">
            <v>601</v>
          </cell>
          <cell r="L6560">
            <v>17.149999999999999</v>
          </cell>
        </row>
        <row r="6561">
          <cell r="A6561" t="str">
            <v>MORRIS, WILLIAM S</v>
          </cell>
          <cell r="B6561" t="str">
            <v>101-570</v>
          </cell>
          <cell r="C6561">
            <v>510400</v>
          </cell>
          <cell r="D6561">
            <v>23300</v>
          </cell>
          <cell r="E6561" t="str">
            <v>CORRECTIONAL SERGEANT</v>
          </cell>
          <cell r="F6561" t="str">
            <v>D234</v>
          </cell>
          <cell r="G6561">
            <v>1</v>
          </cell>
          <cell r="H6561" t="str">
            <v>D234-006</v>
          </cell>
          <cell r="I6561" t="str">
            <v>F</v>
          </cell>
          <cell r="J6561">
            <v>810</v>
          </cell>
          <cell r="L6561">
            <v>1.71</v>
          </cell>
        </row>
        <row r="6562">
          <cell r="A6562" t="str">
            <v>MORRIS, WILLIAM S</v>
          </cell>
          <cell r="B6562" t="str">
            <v>101-570</v>
          </cell>
          <cell r="C6562">
            <v>510400</v>
          </cell>
          <cell r="D6562">
            <v>23300</v>
          </cell>
          <cell r="E6562" t="str">
            <v>CORRECTIONAL SERGEANT</v>
          </cell>
          <cell r="F6562" t="str">
            <v>D234</v>
          </cell>
          <cell r="G6562">
            <v>1</v>
          </cell>
          <cell r="H6562" t="str">
            <v>D234-006</v>
          </cell>
          <cell r="I6562" t="str">
            <v>F</v>
          </cell>
          <cell r="J6562">
            <v>701</v>
          </cell>
          <cell r="L6562">
            <v>4.01</v>
          </cell>
        </row>
        <row r="6563">
          <cell r="A6563" t="str">
            <v>MORRIS, WILLIAM S</v>
          </cell>
          <cell r="B6563" t="str">
            <v>101-570</v>
          </cell>
          <cell r="C6563">
            <v>510400</v>
          </cell>
          <cell r="D6563">
            <v>23300</v>
          </cell>
          <cell r="E6563" t="str">
            <v>CORRECTIONAL SERGEANT</v>
          </cell>
          <cell r="F6563" t="str">
            <v>D234</v>
          </cell>
          <cell r="G6563">
            <v>1</v>
          </cell>
          <cell r="H6563" t="str">
            <v>D234-006</v>
          </cell>
          <cell r="I6563" t="str">
            <v>F</v>
          </cell>
          <cell r="J6563">
            <v>101</v>
          </cell>
          <cell r="L6563">
            <v>135.94999999999999</v>
          </cell>
        </row>
        <row r="6564">
          <cell r="A6564" t="str">
            <v>MORRIS, WILLIAM S</v>
          </cell>
          <cell r="B6564" t="str">
            <v>101-570</v>
          </cell>
          <cell r="C6564">
            <v>510400</v>
          </cell>
          <cell r="D6564">
            <v>23300</v>
          </cell>
          <cell r="E6564" t="str">
            <v>CORRECTIONAL SERGEANT</v>
          </cell>
          <cell r="F6564" t="str">
            <v>D234</v>
          </cell>
          <cell r="G6564">
            <v>1</v>
          </cell>
          <cell r="H6564" t="str">
            <v>D234-006</v>
          </cell>
          <cell r="I6564" t="str">
            <v>F</v>
          </cell>
          <cell r="J6564">
            <v>1001</v>
          </cell>
          <cell r="L6564">
            <v>10.17</v>
          </cell>
        </row>
        <row r="6565">
          <cell r="A6565" t="str">
            <v>MORROW, SHAUNA L</v>
          </cell>
          <cell r="B6565" t="str">
            <v>101-625</v>
          </cell>
          <cell r="C6565">
            <v>510100</v>
          </cell>
          <cell r="D6565">
            <v>7550</v>
          </cell>
          <cell r="E6565" t="str">
            <v>OFFICE ASSISTANT, SR</v>
          </cell>
          <cell r="F6565" t="str">
            <v>D384</v>
          </cell>
          <cell r="G6565">
            <v>1</v>
          </cell>
          <cell r="H6565" t="str">
            <v>D384-017</v>
          </cell>
          <cell r="I6565" t="str">
            <v>O</v>
          </cell>
          <cell r="J6565">
            <v>1</v>
          </cell>
          <cell r="K6565" t="str">
            <v>REGULAR PAY</v>
          </cell>
          <cell r="L6565">
            <v>29329.29</v>
          </cell>
        </row>
        <row r="6566">
          <cell r="A6566" t="str">
            <v>MORROW, SHAUNA L</v>
          </cell>
          <cell r="B6566" t="str">
            <v>101-625</v>
          </cell>
          <cell r="C6566">
            <v>510300</v>
          </cell>
          <cell r="D6566">
            <v>7550</v>
          </cell>
          <cell r="E6566" t="str">
            <v>OFFICE ASSISTANT, SR</v>
          </cell>
          <cell r="F6566" t="str">
            <v>D384</v>
          </cell>
          <cell r="G6566">
            <v>1</v>
          </cell>
          <cell r="H6566" t="str">
            <v>D384-017</v>
          </cell>
          <cell r="I6566" t="str">
            <v>F</v>
          </cell>
          <cell r="J6566" t="str">
            <v>*FI</v>
          </cell>
          <cell r="K6566" t="str">
            <v>FICA</v>
          </cell>
          <cell r="L6566">
            <v>1818.42</v>
          </cell>
        </row>
        <row r="6567">
          <cell r="A6567" t="str">
            <v>MORROW, SHAUNA L</v>
          </cell>
          <cell r="B6567" t="str">
            <v>101-625</v>
          </cell>
          <cell r="C6567">
            <v>510300</v>
          </cell>
          <cell r="D6567">
            <v>7550</v>
          </cell>
          <cell r="E6567" t="str">
            <v>OFFICE ASSISTANT, SR</v>
          </cell>
          <cell r="F6567" t="str">
            <v>D384</v>
          </cell>
          <cell r="G6567">
            <v>1</v>
          </cell>
          <cell r="H6567" t="str">
            <v>D384-017</v>
          </cell>
          <cell r="I6567" t="str">
            <v>F</v>
          </cell>
          <cell r="J6567">
            <v>7999</v>
          </cell>
          <cell r="L6567">
            <v>8795.85</v>
          </cell>
        </row>
        <row r="6568">
          <cell r="A6568" t="str">
            <v>MORROW, SHAUNA L</v>
          </cell>
          <cell r="B6568" t="str">
            <v>101-625</v>
          </cell>
          <cell r="C6568">
            <v>510300</v>
          </cell>
          <cell r="D6568">
            <v>7550</v>
          </cell>
          <cell r="E6568" t="str">
            <v>OFFICE ASSISTANT, SR</v>
          </cell>
          <cell r="F6568" t="str">
            <v>D384</v>
          </cell>
          <cell r="G6568">
            <v>1</v>
          </cell>
          <cell r="H6568" t="str">
            <v>D384-017</v>
          </cell>
          <cell r="I6568" t="str">
            <v>F</v>
          </cell>
          <cell r="J6568" t="str">
            <v>*FM</v>
          </cell>
          <cell r="K6568" t="str">
            <v>MEDICARE</v>
          </cell>
          <cell r="L6568">
            <v>425.27</v>
          </cell>
        </row>
        <row r="6569">
          <cell r="A6569" t="str">
            <v>MORROW, SHAUNA L</v>
          </cell>
          <cell r="B6569" t="str">
            <v>101-625</v>
          </cell>
          <cell r="C6569">
            <v>510300</v>
          </cell>
          <cell r="D6569">
            <v>7550</v>
          </cell>
          <cell r="E6569" t="str">
            <v>OFFICE ASSISTANT, SR</v>
          </cell>
          <cell r="F6569" t="str">
            <v>D384</v>
          </cell>
          <cell r="G6569">
            <v>1</v>
          </cell>
          <cell r="H6569" t="str">
            <v>D384-017</v>
          </cell>
          <cell r="I6569" t="str">
            <v>F</v>
          </cell>
          <cell r="J6569">
            <v>8000</v>
          </cell>
          <cell r="L6569">
            <v>2048.7600000000002</v>
          </cell>
        </row>
        <row r="6570">
          <cell r="A6570" t="str">
            <v>MORROW, SHAUNA L</v>
          </cell>
          <cell r="B6570" t="str">
            <v>101-625</v>
          </cell>
          <cell r="C6570">
            <v>510400</v>
          </cell>
          <cell r="D6570">
            <v>7550</v>
          </cell>
          <cell r="E6570" t="str">
            <v>OFFICE ASSISTANT, SR</v>
          </cell>
          <cell r="F6570" t="str">
            <v>D384</v>
          </cell>
          <cell r="G6570">
            <v>1</v>
          </cell>
          <cell r="H6570" t="str">
            <v>D384-017</v>
          </cell>
          <cell r="I6570" t="str">
            <v>F</v>
          </cell>
          <cell r="J6570">
            <v>30</v>
          </cell>
          <cell r="L6570">
            <v>73.319999999999993</v>
          </cell>
        </row>
        <row r="6571">
          <cell r="A6571" t="str">
            <v>MORROW, SHAUNA L</v>
          </cell>
          <cell r="B6571" t="str">
            <v>101-625</v>
          </cell>
          <cell r="C6571">
            <v>510400</v>
          </cell>
          <cell r="D6571">
            <v>7550</v>
          </cell>
          <cell r="E6571" t="str">
            <v>OFFICE ASSISTANT, SR</v>
          </cell>
          <cell r="F6571" t="str">
            <v>D384</v>
          </cell>
          <cell r="G6571">
            <v>1</v>
          </cell>
          <cell r="H6571" t="str">
            <v>D384-017</v>
          </cell>
          <cell r="I6571" t="str">
            <v>F</v>
          </cell>
          <cell r="J6571">
            <v>1001</v>
          </cell>
          <cell r="L6571">
            <v>10.17</v>
          </cell>
        </row>
        <row r="6572">
          <cell r="A6572" t="str">
            <v>MORROW, SHAUNA L</v>
          </cell>
          <cell r="B6572" t="str">
            <v>101-625</v>
          </cell>
          <cell r="C6572">
            <v>510400</v>
          </cell>
          <cell r="D6572">
            <v>7550</v>
          </cell>
          <cell r="E6572" t="str">
            <v>OFFICE ASSISTANT, SR</v>
          </cell>
          <cell r="F6572" t="str">
            <v>D384</v>
          </cell>
          <cell r="G6572">
            <v>1</v>
          </cell>
          <cell r="H6572" t="str">
            <v>D384-017</v>
          </cell>
          <cell r="I6572" t="str">
            <v>F</v>
          </cell>
          <cell r="J6572">
            <v>102</v>
          </cell>
          <cell r="L6572">
            <v>232.19</v>
          </cell>
        </row>
        <row r="6573">
          <cell r="A6573" t="str">
            <v>MORROW, SHAUNA L</v>
          </cell>
          <cell r="B6573" t="str">
            <v>101-625</v>
          </cell>
          <cell r="C6573">
            <v>510400</v>
          </cell>
          <cell r="D6573">
            <v>7550</v>
          </cell>
          <cell r="E6573" t="str">
            <v>OFFICE ASSISTANT, SR</v>
          </cell>
          <cell r="F6573" t="str">
            <v>D384</v>
          </cell>
          <cell r="G6573">
            <v>1</v>
          </cell>
          <cell r="H6573" t="str">
            <v>D384-017</v>
          </cell>
          <cell r="I6573" t="str">
            <v>F</v>
          </cell>
          <cell r="J6573">
            <v>603</v>
          </cell>
          <cell r="L6573">
            <v>31.26</v>
          </cell>
        </row>
        <row r="6574">
          <cell r="A6574" t="str">
            <v>MORROW, SHAUNA L</v>
          </cell>
          <cell r="B6574" t="str">
            <v>101-625</v>
          </cell>
          <cell r="C6574">
            <v>510400</v>
          </cell>
          <cell r="D6574">
            <v>7550</v>
          </cell>
          <cell r="E6574" t="str">
            <v>OFFICE ASSISTANT, SR</v>
          </cell>
          <cell r="F6574" t="str">
            <v>D384</v>
          </cell>
          <cell r="G6574">
            <v>1</v>
          </cell>
          <cell r="H6574" t="str">
            <v>D384-017</v>
          </cell>
          <cell r="I6574" t="str">
            <v>F</v>
          </cell>
          <cell r="J6574">
            <v>703</v>
          </cell>
          <cell r="L6574">
            <v>6.7</v>
          </cell>
        </row>
        <row r="6575">
          <cell r="A6575" t="str">
            <v>MORROW, SHAUNA L</v>
          </cell>
          <cell r="B6575" t="str">
            <v>101-625</v>
          </cell>
          <cell r="C6575">
            <v>510400</v>
          </cell>
          <cell r="D6575">
            <v>7550</v>
          </cell>
          <cell r="E6575" t="str">
            <v>OFFICE ASSISTANT, SR</v>
          </cell>
          <cell r="F6575" t="str">
            <v>D384</v>
          </cell>
          <cell r="G6575">
            <v>1</v>
          </cell>
          <cell r="H6575" t="str">
            <v>D384-017</v>
          </cell>
          <cell r="I6575" t="str">
            <v>F</v>
          </cell>
          <cell r="J6575">
            <v>811</v>
          </cell>
          <cell r="L6575">
            <v>1.88</v>
          </cell>
        </row>
        <row r="6576">
          <cell r="A6576" t="str">
            <v>MORSE, JEFFREY J</v>
          </cell>
          <cell r="B6576" t="str">
            <v>101-565</v>
          </cell>
          <cell r="C6576">
            <v>510100</v>
          </cell>
          <cell r="D6576">
            <v>42650</v>
          </cell>
          <cell r="E6576" t="str">
            <v>DEPUTY SHERIFF II</v>
          </cell>
          <cell r="F6576" t="str">
            <v>E120</v>
          </cell>
          <cell r="G6576">
            <v>1</v>
          </cell>
          <cell r="H6576" t="str">
            <v>E120-027</v>
          </cell>
          <cell r="I6576" t="str">
            <v>O</v>
          </cell>
          <cell r="J6576">
            <v>1</v>
          </cell>
          <cell r="K6576" t="str">
            <v>REGULAR PAY</v>
          </cell>
          <cell r="L6576">
            <v>44112</v>
          </cell>
        </row>
        <row r="6577">
          <cell r="A6577" t="str">
            <v>MORSE, JEFFREY J</v>
          </cell>
          <cell r="B6577" t="str">
            <v>101-565</v>
          </cell>
          <cell r="C6577">
            <v>510300</v>
          </cell>
          <cell r="D6577">
            <v>42650</v>
          </cell>
          <cell r="E6577" t="str">
            <v>DEPUTY SHERIFF II</v>
          </cell>
          <cell r="F6577" t="str">
            <v>E120</v>
          </cell>
          <cell r="G6577">
            <v>1</v>
          </cell>
          <cell r="H6577" t="str">
            <v>E120-027</v>
          </cell>
          <cell r="I6577" t="str">
            <v>F</v>
          </cell>
          <cell r="J6577">
            <v>8009</v>
          </cell>
          <cell r="L6577">
            <v>5082.3599999999997</v>
          </cell>
        </row>
        <row r="6578">
          <cell r="A6578" t="str">
            <v>MORSE, JEFFREY J</v>
          </cell>
          <cell r="B6578" t="str">
            <v>101-565</v>
          </cell>
          <cell r="C6578">
            <v>510300</v>
          </cell>
          <cell r="D6578">
            <v>42650</v>
          </cell>
          <cell r="E6578" t="str">
            <v>DEPUTY SHERIFF II</v>
          </cell>
          <cell r="F6578" t="str">
            <v>E120</v>
          </cell>
          <cell r="G6578">
            <v>1</v>
          </cell>
          <cell r="H6578" t="str">
            <v>E120-027</v>
          </cell>
          <cell r="I6578" t="str">
            <v>F</v>
          </cell>
          <cell r="J6578" t="str">
            <v>*FM</v>
          </cell>
          <cell r="K6578" t="str">
            <v>MEDICARE</v>
          </cell>
          <cell r="L6578">
            <v>639.62</v>
          </cell>
        </row>
        <row r="6579">
          <cell r="A6579" t="str">
            <v>MORSE, JEFFREY J</v>
          </cell>
          <cell r="B6579" t="str">
            <v>101-565</v>
          </cell>
          <cell r="C6579">
            <v>510300</v>
          </cell>
          <cell r="D6579">
            <v>42650</v>
          </cell>
          <cell r="E6579" t="str">
            <v>DEPUTY SHERIFF II</v>
          </cell>
          <cell r="F6579" t="str">
            <v>E120</v>
          </cell>
          <cell r="G6579">
            <v>1</v>
          </cell>
          <cell r="H6579" t="str">
            <v>E120-027</v>
          </cell>
          <cell r="I6579" t="str">
            <v>F</v>
          </cell>
          <cell r="J6579">
            <v>8010</v>
          </cell>
          <cell r="L6579">
            <v>3964.56</v>
          </cell>
        </row>
        <row r="6580">
          <cell r="A6580" t="str">
            <v>MORSE, JEFFREY J</v>
          </cell>
          <cell r="B6580" t="str">
            <v>101-565</v>
          </cell>
          <cell r="C6580">
            <v>510300</v>
          </cell>
          <cell r="D6580">
            <v>42650</v>
          </cell>
          <cell r="E6580" t="str">
            <v>DEPUTY SHERIFF II</v>
          </cell>
          <cell r="F6580" t="str">
            <v>E120</v>
          </cell>
          <cell r="G6580">
            <v>1</v>
          </cell>
          <cell r="H6580" t="str">
            <v>E120-027</v>
          </cell>
          <cell r="I6580" t="str">
            <v>F</v>
          </cell>
          <cell r="J6580" t="str">
            <v>*FI</v>
          </cell>
          <cell r="K6580" t="str">
            <v>FICA</v>
          </cell>
          <cell r="L6580">
            <v>2734.94</v>
          </cell>
        </row>
        <row r="6581">
          <cell r="A6581" t="str">
            <v>MORSE, JEFFREY J</v>
          </cell>
          <cell r="B6581" t="str">
            <v>101-565</v>
          </cell>
          <cell r="C6581">
            <v>510400</v>
          </cell>
          <cell r="D6581">
            <v>42650</v>
          </cell>
          <cell r="E6581" t="str">
            <v>DEPUTY SHERIFF II</v>
          </cell>
          <cell r="F6581" t="str">
            <v>E120</v>
          </cell>
          <cell r="G6581">
            <v>1</v>
          </cell>
          <cell r="H6581" t="str">
            <v>E120-027</v>
          </cell>
          <cell r="I6581" t="str">
            <v>F</v>
          </cell>
          <cell r="J6581">
            <v>1001</v>
          </cell>
          <cell r="L6581">
            <v>10.17</v>
          </cell>
        </row>
        <row r="6582">
          <cell r="A6582" t="str">
            <v>MORSE, JEFFREY J</v>
          </cell>
          <cell r="B6582" t="str">
            <v>101-565</v>
          </cell>
          <cell r="C6582">
            <v>510400</v>
          </cell>
          <cell r="D6582">
            <v>42650</v>
          </cell>
          <cell r="E6582" t="str">
            <v>DEPUTY SHERIFF II</v>
          </cell>
          <cell r="F6582" t="str">
            <v>E120</v>
          </cell>
          <cell r="G6582">
            <v>1</v>
          </cell>
          <cell r="H6582" t="str">
            <v>E120-027</v>
          </cell>
          <cell r="I6582" t="str">
            <v>F</v>
          </cell>
          <cell r="J6582">
            <v>30</v>
          </cell>
          <cell r="L6582">
            <v>110.28</v>
          </cell>
        </row>
        <row r="6583">
          <cell r="A6583" t="str">
            <v>MORSE, JEFFREY J</v>
          </cell>
          <cell r="B6583" t="str">
            <v>101-565</v>
          </cell>
          <cell r="C6583">
            <v>510400</v>
          </cell>
          <cell r="D6583">
            <v>42650</v>
          </cell>
          <cell r="E6583" t="str">
            <v>DEPUTY SHERIFF II</v>
          </cell>
          <cell r="F6583" t="str">
            <v>E120</v>
          </cell>
          <cell r="G6583">
            <v>1</v>
          </cell>
          <cell r="H6583" t="str">
            <v>E120-027</v>
          </cell>
          <cell r="I6583" t="str">
            <v>F</v>
          </cell>
          <cell r="J6583">
            <v>224</v>
          </cell>
          <cell r="L6583">
            <v>243.96</v>
          </cell>
        </row>
        <row r="6584">
          <cell r="A6584" t="str">
            <v>MORSE, JEFFREY J</v>
          </cell>
          <cell r="B6584" t="str">
            <v>101-565</v>
          </cell>
          <cell r="C6584">
            <v>510400</v>
          </cell>
          <cell r="D6584">
            <v>42650</v>
          </cell>
          <cell r="E6584" t="str">
            <v>DEPUTY SHERIFF II</v>
          </cell>
          <cell r="F6584" t="str">
            <v>E120</v>
          </cell>
          <cell r="G6584">
            <v>1</v>
          </cell>
          <cell r="H6584" t="str">
            <v>E120-027</v>
          </cell>
          <cell r="I6584" t="str">
            <v>F</v>
          </cell>
          <cell r="J6584">
            <v>811</v>
          </cell>
          <cell r="L6584">
            <v>1.88</v>
          </cell>
        </row>
        <row r="6585">
          <cell r="A6585" t="str">
            <v>MORSE, JEFFREY J</v>
          </cell>
          <cell r="B6585" t="str">
            <v>101-565</v>
          </cell>
          <cell r="C6585">
            <v>510400</v>
          </cell>
          <cell r="D6585">
            <v>42650</v>
          </cell>
          <cell r="E6585" t="str">
            <v>DEPUTY SHERIFF II</v>
          </cell>
          <cell r="F6585" t="str">
            <v>E120</v>
          </cell>
          <cell r="G6585">
            <v>1</v>
          </cell>
          <cell r="H6585" t="str">
            <v>E120-027</v>
          </cell>
          <cell r="I6585" t="str">
            <v>F</v>
          </cell>
          <cell r="J6585">
            <v>605</v>
          </cell>
          <cell r="L6585">
            <v>59.1</v>
          </cell>
        </row>
        <row r="6586">
          <cell r="A6586" t="str">
            <v>MORSE, JEFFREY J</v>
          </cell>
          <cell r="B6586" t="str">
            <v>101-565</v>
          </cell>
          <cell r="C6586">
            <v>510400</v>
          </cell>
          <cell r="D6586">
            <v>42650</v>
          </cell>
          <cell r="E6586" t="str">
            <v>DEPUTY SHERIFF II</v>
          </cell>
          <cell r="F6586" t="str">
            <v>E120</v>
          </cell>
          <cell r="G6586">
            <v>1</v>
          </cell>
          <cell r="H6586" t="str">
            <v>E120-027</v>
          </cell>
          <cell r="I6586" t="str">
            <v>F</v>
          </cell>
          <cell r="J6586">
            <v>705</v>
          </cell>
          <cell r="L6586">
            <v>12.04</v>
          </cell>
        </row>
        <row r="6587">
          <cell r="A6587" t="str">
            <v>MOSCA, DENNIS V</v>
          </cell>
          <cell r="B6587" t="str">
            <v>117-897</v>
          </cell>
          <cell r="C6587">
            <v>510100</v>
          </cell>
          <cell r="D6587">
            <v>22670</v>
          </cell>
          <cell r="E6587" t="str">
            <v>TRANSFER ST ATTENDANT, SR</v>
          </cell>
          <cell r="F6587" t="str">
            <v>D498</v>
          </cell>
          <cell r="G6587">
            <v>1</v>
          </cell>
          <cell r="H6587" t="str">
            <v>D498-002</v>
          </cell>
          <cell r="I6587" t="str">
            <v>O</v>
          </cell>
          <cell r="J6587">
            <v>1</v>
          </cell>
          <cell r="K6587" t="str">
            <v>REGULAR PAY</v>
          </cell>
          <cell r="L6587">
            <v>32645.02</v>
          </cell>
        </row>
        <row r="6588">
          <cell r="A6588" t="str">
            <v>MOSCA, DENNIS V</v>
          </cell>
          <cell r="B6588" t="str">
            <v>117-897</v>
          </cell>
          <cell r="C6588">
            <v>510300</v>
          </cell>
          <cell r="D6588">
            <v>22670</v>
          </cell>
          <cell r="E6588" t="str">
            <v>TRANSFER ST ATTENDANT, SR</v>
          </cell>
          <cell r="F6588" t="str">
            <v>D498</v>
          </cell>
          <cell r="G6588">
            <v>1</v>
          </cell>
          <cell r="H6588" t="str">
            <v>D498-002</v>
          </cell>
          <cell r="I6588" t="str">
            <v>F</v>
          </cell>
          <cell r="J6588">
            <v>8000</v>
          </cell>
          <cell r="L6588">
            <v>2280.86</v>
          </cell>
        </row>
        <row r="6589">
          <cell r="A6589" t="str">
            <v>MOSCA, DENNIS V</v>
          </cell>
          <cell r="B6589" t="str">
            <v>117-897</v>
          </cell>
          <cell r="C6589">
            <v>510300</v>
          </cell>
          <cell r="D6589">
            <v>22670</v>
          </cell>
          <cell r="E6589" t="str">
            <v>TRANSFER ST ATTENDANT, SR</v>
          </cell>
          <cell r="F6589" t="str">
            <v>D498</v>
          </cell>
          <cell r="G6589">
            <v>1</v>
          </cell>
          <cell r="H6589" t="str">
            <v>D498-002</v>
          </cell>
          <cell r="I6589" t="str">
            <v>F</v>
          </cell>
          <cell r="J6589">
            <v>7999</v>
          </cell>
          <cell r="L6589">
            <v>9790.24</v>
          </cell>
        </row>
        <row r="6590">
          <cell r="A6590" t="str">
            <v>MOSCA, DENNIS V</v>
          </cell>
          <cell r="B6590" t="str">
            <v>117-897</v>
          </cell>
          <cell r="C6590">
            <v>510300</v>
          </cell>
          <cell r="D6590">
            <v>22670</v>
          </cell>
          <cell r="E6590" t="str">
            <v>TRANSFER ST ATTENDANT, SR</v>
          </cell>
          <cell r="F6590" t="str">
            <v>D498</v>
          </cell>
          <cell r="G6590">
            <v>1</v>
          </cell>
          <cell r="H6590" t="str">
            <v>D498-002</v>
          </cell>
          <cell r="I6590" t="str">
            <v>F</v>
          </cell>
          <cell r="J6590" t="str">
            <v>*FI</v>
          </cell>
          <cell r="K6590" t="str">
            <v>FICA</v>
          </cell>
          <cell r="L6590">
            <v>2023.99</v>
          </cell>
        </row>
        <row r="6591">
          <cell r="A6591" t="str">
            <v>MOSCA, DENNIS V</v>
          </cell>
          <cell r="B6591" t="str">
            <v>117-897</v>
          </cell>
          <cell r="C6591">
            <v>510300</v>
          </cell>
          <cell r="D6591">
            <v>22670</v>
          </cell>
          <cell r="E6591" t="str">
            <v>TRANSFER ST ATTENDANT, SR</v>
          </cell>
          <cell r="F6591" t="str">
            <v>D498</v>
          </cell>
          <cell r="G6591">
            <v>1</v>
          </cell>
          <cell r="H6591" t="str">
            <v>D498-002</v>
          </cell>
          <cell r="I6591" t="str">
            <v>F</v>
          </cell>
          <cell r="J6591" t="str">
            <v>*FM</v>
          </cell>
          <cell r="K6591" t="str">
            <v>MEDICARE</v>
          </cell>
          <cell r="L6591">
            <v>473.35</v>
          </cell>
        </row>
        <row r="6592">
          <cell r="A6592" t="str">
            <v>MOSCA, DENNIS V</v>
          </cell>
          <cell r="B6592" t="str">
            <v>117-897</v>
          </cell>
          <cell r="C6592">
            <v>510400</v>
          </cell>
          <cell r="D6592">
            <v>22670</v>
          </cell>
          <cell r="E6592" t="str">
            <v>TRANSFER ST ATTENDANT, SR</v>
          </cell>
          <cell r="F6592" t="str">
            <v>D498</v>
          </cell>
          <cell r="G6592">
            <v>1</v>
          </cell>
          <cell r="H6592" t="str">
            <v>D498-002</v>
          </cell>
          <cell r="I6592" t="str">
            <v>F</v>
          </cell>
          <cell r="J6592">
            <v>601</v>
          </cell>
          <cell r="L6592">
            <v>17.149999999999999</v>
          </cell>
        </row>
        <row r="6593">
          <cell r="A6593" t="str">
            <v>MOSCA, DENNIS V</v>
          </cell>
          <cell r="B6593" t="str">
            <v>117-897</v>
          </cell>
          <cell r="C6593">
            <v>510400</v>
          </cell>
          <cell r="D6593">
            <v>22670</v>
          </cell>
          <cell r="E6593" t="str">
            <v>TRANSFER ST ATTENDANT, SR</v>
          </cell>
          <cell r="F6593" t="str">
            <v>D498</v>
          </cell>
          <cell r="G6593">
            <v>1</v>
          </cell>
          <cell r="H6593" t="str">
            <v>D498-002</v>
          </cell>
          <cell r="I6593" t="str">
            <v>F</v>
          </cell>
          <cell r="J6593">
            <v>1001</v>
          </cell>
          <cell r="L6593">
            <v>10.17</v>
          </cell>
        </row>
        <row r="6594">
          <cell r="A6594" t="str">
            <v>MOSCA, DENNIS V</v>
          </cell>
          <cell r="B6594" t="str">
            <v>117-897</v>
          </cell>
          <cell r="C6594">
            <v>510400</v>
          </cell>
          <cell r="D6594">
            <v>22670</v>
          </cell>
          <cell r="E6594" t="str">
            <v>TRANSFER ST ATTENDANT, SR</v>
          </cell>
          <cell r="F6594" t="str">
            <v>D498</v>
          </cell>
          <cell r="G6594">
            <v>1</v>
          </cell>
          <cell r="H6594" t="str">
            <v>D498-002</v>
          </cell>
          <cell r="I6594" t="str">
            <v>F</v>
          </cell>
          <cell r="J6594">
            <v>811</v>
          </cell>
          <cell r="L6594">
            <v>1.88</v>
          </cell>
        </row>
        <row r="6595">
          <cell r="A6595" t="str">
            <v>MOSCA, DENNIS V</v>
          </cell>
          <cell r="B6595" t="str">
            <v>117-897</v>
          </cell>
          <cell r="C6595">
            <v>510400</v>
          </cell>
          <cell r="D6595">
            <v>22670</v>
          </cell>
          <cell r="E6595" t="str">
            <v>TRANSFER ST ATTENDANT, SR</v>
          </cell>
          <cell r="F6595" t="str">
            <v>D498</v>
          </cell>
          <cell r="G6595">
            <v>1</v>
          </cell>
          <cell r="H6595" t="str">
            <v>D498-002</v>
          </cell>
          <cell r="I6595" t="str">
            <v>F</v>
          </cell>
          <cell r="J6595">
            <v>30</v>
          </cell>
          <cell r="L6595">
            <v>81.61</v>
          </cell>
        </row>
        <row r="6596">
          <cell r="A6596" t="str">
            <v>MOSCA, DENNIS V</v>
          </cell>
          <cell r="B6596" t="str">
            <v>117-897</v>
          </cell>
          <cell r="C6596">
            <v>510400</v>
          </cell>
          <cell r="D6596">
            <v>22670</v>
          </cell>
          <cell r="E6596" t="str">
            <v>TRANSFER ST ATTENDANT, SR</v>
          </cell>
          <cell r="F6596" t="str">
            <v>D498</v>
          </cell>
          <cell r="G6596">
            <v>1</v>
          </cell>
          <cell r="H6596" t="str">
            <v>D498-002</v>
          </cell>
          <cell r="I6596" t="str">
            <v>F</v>
          </cell>
          <cell r="J6596">
            <v>701</v>
          </cell>
          <cell r="L6596">
            <v>4.01</v>
          </cell>
        </row>
        <row r="6597">
          <cell r="A6597" t="str">
            <v>MOSCA, DENNIS V</v>
          </cell>
          <cell r="B6597" t="str">
            <v>117-897</v>
          </cell>
          <cell r="C6597">
            <v>510400</v>
          </cell>
          <cell r="D6597">
            <v>22670</v>
          </cell>
          <cell r="E6597" t="str">
            <v>TRANSFER ST ATTENDANT, SR</v>
          </cell>
          <cell r="F6597" t="str">
            <v>D498</v>
          </cell>
          <cell r="G6597">
            <v>1</v>
          </cell>
          <cell r="H6597" t="str">
            <v>D498-002</v>
          </cell>
          <cell r="I6597" t="str">
            <v>F</v>
          </cell>
          <cell r="J6597">
            <v>100</v>
          </cell>
          <cell r="L6597">
            <v>135.94999999999999</v>
          </cell>
        </row>
        <row r="6598">
          <cell r="A6598" t="str">
            <v>MOSCA, KAREN L</v>
          </cell>
          <cell r="B6598" t="str">
            <v>101-558</v>
          </cell>
          <cell r="C6598">
            <v>510100</v>
          </cell>
          <cell r="D6598">
            <v>42540</v>
          </cell>
          <cell r="E6598" t="str">
            <v>EXECUTIVE SECRETARY</v>
          </cell>
          <cell r="F6598" t="str">
            <v>D294</v>
          </cell>
          <cell r="G6598">
            <v>1</v>
          </cell>
          <cell r="H6598" t="str">
            <v>D294-003</v>
          </cell>
          <cell r="I6598" t="str">
            <v>O</v>
          </cell>
          <cell r="J6598">
            <v>1</v>
          </cell>
          <cell r="K6598" t="str">
            <v>REGULAR PAY</v>
          </cell>
          <cell r="L6598">
            <v>33605.1</v>
          </cell>
        </row>
        <row r="6599">
          <cell r="A6599" t="str">
            <v>MOSCA, KAREN L</v>
          </cell>
          <cell r="B6599" t="str">
            <v>101-558</v>
          </cell>
          <cell r="C6599">
            <v>510300</v>
          </cell>
          <cell r="D6599">
            <v>42540</v>
          </cell>
          <cell r="E6599" t="str">
            <v>EXECUTIVE SECRETARY</v>
          </cell>
          <cell r="F6599" t="str">
            <v>D294</v>
          </cell>
          <cell r="G6599">
            <v>1</v>
          </cell>
          <cell r="H6599" t="str">
            <v>D294-003</v>
          </cell>
          <cell r="I6599" t="str">
            <v>F</v>
          </cell>
          <cell r="J6599" t="str">
            <v>*FM</v>
          </cell>
          <cell r="K6599" t="str">
            <v>MEDICARE</v>
          </cell>
          <cell r="L6599">
            <v>487.27</v>
          </cell>
        </row>
        <row r="6600">
          <cell r="A6600" t="str">
            <v>MOSCA, KAREN L</v>
          </cell>
          <cell r="B6600" t="str">
            <v>101-558</v>
          </cell>
          <cell r="C6600">
            <v>510300</v>
          </cell>
          <cell r="D6600">
            <v>42540</v>
          </cell>
          <cell r="E6600" t="str">
            <v>EXECUTIVE SECRETARY</v>
          </cell>
          <cell r="F6600" t="str">
            <v>D294</v>
          </cell>
          <cell r="G6600">
            <v>1</v>
          </cell>
          <cell r="H6600" t="str">
            <v>D294-003</v>
          </cell>
          <cell r="I6600" t="str">
            <v>F</v>
          </cell>
          <cell r="J6600">
            <v>8000</v>
          </cell>
          <cell r="L6600">
            <v>2348.06</v>
          </cell>
        </row>
        <row r="6601">
          <cell r="A6601" t="str">
            <v>MOSCA, KAREN L</v>
          </cell>
          <cell r="B6601" t="str">
            <v>101-558</v>
          </cell>
          <cell r="C6601">
            <v>510300</v>
          </cell>
          <cell r="D6601">
            <v>42540</v>
          </cell>
          <cell r="E6601" t="str">
            <v>EXECUTIVE SECRETARY</v>
          </cell>
          <cell r="F6601" t="str">
            <v>D294</v>
          </cell>
          <cell r="G6601">
            <v>1</v>
          </cell>
          <cell r="H6601" t="str">
            <v>D294-003</v>
          </cell>
          <cell r="I6601" t="str">
            <v>F</v>
          </cell>
          <cell r="J6601">
            <v>7999</v>
          </cell>
          <cell r="L6601">
            <v>10078.17</v>
          </cell>
        </row>
        <row r="6602">
          <cell r="A6602" t="str">
            <v>MOSCA, KAREN L</v>
          </cell>
          <cell r="B6602" t="str">
            <v>101-558</v>
          </cell>
          <cell r="C6602">
            <v>510300</v>
          </cell>
          <cell r="D6602">
            <v>42540</v>
          </cell>
          <cell r="E6602" t="str">
            <v>EXECUTIVE SECRETARY</v>
          </cell>
          <cell r="F6602" t="str">
            <v>D294</v>
          </cell>
          <cell r="G6602">
            <v>1</v>
          </cell>
          <cell r="H6602" t="str">
            <v>D294-003</v>
          </cell>
          <cell r="I6602" t="str">
            <v>F</v>
          </cell>
          <cell r="J6602" t="str">
            <v>*FI</v>
          </cell>
          <cell r="K6602" t="str">
            <v>FICA</v>
          </cell>
          <cell r="L6602">
            <v>2083.52</v>
          </cell>
        </row>
        <row r="6603">
          <cell r="A6603" t="str">
            <v>MOSCA, KAREN L</v>
          </cell>
          <cell r="B6603" t="str">
            <v>101-558</v>
          </cell>
          <cell r="C6603">
            <v>510400</v>
          </cell>
          <cell r="D6603">
            <v>42540</v>
          </cell>
          <cell r="E6603" t="str">
            <v>EXECUTIVE SECRETARY</v>
          </cell>
          <cell r="F6603" t="str">
            <v>D294</v>
          </cell>
          <cell r="G6603">
            <v>1</v>
          </cell>
          <cell r="H6603" t="str">
            <v>D294-003</v>
          </cell>
          <cell r="I6603" t="str">
            <v>F</v>
          </cell>
          <cell r="J6603">
            <v>1001</v>
          </cell>
          <cell r="L6603">
            <v>10.17</v>
          </cell>
        </row>
        <row r="6604">
          <cell r="A6604" t="str">
            <v>MOSCA, KAREN L</v>
          </cell>
          <cell r="B6604" t="str">
            <v>101-558</v>
          </cell>
          <cell r="C6604">
            <v>510400</v>
          </cell>
          <cell r="D6604">
            <v>42540</v>
          </cell>
          <cell r="E6604" t="str">
            <v>EXECUTIVE SECRETARY</v>
          </cell>
          <cell r="F6604" t="str">
            <v>D294</v>
          </cell>
          <cell r="G6604">
            <v>1</v>
          </cell>
          <cell r="H6604" t="str">
            <v>D294-003</v>
          </cell>
          <cell r="I6604" t="str">
            <v>F</v>
          </cell>
          <cell r="J6604">
            <v>701</v>
          </cell>
          <cell r="L6604">
            <v>4.01</v>
          </cell>
        </row>
        <row r="6605">
          <cell r="A6605" t="str">
            <v>MOSCA, KAREN L</v>
          </cell>
          <cell r="B6605" t="str">
            <v>101-558</v>
          </cell>
          <cell r="C6605">
            <v>510400</v>
          </cell>
          <cell r="D6605">
            <v>42540</v>
          </cell>
          <cell r="E6605" t="str">
            <v>EXECUTIVE SECRETARY</v>
          </cell>
          <cell r="F6605" t="str">
            <v>D294</v>
          </cell>
          <cell r="G6605">
            <v>1</v>
          </cell>
          <cell r="H6605" t="str">
            <v>D294-003</v>
          </cell>
          <cell r="I6605" t="str">
            <v>F</v>
          </cell>
          <cell r="J6605">
            <v>811</v>
          </cell>
          <cell r="L6605">
            <v>1.88</v>
          </cell>
        </row>
        <row r="6606">
          <cell r="A6606" t="str">
            <v>MOSCA, KAREN L</v>
          </cell>
          <cell r="B6606" t="str">
            <v>101-558</v>
          </cell>
          <cell r="C6606">
            <v>510400</v>
          </cell>
          <cell r="D6606">
            <v>42540</v>
          </cell>
          <cell r="E6606" t="str">
            <v>EXECUTIVE SECRETARY</v>
          </cell>
          <cell r="F6606" t="str">
            <v>D294</v>
          </cell>
          <cell r="G6606">
            <v>1</v>
          </cell>
          <cell r="H6606" t="str">
            <v>D294-003</v>
          </cell>
          <cell r="I6606" t="str">
            <v>F</v>
          </cell>
          <cell r="J6606">
            <v>601</v>
          </cell>
          <cell r="L6606">
            <v>17.149999999999999</v>
          </cell>
        </row>
        <row r="6607">
          <cell r="A6607" t="str">
            <v>MOSCA, KAREN L</v>
          </cell>
          <cell r="B6607" t="str">
            <v>101-558</v>
          </cell>
          <cell r="C6607">
            <v>510400</v>
          </cell>
          <cell r="D6607">
            <v>42540</v>
          </cell>
          <cell r="E6607" t="str">
            <v>EXECUTIVE SECRETARY</v>
          </cell>
          <cell r="F6607" t="str">
            <v>D294</v>
          </cell>
          <cell r="G6607">
            <v>1</v>
          </cell>
          <cell r="H6607" t="str">
            <v>D294-003</v>
          </cell>
          <cell r="I6607" t="str">
            <v>F</v>
          </cell>
          <cell r="J6607">
            <v>101</v>
          </cell>
          <cell r="L6607">
            <v>135.94999999999999</v>
          </cell>
        </row>
        <row r="6608">
          <cell r="A6608" t="str">
            <v>MOSCA, KAREN L</v>
          </cell>
          <cell r="B6608" t="str">
            <v>101-558</v>
          </cell>
          <cell r="C6608">
            <v>510400</v>
          </cell>
          <cell r="D6608">
            <v>42540</v>
          </cell>
          <cell r="E6608" t="str">
            <v>EXECUTIVE SECRETARY</v>
          </cell>
          <cell r="F6608" t="str">
            <v>D294</v>
          </cell>
          <cell r="G6608">
            <v>1</v>
          </cell>
          <cell r="H6608" t="str">
            <v>D294-003</v>
          </cell>
          <cell r="I6608" t="str">
            <v>F</v>
          </cell>
          <cell r="J6608">
            <v>30</v>
          </cell>
          <cell r="L6608">
            <v>84.01</v>
          </cell>
        </row>
        <row r="6609">
          <cell r="A6609" t="str">
            <v>MOSCINI, STANLEY J</v>
          </cell>
          <cell r="B6609" t="str">
            <v>281-898</v>
          </cell>
          <cell r="C6609">
            <v>510100</v>
          </cell>
          <cell r="D6609">
            <v>29100</v>
          </cell>
          <cell r="E6609" t="str">
            <v>BUS DRIVER</v>
          </cell>
          <cell r="F6609" t="str">
            <v>D190</v>
          </cell>
          <cell r="G6609">
            <v>1</v>
          </cell>
          <cell r="H6609" t="str">
            <v>D190-009</v>
          </cell>
          <cell r="I6609" t="str">
            <v>O</v>
          </cell>
          <cell r="J6609">
            <v>1</v>
          </cell>
          <cell r="K6609" t="str">
            <v>REGULAR PAY</v>
          </cell>
          <cell r="L6609">
            <v>29920.29</v>
          </cell>
        </row>
        <row r="6610">
          <cell r="A6610" t="str">
            <v>MOSCINI, STANLEY J</v>
          </cell>
          <cell r="B6610" t="str">
            <v>281-898</v>
          </cell>
          <cell r="C6610">
            <v>510300</v>
          </cell>
          <cell r="D6610">
            <v>29100</v>
          </cell>
          <cell r="E6610" t="str">
            <v>BUS DRIVER</v>
          </cell>
          <cell r="F6610" t="str">
            <v>D190</v>
          </cell>
          <cell r="G6610">
            <v>1</v>
          </cell>
          <cell r="H6610" t="str">
            <v>D190-009</v>
          </cell>
          <cell r="I6610" t="str">
            <v>F</v>
          </cell>
          <cell r="J6610" t="str">
            <v>*FI</v>
          </cell>
          <cell r="K6610" t="str">
            <v>FICA</v>
          </cell>
          <cell r="L6610">
            <v>1855.06</v>
          </cell>
        </row>
        <row r="6611">
          <cell r="A6611" t="str">
            <v>MOSCINI, STANLEY J</v>
          </cell>
          <cell r="B6611" t="str">
            <v>281-898</v>
          </cell>
          <cell r="C6611">
            <v>510300</v>
          </cell>
          <cell r="D6611">
            <v>29100</v>
          </cell>
          <cell r="E6611" t="str">
            <v>BUS DRIVER</v>
          </cell>
          <cell r="F6611" t="str">
            <v>D190</v>
          </cell>
          <cell r="G6611">
            <v>1</v>
          </cell>
          <cell r="H6611" t="str">
            <v>D190-009</v>
          </cell>
          <cell r="I6611" t="str">
            <v>F</v>
          </cell>
          <cell r="J6611">
            <v>8000</v>
          </cell>
          <cell r="L6611">
            <v>2090.13</v>
          </cell>
        </row>
        <row r="6612">
          <cell r="A6612" t="str">
            <v>MOSCINI, STANLEY J</v>
          </cell>
          <cell r="B6612" t="str">
            <v>281-898</v>
          </cell>
          <cell r="C6612">
            <v>510300</v>
          </cell>
          <cell r="D6612">
            <v>29100</v>
          </cell>
          <cell r="E6612" t="str">
            <v>BUS DRIVER</v>
          </cell>
          <cell r="F6612" t="str">
            <v>D190</v>
          </cell>
          <cell r="G6612">
            <v>1</v>
          </cell>
          <cell r="H6612" t="str">
            <v>D190-009</v>
          </cell>
          <cell r="I6612" t="str">
            <v>F</v>
          </cell>
          <cell r="J6612" t="str">
            <v>*FM</v>
          </cell>
          <cell r="K6612" t="str">
            <v>MEDICARE</v>
          </cell>
          <cell r="L6612">
            <v>433.84</v>
          </cell>
        </row>
        <row r="6613">
          <cell r="A6613" t="str">
            <v>MOSCINI, STANLEY J</v>
          </cell>
          <cell r="B6613" t="str">
            <v>281-898</v>
          </cell>
          <cell r="C6613">
            <v>510300</v>
          </cell>
          <cell r="D6613">
            <v>29100</v>
          </cell>
          <cell r="E6613" t="str">
            <v>BUS DRIVER</v>
          </cell>
          <cell r="F6613" t="str">
            <v>D190</v>
          </cell>
          <cell r="G6613">
            <v>1</v>
          </cell>
          <cell r="H6613" t="str">
            <v>D190-009</v>
          </cell>
          <cell r="I6613" t="str">
            <v>F</v>
          </cell>
          <cell r="J6613">
            <v>7999</v>
          </cell>
          <cell r="L6613">
            <v>8973.09</v>
          </cell>
        </row>
        <row r="6614">
          <cell r="A6614" t="str">
            <v>MOSCINI, STANLEY J</v>
          </cell>
          <cell r="B6614" t="str">
            <v>281-898</v>
          </cell>
          <cell r="C6614">
            <v>510400</v>
          </cell>
          <cell r="D6614">
            <v>29100</v>
          </cell>
          <cell r="E6614" t="str">
            <v>BUS DRIVER</v>
          </cell>
          <cell r="F6614" t="str">
            <v>D190</v>
          </cell>
          <cell r="G6614">
            <v>1</v>
          </cell>
          <cell r="H6614" t="str">
            <v>D190-009</v>
          </cell>
          <cell r="I6614" t="str">
            <v>F</v>
          </cell>
          <cell r="J6614">
            <v>811</v>
          </cell>
          <cell r="L6614">
            <v>1.88</v>
          </cell>
        </row>
        <row r="6615">
          <cell r="A6615" t="str">
            <v>MOSCINI, STANLEY J</v>
          </cell>
          <cell r="B6615" t="str">
            <v>281-898</v>
          </cell>
          <cell r="C6615">
            <v>510400</v>
          </cell>
          <cell r="D6615">
            <v>29100</v>
          </cell>
          <cell r="E6615" t="str">
            <v>BUS DRIVER</v>
          </cell>
          <cell r="F6615" t="str">
            <v>D190</v>
          </cell>
          <cell r="G6615">
            <v>1</v>
          </cell>
          <cell r="H6615" t="str">
            <v>D190-009</v>
          </cell>
          <cell r="I6615" t="str">
            <v>F</v>
          </cell>
          <cell r="J6615">
            <v>605</v>
          </cell>
          <cell r="L6615">
            <v>59.1</v>
          </cell>
        </row>
        <row r="6616">
          <cell r="A6616" t="str">
            <v>MOSCINI, STANLEY J</v>
          </cell>
          <cell r="B6616" t="str">
            <v>281-898</v>
          </cell>
          <cell r="C6616">
            <v>510400</v>
          </cell>
          <cell r="D6616">
            <v>29100</v>
          </cell>
          <cell r="E6616" t="str">
            <v>BUS DRIVER</v>
          </cell>
          <cell r="F6616" t="str">
            <v>D190</v>
          </cell>
          <cell r="G6616">
            <v>1</v>
          </cell>
          <cell r="H6616" t="str">
            <v>D190-009</v>
          </cell>
          <cell r="I6616" t="str">
            <v>F</v>
          </cell>
          <cell r="J6616">
            <v>705</v>
          </cell>
          <cell r="L6616">
            <v>12.04</v>
          </cell>
        </row>
        <row r="6617">
          <cell r="A6617" t="str">
            <v>MOSCINI, STANLEY J</v>
          </cell>
          <cell r="B6617" t="str">
            <v>281-898</v>
          </cell>
          <cell r="C6617">
            <v>510400</v>
          </cell>
          <cell r="D6617">
            <v>29100</v>
          </cell>
          <cell r="E6617" t="str">
            <v>BUS DRIVER</v>
          </cell>
          <cell r="F6617" t="str">
            <v>D190</v>
          </cell>
          <cell r="G6617">
            <v>1</v>
          </cell>
          <cell r="H6617" t="str">
            <v>D190-009</v>
          </cell>
          <cell r="I6617" t="str">
            <v>F</v>
          </cell>
          <cell r="J6617">
            <v>1001</v>
          </cell>
          <cell r="L6617">
            <v>10.17</v>
          </cell>
        </row>
        <row r="6618">
          <cell r="A6618" t="str">
            <v>MOSCINI, STANLEY J</v>
          </cell>
          <cell r="B6618" t="str">
            <v>281-898</v>
          </cell>
          <cell r="C6618">
            <v>510400</v>
          </cell>
          <cell r="D6618">
            <v>29100</v>
          </cell>
          <cell r="E6618" t="str">
            <v>BUS DRIVER</v>
          </cell>
          <cell r="F6618" t="str">
            <v>D190</v>
          </cell>
          <cell r="G6618">
            <v>1</v>
          </cell>
          <cell r="H6618" t="str">
            <v>D190-009</v>
          </cell>
          <cell r="I6618" t="str">
            <v>F</v>
          </cell>
          <cell r="J6618">
            <v>30</v>
          </cell>
          <cell r="L6618">
            <v>74.8</v>
          </cell>
        </row>
        <row r="6619">
          <cell r="A6619" t="str">
            <v>MOSCINI, STANLEY J</v>
          </cell>
          <cell r="B6619" t="str">
            <v>281-898</v>
          </cell>
          <cell r="C6619">
            <v>510400</v>
          </cell>
          <cell r="D6619">
            <v>29100</v>
          </cell>
          <cell r="E6619" t="str">
            <v>BUS DRIVER</v>
          </cell>
          <cell r="F6619" t="str">
            <v>D190</v>
          </cell>
          <cell r="G6619">
            <v>1</v>
          </cell>
          <cell r="H6619" t="str">
            <v>D190-009</v>
          </cell>
          <cell r="I6619" t="str">
            <v>F</v>
          </cell>
          <cell r="J6619">
            <v>104</v>
          </cell>
          <cell r="L6619">
            <v>283.83999999999997</v>
          </cell>
        </row>
        <row r="6620">
          <cell r="A6620" t="str">
            <v>MOSES, ALICE J</v>
          </cell>
          <cell r="B6620" t="str">
            <v>123-592</v>
          </cell>
          <cell r="C6620">
            <v>510100</v>
          </cell>
          <cell r="D6620">
            <v>28500</v>
          </cell>
          <cell r="E6620" t="str">
            <v>PERMIT PROCESS TECH</v>
          </cell>
          <cell r="F6620" t="str">
            <v>D402</v>
          </cell>
          <cell r="G6620">
            <v>1</v>
          </cell>
          <cell r="H6620" t="str">
            <v>D402-002</v>
          </cell>
          <cell r="I6620" t="str">
            <v>O</v>
          </cell>
          <cell r="J6620">
            <v>1</v>
          </cell>
          <cell r="K6620" t="str">
            <v>REGULAR PAY</v>
          </cell>
          <cell r="L6620">
            <v>36995.46</v>
          </cell>
        </row>
        <row r="6621">
          <cell r="A6621" t="str">
            <v>MOSES, ALICE J</v>
          </cell>
          <cell r="B6621" t="str">
            <v>123-592</v>
          </cell>
          <cell r="C6621">
            <v>510300</v>
          </cell>
          <cell r="D6621">
            <v>28500</v>
          </cell>
          <cell r="E6621" t="str">
            <v>PERMIT PROCESS TECH</v>
          </cell>
          <cell r="F6621" t="str">
            <v>D402</v>
          </cell>
          <cell r="G6621">
            <v>1</v>
          </cell>
          <cell r="H6621" t="str">
            <v>D402-002</v>
          </cell>
          <cell r="I6621" t="str">
            <v>F</v>
          </cell>
          <cell r="J6621" t="str">
            <v>*FI</v>
          </cell>
          <cell r="K6621" t="str">
            <v>FICA</v>
          </cell>
          <cell r="L6621">
            <v>2293.7199999999998</v>
          </cell>
        </row>
        <row r="6622">
          <cell r="A6622" t="str">
            <v>MOSES, ALICE J</v>
          </cell>
          <cell r="B6622" t="str">
            <v>123-592</v>
          </cell>
          <cell r="C6622">
            <v>510300</v>
          </cell>
          <cell r="D6622">
            <v>28500</v>
          </cell>
          <cell r="E6622" t="str">
            <v>PERMIT PROCESS TECH</v>
          </cell>
          <cell r="F6622" t="str">
            <v>D402</v>
          </cell>
          <cell r="G6622">
            <v>1</v>
          </cell>
          <cell r="H6622" t="str">
            <v>D402-002</v>
          </cell>
          <cell r="I6622" t="str">
            <v>F</v>
          </cell>
          <cell r="J6622" t="str">
            <v>*FM</v>
          </cell>
          <cell r="K6622" t="str">
            <v>MEDICARE</v>
          </cell>
          <cell r="L6622">
            <v>536.42999999999995</v>
          </cell>
        </row>
        <row r="6623">
          <cell r="A6623" t="str">
            <v>MOSES, ALICE J</v>
          </cell>
          <cell r="B6623" t="str">
            <v>123-592</v>
          </cell>
          <cell r="C6623">
            <v>510300</v>
          </cell>
          <cell r="D6623">
            <v>28500</v>
          </cell>
          <cell r="E6623" t="str">
            <v>PERMIT PROCESS TECH</v>
          </cell>
          <cell r="F6623" t="str">
            <v>D402</v>
          </cell>
          <cell r="G6623">
            <v>1</v>
          </cell>
          <cell r="H6623" t="str">
            <v>D402-002</v>
          </cell>
          <cell r="I6623" t="str">
            <v>F</v>
          </cell>
          <cell r="J6623">
            <v>7999</v>
          </cell>
          <cell r="L6623">
            <v>11094.94</v>
          </cell>
        </row>
        <row r="6624">
          <cell r="A6624" t="str">
            <v>MOSES, ALICE J</v>
          </cell>
          <cell r="B6624" t="str">
            <v>123-592</v>
          </cell>
          <cell r="C6624">
            <v>510300</v>
          </cell>
          <cell r="D6624">
            <v>28500</v>
          </cell>
          <cell r="E6624" t="str">
            <v>PERMIT PROCESS TECH</v>
          </cell>
          <cell r="F6624" t="str">
            <v>D402</v>
          </cell>
          <cell r="G6624">
            <v>1</v>
          </cell>
          <cell r="H6624" t="str">
            <v>D402-002</v>
          </cell>
          <cell r="I6624" t="str">
            <v>F</v>
          </cell>
          <cell r="J6624">
            <v>8000</v>
          </cell>
          <cell r="L6624">
            <v>2585.39</v>
          </cell>
        </row>
        <row r="6625">
          <cell r="A6625" t="str">
            <v>MOSES, ALICE J</v>
          </cell>
          <cell r="B6625" t="str">
            <v>123-592</v>
          </cell>
          <cell r="C6625">
            <v>510400</v>
          </cell>
          <cell r="D6625">
            <v>28500</v>
          </cell>
          <cell r="E6625" t="str">
            <v>PERMIT PROCESS TECH</v>
          </cell>
          <cell r="F6625" t="str">
            <v>D402</v>
          </cell>
          <cell r="G6625">
            <v>1</v>
          </cell>
          <cell r="H6625" t="str">
            <v>D402-002</v>
          </cell>
          <cell r="I6625" t="str">
            <v>F</v>
          </cell>
          <cell r="J6625">
            <v>811</v>
          </cell>
          <cell r="L6625">
            <v>1.88</v>
          </cell>
        </row>
        <row r="6626">
          <cell r="A6626" t="str">
            <v>MOSES, ALICE J</v>
          </cell>
          <cell r="B6626" t="str">
            <v>123-592</v>
          </cell>
          <cell r="C6626">
            <v>510400</v>
          </cell>
          <cell r="D6626">
            <v>28500</v>
          </cell>
          <cell r="E6626" t="str">
            <v>PERMIT PROCESS TECH</v>
          </cell>
          <cell r="F6626" t="str">
            <v>D402</v>
          </cell>
          <cell r="G6626">
            <v>1</v>
          </cell>
          <cell r="H6626" t="str">
            <v>D402-002</v>
          </cell>
          <cell r="I6626" t="str">
            <v>F</v>
          </cell>
          <cell r="J6626">
            <v>1001</v>
          </cell>
          <cell r="L6626">
            <v>10.17</v>
          </cell>
        </row>
        <row r="6627">
          <cell r="A6627" t="str">
            <v>MOSES, ALICE J</v>
          </cell>
          <cell r="B6627" t="str">
            <v>123-592</v>
          </cell>
          <cell r="C6627">
            <v>510400</v>
          </cell>
          <cell r="D6627">
            <v>28500</v>
          </cell>
          <cell r="E6627" t="str">
            <v>PERMIT PROCESS TECH</v>
          </cell>
          <cell r="F6627" t="str">
            <v>D402</v>
          </cell>
          <cell r="G6627">
            <v>1</v>
          </cell>
          <cell r="H6627" t="str">
            <v>D402-002</v>
          </cell>
          <cell r="I6627" t="str">
            <v>F</v>
          </cell>
          <cell r="J6627">
            <v>30</v>
          </cell>
          <cell r="L6627">
            <v>92.49</v>
          </cell>
        </row>
        <row r="6628">
          <cell r="A6628" t="str">
            <v>MUEHLBERG, STEVEN T</v>
          </cell>
          <cell r="B6628" t="str">
            <v>101-594</v>
          </cell>
          <cell r="C6628">
            <v>510100</v>
          </cell>
          <cell r="D6628">
            <v>44560</v>
          </cell>
          <cell r="E6628" t="str">
            <v>ELIGIBILITY WORKER II</v>
          </cell>
          <cell r="F6628" t="str">
            <v>D256</v>
          </cell>
          <cell r="G6628">
            <v>1</v>
          </cell>
          <cell r="H6628" t="str">
            <v>D256-015</v>
          </cell>
          <cell r="I6628" t="str">
            <v>O</v>
          </cell>
          <cell r="J6628">
            <v>1</v>
          </cell>
          <cell r="K6628" t="str">
            <v>REGULAR PAY</v>
          </cell>
          <cell r="L6628">
            <v>30822.61</v>
          </cell>
        </row>
        <row r="6629">
          <cell r="A6629" t="str">
            <v>MUEHLBERG, STEVEN T</v>
          </cell>
          <cell r="B6629" t="str">
            <v>101-594</v>
          </cell>
          <cell r="C6629">
            <v>510300</v>
          </cell>
          <cell r="D6629">
            <v>44560</v>
          </cell>
          <cell r="E6629" t="str">
            <v>ELIGIBILITY WORKER II</v>
          </cell>
          <cell r="F6629" t="str">
            <v>D256</v>
          </cell>
          <cell r="G6629">
            <v>1</v>
          </cell>
          <cell r="H6629" t="str">
            <v>D256-015</v>
          </cell>
          <cell r="I6629" t="str">
            <v>F</v>
          </cell>
          <cell r="J6629">
            <v>8000</v>
          </cell>
          <cell r="L6629">
            <v>2153.29</v>
          </cell>
        </row>
        <row r="6630">
          <cell r="A6630" t="str">
            <v>MUEHLBERG, STEVEN T</v>
          </cell>
          <cell r="B6630" t="str">
            <v>101-594</v>
          </cell>
          <cell r="C6630">
            <v>510300</v>
          </cell>
          <cell r="D6630">
            <v>44560</v>
          </cell>
          <cell r="E6630" t="str">
            <v>ELIGIBILITY WORKER II</v>
          </cell>
          <cell r="F6630" t="str">
            <v>D256</v>
          </cell>
          <cell r="G6630">
            <v>1</v>
          </cell>
          <cell r="H6630" t="str">
            <v>D256-015</v>
          </cell>
          <cell r="I6630" t="str">
            <v>F</v>
          </cell>
          <cell r="J6630">
            <v>7999</v>
          </cell>
          <cell r="L6630">
            <v>9243.7000000000007</v>
          </cell>
        </row>
        <row r="6631">
          <cell r="A6631" t="str">
            <v>MUEHLBERG, STEVEN T</v>
          </cell>
          <cell r="B6631" t="str">
            <v>101-594</v>
          </cell>
          <cell r="C6631">
            <v>510300</v>
          </cell>
          <cell r="D6631">
            <v>44560</v>
          </cell>
          <cell r="E6631" t="str">
            <v>ELIGIBILITY WORKER II</v>
          </cell>
          <cell r="F6631" t="str">
            <v>D256</v>
          </cell>
          <cell r="G6631">
            <v>1</v>
          </cell>
          <cell r="H6631" t="str">
            <v>D256-015</v>
          </cell>
          <cell r="I6631" t="str">
            <v>F</v>
          </cell>
          <cell r="J6631" t="str">
            <v>*FM</v>
          </cell>
          <cell r="K6631" t="str">
            <v>MEDICARE</v>
          </cell>
          <cell r="L6631">
            <v>446.93</v>
          </cell>
        </row>
        <row r="6632">
          <cell r="A6632" t="str">
            <v>MUEHLBERG, STEVEN T</v>
          </cell>
          <cell r="B6632" t="str">
            <v>101-594</v>
          </cell>
          <cell r="C6632">
            <v>510300</v>
          </cell>
          <cell r="D6632">
            <v>44560</v>
          </cell>
          <cell r="E6632" t="str">
            <v>ELIGIBILITY WORKER II</v>
          </cell>
          <cell r="F6632" t="str">
            <v>D256</v>
          </cell>
          <cell r="G6632">
            <v>1</v>
          </cell>
          <cell r="H6632" t="str">
            <v>D256-015</v>
          </cell>
          <cell r="I6632" t="str">
            <v>F</v>
          </cell>
          <cell r="J6632" t="str">
            <v>*FI</v>
          </cell>
          <cell r="K6632" t="str">
            <v>FICA</v>
          </cell>
          <cell r="L6632">
            <v>1911</v>
          </cell>
        </row>
        <row r="6633">
          <cell r="A6633" t="str">
            <v>MUEHLBERG, STEVEN T</v>
          </cell>
          <cell r="B6633" t="str">
            <v>101-594</v>
          </cell>
          <cell r="C6633">
            <v>510400</v>
          </cell>
          <cell r="D6633">
            <v>44560</v>
          </cell>
          <cell r="E6633" t="str">
            <v>ELIGIBILITY WORKER II</v>
          </cell>
          <cell r="F6633" t="str">
            <v>D256</v>
          </cell>
          <cell r="G6633">
            <v>1</v>
          </cell>
          <cell r="H6633" t="str">
            <v>D256-015</v>
          </cell>
          <cell r="I6633" t="str">
            <v>F</v>
          </cell>
          <cell r="J6633">
            <v>1001</v>
          </cell>
          <cell r="L6633">
            <v>10.17</v>
          </cell>
        </row>
        <row r="6634">
          <cell r="A6634" t="str">
            <v>MUEHLBERG, STEVEN T</v>
          </cell>
          <cell r="B6634" t="str">
            <v>101-594</v>
          </cell>
          <cell r="C6634">
            <v>510400</v>
          </cell>
          <cell r="D6634">
            <v>44560</v>
          </cell>
          <cell r="E6634" t="str">
            <v>ELIGIBILITY WORKER II</v>
          </cell>
          <cell r="F6634" t="str">
            <v>D256</v>
          </cell>
          <cell r="G6634">
            <v>1</v>
          </cell>
          <cell r="H6634" t="str">
            <v>D256-015</v>
          </cell>
          <cell r="I6634" t="str">
            <v>F</v>
          </cell>
          <cell r="J6634">
            <v>810</v>
          </cell>
          <cell r="L6634">
            <v>1.71</v>
          </cell>
        </row>
        <row r="6635">
          <cell r="A6635" t="str">
            <v>MUEHLBERG, STEVEN T</v>
          </cell>
          <cell r="B6635" t="str">
            <v>101-594</v>
          </cell>
          <cell r="C6635">
            <v>510400</v>
          </cell>
          <cell r="D6635">
            <v>44560</v>
          </cell>
          <cell r="E6635" t="str">
            <v>ELIGIBILITY WORKER II</v>
          </cell>
          <cell r="F6635" t="str">
            <v>D256</v>
          </cell>
          <cell r="G6635">
            <v>1</v>
          </cell>
          <cell r="H6635" t="str">
            <v>D256-015</v>
          </cell>
          <cell r="I6635" t="str">
            <v>F</v>
          </cell>
          <cell r="J6635">
            <v>100</v>
          </cell>
          <cell r="L6635">
            <v>135.94999999999999</v>
          </cell>
        </row>
        <row r="6636">
          <cell r="A6636" t="str">
            <v>MUEHLBERG, STEVEN T</v>
          </cell>
          <cell r="B6636" t="str">
            <v>101-594</v>
          </cell>
          <cell r="C6636">
            <v>510400</v>
          </cell>
          <cell r="D6636">
            <v>44560</v>
          </cell>
          <cell r="E6636" t="str">
            <v>ELIGIBILITY WORKER II</v>
          </cell>
          <cell r="F6636" t="str">
            <v>D256</v>
          </cell>
          <cell r="G6636">
            <v>1</v>
          </cell>
          <cell r="H6636" t="str">
            <v>D256-015</v>
          </cell>
          <cell r="I6636" t="str">
            <v>F</v>
          </cell>
          <cell r="J6636">
            <v>601</v>
          </cell>
          <cell r="L6636">
            <v>17.149999999999999</v>
          </cell>
        </row>
        <row r="6637">
          <cell r="A6637" t="str">
            <v>MUEHLBERG, STEVEN T</v>
          </cell>
          <cell r="B6637" t="str">
            <v>101-594</v>
          </cell>
          <cell r="C6637">
            <v>510400</v>
          </cell>
          <cell r="D6637">
            <v>44560</v>
          </cell>
          <cell r="E6637" t="str">
            <v>ELIGIBILITY WORKER II</v>
          </cell>
          <cell r="F6637" t="str">
            <v>D256</v>
          </cell>
          <cell r="G6637">
            <v>1</v>
          </cell>
          <cell r="H6637" t="str">
            <v>D256-015</v>
          </cell>
          <cell r="I6637" t="str">
            <v>F</v>
          </cell>
          <cell r="J6637">
            <v>701</v>
          </cell>
          <cell r="L6637">
            <v>4.01</v>
          </cell>
        </row>
        <row r="6638">
          <cell r="A6638" t="str">
            <v>MUEHLBERG, STEVEN T</v>
          </cell>
          <cell r="B6638" t="str">
            <v>101-594</v>
          </cell>
          <cell r="C6638">
            <v>510400</v>
          </cell>
          <cell r="D6638">
            <v>44560</v>
          </cell>
          <cell r="E6638" t="str">
            <v>ELIGIBILITY WORKER II</v>
          </cell>
          <cell r="F6638" t="str">
            <v>D256</v>
          </cell>
          <cell r="G6638">
            <v>1</v>
          </cell>
          <cell r="H6638" t="str">
            <v>D256-015</v>
          </cell>
          <cell r="I6638" t="str">
            <v>F</v>
          </cell>
          <cell r="J6638">
            <v>30</v>
          </cell>
          <cell r="L6638">
            <v>77.06</v>
          </cell>
        </row>
        <row r="6639">
          <cell r="A6639" t="str">
            <v>MULLENAX JR, BILLY G</v>
          </cell>
          <cell r="B6639" t="str">
            <v>101-570</v>
          </cell>
          <cell r="C6639">
            <v>510100</v>
          </cell>
          <cell r="D6639">
            <v>30210</v>
          </cell>
          <cell r="E6639" t="str">
            <v>CORRECTIONAL OFFICER II</v>
          </cell>
          <cell r="F6639" t="str">
            <v>D230</v>
          </cell>
          <cell r="G6639">
            <v>1</v>
          </cell>
          <cell r="H6639" t="str">
            <v>D230-028</v>
          </cell>
          <cell r="I6639" t="str">
            <v>O</v>
          </cell>
          <cell r="J6639">
            <v>1</v>
          </cell>
          <cell r="K6639" t="str">
            <v>REGULAR PAY</v>
          </cell>
          <cell r="L6639">
            <v>60281.760000000002</v>
          </cell>
        </row>
        <row r="6640">
          <cell r="A6640" t="str">
            <v>MULLENAX JR, BILLY G</v>
          </cell>
          <cell r="B6640" t="str">
            <v>101-570</v>
          </cell>
          <cell r="C6640">
            <v>510300</v>
          </cell>
          <cell r="D6640">
            <v>30210</v>
          </cell>
          <cell r="E6640" t="str">
            <v>CORRECTIONAL OFFICER II</v>
          </cell>
          <cell r="F6640" t="str">
            <v>D230</v>
          </cell>
          <cell r="G6640">
            <v>1</v>
          </cell>
          <cell r="H6640" t="str">
            <v>D230-028</v>
          </cell>
          <cell r="I6640" t="str">
            <v>F</v>
          </cell>
          <cell r="J6640">
            <v>7999</v>
          </cell>
          <cell r="L6640">
            <v>18078.5</v>
          </cell>
        </row>
        <row r="6641">
          <cell r="A6641" t="str">
            <v>MULLENAX JR, BILLY G</v>
          </cell>
          <cell r="B6641" t="str">
            <v>101-570</v>
          </cell>
          <cell r="C6641">
            <v>510300</v>
          </cell>
          <cell r="D6641">
            <v>30210</v>
          </cell>
          <cell r="E6641" t="str">
            <v>CORRECTIONAL OFFICER II</v>
          </cell>
          <cell r="F6641" t="str">
            <v>D230</v>
          </cell>
          <cell r="G6641">
            <v>1</v>
          </cell>
          <cell r="H6641" t="str">
            <v>D230-028</v>
          </cell>
          <cell r="I6641" t="str">
            <v>F</v>
          </cell>
          <cell r="J6641" t="str">
            <v>*FI</v>
          </cell>
          <cell r="K6641" t="str">
            <v>FICA</v>
          </cell>
          <cell r="L6641">
            <v>3737.47</v>
          </cell>
        </row>
        <row r="6642">
          <cell r="A6642" t="str">
            <v>MULLENAX JR, BILLY G</v>
          </cell>
          <cell r="B6642" t="str">
            <v>101-570</v>
          </cell>
          <cell r="C6642">
            <v>510300</v>
          </cell>
          <cell r="D6642">
            <v>30210</v>
          </cell>
          <cell r="E6642" t="str">
            <v>CORRECTIONAL OFFICER II</v>
          </cell>
          <cell r="F6642" t="str">
            <v>D230</v>
          </cell>
          <cell r="G6642">
            <v>1</v>
          </cell>
          <cell r="H6642" t="str">
            <v>D230-028</v>
          </cell>
          <cell r="I6642" t="str">
            <v>F</v>
          </cell>
          <cell r="J6642" t="str">
            <v>*FM</v>
          </cell>
          <cell r="K6642" t="str">
            <v>MEDICARE</v>
          </cell>
          <cell r="L6642">
            <v>874.09</v>
          </cell>
        </row>
        <row r="6643">
          <cell r="A6643" t="str">
            <v>MULLENAX JR, BILLY G</v>
          </cell>
          <cell r="B6643" t="str">
            <v>101-570</v>
          </cell>
          <cell r="C6643">
            <v>510300</v>
          </cell>
          <cell r="D6643">
            <v>30210</v>
          </cell>
          <cell r="E6643" t="str">
            <v>CORRECTIONAL OFFICER II</v>
          </cell>
          <cell r="F6643" t="str">
            <v>D230</v>
          </cell>
          <cell r="G6643">
            <v>1</v>
          </cell>
          <cell r="H6643" t="str">
            <v>D230-028</v>
          </cell>
          <cell r="I6643" t="str">
            <v>F</v>
          </cell>
          <cell r="J6643">
            <v>8000</v>
          </cell>
          <cell r="L6643">
            <v>4215.43</v>
          </cell>
        </row>
        <row r="6644">
          <cell r="A6644" t="str">
            <v>MULLENAX JR, BILLY G</v>
          </cell>
          <cell r="B6644" t="str">
            <v>101-570</v>
          </cell>
          <cell r="C6644">
            <v>510400</v>
          </cell>
          <cell r="D6644">
            <v>30210</v>
          </cell>
          <cell r="E6644" t="str">
            <v>CORRECTIONAL OFFICER II</v>
          </cell>
          <cell r="F6644" t="str">
            <v>D230</v>
          </cell>
          <cell r="G6644">
            <v>1</v>
          </cell>
          <cell r="H6644" t="str">
            <v>D230-028</v>
          </cell>
          <cell r="I6644" t="str">
            <v>F</v>
          </cell>
          <cell r="J6644">
            <v>705</v>
          </cell>
          <cell r="L6644">
            <v>12.04</v>
          </cell>
        </row>
        <row r="6645">
          <cell r="A6645" t="str">
            <v>MULLENAX JR, BILLY G</v>
          </cell>
          <cell r="B6645" t="str">
            <v>101-570</v>
          </cell>
          <cell r="C6645">
            <v>510400</v>
          </cell>
          <cell r="D6645">
            <v>30210</v>
          </cell>
          <cell r="E6645" t="str">
            <v>CORRECTIONAL OFFICER II</v>
          </cell>
          <cell r="F6645" t="str">
            <v>D230</v>
          </cell>
          <cell r="G6645">
            <v>1</v>
          </cell>
          <cell r="H6645" t="str">
            <v>D230-028</v>
          </cell>
          <cell r="I6645" t="str">
            <v>F</v>
          </cell>
          <cell r="J6645">
            <v>104</v>
          </cell>
          <cell r="L6645">
            <v>283.83999999999997</v>
          </cell>
        </row>
        <row r="6646">
          <cell r="A6646" t="str">
            <v>MULLENAX JR, BILLY G</v>
          </cell>
          <cell r="B6646" t="str">
            <v>101-570</v>
          </cell>
          <cell r="C6646">
            <v>510400</v>
          </cell>
          <cell r="D6646">
            <v>30210</v>
          </cell>
          <cell r="E6646" t="str">
            <v>CORRECTIONAL OFFICER II</v>
          </cell>
          <cell r="F6646" t="str">
            <v>D230</v>
          </cell>
          <cell r="G6646">
            <v>1</v>
          </cell>
          <cell r="H6646" t="str">
            <v>D230-028</v>
          </cell>
          <cell r="I6646" t="str">
            <v>F</v>
          </cell>
          <cell r="J6646">
            <v>1001</v>
          </cell>
          <cell r="L6646">
            <v>10.17</v>
          </cell>
        </row>
        <row r="6647">
          <cell r="A6647" t="str">
            <v>MULLENAX JR, BILLY G</v>
          </cell>
          <cell r="B6647" t="str">
            <v>101-570</v>
          </cell>
          <cell r="C6647">
            <v>510400</v>
          </cell>
          <cell r="D6647">
            <v>30210</v>
          </cell>
          <cell r="E6647" t="str">
            <v>CORRECTIONAL OFFICER II</v>
          </cell>
          <cell r="F6647" t="str">
            <v>D230</v>
          </cell>
          <cell r="G6647">
            <v>1</v>
          </cell>
          <cell r="H6647" t="str">
            <v>D230-028</v>
          </cell>
          <cell r="I6647" t="str">
            <v>F</v>
          </cell>
          <cell r="J6647">
            <v>811</v>
          </cell>
          <cell r="L6647">
            <v>1.88</v>
          </cell>
        </row>
        <row r="6648">
          <cell r="A6648" t="str">
            <v>MULLENAX JR, BILLY G</v>
          </cell>
          <cell r="B6648" t="str">
            <v>101-570</v>
          </cell>
          <cell r="C6648">
            <v>510400</v>
          </cell>
          <cell r="D6648">
            <v>30210</v>
          </cell>
          <cell r="E6648" t="str">
            <v>CORRECTIONAL OFFICER II</v>
          </cell>
          <cell r="F6648" t="str">
            <v>D230</v>
          </cell>
          <cell r="G6648">
            <v>1</v>
          </cell>
          <cell r="H6648" t="str">
            <v>D230-028</v>
          </cell>
          <cell r="I6648" t="str">
            <v>F</v>
          </cell>
          <cell r="J6648">
            <v>605</v>
          </cell>
          <cell r="L6648">
            <v>59.1</v>
          </cell>
        </row>
        <row r="6649">
          <cell r="A6649" t="str">
            <v>MULLENAX JR, BILLY G</v>
          </cell>
          <cell r="B6649" t="str">
            <v>101-570</v>
          </cell>
          <cell r="C6649">
            <v>510400</v>
          </cell>
          <cell r="D6649">
            <v>30210</v>
          </cell>
          <cell r="E6649" t="str">
            <v>CORRECTIONAL OFFICER II</v>
          </cell>
          <cell r="F6649" t="str">
            <v>D230</v>
          </cell>
          <cell r="G6649">
            <v>1</v>
          </cell>
          <cell r="H6649" t="str">
            <v>D230-028</v>
          </cell>
          <cell r="I6649" t="str">
            <v>F</v>
          </cell>
          <cell r="J6649">
            <v>30</v>
          </cell>
          <cell r="L6649">
            <v>150.69999999999999</v>
          </cell>
        </row>
        <row r="6650">
          <cell r="A6650" t="str">
            <v>MULLINS, CHERRIE D</v>
          </cell>
          <cell r="B6650" t="str">
            <v>101-571</v>
          </cell>
          <cell r="C6650">
            <v>510100</v>
          </cell>
          <cell r="D6650">
            <v>36040</v>
          </cell>
          <cell r="E6650" t="str">
            <v>GROUP SUPERVISOR II</v>
          </cell>
          <cell r="F6650" t="str">
            <v>D312</v>
          </cell>
          <cell r="G6650">
            <v>1</v>
          </cell>
          <cell r="H6650" t="str">
            <v>D312-005</v>
          </cell>
          <cell r="I6650" t="str">
            <v>O</v>
          </cell>
          <cell r="J6650">
            <v>1</v>
          </cell>
          <cell r="K6650" t="str">
            <v>REGULAR PAY</v>
          </cell>
          <cell r="L6650">
            <v>32648.16</v>
          </cell>
        </row>
        <row r="6651">
          <cell r="A6651" t="str">
            <v>MULLINS, CHERRIE D</v>
          </cell>
          <cell r="B6651" t="str">
            <v>101-571</v>
          </cell>
          <cell r="C6651">
            <v>510300</v>
          </cell>
          <cell r="D6651">
            <v>36040</v>
          </cell>
          <cell r="E6651" t="str">
            <v>GROUP SUPERVISOR II</v>
          </cell>
          <cell r="F6651" t="str">
            <v>D312</v>
          </cell>
          <cell r="G6651">
            <v>1</v>
          </cell>
          <cell r="H6651" t="str">
            <v>D312-005</v>
          </cell>
          <cell r="I6651" t="str">
            <v>F</v>
          </cell>
          <cell r="J6651" t="str">
            <v>*FM</v>
          </cell>
          <cell r="K6651" t="str">
            <v>MEDICARE</v>
          </cell>
          <cell r="L6651">
            <v>473.4</v>
          </cell>
        </row>
        <row r="6652">
          <cell r="A6652" t="str">
            <v>MULLINS, CHERRIE D</v>
          </cell>
          <cell r="B6652" t="str">
            <v>101-571</v>
          </cell>
          <cell r="C6652">
            <v>510300</v>
          </cell>
          <cell r="D6652">
            <v>36040</v>
          </cell>
          <cell r="E6652" t="str">
            <v>GROUP SUPERVISOR II</v>
          </cell>
          <cell r="F6652" t="str">
            <v>D312</v>
          </cell>
          <cell r="G6652">
            <v>1</v>
          </cell>
          <cell r="H6652" t="str">
            <v>D312-005</v>
          </cell>
          <cell r="I6652" t="str">
            <v>F</v>
          </cell>
          <cell r="J6652" t="str">
            <v>*FI</v>
          </cell>
          <cell r="K6652" t="str">
            <v>FICA</v>
          </cell>
          <cell r="L6652">
            <v>2024.19</v>
          </cell>
        </row>
        <row r="6653">
          <cell r="A6653" t="str">
            <v>MULLINS, CHERRIE D</v>
          </cell>
          <cell r="B6653" t="str">
            <v>101-571</v>
          </cell>
          <cell r="C6653">
            <v>510300</v>
          </cell>
          <cell r="D6653">
            <v>36040</v>
          </cell>
          <cell r="E6653" t="str">
            <v>GROUP SUPERVISOR II</v>
          </cell>
          <cell r="F6653" t="str">
            <v>D312</v>
          </cell>
          <cell r="G6653">
            <v>1</v>
          </cell>
          <cell r="H6653" t="str">
            <v>D312-005</v>
          </cell>
          <cell r="I6653" t="str">
            <v>F</v>
          </cell>
          <cell r="J6653">
            <v>7999</v>
          </cell>
          <cell r="L6653">
            <v>9791.18</v>
          </cell>
        </row>
        <row r="6654">
          <cell r="A6654" t="str">
            <v>MULLINS, CHERRIE D</v>
          </cell>
          <cell r="B6654" t="str">
            <v>101-571</v>
          </cell>
          <cell r="C6654">
            <v>510300</v>
          </cell>
          <cell r="D6654">
            <v>36040</v>
          </cell>
          <cell r="E6654" t="str">
            <v>GROUP SUPERVISOR II</v>
          </cell>
          <cell r="F6654" t="str">
            <v>D312</v>
          </cell>
          <cell r="G6654">
            <v>1</v>
          </cell>
          <cell r="H6654" t="str">
            <v>D312-005</v>
          </cell>
          <cell r="I6654" t="str">
            <v>F</v>
          </cell>
          <cell r="J6654">
            <v>8000</v>
          </cell>
          <cell r="L6654">
            <v>2281.08</v>
          </cell>
        </row>
        <row r="6655">
          <cell r="A6655" t="str">
            <v>MULLINS, CHERRIE D</v>
          </cell>
          <cell r="B6655" t="str">
            <v>101-571</v>
          </cell>
          <cell r="C6655">
            <v>510400</v>
          </cell>
          <cell r="D6655">
            <v>36040</v>
          </cell>
          <cell r="E6655" t="str">
            <v>GROUP SUPERVISOR II</v>
          </cell>
          <cell r="F6655" t="str">
            <v>D312</v>
          </cell>
          <cell r="G6655">
            <v>1</v>
          </cell>
          <cell r="H6655" t="str">
            <v>D312-005</v>
          </cell>
          <cell r="I6655" t="str">
            <v>F</v>
          </cell>
          <cell r="J6655">
            <v>810</v>
          </cell>
          <cell r="L6655">
            <v>1.71</v>
          </cell>
        </row>
        <row r="6656">
          <cell r="A6656" t="str">
            <v>MULLINS, CHERRIE D</v>
          </cell>
          <cell r="B6656" t="str">
            <v>101-571</v>
          </cell>
          <cell r="C6656">
            <v>510400</v>
          </cell>
          <cell r="D6656">
            <v>36040</v>
          </cell>
          <cell r="E6656" t="str">
            <v>GROUP SUPERVISOR II</v>
          </cell>
          <cell r="F6656" t="str">
            <v>D312</v>
          </cell>
          <cell r="G6656">
            <v>1</v>
          </cell>
          <cell r="H6656" t="str">
            <v>D312-005</v>
          </cell>
          <cell r="I6656" t="str">
            <v>F</v>
          </cell>
          <cell r="J6656">
            <v>701</v>
          </cell>
          <cell r="L6656">
            <v>4.01</v>
          </cell>
        </row>
        <row r="6657">
          <cell r="A6657" t="str">
            <v>MULLINS, CHERRIE D</v>
          </cell>
          <cell r="B6657" t="str">
            <v>101-571</v>
          </cell>
          <cell r="C6657">
            <v>510400</v>
          </cell>
          <cell r="D6657">
            <v>36040</v>
          </cell>
          <cell r="E6657" t="str">
            <v>GROUP SUPERVISOR II</v>
          </cell>
          <cell r="F6657" t="str">
            <v>D312</v>
          </cell>
          <cell r="G6657">
            <v>1</v>
          </cell>
          <cell r="H6657" t="str">
            <v>D312-005</v>
          </cell>
          <cell r="I6657" t="str">
            <v>F</v>
          </cell>
          <cell r="J6657">
            <v>30</v>
          </cell>
          <cell r="L6657">
            <v>81.62</v>
          </cell>
        </row>
        <row r="6658">
          <cell r="A6658" t="str">
            <v>MULLINS, CHERRIE D</v>
          </cell>
          <cell r="B6658" t="str">
            <v>101-571</v>
          </cell>
          <cell r="C6658">
            <v>510400</v>
          </cell>
          <cell r="D6658">
            <v>36040</v>
          </cell>
          <cell r="E6658" t="str">
            <v>GROUP SUPERVISOR II</v>
          </cell>
          <cell r="F6658" t="str">
            <v>D312</v>
          </cell>
          <cell r="G6658">
            <v>1</v>
          </cell>
          <cell r="H6658" t="str">
            <v>D312-005</v>
          </cell>
          <cell r="I6658" t="str">
            <v>F</v>
          </cell>
          <cell r="J6658">
            <v>101</v>
          </cell>
          <cell r="L6658">
            <v>135.94999999999999</v>
          </cell>
        </row>
        <row r="6659">
          <cell r="A6659" t="str">
            <v>MULLINS, CHERRIE D</v>
          </cell>
          <cell r="B6659" t="str">
            <v>101-571</v>
          </cell>
          <cell r="C6659">
            <v>510400</v>
          </cell>
          <cell r="D6659">
            <v>36040</v>
          </cell>
          <cell r="E6659" t="str">
            <v>GROUP SUPERVISOR II</v>
          </cell>
          <cell r="F6659" t="str">
            <v>D312</v>
          </cell>
          <cell r="G6659">
            <v>1</v>
          </cell>
          <cell r="H6659" t="str">
            <v>D312-005</v>
          </cell>
          <cell r="I6659" t="str">
            <v>F</v>
          </cell>
          <cell r="J6659">
            <v>1001</v>
          </cell>
          <cell r="L6659">
            <v>10.17</v>
          </cell>
        </row>
        <row r="6660">
          <cell r="A6660" t="str">
            <v>MULLINS, CHERRIE D</v>
          </cell>
          <cell r="B6660" t="str">
            <v>101-571</v>
          </cell>
          <cell r="C6660">
            <v>510400</v>
          </cell>
          <cell r="D6660">
            <v>36040</v>
          </cell>
          <cell r="E6660" t="str">
            <v>GROUP SUPERVISOR II</v>
          </cell>
          <cell r="F6660" t="str">
            <v>D312</v>
          </cell>
          <cell r="G6660">
            <v>1</v>
          </cell>
          <cell r="H6660" t="str">
            <v>D312-005</v>
          </cell>
          <cell r="I6660" t="str">
            <v>F</v>
          </cell>
          <cell r="J6660">
            <v>601</v>
          </cell>
          <cell r="L6660">
            <v>17.149999999999999</v>
          </cell>
        </row>
        <row r="6661">
          <cell r="A6661" t="str">
            <v>MURDOCK, PHYLLIS</v>
          </cell>
          <cell r="B6661" t="str">
            <v>101-589</v>
          </cell>
          <cell r="C6661">
            <v>510100</v>
          </cell>
          <cell r="D6661">
            <v>35100</v>
          </cell>
          <cell r="E6661" t="str">
            <v>HUMAN SERVICES AGENCY DIR</v>
          </cell>
          <cell r="F6661" t="str">
            <v>B280</v>
          </cell>
          <cell r="G6661">
            <v>1</v>
          </cell>
          <cell r="H6661" t="str">
            <v>B280-001</v>
          </cell>
          <cell r="I6661" t="str">
            <v>O</v>
          </cell>
          <cell r="J6661">
            <v>1</v>
          </cell>
          <cell r="K6661" t="str">
            <v>REGULAR PAY</v>
          </cell>
          <cell r="L6661">
            <v>104524.28</v>
          </cell>
        </row>
        <row r="6662">
          <cell r="A6662" t="str">
            <v>MURDOCK, PHYLLIS</v>
          </cell>
          <cell r="B6662" t="str">
            <v>101-589</v>
          </cell>
          <cell r="C6662">
            <v>510300</v>
          </cell>
          <cell r="D6662">
            <v>35100</v>
          </cell>
          <cell r="E6662" t="str">
            <v>HUMAN SERVICES AGENCY DIR</v>
          </cell>
          <cell r="F6662" t="str">
            <v>B280</v>
          </cell>
          <cell r="G6662">
            <v>1</v>
          </cell>
          <cell r="H6662" t="str">
            <v>B280-001</v>
          </cell>
          <cell r="I6662" t="str">
            <v>F</v>
          </cell>
          <cell r="J6662">
            <v>8000</v>
          </cell>
          <cell r="L6662">
            <v>7312.41</v>
          </cell>
        </row>
        <row r="6663">
          <cell r="A6663" t="str">
            <v>MURDOCK, PHYLLIS</v>
          </cell>
          <cell r="B6663" t="str">
            <v>101-589</v>
          </cell>
          <cell r="C6663">
            <v>510300</v>
          </cell>
          <cell r="D6663">
            <v>35100</v>
          </cell>
          <cell r="E6663" t="str">
            <v>HUMAN SERVICES AGENCY DIR</v>
          </cell>
          <cell r="F6663" t="str">
            <v>B280</v>
          </cell>
          <cell r="G6663">
            <v>1</v>
          </cell>
          <cell r="H6663" t="str">
            <v>B280-001</v>
          </cell>
          <cell r="I6663" t="str">
            <v>F</v>
          </cell>
          <cell r="J6663">
            <v>7999</v>
          </cell>
          <cell r="L6663">
            <v>31346.83</v>
          </cell>
        </row>
        <row r="6664">
          <cell r="A6664" t="str">
            <v>MURDOCK, PHYLLIS</v>
          </cell>
          <cell r="B6664" t="str">
            <v>101-589</v>
          </cell>
          <cell r="C6664">
            <v>510300</v>
          </cell>
          <cell r="D6664">
            <v>35100</v>
          </cell>
          <cell r="E6664" t="str">
            <v>HUMAN SERVICES AGENCY DIR</v>
          </cell>
          <cell r="F6664" t="str">
            <v>B280</v>
          </cell>
          <cell r="G6664">
            <v>1</v>
          </cell>
          <cell r="H6664" t="str">
            <v>B280-001</v>
          </cell>
          <cell r="I6664" t="str">
            <v>F</v>
          </cell>
          <cell r="J6664" t="str">
            <v>*FI</v>
          </cell>
          <cell r="K6664" t="str">
            <v>FICA</v>
          </cell>
          <cell r="L6664">
            <v>5394</v>
          </cell>
        </row>
        <row r="6665">
          <cell r="A6665" t="str">
            <v>MURDOCK, PHYLLIS</v>
          </cell>
          <cell r="B6665" t="str">
            <v>101-589</v>
          </cell>
          <cell r="C6665">
            <v>510300</v>
          </cell>
          <cell r="D6665">
            <v>35100</v>
          </cell>
          <cell r="E6665" t="str">
            <v>HUMAN SERVICES AGENCY DIR</v>
          </cell>
          <cell r="F6665" t="str">
            <v>B280</v>
          </cell>
          <cell r="G6665">
            <v>1</v>
          </cell>
          <cell r="H6665" t="str">
            <v>B280-001</v>
          </cell>
          <cell r="I6665" t="str">
            <v>F</v>
          </cell>
          <cell r="J6665" t="str">
            <v>*FM</v>
          </cell>
          <cell r="K6665" t="str">
            <v>MEDICARE</v>
          </cell>
          <cell r="L6665">
            <v>1515.6</v>
          </cell>
        </row>
        <row r="6666">
          <cell r="A6666" t="str">
            <v>MURDOCK, PHYLLIS</v>
          </cell>
          <cell r="B6666" t="str">
            <v>101-589</v>
          </cell>
          <cell r="C6666">
            <v>510300</v>
          </cell>
          <cell r="D6666">
            <v>35100</v>
          </cell>
          <cell r="E6666" t="str">
            <v>HUMAN SERVICES AGENCY DIR</v>
          </cell>
          <cell r="F6666" t="str">
            <v>B280</v>
          </cell>
          <cell r="G6666">
            <v>1</v>
          </cell>
          <cell r="H6666" t="str">
            <v>B280-001</v>
          </cell>
          <cell r="I6666" t="str">
            <v>F</v>
          </cell>
          <cell r="J6666">
            <v>8005</v>
          </cell>
          <cell r="L6666">
            <v>511.87</v>
          </cell>
        </row>
        <row r="6667">
          <cell r="A6667" t="str">
            <v>MURDOCK, PHYLLIS</v>
          </cell>
          <cell r="B6667" t="str">
            <v>101-589</v>
          </cell>
          <cell r="C6667">
            <v>510400</v>
          </cell>
          <cell r="D6667">
            <v>35100</v>
          </cell>
          <cell r="E6667" t="str">
            <v>HUMAN SERVICES AGENCY DIR</v>
          </cell>
          <cell r="F6667" t="str">
            <v>B280</v>
          </cell>
          <cell r="G6667">
            <v>1</v>
          </cell>
          <cell r="H6667" t="str">
            <v>B280-001</v>
          </cell>
          <cell r="I6667" t="str">
            <v>F</v>
          </cell>
          <cell r="J6667">
            <v>831</v>
          </cell>
          <cell r="L6667">
            <v>5.3</v>
          </cell>
        </row>
        <row r="6668">
          <cell r="A6668" t="str">
            <v>MURDOCK, PHYLLIS</v>
          </cell>
          <cell r="B6668" t="str">
            <v>101-589</v>
          </cell>
          <cell r="C6668">
            <v>510400</v>
          </cell>
          <cell r="D6668">
            <v>35100</v>
          </cell>
          <cell r="E6668" t="str">
            <v>HUMAN SERVICES AGENCY DIR</v>
          </cell>
          <cell r="F6668" t="str">
            <v>B280</v>
          </cell>
          <cell r="G6668">
            <v>1</v>
          </cell>
          <cell r="H6668" t="str">
            <v>B280-001</v>
          </cell>
          <cell r="I6668" t="str">
            <v>F</v>
          </cell>
          <cell r="J6668">
            <v>1001</v>
          </cell>
          <cell r="L6668">
            <v>10.17</v>
          </cell>
        </row>
        <row r="6669">
          <cell r="A6669" t="str">
            <v>MURDOCK, PHYLLIS</v>
          </cell>
          <cell r="B6669" t="str">
            <v>101-589</v>
          </cell>
          <cell r="C6669">
            <v>510400</v>
          </cell>
          <cell r="D6669">
            <v>35100</v>
          </cell>
          <cell r="E6669" t="str">
            <v>HUMAN SERVICES AGENCY DIR</v>
          </cell>
          <cell r="F6669" t="str">
            <v>B280</v>
          </cell>
          <cell r="G6669">
            <v>1</v>
          </cell>
          <cell r="H6669" t="str">
            <v>B280-001</v>
          </cell>
          <cell r="I6669" t="str">
            <v>F</v>
          </cell>
          <cell r="J6669">
            <v>30</v>
          </cell>
          <cell r="L6669">
            <v>261.31</v>
          </cell>
        </row>
        <row r="6670">
          <cell r="A6670" t="str">
            <v>MURPHY, DEE D</v>
          </cell>
          <cell r="B6670" t="str">
            <v>101-516</v>
          </cell>
          <cell r="C6670">
            <v>510100</v>
          </cell>
          <cell r="D6670">
            <v>3310</v>
          </cell>
          <cell r="E6670" t="str">
            <v>ADMINISTRATIVE ANALYST II</v>
          </cell>
          <cell r="F6670" t="str">
            <v>H130</v>
          </cell>
          <cell r="G6670">
            <v>0.8</v>
          </cell>
          <cell r="H6670" t="str">
            <v>H130-001</v>
          </cell>
          <cell r="I6670" t="str">
            <v>O</v>
          </cell>
          <cell r="J6670">
            <v>1</v>
          </cell>
          <cell r="K6670" t="str">
            <v>REGULAR PAY</v>
          </cell>
          <cell r="L6670">
            <v>40410.32</v>
          </cell>
        </row>
        <row r="6671">
          <cell r="A6671" t="str">
            <v>MURPHY, DEE D</v>
          </cell>
          <cell r="B6671" t="str">
            <v>101-516</v>
          </cell>
          <cell r="C6671">
            <v>510300</v>
          </cell>
          <cell r="D6671">
            <v>3310</v>
          </cell>
          <cell r="E6671" t="str">
            <v>ADMINISTRATIVE ANALYST II</v>
          </cell>
          <cell r="F6671" t="str">
            <v>H130</v>
          </cell>
          <cell r="G6671">
            <v>0.8</v>
          </cell>
          <cell r="H6671" t="str">
            <v>H130-001</v>
          </cell>
          <cell r="I6671" t="str">
            <v>F</v>
          </cell>
          <cell r="J6671" t="str">
            <v>*FI</v>
          </cell>
          <cell r="K6671" t="str">
            <v>FICA</v>
          </cell>
          <cell r="L6671">
            <v>2505.44</v>
          </cell>
        </row>
        <row r="6672">
          <cell r="A6672" t="str">
            <v>MURPHY, DEE D</v>
          </cell>
          <cell r="B6672" t="str">
            <v>101-516</v>
          </cell>
          <cell r="C6672">
            <v>510300</v>
          </cell>
          <cell r="D6672">
            <v>3310</v>
          </cell>
          <cell r="E6672" t="str">
            <v>ADMINISTRATIVE ANALYST II</v>
          </cell>
          <cell r="F6672" t="str">
            <v>H130</v>
          </cell>
          <cell r="G6672">
            <v>0.8</v>
          </cell>
          <cell r="H6672" t="str">
            <v>H130-001</v>
          </cell>
          <cell r="I6672" t="str">
            <v>F</v>
          </cell>
          <cell r="J6672" t="str">
            <v>*FM</v>
          </cell>
          <cell r="K6672" t="str">
            <v>MEDICARE</v>
          </cell>
          <cell r="L6672">
            <v>585.95000000000005</v>
          </cell>
        </row>
        <row r="6673">
          <cell r="A6673" t="str">
            <v>MURPHY, DEE D</v>
          </cell>
          <cell r="B6673" t="str">
            <v>101-516</v>
          </cell>
          <cell r="C6673">
            <v>510300</v>
          </cell>
          <cell r="D6673">
            <v>3310</v>
          </cell>
          <cell r="E6673" t="str">
            <v>ADMINISTRATIVE ANALYST II</v>
          </cell>
          <cell r="F6673" t="str">
            <v>H130</v>
          </cell>
          <cell r="G6673">
            <v>0.8</v>
          </cell>
          <cell r="H6673" t="str">
            <v>H130-001</v>
          </cell>
          <cell r="I6673" t="str">
            <v>F</v>
          </cell>
          <cell r="J6673">
            <v>8000</v>
          </cell>
          <cell r="L6673">
            <v>2824.43</v>
          </cell>
        </row>
        <row r="6674">
          <cell r="A6674" t="str">
            <v>MURPHY, DEE D</v>
          </cell>
          <cell r="B6674" t="str">
            <v>101-516</v>
          </cell>
          <cell r="C6674">
            <v>510300</v>
          </cell>
          <cell r="D6674">
            <v>3310</v>
          </cell>
          <cell r="E6674" t="str">
            <v>ADMINISTRATIVE ANALYST II</v>
          </cell>
          <cell r="F6674" t="str">
            <v>H130</v>
          </cell>
          <cell r="G6674">
            <v>0.8</v>
          </cell>
          <cell r="H6674" t="str">
            <v>H130-001</v>
          </cell>
          <cell r="I6674" t="str">
            <v>F</v>
          </cell>
          <cell r="J6674">
            <v>7999</v>
          </cell>
          <cell r="L6674">
            <v>12119.05</v>
          </cell>
        </row>
        <row r="6675">
          <cell r="A6675" t="str">
            <v>MURPHY, DEE D</v>
          </cell>
          <cell r="B6675" t="str">
            <v>101-516</v>
          </cell>
          <cell r="C6675">
            <v>510300</v>
          </cell>
          <cell r="D6675">
            <v>3310</v>
          </cell>
          <cell r="E6675" t="str">
            <v>ADMINISTRATIVE ANALYST II</v>
          </cell>
          <cell r="F6675" t="str">
            <v>H130</v>
          </cell>
          <cell r="G6675">
            <v>0.8</v>
          </cell>
          <cell r="H6675" t="str">
            <v>H130-001</v>
          </cell>
          <cell r="I6675" t="str">
            <v>F</v>
          </cell>
          <cell r="J6675">
            <v>8005</v>
          </cell>
          <cell r="L6675">
            <v>197.71</v>
          </cell>
        </row>
        <row r="6676">
          <cell r="A6676" t="str">
            <v>MURPHY, DEE D</v>
          </cell>
          <cell r="B6676" t="str">
            <v>101-516</v>
          </cell>
          <cell r="C6676">
            <v>510400</v>
          </cell>
          <cell r="D6676">
            <v>3310</v>
          </cell>
          <cell r="E6676" t="str">
            <v>ADMINISTRATIVE ANALYST II</v>
          </cell>
          <cell r="F6676" t="str">
            <v>H130</v>
          </cell>
          <cell r="G6676">
            <v>0.8</v>
          </cell>
          <cell r="H6676" t="str">
            <v>H130-001</v>
          </cell>
          <cell r="I6676" t="str">
            <v>F</v>
          </cell>
          <cell r="J6676">
            <v>1001</v>
          </cell>
          <cell r="L6676">
            <v>10.17</v>
          </cell>
        </row>
        <row r="6677">
          <cell r="A6677" t="str">
            <v>MURPHY, DEE D</v>
          </cell>
          <cell r="B6677" t="str">
            <v>101-516</v>
          </cell>
          <cell r="C6677">
            <v>510400</v>
          </cell>
          <cell r="D6677">
            <v>3310</v>
          </cell>
          <cell r="E6677" t="str">
            <v>ADMINISTRATIVE ANALYST II</v>
          </cell>
          <cell r="F6677" t="str">
            <v>H130</v>
          </cell>
          <cell r="G6677">
            <v>0.8</v>
          </cell>
          <cell r="H6677" t="str">
            <v>H130-001</v>
          </cell>
          <cell r="I6677" t="str">
            <v>F</v>
          </cell>
          <cell r="J6677">
            <v>30</v>
          </cell>
          <cell r="L6677">
            <v>101.03</v>
          </cell>
        </row>
        <row r="6678">
          <cell r="A6678" t="str">
            <v>MURPHY, DEE D</v>
          </cell>
          <cell r="B6678" t="str">
            <v>101-516</v>
          </cell>
          <cell r="C6678">
            <v>510400</v>
          </cell>
          <cell r="D6678">
            <v>3310</v>
          </cell>
          <cell r="E6678" t="str">
            <v>ADMINISTRATIVE ANALYST II</v>
          </cell>
          <cell r="F6678" t="str">
            <v>H130</v>
          </cell>
          <cell r="G6678">
            <v>0.8</v>
          </cell>
          <cell r="H6678" t="str">
            <v>H130-001</v>
          </cell>
          <cell r="I6678" t="str">
            <v>F</v>
          </cell>
          <cell r="J6678">
            <v>811</v>
          </cell>
          <cell r="L6678">
            <v>1.5</v>
          </cell>
        </row>
        <row r="6679">
          <cell r="A6679" t="str">
            <v>MURPHY, PATRICIA</v>
          </cell>
          <cell r="B6679" t="str">
            <v>101-594</v>
          </cell>
          <cell r="C6679">
            <v>510100</v>
          </cell>
          <cell r="D6679">
            <v>12430</v>
          </cell>
          <cell r="E6679" t="str">
            <v>ELIGIBILITY WORKER III</v>
          </cell>
          <cell r="F6679" t="str">
            <v>D258</v>
          </cell>
          <cell r="G6679">
            <v>1</v>
          </cell>
          <cell r="H6679" t="str">
            <v>D258-006</v>
          </cell>
          <cell r="I6679" t="str">
            <v>O</v>
          </cell>
          <cell r="J6679">
            <v>1</v>
          </cell>
          <cell r="K6679" t="str">
            <v>REGULAR PAY</v>
          </cell>
          <cell r="L6679">
            <v>37775.089999999997</v>
          </cell>
        </row>
        <row r="6680">
          <cell r="A6680" t="str">
            <v>MURPHY, PATRICIA</v>
          </cell>
          <cell r="B6680" t="str">
            <v>101-594</v>
          </cell>
          <cell r="C6680">
            <v>510300</v>
          </cell>
          <cell r="D6680">
            <v>12430</v>
          </cell>
          <cell r="E6680" t="str">
            <v>ELIGIBILITY WORKER III</v>
          </cell>
          <cell r="F6680" t="str">
            <v>D258</v>
          </cell>
          <cell r="G6680">
            <v>1</v>
          </cell>
          <cell r="H6680" t="str">
            <v>D258-006</v>
          </cell>
          <cell r="I6680" t="str">
            <v>F</v>
          </cell>
          <cell r="J6680" t="str">
            <v>*FM</v>
          </cell>
          <cell r="K6680" t="str">
            <v>MEDICARE</v>
          </cell>
          <cell r="L6680">
            <v>547.74</v>
          </cell>
        </row>
        <row r="6681">
          <cell r="A6681" t="str">
            <v>MURPHY, PATRICIA</v>
          </cell>
          <cell r="B6681" t="str">
            <v>101-594</v>
          </cell>
          <cell r="C6681">
            <v>510300</v>
          </cell>
          <cell r="D6681">
            <v>12430</v>
          </cell>
          <cell r="E6681" t="str">
            <v>ELIGIBILITY WORKER III</v>
          </cell>
          <cell r="F6681" t="str">
            <v>D258</v>
          </cell>
          <cell r="G6681">
            <v>1</v>
          </cell>
          <cell r="H6681" t="str">
            <v>D258-006</v>
          </cell>
          <cell r="I6681" t="str">
            <v>F</v>
          </cell>
          <cell r="J6681" t="str">
            <v>*FI</v>
          </cell>
          <cell r="K6681" t="str">
            <v>FICA</v>
          </cell>
          <cell r="L6681">
            <v>2342.06</v>
          </cell>
        </row>
        <row r="6682">
          <cell r="A6682" t="str">
            <v>MURPHY, PATRICIA</v>
          </cell>
          <cell r="B6682" t="str">
            <v>101-594</v>
          </cell>
          <cell r="C6682">
            <v>510300</v>
          </cell>
          <cell r="D6682">
            <v>12430</v>
          </cell>
          <cell r="E6682" t="str">
            <v>ELIGIBILITY WORKER III</v>
          </cell>
          <cell r="F6682" t="str">
            <v>D258</v>
          </cell>
          <cell r="G6682">
            <v>1</v>
          </cell>
          <cell r="H6682" t="str">
            <v>D258-006</v>
          </cell>
          <cell r="I6682" t="str">
            <v>F</v>
          </cell>
          <cell r="J6682">
            <v>8000</v>
          </cell>
          <cell r="L6682">
            <v>2639.96</v>
          </cell>
        </row>
        <row r="6683">
          <cell r="A6683" t="str">
            <v>MURPHY, PATRICIA</v>
          </cell>
          <cell r="B6683" t="str">
            <v>101-594</v>
          </cell>
          <cell r="C6683">
            <v>510300</v>
          </cell>
          <cell r="D6683">
            <v>12430</v>
          </cell>
          <cell r="E6683" t="str">
            <v>ELIGIBILITY WORKER III</v>
          </cell>
          <cell r="F6683" t="str">
            <v>D258</v>
          </cell>
          <cell r="G6683">
            <v>1</v>
          </cell>
          <cell r="H6683" t="str">
            <v>D258-006</v>
          </cell>
          <cell r="I6683" t="str">
            <v>F</v>
          </cell>
          <cell r="J6683">
            <v>7999</v>
          </cell>
          <cell r="L6683">
            <v>11328.75</v>
          </cell>
        </row>
        <row r="6684">
          <cell r="A6684" t="str">
            <v>MURPHY, PATRICIA</v>
          </cell>
          <cell r="B6684" t="str">
            <v>101-594</v>
          </cell>
          <cell r="C6684">
            <v>510400</v>
          </cell>
          <cell r="D6684">
            <v>12430</v>
          </cell>
          <cell r="E6684" t="str">
            <v>ELIGIBILITY WORKER III</v>
          </cell>
          <cell r="F6684" t="str">
            <v>D258</v>
          </cell>
          <cell r="G6684">
            <v>1</v>
          </cell>
          <cell r="H6684" t="str">
            <v>D258-006</v>
          </cell>
          <cell r="I6684" t="str">
            <v>F</v>
          </cell>
          <cell r="J6684">
            <v>701</v>
          </cell>
          <cell r="L6684">
            <v>4.01</v>
          </cell>
        </row>
        <row r="6685">
          <cell r="A6685" t="str">
            <v>MURPHY, PATRICIA</v>
          </cell>
          <cell r="B6685" t="str">
            <v>101-594</v>
          </cell>
          <cell r="C6685">
            <v>510400</v>
          </cell>
          <cell r="D6685">
            <v>12430</v>
          </cell>
          <cell r="E6685" t="str">
            <v>ELIGIBILITY WORKER III</v>
          </cell>
          <cell r="F6685" t="str">
            <v>D258</v>
          </cell>
          <cell r="G6685">
            <v>1</v>
          </cell>
          <cell r="H6685" t="str">
            <v>D258-006</v>
          </cell>
          <cell r="I6685" t="str">
            <v>F</v>
          </cell>
          <cell r="J6685">
            <v>810</v>
          </cell>
          <cell r="L6685">
            <v>1.71</v>
          </cell>
        </row>
        <row r="6686">
          <cell r="A6686" t="str">
            <v>MURPHY, PATRICIA</v>
          </cell>
          <cell r="B6686" t="str">
            <v>101-594</v>
          </cell>
          <cell r="C6686">
            <v>510400</v>
          </cell>
          <cell r="D6686">
            <v>12430</v>
          </cell>
          <cell r="E6686" t="str">
            <v>ELIGIBILITY WORKER III</v>
          </cell>
          <cell r="F6686" t="str">
            <v>D258</v>
          </cell>
          <cell r="G6686">
            <v>1</v>
          </cell>
          <cell r="H6686" t="str">
            <v>D258-006</v>
          </cell>
          <cell r="I6686" t="str">
            <v>F</v>
          </cell>
          <cell r="J6686">
            <v>30</v>
          </cell>
          <cell r="L6686">
            <v>94.44</v>
          </cell>
        </row>
        <row r="6687">
          <cell r="A6687" t="str">
            <v>MURPHY, PATRICIA</v>
          </cell>
          <cell r="B6687" t="str">
            <v>101-594</v>
          </cell>
          <cell r="C6687">
            <v>510400</v>
          </cell>
          <cell r="D6687">
            <v>12430</v>
          </cell>
          <cell r="E6687" t="str">
            <v>ELIGIBILITY WORKER III</v>
          </cell>
          <cell r="F6687" t="str">
            <v>D258</v>
          </cell>
          <cell r="G6687">
            <v>1</v>
          </cell>
          <cell r="H6687" t="str">
            <v>D258-006</v>
          </cell>
          <cell r="I6687" t="str">
            <v>F</v>
          </cell>
          <cell r="J6687">
            <v>601</v>
          </cell>
          <cell r="L6687">
            <v>17.149999999999999</v>
          </cell>
        </row>
        <row r="6688">
          <cell r="A6688" t="str">
            <v>MURPHY, PATRICIA</v>
          </cell>
          <cell r="B6688" t="str">
            <v>101-594</v>
          </cell>
          <cell r="C6688">
            <v>510400</v>
          </cell>
          <cell r="D6688">
            <v>12430</v>
          </cell>
          <cell r="E6688" t="str">
            <v>ELIGIBILITY WORKER III</v>
          </cell>
          <cell r="F6688" t="str">
            <v>D258</v>
          </cell>
          <cell r="G6688">
            <v>1</v>
          </cell>
          <cell r="H6688" t="str">
            <v>D258-006</v>
          </cell>
          <cell r="I6688" t="str">
            <v>F</v>
          </cell>
          <cell r="J6688">
            <v>1001</v>
          </cell>
          <cell r="L6688">
            <v>10.17</v>
          </cell>
        </row>
        <row r="6689">
          <cell r="A6689" t="str">
            <v>MURPHY, PATRICIA</v>
          </cell>
          <cell r="B6689" t="str">
            <v>101-594</v>
          </cell>
          <cell r="C6689">
            <v>510400</v>
          </cell>
          <cell r="D6689">
            <v>12430</v>
          </cell>
          <cell r="E6689" t="str">
            <v>ELIGIBILITY WORKER III</v>
          </cell>
          <cell r="F6689" t="str">
            <v>D258</v>
          </cell>
          <cell r="G6689">
            <v>1</v>
          </cell>
          <cell r="H6689" t="str">
            <v>D258-006</v>
          </cell>
          <cell r="I6689" t="str">
            <v>F</v>
          </cell>
          <cell r="J6689">
            <v>101</v>
          </cell>
          <cell r="L6689">
            <v>135.94999999999999</v>
          </cell>
        </row>
        <row r="6690">
          <cell r="A6690" t="str">
            <v>MURRY, DANIEL B</v>
          </cell>
          <cell r="B6690" t="str">
            <v>101-538</v>
          </cell>
          <cell r="C6690">
            <v>510100</v>
          </cell>
          <cell r="D6690">
            <v>47140</v>
          </cell>
          <cell r="E6690" t="str">
            <v>COMPUTER SVCS TECH II</v>
          </cell>
          <cell r="F6690" t="str">
            <v>D220</v>
          </cell>
          <cell r="G6690">
            <v>1</v>
          </cell>
          <cell r="H6690" t="str">
            <v>D220-003</v>
          </cell>
          <cell r="I6690" t="str">
            <v>O</v>
          </cell>
          <cell r="J6690">
            <v>1</v>
          </cell>
          <cell r="K6690" t="str">
            <v>REGULAR PAY</v>
          </cell>
          <cell r="L6690">
            <v>39917.86</v>
          </cell>
        </row>
        <row r="6691">
          <cell r="A6691" t="str">
            <v>MURRY, DANIEL B</v>
          </cell>
          <cell r="B6691" t="str">
            <v>101-538</v>
          </cell>
          <cell r="C6691">
            <v>510300</v>
          </cell>
          <cell r="D6691">
            <v>47140</v>
          </cell>
          <cell r="E6691" t="str">
            <v>COMPUTER SVCS TECH II</v>
          </cell>
          <cell r="F6691" t="str">
            <v>D220</v>
          </cell>
          <cell r="G6691">
            <v>1</v>
          </cell>
          <cell r="H6691" t="str">
            <v>D220-003</v>
          </cell>
          <cell r="I6691" t="str">
            <v>F</v>
          </cell>
          <cell r="J6691" t="str">
            <v>*FI</v>
          </cell>
          <cell r="K6691" t="str">
            <v>FICA</v>
          </cell>
          <cell r="L6691">
            <v>2474.91</v>
          </cell>
        </row>
        <row r="6692">
          <cell r="A6692" t="str">
            <v>MURRY, DANIEL B</v>
          </cell>
          <cell r="B6692" t="str">
            <v>101-538</v>
          </cell>
          <cell r="C6692">
            <v>510300</v>
          </cell>
          <cell r="D6692">
            <v>47140</v>
          </cell>
          <cell r="E6692" t="str">
            <v>COMPUTER SVCS TECH II</v>
          </cell>
          <cell r="F6692" t="str">
            <v>D220</v>
          </cell>
          <cell r="G6692">
            <v>1</v>
          </cell>
          <cell r="H6692" t="str">
            <v>D220-003</v>
          </cell>
          <cell r="I6692" t="str">
            <v>F</v>
          </cell>
          <cell r="J6692" t="str">
            <v>*FM</v>
          </cell>
          <cell r="K6692" t="str">
            <v>MEDICARE</v>
          </cell>
          <cell r="L6692">
            <v>578.80999999999995</v>
          </cell>
        </row>
        <row r="6693">
          <cell r="A6693" t="str">
            <v>MURRY, DANIEL B</v>
          </cell>
          <cell r="B6693" t="str">
            <v>101-538</v>
          </cell>
          <cell r="C6693">
            <v>510300</v>
          </cell>
          <cell r="D6693">
            <v>47140</v>
          </cell>
          <cell r="E6693" t="str">
            <v>COMPUTER SVCS TECH II</v>
          </cell>
          <cell r="F6693" t="str">
            <v>D220</v>
          </cell>
          <cell r="G6693">
            <v>1</v>
          </cell>
          <cell r="H6693" t="str">
            <v>D220-003</v>
          </cell>
          <cell r="I6693" t="str">
            <v>F</v>
          </cell>
          <cell r="J6693">
            <v>7999</v>
          </cell>
          <cell r="L6693">
            <v>11971.37</v>
          </cell>
        </row>
        <row r="6694">
          <cell r="A6694" t="str">
            <v>MURRY, DANIEL B</v>
          </cell>
          <cell r="B6694" t="str">
            <v>101-538</v>
          </cell>
          <cell r="C6694">
            <v>510300</v>
          </cell>
          <cell r="D6694">
            <v>47140</v>
          </cell>
          <cell r="E6694" t="str">
            <v>COMPUTER SVCS TECH II</v>
          </cell>
          <cell r="F6694" t="str">
            <v>D220</v>
          </cell>
          <cell r="G6694">
            <v>1</v>
          </cell>
          <cell r="H6694" t="str">
            <v>D220-003</v>
          </cell>
          <cell r="I6694" t="str">
            <v>F</v>
          </cell>
          <cell r="J6694">
            <v>8000</v>
          </cell>
          <cell r="L6694">
            <v>2789.96</v>
          </cell>
        </row>
        <row r="6695">
          <cell r="A6695" t="str">
            <v>MURRY, DANIEL B</v>
          </cell>
          <cell r="B6695" t="str">
            <v>101-538</v>
          </cell>
          <cell r="C6695">
            <v>510400</v>
          </cell>
          <cell r="D6695">
            <v>47140</v>
          </cell>
          <cell r="E6695" t="str">
            <v>COMPUTER SVCS TECH II</v>
          </cell>
          <cell r="F6695" t="str">
            <v>D220</v>
          </cell>
          <cell r="G6695">
            <v>1</v>
          </cell>
          <cell r="H6695" t="str">
            <v>D220-003</v>
          </cell>
          <cell r="I6695" t="str">
            <v>F</v>
          </cell>
          <cell r="J6695">
            <v>30</v>
          </cell>
          <cell r="L6695">
            <v>99.79</v>
          </cell>
        </row>
        <row r="6696">
          <cell r="A6696" t="str">
            <v>MURRY, DANIEL B</v>
          </cell>
          <cell r="B6696" t="str">
            <v>101-538</v>
          </cell>
          <cell r="C6696">
            <v>510400</v>
          </cell>
          <cell r="D6696">
            <v>47140</v>
          </cell>
          <cell r="E6696" t="str">
            <v>COMPUTER SVCS TECH II</v>
          </cell>
          <cell r="F6696" t="str">
            <v>D220</v>
          </cell>
          <cell r="G6696">
            <v>1</v>
          </cell>
          <cell r="H6696" t="str">
            <v>D220-003</v>
          </cell>
          <cell r="I6696" t="str">
            <v>F</v>
          </cell>
          <cell r="J6696">
            <v>605</v>
          </cell>
          <cell r="L6696">
            <v>59.1</v>
          </cell>
        </row>
        <row r="6697">
          <cell r="A6697" t="str">
            <v>MURRY, DANIEL B</v>
          </cell>
          <cell r="B6697" t="str">
            <v>101-538</v>
          </cell>
          <cell r="C6697">
            <v>510400</v>
          </cell>
          <cell r="D6697">
            <v>47140</v>
          </cell>
          <cell r="E6697" t="str">
            <v>COMPUTER SVCS TECH II</v>
          </cell>
          <cell r="F6697" t="str">
            <v>D220</v>
          </cell>
          <cell r="G6697">
            <v>1</v>
          </cell>
          <cell r="H6697" t="str">
            <v>D220-003</v>
          </cell>
          <cell r="I6697" t="str">
            <v>F</v>
          </cell>
          <cell r="J6697">
            <v>705</v>
          </cell>
          <cell r="L6697">
            <v>12.04</v>
          </cell>
        </row>
        <row r="6698">
          <cell r="A6698" t="str">
            <v>MURRY, DANIEL B</v>
          </cell>
          <cell r="B6698" t="str">
            <v>101-538</v>
          </cell>
          <cell r="C6698">
            <v>510400</v>
          </cell>
          <cell r="D6698">
            <v>47140</v>
          </cell>
          <cell r="E6698" t="str">
            <v>COMPUTER SVCS TECH II</v>
          </cell>
          <cell r="F6698" t="str">
            <v>D220</v>
          </cell>
          <cell r="G6698">
            <v>1</v>
          </cell>
          <cell r="H6698" t="str">
            <v>D220-003</v>
          </cell>
          <cell r="I6698" t="str">
            <v>F</v>
          </cell>
          <cell r="J6698">
            <v>1001</v>
          </cell>
          <cell r="L6698">
            <v>10.17</v>
          </cell>
        </row>
        <row r="6699">
          <cell r="A6699" t="str">
            <v>MURRY, DANIEL B</v>
          </cell>
          <cell r="B6699" t="str">
            <v>101-538</v>
          </cell>
          <cell r="C6699">
            <v>510400</v>
          </cell>
          <cell r="D6699">
            <v>47140</v>
          </cell>
          <cell r="E6699" t="str">
            <v>COMPUTER SVCS TECH II</v>
          </cell>
          <cell r="F6699" t="str">
            <v>D220</v>
          </cell>
          <cell r="G6699">
            <v>1</v>
          </cell>
          <cell r="H6699" t="str">
            <v>D220-003</v>
          </cell>
          <cell r="I6699" t="str">
            <v>F</v>
          </cell>
          <cell r="J6699">
            <v>105</v>
          </cell>
          <cell r="L6699">
            <v>283.83999999999997</v>
          </cell>
        </row>
        <row r="6700">
          <cell r="A6700" t="str">
            <v>MURRY, DANIEL B</v>
          </cell>
          <cell r="B6700" t="str">
            <v>101-538</v>
          </cell>
          <cell r="C6700">
            <v>510400</v>
          </cell>
          <cell r="D6700">
            <v>47140</v>
          </cell>
          <cell r="E6700" t="str">
            <v>COMPUTER SVCS TECH II</v>
          </cell>
          <cell r="F6700" t="str">
            <v>D220</v>
          </cell>
          <cell r="G6700">
            <v>1</v>
          </cell>
          <cell r="H6700" t="str">
            <v>D220-003</v>
          </cell>
          <cell r="I6700" t="str">
            <v>F</v>
          </cell>
          <cell r="J6700">
            <v>811</v>
          </cell>
          <cell r="L6700">
            <v>1.88</v>
          </cell>
        </row>
        <row r="6701">
          <cell r="A6701" t="str">
            <v>NAGAFUCHI, MARK</v>
          </cell>
          <cell r="B6701" t="str">
            <v>101-594</v>
          </cell>
          <cell r="C6701">
            <v>510100</v>
          </cell>
          <cell r="D6701">
            <v>35860</v>
          </cell>
          <cell r="E6701" t="str">
            <v>SOCIAL SERVICE WORKER III</v>
          </cell>
          <cell r="F6701" t="str">
            <v>D474</v>
          </cell>
          <cell r="G6701">
            <v>1</v>
          </cell>
          <cell r="H6701" t="str">
            <v>D474-006</v>
          </cell>
          <cell r="I6701" t="str">
            <v>O</v>
          </cell>
          <cell r="J6701">
            <v>1</v>
          </cell>
          <cell r="K6701" t="str">
            <v>REGULAR PAY</v>
          </cell>
          <cell r="L6701">
            <v>45163.839999999997</v>
          </cell>
        </row>
        <row r="6702">
          <cell r="A6702" t="str">
            <v>NAGAFUCHI, MARK</v>
          </cell>
          <cell r="B6702" t="str">
            <v>101-594</v>
          </cell>
          <cell r="C6702">
            <v>510300</v>
          </cell>
          <cell r="D6702">
            <v>35860</v>
          </cell>
          <cell r="E6702" t="str">
            <v>SOCIAL SERVICE WORKER III</v>
          </cell>
          <cell r="F6702" t="str">
            <v>D474</v>
          </cell>
          <cell r="G6702">
            <v>1</v>
          </cell>
          <cell r="H6702" t="str">
            <v>D474-006</v>
          </cell>
          <cell r="I6702" t="str">
            <v>F</v>
          </cell>
          <cell r="J6702">
            <v>7999</v>
          </cell>
          <cell r="L6702">
            <v>13544.64</v>
          </cell>
        </row>
        <row r="6703">
          <cell r="A6703" t="str">
            <v>NAGAFUCHI, MARK</v>
          </cell>
          <cell r="B6703" t="str">
            <v>101-594</v>
          </cell>
          <cell r="C6703">
            <v>510300</v>
          </cell>
          <cell r="D6703">
            <v>35860</v>
          </cell>
          <cell r="E6703" t="str">
            <v>SOCIAL SERVICE WORKER III</v>
          </cell>
          <cell r="F6703" t="str">
            <v>D474</v>
          </cell>
          <cell r="G6703">
            <v>1</v>
          </cell>
          <cell r="H6703" t="str">
            <v>D474-006</v>
          </cell>
          <cell r="I6703" t="str">
            <v>F</v>
          </cell>
          <cell r="J6703" t="str">
            <v>*FM</v>
          </cell>
          <cell r="K6703" t="str">
            <v>MEDICARE</v>
          </cell>
          <cell r="L6703">
            <v>654.88</v>
          </cell>
        </row>
        <row r="6704">
          <cell r="A6704" t="str">
            <v>NAGAFUCHI, MARK</v>
          </cell>
          <cell r="B6704" t="str">
            <v>101-594</v>
          </cell>
          <cell r="C6704">
            <v>510300</v>
          </cell>
          <cell r="D6704">
            <v>35860</v>
          </cell>
          <cell r="E6704" t="str">
            <v>SOCIAL SERVICE WORKER III</v>
          </cell>
          <cell r="F6704" t="str">
            <v>D474</v>
          </cell>
          <cell r="G6704">
            <v>1</v>
          </cell>
          <cell r="H6704" t="str">
            <v>D474-006</v>
          </cell>
          <cell r="I6704" t="str">
            <v>F</v>
          </cell>
          <cell r="J6704" t="str">
            <v>*FI</v>
          </cell>
          <cell r="K6704" t="str">
            <v>FICA</v>
          </cell>
          <cell r="L6704">
            <v>2800.16</v>
          </cell>
        </row>
        <row r="6705">
          <cell r="A6705" t="str">
            <v>NAGAFUCHI, MARK</v>
          </cell>
          <cell r="B6705" t="str">
            <v>101-594</v>
          </cell>
          <cell r="C6705">
            <v>510300</v>
          </cell>
          <cell r="D6705">
            <v>35860</v>
          </cell>
          <cell r="E6705" t="str">
            <v>SOCIAL SERVICE WORKER III</v>
          </cell>
          <cell r="F6705" t="str">
            <v>D474</v>
          </cell>
          <cell r="G6705">
            <v>1</v>
          </cell>
          <cell r="H6705" t="str">
            <v>D474-006</v>
          </cell>
          <cell r="I6705" t="str">
            <v>F</v>
          </cell>
          <cell r="J6705">
            <v>8000</v>
          </cell>
          <cell r="L6705">
            <v>3157.18</v>
          </cell>
        </row>
        <row r="6706">
          <cell r="A6706" t="str">
            <v>NAGAFUCHI, MARK</v>
          </cell>
          <cell r="B6706" t="str">
            <v>101-594</v>
          </cell>
          <cell r="C6706">
            <v>510400</v>
          </cell>
          <cell r="D6706">
            <v>35860</v>
          </cell>
          <cell r="E6706" t="str">
            <v>SOCIAL SERVICE WORKER III</v>
          </cell>
          <cell r="F6706" t="str">
            <v>D474</v>
          </cell>
          <cell r="G6706">
            <v>1</v>
          </cell>
          <cell r="H6706" t="str">
            <v>D474-006</v>
          </cell>
          <cell r="I6706" t="str">
            <v>F</v>
          </cell>
          <cell r="J6706">
            <v>811</v>
          </cell>
          <cell r="L6706">
            <v>1.88</v>
          </cell>
        </row>
        <row r="6707">
          <cell r="A6707" t="str">
            <v>NAGAFUCHI, MARK</v>
          </cell>
          <cell r="B6707" t="str">
            <v>101-594</v>
          </cell>
          <cell r="C6707">
            <v>510400</v>
          </cell>
          <cell r="D6707">
            <v>35860</v>
          </cell>
          <cell r="E6707" t="str">
            <v>SOCIAL SERVICE WORKER III</v>
          </cell>
          <cell r="F6707" t="str">
            <v>D474</v>
          </cell>
          <cell r="G6707">
            <v>1</v>
          </cell>
          <cell r="H6707" t="str">
            <v>D474-006</v>
          </cell>
          <cell r="I6707" t="str">
            <v>F</v>
          </cell>
          <cell r="J6707">
            <v>30</v>
          </cell>
          <cell r="L6707">
            <v>112.91</v>
          </cell>
        </row>
        <row r="6708">
          <cell r="A6708" t="str">
            <v>NAGAFUCHI, MARK</v>
          </cell>
          <cell r="B6708" t="str">
            <v>101-594</v>
          </cell>
          <cell r="C6708">
            <v>510400</v>
          </cell>
          <cell r="D6708">
            <v>35860</v>
          </cell>
          <cell r="E6708" t="str">
            <v>SOCIAL SERVICE WORKER III</v>
          </cell>
          <cell r="F6708" t="str">
            <v>D474</v>
          </cell>
          <cell r="G6708">
            <v>1</v>
          </cell>
          <cell r="H6708" t="str">
            <v>D474-006</v>
          </cell>
          <cell r="I6708" t="str">
            <v>F</v>
          </cell>
          <cell r="J6708">
            <v>1001</v>
          </cell>
          <cell r="L6708">
            <v>10.17</v>
          </cell>
        </row>
        <row r="6709">
          <cell r="A6709" t="str">
            <v>NASH, DONNA L</v>
          </cell>
          <cell r="B6709" t="str">
            <v>101-566</v>
          </cell>
          <cell r="C6709">
            <v>510100</v>
          </cell>
          <cell r="D6709">
            <v>49630</v>
          </cell>
          <cell r="E6709" t="str">
            <v>SHERIFF'S DISPATCHER I</v>
          </cell>
          <cell r="F6709" t="str">
            <v>D464</v>
          </cell>
          <cell r="G6709">
            <v>1</v>
          </cell>
          <cell r="H6709" t="str">
            <v>D464-004</v>
          </cell>
          <cell r="I6709" t="str">
            <v>O</v>
          </cell>
          <cell r="J6709">
            <v>1</v>
          </cell>
          <cell r="K6709" t="str">
            <v>REGULAR PAY</v>
          </cell>
          <cell r="L6709">
            <v>31262.97</v>
          </cell>
        </row>
        <row r="6710">
          <cell r="A6710" t="str">
            <v>NASH, DONNA L</v>
          </cell>
          <cell r="B6710" t="str">
            <v>101-566</v>
          </cell>
          <cell r="C6710">
            <v>510300</v>
          </cell>
          <cell r="D6710">
            <v>49630</v>
          </cell>
          <cell r="E6710" t="str">
            <v>SHERIFF'S DISPATCHER I</v>
          </cell>
          <cell r="F6710" t="str">
            <v>D464</v>
          </cell>
          <cell r="G6710">
            <v>1</v>
          </cell>
          <cell r="H6710" t="str">
            <v>D464-004</v>
          </cell>
          <cell r="I6710" t="str">
            <v>F</v>
          </cell>
          <cell r="J6710">
            <v>7999</v>
          </cell>
          <cell r="L6710">
            <v>9375.76</v>
          </cell>
        </row>
        <row r="6711">
          <cell r="A6711" t="str">
            <v>NASH, DONNA L</v>
          </cell>
          <cell r="B6711" t="str">
            <v>101-566</v>
          </cell>
          <cell r="C6711">
            <v>510300</v>
          </cell>
          <cell r="D6711">
            <v>49630</v>
          </cell>
          <cell r="E6711" t="str">
            <v>SHERIFF'S DISPATCHER I</v>
          </cell>
          <cell r="F6711" t="str">
            <v>D464</v>
          </cell>
          <cell r="G6711">
            <v>1</v>
          </cell>
          <cell r="H6711" t="str">
            <v>D464-004</v>
          </cell>
          <cell r="I6711" t="str">
            <v>F</v>
          </cell>
          <cell r="J6711">
            <v>8000</v>
          </cell>
          <cell r="L6711">
            <v>2184.11</v>
          </cell>
        </row>
        <row r="6712">
          <cell r="A6712" t="str">
            <v>NASH, DONNA L</v>
          </cell>
          <cell r="B6712" t="str">
            <v>101-566</v>
          </cell>
          <cell r="C6712">
            <v>510300</v>
          </cell>
          <cell r="D6712">
            <v>49630</v>
          </cell>
          <cell r="E6712" t="str">
            <v>SHERIFF'S DISPATCHER I</v>
          </cell>
          <cell r="F6712" t="str">
            <v>D464</v>
          </cell>
          <cell r="G6712">
            <v>1</v>
          </cell>
          <cell r="H6712" t="str">
            <v>D464-004</v>
          </cell>
          <cell r="I6712" t="str">
            <v>F</v>
          </cell>
          <cell r="J6712" t="str">
            <v>*FM</v>
          </cell>
          <cell r="K6712" t="str">
            <v>MEDICARE</v>
          </cell>
          <cell r="L6712">
            <v>453.31</v>
          </cell>
        </row>
        <row r="6713">
          <cell r="A6713" t="str">
            <v>NASH, DONNA L</v>
          </cell>
          <cell r="B6713" t="str">
            <v>101-566</v>
          </cell>
          <cell r="C6713">
            <v>510300</v>
          </cell>
          <cell r="D6713">
            <v>49630</v>
          </cell>
          <cell r="E6713" t="str">
            <v>SHERIFF'S DISPATCHER I</v>
          </cell>
          <cell r="F6713" t="str">
            <v>D464</v>
          </cell>
          <cell r="G6713">
            <v>1</v>
          </cell>
          <cell r="H6713" t="str">
            <v>D464-004</v>
          </cell>
          <cell r="I6713" t="str">
            <v>F</v>
          </cell>
          <cell r="J6713" t="str">
            <v>*FI</v>
          </cell>
          <cell r="K6713" t="str">
            <v>FICA</v>
          </cell>
          <cell r="L6713">
            <v>1938.3</v>
          </cell>
        </row>
        <row r="6714">
          <cell r="A6714" t="str">
            <v>NASH, DONNA L</v>
          </cell>
          <cell r="B6714" t="str">
            <v>101-566</v>
          </cell>
          <cell r="C6714">
            <v>510400</v>
          </cell>
          <cell r="D6714">
            <v>49630</v>
          </cell>
          <cell r="E6714" t="str">
            <v>SHERIFF'S DISPATCHER I</v>
          </cell>
          <cell r="F6714" t="str">
            <v>D464</v>
          </cell>
          <cell r="G6714">
            <v>1</v>
          </cell>
          <cell r="H6714" t="str">
            <v>D464-004</v>
          </cell>
          <cell r="I6714" t="str">
            <v>F</v>
          </cell>
          <cell r="J6714">
            <v>811</v>
          </cell>
          <cell r="L6714">
            <v>1.88</v>
          </cell>
        </row>
        <row r="6715">
          <cell r="A6715" t="str">
            <v>NASH, DONNA L</v>
          </cell>
          <cell r="B6715" t="str">
            <v>101-566</v>
          </cell>
          <cell r="C6715">
            <v>510400</v>
          </cell>
          <cell r="D6715">
            <v>49630</v>
          </cell>
          <cell r="E6715" t="str">
            <v>SHERIFF'S DISPATCHER I</v>
          </cell>
          <cell r="F6715" t="str">
            <v>D464</v>
          </cell>
          <cell r="G6715">
            <v>1</v>
          </cell>
          <cell r="H6715" t="str">
            <v>D464-004</v>
          </cell>
          <cell r="I6715" t="str">
            <v>F</v>
          </cell>
          <cell r="J6715">
            <v>605</v>
          </cell>
          <cell r="L6715">
            <v>59.1</v>
          </cell>
        </row>
        <row r="6716">
          <cell r="A6716" t="str">
            <v>NASH, DONNA L</v>
          </cell>
          <cell r="B6716" t="str">
            <v>101-566</v>
          </cell>
          <cell r="C6716">
            <v>510400</v>
          </cell>
          <cell r="D6716">
            <v>49630</v>
          </cell>
          <cell r="E6716" t="str">
            <v>SHERIFF'S DISPATCHER I</v>
          </cell>
          <cell r="F6716" t="str">
            <v>D464</v>
          </cell>
          <cell r="G6716">
            <v>1</v>
          </cell>
          <cell r="H6716" t="str">
            <v>D464-004</v>
          </cell>
          <cell r="I6716" t="str">
            <v>F</v>
          </cell>
          <cell r="J6716">
            <v>705</v>
          </cell>
          <cell r="L6716">
            <v>12.04</v>
          </cell>
        </row>
        <row r="6717">
          <cell r="A6717" t="str">
            <v>NASH, DONNA L</v>
          </cell>
          <cell r="B6717" t="str">
            <v>101-566</v>
          </cell>
          <cell r="C6717">
            <v>510400</v>
          </cell>
          <cell r="D6717">
            <v>49630</v>
          </cell>
          <cell r="E6717" t="str">
            <v>SHERIFF'S DISPATCHER I</v>
          </cell>
          <cell r="F6717" t="str">
            <v>D464</v>
          </cell>
          <cell r="G6717">
            <v>1</v>
          </cell>
          <cell r="H6717" t="str">
            <v>D464-004</v>
          </cell>
          <cell r="I6717" t="str">
            <v>F</v>
          </cell>
          <cell r="J6717">
            <v>134</v>
          </cell>
          <cell r="L6717">
            <v>315.93</v>
          </cell>
        </row>
        <row r="6718">
          <cell r="A6718" t="str">
            <v>NASH, DONNA L</v>
          </cell>
          <cell r="B6718" t="str">
            <v>101-566</v>
          </cell>
          <cell r="C6718">
            <v>510400</v>
          </cell>
          <cell r="D6718">
            <v>49630</v>
          </cell>
          <cell r="E6718" t="str">
            <v>SHERIFF'S DISPATCHER I</v>
          </cell>
          <cell r="F6718" t="str">
            <v>D464</v>
          </cell>
          <cell r="G6718">
            <v>1</v>
          </cell>
          <cell r="H6718" t="str">
            <v>D464-004</v>
          </cell>
          <cell r="I6718" t="str">
            <v>F</v>
          </cell>
          <cell r="J6718">
            <v>30</v>
          </cell>
          <cell r="L6718">
            <v>78.16</v>
          </cell>
        </row>
        <row r="6719">
          <cell r="A6719" t="str">
            <v>NAU, JON A</v>
          </cell>
          <cell r="B6719" t="str">
            <v>101-570</v>
          </cell>
          <cell r="C6719">
            <v>510100</v>
          </cell>
          <cell r="D6719">
            <v>48230</v>
          </cell>
          <cell r="E6719" t="str">
            <v>CORRECTIONAL OFFICER I</v>
          </cell>
          <cell r="F6719" t="str">
            <v>D228</v>
          </cell>
          <cell r="G6719">
            <v>1</v>
          </cell>
          <cell r="H6719" t="str">
            <v>D228-013</v>
          </cell>
          <cell r="I6719" t="str">
            <v>O</v>
          </cell>
          <cell r="J6719">
            <v>1</v>
          </cell>
          <cell r="K6719" t="str">
            <v>REGULAR PAY</v>
          </cell>
          <cell r="L6719">
            <v>48728.59</v>
          </cell>
        </row>
        <row r="6720">
          <cell r="A6720" t="str">
            <v>NAU, JON A</v>
          </cell>
          <cell r="B6720" t="str">
            <v>101-570</v>
          </cell>
          <cell r="C6720">
            <v>510300</v>
          </cell>
          <cell r="D6720">
            <v>48230</v>
          </cell>
          <cell r="E6720" t="str">
            <v>CORRECTIONAL OFFICER I</v>
          </cell>
          <cell r="F6720" t="str">
            <v>D228</v>
          </cell>
          <cell r="G6720">
            <v>1</v>
          </cell>
          <cell r="H6720" t="str">
            <v>D228-013</v>
          </cell>
          <cell r="I6720" t="str">
            <v>F</v>
          </cell>
          <cell r="J6720">
            <v>7999</v>
          </cell>
          <cell r="L6720">
            <v>14613.7</v>
          </cell>
        </row>
        <row r="6721">
          <cell r="A6721" t="str">
            <v>NAU, JON A</v>
          </cell>
          <cell r="B6721" t="str">
            <v>101-570</v>
          </cell>
          <cell r="C6721">
            <v>510300</v>
          </cell>
          <cell r="D6721">
            <v>48230</v>
          </cell>
          <cell r="E6721" t="str">
            <v>CORRECTIONAL OFFICER I</v>
          </cell>
          <cell r="F6721" t="str">
            <v>D228</v>
          </cell>
          <cell r="G6721">
            <v>1</v>
          </cell>
          <cell r="H6721" t="str">
            <v>D228-013</v>
          </cell>
          <cell r="I6721" t="str">
            <v>F</v>
          </cell>
          <cell r="J6721" t="str">
            <v>*FI</v>
          </cell>
          <cell r="K6721" t="str">
            <v>FICA</v>
          </cell>
          <cell r="L6721">
            <v>3021.17</v>
          </cell>
        </row>
        <row r="6722">
          <cell r="A6722" t="str">
            <v>NAU, JON A</v>
          </cell>
          <cell r="B6722" t="str">
            <v>101-570</v>
          </cell>
          <cell r="C6722">
            <v>510300</v>
          </cell>
          <cell r="D6722">
            <v>48230</v>
          </cell>
          <cell r="E6722" t="str">
            <v>CORRECTIONAL OFFICER I</v>
          </cell>
          <cell r="F6722" t="str">
            <v>D228</v>
          </cell>
          <cell r="G6722">
            <v>1</v>
          </cell>
          <cell r="H6722" t="str">
            <v>D228-013</v>
          </cell>
          <cell r="I6722" t="str">
            <v>F</v>
          </cell>
          <cell r="J6722">
            <v>8000</v>
          </cell>
          <cell r="L6722">
            <v>3406.71</v>
          </cell>
        </row>
        <row r="6723">
          <cell r="A6723" t="str">
            <v>NAU, JON A</v>
          </cell>
          <cell r="B6723" t="str">
            <v>101-570</v>
          </cell>
          <cell r="C6723">
            <v>510300</v>
          </cell>
          <cell r="D6723">
            <v>48230</v>
          </cell>
          <cell r="E6723" t="str">
            <v>CORRECTIONAL OFFICER I</v>
          </cell>
          <cell r="F6723" t="str">
            <v>D228</v>
          </cell>
          <cell r="G6723">
            <v>1</v>
          </cell>
          <cell r="H6723" t="str">
            <v>D228-013</v>
          </cell>
          <cell r="I6723" t="str">
            <v>F</v>
          </cell>
          <cell r="J6723" t="str">
            <v>*FM</v>
          </cell>
          <cell r="K6723" t="str">
            <v>MEDICARE</v>
          </cell>
          <cell r="L6723">
            <v>706.56</v>
          </cell>
        </row>
        <row r="6724">
          <cell r="A6724" t="str">
            <v>NAU, JON A</v>
          </cell>
          <cell r="B6724" t="str">
            <v>101-570</v>
          </cell>
          <cell r="C6724">
            <v>510400</v>
          </cell>
          <cell r="D6724">
            <v>48230</v>
          </cell>
          <cell r="E6724" t="str">
            <v>CORRECTIONAL OFFICER I</v>
          </cell>
          <cell r="F6724" t="str">
            <v>D228</v>
          </cell>
          <cell r="G6724">
            <v>1</v>
          </cell>
          <cell r="H6724" t="str">
            <v>D228-013</v>
          </cell>
          <cell r="I6724" t="str">
            <v>F</v>
          </cell>
          <cell r="J6724">
            <v>30</v>
          </cell>
          <cell r="L6724">
            <v>121.82</v>
          </cell>
        </row>
        <row r="6725">
          <cell r="A6725" t="str">
            <v>NAU, JON A</v>
          </cell>
          <cell r="B6725" t="str">
            <v>101-570</v>
          </cell>
          <cell r="C6725">
            <v>510400</v>
          </cell>
          <cell r="D6725">
            <v>48230</v>
          </cell>
          <cell r="E6725" t="str">
            <v>CORRECTIONAL OFFICER I</v>
          </cell>
          <cell r="F6725" t="str">
            <v>D228</v>
          </cell>
          <cell r="G6725">
            <v>1</v>
          </cell>
          <cell r="H6725" t="str">
            <v>D228-013</v>
          </cell>
          <cell r="I6725" t="str">
            <v>F</v>
          </cell>
          <cell r="J6725">
            <v>104</v>
          </cell>
          <cell r="L6725">
            <v>283.83999999999997</v>
          </cell>
        </row>
        <row r="6726">
          <cell r="A6726" t="str">
            <v>NAU, JON A</v>
          </cell>
          <cell r="B6726" t="str">
            <v>101-570</v>
          </cell>
          <cell r="C6726">
            <v>510400</v>
          </cell>
          <cell r="D6726">
            <v>48230</v>
          </cell>
          <cell r="E6726" t="str">
            <v>CORRECTIONAL OFFICER I</v>
          </cell>
          <cell r="F6726" t="str">
            <v>D228</v>
          </cell>
          <cell r="G6726">
            <v>1</v>
          </cell>
          <cell r="H6726" t="str">
            <v>D228-013</v>
          </cell>
          <cell r="I6726" t="str">
            <v>F</v>
          </cell>
          <cell r="J6726">
            <v>705</v>
          </cell>
          <cell r="L6726">
            <v>12.04</v>
          </cell>
        </row>
        <row r="6727">
          <cell r="A6727" t="str">
            <v>NAU, JON A</v>
          </cell>
          <cell r="B6727" t="str">
            <v>101-570</v>
          </cell>
          <cell r="C6727">
            <v>510400</v>
          </cell>
          <cell r="D6727">
            <v>48230</v>
          </cell>
          <cell r="E6727" t="str">
            <v>CORRECTIONAL OFFICER I</v>
          </cell>
          <cell r="F6727" t="str">
            <v>D228</v>
          </cell>
          <cell r="G6727">
            <v>1</v>
          </cell>
          <cell r="H6727" t="str">
            <v>D228-013</v>
          </cell>
          <cell r="I6727" t="str">
            <v>F</v>
          </cell>
          <cell r="J6727">
            <v>1001</v>
          </cell>
          <cell r="L6727">
            <v>10.17</v>
          </cell>
        </row>
        <row r="6728">
          <cell r="A6728" t="str">
            <v>NAU, JON A</v>
          </cell>
          <cell r="B6728" t="str">
            <v>101-570</v>
          </cell>
          <cell r="C6728">
            <v>510400</v>
          </cell>
          <cell r="D6728">
            <v>48230</v>
          </cell>
          <cell r="E6728" t="str">
            <v>CORRECTIONAL OFFICER I</v>
          </cell>
          <cell r="F6728" t="str">
            <v>D228</v>
          </cell>
          <cell r="G6728">
            <v>1</v>
          </cell>
          <cell r="H6728" t="str">
            <v>D228-013</v>
          </cell>
          <cell r="I6728" t="str">
            <v>F</v>
          </cell>
          <cell r="J6728">
            <v>605</v>
          </cell>
          <cell r="L6728">
            <v>59.1</v>
          </cell>
        </row>
        <row r="6729">
          <cell r="A6729" t="str">
            <v>NAU, JON A</v>
          </cell>
          <cell r="B6729" t="str">
            <v>101-570</v>
          </cell>
          <cell r="C6729">
            <v>510400</v>
          </cell>
          <cell r="D6729">
            <v>48230</v>
          </cell>
          <cell r="E6729" t="str">
            <v>CORRECTIONAL OFFICER I</v>
          </cell>
          <cell r="F6729" t="str">
            <v>D228</v>
          </cell>
          <cell r="G6729">
            <v>1</v>
          </cell>
          <cell r="H6729" t="str">
            <v>D228-013</v>
          </cell>
          <cell r="I6729" t="str">
            <v>F</v>
          </cell>
          <cell r="J6729">
            <v>810</v>
          </cell>
          <cell r="L6729">
            <v>1.71</v>
          </cell>
        </row>
        <row r="6730">
          <cell r="A6730" t="str">
            <v>NELSON, DONNA E</v>
          </cell>
          <cell r="B6730" t="str">
            <v>101-565</v>
          </cell>
          <cell r="C6730">
            <v>510100</v>
          </cell>
          <cell r="D6730">
            <v>29750</v>
          </cell>
          <cell r="E6730" t="str">
            <v>EXECUTIVE SECRETARY</v>
          </cell>
          <cell r="F6730" t="str">
            <v>D294</v>
          </cell>
          <cell r="G6730">
            <v>1</v>
          </cell>
          <cell r="H6730" t="str">
            <v>D294-004</v>
          </cell>
          <cell r="I6730" t="str">
            <v>O</v>
          </cell>
          <cell r="J6730">
            <v>1</v>
          </cell>
          <cell r="K6730" t="str">
            <v>REGULAR PAY</v>
          </cell>
          <cell r="L6730">
            <v>32890.300000000003</v>
          </cell>
        </row>
        <row r="6731">
          <cell r="A6731" t="str">
            <v>NELSON, DONNA E</v>
          </cell>
          <cell r="B6731" t="str">
            <v>101-565</v>
          </cell>
          <cell r="C6731">
            <v>510300</v>
          </cell>
          <cell r="D6731">
            <v>29750</v>
          </cell>
          <cell r="E6731" t="str">
            <v>EXECUTIVE SECRETARY</v>
          </cell>
          <cell r="F6731" t="str">
            <v>D294</v>
          </cell>
          <cell r="G6731">
            <v>1</v>
          </cell>
          <cell r="H6731" t="str">
            <v>D294-004</v>
          </cell>
          <cell r="I6731" t="str">
            <v>F</v>
          </cell>
          <cell r="J6731" t="str">
            <v>*FM</v>
          </cell>
          <cell r="K6731" t="str">
            <v>MEDICARE</v>
          </cell>
          <cell r="L6731">
            <v>476.91</v>
          </cell>
        </row>
        <row r="6732">
          <cell r="A6732" t="str">
            <v>NELSON, DONNA E</v>
          </cell>
          <cell r="B6732" t="str">
            <v>101-565</v>
          </cell>
          <cell r="C6732">
            <v>510300</v>
          </cell>
          <cell r="D6732">
            <v>29750</v>
          </cell>
          <cell r="E6732" t="str">
            <v>EXECUTIVE SECRETARY</v>
          </cell>
          <cell r="F6732" t="str">
            <v>D294</v>
          </cell>
          <cell r="G6732">
            <v>1</v>
          </cell>
          <cell r="H6732" t="str">
            <v>D294-004</v>
          </cell>
          <cell r="I6732" t="str">
            <v>F</v>
          </cell>
          <cell r="J6732">
            <v>7999</v>
          </cell>
          <cell r="L6732">
            <v>9863.7999999999993</v>
          </cell>
        </row>
        <row r="6733">
          <cell r="A6733" t="str">
            <v>NELSON, DONNA E</v>
          </cell>
          <cell r="B6733" t="str">
            <v>101-565</v>
          </cell>
          <cell r="C6733">
            <v>510300</v>
          </cell>
          <cell r="D6733">
            <v>29750</v>
          </cell>
          <cell r="E6733" t="str">
            <v>EXECUTIVE SECRETARY</v>
          </cell>
          <cell r="F6733" t="str">
            <v>D294</v>
          </cell>
          <cell r="G6733">
            <v>1</v>
          </cell>
          <cell r="H6733" t="str">
            <v>D294-004</v>
          </cell>
          <cell r="I6733" t="str">
            <v>F</v>
          </cell>
          <cell r="J6733">
            <v>8000</v>
          </cell>
          <cell r="L6733">
            <v>2298.0300000000002</v>
          </cell>
        </row>
        <row r="6734">
          <cell r="A6734" t="str">
            <v>NELSON, DONNA E</v>
          </cell>
          <cell r="B6734" t="str">
            <v>101-565</v>
          </cell>
          <cell r="C6734">
            <v>510300</v>
          </cell>
          <cell r="D6734">
            <v>29750</v>
          </cell>
          <cell r="E6734" t="str">
            <v>EXECUTIVE SECRETARY</v>
          </cell>
          <cell r="F6734" t="str">
            <v>D294</v>
          </cell>
          <cell r="G6734">
            <v>1</v>
          </cell>
          <cell r="H6734" t="str">
            <v>D294-004</v>
          </cell>
          <cell r="I6734" t="str">
            <v>F</v>
          </cell>
          <cell r="J6734" t="str">
            <v>*FI</v>
          </cell>
          <cell r="K6734" t="str">
            <v>FICA</v>
          </cell>
          <cell r="L6734">
            <v>2039.2</v>
          </cell>
        </row>
        <row r="6735">
          <cell r="A6735" t="str">
            <v>NELSON, DONNA E</v>
          </cell>
          <cell r="B6735" t="str">
            <v>101-565</v>
          </cell>
          <cell r="C6735">
            <v>510400</v>
          </cell>
          <cell r="D6735">
            <v>29750</v>
          </cell>
          <cell r="E6735" t="str">
            <v>EXECUTIVE SECRETARY</v>
          </cell>
          <cell r="F6735" t="str">
            <v>D294</v>
          </cell>
          <cell r="G6735">
            <v>1</v>
          </cell>
          <cell r="H6735" t="str">
            <v>D294-004</v>
          </cell>
          <cell r="I6735" t="str">
            <v>F</v>
          </cell>
          <cell r="J6735">
            <v>1001</v>
          </cell>
          <cell r="L6735">
            <v>10.17</v>
          </cell>
        </row>
        <row r="6736">
          <cell r="A6736" t="str">
            <v>NELSON, DONNA E</v>
          </cell>
          <cell r="B6736" t="str">
            <v>101-565</v>
          </cell>
          <cell r="C6736">
            <v>510400</v>
          </cell>
          <cell r="D6736">
            <v>29750</v>
          </cell>
          <cell r="E6736" t="str">
            <v>EXECUTIVE SECRETARY</v>
          </cell>
          <cell r="F6736" t="str">
            <v>D294</v>
          </cell>
          <cell r="G6736">
            <v>1</v>
          </cell>
          <cell r="H6736" t="str">
            <v>D294-004</v>
          </cell>
          <cell r="I6736" t="str">
            <v>F</v>
          </cell>
          <cell r="J6736">
            <v>811</v>
          </cell>
          <cell r="L6736">
            <v>1.88</v>
          </cell>
        </row>
        <row r="6737">
          <cell r="A6737" t="str">
            <v>NELSON, DONNA E</v>
          </cell>
          <cell r="B6737" t="str">
            <v>101-565</v>
          </cell>
          <cell r="C6737">
            <v>510400</v>
          </cell>
          <cell r="D6737">
            <v>29750</v>
          </cell>
          <cell r="E6737" t="str">
            <v>EXECUTIVE SECRETARY</v>
          </cell>
          <cell r="F6737" t="str">
            <v>D294</v>
          </cell>
          <cell r="G6737">
            <v>1</v>
          </cell>
          <cell r="H6737" t="str">
            <v>D294-004</v>
          </cell>
          <cell r="I6737" t="str">
            <v>F</v>
          </cell>
          <cell r="J6737">
            <v>30</v>
          </cell>
          <cell r="L6737">
            <v>82.23</v>
          </cell>
        </row>
        <row r="6738">
          <cell r="A6738" t="str">
            <v>NELSON, WILLIAM J</v>
          </cell>
          <cell r="B6738" t="str">
            <v>101-538</v>
          </cell>
          <cell r="C6738">
            <v>510100</v>
          </cell>
          <cell r="D6738">
            <v>46450</v>
          </cell>
          <cell r="E6738" t="str">
            <v>COMPUTER SVCS TECH II</v>
          </cell>
          <cell r="F6738" t="str">
            <v>D220</v>
          </cell>
          <cell r="G6738">
            <v>1</v>
          </cell>
          <cell r="H6738" t="str">
            <v>D220-004</v>
          </cell>
          <cell r="I6738" t="str">
            <v>O</v>
          </cell>
          <cell r="J6738">
            <v>1</v>
          </cell>
          <cell r="K6738" t="str">
            <v>REGULAR PAY</v>
          </cell>
          <cell r="L6738">
            <v>40415.49</v>
          </cell>
        </row>
        <row r="6739">
          <cell r="A6739" t="str">
            <v>NELSON, WILLIAM J</v>
          </cell>
          <cell r="B6739" t="str">
            <v>101-538</v>
          </cell>
          <cell r="C6739">
            <v>510300</v>
          </cell>
          <cell r="D6739">
            <v>46450</v>
          </cell>
          <cell r="E6739" t="str">
            <v>COMPUTER SVCS TECH II</v>
          </cell>
          <cell r="F6739" t="str">
            <v>D220</v>
          </cell>
          <cell r="G6739">
            <v>1</v>
          </cell>
          <cell r="H6739" t="str">
            <v>D220-004</v>
          </cell>
          <cell r="I6739" t="str">
            <v>F</v>
          </cell>
          <cell r="J6739" t="str">
            <v>*FI</v>
          </cell>
          <cell r="K6739" t="str">
            <v>FICA</v>
          </cell>
          <cell r="L6739">
            <v>2505.7600000000002</v>
          </cell>
        </row>
        <row r="6740">
          <cell r="A6740" t="str">
            <v>NELSON, WILLIAM J</v>
          </cell>
          <cell r="B6740" t="str">
            <v>101-538</v>
          </cell>
          <cell r="C6740">
            <v>510300</v>
          </cell>
          <cell r="D6740">
            <v>46450</v>
          </cell>
          <cell r="E6740" t="str">
            <v>COMPUTER SVCS TECH II</v>
          </cell>
          <cell r="F6740" t="str">
            <v>D220</v>
          </cell>
          <cell r="G6740">
            <v>1</v>
          </cell>
          <cell r="H6740" t="str">
            <v>D220-004</v>
          </cell>
          <cell r="I6740" t="str">
            <v>F</v>
          </cell>
          <cell r="J6740" t="str">
            <v>*FM</v>
          </cell>
          <cell r="K6740" t="str">
            <v>MEDICARE</v>
          </cell>
          <cell r="L6740">
            <v>586.02</v>
          </cell>
        </row>
        <row r="6741">
          <cell r="A6741" t="str">
            <v>NELSON, WILLIAM J</v>
          </cell>
          <cell r="B6741" t="str">
            <v>101-538</v>
          </cell>
          <cell r="C6741">
            <v>510300</v>
          </cell>
          <cell r="D6741">
            <v>46450</v>
          </cell>
          <cell r="E6741" t="str">
            <v>COMPUTER SVCS TECH II</v>
          </cell>
          <cell r="F6741" t="str">
            <v>D220</v>
          </cell>
          <cell r="G6741">
            <v>1</v>
          </cell>
          <cell r="H6741" t="str">
            <v>D220-004</v>
          </cell>
          <cell r="I6741" t="str">
            <v>F</v>
          </cell>
          <cell r="J6741">
            <v>7999</v>
          </cell>
          <cell r="L6741">
            <v>12120.61</v>
          </cell>
        </row>
        <row r="6742">
          <cell r="A6742" t="str">
            <v>NELSON, WILLIAM J</v>
          </cell>
          <cell r="B6742" t="str">
            <v>101-538</v>
          </cell>
          <cell r="C6742">
            <v>510300</v>
          </cell>
          <cell r="D6742">
            <v>46450</v>
          </cell>
          <cell r="E6742" t="str">
            <v>COMPUTER SVCS TECH II</v>
          </cell>
          <cell r="F6742" t="str">
            <v>D220</v>
          </cell>
          <cell r="G6742">
            <v>1</v>
          </cell>
          <cell r="H6742" t="str">
            <v>D220-004</v>
          </cell>
          <cell r="I6742" t="str">
            <v>F</v>
          </cell>
          <cell r="J6742">
            <v>8000</v>
          </cell>
          <cell r="L6742">
            <v>2824.79</v>
          </cell>
        </row>
        <row r="6743">
          <cell r="A6743" t="str">
            <v>NELSON, WILLIAM J</v>
          </cell>
          <cell r="B6743" t="str">
            <v>101-538</v>
          </cell>
          <cell r="C6743">
            <v>510400</v>
          </cell>
          <cell r="D6743">
            <v>46450</v>
          </cell>
          <cell r="E6743" t="str">
            <v>COMPUTER SVCS TECH II</v>
          </cell>
          <cell r="F6743" t="str">
            <v>D220</v>
          </cell>
          <cell r="G6743">
            <v>1</v>
          </cell>
          <cell r="H6743" t="str">
            <v>D220-004</v>
          </cell>
          <cell r="I6743" t="str">
            <v>F</v>
          </cell>
          <cell r="J6743">
            <v>121</v>
          </cell>
          <cell r="L6743">
            <v>131.86000000000001</v>
          </cell>
        </row>
        <row r="6744">
          <cell r="A6744" t="str">
            <v>NELSON, WILLIAM J</v>
          </cell>
          <cell r="B6744" t="str">
            <v>101-538</v>
          </cell>
          <cell r="C6744">
            <v>510400</v>
          </cell>
          <cell r="D6744">
            <v>46450</v>
          </cell>
          <cell r="E6744" t="str">
            <v>COMPUTER SVCS TECH II</v>
          </cell>
          <cell r="F6744" t="str">
            <v>D220</v>
          </cell>
          <cell r="G6744">
            <v>1</v>
          </cell>
          <cell r="H6744" t="str">
            <v>D220-004</v>
          </cell>
          <cell r="I6744" t="str">
            <v>F</v>
          </cell>
          <cell r="J6744">
            <v>601</v>
          </cell>
          <cell r="L6744">
            <v>17.149999999999999</v>
          </cell>
        </row>
        <row r="6745">
          <cell r="A6745" t="str">
            <v>NELSON, WILLIAM J</v>
          </cell>
          <cell r="B6745" t="str">
            <v>101-538</v>
          </cell>
          <cell r="C6745">
            <v>510400</v>
          </cell>
          <cell r="D6745">
            <v>46450</v>
          </cell>
          <cell r="E6745" t="str">
            <v>COMPUTER SVCS TECH II</v>
          </cell>
          <cell r="F6745" t="str">
            <v>D220</v>
          </cell>
          <cell r="G6745">
            <v>1</v>
          </cell>
          <cell r="H6745" t="str">
            <v>D220-004</v>
          </cell>
          <cell r="I6745" t="str">
            <v>F</v>
          </cell>
          <cell r="J6745">
            <v>1001</v>
          </cell>
          <cell r="L6745">
            <v>10.17</v>
          </cell>
        </row>
        <row r="6746">
          <cell r="A6746" t="str">
            <v>NELSON, WILLIAM J</v>
          </cell>
          <cell r="B6746" t="str">
            <v>101-538</v>
          </cell>
          <cell r="C6746">
            <v>510400</v>
          </cell>
          <cell r="D6746">
            <v>46450</v>
          </cell>
          <cell r="E6746" t="str">
            <v>COMPUTER SVCS TECH II</v>
          </cell>
          <cell r="F6746" t="str">
            <v>D220</v>
          </cell>
          <cell r="G6746">
            <v>1</v>
          </cell>
          <cell r="H6746" t="str">
            <v>D220-004</v>
          </cell>
          <cell r="I6746" t="str">
            <v>F</v>
          </cell>
          <cell r="J6746">
            <v>810</v>
          </cell>
          <cell r="L6746">
            <v>1.71</v>
          </cell>
        </row>
        <row r="6747">
          <cell r="A6747" t="str">
            <v>NELSON, WILLIAM J</v>
          </cell>
          <cell r="B6747" t="str">
            <v>101-538</v>
          </cell>
          <cell r="C6747">
            <v>510400</v>
          </cell>
          <cell r="D6747">
            <v>46450</v>
          </cell>
          <cell r="E6747" t="str">
            <v>COMPUTER SVCS TECH II</v>
          </cell>
          <cell r="F6747" t="str">
            <v>D220</v>
          </cell>
          <cell r="G6747">
            <v>1</v>
          </cell>
          <cell r="H6747" t="str">
            <v>D220-004</v>
          </cell>
          <cell r="I6747" t="str">
            <v>F</v>
          </cell>
          <cell r="J6747">
            <v>30</v>
          </cell>
          <cell r="L6747">
            <v>101.04</v>
          </cell>
        </row>
        <row r="6748">
          <cell r="A6748" t="str">
            <v>NELSON, WILLIAM J</v>
          </cell>
          <cell r="B6748" t="str">
            <v>101-538</v>
          </cell>
          <cell r="C6748">
            <v>510400</v>
          </cell>
          <cell r="D6748">
            <v>46450</v>
          </cell>
          <cell r="E6748" t="str">
            <v>COMPUTER SVCS TECH II</v>
          </cell>
          <cell r="F6748" t="str">
            <v>D220</v>
          </cell>
          <cell r="G6748">
            <v>1</v>
          </cell>
          <cell r="H6748" t="str">
            <v>D220-004</v>
          </cell>
          <cell r="I6748" t="str">
            <v>F</v>
          </cell>
          <cell r="J6748">
            <v>701</v>
          </cell>
          <cell r="L6748">
            <v>4.01</v>
          </cell>
        </row>
        <row r="6749">
          <cell r="A6749" t="str">
            <v>NESS, JOHANNA S</v>
          </cell>
          <cell r="B6749" t="str">
            <v>125-556</v>
          </cell>
          <cell r="C6749">
            <v>510100</v>
          </cell>
          <cell r="D6749">
            <v>37200</v>
          </cell>
          <cell r="E6749" t="str">
            <v>CHILD SUPPORT OFCR II</v>
          </cell>
          <cell r="F6749" t="str">
            <v>D204</v>
          </cell>
          <cell r="G6749">
            <v>1</v>
          </cell>
          <cell r="H6749" t="str">
            <v>D204-007</v>
          </cell>
          <cell r="I6749" t="str">
            <v>O</v>
          </cell>
          <cell r="J6749">
            <v>1</v>
          </cell>
          <cell r="K6749" t="str">
            <v>REGULAR PAY</v>
          </cell>
          <cell r="L6749">
            <v>28720.03</v>
          </cell>
        </row>
        <row r="6750">
          <cell r="A6750" t="str">
            <v>NESS, JOHANNA S</v>
          </cell>
          <cell r="B6750" t="str">
            <v>125-556</v>
          </cell>
          <cell r="C6750">
            <v>510300</v>
          </cell>
          <cell r="D6750">
            <v>37200</v>
          </cell>
          <cell r="E6750" t="str">
            <v>CHILD SUPPORT OFCR II</v>
          </cell>
          <cell r="F6750" t="str">
            <v>D204</v>
          </cell>
          <cell r="G6750">
            <v>1</v>
          </cell>
          <cell r="H6750" t="str">
            <v>D204-007</v>
          </cell>
          <cell r="I6750" t="str">
            <v>F</v>
          </cell>
          <cell r="J6750" t="str">
            <v>*FM</v>
          </cell>
          <cell r="K6750" t="str">
            <v>MEDICARE</v>
          </cell>
          <cell r="L6750">
            <v>416.44</v>
          </cell>
        </row>
        <row r="6751">
          <cell r="A6751" t="str">
            <v>NESS, JOHANNA S</v>
          </cell>
          <cell r="B6751" t="str">
            <v>125-556</v>
          </cell>
          <cell r="C6751">
            <v>510300</v>
          </cell>
          <cell r="D6751">
            <v>37200</v>
          </cell>
          <cell r="E6751" t="str">
            <v>CHILD SUPPORT OFCR II</v>
          </cell>
          <cell r="F6751" t="str">
            <v>D204</v>
          </cell>
          <cell r="G6751">
            <v>1</v>
          </cell>
          <cell r="H6751" t="str">
            <v>D204-007</v>
          </cell>
          <cell r="I6751" t="str">
            <v>F</v>
          </cell>
          <cell r="J6751">
            <v>7999</v>
          </cell>
          <cell r="L6751">
            <v>8613.14</v>
          </cell>
        </row>
        <row r="6752">
          <cell r="A6752" t="str">
            <v>NESS, JOHANNA S</v>
          </cell>
          <cell r="B6752" t="str">
            <v>125-556</v>
          </cell>
          <cell r="C6752">
            <v>510300</v>
          </cell>
          <cell r="D6752">
            <v>37200</v>
          </cell>
          <cell r="E6752" t="str">
            <v>CHILD SUPPORT OFCR II</v>
          </cell>
          <cell r="F6752" t="str">
            <v>D204</v>
          </cell>
          <cell r="G6752">
            <v>1</v>
          </cell>
          <cell r="H6752" t="str">
            <v>D204-007</v>
          </cell>
          <cell r="I6752" t="str">
            <v>F</v>
          </cell>
          <cell r="J6752" t="str">
            <v>*FI</v>
          </cell>
          <cell r="K6752" t="str">
            <v>FICA</v>
          </cell>
          <cell r="L6752">
            <v>1780.64</v>
          </cell>
        </row>
        <row r="6753">
          <cell r="A6753" t="str">
            <v>NESS, JOHANNA S</v>
          </cell>
          <cell r="B6753" t="str">
            <v>125-556</v>
          </cell>
          <cell r="C6753">
            <v>510300</v>
          </cell>
          <cell r="D6753">
            <v>37200</v>
          </cell>
          <cell r="E6753" t="str">
            <v>CHILD SUPPORT OFCR II</v>
          </cell>
          <cell r="F6753" t="str">
            <v>D204</v>
          </cell>
          <cell r="G6753">
            <v>1</v>
          </cell>
          <cell r="H6753" t="str">
            <v>D204-007</v>
          </cell>
          <cell r="I6753" t="str">
            <v>F</v>
          </cell>
          <cell r="J6753">
            <v>8000</v>
          </cell>
          <cell r="L6753">
            <v>2006.11</v>
          </cell>
        </row>
        <row r="6754">
          <cell r="A6754" t="str">
            <v>NESS, JOHANNA S</v>
          </cell>
          <cell r="B6754" t="str">
            <v>125-556</v>
          </cell>
          <cell r="C6754">
            <v>510400</v>
          </cell>
          <cell r="D6754">
            <v>37200</v>
          </cell>
          <cell r="E6754" t="str">
            <v>CHILD SUPPORT OFCR II</v>
          </cell>
          <cell r="F6754" t="str">
            <v>D204</v>
          </cell>
          <cell r="G6754">
            <v>1</v>
          </cell>
          <cell r="H6754" t="str">
            <v>D204-007</v>
          </cell>
          <cell r="I6754" t="str">
            <v>F</v>
          </cell>
          <cell r="J6754">
            <v>601</v>
          </cell>
          <cell r="L6754">
            <v>17.149999999999999</v>
          </cell>
        </row>
        <row r="6755">
          <cell r="A6755" t="str">
            <v>NESS, JOHANNA S</v>
          </cell>
          <cell r="B6755" t="str">
            <v>125-556</v>
          </cell>
          <cell r="C6755">
            <v>510400</v>
          </cell>
          <cell r="D6755">
            <v>37200</v>
          </cell>
          <cell r="E6755" t="str">
            <v>CHILD SUPPORT OFCR II</v>
          </cell>
          <cell r="F6755" t="str">
            <v>D204</v>
          </cell>
          <cell r="G6755">
            <v>1</v>
          </cell>
          <cell r="H6755" t="str">
            <v>D204-007</v>
          </cell>
          <cell r="I6755" t="str">
            <v>F</v>
          </cell>
          <cell r="J6755">
            <v>701</v>
          </cell>
          <cell r="L6755">
            <v>4.01</v>
          </cell>
        </row>
        <row r="6756">
          <cell r="A6756" t="str">
            <v>NESS, JOHANNA S</v>
          </cell>
          <cell r="B6756" t="str">
            <v>125-556</v>
          </cell>
          <cell r="C6756">
            <v>510400</v>
          </cell>
          <cell r="D6756">
            <v>37200</v>
          </cell>
          <cell r="E6756" t="str">
            <v>CHILD SUPPORT OFCR II</v>
          </cell>
          <cell r="F6756" t="str">
            <v>D204</v>
          </cell>
          <cell r="G6756">
            <v>1</v>
          </cell>
          <cell r="H6756" t="str">
            <v>D204-007</v>
          </cell>
          <cell r="I6756" t="str">
            <v>F</v>
          </cell>
          <cell r="J6756">
            <v>101</v>
          </cell>
          <cell r="L6756">
            <v>135.94999999999999</v>
          </cell>
        </row>
        <row r="6757">
          <cell r="A6757" t="str">
            <v>NESS, JOHANNA S</v>
          </cell>
          <cell r="B6757" t="str">
            <v>125-556</v>
          </cell>
          <cell r="C6757">
            <v>510400</v>
          </cell>
          <cell r="D6757">
            <v>37200</v>
          </cell>
          <cell r="E6757" t="str">
            <v>CHILD SUPPORT OFCR II</v>
          </cell>
          <cell r="F6757" t="str">
            <v>D204</v>
          </cell>
          <cell r="G6757">
            <v>1</v>
          </cell>
          <cell r="H6757" t="str">
            <v>D204-007</v>
          </cell>
          <cell r="I6757" t="str">
            <v>F</v>
          </cell>
          <cell r="J6757">
            <v>810</v>
          </cell>
          <cell r="L6757">
            <v>1.71</v>
          </cell>
        </row>
        <row r="6758">
          <cell r="A6758" t="str">
            <v>NESS, JOHANNA S</v>
          </cell>
          <cell r="B6758" t="str">
            <v>125-556</v>
          </cell>
          <cell r="C6758">
            <v>510400</v>
          </cell>
          <cell r="D6758">
            <v>37200</v>
          </cell>
          <cell r="E6758" t="str">
            <v>CHILD SUPPORT OFCR II</v>
          </cell>
          <cell r="F6758" t="str">
            <v>D204</v>
          </cell>
          <cell r="G6758">
            <v>1</v>
          </cell>
          <cell r="H6758" t="str">
            <v>D204-007</v>
          </cell>
          <cell r="I6758" t="str">
            <v>F</v>
          </cell>
          <cell r="J6758">
            <v>1001</v>
          </cell>
          <cell r="L6758">
            <v>10.17</v>
          </cell>
        </row>
        <row r="6759">
          <cell r="A6759" t="str">
            <v>NESS, JOHANNA S</v>
          </cell>
          <cell r="B6759" t="str">
            <v>125-556</v>
          </cell>
          <cell r="C6759">
            <v>510400</v>
          </cell>
          <cell r="D6759">
            <v>37200</v>
          </cell>
          <cell r="E6759" t="str">
            <v>CHILD SUPPORT OFCR II</v>
          </cell>
          <cell r="F6759" t="str">
            <v>D204</v>
          </cell>
          <cell r="G6759">
            <v>1</v>
          </cell>
          <cell r="H6759" t="str">
            <v>D204-007</v>
          </cell>
          <cell r="I6759" t="str">
            <v>F</v>
          </cell>
          <cell r="J6759">
            <v>30</v>
          </cell>
          <cell r="L6759">
            <v>71.8</v>
          </cell>
        </row>
        <row r="6760">
          <cell r="A6760" t="str">
            <v>NETHERBY, JR, WILLIAM E</v>
          </cell>
          <cell r="B6760" t="str">
            <v>101-565</v>
          </cell>
          <cell r="C6760">
            <v>510100</v>
          </cell>
          <cell r="D6760">
            <v>30270</v>
          </cell>
          <cell r="E6760" t="str">
            <v>DEPUTY SHERIFF II</v>
          </cell>
          <cell r="F6760" t="str">
            <v>E120</v>
          </cell>
          <cell r="G6760">
            <v>1</v>
          </cell>
          <cell r="H6760" t="str">
            <v>E120-028</v>
          </cell>
          <cell r="I6760" t="str">
            <v>O</v>
          </cell>
          <cell r="J6760">
            <v>1</v>
          </cell>
          <cell r="K6760" t="str">
            <v>REGULAR PAY</v>
          </cell>
          <cell r="L6760">
            <v>46368</v>
          </cell>
        </row>
        <row r="6761">
          <cell r="A6761" t="str">
            <v>NETHERBY, JR, WILLIAM E</v>
          </cell>
          <cell r="B6761" t="str">
            <v>101-565</v>
          </cell>
          <cell r="C6761">
            <v>510300</v>
          </cell>
          <cell r="D6761">
            <v>30270</v>
          </cell>
          <cell r="E6761" t="str">
            <v>DEPUTY SHERIFF II</v>
          </cell>
          <cell r="F6761" t="str">
            <v>E120</v>
          </cell>
          <cell r="G6761">
            <v>1</v>
          </cell>
          <cell r="H6761" t="str">
            <v>E120-028</v>
          </cell>
          <cell r="I6761" t="str">
            <v>F</v>
          </cell>
          <cell r="J6761">
            <v>8009</v>
          </cell>
          <cell r="L6761">
            <v>5342.29</v>
          </cell>
        </row>
        <row r="6762">
          <cell r="A6762" t="str">
            <v>NETHERBY, JR, WILLIAM E</v>
          </cell>
          <cell r="B6762" t="str">
            <v>101-565</v>
          </cell>
          <cell r="C6762">
            <v>510300</v>
          </cell>
          <cell r="D6762">
            <v>30270</v>
          </cell>
          <cell r="E6762" t="str">
            <v>DEPUTY SHERIFF II</v>
          </cell>
          <cell r="F6762" t="str">
            <v>E120</v>
          </cell>
          <cell r="G6762">
            <v>1</v>
          </cell>
          <cell r="H6762" t="str">
            <v>E120-028</v>
          </cell>
          <cell r="I6762" t="str">
            <v>F</v>
          </cell>
          <cell r="J6762" t="str">
            <v>*FI</v>
          </cell>
          <cell r="K6762" t="str">
            <v>FICA</v>
          </cell>
          <cell r="L6762">
            <v>2874.82</v>
          </cell>
        </row>
        <row r="6763">
          <cell r="A6763" t="str">
            <v>NETHERBY, JR, WILLIAM E</v>
          </cell>
          <cell r="B6763" t="str">
            <v>101-565</v>
          </cell>
          <cell r="C6763">
            <v>510300</v>
          </cell>
          <cell r="D6763">
            <v>30270</v>
          </cell>
          <cell r="E6763" t="str">
            <v>DEPUTY SHERIFF II</v>
          </cell>
          <cell r="F6763" t="str">
            <v>E120</v>
          </cell>
          <cell r="G6763">
            <v>1</v>
          </cell>
          <cell r="H6763" t="str">
            <v>E120-028</v>
          </cell>
          <cell r="I6763" t="str">
            <v>F</v>
          </cell>
          <cell r="J6763" t="str">
            <v>*FM</v>
          </cell>
          <cell r="K6763" t="str">
            <v>MEDICARE</v>
          </cell>
          <cell r="L6763">
            <v>672.34</v>
          </cell>
        </row>
        <row r="6764">
          <cell r="A6764" t="str">
            <v>NETHERBY, JR, WILLIAM E</v>
          </cell>
          <cell r="B6764" t="str">
            <v>101-565</v>
          </cell>
          <cell r="C6764">
            <v>510300</v>
          </cell>
          <cell r="D6764">
            <v>30270</v>
          </cell>
          <cell r="E6764" t="str">
            <v>DEPUTY SHERIFF II</v>
          </cell>
          <cell r="F6764" t="str">
            <v>E120</v>
          </cell>
          <cell r="G6764">
            <v>1</v>
          </cell>
          <cell r="H6764" t="str">
            <v>E120-028</v>
          </cell>
          <cell r="I6764" t="str">
            <v>F</v>
          </cell>
          <cell r="J6764">
            <v>8010</v>
          </cell>
          <cell r="L6764">
            <v>4167.6000000000004</v>
          </cell>
        </row>
        <row r="6765">
          <cell r="A6765" t="str">
            <v>NETHERBY, JR, WILLIAM E</v>
          </cell>
          <cell r="B6765" t="str">
            <v>101-565</v>
          </cell>
          <cell r="C6765">
            <v>510400</v>
          </cell>
          <cell r="D6765">
            <v>30270</v>
          </cell>
          <cell r="E6765" t="str">
            <v>DEPUTY SHERIFF II</v>
          </cell>
          <cell r="F6765" t="str">
            <v>E120</v>
          </cell>
          <cell r="G6765">
            <v>1</v>
          </cell>
          <cell r="H6765" t="str">
            <v>E120-028</v>
          </cell>
          <cell r="I6765" t="str">
            <v>F</v>
          </cell>
          <cell r="J6765">
            <v>705</v>
          </cell>
          <cell r="L6765">
            <v>12.04</v>
          </cell>
        </row>
        <row r="6766">
          <cell r="A6766" t="str">
            <v>NETHERBY, JR, WILLIAM E</v>
          </cell>
          <cell r="B6766" t="str">
            <v>101-565</v>
          </cell>
          <cell r="C6766">
            <v>510400</v>
          </cell>
          <cell r="D6766">
            <v>30270</v>
          </cell>
          <cell r="E6766" t="str">
            <v>DEPUTY SHERIFF II</v>
          </cell>
          <cell r="F6766" t="str">
            <v>E120</v>
          </cell>
          <cell r="G6766">
            <v>1</v>
          </cell>
          <cell r="H6766" t="str">
            <v>E120-028</v>
          </cell>
          <cell r="I6766" t="str">
            <v>F</v>
          </cell>
          <cell r="J6766">
            <v>204</v>
          </cell>
          <cell r="L6766">
            <v>244.01</v>
          </cell>
        </row>
        <row r="6767">
          <cell r="A6767" t="str">
            <v>NETHERBY, JR, WILLIAM E</v>
          </cell>
          <cell r="B6767" t="str">
            <v>101-565</v>
          </cell>
          <cell r="C6767">
            <v>510400</v>
          </cell>
          <cell r="D6767">
            <v>30270</v>
          </cell>
          <cell r="E6767" t="str">
            <v>DEPUTY SHERIFF II</v>
          </cell>
          <cell r="F6767" t="str">
            <v>E120</v>
          </cell>
          <cell r="G6767">
            <v>1</v>
          </cell>
          <cell r="H6767" t="str">
            <v>E120-028</v>
          </cell>
          <cell r="I6767" t="str">
            <v>F</v>
          </cell>
          <cell r="J6767">
            <v>810</v>
          </cell>
          <cell r="L6767">
            <v>1.71</v>
          </cell>
        </row>
        <row r="6768">
          <cell r="A6768" t="str">
            <v>NETHERBY, JR, WILLIAM E</v>
          </cell>
          <cell r="B6768" t="str">
            <v>101-565</v>
          </cell>
          <cell r="C6768">
            <v>510400</v>
          </cell>
          <cell r="D6768">
            <v>30270</v>
          </cell>
          <cell r="E6768" t="str">
            <v>DEPUTY SHERIFF II</v>
          </cell>
          <cell r="F6768" t="str">
            <v>E120</v>
          </cell>
          <cell r="G6768">
            <v>1</v>
          </cell>
          <cell r="H6768" t="str">
            <v>E120-028</v>
          </cell>
          <cell r="I6768" t="str">
            <v>F</v>
          </cell>
          <cell r="J6768">
            <v>1001</v>
          </cell>
          <cell r="L6768">
            <v>10.17</v>
          </cell>
        </row>
        <row r="6769">
          <cell r="A6769" t="str">
            <v>NETHERBY, JR, WILLIAM E</v>
          </cell>
          <cell r="B6769" t="str">
            <v>101-565</v>
          </cell>
          <cell r="C6769">
            <v>510400</v>
          </cell>
          <cell r="D6769">
            <v>30270</v>
          </cell>
          <cell r="E6769" t="str">
            <v>DEPUTY SHERIFF II</v>
          </cell>
          <cell r="F6769" t="str">
            <v>E120</v>
          </cell>
          <cell r="G6769">
            <v>1</v>
          </cell>
          <cell r="H6769" t="str">
            <v>E120-028</v>
          </cell>
          <cell r="I6769" t="str">
            <v>F</v>
          </cell>
          <cell r="J6769">
            <v>30</v>
          </cell>
          <cell r="L6769">
            <v>115.92</v>
          </cell>
        </row>
        <row r="6770">
          <cell r="A6770" t="str">
            <v>NETHERBY, JR, WILLIAM E</v>
          </cell>
          <cell r="B6770" t="str">
            <v>101-565</v>
          </cell>
          <cell r="C6770">
            <v>510400</v>
          </cell>
          <cell r="D6770">
            <v>30270</v>
          </cell>
          <cell r="E6770" t="str">
            <v>DEPUTY SHERIFF II</v>
          </cell>
          <cell r="F6770" t="str">
            <v>E120</v>
          </cell>
          <cell r="G6770">
            <v>1</v>
          </cell>
          <cell r="H6770" t="str">
            <v>E120-028</v>
          </cell>
          <cell r="I6770" t="str">
            <v>F</v>
          </cell>
          <cell r="J6770">
            <v>605</v>
          </cell>
          <cell r="L6770">
            <v>59.1</v>
          </cell>
        </row>
        <row r="6771">
          <cell r="A6771" t="str">
            <v>NETHERBY, SHELLI R</v>
          </cell>
          <cell r="B6771" t="str">
            <v>101-570</v>
          </cell>
          <cell r="C6771">
            <v>510100</v>
          </cell>
          <cell r="D6771">
            <v>17710</v>
          </cell>
          <cell r="E6771" t="str">
            <v>LAW ENFORCE OFC ASSIST II</v>
          </cell>
          <cell r="F6771" t="str">
            <v>D342</v>
          </cell>
          <cell r="G6771">
            <v>1</v>
          </cell>
          <cell r="H6771" t="str">
            <v>D342-008</v>
          </cell>
          <cell r="I6771" t="str">
            <v>O</v>
          </cell>
          <cell r="J6771">
            <v>1</v>
          </cell>
          <cell r="K6771" t="str">
            <v>REGULAR PAY</v>
          </cell>
          <cell r="L6771">
            <v>28475.1</v>
          </cell>
        </row>
        <row r="6772">
          <cell r="A6772" t="str">
            <v>NETHERBY, SHELLI R</v>
          </cell>
          <cell r="B6772" t="str">
            <v>101-570</v>
          </cell>
          <cell r="C6772">
            <v>510300</v>
          </cell>
          <cell r="D6772">
            <v>17710</v>
          </cell>
          <cell r="E6772" t="str">
            <v>LAW ENFORCE OFC ASSIST II</v>
          </cell>
          <cell r="F6772" t="str">
            <v>D342</v>
          </cell>
          <cell r="G6772">
            <v>1</v>
          </cell>
          <cell r="H6772" t="str">
            <v>D342-008</v>
          </cell>
          <cell r="I6772" t="str">
            <v>F</v>
          </cell>
          <cell r="J6772">
            <v>8000</v>
          </cell>
          <cell r="L6772">
            <v>1988.96</v>
          </cell>
        </row>
        <row r="6773">
          <cell r="A6773" t="str">
            <v>NETHERBY, SHELLI R</v>
          </cell>
          <cell r="B6773" t="str">
            <v>101-570</v>
          </cell>
          <cell r="C6773">
            <v>510300</v>
          </cell>
          <cell r="D6773">
            <v>17710</v>
          </cell>
          <cell r="E6773" t="str">
            <v>LAW ENFORCE OFC ASSIST II</v>
          </cell>
          <cell r="F6773" t="str">
            <v>D342</v>
          </cell>
          <cell r="G6773">
            <v>1</v>
          </cell>
          <cell r="H6773" t="str">
            <v>D342-008</v>
          </cell>
          <cell r="I6773" t="str">
            <v>F</v>
          </cell>
          <cell r="J6773" t="str">
            <v>*FI</v>
          </cell>
          <cell r="K6773" t="str">
            <v>FICA</v>
          </cell>
          <cell r="L6773">
            <v>1765.46</v>
          </cell>
        </row>
        <row r="6774">
          <cell r="A6774" t="str">
            <v>NETHERBY, SHELLI R</v>
          </cell>
          <cell r="B6774" t="str">
            <v>101-570</v>
          </cell>
          <cell r="C6774">
            <v>510300</v>
          </cell>
          <cell r="D6774">
            <v>17710</v>
          </cell>
          <cell r="E6774" t="str">
            <v>LAW ENFORCE OFC ASSIST II</v>
          </cell>
          <cell r="F6774" t="str">
            <v>D342</v>
          </cell>
          <cell r="G6774">
            <v>1</v>
          </cell>
          <cell r="H6774" t="str">
            <v>D342-008</v>
          </cell>
          <cell r="I6774" t="str">
            <v>F</v>
          </cell>
          <cell r="J6774">
            <v>7999</v>
          </cell>
          <cell r="L6774">
            <v>8539.68</v>
          </cell>
        </row>
        <row r="6775">
          <cell r="A6775" t="str">
            <v>NETHERBY, SHELLI R</v>
          </cell>
          <cell r="B6775" t="str">
            <v>101-570</v>
          </cell>
          <cell r="C6775">
            <v>510300</v>
          </cell>
          <cell r="D6775">
            <v>17710</v>
          </cell>
          <cell r="E6775" t="str">
            <v>LAW ENFORCE OFC ASSIST II</v>
          </cell>
          <cell r="F6775" t="str">
            <v>D342</v>
          </cell>
          <cell r="G6775">
            <v>1</v>
          </cell>
          <cell r="H6775" t="str">
            <v>D342-008</v>
          </cell>
          <cell r="I6775" t="str">
            <v>F</v>
          </cell>
          <cell r="J6775" t="str">
            <v>*FM</v>
          </cell>
          <cell r="K6775" t="str">
            <v>MEDICARE</v>
          </cell>
          <cell r="L6775">
            <v>412.89</v>
          </cell>
        </row>
        <row r="6776">
          <cell r="A6776" t="str">
            <v>NETHERBY, SHELLI R</v>
          </cell>
          <cell r="B6776" t="str">
            <v>101-570</v>
          </cell>
          <cell r="C6776">
            <v>510400</v>
          </cell>
          <cell r="D6776">
            <v>17710</v>
          </cell>
          <cell r="E6776" t="str">
            <v>LAW ENFORCE OFC ASSIST II</v>
          </cell>
          <cell r="F6776" t="str">
            <v>D342</v>
          </cell>
          <cell r="G6776">
            <v>1</v>
          </cell>
          <cell r="H6776" t="str">
            <v>D342-008</v>
          </cell>
          <cell r="I6776" t="str">
            <v>F</v>
          </cell>
          <cell r="J6776">
            <v>811</v>
          </cell>
          <cell r="L6776">
            <v>1.88</v>
          </cell>
        </row>
        <row r="6777">
          <cell r="A6777" t="str">
            <v>NETHERBY, SHELLI R</v>
          </cell>
          <cell r="B6777" t="str">
            <v>101-570</v>
          </cell>
          <cell r="C6777">
            <v>510400</v>
          </cell>
          <cell r="D6777">
            <v>17710</v>
          </cell>
          <cell r="E6777" t="str">
            <v>LAW ENFORCE OFC ASSIST II</v>
          </cell>
          <cell r="F6777" t="str">
            <v>D342</v>
          </cell>
          <cell r="G6777">
            <v>1</v>
          </cell>
          <cell r="H6777" t="str">
            <v>D342-008</v>
          </cell>
          <cell r="I6777" t="str">
            <v>F</v>
          </cell>
          <cell r="J6777">
            <v>30</v>
          </cell>
          <cell r="L6777">
            <v>71.19</v>
          </cell>
        </row>
        <row r="6778">
          <cell r="A6778" t="str">
            <v>NETHERBY, SHELLI R</v>
          </cell>
          <cell r="B6778" t="str">
            <v>101-570</v>
          </cell>
          <cell r="C6778">
            <v>510400</v>
          </cell>
          <cell r="D6778">
            <v>17710</v>
          </cell>
          <cell r="E6778" t="str">
            <v>LAW ENFORCE OFC ASSIST II</v>
          </cell>
          <cell r="F6778" t="str">
            <v>D342</v>
          </cell>
          <cell r="G6778">
            <v>1</v>
          </cell>
          <cell r="H6778" t="str">
            <v>D342-008</v>
          </cell>
          <cell r="I6778" t="str">
            <v>F</v>
          </cell>
          <cell r="J6778">
            <v>1001</v>
          </cell>
          <cell r="L6778">
            <v>10.17</v>
          </cell>
        </row>
        <row r="6779">
          <cell r="A6779" t="str">
            <v>NEUHARTH-MOODY, EILEEN</v>
          </cell>
          <cell r="B6779" t="str">
            <v>101-560</v>
          </cell>
          <cell r="C6779">
            <v>510100</v>
          </cell>
          <cell r="D6779">
            <v>39500</v>
          </cell>
          <cell r="E6779" t="str">
            <v>RECORDER ASSISTANT II</v>
          </cell>
          <cell r="F6779" t="str">
            <v>D434</v>
          </cell>
          <cell r="G6779">
            <v>1</v>
          </cell>
          <cell r="H6779" t="str">
            <v>D434-001</v>
          </cell>
          <cell r="I6779" t="str">
            <v>O</v>
          </cell>
          <cell r="J6779">
            <v>1</v>
          </cell>
          <cell r="K6779" t="str">
            <v>REGULAR PAY</v>
          </cell>
          <cell r="L6779">
            <v>27776.639999999999</v>
          </cell>
        </row>
        <row r="6780">
          <cell r="A6780" t="str">
            <v>NEUHARTH-MOODY, EILEEN</v>
          </cell>
          <cell r="B6780" t="str">
            <v>101-560</v>
          </cell>
          <cell r="C6780">
            <v>510300</v>
          </cell>
          <cell r="D6780">
            <v>39500</v>
          </cell>
          <cell r="E6780" t="str">
            <v>RECORDER ASSISTANT II</v>
          </cell>
          <cell r="F6780" t="str">
            <v>D434</v>
          </cell>
          <cell r="G6780">
            <v>1</v>
          </cell>
          <cell r="H6780" t="str">
            <v>D434-001</v>
          </cell>
          <cell r="I6780" t="str">
            <v>F</v>
          </cell>
          <cell r="J6780" t="str">
            <v>*FI</v>
          </cell>
          <cell r="K6780" t="str">
            <v>FICA</v>
          </cell>
          <cell r="L6780">
            <v>1722.15</v>
          </cell>
        </row>
        <row r="6781">
          <cell r="A6781" t="str">
            <v>NEUHARTH-MOODY, EILEEN</v>
          </cell>
          <cell r="B6781" t="str">
            <v>101-560</v>
          </cell>
          <cell r="C6781">
            <v>510300</v>
          </cell>
          <cell r="D6781">
            <v>39500</v>
          </cell>
          <cell r="E6781" t="str">
            <v>RECORDER ASSISTANT II</v>
          </cell>
          <cell r="F6781" t="str">
            <v>D434</v>
          </cell>
          <cell r="G6781">
            <v>1</v>
          </cell>
          <cell r="H6781" t="str">
            <v>D434-001</v>
          </cell>
          <cell r="I6781" t="str">
            <v>F</v>
          </cell>
          <cell r="J6781">
            <v>7999</v>
          </cell>
          <cell r="L6781">
            <v>8330.2099999999991</v>
          </cell>
        </row>
        <row r="6782">
          <cell r="A6782" t="str">
            <v>NEUHARTH-MOODY, EILEEN</v>
          </cell>
          <cell r="B6782" t="str">
            <v>101-560</v>
          </cell>
          <cell r="C6782">
            <v>510300</v>
          </cell>
          <cell r="D6782">
            <v>39500</v>
          </cell>
          <cell r="E6782" t="str">
            <v>RECORDER ASSISTANT II</v>
          </cell>
          <cell r="F6782" t="str">
            <v>D434</v>
          </cell>
          <cell r="G6782">
            <v>1</v>
          </cell>
          <cell r="H6782" t="str">
            <v>D434-001</v>
          </cell>
          <cell r="I6782" t="str">
            <v>F</v>
          </cell>
          <cell r="J6782" t="str">
            <v>*FM</v>
          </cell>
          <cell r="K6782" t="str">
            <v>MEDICARE</v>
          </cell>
          <cell r="L6782">
            <v>402.76</v>
          </cell>
        </row>
        <row r="6783">
          <cell r="A6783" t="str">
            <v>NEUHARTH-MOODY, EILEEN</v>
          </cell>
          <cell r="B6783" t="str">
            <v>101-560</v>
          </cell>
          <cell r="C6783">
            <v>510300</v>
          </cell>
          <cell r="D6783">
            <v>39500</v>
          </cell>
          <cell r="E6783" t="str">
            <v>RECORDER ASSISTANT II</v>
          </cell>
          <cell r="F6783" t="str">
            <v>D434</v>
          </cell>
          <cell r="G6783">
            <v>1</v>
          </cell>
          <cell r="H6783" t="str">
            <v>D434-001</v>
          </cell>
          <cell r="I6783" t="str">
            <v>F</v>
          </cell>
          <cell r="J6783">
            <v>8000</v>
          </cell>
          <cell r="L6783">
            <v>1940.07</v>
          </cell>
        </row>
        <row r="6784">
          <cell r="A6784" t="str">
            <v>NEUHARTH-MOODY, EILEEN</v>
          </cell>
          <cell r="B6784" t="str">
            <v>101-560</v>
          </cell>
          <cell r="C6784">
            <v>510400</v>
          </cell>
          <cell r="D6784">
            <v>39500</v>
          </cell>
          <cell r="E6784" t="str">
            <v>RECORDER ASSISTANT II</v>
          </cell>
          <cell r="F6784" t="str">
            <v>D434</v>
          </cell>
          <cell r="G6784">
            <v>1</v>
          </cell>
          <cell r="H6784" t="str">
            <v>D434-001</v>
          </cell>
          <cell r="I6784" t="str">
            <v>F</v>
          </cell>
          <cell r="J6784">
            <v>601</v>
          </cell>
          <cell r="L6784">
            <v>17.149999999999999</v>
          </cell>
        </row>
        <row r="6785">
          <cell r="A6785" t="str">
            <v>NEUHARTH-MOODY, EILEEN</v>
          </cell>
          <cell r="B6785" t="str">
            <v>101-560</v>
          </cell>
          <cell r="C6785">
            <v>510400</v>
          </cell>
          <cell r="D6785">
            <v>39500</v>
          </cell>
          <cell r="E6785" t="str">
            <v>RECORDER ASSISTANT II</v>
          </cell>
          <cell r="F6785" t="str">
            <v>D434</v>
          </cell>
          <cell r="G6785">
            <v>1</v>
          </cell>
          <cell r="H6785" t="str">
            <v>D434-001</v>
          </cell>
          <cell r="I6785" t="str">
            <v>F</v>
          </cell>
          <cell r="J6785">
            <v>811</v>
          </cell>
          <cell r="L6785">
            <v>1.88</v>
          </cell>
        </row>
        <row r="6786">
          <cell r="A6786" t="str">
            <v>NEUHARTH-MOODY, EILEEN</v>
          </cell>
          <cell r="B6786" t="str">
            <v>101-560</v>
          </cell>
          <cell r="C6786">
            <v>510400</v>
          </cell>
          <cell r="D6786">
            <v>39500</v>
          </cell>
          <cell r="E6786" t="str">
            <v>RECORDER ASSISTANT II</v>
          </cell>
          <cell r="F6786" t="str">
            <v>D434</v>
          </cell>
          <cell r="G6786">
            <v>1</v>
          </cell>
          <cell r="H6786" t="str">
            <v>D434-001</v>
          </cell>
          <cell r="I6786" t="str">
            <v>F</v>
          </cell>
          <cell r="J6786">
            <v>30</v>
          </cell>
          <cell r="L6786">
            <v>69.44</v>
          </cell>
        </row>
        <row r="6787">
          <cell r="A6787" t="str">
            <v>NEUHARTH-MOODY, EILEEN</v>
          </cell>
          <cell r="B6787" t="str">
            <v>101-560</v>
          </cell>
          <cell r="C6787">
            <v>510400</v>
          </cell>
          <cell r="D6787">
            <v>39500</v>
          </cell>
          <cell r="E6787" t="str">
            <v>RECORDER ASSISTANT II</v>
          </cell>
          <cell r="F6787" t="str">
            <v>D434</v>
          </cell>
          <cell r="G6787">
            <v>1</v>
          </cell>
          <cell r="H6787" t="str">
            <v>D434-001</v>
          </cell>
          <cell r="I6787" t="str">
            <v>F</v>
          </cell>
          <cell r="J6787">
            <v>101</v>
          </cell>
          <cell r="L6787">
            <v>135.94999999999999</v>
          </cell>
        </row>
        <row r="6788">
          <cell r="A6788" t="str">
            <v>NEUHARTH-MOODY, EILEEN</v>
          </cell>
          <cell r="B6788" t="str">
            <v>101-560</v>
          </cell>
          <cell r="C6788">
            <v>510400</v>
          </cell>
          <cell r="D6788">
            <v>39500</v>
          </cell>
          <cell r="E6788" t="str">
            <v>RECORDER ASSISTANT II</v>
          </cell>
          <cell r="F6788" t="str">
            <v>D434</v>
          </cell>
          <cell r="G6788">
            <v>1</v>
          </cell>
          <cell r="H6788" t="str">
            <v>D434-001</v>
          </cell>
          <cell r="I6788" t="str">
            <v>F</v>
          </cell>
          <cell r="J6788">
            <v>1001</v>
          </cell>
          <cell r="L6788">
            <v>10.17</v>
          </cell>
        </row>
        <row r="6789">
          <cell r="A6789" t="str">
            <v>NEUHARTH-MOODY, EILEEN</v>
          </cell>
          <cell r="B6789" t="str">
            <v>101-560</v>
          </cell>
          <cell r="C6789">
            <v>510400</v>
          </cell>
          <cell r="D6789">
            <v>39500</v>
          </cell>
          <cell r="E6789" t="str">
            <v>RECORDER ASSISTANT II</v>
          </cell>
          <cell r="F6789" t="str">
            <v>D434</v>
          </cell>
          <cell r="G6789">
            <v>1</v>
          </cell>
          <cell r="H6789" t="str">
            <v>D434-001</v>
          </cell>
          <cell r="I6789" t="str">
            <v>F</v>
          </cell>
          <cell r="J6789">
            <v>701</v>
          </cell>
          <cell r="L6789">
            <v>4.01</v>
          </cell>
        </row>
        <row r="6790">
          <cell r="A6790" t="str">
            <v>NEWBERY, JASON E</v>
          </cell>
          <cell r="B6790" t="str">
            <v>101-570</v>
          </cell>
          <cell r="C6790">
            <v>510100</v>
          </cell>
          <cell r="D6790">
            <v>43980</v>
          </cell>
          <cell r="E6790" t="str">
            <v>CORRECTIONAL OFFICER II</v>
          </cell>
          <cell r="F6790" t="str">
            <v>D230</v>
          </cell>
          <cell r="G6790">
            <v>1</v>
          </cell>
          <cell r="H6790" t="str">
            <v>D230-029</v>
          </cell>
          <cell r="I6790" t="str">
            <v>O</v>
          </cell>
          <cell r="J6790">
            <v>1</v>
          </cell>
          <cell r="K6790" t="str">
            <v>REGULAR PAY</v>
          </cell>
          <cell r="L6790">
            <v>54942.39</v>
          </cell>
        </row>
        <row r="6791">
          <cell r="A6791" t="str">
            <v>NEWBERY, JASON E</v>
          </cell>
          <cell r="B6791" t="str">
            <v>101-570</v>
          </cell>
          <cell r="C6791">
            <v>510300</v>
          </cell>
          <cell r="D6791">
            <v>43980</v>
          </cell>
          <cell r="E6791" t="str">
            <v>CORRECTIONAL OFFICER II</v>
          </cell>
          <cell r="F6791" t="str">
            <v>D230</v>
          </cell>
          <cell r="G6791">
            <v>1</v>
          </cell>
          <cell r="H6791" t="str">
            <v>D230-029</v>
          </cell>
          <cell r="I6791" t="str">
            <v>F</v>
          </cell>
          <cell r="J6791" t="str">
            <v>*FI</v>
          </cell>
          <cell r="K6791" t="str">
            <v>FICA</v>
          </cell>
          <cell r="L6791">
            <v>3406.43</v>
          </cell>
        </row>
        <row r="6792">
          <cell r="A6792" t="str">
            <v>NEWBERY, JASON E</v>
          </cell>
          <cell r="B6792" t="str">
            <v>101-570</v>
          </cell>
          <cell r="C6792">
            <v>510300</v>
          </cell>
          <cell r="D6792">
            <v>43980</v>
          </cell>
          <cell r="E6792" t="str">
            <v>CORRECTIONAL OFFICER II</v>
          </cell>
          <cell r="F6792" t="str">
            <v>D230</v>
          </cell>
          <cell r="G6792">
            <v>1</v>
          </cell>
          <cell r="H6792" t="str">
            <v>D230-029</v>
          </cell>
          <cell r="I6792" t="str">
            <v>F</v>
          </cell>
          <cell r="J6792">
            <v>8000</v>
          </cell>
          <cell r="L6792">
            <v>3841.67</v>
          </cell>
        </row>
        <row r="6793">
          <cell r="A6793" t="str">
            <v>NEWBERY, JASON E</v>
          </cell>
          <cell r="B6793" t="str">
            <v>101-570</v>
          </cell>
          <cell r="C6793">
            <v>510300</v>
          </cell>
          <cell r="D6793">
            <v>43980</v>
          </cell>
          <cell r="E6793" t="str">
            <v>CORRECTIONAL OFFICER II</v>
          </cell>
          <cell r="F6793" t="str">
            <v>D230</v>
          </cell>
          <cell r="G6793">
            <v>1</v>
          </cell>
          <cell r="H6793" t="str">
            <v>D230-029</v>
          </cell>
          <cell r="I6793" t="str">
            <v>F</v>
          </cell>
          <cell r="J6793">
            <v>7999</v>
          </cell>
          <cell r="L6793">
            <v>16477.22</v>
          </cell>
        </row>
        <row r="6794">
          <cell r="A6794" t="str">
            <v>NEWBERY, JASON E</v>
          </cell>
          <cell r="B6794" t="str">
            <v>101-570</v>
          </cell>
          <cell r="C6794">
            <v>510300</v>
          </cell>
          <cell r="D6794">
            <v>43980</v>
          </cell>
          <cell r="E6794" t="str">
            <v>CORRECTIONAL OFFICER II</v>
          </cell>
          <cell r="F6794" t="str">
            <v>D230</v>
          </cell>
          <cell r="G6794">
            <v>1</v>
          </cell>
          <cell r="H6794" t="str">
            <v>D230-029</v>
          </cell>
          <cell r="I6794" t="str">
            <v>F</v>
          </cell>
          <cell r="J6794" t="str">
            <v>*FM</v>
          </cell>
          <cell r="K6794" t="str">
            <v>MEDICARE</v>
          </cell>
          <cell r="L6794">
            <v>796.66</v>
          </cell>
        </row>
        <row r="6795">
          <cell r="A6795" t="str">
            <v>NEWBERY, JASON E</v>
          </cell>
          <cell r="B6795" t="str">
            <v>101-570</v>
          </cell>
          <cell r="C6795">
            <v>510400</v>
          </cell>
          <cell r="D6795">
            <v>43980</v>
          </cell>
          <cell r="E6795" t="str">
            <v>CORRECTIONAL OFFICER II</v>
          </cell>
          <cell r="F6795" t="str">
            <v>D230</v>
          </cell>
          <cell r="G6795">
            <v>1</v>
          </cell>
          <cell r="H6795" t="str">
            <v>D230-029</v>
          </cell>
          <cell r="I6795" t="str">
            <v>F</v>
          </cell>
          <cell r="J6795">
            <v>101</v>
          </cell>
          <cell r="L6795">
            <v>135.94999999999999</v>
          </cell>
        </row>
        <row r="6796">
          <cell r="A6796" t="str">
            <v>NEWBERY, JASON E</v>
          </cell>
          <cell r="B6796" t="str">
            <v>101-570</v>
          </cell>
          <cell r="C6796">
            <v>510400</v>
          </cell>
          <cell r="D6796">
            <v>43980</v>
          </cell>
          <cell r="E6796" t="str">
            <v>CORRECTIONAL OFFICER II</v>
          </cell>
          <cell r="F6796" t="str">
            <v>D230</v>
          </cell>
          <cell r="G6796">
            <v>1</v>
          </cell>
          <cell r="H6796" t="str">
            <v>D230-029</v>
          </cell>
          <cell r="I6796" t="str">
            <v>F</v>
          </cell>
          <cell r="J6796">
            <v>601</v>
          </cell>
          <cell r="L6796">
            <v>17.149999999999999</v>
          </cell>
        </row>
        <row r="6797">
          <cell r="A6797" t="str">
            <v>NEWBERY, JASON E</v>
          </cell>
          <cell r="B6797" t="str">
            <v>101-570</v>
          </cell>
          <cell r="C6797">
            <v>510400</v>
          </cell>
          <cell r="D6797">
            <v>43980</v>
          </cell>
          <cell r="E6797" t="str">
            <v>CORRECTIONAL OFFICER II</v>
          </cell>
          <cell r="F6797" t="str">
            <v>D230</v>
          </cell>
          <cell r="G6797">
            <v>1</v>
          </cell>
          <cell r="H6797" t="str">
            <v>D230-029</v>
          </cell>
          <cell r="I6797" t="str">
            <v>F</v>
          </cell>
          <cell r="J6797">
            <v>1001</v>
          </cell>
          <cell r="L6797">
            <v>10.17</v>
          </cell>
        </row>
        <row r="6798">
          <cell r="A6798" t="str">
            <v>NEWBERY, JASON E</v>
          </cell>
          <cell r="B6798" t="str">
            <v>101-570</v>
          </cell>
          <cell r="C6798">
            <v>510400</v>
          </cell>
          <cell r="D6798">
            <v>43980</v>
          </cell>
          <cell r="E6798" t="str">
            <v>CORRECTIONAL OFFICER II</v>
          </cell>
          <cell r="F6798" t="str">
            <v>D230</v>
          </cell>
          <cell r="G6798">
            <v>1</v>
          </cell>
          <cell r="H6798" t="str">
            <v>D230-029</v>
          </cell>
          <cell r="I6798" t="str">
            <v>F</v>
          </cell>
          <cell r="J6798">
            <v>30</v>
          </cell>
          <cell r="L6798">
            <v>137.36000000000001</v>
          </cell>
        </row>
        <row r="6799">
          <cell r="A6799" t="str">
            <v>NEWBERY, JASON E</v>
          </cell>
          <cell r="B6799" t="str">
            <v>101-570</v>
          </cell>
          <cell r="C6799">
            <v>510400</v>
          </cell>
          <cell r="D6799">
            <v>43980</v>
          </cell>
          <cell r="E6799" t="str">
            <v>CORRECTIONAL OFFICER II</v>
          </cell>
          <cell r="F6799" t="str">
            <v>D230</v>
          </cell>
          <cell r="G6799">
            <v>1</v>
          </cell>
          <cell r="H6799" t="str">
            <v>D230-029</v>
          </cell>
          <cell r="I6799" t="str">
            <v>F</v>
          </cell>
          <cell r="J6799">
            <v>701</v>
          </cell>
          <cell r="L6799">
            <v>4.01</v>
          </cell>
        </row>
        <row r="6800">
          <cell r="A6800" t="str">
            <v>NEWBERY, JASON E</v>
          </cell>
          <cell r="B6800" t="str">
            <v>101-570</v>
          </cell>
          <cell r="C6800">
            <v>510400</v>
          </cell>
          <cell r="D6800">
            <v>43980</v>
          </cell>
          <cell r="E6800" t="str">
            <v>CORRECTIONAL OFFICER II</v>
          </cell>
          <cell r="F6800" t="str">
            <v>D230</v>
          </cell>
          <cell r="G6800">
            <v>1</v>
          </cell>
          <cell r="H6800" t="str">
            <v>D230-029</v>
          </cell>
          <cell r="I6800" t="str">
            <v>F</v>
          </cell>
          <cell r="J6800">
            <v>810</v>
          </cell>
          <cell r="L6800">
            <v>1.71</v>
          </cell>
        </row>
        <row r="6801">
          <cell r="A6801" t="str">
            <v>NEWLIN, KERRY R</v>
          </cell>
          <cell r="B6801" t="str">
            <v>101-591</v>
          </cell>
          <cell r="C6801">
            <v>510100</v>
          </cell>
          <cell r="D6801">
            <v>27920</v>
          </cell>
          <cell r="E6801" t="str">
            <v>CLINIC PRACTITIONER</v>
          </cell>
          <cell r="F6801" t="str">
            <v>G185</v>
          </cell>
          <cell r="G6801">
            <v>1</v>
          </cell>
          <cell r="H6801" t="str">
            <v>G185-002</v>
          </cell>
          <cell r="I6801" t="str">
            <v>O</v>
          </cell>
          <cell r="J6801">
            <v>1</v>
          </cell>
          <cell r="K6801" t="str">
            <v>REGULAR PAY</v>
          </cell>
          <cell r="L6801">
            <v>62434.239999999998</v>
          </cell>
        </row>
        <row r="6802">
          <cell r="A6802" t="str">
            <v>NEWLIN, KERRY R</v>
          </cell>
          <cell r="B6802" t="str">
            <v>101-591</v>
          </cell>
          <cell r="C6802">
            <v>510300</v>
          </cell>
          <cell r="D6802">
            <v>27920</v>
          </cell>
          <cell r="E6802" t="str">
            <v>CLINIC PRACTITIONER</v>
          </cell>
          <cell r="F6802" t="str">
            <v>G185</v>
          </cell>
          <cell r="G6802">
            <v>1</v>
          </cell>
          <cell r="H6802" t="str">
            <v>G185-002</v>
          </cell>
          <cell r="I6802" t="str">
            <v>F</v>
          </cell>
          <cell r="J6802">
            <v>8005</v>
          </cell>
          <cell r="L6802">
            <v>305.63</v>
          </cell>
        </row>
        <row r="6803">
          <cell r="A6803" t="str">
            <v>NEWLIN, KERRY R</v>
          </cell>
          <cell r="B6803" t="str">
            <v>101-591</v>
          </cell>
          <cell r="C6803">
            <v>510300</v>
          </cell>
          <cell r="D6803">
            <v>27920</v>
          </cell>
          <cell r="E6803" t="str">
            <v>CLINIC PRACTITIONER</v>
          </cell>
          <cell r="F6803" t="str">
            <v>G185</v>
          </cell>
          <cell r="G6803">
            <v>1</v>
          </cell>
          <cell r="H6803" t="str">
            <v>G185-002</v>
          </cell>
          <cell r="I6803" t="str">
            <v>F</v>
          </cell>
          <cell r="J6803">
            <v>8000</v>
          </cell>
          <cell r="L6803">
            <v>4366.1000000000004</v>
          </cell>
        </row>
        <row r="6804">
          <cell r="A6804" t="str">
            <v>NEWLIN, KERRY R</v>
          </cell>
          <cell r="B6804" t="str">
            <v>101-591</v>
          </cell>
          <cell r="C6804">
            <v>510300</v>
          </cell>
          <cell r="D6804">
            <v>27920</v>
          </cell>
          <cell r="E6804" t="str">
            <v>CLINIC PRACTITIONER</v>
          </cell>
          <cell r="F6804" t="str">
            <v>G185</v>
          </cell>
          <cell r="G6804">
            <v>1</v>
          </cell>
          <cell r="H6804" t="str">
            <v>G185-002</v>
          </cell>
          <cell r="I6804" t="str">
            <v>F</v>
          </cell>
          <cell r="J6804">
            <v>7999</v>
          </cell>
          <cell r="L6804">
            <v>18724.03</v>
          </cell>
        </row>
        <row r="6805">
          <cell r="A6805" t="str">
            <v>NEWLIN, KERRY R</v>
          </cell>
          <cell r="B6805" t="str">
            <v>101-591</v>
          </cell>
          <cell r="C6805">
            <v>510300</v>
          </cell>
          <cell r="D6805">
            <v>27920</v>
          </cell>
          <cell r="E6805" t="str">
            <v>CLINIC PRACTITIONER</v>
          </cell>
          <cell r="F6805" t="str">
            <v>G185</v>
          </cell>
          <cell r="G6805">
            <v>1</v>
          </cell>
          <cell r="H6805" t="str">
            <v>G185-002</v>
          </cell>
          <cell r="I6805" t="str">
            <v>F</v>
          </cell>
          <cell r="J6805" t="str">
            <v>*FI</v>
          </cell>
          <cell r="K6805" t="str">
            <v>FICA</v>
          </cell>
          <cell r="L6805">
            <v>3870.92</v>
          </cell>
        </row>
        <row r="6806">
          <cell r="A6806" t="str">
            <v>NEWLIN, KERRY R</v>
          </cell>
          <cell r="B6806" t="str">
            <v>101-591</v>
          </cell>
          <cell r="C6806">
            <v>510300</v>
          </cell>
          <cell r="D6806">
            <v>27920</v>
          </cell>
          <cell r="E6806" t="str">
            <v>CLINIC PRACTITIONER</v>
          </cell>
          <cell r="F6806" t="str">
            <v>G185</v>
          </cell>
          <cell r="G6806">
            <v>1</v>
          </cell>
          <cell r="H6806" t="str">
            <v>G185-002</v>
          </cell>
          <cell r="I6806" t="str">
            <v>F</v>
          </cell>
          <cell r="J6806" t="str">
            <v>*FM</v>
          </cell>
          <cell r="K6806" t="str">
            <v>MEDICARE</v>
          </cell>
          <cell r="L6806">
            <v>905.3</v>
          </cell>
        </row>
        <row r="6807">
          <cell r="A6807" t="str">
            <v>NEWLIN, KERRY R</v>
          </cell>
          <cell r="B6807" t="str">
            <v>101-591</v>
          </cell>
          <cell r="C6807">
            <v>510400</v>
          </cell>
          <cell r="D6807">
            <v>27920</v>
          </cell>
          <cell r="E6807" t="str">
            <v>CLINIC PRACTITIONER</v>
          </cell>
          <cell r="F6807" t="str">
            <v>G185</v>
          </cell>
          <cell r="G6807">
            <v>1</v>
          </cell>
          <cell r="H6807" t="str">
            <v>G185-002</v>
          </cell>
          <cell r="I6807" t="str">
            <v>F</v>
          </cell>
          <cell r="J6807">
            <v>30</v>
          </cell>
          <cell r="L6807">
            <v>156.09</v>
          </cell>
        </row>
        <row r="6808">
          <cell r="A6808" t="str">
            <v>NEWLIN, KERRY R</v>
          </cell>
          <cell r="B6808" t="str">
            <v>101-591</v>
          </cell>
          <cell r="C6808">
            <v>510400</v>
          </cell>
          <cell r="D6808">
            <v>27920</v>
          </cell>
          <cell r="E6808" t="str">
            <v>CLINIC PRACTITIONER</v>
          </cell>
          <cell r="F6808" t="str">
            <v>G185</v>
          </cell>
          <cell r="G6808">
            <v>1</v>
          </cell>
          <cell r="H6808" t="str">
            <v>G185-002</v>
          </cell>
          <cell r="I6808" t="str">
            <v>F</v>
          </cell>
          <cell r="J6808">
            <v>1001</v>
          </cell>
          <cell r="L6808">
            <v>10.17</v>
          </cell>
        </row>
        <row r="6809">
          <cell r="A6809" t="str">
            <v>NEWLIN, KERRY R</v>
          </cell>
          <cell r="B6809" t="str">
            <v>101-591</v>
          </cell>
          <cell r="C6809">
            <v>510400</v>
          </cell>
          <cell r="D6809">
            <v>27920</v>
          </cell>
          <cell r="E6809" t="str">
            <v>CLINIC PRACTITIONER</v>
          </cell>
          <cell r="F6809" t="str">
            <v>G185</v>
          </cell>
          <cell r="G6809">
            <v>1</v>
          </cell>
          <cell r="H6809" t="str">
            <v>G185-002</v>
          </cell>
          <cell r="I6809" t="str">
            <v>F</v>
          </cell>
          <cell r="J6809">
            <v>701</v>
          </cell>
          <cell r="L6809">
            <v>4.01</v>
          </cell>
        </row>
        <row r="6810">
          <cell r="A6810" t="str">
            <v>NEWLIN, KERRY R</v>
          </cell>
          <cell r="B6810" t="str">
            <v>101-591</v>
          </cell>
          <cell r="C6810">
            <v>510400</v>
          </cell>
          <cell r="D6810">
            <v>27920</v>
          </cell>
          <cell r="E6810" t="str">
            <v>CLINIC PRACTITIONER</v>
          </cell>
          <cell r="F6810" t="str">
            <v>G185</v>
          </cell>
          <cell r="G6810">
            <v>1</v>
          </cell>
          <cell r="H6810" t="str">
            <v>G185-002</v>
          </cell>
          <cell r="I6810" t="str">
            <v>F</v>
          </cell>
          <cell r="J6810">
            <v>100</v>
          </cell>
          <cell r="L6810">
            <v>135.94999999999999</v>
          </cell>
        </row>
        <row r="6811">
          <cell r="A6811" t="str">
            <v>NEWLIN, KERRY R</v>
          </cell>
          <cell r="B6811" t="str">
            <v>101-591</v>
          </cell>
          <cell r="C6811">
            <v>510400</v>
          </cell>
          <cell r="D6811">
            <v>27920</v>
          </cell>
          <cell r="E6811" t="str">
            <v>CLINIC PRACTITIONER</v>
          </cell>
          <cell r="F6811" t="str">
            <v>G185</v>
          </cell>
          <cell r="G6811">
            <v>1</v>
          </cell>
          <cell r="H6811" t="str">
            <v>G185-002</v>
          </cell>
          <cell r="I6811" t="str">
            <v>F</v>
          </cell>
          <cell r="J6811">
            <v>810</v>
          </cell>
          <cell r="L6811">
            <v>1.71</v>
          </cell>
        </row>
        <row r="6812">
          <cell r="A6812" t="str">
            <v>NEWLIN, KERRY R</v>
          </cell>
          <cell r="B6812" t="str">
            <v>101-591</v>
          </cell>
          <cell r="C6812">
            <v>510400</v>
          </cell>
          <cell r="D6812">
            <v>27920</v>
          </cell>
          <cell r="E6812" t="str">
            <v>CLINIC PRACTITIONER</v>
          </cell>
          <cell r="F6812" t="str">
            <v>G185</v>
          </cell>
          <cell r="G6812">
            <v>1</v>
          </cell>
          <cell r="H6812" t="str">
            <v>G185-002</v>
          </cell>
          <cell r="I6812" t="str">
            <v>F</v>
          </cell>
          <cell r="J6812">
            <v>601</v>
          </cell>
          <cell r="L6812">
            <v>17.149999999999999</v>
          </cell>
        </row>
        <row r="6813">
          <cell r="A6813" t="str">
            <v>NEWNAN, MARY ANN</v>
          </cell>
          <cell r="B6813" t="str">
            <v>123-579</v>
          </cell>
          <cell r="C6813">
            <v>510100</v>
          </cell>
          <cell r="D6813">
            <v>3910</v>
          </cell>
          <cell r="E6813" t="str">
            <v>CHIEF FISCAL/ADMIN OFCR</v>
          </cell>
          <cell r="F6813" t="str">
            <v>C185</v>
          </cell>
          <cell r="G6813">
            <v>1</v>
          </cell>
          <cell r="H6813" t="str">
            <v>C185-002</v>
          </cell>
          <cell r="I6813" t="str">
            <v>O</v>
          </cell>
          <cell r="J6813">
            <v>1</v>
          </cell>
          <cell r="K6813" t="str">
            <v>REGULAR PAY</v>
          </cell>
          <cell r="L6813">
            <v>64434.720000000001</v>
          </cell>
        </row>
        <row r="6814">
          <cell r="A6814" t="str">
            <v>NEWNAN, MARY ANN</v>
          </cell>
          <cell r="B6814" t="str">
            <v>123-579</v>
          </cell>
          <cell r="C6814">
            <v>510300</v>
          </cell>
          <cell r="D6814">
            <v>3910</v>
          </cell>
          <cell r="E6814" t="str">
            <v>CHIEF FISCAL/ADMIN OFCR</v>
          </cell>
          <cell r="F6814" t="str">
            <v>C185</v>
          </cell>
          <cell r="G6814">
            <v>1</v>
          </cell>
          <cell r="H6814" t="str">
            <v>C185-002</v>
          </cell>
          <cell r="I6814" t="str">
            <v>F</v>
          </cell>
          <cell r="J6814" t="str">
            <v>*FM</v>
          </cell>
          <cell r="K6814" t="str">
            <v>MEDICARE</v>
          </cell>
          <cell r="L6814">
            <v>934.3</v>
          </cell>
        </row>
        <row r="6815">
          <cell r="A6815" t="str">
            <v>NEWNAN, MARY ANN</v>
          </cell>
          <cell r="B6815" t="str">
            <v>123-579</v>
          </cell>
          <cell r="C6815">
            <v>510300</v>
          </cell>
          <cell r="D6815">
            <v>3910</v>
          </cell>
          <cell r="E6815" t="str">
            <v>CHIEF FISCAL/ADMIN OFCR</v>
          </cell>
          <cell r="F6815" t="str">
            <v>C185</v>
          </cell>
          <cell r="G6815">
            <v>1</v>
          </cell>
          <cell r="H6815" t="str">
            <v>C185-002</v>
          </cell>
          <cell r="I6815" t="str">
            <v>F</v>
          </cell>
          <cell r="J6815" t="str">
            <v>*FI</v>
          </cell>
          <cell r="K6815" t="str">
            <v>FICA</v>
          </cell>
          <cell r="L6815">
            <v>3994.95</v>
          </cell>
        </row>
        <row r="6816">
          <cell r="A6816" t="str">
            <v>NEWNAN, MARY ANN</v>
          </cell>
          <cell r="B6816" t="str">
            <v>123-579</v>
          </cell>
          <cell r="C6816">
            <v>510300</v>
          </cell>
          <cell r="D6816">
            <v>3910</v>
          </cell>
          <cell r="E6816" t="str">
            <v>CHIEF FISCAL/ADMIN OFCR</v>
          </cell>
          <cell r="F6816" t="str">
            <v>C185</v>
          </cell>
          <cell r="G6816">
            <v>1</v>
          </cell>
          <cell r="H6816" t="str">
            <v>C185-002</v>
          </cell>
          <cell r="I6816" t="str">
            <v>F</v>
          </cell>
          <cell r="J6816">
            <v>7999</v>
          </cell>
          <cell r="L6816">
            <v>19323.97</v>
          </cell>
        </row>
        <row r="6817">
          <cell r="A6817" t="str">
            <v>NEWNAN, MARY ANN</v>
          </cell>
          <cell r="B6817" t="str">
            <v>123-579</v>
          </cell>
          <cell r="C6817">
            <v>510300</v>
          </cell>
          <cell r="D6817">
            <v>3910</v>
          </cell>
          <cell r="E6817" t="str">
            <v>CHIEF FISCAL/ADMIN OFCR</v>
          </cell>
          <cell r="F6817" t="str">
            <v>C185</v>
          </cell>
          <cell r="G6817">
            <v>1</v>
          </cell>
          <cell r="H6817" t="str">
            <v>C185-002</v>
          </cell>
          <cell r="I6817" t="str">
            <v>F</v>
          </cell>
          <cell r="J6817">
            <v>8005</v>
          </cell>
          <cell r="L6817">
            <v>315.43</v>
          </cell>
        </row>
        <row r="6818">
          <cell r="A6818" t="str">
            <v>NEWNAN, MARY ANN</v>
          </cell>
          <cell r="B6818" t="str">
            <v>123-579</v>
          </cell>
          <cell r="C6818">
            <v>510300</v>
          </cell>
          <cell r="D6818">
            <v>3910</v>
          </cell>
          <cell r="E6818" t="str">
            <v>CHIEF FISCAL/ADMIN OFCR</v>
          </cell>
          <cell r="F6818" t="str">
            <v>C185</v>
          </cell>
          <cell r="G6818">
            <v>1</v>
          </cell>
          <cell r="H6818" t="str">
            <v>C185-002</v>
          </cell>
          <cell r="I6818" t="str">
            <v>F</v>
          </cell>
          <cell r="J6818">
            <v>8000</v>
          </cell>
          <cell r="L6818">
            <v>4506.1400000000003</v>
          </cell>
        </row>
        <row r="6819">
          <cell r="A6819" t="str">
            <v>NEWNAN, MARY ANN</v>
          </cell>
          <cell r="B6819" t="str">
            <v>123-579</v>
          </cell>
          <cell r="C6819">
            <v>510400</v>
          </cell>
          <cell r="D6819">
            <v>3910</v>
          </cell>
          <cell r="E6819" t="str">
            <v>CHIEF FISCAL/ADMIN OFCR</v>
          </cell>
          <cell r="F6819" t="str">
            <v>C185</v>
          </cell>
          <cell r="G6819">
            <v>1</v>
          </cell>
          <cell r="H6819" t="str">
            <v>C185-002</v>
          </cell>
          <cell r="I6819" t="str">
            <v>F</v>
          </cell>
          <cell r="J6819">
            <v>102</v>
          </cell>
          <cell r="L6819">
            <v>232.19</v>
          </cell>
        </row>
        <row r="6820">
          <cell r="A6820" t="str">
            <v>NEWNAN, MARY ANN</v>
          </cell>
          <cell r="B6820" t="str">
            <v>123-579</v>
          </cell>
          <cell r="C6820">
            <v>510400</v>
          </cell>
          <cell r="D6820">
            <v>3910</v>
          </cell>
          <cell r="E6820" t="str">
            <v>CHIEF FISCAL/ADMIN OFCR</v>
          </cell>
          <cell r="F6820" t="str">
            <v>C185</v>
          </cell>
          <cell r="G6820">
            <v>1</v>
          </cell>
          <cell r="H6820" t="str">
            <v>C185-002</v>
          </cell>
          <cell r="I6820" t="str">
            <v>F</v>
          </cell>
          <cell r="J6820">
            <v>1001</v>
          </cell>
          <cell r="L6820">
            <v>10.17</v>
          </cell>
        </row>
        <row r="6821">
          <cell r="A6821" t="str">
            <v>NEWNAN, MARY ANN</v>
          </cell>
          <cell r="B6821" t="str">
            <v>123-579</v>
          </cell>
          <cell r="C6821">
            <v>510400</v>
          </cell>
          <cell r="D6821">
            <v>3910</v>
          </cell>
          <cell r="E6821" t="str">
            <v>CHIEF FISCAL/ADMIN OFCR</v>
          </cell>
          <cell r="F6821" t="str">
            <v>C185</v>
          </cell>
          <cell r="G6821">
            <v>1</v>
          </cell>
          <cell r="H6821" t="str">
            <v>C185-002</v>
          </cell>
          <cell r="I6821" t="str">
            <v>F</v>
          </cell>
          <cell r="J6821">
            <v>703</v>
          </cell>
          <cell r="L6821">
            <v>6.7</v>
          </cell>
        </row>
        <row r="6822">
          <cell r="A6822" t="str">
            <v>NEWNAN, MARY ANN</v>
          </cell>
          <cell r="B6822" t="str">
            <v>123-579</v>
          </cell>
          <cell r="C6822">
            <v>510400</v>
          </cell>
          <cell r="D6822">
            <v>3910</v>
          </cell>
          <cell r="E6822" t="str">
            <v>CHIEF FISCAL/ADMIN OFCR</v>
          </cell>
          <cell r="F6822" t="str">
            <v>C185</v>
          </cell>
          <cell r="G6822">
            <v>1</v>
          </cell>
          <cell r="H6822" t="str">
            <v>C185-002</v>
          </cell>
          <cell r="I6822" t="str">
            <v>F</v>
          </cell>
          <cell r="J6822">
            <v>30</v>
          </cell>
          <cell r="L6822">
            <v>161.09</v>
          </cell>
        </row>
        <row r="6823">
          <cell r="A6823" t="str">
            <v>NEWNAN, MARY ANN</v>
          </cell>
          <cell r="B6823" t="str">
            <v>123-579</v>
          </cell>
          <cell r="C6823">
            <v>510400</v>
          </cell>
          <cell r="D6823">
            <v>3910</v>
          </cell>
          <cell r="E6823" t="str">
            <v>CHIEF FISCAL/ADMIN OFCR</v>
          </cell>
          <cell r="F6823" t="str">
            <v>C185</v>
          </cell>
          <cell r="G6823">
            <v>1</v>
          </cell>
          <cell r="H6823" t="str">
            <v>C185-002</v>
          </cell>
          <cell r="I6823" t="str">
            <v>F</v>
          </cell>
          <cell r="J6823">
            <v>811</v>
          </cell>
          <cell r="L6823">
            <v>1.88</v>
          </cell>
        </row>
        <row r="6824">
          <cell r="A6824" t="str">
            <v>NEWNAN, MARY ANN</v>
          </cell>
          <cell r="B6824" t="str">
            <v>123-579</v>
          </cell>
          <cell r="C6824">
            <v>510400</v>
          </cell>
          <cell r="D6824">
            <v>3910</v>
          </cell>
          <cell r="E6824" t="str">
            <v>CHIEF FISCAL/ADMIN OFCR</v>
          </cell>
          <cell r="F6824" t="str">
            <v>C185</v>
          </cell>
          <cell r="G6824">
            <v>1</v>
          </cell>
          <cell r="H6824" t="str">
            <v>C185-002</v>
          </cell>
          <cell r="I6824" t="str">
            <v>F</v>
          </cell>
          <cell r="J6824">
            <v>603</v>
          </cell>
          <cell r="L6824">
            <v>31.26</v>
          </cell>
        </row>
        <row r="6825">
          <cell r="A6825" t="str">
            <v>NILSSON, CHERYL D</v>
          </cell>
          <cell r="B6825" t="str">
            <v>101-506</v>
          </cell>
          <cell r="C6825">
            <v>510100</v>
          </cell>
          <cell r="D6825">
            <v>40280</v>
          </cell>
          <cell r="E6825" t="str">
            <v>ACCOUNTING ASSIST, SR</v>
          </cell>
          <cell r="F6825" t="str">
            <v>D106</v>
          </cell>
          <cell r="G6825">
            <v>1</v>
          </cell>
          <cell r="H6825" t="str">
            <v>D106-002</v>
          </cell>
          <cell r="I6825" t="str">
            <v>O</v>
          </cell>
          <cell r="J6825">
            <v>1</v>
          </cell>
          <cell r="K6825" t="str">
            <v>REGULAR PAY</v>
          </cell>
          <cell r="L6825">
            <v>29518.05</v>
          </cell>
        </row>
        <row r="6826">
          <cell r="A6826" t="str">
            <v>NILSSON, CHERYL D</v>
          </cell>
          <cell r="B6826" t="str">
            <v>101-506</v>
          </cell>
          <cell r="C6826">
            <v>510300</v>
          </cell>
          <cell r="D6826">
            <v>40280</v>
          </cell>
          <cell r="E6826" t="str">
            <v>ACCOUNTING ASSIST, SR</v>
          </cell>
          <cell r="F6826" t="str">
            <v>D106</v>
          </cell>
          <cell r="G6826">
            <v>1</v>
          </cell>
          <cell r="H6826" t="str">
            <v>D106-002</v>
          </cell>
          <cell r="I6826" t="str">
            <v>F</v>
          </cell>
          <cell r="J6826" t="str">
            <v>*FM</v>
          </cell>
          <cell r="K6826" t="str">
            <v>MEDICARE</v>
          </cell>
          <cell r="L6826">
            <v>428.01</v>
          </cell>
        </row>
        <row r="6827">
          <cell r="A6827" t="str">
            <v>NILSSON, CHERYL D</v>
          </cell>
          <cell r="B6827" t="str">
            <v>101-506</v>
          </cell>
          <cell r="C6827">
            <v>510300</v>
          </cell>
          <cell r="D6827">
            <v>40280</v>
          </cell>
          <cell r="E6827" t="str">
            <v>ACCOUNTING ASSIST, SR</v>
          </cell>
          <cell r="F6827" t="str">
            <v>D106</v>
          </cell>
          <cell r="G6827">
            <v>1</v>
          </cell>
          <cell r="H6827" t="str">
            <v>D106-002</v>
          </cell>
          <cell r="I6827" t="str">
            <v>F</v>
          </cell>
          <cell r="J6827">
            <v>7999</v>
          </cell>
          <cell r="L6827">
            <v>8852.4599999999991</v>
          </cell>
        </row>
        <row r="6828">
          <cell r="A6828" t="str">
            <v>NILSSON, CHERYL D</v>
          </cell>
          <cell r="B6828" t="str">
            <v>101-506</v>
          </cell>
          <cell r="C6828">
            <v>510300</v>
          </cell>
          <cell r="D6828">
            <v>40280</v>
          </cell>
          <cell r="E6828" t="str">
            <v>ACCOUNTING ASSIST, SR</v>
          </cell>
          <cell r="F6828" t="str">
            <v>D106</v>
          </cell>
          <cell r="G6828">
            <v>1</v>
          </cell>
          <cell r="H6828" t="str">
            <v>D106-002</v>
          </cell>
          <cell r="I6828" t="str">
            <v>F</v>
          </cell>
          <cell r="J6828">
            <v>8000</v>
          </cell>
          <cell r="L6828">
            <v>2061.9699999999998</v>
          </cell>
        </row>
        <row r="6829">
          <cell r="A6829" t="str">
            <v>NILSSON, CHERYL D</v>
          </cell>
          <cell r="B6829" t="str">
            <v>101-506</v>
          </cell>
          <cell r="C6829">
            <v>510300</v>
          </cell>
          <cell r="D6829">
            <v>40280</v>
          </cell>
          <cell r="E6829" t="str">
            <v>ACCOUNTING ASSIST, SR</v>
          </cell>
          <cell r="F6829" t="str">
            <v>D106</v>
          </cell>
          <cell r="G6829">
            <v>1</v>
          </cell>
          <cell r="H6829" t="str">
            <v>D106-002</v>
          </cell>
          <cell r="I6829" t="str">
            <v>F</v>
          </cell>
          <cell r="J6829" t="str">
            <v>*FI</v>
          </cell>
          <cell r="K6829" t="str">
            <v>FICA</v>
          </cell>
          <cell r="L6829">
            <v>1830.12</v>
          </cell>
        </row>
        <row r="6830">
          <cell r="A6830" t="str">
            <v>NILSSON, CHERYL D</v>
          </cell>
          <cell r="B6830" t="str">
            <v>101-506</v>
          </cell>
          <cell r="C6830">
            <v>510400</v>
          </cell>
          <cell r="D6830">
            <v>40280</v>
          </cell>
          <cell r="E6830" t="str">
            <v>ACCOUNTING ASSIST, SR</v>
          </cell>
          <cell r="F6830" t="str">
            <v>D106</v>
          </cell>
          <cell r="G6830">
            <v>1</v>
          </cell>
          <cell r="H6830" t="str">
            <v>D106-002</v>
          </cell>
          <cell r="I6830" t="str">
            <v>F</v>
          </cell>
          <cell r="J6830">
            <v>811</v>
          </cell>
          <cell r="L6830">
            <v>1.88</v>
          </cell>
        </row>
        <row r="6831">
          <cell r="A6831" t="str">
            <v>NILSSON, CHERYL D</v>
          </cell>
          <cell r="B6831" t="str">
            <v>101-506</v>
          </cell>
          <cell r="C6831">
            <v>510400</v>
          </cell>
          <cell r="D6831">
            <v>40280</v>
          </cell>
          <cell r="E6831" t="str">
            <v>ACCOUNTING ASSIST, SR</v>
          </cell>
          <cell r="F6831" t="str">
            <v>D106</v>
          </cell>
          <cell r="G6831">
            <v>1</v>
          </cell>
          <cell r="H6831" t="str">
            <v>D106-002</v>
          </cell>
          <cell r="I6831" t="str">
            <v>F</v>
          </cell>
          <cell r="J6831">
            <v>601</v>
          </cell>
          <cell r="L6831">
            <v>17.149999999999999</v>
          </cell>
        </row>
        <row r="6832">
          <cell r="A6832" t="str">
            <v>NILSSON, CHERYL D</v>
          </cell>
          <cell r="B6832" t="str">
            <v>101-506</v>
          </cell>
          <cell r="C6832">
            <v>510400</v>
          </cell>
          <cell r="D6832">
            <v>40280</v>
          </cell>
          <cell r="E6832" t="str">
            <v>ACCOUNTING ASSIST, SR</v>
          </cell>
          <cell r="F6832" t="str">
            <v>D106</v>
          </cell>
          <cell r="G6832">
            <v>1</v>
          </cell>
          <cell r="H6832" t="str">
            <v>D106-002</v>
          </cell>
          <cell r="I6832" t="str">
            <v>F</v>
          </cell>
          <cell r="J6832">
            <v>701</v>
          </cell>
          <cell r="L6832">
            <v>4.01</v>
          </cell>
        </row>
        <row r="6833">
          <cell r="A6833" t="str">
            <v>NILSSON, CHERYL D</v>
          </cell>
          <cell r="B6833" t="str">
            <v>101-506</v>
          </cell>
          <cell r="C6833">
            <v>510400</v>
          </cell>
          <cell r="D6833">
            <v>40280</v>
          </cell>
          <cell r="E6833" t="str">
            <v>ACCOUNTING ASSIST, SR</v>
          </cell>
          <cell r="F6833" t="str">
            <v>D106</v>
          </cell>
          <cell r="G6833">
            <v>1</v>
          </cell>
          <cell r="H6833" t="str">
            <v>D106-002</v>
          </cell>
          <cell r="I6833" t="str">
            <v>F</v>
          </cell>
          <cell r="J6833">
            <v>30</v>
          </cell>
          <cell r="L6833">
            <v>73.8</v>
          </cell>
        </row>
        <row r="6834">
          <cell r="A6834" t="str">
            <v>NILSSON, CHERYL D</v>
          </cell>
          <cell r="B6834" t="str">
            <v>101-506</v>
          </cell>
          <cell r="C6834">
            <v>510400</v>
          </cell>
          <cell r="D6834">
            <v>40280</v>
          </cell>
          <cell r="E6834" t="str">
            <v>ACCOUNTING ASSIST, SR</v>
          </cell>
          <cell r="F6834" t="str">
            <v>D106</v>
          </cell>
          <cell r="G6834">
            <v>1</v>
          </cell>
          <cell r="H6834" t="str">
            <v>D106-002</v>
          </cell>
          <cell r="I6834" t="str">
            <v>F</v>
          </cell>
          <cell r="J6834">
            <v>101</v>
          </cell>
          <cell r="L6834">
            <v>135.94999999999999</v>
          </cell>
        </row>
        <row r="6835">
          <cell r="A6835" t="str">
            <v>NILSSON, CHERYL D</v>
          </cell>
          <cell r="B6835" t="str">
            <v>101-506</v>
          </cell>
          <cell r="C6835">
            <v>510400</v>
          </cell>
          <cell r="D6835">
            <v>40280</v>
          </cell>
          <cell r="E6835" t="str">
            <v>ACCOUNTING ASSIST, SR</v>
          </cell>
          <cell r="F6835" t="str">
            <v>D106</v>
          </cell>
          <cell r="G6835">
            <v>1</v>
          </cell>
          <cell r="H6835" t="str">
            <v>D106-002</v>
          </cell>
          <cell r="I6835" t="str">
            <v>F</v>
          </cell>
          <cell r="J6835">
            <v>1001</v>
          </cell>
          <cell r="L6835">
            <v>10.17</v>
          </cell>
        </row>
        <row r="6836">
          <cell r="A6836" t="str">
            <v>NINE, DAVID Y</v>
          </cell>
          <cell r="B6836" t="str">
            <v>101-570</v>
          </cell>
          <cell r="C6836">
            <v>510100</v>
          </cell>
          <cell r="D6836">
            <v>26070</v>
          </cell>
          <cell r="E6836" t="str">
            <v>CORRECTIONAL OFFICER II</v>
          </cell>
          <cell r="F6836" t="str">
            <v>D230</v>
          </cell>
          <cell r="G6836">
            <v>1</v>
          </cell>
          <cell r="H6836" t="str">
            <v>D230-030</v>
          </cell>
          <cell r="I6836" t="str">
            <v>O</v>
          </cell>
          <cell r="J6836">
            <v>1</v>
          </cell>
          <cell r="K6836" t="str">
            <v>REGULAR PAY</v>
          </cell>
          <cell r="L6836">
            <v>59928.79</v>
          </cell>
        </row>
        <row r="6837">
          <cell r="A6837" t="str">
            <v>NINE, DAVID Y</v>
          </cell>
          <cell r="B6837" t="str">
            <v>101-570</v>
          </cell>
          <cell r="C6837">
            <v>510300</v>
          </cell>
          <cell r="D6837">
            <v>26070</v>
          </cell>
          <cell r="E6837" t="str">
            <v>CORRECTIONAL OFFICER II</v>
          </cell>
          <cell r="F6837" t="str">
            <v>D230</v>
          </cell>
          <cell r="G6837">
            <v>1</v>
          </cell>
          <cell r="H6837" t="str">
            <v>D230-030</v>
          </cell>
          <cell r="I6837" t="str">
            <v>F</v>
          </cell>
          <cell r="J6837">
            <v>7999</v>
          </cell>
          <cell r="L6837">
            <v>17972.64</v>
          </cell>
        </row>
        <row r="6838">
          <cell r="A6838" t="str">
            <v>NINE, DAVID Y</v>
          </cell>
          <cell r="B6838" t="str">
            <v>101-570</v>
          </cell>
          <cell r="C6838">
            <v>510300</v>
          </cell>
          <cell r="D6838">
            <v>26070</v>
          </cell>
          <cell r="E6838" t="str">
            <v>CORRECTIONAL OFFICER II</v>
          </cell>
          <cell r="F6838" t="str">
            <v>D230</v>
          </cell>
          <cell r="G6838">
            <v>1</v>
          </cell>
          <cell r="H6838" t="str">
            <v>D230-030</v>
          </cell>
          <cell r="I6838" t="str">
            <v>F</v>
          </cell>
          <cell r="J6838" t="str">
            <v>*FI</v>
          </cell>
          <cell r="K6838" t="str">
            <v>FICA</v>
          </cell>
          <cell r="L6838">
            <v>3715.58</v>
          </cell>
        </row>
        <row r="6839">
          <cell r="A6839" t="str">
            <v>NINE, DAVID Y</v>
          </cell>
          <cell r="B6839" t="str">
            <v>101-570</v>
          </cell>
          <cell r="C6839">
            <v>510300</v>
          </cell>
          <cell r="D6839">
            <v>26070</v>
          </cell>
          <cell r="E6839" t="str">
            <v>CORRECTIONAL OFFICER II</v>
          </cell>
          <cell r="F6839" t="str">
            <v>D230</v>
          </cell>
          <cell r="G6839">
            <v>1</v>
          </cell>
          <cell r="H6839" t="str">
            <v>D230-030</v>
          </cell>
          <cell r="I6839" t="str">
            <v>F</v>
          </cell>
          <cell r="J6839" t="str">
            <v>*FM</v>
          </cell>
          <cell r="K6839" t="str">
            <v>MEDICARE</v>
          </cell>
          <cell r="L6839">
            <v>868.97</v>
          </cell>
        </row>
        <row r="6840">
          <cell r="A6840" t="str">
            <v>NINE, DAVID Y</v>
          </cell>
          <cell r="B6840" t="str">
            <v>101-570</v>
          </cell>
          <cell r="C6840">
            <v>510300</v>
          </cell>
          <cell r="D6840">
            <v>26070</v>
          </cell>
          <cell r="E6840" t="str">
            <v>CORRECTIONAL OFFICER II</v>
          </cell>
          <cell r="F6840" t="str">
            <v>D230</v>
          </cell>
          <cell r="G6840">
            <v>1</v>
          </cell>
          <cell r="H6840" t="str">
            <v>D230-030</v>
          </cell>
          <cell r="I6840" t="str">
            <v>F</v>
          </cell>
          <cell r="J6840">
            <v>8000</v>
          </cell>
          <cell r="L6840">
            <v>4190.72</v>
          </cell>
        </row>
        <row r="6841">
          <cell r="A6841" t="str">
            <v>NINE, DAVID Y</v>
          </cell>
          <cell r="B6841" t="str">
            <v>101-570</v>
          </cell>
          <cell r="C6841">
            <v>510400</v>
          </cell>
          <cell r="D6841">
            <v>26070</v>
          </cell>
          <cell r="E6841" t="str">
            <v>CORRECTIONAL OFFICER II</v>
          </cell>
          <cell r="F6841" t="str">
            <v>D230</v>
          </cell>
          <cell r="G6841">
            <v>1</v>
          </cell>
          <cell r="H6841" t="str">
            <v>D230-030</v>
          </cell>
          <cell r="I6841" t="str">
            <v>F</v>
          </cell>
          <cell r="J6841">
            <v>1001</v>
          </cell>
          <cell r="L6841">
            <v>10.17</v>
          </cell>
        </row>
        <row r="6842">
          <cell r="A6842" t="str">
            <v>NINE, DAVID Y</v>
          </cell>
          <cell r="B6842" t="str">
            <v>101-570</v>
          </cell>
          <cell r="C6842">
            <v>510400</v>
          </cell>
          <cell r="D6842">
            <v>26070</v>
          </cell>
          <cell r="E6842" t="str">
            <v>CORRECTIONAL OFFICER II</v>
          </cell>
          <cell r="F6842" t="str">
            <v>D230</v>
          </cell>
          <cell r="G6842">
            <v>1</v>
          </cell>
          <cell r="H6842" t="str">
            <v>D230-030</v>
          </cell>
          <cell r="I6842" t="str">
            <v>F</v>
          </cell>
          <cell r="J6842">
            <v>810</v>
          </cell>
          <cell r="L6842">
            <v>1.71</v>
          </cell>
        </row>
        <row r="6843">
          <cell r="A6843" t="str">
            <v>NINE, DAVID Y</v>
          </cell>
          <cell r="B6843" t="str">
            <v>101-570</v>
          </cell>
          <cell r="C6843">
            <v>510400</v>
          </cell>
          <cell r="D6843">
            <v>26070</v>
          </cell>
          <cell r="E6843" t="str">
            <v>CORRECTIONAL OFFICER II</v>
          </cell>
          <cell r="F6843" t="str">
            <v>D230</v>
          </cell>
          <cell r="G6843">
            <v>1</v>
          </cell>
          <cell r="H6843" t="str">
            <v>D230-030</v>
          </cell>
          <cell r="I6843" t="str">
            <v>F</v>
          </cell>
          <cell r="J6843">
            <v>601</v>
          </cell>
          <cell r="L6843">
            <v>17.149999999999999</v>
          </cell>
        </row>
        <row r="6844">
          <cell r="A6844" t="str">
            <v>NINE, DAVID Y</v>
          </cell>
          <cell r="B6844" t="str">
            <v>101-570</v>
          </cell>
          <cell r="C6844">
            <v>510400</v>
          </cell>
          <cell r="D6844">
            <v>26070</v>
          </cell>
          <cell r="E6844" t="str">
            <v>CORRECTIONAL OFFICER II</v>
          </cell>
          <cell r="F6844" t="str">
            <v>D230</v>
          </cell>
          <cell r="G6844">
            <v>1</v>
          </cell>
          <cell r="H6844" t="str">
            <v>D230-030</v>
          </cell>
          <cell r="I6844" t="str">
            <v>F</v>
          </cell>
          <cell r="J6844">
            <v>30</v>
          </cell>
          <cell r="L6844">
            <v>149.82</v>
          </cell>
        </row>
        <row r="6845">
          <cell r="A6845" t="str">
            <v>NINE, DAVID Y</v>
          </cell>
          <cell r="B6845" t="str">
            <v>101-570</v>
          </cell>
          <cell r="C6845">
            <v>510400</v>
          </cell>
          <cell r="D6845">
            <v>26070</v>
          </cell>
          <cell r="E6845" t="str">
            <v>CORRECTIONAL OFFICER II</v>
          </cell>
          <cell r="F6845" t="str">
            <v>D230</v>
          </cell>
          <cell r="G6845">
            <v>1</v>
          </cell>
          <cell r="H6845" t="str">
            <v>D230-030</v>
          </cell>
          <cell r="I6845" t="str">
            <v>F</v>
          </cell>
          <cell r="J6845">
            <v>701</v>
          </cell>
          <cell r="L6845">
            <v>4.01</v>
          </cell>
        </row>
        <row r="6846">
          <cell r="A6846" t="str">
            <v>NINE, DAVID Y</v>
          </cell>
          <cell r="B6846" t="str">
            <v>101-570</v>
          </cell>
          <cell r="C6846">
            <v>510400</v>
          </cell>
          <cell r="D6846">
            <v>26070</v>
          </cell>
          <cell r="E6846" t="str">
            <v>CORRECTIONAL OFFICER II</v>
          </cell>
          <cell r="F6846" t="str">
            <v>D230</v>
          </cell>
          <cell r="G6846">
            <v>1</v>
          </cell>
          <cell r="H6846" t="str">
            <v>D230-030</v>
          </cell>
          <cell r="I6846" t="str">
            <v>F</v>
          </cell>
          <cell r="J6846">
            <v>101</v>
          </cell>
          <cell r="L6846">
            <v>135.94999999999999</v>
          </cell>
        </row>
        <row r="6847">
          <cell r="A6847" t="str">
            <v>NORTON, ROXANE L</v>
          </cell>
          <cell r="B6847" t="str">
            <v>101-594</v>
          </cell>
          <cell r="C6847">
            <v>510100</v>
          </cell>
          <cell r="D6847">
            <v>46380</v>
          </cell>
          <cell r="E6847" t="str">
            <v>ELIGIBILITY WORKER II</v>
          </cell>
          <cell r="F6847" t="str">
            <v>D256</v>
          </cell>
          <cell r="G6847">
            <v>1</v>
          </cell>
          <cell r="H6847" t="str">
            <v>D256-023</v>
          </cell>
          <cell r="I6847" t="str">
            <v>O</v>
          </cell>
          <cell r="J6847">
            <v>1</v>
          </cell>
          <cell r="K6847" t="str">
            <v>REGULAR PAY</v>
          </cell>
          <cell r="L6847">
            <v>29693.53</v>
          </cell>
        </row>
        <row r="6848">
          <cell r="A6848" t="str">
            <v>NORTON, ROXANE L</v>
          </cell>
          <cell r="B6848" t="str">
            <v>101-594</v>
          </cell>
          <cell r="C6848">
            <v>510300</v>
          </cell>
          <cell r="D6848">
            <v>46380</v>
          </cell>
          <cell r="E6848" t="str">
            <v>ELIGIBILITY WORKER II</v>
          </cell>
          <cell r="F6848" t="str">
            <v>D256</v>
          </cell>
          <cell r="G6848">
            <v>1</v>
          </cell>
          <cell r="H6848" t="str">
            <v>D256-023</v>
          </cell>
          <cell r="I6848" t="str">
            <v>F</v>
          </cell>
          <cell r="J6848" t="str">
            <v>*FM</v>
          </cell>
          <cell r="K6848" t="str">
            <v>MEDICARE</v>
          </cell>
          <cell r="L6848">
            <v>430.56</v>
          </cell>
        </row>
        <row r="6849">
          <cell r="A6849" t="str">
            <v>NORTON, ROXANE L</v>
          </cell>
          <cell r="B6849" t="str">
            <v>101-594</v>
          </cell>
          <cell r="C6849">
            <v>510300</v>
          </cell>
          <cell r="D6849">
            <v>46380</v>
          </cell>
          <cell r="E6849" t="str">
            <v>ELIGIBILITY WORKER II</v>
          </cell>
          <cell r="F6849" t="str">
            <v>D256</v>
          </cell>
          <cell r="G6849">
            <v>1</v>
          </cell>
          <cell r="H6849" t="str">
            <v>D256-023</v>
          </cell>
          <cell r="I6849" t="str">
            <v>F</v>
          </cell>
          <cell r="J6849">
            <v>8000</v>
          </cell>
          <cell r="L6849">
            <v>2074.25</v>
          </cell>
        </row>
        <row r="6850">
          <cell r="A6850" t="str">
            <v>NORTON, ROXANE L</v>
          </cell>
          <cell r="B6850" t="str">
            <v>101-594</v>
          </cell>
          <cell r="C6850">
            <v>510300</v>
          </cell>
          <cell r="D6850">
            <v>46380</v>
          </cell>
          <cell r="E6850" t="str">
            <v>ELIGIBILITY WORKER II</v>
          </cell>
          <cell r="F6850" t="str">
            <v>D256</v>
          </cell>
          <cell r="G6850">
            <v>1</v>
          </cell>
          <cell r="H6850" t="str">
            <v>D256-023</v>
          </cell>
          <cell r="I6850" t="str">
            <v>F</v>
          </cell>
          <cell r="J6850" t="str">
            <v>*FI</v>
          </cell>
          <cell r="K6850" t="str">
            <v>FICA</v>
          </cell>
          <cell r="L6850">
            <v>1841</v>
          </cell>
        </row>
        <row r="6851">
          <cell r="A6851" t="str">
            <v>NORTON, ROXANE L</v>
          </cell>
          <cell r="B6851" t="str">
            <v>101-594</v>
          </cell>
          <cell r="C6851">
            <v>510300</v>
          </cell>
          <cell r="D6851">
            <v>46380</v>
          </cell>
          <cell r="E6851" t="str">
            <v>ELIGIBILITY WORKER II</v>
          </cell>
          <cell r="F6851" t="str">
            <v>D256</v>
          </cell>
          <cell r="G6851">
            <v>1</v>
          </cell>
          <cell r="H6851" t="str">
            <v>D256-023</v>
          </cell>
          <cell r="I6851" t="str">
            <v>F</v>
          </cell>
          <cell r="J6851">
            <v>7999</v>
          </cell>
          <cell r="L6851">
            <v>8905.09</v>
          </cell>
        </row>
        <row r="6852">
          <cell r="A6852" t="str">
            <v>NORTON, ROXANE L</v>
          </cell>
          <cell r="B6852" t="str">
            <v>101-594</v>
          </cell>
          <cell r="C6852">
            <v>510400</v>
          </cell>
          <cell r="D6852">
            <v>46380</v>
          </cell>
          <cell r="E6852" t="str">
            <v>ELIGIBILITY WORKER II</v>
          </cell>
          <cell r="F6852" t="str">
            <v>D256</v>
          </cell>
          <cell r="G6852">
            <v>1</v>
          </cell>
          <cell r="H6852" t="str">
            <v>D256-023</v>
          </cell>
          <cell r="I6852" t="str">
            <v>F</v>
          </cell>
          <cell r="J6852">
            <v>1001</v>
          </cell>
          <cell r="L6852">
            <v>10.17</v>
          </cell>
        </row>
        <row r="6853">
          <cell r="A6853" t="str">
            <v>NORTON, ROXANE L</v>
          </cell>
          <cell r="B6853" t="str">
            <v>101-594</v>
          </cell>
          <cell r="C6853">
            <v>510400</v>
          </cell>
          <cell r="D6853">
            <v>46380</v>
          </cell>
          <cell r="E6853" t="str">
            <v>ELIGIBILITY WORKER II</v>
          </cell>
          <cell r="F6853" t="str">
            <v>D256</v>
          </cell>
          <cell r="G6853">
            <v>1</v>
          </cell>
          <cell r="H6853" t="str">
            <v>D256-023</v>
          </cell>
          <cell r="I6853" t="str">
            <v>F</v>
          </cell>
          <cell r="J6853">
            <v>811</v>
          </cell>
          <cell r="L6853">
            <v>1.88</v>
          </cell>
        </row>
        <row r="6854">
          <cell r="A6854" t="str">
            <v>NORTON, ROXANE L</v>
          </cell>
          <cell r="B6854" t="str">
            <v>101-594</v>
          </cell>
          <cell r="C6854">
            <v>510400</v>
          </cell>
          <cell r="D6854">
            <v>46380</v>
          </cell>
          <cell r="E6854" t="str">
            <v>ELIGIBILITY WORKER II</v>
          </cell>
          <cell r="F6854" t="str">
            <v>D256</v>
          </cell>
          <cell r="G6854">
            <v>1</v>
          </cell>
          <cell r="H6854" t="str">
            <v>D256-023</v>
          </cell>
          <cell r="I6854" t="str">
            <v>F</v>
          </cell>
          <cell r="J6854">
            <v>103</v>
          </cell>
          <cell r="L6854">
            <v>232.19</v>
          </cell>
        </row>
        <row r="6855">
          <cell r="A6855" t="str">
            <v>NORTON, ROXANE L</v>
          </cell>
          <cell r="B6855" t="str">
            <v>101-594</v>
          </cell>
          <cell r="C6855">
            <v>510400</v>
          </cell>
          <cell r="D6855">
            <v>46380</v>
          </cell>
          <cell r="E6855" t="str">
            <v>ELIGIBILITY WORKER II</v>
          </cell>
          <cell r="F6855" t="str">
            <v>D256</v>
          </cell>
          <cell r="G6855">
            <v>1</v>
          </cell>
          <cell r="H6855" t="str">
            <v>D256-023</v>
          </cell>
          <cell r="I6855" t="str">
            <v>F</v>
          </cell>
          <cell r="J6855">
            <v>703</v>
          </cell>
          <cell r="L6855">
            <v>6.7</v>
          </cell>
        </row>
        <row r="6856">
          <cell r="A6856" t="str">
            <v>NORTON, ROXANE L</v>
          </cell>
          <cell r="B6856" t="str">
            <v>101-594</v>
          </cell>
          <cell r="C6856">
            <v>510400</v>
          </cell>
          <cell r="D6856">
            <v>46380</v>
          </cell>
          <cell r="E6856" t="str">
            <v>ELIGIBILITY WORKER II</v>
          </cell>
          <cell r="F6856" t="str">
            <v>D256</v>
          </cell>
          <cell r="G6856">
            <v>1</v>
          </cell>
          <cell r="H6856" t="str">
            <v>D256-023</v>
          </cell>
          <cell r="I6856" t="str">
            <v>F</v>
          </cell>
          <cell r="J6856">
            <v>603</v>
          </cell>
          <cell r="L6856">
            <v>31.26</v>
          </cell>
        </row>
        <row r="6857">
          <cell r="A6857" t="str">
            <v>NORTON, ROXANE L</v>
          </cell>
          <cell r="B6857" t="str">
            <v>101-594</v>
          </cell>
          <cell r="C6857">
            <v>510400</v>
          </cell>
          <cell r="D6857">
            <v>46380</v>
          </cell>
          <cell r="E6857" t="str">
            <v>ELIGIBILITY WORKER II</v>
          </cell>
          <cell r="F6857" t="str">
            <v>D256</v>
          </cell>
          <cell r="G6857">
            <v>1</v>
          </cell>
          <cell r="H6857" t="str">
            <v>D256-023</v>
          </cell>
          <cell r="I6857" t="str">
            <v>F</v>
          </cell>
          <cell r="J6857">
            <v>30</v>
          </cell>
          <cell r="L6857">
            <v>74.23</v>
          </cell>
        </row>
        <row r="6858">
          <cell r="A6858" t="str">
            <v>NUNEZ, ELDA</v>
          </cell>
          <cell r="B6858" t="str">
            <v>101-594</v>
          </cell>
          <cell r="C6858">
            <v>510100</v>
          </cell>
          <cell r="D6858">
            <v>44570</v>
          </cell>
          <cell r="E6858" t="str">
            <v>ELIGIBILITY WORKER II</v>
          </cell>
          <cell r="F6858" t="str">
            <v>D256</v>
          </cell>
          <cell r="G6858">
            <v>1</v>
          </cell>
          <cell r="H6858" t="str">
            <v>D256-016</v>
          </cell>
          <cell r="I6858" t="str">
            <v>O</v>
          </cell>
          <cell r="J6858">
            <v>1</v>
          </cell>
          <cell r="K6858" t="str">
            <v>REGULAR PAY</v>
          </cell>
          <cell r="L6858">
            <v>30310.76</v>
          </cell>
        </row>
        <row r="6859">
          <cell r="A6859" t="str">
            <v>NUNEZ, ELDA</v>
          </cell>
          <cell r="B6859" t="str">
            <v>101-594</v>
          </cell>
          <cell r="C6859">
            <v>510300</v>
          </cell>
          <cell r="D6859">
            <v>44570</v>
          </cell>
          <cell r="E6859" t="str">
            <v>ELIGIBILITY WORKER II</v>
          </cell>
          <cell r="F6859" t="str">
            <v>D256</v>
          </cell>
          <cell r="G6859">
            <v>1</v>
          </cell>
          <cell r="H6859" t="str">
            <v>D256-016</v>
          </cell>
          <cell r="I6859" t="str">
            <v>F</v>
          </cell>
          <cell r="J6859" t="str">
            <v>*FI</v>
          </cell>
          <cell r="K6859" t="str">
            <v>FICA</v>
          </cell>
          <cell r="L6859">
            <v>1879.27</v>
          </cell>
        </row>
        <row r="6860">
          <cell r="A6860" t="str">
            <v>NUNEZ, ELDA</v>
          </cell>
          <cell r="B6860" t="str">
            <v>101-594</v>
          </cell>
          <cell r="C6860">
            <v>510300</v>
          </cell>
          <cell r="D6860">
            <v>44570</v>
          </cell>
          <cell r="E6860" t="str">
            <v>ELIGIBILITY WORKER II</v>
          </cell>
          <cell r="F6860" t="str">
            <v>D256</v>
          </cell>
          <cell r="G6860">
            <v>1</v>
          </cell>
          <cell r="H6860" t="str">
            <v>D256-016</v>
          </cell>
          <cell r="I6860" t="str">
            <v>F</v>
          </cell>
          <cell r="J6860">
            <v>8000</v>
          </cell>
          <cell r="L6860">
            <v>2117.46</v>
          </cell>
        </row>
        <row r="6861">
          <cell r="A6861" t="str">
            <v>NUNEZ, ELDA</v>
          </cell>
          <cell r="B6861" t="str">
            <v>101-594</v>
          </cell>
          <cell r="C6861">
            <v>510300</v>
          </cell>
          <cell r="D6861">
            <v>44570</v>
          </cell>
          <cell r="E6861" t="str">
            <v>ELIGIBILITY WORKER II</v>
          </cell>
          <cell r="F6861" t="str">
            <v>D256</v>
          </cell>
          <cell r="G6861">
            <v>1</v>
          </cell>
          <cell r="H6861" t="str">
            <v>D256-016</v>
          </cell>
          <cell r="I6861" t="str">
            <v>F</v>
          </cell>
          <cell r="J6861">
            <v>7999</v>
          </cell>
          <cell r="L6861">
            <v>9090.2000000000007</v>
          </cell>
        </row>
        <row r="6862">
          <cell r="A6862" t="str">
            <v>NUNEZ, ELDA</v>
          </cell>
          <cell r="B6862" t="str">
            <v>101-594</v>
          </cell>
          <cell r="C6862">
            <v>510300</v>
          </cell>
          <cell r="D6862">
            <v>44570</v>
          </cell>
          <cell r="E6862" t="str">
            <v>ELIGIBILITY WORKER II</v>
          </cell>
          <cell r="F6862" t="str">
            <v>D256</v>
          </cell>
          <cell r="G6862">
            <v>1</v>
          </cell>
          <cell r="H6862" t="str">
            <v>D256-016</v>
          </cell>
          <cell r="I6862" t="str">
            <v>F</v>
          </cell>
          <cell r="J6862" t="str">
            <v>*FM</v>
          </cell>
          <cell r="K6862" t="str">
            <v>MEDICARE</v>
          </cell>
          <cell r="L6862">
            <v>439.51</v>
          </cell>
        </row>
        <row r="6863">
          <cell r="A6863" t="str">
            <v>NUNEZ, ELDA</v>
          </cell>
          <cell r="B6863" t="str">
            <v>101-594</v>
          </cell>
          <cell r="C6863">
            <v>510400</v>
          </cell>
          <cell r="D6863">
            <v>44570</v>
          </cell>
          <cell r="E6863" t="str">
            <v>ELIGIBILITY WORKER II</v>
          </cell>
          <cell r="F6863" t="str">
            <v>D256</v>
          </cell>
          <cell r="G6863">
            <v>1</v>
          </cell>
          <cell r="H6863" t="str">
            <v>D256-016</v>
          </cell>
          <cell r="I6863" t="str">
            <v>F</v>
          </cell>
          <cell r="J6863">
            <v>1001</v>
          </cell>
          <cell r="L6863">
            <v>10.17</v>
          </cell>
        </row>
        <row r="6864">
          <cell r="A6864" t="str">
            <v>NUNEZ, ELDA</v>
          </cell>
          <cell r="B6864" t="str">
            <v>101-594</v>
          </cell>
          <cell r="C6864">
            <v>510400</v>
          </cell>
          <cell r="D6864">
            <v>44570</v>
          </cell>
          <cell r="E6864" t="str">
            <v>ELIGIBILITY WORKER II</v>
          </cell>
          <cell r="F6864" t="str">
            <v>D256</v>
          </cell>
          <cell r="G6864">
            <v>1</v>
          </cell>
          <cell r="H6864" t="str">
            <v>D256-016</v>
          </cell>
          <cell r="I6864" t="str">
            <v>F</v>
          </cell>
          <cell r="J6864">
            <v>810</v>
          </cell>
          <cell r="L6864">
            <v>1.71</v>
          </cell>
        </row>
        <row r="6865">
          <cell r="A6865" t="str">
            <v>NUNEZ, ELDA</v>
          </cell>
          <cell r="B6865" t="str">
            <v>101-594</v>
          </cell>
          <cell r="C6865">
            <v>510400</v>
          </cell>
          <cell r="D6865">
            <v>44570</v>
          </cell>
          <cell r="E6865" t="str">
            <v>ELIGIBILITY WORKER II</v>
          </cell>
          <cell r="F6865" t="str">
            <v>D256</v>
          </cell>
          <cell r="G6865">
            <v>1</v>
          </cell>
          <cell r="H6865" t="str">
            <v>D256-016</v>
          </cell>
          <cell r="I6865" t="str">
            <v>F</v>
          </cell>
          <cell r="J6865">
            <v>601</v>
          </cell>
          <cell r="L6865">
            <v>17.149999999999999</v>
          </cell>
        </row>
        <row r="6866">
          <cell r="A6866" t="str">
            <v>NUNEZ, ELDA</v>
          </cell>
          <cell r="B6866" t="str">
            <v>101-594</v>
          </cell>
          <cell r="C6866">
            <v>510400</v>
          </cell>
          <cell r="D6866">
            <v>44570</v>
          </cell>
          <cell r="E6866" t="str">
            <v>ELIGIBILITY WORKER II</v>
          </cell>
          <cell r="F6866" t="str">
            <v>D256</v>
          </cell>
          <cell r="G6866">
            <v>1</v>
          </cell>
          <cell r="H6866" t="str">
            <v>D256-016</v>
          </cell>
          <cell r="I6866" t="str">
            <v>F</v>
          </cell>
          <cell r="J6866">
            <v>701</v>
          </cell>
          <cell r="L6866">
            <v>4.01</v>
          </cell>
        </row>
        <row r="6867">
          <cell r="A6867" t="str">
            <v>NUNEZ, ELDA</v>
          </cell>
          <cell r="B6867" t="str">
            <v>101-594</v>
          </cell>
          <cell r="C6867">
            <v>510400</v>
          </cell>
          <cell r="D6867">
            <v>44570</v>
          </cell>
          <cell r="E6867" t="str">
            <v>ELIGIBILITY WORKER II</v>
          </cell>
          <cell r="F6867" t="str">
            <v>D256</v>
          </cell>
          <cell r="G6867">
            <v>1</v>
          </cell>
          <cell r="H6867" t="str">
            <v>D256-016</v>
          </cell>
          <cell r="I6867" t="str">
            <v>F</v>
          </cell>
          <cell r="J6867">
            <v>30</v>
          </cell>
          <cell r="L6867">
            <v>75.78</v>
          </cell>
        </row>
        <row r="6868">
          <cell r="A6868" t="str">
            <v>NUNEZ, ELDA</v>
          </cell>
          <cell r="B6868" t="str">
            <v>101-594</v>
          </cell>
          <cell r="C6868">
            <v>510400</v>
          </cell>
          <cell r="D6868">
            <v>44570</v>
          </cell>
          <cell r="E6868" t="str">
            <v>ELIGIBILITY WORKER II</v>
          </cell>
          <cell r="F6868" t="str">
            <v>D256</v>
          </cell>
          <cell r="G6868">
            <v>1</v>
          </cell>
          <cell r="H6868" t="str">
            <v>D256-016</v>
          </cell>
          <cell r="I6868" t="str">
            <v>F</v>
          </cell>
          <cell r="J6868">
            <v>130</v>
          </cell>
          <cell r="L6868">
            <v>150.58000000000001</v>
          </cell>
        </row>
        <row r="6869">
          <cell r="A6869" t="str">
            <v>NUNLEY, JAMES W</v>
          </cell>
          <cell r="B6869" t="str">
            <v>114-895</v>
          </cell>
          <cell r="C6869">
            <v>510100</v>
          </cell>
          <cell r="D6869">
            <v>28970</v>
          </cell>
          <cell r="E6869" t="str">
            <v>ROAD MAINT WORKER III</v>
          </cell>
          <cell r="F6869" t="str">
            <v>D454</v>
          </cell>
          <cell r="G6869">
            <v>1</v>
          </cell>
          <cell r="H6869" t="str">
            <v>D454-003</v>
          </cell>
          <cell r="I6869" t="str">
            <v>O</v>
          </cell>
          <cell r="J6869">
            <v>1</v>
          </cell>
          <cell r="K6869" t="str">
            <v>REGULAR PAY</v>
          </cell>
          <cell r="L6869">
            <v>37587.160000000003</v>
          </cell>
        </row>
        <row r="6870">
          <cell r="A6870" t="str">
            <v>NUNLEY, JAMES W</v>
          </cell>
          <cell r="B6870" t="str">
            <v>114-895</v>
          </cell>
          <cell r="C6870">
            <v>510300</v>
          </cell>
          <cell r="D6870">
            <v>28970</v>
          </cell>
          <cell r="E6870" t="str">
            <v>ROAD MAINT WORKER III</v>
          </cell>
          <cell r="F6870" t="str">
            <v>D454</v>
          </cell>
          <cell r="G6870">
            <v>1</v>
          </cell>
          <cell r="H6870" t="str">
            <v>D454-003</v>
          </cell>
          <cell r="I6870" t="str">
            <v>F</v>
          </cell>
          <cell r="J6870" t="str">
            <v>*FM</v>
          </cell>
          <cell r="K6870" t="str">
            <v>MEDICARE</v>
          </cell>
          <cell r="L6870">
            <v>545.01</v>
          </cell>
        </row>
        <row r="6871">
          <cell r="A6871" t="str">
            <v>NUNLEY, JAMES W</v>
          </cell>
          <cell r="B6871" t="str">
            <v>114-895</v>
          </cell>
          <cell r="C6871">
            <v>510300</v>
          </cell>
          <cell r="D6871">
            <v>28970</v>
          </cell>
          <cell r="E6871" t="str">
            <v>ROAD MAINT WORKER III</v>
          </cell>
          <cell r="F6871" t="str">
            <v>D454</v>
          </cell>
          <cell r="G6871">
            <v>1</v>
          </cell>
          <cell r="H6871" t="str">
            <v>D454-003</v>
          </cell>
          <cell r="I6871" t="str">
            <v>F</v>
          </cell>
          <cell r="J6871">
            <v>8000</v>
          </cell>
          <cell r="L6871">
            <v>2626.81</v>
          </cell>
        </row>
        <row r="6872">
          <cell r="A6872" t="str">
            <v>NUNLEY, JAMES W</v>
          </cell>
          <cell r="B6872" t="str">
            <v>114-895</v>
          </cell>
          <cell r="C6872">
            <v>510300</v>
          </cell>
          <cell r="D6872">
            <v>28970</v>
          </cell>
          <cell r="E6872" t="str">
            <v>ROAD MAINT WORKER III</v>
          </cell>
          <cell r="F6872" t="str">
            <v>D454</v>
          </cell>
          <cell r="G6872">
            <v>1</v>
          </cell>
          <cell r="H6872" t="str">
            <v>D454-003</v>
          </cell>
          <cell r="I6872" t="str">
            <v>F</v>
          </cell>
          <cell r="J6872">
            <v>7999</v>
          </cell>
          <cell r="L6872">
            <v>11272.39</v>
          </cell>
        </row>
        <row r="6873">
          <cell r="A6873" t="str">
            <v>NUNLEY, JAMES W</v>
          </cell>
          <cell r="B6873" t="str">
            <v>114-895</v>
          </cell>
          <cell r="C6873">
            <v>510300</v>
          </cell>
          <cell r="D6873">
            <v>28970</v>
          </cell>
          <cell r="E6873" t="str">
            <v>ROAD MAINT WORKER III</v>
          </cell>
          <cell r="F6873" t="str">
            <v>D454</v>
          </cell>
          <cell r="G6873">
            <v>1</v>
          </cell>
          <cell r="H6873" t="str">
            <v>D454-003</v>
          </cell>
          <cell r="I6873" t="str">
            <v>F</v>
          </cell>
          <cell r="J6873" t="str">
            <v>*FI</v>
          </cell>
          <cell r="K6873" t="str">
            <v>FICA</v>
          </cell>
          <cell r="L6873">
            <v>2330.4</v>
          </cell>
        </row>
        <row r="6874">
          <cell r="A6874" t="str">
            <v>NUNLEY, JAMES W</v>
          </cell>
          <cell r="B6874" t="str">
            <v>114-895</v>
          </cell>
          <cell r="C6874">
            <v>510400</v>
          </cell>
          <cell r="D6874">
            <v>28970</v>
          </cell>
          <cell r="E6874" t="str">
            <v>ROAD MAINT WORKER III</v>
          </cell>
          <cell r="F6874" t="str">
            <v>D454</v>
          </cell>
          <cell r="G6874">
            <v>1</v>
          </cell>
          <cell r="H6874" t="str">
            <v>D454-003</v>
          </cell>
          <cell r="I6874" t="str">
            <v>F</v>
          </cell>
          <cell r="J6874">
            <v>30</v>
          </cell>
          <cell r="L6874">
            <v>93.97</v>
          </cell>
        </row>
        <row r="6875">
          <cell r="A6875" t="str">
            <v>NUNLEY, JAMES W</v>
          </cell>
          <cell r="B6875" t="str">
            <v>114-895</v>
          </cell>
          <cell r="C6875">
            <v>510400</v>
          </cell>
          <cell r="D6875">
            <v>28970</v>
          </cell>
          <cell r="E6875" t="str">
            <v>ROAD MAINT WORKER III</v>
          </cell>
          <cell r="F6875" t="str">
            <v>D454</v>
          </cell>
          <cell r="G6875">
            <v>1</v>
          </cell>
          <cell r="H6875" t="str">
            <v>D454-003</v>
          </cell>
          <cell r="I6875" t="str">
            <v>F</v>
          </cell>
          <cell r="J6875">
            <v>104</v>
          </cell>
          <cell r="L6875">
            <v>283.83999999999997</v>
          </cell>
        </row>
        <row r="6876">
          <cell r="A6876" t="str">
            <v>NUNLEY, JAMES W</v>
          </cell>
          <cell r="B6876" t="str">
            <v>114-895</v>
          </cell>
          <cell r="C6876">
            <v>510400</v>
          </cell>
          <cell r="D6876">
            <v>28970</v>
          </cell>
          <cell r="E6876" t="str">
            <v>ROAD MAINT WORKER III</v>
          </cell>
          <cell r="F6876" t="str">
            <v>D454</v>
          </cell>
          <cell r="G6876">
            <v>1</v>
          </cell>
          <cell r="H6876" t="str">
            <v>D454-003</v>
          </cell>
          <cell r="I6876" t="str">
            <v>F</v>
          </cell>
          <cell r="J6876">
            <v>1001</v>
          </cell>
          <cell r="L6876">
            <v>10.17</v>
          </cell>
        </row>
        <row r="6877">
          <cell r="A6877" t="str">
            <v>NUNLEY, JAMES W</v>
          </cell>
          <cell r="B6877" t="str">
            <v>114-895</v>
          </cell>
          <cell r="C6877">
            <v>510400</v>
          </cell>
          <cell r="D6877">
            <v>28970</v>
          </cell>
          <cell r="E6877" t="str">
            <v>ROAD MAINT WORKER III</v>
          </cell>
          <cell r="F6877" t="str">
            <v>D454</v>
          </cell>
          <cell r="G6877">
            <v>1</v>
          </cell>
          <cell r="H6877" t="str">
            <v>D454-003</v>
          </cell>
          <cell r="I6877" t="str">
            <v>F</v>
          </cell>
          <cell r="J6877">
            <v>705</v>
          </cell>
          <cell r="L6877">
            <v>12.04</v>
          </cell>
        </row>
        <row r="6878">
          <cell r="A6878" t="str">
            <v>NUNLEY, JAMES W</v>
          </cell>
          <cell r="B6878" t="str">
            <v>114-895</v>
          </cell>
          <cell r="C6878">
            <v>510400</v>
          </cell>
          <cell r="D6878">
            <v>28970</v>
          </cell>
          <cell r="E6878" t="str">
            <v>ROAD MAINT WORKER III</v>
          </cell>
          <cell r="F6878" t="str">
            <v>D454</v>
          </cell>
          <cell r="G6878">
            <v>1</v>
          </cell>
          <cell r="H6878" t="str">
            <v>D454-003</v>
          </cell>
          <cell r="I6878" t="str">
            <v>F</v>
          </cell>
          <cell r="J6878">
            <v>605</v>
          </cell>
          <cell r="L6878">
            <v>59.1</v>
          </cell>
        </row>
        <row r="6879">
          <cell r="A6879" t="str">
            <v>NUNLEY, JAMES W</v>
          </cell>
          <cell r="B6879" t="str">
            <v>114-895</v>
          </cell>
          <cell r="C6879">
            <v>510400</v>
          </cell>
          <cell r="D6879">
            <v>28970</v>
          </cell>
          <cell r="E6879" t="str">
            <v>ROAD MAINT WORKER III</v>
          </cell>
          <cell r="F6879" t="str">
            <v>D454</v>
          </cell>
          <cell r="G6879">
            <v>1</v>
          </cell>
          <cell r="H6879" t="str">
            <v>D454-003</v>
          </cell>
          <cell r="I6879" t="str">
            <v>F</v>
          </cell>
          <cell r="J6879">
            <v>811</v>
          </cell>
          <cell r="L6879">
            <v>1.88</v>
          </cell>
        </row>
        <row r="6880">
          <cell r="A6880" t="str">
            <v>NUNNES, SHERRI L</v>
          </cell>
          <cell r="B6880" t="str">
            <v>101-557</v>
          </cell>
          <cell r="C6880">
            <v>510100</v>
          </cell>
          <cell r="D6880">
            <v>36630</v>
          </cell>
          <cell r="E6880" t="str">
            <v>LEGAL SECRETARY II</v>
          </cell>
          <cell r="F6880" t="str">
            <v>J220</v>
          </cell>
          <cell r="G6880">
            <v>1</v>
          </cell>
          <cell r="H6880" t="str">
            <v>J220-007</v>
          </cell>
          <cell r="I6880" t="str">
            <v>O</v>
          </cell>
          <cell r="J6880">
            <v>1</v>
          </cell>
          <cell r="K6880" t="str">
            <v>REGULAR PAY</v>
          </cell>
          <cell r="L6880">
            <v>30261.040000000001</v>
          </cell>
        </row>
        <row r="6881">
          <cell r="A6881" t="str">
            <v>NUNNES, SHERRI L</v>
          </cell>
          <cell r="B6881" t="str">
            <v>101-557</v>
          </cell>
          <cell r="C6881">
            <v>510300</v>
          </cell>
          <cell r="D6881">
            <v>36630</v>
          </cell>
          <cell r="E6881" t="str">
            <v>LEGAL SECRETARY II</v>
          </cell>
          <cell r="F6881" t="str">
            <v>J220</v>
          </cell>
          <cell r="G6881">
            <v>1</v>
          </cell>
          <cell r="H6881" t="str">
            <v>J220-007</v>
          </cell>
          <cell r="I6881" t="str">
            <v>F</v>
          </cell>
          <cell r="J6881">
            <v>7999</v>
          </cell>
          <cell r="L6881">
            <v>9075.2900000000009</v>
          </cell>
        </row>
        <row r="6882">
          <cell r="A6882" t="str">
            <v>NUNNES, SHERRI L</v>
          </cell>
          <cell r="B6882" t="str">
            <v>101-557</v>
          </cell>
          <cell r="C6882">
            <v>510300</v>
          </cell>
          <cell r="D6882">
            <v>36630</v>
          </cell>
          <cell r="E6882" t="str">
            <v>LEGAL SECRETARY II</v>
          </cell>
          <cell r="F6882" t="str">
            <v>J220</v>
          </cell>
          <cell r="G6882">
            <v>1</v>
          </cell>
          <cell r="H6882" t="str">
            <v>J220-007</v>
          </cell>
          <cell r="I6882" t="str">
            <v>F</v>
          </cell>
          <cell r="J6882" t="str">
            <v>*FM</v>
          </cell>
          <cell r="K6882" t="str">
            <v>MEDICARE</v>
          </cell>
          <cell r="L6882">
            <v>438.79</v>
          </cell>
        </row>
        <row r="6883">
          <cell r="A6883" t="str">
            <v>NUNNES, SHERRI L</v>
          </cell>
          <cell r="B6883" t="str">
            <v>101-557</v>
          </cell>
          <cell r="C6883">
            <v>510300</v>
          </cell>
          <cell r="D6883">
            <v>36630</v>
          </cell>
          <cell r="E6883" t="str">
            <v>LEGAL SECRETARY II</v>
          </cell>
          <cell r="F6883" t="str">
            <v>J220</v>
          </cell>
          <cell r="G6883">
            <v>1</v>
          </cell>
          <cell r="H6883" t="str">
            <v>J220-007</v>
          </cell>
          <cell r="I6883" t="str">
            <v>F</v>
          </cell>
          <cell r="J6883">
            <v>8000</v>
          </cell>
          <cell r="L6883">
            <v>2113.98</v>
          </cell>
        </row>
        <row r="6884">
          <cell r="A6884" t="str">
            <v>NUNNES, SHERRI L</v>
          </cell>
          <cell r="B6884" t="str">
            <v>101-557</v>
          </cell>
          <cell r="C6884">
            <v>510300</v>
          </cell>
          <cell r="D6884">
            <v>36630</v>
          </cell>
          <cell r="E6884" t="str">
            <v>LEGAL SECRETARY II</v>
          </cell>
          <cell r="F6884" t="str">
            <v>J220</v>
          </cell>
          <cell r="G6884">
            <v>1</v>
          </cell>
          <cell r="H6884" t="str">
            <v>J220-007</v>
          </cell>
          <cell r="I6884" t="str">
            <v>F</v>
          </cell>
          <cell r="J6884" t="str">
            <v>*FI</v>
          </cell>
          <cell r="K6884" t="str">
            <v>FICA</v>
          </cell>
          <cell r="L6884">
            <v>1876.18</v>
          </cell>
        </row>
        <row r="6885">
          <cell r="A6885" t="str">
            <v>NUNNES, SHERRI L</v>
          </cell>
          <cell r="B6885" t="str">
            <v>101-557</v>
          </cell>
          <cell r="C6885">
            <v>510400</v>
          </cell>
          <cell r="D6885">
            <v>36630</v>
          </cell>
          <cell r="E6885" t="str">
            <v>LEGAL SECRETARY II</v>
          </cell>
          <cell r="F6885" t="str">
            <v>J220</v>
          </cell>
          <cell r="G6885">
            <v>1</v>
          </cell>
          <cell r="H6885" t="str">
            <v>J220-007</v>
          </cell>
          <cell r="I6885" t="str">
            <v>F</v>
          </cell>
          <cell r="J6885">
            <v>1001</v>
          </cell>
          <cell r="L6885">
            <v>10.17</v>
          </cell>
        </row>
        <row r="6886">
          <cell r="A6886" t="str">
            <v>NUNNES, SHERRI L</v>
          </cell>
          <cell r="B6886" t="str">
            <v>101-557</v>
          </cell>
          <cell r="C6886">
            <v>510400</v>
          </cell>
          <cell r="D6886">
            <v>36630</v>
          </cell>
          <cell r="E6886" t="str">
            <v>LEGAL SECRETARY II</v>
          </cell>
          <cell r="F6886" t="str">
            <v>J220</v>
          </cell>
          <cell r="G6886">
            <v>1</v>
          </cell>
          <cell r="H6886" t="str">
            <v>J220-007</v>
          </cell>
          <cell r="I6886" t="str">
            <v>F</v>
          </cell>
          <cell r="J6886">
            <v>30</v>
          </cell>
          <cell r="L6886">
            <v>75.650000000000006</v>
          </cell>
        </row>
        <row r="6887">
          <cell r="A6887" t="str">
            <v>NUNNES, SHERRI L</v>
          </cell>
          <cell r="B6887" t="str">
            <v>101-557</v>
          </cell>
          <cell r="C6887">
            <v>510400</v>
          </cell>
          <cell r="D6887">
            <v>36630</v>
          </cell>
          <cell r="E6887" t="str">
            <v>LEGAL SECRETARY II</v>
          </cell>
          <cell r="F6887" t="str">
            <v>J220</v>
          </cell>
          <cell r="G6887">
            <v>1</v>
          </cell>
          <cell r="H6887" t="str">
            <v>J220-007</v>
          </cell>
          <cell r="I6887" t="str">
            <v>F</v>
          </cell>
          <cell r="J6887">
            <v>104</v>
          </cell>
          <cell r="L6887">
            <v>283.83999999999997</v>
          </cell>
        </row>
        <row r="6888">
          <cell r="A6888" t="str">
            <v>NUNNES, SHERRI L</v>
          </cell>
          <cell r="B6888" t="str">
            <v>101-557</v>
          </cell>
          <cell r="C6888">
            <v>510400</v>
          </cell>
          <cell r="D6888">
            <v>36630</v>
          </cell>
          <cell r="E6888" t="str">
            <v>LEGAL SECRETARY II</v>
          </cell>
          <cell r="F6888" t="str">
            <v>J220</v>
          </cell>
          <cell r="G6888">
            <v>1</v>
          </cell>
          <cell r="H6888" t="str">
            <v>J220-007</v>
          </cell>
          <cell r="I6888" t="str">
            <v>F</v>
          </cell>
          <cell r="J6888">
            <v>811</v>
          </cell>
          <cell r="L6888">
            <v>1.88</v>
          </cell>
        </row>
        <row r="6889">
          <cell r="A6889" t="str">
            <v>NUNNES, SHERRI L</v>
          </cell>
          <cell r="B6889" t="str">
            <v>101-557</v>
          </cell>
          <cell r="C6889">
            <v>510400</v>
          </cell>
          <cell r="D6889">
            <v>36630</v>
          </cell>
          <cell r="E6889" t="str">
            <v>LEGAL SECRETARY II</v>
          </cell>
          <cell r="F6889" t="str">
            <v>J220</v>
          </cell>
          <cell r="G6889">
            <v>1</v>
          </cell>
          <cell r="H6889" t="str">
            <v>J220-007</v>
          </cell>
          <cell r="I6889" t="str">
            <v>F</v>
          </cell>
          <cell r="J6889">
            <v>605</v>
          </cell>
          <cell r="L6889">
            <v>59.1</v>
          </cell>
        </row>
        <row r="6890">
          <cell r="A6890" t="str">
            <v>NUNNES, SHERRI L</v>
          </cell>
          <cell r="B6890" t="str">
            <v>101-557</v>
          </cell>
          <cell r="C6890">
            <v>510400</v>
          </cell>
          <cell r="D6890">
            <v>36630</v>
          </cell>
          <cell r="E6890" t="str">
            <v>LEGAL SECRETARY II</v>
          </cell>
          <cell r="F6890" t="str">
            <v>J220</v>
          </cell>
          <cell r="G6890">
            <v>1</v>
          </cell>
          <cell r="H6890" t="str">
            <v>J220-007</v>
          </cell>
          <cell r="I6890" t="str">
            <v>F</v>
          </cell>
          <cell r="J6890">
            <v>705</v>
          </cell>
          <cell r="L6890">
            <v>12.04</v>
          </cell>
        </row>
        <row r="6891">
          <cell r="A6891" t="str">
            <v>OATS, TERRY L</v>
          </cell>
          <cell r="B6891" t="str">
            <v>101-565</v>
          </cell>
          <cell r="C6891">
            <v>510100</v>
          </cell>
          <cell r="D6891">
            <v>8880</v>
          </cell>
          <cell r="E6891" t="str">
            <v>DEPUTY SHERIFF II</v>
          </cell>
          <cell r="F6891" t="str">
            <v>E120</v>
          </cell>
          <cell r="G6891">
            <v>1</v>
          </cell>
          <cell r="H6891" t="str">
            <v>E120-038</v>
          </cell>
          <cell r="I6891" t="str">
            <v>O</v>
          </cell>
          <cell r="J6891">
            <v>1</v>
          </cell>
          <cell r="K6891" t="str">
            <v>REGULAR PAY</v>
          </cell>
          <cell r="L6891">
            <v>46368</v>
          </cell>
        </row>
        <row r="6892">
          <cell r="A6892" t="str">
            <v>OATS, TERRY L</v>
          </cell>
          <cell r="B6892" t="str">
            <v>101-565</v>
          </cell>
          <cell r="C6892">
            <v>510300</v>
          </cell>
          <cell r="D6892">
            <v>8880</v>
          </cell>
          <cell r="E6892" t="str">
            <v>DEPUTY SHERIFF II</v>
          </cell>
          <cell r="F6892" t="str">
            <v>E120</v>
          </cell>
          <cell r="G6892">
            <v>1</v>
          </cell>
          <cell r="H6892" t="str">
            <v>E120-038</v>
          </cell>
          <cell r="I6892" t="str">
            <v>F</v>
          </cell>
          <cell r="J6892">
            <v>8009</v>
          </cell>
          <cell r="L6892">
            <v>5342.29</v>
          </cell>
        </row>
        <row r="6893">
          <cell r="A6893" t="str">
            <v>OATS, TERRY L</v>
          </cell>
          <cell r="B6893" t="str">
            <v>101-565</v>
          </cell>
          <cell r="C6893">
            <v>510300</v>
          </cell>
          <cell r="D6893">
            <v>8880</v>
          </cell>
          <cell r="E6893" t="str">
            <v>DEPUTY SHERIFF II</v>
          </cell>
          <cell r="F6893" t="str">
            <v>E120</v>
          </cell>
          <cell r="G6893">
            <v>1</v>
          </cell>
          <cell r="H6893" t="str">
            <v>E120-038</v>
          </cell>
          <cell r="I6893" t="str">
            <v>F</v>
          </cell>
          <cell r="J6893">
            <v>8010</v>
          </cell>
          <cell r="L6893">
            <v>4167.6000000000004</v>
          </cell>
        </row>
        <row r="6894">
          <cell r="A6894" t="str">
            <v>OATS, TERRY L</v>
          </cell>
          <cell r="B6894" t="str">
            <v>101-565</v>
          </cell>
          <cell r="C6894">
            <v>510300</v>
          </cell>
          <cell r="D6894">
            <v>8880</v>
          </cell>
          <cell r="E6894" t="str">
            <v>DEPUTY SHERIFF II</v>
          </cell>
          <cell r="F6894" t="str">
            <v>E120</v>
          </cell>
          <cell r="G6894">
            <v>1</v>
          </cell>
          <cell r="H6894" t="str">
            <v>E120-038</v>
          </cell>
          <cell r="I6894" t="str">
            <v>F</v>
          </cell>
          <cell r="J6894" t="str">
            <v>*FM</v>
          </cell>
          <cell r="K6894" t="str">
            <v>MEDICARE</v>
          </cell>
          <cell r="L6894">
            <v>672.34</v>
          </cell>
        </row>
        <row r="6895">
          <cell r="A6895" t="str">
            <v>OATS, TERRY L</v>
          </cell>
          <cell r="B6895" t="str">
            <v>101-565</v>
          </cell>
          <cell r="C6895">
            <v>510300</v>
          </cell>
          <cell r="D6895">
            <v>8880</v>
          </cell>
          <cell r="E6895" t="str">
            <v>DEPUTY SHERIFF II</v>
          </cell>
          <cell r="F6895" t="str">
            <v>E120</v>
          </cell>
          <cell r="G6895">
            <v>1</v>
          </cell>
          <cell r="H6895" t="str">
            <v>E120-038</v>
          </cell>
          <cell r="I6895" t="str">
            <v>F</v>
          </cell>
          <cell r="J6895" t="str">
            <v>*FI</v>
          </cell>
          <cell r="K6895" t="str">
            <v>FICA</v>
          </cell>
          <cell r="L6895">
            <v>2874.82</v>
          </cell>
        </row>
        <row r="6896">
          <cell r="A6896" t="str">
            <v>OATS, TERRY L</v>
          </cell>
          <cell r="B6896" t="str">
            <v>101-565</v>
          </cell>
          <cell r="C6896">
            <v>510400</v>
          </cell>
          <cell r="D6896">
            <v>8880</v>
          </cell>
          <cell r="E6896" t="str">
            <v>DEPUTY SHERIFF II</v>
          </cell>
          <cell r="F6896" t="str">
            <v>E120</v>
          </cell>
          <cell r="G6896">
            <v>1</v>
          </cell>
          <cell r="H6896" t="str">
            <v>E120-038</v>
          </cell>
          <cell r="I6896" t="str">
            <v>F</v>
          </cell>
          <cell r="J6896">
            <v>1001</v>
          </cell>
          <cell r="L6896">
            <v>10.17</v>
          </cell>
        </row>
        <row r="6897">
          <cell r="A6897" t="str">
            <v>OATS, TERRY L</v>
          </cell>
          <cell r="B6897" t="str">
            <v>101-565</v>
          </cell>
          <cell r="C6897">
            <v>510400</v>
          </cell>
          <cell r="D6897">
            <v>8880</v>
          </cell>
          <cell r="E6897" t="str">
            <v>DEPUTY SHERIFF II</v>
          </cell>
          <cell r="F6897" t="str">
            <v>E120</v>
          </cell>
          <cell r="G6897">
            <v>1</v>
          </cell>
          <cell r="H6897" t="str">
            <v>E120-038</v>
          </cell>
          <cell r="I6897" t="str">
            <v>F</v>
          </cell>
          <cell r="J6897">
            <v>30</v>
          </cell>
          <cell r="L6897">
            <v>115.92</v>
          </cell>
        </row>
        <row r="6898">
          <cell r="A6898" t="str">
            <v>OATS, TERRY L</v>
          </cell>
          <cell r="B6898" t="str">
            <v>101-565</v>
          </cell>
          <cell r="C6898">
            <v>510400</v>
          </cell>
          <cell r="D6898">
            <v>8880</v>
          </cell>
          <cell r="E6898" t="str">
            <v>DEPUTY SHERIFF II</v>
          </cell>
          <cell r="F6898" t="str">
            <v>E120</v>
          </cell>
          <cell r="G6898">
            <v>1</v>
          </cell>
          <cell r="H6898" t="str">
            <v>E120-038</v>
          </cell>
          <cell r="I6898" t="str">
            <v>F</v>
          </cell>
          <cell r="J6898">
            <v>705</v>
          </cell>
          <cell r="L6898">
            <v>12.04</v>
          </cell>
        </row>
        <row r="6899">
          <cell r="A6899" t="str">
            <v>OATS, TERRY L</v>
          </cell>
          <cell r="B6899" t="str">
            <v>101-565</v>
          </cell>
          <cell r="C6899">
            <v>510400</v>
          </cell>
          <cell r="D6899">
            <v>8880</v>
          </cell>
          <cell r="E6899" t="str">
            <v>DEPUTY SHERIFF II</v>
          </cell>
          <cell r="F6899" t="str">
            <v>E120</v>
          </cell>
          <cell r="G6899">
            <v>1</v>
          </cell>
          <cell r="H6899" t="str">
            <v>E120-038</v>
          </cell>
          <cell r="I6899" t="str">
            <v>F</v>
          </cell>
          <cell r="J6899">
            <v>811</v>
          </cell>
          <cell r="L6899">
            <v>1.88</v>
          </cell>
        </row>
        <row r="6900">
          <cell r="A6900" t="str">
            <v>OATS, TERRY L</v>
          </cell>
          <cell r="B6900" t="str">
            <v>101-565</v>
          </cell>
          <cell r="C6900">
            <v>510400</v>
          </cell>
          <cell r="D6900">
            <v>8880</v>
          </cell>
          <cell r="E6900" t="str">
            <v>DEPUTY SHERIFF II</v>
          </cell>
          <cell r="F6900" t="str">
            <v>E120</v>
          </cell>
          <cell r="G6900">
            <v>1</v>
          </cell>
          <cell r="H6900" t="str">
            <v>E120-038</v>
          </cell>
          <cell r="I6900" t="str">
            <v>F</v>
          </cell>
          <cell r="J6900">
            <v>605</v>
          </cell>
          <cell r="L6900">
            <v>59.1</v>
          </cell>
        </row>
        <row r="6901">
          <cell r="A6901" t="str">
            <v>OATS, TERRY L</v>
          </cell>
          <cell r="B6901" t="str">
            <v>101-565</v>
          </cell>
          <cell r="C6901">
            <v>510400</v>
          </cell>
          <cell r="D6901">
            <v>8880</v>
          </cell>
          <cell r="E6901" t="str">
            <v>DEPUTY SHERIFF II</v>
          </cell>
          <cell r="F6901" t="str">
            <v>E120</v>
          </cell>
          <cell r="G6901">
            <v>1</v>
          </cell>
          <cell r="H6901" t="str">
            <v>E120-038</v>
          </cell>
          <cell r="I6901" t="str">
            <v>F</v>
          </cell>
          <cell r="J6901">
            <v>214</v>
          </cell>
          <cell r="L6901">
            <v>243.96</v>
          </cell>
        </row>
        <row r="6902">
          <cell r="A6902" t="str">
            <v>O'CONNOR, SUSAN M</v>
          </cell>
          <cell r="B6902" t="str">
            <v>125-556</v>
          </cell>
          <cell r="C6902">
            <v>510100</v>
          </cell>
          <cell r="D6902">
            <v>47440</v>
          </cell>
          <cell r="E6902" t="str">
            <v>ATTORNEY III-CRIMINAL</v>
          </cell>
          <cell r="F6902" t="str">
            <v>N120</v>
          </cell>
          <cell r="G6902">
            <v>1</v>
          </cell>
          <cell r="H6902" t="str">
            <v>N120-003</v>
          </cell>
          <cell r="I6902" t="str">
            <v>O</v>
          </cell>
          <cell r="J6902">
            <v>1</v>
          </cell>
          <cell r="K6902" t="str">
            <v>REGULAR PAY</v>
          </cell>
          <cell r="L6902">
            <v>72725.179999999993</v>
          </cell>
        </row>
        <row r="6903">
          <cell r="A6903" t="str">
            <v>O'CONNOR, SUSAN M</v>
          </cell>
          <cell r="B6903" t="str">
            <v>125-556</v>
          </cell>
          <cell r="C6903">
            <v>510300</v>
          </cell>
          <cell r="D6903">
            <v>47440</v>
          </cell>
          <cell r="E6903" t="str">
            <v>ATTORNEY III-CRIMINAL</v>
          </cell>
          <cell r="F6903" t="str">
            <v>N120</v>
          </cell>
          <cell r="G6903">
            <v>1</v>
          </cell>
          <cell r="H6903" t="str">
            <v>N120-003</v>
          </cell>
          <cell r="I6903" t="str">
            <v>F</v>
          </cell>
          <cell r="J6903">
            <v>8000</v>
          </cell>
          <cell r="L6903">
            <v>5086.47</v>
          </cell>
        </row>
        <row r="6904">
          <cell r="A6904" t="str">
            <v>O'CONNOR, SUSAN M</v>
          </cell>
          <cell r="B6904" t="str">
            <v>125-556</v>
          </cell>
          <cell r="C6904">
            <v>510300</v>
          </cell>
          <cell r="D6904">
            <v>47440</v>
          </cell>
          <cell r="E6904" t="str">
            <v>ATTORNEY III-CRIMINAL</v>
          </cell>
          <cell r="F6904" t="str">
            <v>N120</v>
          </cell>
          <cell r="G6904">
            <v>1</v>
          </cell>
          <cell r="H6904" t="str">
            <v>N120-003</v>
          </cell>
          <cell r="I6904" t="str">
            <v>F</v>
          </cell>
          <cell r="J6904">
            <v>8005</v>
          </cell>
          <cell r="L6904">
            <v>356.05</v>
          </cell>
        </row>
        <row r="6905">
          <cell r="A6905" t="str">
            <v>O'CONNOR, SUSAN M</v>
          </cell>
          <cell r="B6905" t="str">
            <v>125-556</v>
          </cell>
          <cell r="C6905">
            <v>510300</v>
          </cell>
          <cell r="D6905">
            <v>47440</v>
          </cell>
          <cell r="E6905" t="str">
            <v>ATTORNEY III-CRIMINAL</v>
          </cell>
          <cell r="F6905" t="str">
            <v>N120</v>
          </cell>
          <cell r="G6905">
            <v>1</v>
          </cell>
          <cell r="H6905" t="str">
            <v>N120-003</v>
          </cell>
          <cell r="I6905" t="str">
            <v>F</v>
          </cell>
          <cell r="J6905" t="str">
            <v>*FI</v>
          </cell>
          <cell r="K6905" t="str">
            <v>FICA</v>
          </cell>
          <cell r="L6905">
            <v>4508.96</v>
          </cell>
        </row>
        <row r="6906">
          <cell r="A6906" t="str">
            <v>O'CONNOR, SUSAN M</v>
          </cell>
          <cell r="B6906" t="str">
            <v>125-556</v>
          </cell>
          <cell r="C6906">
            <v>510300</v>
          </cell>
          <cell r="D6906">
            <v>47440</v>
          </cell>
          <cell r="E6906" t="str">
            <v>ATTORNEY III-CRIMINAL</v>
          </cell>
          <cell r="F6906" t="str">
            <v>N120</v>
          </cell>
          <cell r="G6906">
            <v>1</v>
          </cell>
          <cell r="H6906" t="str">
            <v>N120-003</v>
          </cell>
          <cell r="I6906" t="str">
            <v>F</v>
          </cell>
          <cell r="J6906">
            <v>7999</v>
          </cell>
          <cell r="L6906">
            <v>21810.28</v>
          </cell>
        </row>
        <row r="6907">
          <cell r="A6907" t="str">
            <v>O'CONNOR, SUSAN M</v>
          </cell>
          <cell r="B6907" t="str">
            <v>125-556</v>
          </cell>
          <cell r="C6907">
            <v>510300</v>
          </cell>
          <cell r="D6907">
            <v>47440</v>
          </cell>
          <cell r="E6907" t="str">
            <v>ATTORNEY III-CRIMINAL</v>
          </cell>
          <cell r="F6907" t="str">
            <v>N120</v>
          </cell>
          <cell r="G6907">
            <v>1</v>
          </cell>
          <cell r="H6907" t="str">
            <v>N120-003</v>
          </cell>
          <cell r="I6907" t="str">
            <v>F</v>
          </cell>
          <cell r="J6907" t="str">
            <v>*FM</v>
          </cell>
          <cell r="K6907" t="str">
            <v>MEDICARE</v>
          </cell>
          <cell r="L6907">
            <v>1054.52</v>
          </cell>
        </row>
        <row r="6908">
          <cell r="A6908" t="str">
            <v>O'CONNOR, SUSAN M</v>
          </cell>
          <cell r="B6908" t="str">
            <v>125-556</v>
          </cell>
          <cell r="C6908">
            <v>510400</v>
          </cell>
          <cell r="D6908">
            <v>47440</v>
          </cell>
          <cell r="E6908" t="str">
            <v>ATTORNEY III-CRIMINAL</v>
          </cell>
          <cell r="F6908" t="str">
            <v>N120</v>
          </cell>
          <cell r="G6908">
            <v>1</v>
          </cell>
          <cell r="H6908" t="str">
            <v>N120-003</v>
          </cell>
          <cell r="I6908" t="str">
            <v>F</v>
          </cell>
          <cell r="J6908">
            <v>811</v>
          </cell>
          <cell r="L6908">
            <v>1.88</v>
          </cell>
        </row>
        <row r="6909">
          <cell r="A6909" t="str">
            <v>O'CONNOR, SUSAN M</v>
          </cell>
          <cell r="B6909" t="str">
            <v>125-556</v>
          </cell>
          <cell r="C6909">
            <v>510400</v>
          </cell>
          <cell r="D6909">
            <v>47440</v>
          </cell>
          <cell r="E6909" t="str">
            <v>ATTORNEY III-CRIMINAL</v>
          </cell>
          <cell r="F6909" t="str">
            <v>N120</v>
          </cell>
          <cell r="G6909">
            <v>1</v>
          </cell>
          <cell r="H6909" t="str">
            <v>N120-003</v>
          </cell>
          <cell r="I6909" t="str">
            <v>F</v>
          </cell>
          <cell r="J6909">
            <v>30</v>
          </cell>
          <cell r="L6909">
            <v>181.81</v>
          </cell>
        </row>
        <row r="6910">
          <cell r="A6910" t="str">
            <v>O'CONNOR, SUSAN M</v>
          </cell>
          <cell r="B6910" t="str">
            <v>125-556</v>
          </cell>
          <cell r="C6910">
            <v>510400</v>
          </cell>
          <cell r="D6910">
            <v>47440</v>
          </cell>
          <cell r="E6910" t="str">
            <v>ATTORNEY III-CRIMINAL</v>
          </cell>
          <cell r="F6910" t="str">
            <v>N120</v>
          </cell>
          <cell r="G6910">
            <v>1</v>
          </cell>
          <cell r="H6910" t="str">
            <v>N120-003</v>
          </cell>
          <cell r="I6910" t="str">
            <v>F</v>
          </cell>
          <cell r="J6910">
            <v>1001</v>
          </cell>
          <cell r="L6910">
            <v>10.17</v>
          </cell>
        </row>
        <row r="6911">
          <cell r="A6911" t="str">
            <v>OHRUM, ROBERT L</v>
          </cell>
          <cell r="B6911" t="str">
            <v>114-895</v>
          </cell>
          <cell r="C6911">
            <v>510100</v>
          </cell>
          <cell r="D6911">
            <v>33140</v>
          </cell>
          <cell r="E6911" t="str">
            <v>ROAD MAINT WORKER II</v>
          </cell>
          <cell r="F6911" t="str">
            <v>D452</v>
          </cell>
          <cell r="G6911">
            <v>1</v>
          </cell>
          <cell r="H6911" t="str">
            <v>D452-005</v>
          </cell>
          <cell r="I6911" t="str">
            <v>O</v>
          </cell>
          <cell r="J6911">
            <v>1</v>
          </cell>
          <cell r="K6911" t="str">
            <v>REGULAR PAY</v>
          </cell>
          <cell r="L6911">
            <v>31970.02</v>
          </cell>
        </row>
        <row r="6912">
          <cell r="A6912" t="str">
            <v>OHRUM, ROBERT L</v>
          </cell>
          <cell r="B6912" t="str">
            <v>114-895</v>
          </cell>
          <cell r="C6912">
            <v>510300</v>
          </cell>
          <cell r="D6912">
            <v>33140</v>
          </cell>
          <cell r="E6912" t="str">
            <v>ROAD MAINT WORKER II</v>
          </cell>
          <cell r="F6912" t="str">
            <v>D452</v>
          </cell>
          <cell r="G6912">
            <v>1</v>
          </cell>
          <cell r="H6912" t="str">
            <v>D452-005</v>
          </cell>
          <cell r="I6912" t="str">
            <v>F</v>
          </cell>
          <cell r="J6912">
            <v>8000</v>
          </cell>
          <cell r="L6912">
            <v>2233.61</v>
          </cell>
        </row>
        <row r="6913">
          <cell r="A6913" t="str">
            <v>OHRUM, ROBERT L</v>
          </cell>
          <cell r="B6913" t="str">
            <v>114-895</v>
          </cell>
          <cell r="C6913">
            <v>510300</v>
          </cell>
          <cell r="D6913">
            <v>33140</v>
          </cell>
          <cell r="E6913" t="str">
            <v>ROAD MAINT WORKER II</v>
          </cell>
          <cell r="F6913" t="str">
            <v>D452</v>
          </cell>
          <cell r="G6913">
            <v>1</v>
          </cell>
          <cell r="H6913" t="str">
            <v>D452-005</v>
          </cell>
          <cell r="I6913" t="str">
            <v>F</v>
          </cell>
          <cell r="J6913" t="str">
            <v>*FM</v>
          </cell>
          <cell r="K6913" t="str">
            <v>MEDICARE</v>
          </cell>
          <cell r="L6913">
            <v>463.57</v>
          </cell>
        </row>
        <row r="6914">
          <cell r="A6914" t="str">
            <v>OHRUM, ROBERT L</v>
          </cell>
          <cell r="B6914" t="str">
            <v>114-895</v>
          </cell>
          <cell r="C6914">
            <v>510300</v>
          </cell>
          <cell r="D6914">
            <v>33140</v>
          </cell>
          <cell r="E6914" t="str">
            <v>ROAD MAINT WORKER II</v>
          </cell>
          <cell r="F6914" t="str">
            <v>D452</v>
          </cell>
          <cell r="G6914">
            <v>1</v>
          </cell>
          <cell r="H6914" t="str">
            <v>D452-005</v>
          </cell>
          <cell r="I6914" t="str">
            <v>F</v>
          </cell>
          <cell r="J6914" t="str">
            <v>*FI</v>
          </cell>
          <cell r="K6914" t="str">
            <v>FICA</v>
          </cell>
          <cell r="L6914">
            <v>1982.14</v>
          </cell>
        </row>
        <row r="6915">
          <cell r="A6915" t="str">
            <v>OHRUM, ROBERT L</v>
          </cell>
          <cell r="B6915" t="str">
            <v>114-895</v>
          </cell>
          <cell r="C6915">
            <v>510300</v>
          </cell>
          <cell r="D6915">
            <v>33140</v>
          </cell>
          <cell r="E6915" t="str">
            <v>ROAD MAINT WORKER II</v>
          </cell>
          <cell r="F6915" t="str">
            <v>D452</v>
          </cell>
          <cell r="G6915">
            <v>1</v>
          </cell>
          <cell r="H6915" t="str">
            <v>D452-005</v>
          </cell>
          <cell r="I6915" t="str">
            <v>F</v>
          </cell>
          <cell r="J6915">
            <v>7999</v>
          </cell>
          <cell r="L6915">
            <v>9587.81</v>
          </cell>
        </row>
        <row r="6916">
          <cell r="A6916" t="str">
            <v>OHRUM, ROBERT L</v>
          </cell>
          <cell r="B6916" t="str">
            <v>114-895</v>
          </cell>
          <cell r="C6916">
            <v>510400</v>
          </cell>
          <cell r="D6916">
            <v>33140</v>
          </cell>
          <cell r="E6916" t="str">
            <v>ROAD MAINT WORKER II</v>
          </cell>
          <cell r="F6916" t="str">
            <v>D452</v>
          </cell>
          <cell r="G6916">
            <v>1</v>
          </cell>
          <cell r="H6916" t="str">
            <v>D452-005</v>
          </cell>
          <cell r="I6916" t="str">
            <v>F</v>
          </cell>
          <cell r="J6916">
            <v>1001</v>
          </cell>
          <cell r="L6916">
            <v>10.17</v>
          </cell>
        </row>
        <row r="6917">
          <cell r="A6917" t="str">
            <v>OHRUM, ROBERT L</v>
          </cell>
          <cell r="B6917" t="str">
            <v>114-895</v>
          </cell>
          <cell r="C6917">
            <v>510400</v>
          </cell>
          <cell r="D6917">
            <v>33140</v>
          </cell>
          <cell r="E6917" t="str">
            <v>ROAD MAINT WORKER II</v>
          </cell>
          <cell r="F6917" t="str">
            <v>D452</v>
          </cell>
          <cell r="G6917">
            <v>1</v>
          </cell>
          <cell r="H6917" t="str">
            <v>D452-005</v>
          </cell>
          <cell r="I6917" t="str">
            <v>F</v>
          </cell>
          <cell r="J6917">
            <v>701</v>
          </cell>
          <cell r="L6917">
            <v>4.01</v>
          </cell>
        </row>
        <row r="6918">
          <cell r="A6918" t="str">
            <v>OHRUM, ROBERT L</v>
          </cell>
          <cell r="B6918" t="str">
            <v>114-895</v>
          </cell>
          <cell r="C6918">
            <v>510400</v>
          </cell>
          <cell r="D6918">
            <v>33140</v>
          </cell>
          <cell r="E6918" t="str">
            <v>ROAD MAINT WORKER II</v>
          </cell>
          <cell r="F6918" t="str">
            <v>D452</v>
          </cell>
          <cell r="G6918">
            <v>1</v>
          </cell>
          <cell r="H6918" t="str">
            <v>D452-005</v>
          </cell>
          <cell r="I6918" t="str">
            <v>F</v>
          </cell>
          <cell r="J6918">
            <v>810</v>
          </cell>
          <cell r="L6918">
            <v>1.71</v>
          </cell>
        </row>
        <row r="6919">
          <cell r="A6919" t="str">
            <v>OHRUM, ROBERT L</v>
          </cell>
          <cell r="B6919" t="str">
            <v>114-895</v>
          </cell>
          <cell r="C6919">
            <v>510400</v>
          </cell>
          <cell r="D6919">
            <v>33140</v>
          </cell>
          <cell r="E6919" t="str">
            <v>ROAD MAINT WORKER II</v>
          </cell>
          <cell r="F6919" t="str">
            <v>D452</v>
          </cell>
          <cell r="G6919">
            <v>1</v>
          </cell>
          <cell r="H6919" t="str">
            <v>D452-005</v>
          </cell>
          <cell r="I6919" t="str">
            <v>F</v>
          </cell>
          <cell r="J6919">
            <v>101</v>
          </cell>
          <cell r="L6919">
            <v>135.94999999999999</v>
          </cell>
        </row>
        <row r="6920">
          <cell r="A6920" t="str">
            <v>OHRUM, ROBERT L</v>
          </cell>
          <cell r="B6920" t="str">
            <v>114-895</v>
          </cell>
          <cell r="C6920">
            <v>510400</v>
          </cell>
          <cell r="D6920">
            <v>33140</v>
          </cell>
          <cell r="E6920" t="str">
            <v>ROAD MAINT WORKER II</v>
          </cell>
          <cell r="F6920" t="str">
            <v>D452</v>
          </cell>
          <cell r="G6920">
            <v>1</v>
          </cell>
          <cell r="H6920" t="str">
            <v>D452-005</v>
          </cell>
          <cell r="I6920" t="str">
            <v>F</v>
          </cell>
          <cell r="J6920">
            <v>30</v>
          </cell>
          <cell r="L6920">
            <v>79.930000000000007</v>
          </cell>
        </row>
        <row r="6921">
          <cell r="A6921" t="str">
            <v>OHRUM, ROBERT L</v>
          </cell>
          <cell r="B6921" t="str">
            <v>114-895</v>
          </cell>
          <cell r="C6921">
            <v>510400</v>
          </cell>
          <cell r="D6921">
            <v>33140</v>
          </cell>
          <cell r="E6921" t="str">
            <v>ROAD MAINT WORKER II</v>
          </cell>
          <cell r="F6921" t="str">
            <v>D452</v>
          </cell>
          <cell r="G6921">
            <v>1</v>
          </cell>
          <cell r="H6921" t="str">
            <v>D452-005</v>
          </cell>
          <cell r="I6921" t="str">
            <v>F</v>
          </cell>
          <cell r="J6921">
            <v>601</v>
          </cell>
          <cell r="L6921">
            <v>17.149999999999999</v>
          </cell>
        </row>
        <row r="6922">
          <cell r="A6922" t="str">
            <v>OLAFSSON, KATRIN G</v>
          </cell>
          <cell r="B6922" t="str">
            <v>165-622</v>
          </cell>
          <cell r="C6922">
            <v>510100</v>
          </cell>
          <cell r="D6922">
            <v>43820</v>
          </cell>
          <cell r="E6922" t="str">
            <v>LIBRARIAN II</v>
          </cell>
          <cell r="F6922" t="str">
            <v>G235</v>
          </cell>
          <cell r="G6922">
            <v>1</v>
          </cell>
          <cell r="H6922" t="str">
            <v>G235-003</v>
          </cell>
          <cell r="I6922" t="str">
            <v>O</v>
          </cell>
          <cell r="J6922">
            <v>1</v>
          </cell>
          <cell r="K6922" t="str">
            <v>REGULAR PAY</v>
          </cell>
          <cell r="L6922">
            <v>38127.269999999997</v>
          </cell>
        </row>
        <row r="6923">
          <cell r="A6923" t="str">
            <v>OLAFSSON, KATRIN G</v>
          </cell>
          <cell r="B6923" t="str">
            <v>165-622</v>
          </cell>
          <cell r="C6923">
            <v>510300</v>
          </cell>
          <cell r="D6923">
            <v>43820</v>
          </cell>
          <cell r="E6923" t="str">
            <v>LIBRARIAN II</v>
          </cell>
          <cell r="F6923" t="str">
            <v>G235</v>
          </cell>
          <cell r="G6923">
            <v>1</v>
          </cell>
          <cell r="H6923" t="str">
            <v>G235-003</v>
          </cell>
          <cell r="I6923" t="str">
            <v>F</v>
          </cell>
          <cell r="J6923">
            <v>8005</v>
          </cell>
          <cell r="L6923">
            <v>186.52</v>
          </cell>
        </row>
        <row r="6924">
          <cell r="A6924" t="str">
            <v>OLAFSSON, KATRIN G</v>
          </cell>
          <cell r="B6924" t="str">
            <v>165-622</v>
          </cell>
          <cell r="C6924">
            <v>510300</v>
          </cell>
          <cell r="D6924">
            <v>43820</v>
          </cell>
          <cell r="E6924" t="str">
            <v>LIBRARIAN II</v>
          </cell>
          <cell r="F6924" t="str">
            <v>G235</v>
          </cell>
          <cell r="G6924">
            <v>1</v>
          </cell>
          <cell r="H6924" t="str">
            <v>G235-003</v>
          </cell>
          <cell r="I6924" t="str">
            <v>F</v>
          </cell>
          <cell r="J6924" t="str">
            <v>*FI</v>
          </cell>
          <cell r="K6924" t="str">
            <v>FICA</v>
          </cell>
          <cell r="L6924">
            <v>2363.89</v>
          </cell>
        </row>
        <row r="6925">
          <cell r="A6925" t="str">
            <v>OLAFSSON, KATRIN G</v>
          </cell>
          <cell r="B6925" t="str">
            <v>165-622</v>
          </cell>
          <cell r="C6925">
            <v>510300</v>
          </cell>
          <cell r="D6925">
            <v>43820</v>
          </cell>
          <cell r="E6925" t="str">
            <v>LIBRARIAN II</v>
          </cell>
          <cell r="F6925" t="str">
            <v>G235</v>
          </cell>
          <cell r="G6925">
            <v>1</v>
          </cell>
          <cell r="H6925" t="str">
            <v>G235-003</v>
          </cell>
          <cell r="I6925" t="str">
            <v>F</v>
          </cell>
          <cell r="J6925" t="str">
            <v>*FM</v>
          </cell>
          <cell r="K6925" t="str">
            <v>MEDICARE</v>
          </cell>
          <cell r="L6925">
            <v>552.85</v>
          </cell>
        </row>
        <row r="6926">
          <cell r="A6926" t="str">
            <v>OLAFSSON, KATRIN G</v>
          </cell>
          <cell r="B6926" t="str">
            <v>165-622</v>
          </cell>
          <cell r="C6926">
            <v>510300</v>
          </cell>
          <cell r="D6926">
            <v>43820</v>
          </cell>
          <cell r="E6926" t="str">
            <v>LIBRARIAN II</v>
          </cell>
          <cell r="F6926" t="str">
            <v>G235</v>
          </cell>
          <cell r="G6926">
            <v>1</v>
          </cell>
          <cell r="H6926" t="str">
            <v>G235-003</v>
          </cell>
          <cell r="I6926" t="str">
            <v>F</v>
          </cell>
          <cell r="J6926">
            <v>8000</v>
          </cell>
          <cell r="L6926">
            <v>2664.62</v>
          </cell>
        </row>
        <row r="6927">
          <cell r="A6927" t="str">
            <v>OLAFSSON, KATRIN G</v>
          </cell>
          <cell r="B6927" t="str">
            <v>165-622</v>
          </cell>
          <cell r="C6927">
            <v>510300</v>
          </cell>
          <cell r="D6927">
            <v>43820</v>
          </cell>
          <cell r="E6927" t="str">
            <v>LIBRARIAN II</v>
          </cell>
          <cell r="F6927" t="str">
            <v>G235</v>
          </cell>
          <cell r="G6927">
            <v>1</v>
          </cell>
          <cell r="H6927" t="str">
            <v>G235-003</v>
          </cell>
          <cell r="I6927" t="str">
            <v>F</v>
          </cell>
          <cell r="J6927">
            <v>7999</v>
          </cell>
          <cell r="L6927">
            <v>11434.37</v>
          </cell>
        </row>
        <row r="6928">
          <cell r="A6928" t="str">
            <v>OLAFSSON, KATRIN G</v>
          </cell>
          <cell r="B6928" t="str">
            <v>165-622</v>
          </cell>
          <cell r="C6928">
            <v>510400</v>
          </cell>
          <cell r="D6928">
            <v>43820</v>
          </cell>
          <cell r="E6928" t="str">
            <v>LIBRARIAN II</v>
          </cell>
          <cell r="F6928" t="str">
            <v>G235</v>
          </cell>
          <cell r="G6928">
            <v>1</v>
          </cell>
          <cell r="H6928" t="str">
            <v>G235-003</v>
          </cell>
          <cell r="I6928" t="str">
            <v>F</v>
          </cell>
          <cell r="J6928">
            <v>1001</v>
          </cell>
          <cell r="L6928">
            <v>10.17</v>
          </cell>
        </row>
        <row r="6929">
          <cell r="A6929" t="str">
            <v>OLAFSSON, KATRIN G</v>
          </cell>
          <cell r="B6929" t="str">
            <v>165-622</v>
          </cell>
          <cell r="C6929">
            <v>510400</v>
          </cell>
          <cell r="D6929">
            <v>43820</v>
          </cell>
          <cell r="E6929" t="str">
            <v>LIBRARIAN II</v>
          </cell>
          <cell r="F6929" t="str">
            <v>G235</v>
          </cell>
          <cell r="G6929">
            <v>1</v>
          </cell>
          <cell r="H6929" t="str">
            <v>G235-003</v>
          </cell>
          <cell r="I6929" t="str">
            <v>F</v>
          </cell>
          <cell r="J6929">
            <v>605</v>
          </cell>
          <cell r="L6929">
            <v>59.1</v>
          </cell>
        </row>
        <row r="6930">
          <cell r="A6930" t="str">
            <v>OLAFSSON, KATRIN G</v>
          </cell>
          <cell r="B6930" t="str">
            <v>165-622</v>
          </cell>
          <cell r="C6930">
            <v>510400</v>
          </cell>
          <cell r="D6930">
            <v>43820</v>
          </cell>
          <cell r="E6930" t="str">
            <v>LIBRARIAN II</v>
          </cell>
          <cell r="F6930" t="str">
            <v>G235</v>
          </cell>
          <cell r="G6930">
            <v>1</v>
          </cell>
          <cell r="H6930" t="str">
            <v>G235-003</v>
          </cell>
          <cell r="I6930" t="str">
            <v>F</v>
          </cell>
          <cell r="J6930">
            <v>114</v>
          </cell>
          <cell r="L6930">
            <v>283.91000000000003</v>
          </cell>
        </row>
        <row r="6931">
          <cell r="A6931" t="str">
            <v>OLAFSSON, KATRIN G</v>
          </cell>
          <cell r="B6931" t="str">
            <v>165-622</v>
          </cell>
          <cell r="C6931">
            <v>510400</v>
          </cell>
          <cell r="D6931">
            <v>43820</v>
          </cell>
          <cell r="E6931" t="str">
            <v>LIBRARIAN II</v>
          </cell>
          <cell r="F6931" t="str">
            <v>G235</v>
          </cell>
          <cell r="G6931">
            <v>1</v>
          </cell>
          <cell r="H6931" t="str">
            <v>G235-003</v>
          </cell>
          <cell r="I6931" t="str">
            <v>F</v>
          </cell>
          <cell r="J6931">
            <v>810</v>
          </cell>
          <cell r="L6931">
            <v>1.71</v>
          </cell>
        </row>
        <row r="6932">
          <cell r="A6932" t="str">
            <v>OLAFSSON, KATRIN G</v>
          </cell>
          <cell r="B6932" t="str">
            <v>165-622</v>
          </cell>
          <cell r="C6932">
            <v>510400</v>
          </cell>
          <cell r="D6932">
            <v>43820</v>
          </cell>
          <cell r="E6932" t="str">
            <v>LIBRARIAN II</v>
          </cell>
          <cell r="F6932" t="str">
            <v>G235</v>
          </cell>
          <cell r="G6932">
            <v>1</v>
          </cell>
          <cell r="H6932" t="str">
            <v>G235-003</v>
          </cell>
          <cell r="I6932" t="str">
            <v>F</v>
          </cell>
          <cell r="J6932">
            <v>705</v>
          </cell>
          <cell r="L6932">
            <v>12.04</v>
          </cell>
        </row>
        <row r="6933">
          <cell r="A6933" t="str">
            <v>OLAFSSON, KATRIN G</v>
          </cell>
          <cell r="B6933" t="str">
            <v>165-622</v>
          </cell>
          <cell r="C6933">
            <v>510400</v>
          </cell>
          <cell r="D6933">
            <v>43820</v>
          </cell>
          <cell r="E6933" t="str">
            <v>LIBRARIAN II</v>
          </cell>
          <cell r="F6933" t="str">
            <v>G235</v>
          </cell>
          <cell r="G6933">
            <v>1</v>
          </cell>
          <cell r="H6933" t="str">
            <v>G235-003</v>
          </cell>
          <cell r="I6933" t="str">
            <v>F</v>
          </cell>
          <cell r="J6933">
            <v>30</v>
          </cell>
          <cell r="L6933">
            <v>95.32</v>
          </cell>
        </row>
        <row r="6934">
          <cell r="A6934" t="str">
            <v>ORENDORFF, JAMES F</v>
          </cell>
          <cell r="B6934" t="str">
            <v>114-894</v>
          </cell>
          <cell r="C6934">
            <v>510100</v>
          </cell>
          <cell r="D6934">
            <v>14400</v>
          </cell>
          <cell r="E6934" t="str">
            <v>ASSISTANT ENGINEER</v>
          </cell>
          <cell r="F6934" t="str">
            <v>G130</v>
          </cell>
          <cell r="G6934">
            <v>1</v>
          </cell>
          <cell r="H6934" t="str">
            <v>G130-004</v>
          </cell>
          <cell r="I6934" t="str">
            <v>O</v>
          </cell>
          <cell r="J6934">
            <v>1</v>
          </cell>
          <cell r="K6934" t="str">
            <v>REGULAR PAY</v>
          </cell>
          <cell r="L6934">
            <v>61604.82</v>
          </cell>
        </row>
        <row r="6935">
          <cell r="A6935" t="str">
            <v>ORENDORFF, JAMES F</v>
          </cell>
          <cell r="B6935" t="str">
            <v>114-894</v>
          </cell>
          <cell r="C6935">
            <v>510100</v>
          </cell>
          <cell r="D6935">
            <v>14400</v>
          </cell>
          <cell r="E6935" t="str">
            <v>ASSISTANT ENGINEER</v>
          </cell>
          <cell r="F6935" t="str">
            <v>Z006</v>
          </cell>
          <cell r="G6935">
            <v>1</v>
          </cell>
          <cell r="H6935" t="str">
            <v>G130-004</v>
          </cell>
          <cell r="I6935" t="str">
            <v>O</v>
          </cell>
          <cell r="J6935">
            <v>6</v>
          </cell>
          <cell r="K6935" t="str">
            <v>INTERIM PAY</v>
          </cell>
          <cell r="L6935">
            <v>4134.21</v>
          </cell>
        </row>
        <row r="6936">
          <cell r="A6936" t="str">
            <v>ORENDORFF, JAMES F</v>
          </cell>
          <cell r="B6936" t="str">
            <v>114-894</v>
          </cell>
          <cell r="C6936">
            <v>510300</v>
          </cell>
          <cell r="D6936">
            <v>14400</v>
          </cell>
          <cell r="E6936" t="str">
            <v>ASSISTANT ENGINEER</v>
          </cell>
          <cell r="F6936" t="str">
            <v>G130</v>
          </cell>
          <cell r="G6936">
            <v>1</v>
          </cell>
          <cell r="H6936" t="str">
            <v>G130-004</v>
          </cell>
          <cell r="I6936" t="str">
            <v>F</v>
          </cell>
          <cell r="J6936">
            <v>8005</v>
          </cell>
          <cell r="L6936">
            <v>321.82</v>
          </cell>
        </row>
        <row r="6937">
          <cell r="A6937" t="str">
            <v>ORENDORFF, JAMES F</v>
          </cell>
          <cell r="B6937" t="str">
            <v>114-894</v>
          </cell>
          <cell r="C6937">
            <v>510300</v>
          </cell>
          <cell r="D6937">
            <v>14400</v>
          </cell>
          <cell r="E6937" t="str">
            <v>ASSISTANT ENGINEER</v>
          </cell>
          <cell r="F6937" t="str">
            <v>G130</v>
          </cell>
          <cell r="G6937">
            <v>1</v>
          </cell>
          <cell r="H6937" t="str">
            <v>G130-004</v>
          </cell>
          <cell r="I6937" t="str">
            <v>F</v>
          </cell>
          <cell r="J6937">
            <v>8000</v>
          </cell>
          <cell r="L6937">
            <v>4308.04</v>
          </cell>
        </row>
        <row r="6938">
          <cell r="A6938" t="str">
            <v>ORENDORFF, JAMES F</v>
          </cell>
          <cell r="B6938" t="str">
            <v>114-894</v>
          </cell>
          <cell r="C6938">
            <v>510300</v>
          </cell>
          <cell r="D6938">
            <v>14400</v>
          </cell>
          <cell r="E6938" t="str">
            <v>ASSISTANT ENGINEER</v>
          </cell>
          <cell r="F6938" t="str">
            <v>G130</v>
          </cell>
          <cell r="G6938">
            <v>1</v>
          </cell>
          <cell r="H6938" t="str">
            <v>G130-004</v>
          </cell>
          <cell r="I6938" t="str">
            <v>F</v>
          </cell>
          <cell r="J6938">
            <v>7999</v>
          </cell>
          <cell r="L6938">
            <v>19715.14</v>
          </cell>
        </row>
        <row r="6939">
          <cell r="A6939" t="str">
            <v>ORENDORFF, JAMES F</v>
          </cell>
          <cell r="B6939" t="str">
            <v>114-894</v>
          </cell>
          <cell r="C6939">
            <v>510300</v>
          </cell>
          <cell r="D6939">
            <v>14400</v>
          </cell>
          <cell r="E6939" t="str">
            <v>ASSISTANT ENGINEER</v>
          </cell>
          <cell r="F6939" t="str">
            <v>G130</v>
          </cell>
          <cell r="G6939">
            <v>1</v>
          </cell>
          <cell r="H6939" t="str">
            <v>G130-004</v>
          </cell>
          <cell r="I6939" t="str">
            <v>F</v>
          </cell>
          <cell r="J6939">
            <v>8002</v>
          </cell>
          <cell r="L6939">
            <v>289.39</v>
          </cell>
        </row>
        <row r="6940">
          <cell r="A6940" t="str">
            <v>ORENDORFF, JAMES F</v>
          </cell>
          <cell r="B6940" t="str">
            <v>114-894</v>
          </cell>
          <cell r="C6940">
            <v>510300</v>
          </cell>
          <cell r="D6940">
            <v>14400</v>
          </cell>
          <cell r="E6940" t="str">
            <v>ASSISTANT ENGINEER</v>
          </cell>
          <cell r="F6940" t="str">
            <v>Z006</v>
          </cell>
          <cell r="G6940">
            <v>1</v>
          </cell>
          <cell r="H6940" t="str">
            <v>G130-004</v>
          </cell>
          <cell r="I6940" t="str">
            <v>F</v>
          </cell>
          <cell r="J6940" t="str">
            <v>*FI</v>
          </cell>
          <cell r="K6940" t="str">
            <v>FICA</v>
          </cell>
          <cell r="L6940">
            <v>256.32</v>
          </cell>
        </row>
        <row r="6941">
          <cell r="A6941" t="str">
            <v>ORENDORFF, JAMES F</v>
          </cell>
          <cell r="B6941" t="str">
            <v>114-894</v>
          </cell>
          <cell r="C6941">
            <v>510300</v>
          </cell>
          <cell r="D6941">
            <v>14400</v>
          </cell>
          <cell r="E6941" t="str">
            <v>ASSISTANT ENGINEER</v>
          </cell>
          <cell r="F6941" t="str">
            <v>G130</v>
          </cell>
          <cell r="G6941">
            <v>1</v>
          </cell>
          <cell r="H6941" t="str">
            <v>G130-004</v>
          </cell>
          <cell r="I6941" t="str">
            <v>F</v>
          </cell>
          <cell r="J6941" t="str">
            <v>*FM</v>
          </cell>
          <cell r="K6941" t="str">
            <v>MEDICARE</v>
          </cell>
          <cell r="L6941">
            <v>893.27</v>
          </cell>
        </row>
        <row r="6942">
          <cell r="A6942" t="str">
            <v>ORENDORFF, JAMES F</v>
          </cell>
          <cell r="B6942" t="str">
            <v>114-894</v>
          </cell>
          <cell r="C6942">
            <v>510300</v>
          </cell>
          <cell r="D6942">
            <v>14400</v>
          </cell>
          <cell r="E6942" t="str">
            <v>ASSISTANT ENGINEER</v>
          </cell>
          <cell r="F6942" t="str">
            <v>Z006</v>
          </cell>
          <cell r="G6942">
            <v>1</v>
          </cell>
          <cell r="H6942" t="str">
            <v>G130-004</v>
          </cell>
          <cell r="I6942" t="str">
            <v>F</v>
          </cell>
          <cell r="J6942" t="str">
            <v>*FM</v>
          </cell>
          <cell r="K6942" t="str">
            <v>MEDICARE</v>
          </cell>
          <cell r="L6942">
            <v>59.95</v>
          </cell>
        </row>
        <row r="6943">
          <cell r="A6943" t="str">
            <v>ORENDORFF, JAMES F</v>
          </cell>
          <cell r="B6943" t="str">
            <v>114-894</v>
          </cell>
          <cell r="C6943">
            <v>510300</v>
          </cell>
          <cell r="D6943">
            <v>14400</v>
          </cell>
          <cell r="E6943" t="str">
            <v>ASSISTANT ENGINEER</v>
          </cell>
          <cell r="F6943" t="str">
            <v>G130</v>
          </cell>
          <cell r="G6943">
            <v>1</v>
          </cell>
          <cell r="H6943" t="str">
            <v>G130-004</v>
          </cell>
          <cell r="I6943" t="str">
            <v>F</v>
          </cell>
          <cell r="J6943" t="str">
            <v>*FI</v>
          </cell>
          <cell r="K6943" t="str">
            <v>FICA</v>
          </cell>
          <cell r="L6943">
            <v>3819.5</v>
          </cell>
        </row>
        <row r="6944">
          <cell r="A6944" t="str">
            <v>ORENDORFF, JAMES F</v>
          </cell>
          <cell r="B6944" t="str">
            <v>114-894</v>
          </cell>
          <cell r="C6944">
            <v>510400</v>
          </cell>
          <cell r="D6944">
            <v>14400</v>
          </cell>
          <cell r="E6944" t="str">
            <v>ASSISTANT ENGINEER</v>
          </cell>
          <cell r="F6944" t="str">
            <v>G130</v>
          </cell>
          <cell r="G6944">
            <v>1</v>
          </cell>
          <cell r="H6944" t="str">
            <v>G130-004</v>
          </cell>
          <cell r="I6944" t="str">
            <v>F</v>
          </cell>
          <cell r="J6944">
            <v>701</v>
          </cell>
          <cell r="L6944">
            <v>4.01</v>
          </cell>
        </row>
        <row r="6945">
          <cell r="A6945" t="str">
            <v>ORENDORFF, JAMES F</v>
          </cell>
          <cell r="B6945" t="str">
            <v>114-894</v>
          </cell>
          <cell r="C6945">
            <v>510400</v>
          </cell>
          <cell r="D6945">
            <v>14400</v>
          </cell>
          <cell r="E6945" t="str">
            <v>ASSISTANT ENGINEER</v>
          </cell>
          <cell r="F6945" t="str">
            <v>G130</v>
          </cell>
          <cell r="G6945">
            <v>1</v>
          </cell>
          <cell r="H6945" t="str">
            <v>G130-004</v>
          </cell>
          <cell r="I6945" t="str">
            <v>F</v>
          </cell>
          <cell r="J6945">
            <v>1001</v>
          </cell>
          <cell r="L6945">
            <v>10.17</v>
          </cell>
        </row>
        <row r="6946">
          <cell r="A6946" t="str">
            <v>ORENDORFF, JAMES F</v>
          </cell>
          <cell r="B6946" t="str">
            <v>114-894</v>
          </cell>
          <cell r="C6946">
            <v>510400</v>
          </cell>
          <cell r="D6946">
            <v>14400</v>
          </cell>
          <cell r="E6946" t="str">
            <v>ASSISTANT ENGINEER</v>
          </cell>
          <cell r="F6946" t="str">
            <v>G130</v>
          </cell>
          <cell r="G6946">
            <v>1</v>
          </cell>
          <cell r="H6946" t="str">
            <v>G130-004</v>
          </cell>
          <cell r="I6946" t="str">
            <v>F</v>
          </cell>
          <cell r="J6946">
            <v>601</v>
          </cell>
          <cell r="L6946">
            <v>17.149999999999999</v>
          </cell>
        </row>
        <row r="6947">
          <cell r="A6947" t="str">
            <v>ORENDORFF, JAMES F</v>
          </cell>
          <cell r="B6947" t="str">
            <v>114-894</v>
          </cell>
          <cell r="C6947">
            <v>510400</v>
          </cell>
          <cell r="D6947">
            <v>14400</v>
          </cell>
          <cell r="E6947" t="str">
            <v>ASSISTANT ENGINEER</v>
          </cell>
          <cell r="F6947" t="str">
            <v>G130</v>
          </cell>
          <cell r="G6947">
            <v>1</v>
          </cell>
          <cell r="H6947" t="str">
            <v>G130-004</v>
          </cell>
          <cell r="I6947" t="str">
            <v>F</v>
          </cell>
          <cell r="J6947">
            <v>100</v>
          </cell>
          <cell r="L6947">
            <v>135.94999999999999</v>
          </cell>
        </row>
        <row r="6948">
          <cell r="A6948" t="str">
            <v>ORENDORFF, JAMES F</v>
          </cell>
          <cell r="B6948" t="str">
            <v>114-894</v>
          </cell>
          <cell r="C6948">
            <v>510400</v>
          </cell>
          <cell r="D6948">
            <v>14400</v>
          </cell>
          <cell r="E6948" t="str">
            <v>ASSISTANT ENGINEER</v>
          </cell>
          <cell r="F6948" t="str">
            <v>G130</v>
          </cell>
          <cell r="G6948">
            <v>1</v>
          </cell>
          <cell r="H6948" t="str">
            <v>G130-004</v>
          </cell>
          <cell r="I6948" t="str">
            <v>F</v>
          </cell>
          <cell r="J6948">
            <v>30</v>
          </cell>
          <cell r="L6948">
            <v>154.01</v>
          </cell>
        </row>
        <row r="6949">
          <cell r="A6949" t="str">
            <v>ORENDORFF, JAMES F</v>
          </cell>
          <cell r="B6949" t="str">
            <v>114-894</v>
          </cell>
          <cell r="C6949">
            <v>510400</v>
          </cell>
          <cell r="D6949">
            <v>14400</v>
          </cell>
          <cell r="E6949" t="str">
            <v>ASSISTANT ENGINEER</v>
          </cell>
          <cell r="F6949" t="str">
            <v>G130</v>
          </cell>
          <cell r="G6949">
            <v>1</v>
          </cell>
          <cell r="H6949" t="str">
            <v>G130-004</v>
          </cell>
          <cell r="I6949" t="str">
            <v>F</v>
          </cell>
          <cell r="J6949">
            <v>811</v>
          </cell>
          <cell r="L6949">
            <v>1.88</v>
          </cell>
        </row>
        <row r="6950">
          <cell r="A6950" t="str">
            <v>ORENDORFF, JAMES F</v>
          </cell>
          <cell r="B6950" t="str">
            <v>114-894</v>
          </cell>
          <cell r="C6950">
            <v>510400</v>
          </cell>
          <cell r="D6950">
            <v>14400</v>
          </cell>
          <cell r="E6950" t="str">
            <v>ASSISTANT ENGINEER</v>
          </cell>
          <cell r="F6950" t="str">
            <v>Z006</v>
          </cell>
          <cell r="G6950">
            <v>1</v>
          </cell>
          <cell r="H6950" t="str">
            <v>G130-004</v>
          </cell>
          <cell r="I6950" t="str">
            <v>F</v>
          </cell>
          <cell r="J6950">
            <v>30</v>
          </cell>
          <cell r="L6950">
            <v>10.34</v>
          </cell>
        </row>
        <row r="6951">
          <cell r="A6951" t="str">
            <v>O'ROURKE, CHARLES F</v>
          </cell>
          <cell r="B6951" t="str">
            <v>101-557</v>
          </cell>
          <cell r="C6951">
            <v>510100</v>
          </cell>
          <cell r="D6951">
            <v>42460</v>
          </cell>
          <cell r="E6951" t="str">
            <v>ATTORNEY III-CRIMINAL</v>
          </cell>
          <cell r="F6951" t="str">
            <v>N120</v>
          </cell>
          <cell r="G6951">
            <v>1</v>
          </cell>
          <cell r="H6951" t="str">
            <v>N120-006</v>
          </cell>
          <cell r="I6951" t="str">
            <v>O</v>
          </cell>
          <cell r="J6951">
            <v>1</v>
          </cell>
          <cell r="K6951" t="str">
            <v>REGULAR PAY</v>
          </cell>
          <cell r="L6951">
            <v>79723.02</v>
          </cell>
        </row>
        <row r="6952">
          <cell r="A6952" t="str">
            <v>O'ROURKE, CHARLES F</v>
          </cell>
          <cell r="B6952" t="str">
            <v>101-557</v>
          </cell>
          <cell r="C6952">
            <v>510300</v>
          </cell>
          <cell r="D6952">
            <v>42460</v>
          </cell>
          <cell r="E6952" t="str">
            <v>ATTORNEY III-CRIMINAL</v>
          </cell>
          <cell r="F6952" t="str">
            <v>N120</v>
          </cell>
          <cell r="G6952">
            <v>1</v>
          </cell>
          <cell r="H6952" t="str">
            <v>N120-006</v>
          </cell>
          <cell r="I6952" t="str">
            <v>F</v>
          </cell>
          <cell r="J6952">
            <v>7999</v>
          </cell>
          <cell r="L6952">
            <v>23908.93</v>
          </cell>
        </row>
        <row r="6953">
          <cell r="A6953" t="str">
            <v>O'ROURKE, CHARLES F</v>
          </cell>
          <cell r="B6953" t="str">
            <v>101-557</v>
          </cell>
          <cell r="C6953">
            <v>510300</v>
          </cell>
          <cell r="D6953">
            <v>42460</v>
          </cell>
          <cell r="E6953" t="str">
            <v>ATTORNEY III-CRIMINAL</v>
          </cell>
          <cell r="F6953" t="str">
            <v>N120</v>
          </cell>
          <cell r="G6953">
            <v>1</v>
          </cell>
          <cell r="H6953" t="str">
            <v>N120-006</v>
          </cell>
          <cell r="I6953" t="str">
            <v>F</v>
          </cell>
          <cell r="J6953">
            <v>8000</v>
          </cell>
          <cell r="L6953">
            <v>5576.32</v>
          </cell>
        </row>
        <row r="6954">
          <cell r="A6954" t="str">
            <v>O'ROURKE, CHARLES F</v>
          </cell>
          <cell r="B6954" t="str">
            <v>101-557</v>
          </cell>
          <cell r="C6954">
            <v>510300</v>
          </cell>
          <cell r="D6954">
            <v>42460</v>
          </cell>
          <cell r="E6954" t="str">
            <v>ATTORNEY III-CRIMINAL</v>
          </cell>
          <cell r="F6954" t="str">
            <v>N120</v>
          </cell>
          <cell r="G6954">
            <v>1</v>
          </cell>
          <cell r="H6954" t="str">
            <v>N120-006</v>
          </cell>
          <cell r="I6954" t="str">
            <v>F</v>
          </cell>
          <cell r="J6954">
            <v>8005</v>
          </cell>
          <cell r="L6954">
            <v>390.34</v>
          </cell>
        </row>
        <row r="6955">
          <cell r="A6955" t="str">
            <v>O'ROURKE, CHARLES F</v>
          </cell>
          <cell r="B6955" t="str">
            <v>101-557</v>
          </cell>
          <cell r="C6955">
            <v>510300</v>
          </cell>
          <cell r="D6955">
            <v>42460</v>
          </cell>
          <cell r="E6955" t="str">
            <v>ATTORNEY III-CRIMINAL</v>
          </cell>
          <cell r="F6955" t="str">
            <v>N120</v>
          </cell>
          <cell r="G6955">
            <v>1</v>
          </cell>
          <cell r="H6955" t="str">
            <v>N120-006</v>
          </cell>
          <cell r="I6955" t="str">
            <v>F</v>
          </cell>
          <cell r="J6955" t="str">
            <v>*FI</v>
          </cell>
          <cell r="K6955" t="str">
            <v>FICA</v>
          </cell>
          <cell r="L6955">
            <v>4942.83</v>
          </cell>
        </row>
        <row r="6956">
          <cell r="A6956" t="str">
            <v>O'ROURKE, CHARLES F</v>
          </cell>
          <cell r="B6956" t="str">
            <v>101-557</v>
          </cell>
          <cell r="C6956">
            <v>510300</v>
          </cell>
          <cell r="D6956">
            <v>42460</v>
          </cell>
          <cell r="E6956" t="str">
            <v>ATTORNEY III-CRIMINAL</v>
          </cell>
          <cell r="F6956" t="str">
            <v>N120</v>
          </cell>
          <cell r="G6956">
            <v>1</v>
          </cell>
          <cell r="H6956" t="str">
            <v>N120-006</v>
          </cell>
          <cell r="I6956" t="str">
            <v>F</v>
          </cell>
          <cell r="J6956" t="str">
            <v>*FM</v>
          </cell>
          <cell r="K6956" t="str">
            <v>MEDICARE</v>
          </cell>
          <cell r="L6956">
            <v>1155.98</v>
          </cell>
        </row>
        <row r="6957">
          <cell r="A6957" t="str">
            <v>O'ROURKE, CHARLES F</v>
          </cell>
          <cell r="B6957" t="str">
            <v>101-557</v>
          </cell>
          <cell r="C6957">
            <v>510400</v>
          </cell>
          <cell r="D6957">
            <v>42460</v>
          </cell>
          <cell r="E6957" t="str">
            <v>ATTORNEY III-CRIMINAL</v>
          </cell>
          <cell r="F6957" t="str">
            <v>N120</v>
          </cell>
          <cell r="G6957">
            <v>1</v>
          </cell>
          <cell r="H6957" t="str">
            <v>N120-006</v>
          </cell>
          <cell r="I6957" t="str">
            <v>F</v>
          </cell>
          <cell r="J6957">
            <v>1001</v>
          </cell>
          <cell r="L6957">
            <v>10.17</v>
          </cell>
        </row>
        <row r="6958">
          <cell r="A6958" t="str">
            <v>O'ROURKE, CHARLES F</v>
          </cell>
          <cell r="B6958" t="str">
            <v>101-557</v>
          </cell>
          <cell r="C6958">
            <v>510400</v>
          </cell>
          <cell r="D6958">
            <v>42460</v>
          </cell>
          <cell r="E6958" t="str">
            <v>ATTORNEY III-CRIMINAL</v>
          </cell>
          <cell r="F6958" t="str">
            <v>N120</v>
          </cell>
          <cell r="G6958">
            <v>1</v>
          </cell>
          <cell r="H6958" t="str">
            <v>N120-006</v>
          </cell>
          <cell r="I6958" t="str">
            <v>F</v>
          </cell>
          <cell r="J6958">
            <v>30</v>
          </cell>
          <cell r="L6958">
            <v>199.31</v>
          </cell>
        </row>
        <row r="6959">
          <cell r="A6959" t="str">
            <v>O'ROURKE, CHARLES F</v>
          </cell>
          <cell r="B6959" t="str">
            <v>101-557</v>
          </cell>
          <cell r="C6959">
            <v>510400</v>
          </cell>
          <cell r="D6959">
            <v>42460</v>
          </cell>
          <cell r="E6959" t="str">
            <v>ATTORNEY III-CRIMINAL</v>
          </cell>
          <cell r="F6959" t="str">
            <v>N120</v>
          </cell>
          <cell r="G6959">
            <v>1</v>
          </cell>
          <cell r="H6959" t="str">
            <v>N120-006</v>
          </cell>
          <cell r="I6959" t="str">
            <v>F</v>
          </cell>
          <cell r="J6959">
            <v>811</v>
          </cell>
          <cell r="L6959">
            <v>1.88</v>
          </cell>
        </row>
        <row r="6960">
          <cell r="A6960" t="str">
            <v>OSBORN, KENNETH R</v>
          </cell>
          <cell r="B6960" t="str">
            <v>125-556</v>
          </cell>
          <cell r="C6960">
            <v>510100</v>
          </cell>
          <cell r="D6960">
            <v>42880</v>
          </cell>
          <cell r="E6960" t="str">
            <v>CHILD SUPPORT OFCR, SR</v>
          </cell>
          <cell r="F6960" t="str">
            <v>D200</v>
          </cell>
          <cell r="G6960">
            <v>1</v>
          </cell>
          <cell r="H6960" t="str">
            <v>D200-004</v>
          </cell>
          <cell r="I6960" t="str">
            <v>O</v>
          </cell>
          <cell r="J6960">
            <v>1</v>
          </cell>
          <cell r="K6960" t="str">
            <v>REGULAR PAY</v>
          </cell>
          <cell r="L6960">
            <v>32894.33</v>
          </cell>
        </row>
        <row r="6961">
          <cell r="A6961" t="str">
            <v>OSBORN, KENNETH R</v>
          </cell>
          <cell r="B6961" t="str">
            <v>125-556</v>
          </cell>
          <cell r="C6961">
            <v>510300</v>
          </cell>
          <cell r="D6961">
            <v>42880</v>
          </cell>
          <cell r="E6961" t="str">
            <v>CHILD SUPPORT OFCR, SR</v>
          </cell>
          <cell r="F6961" t="str">
            <v>D200</v>
          </cell>
          <cell r="G6961">
            <v>1</v>
          </cell>
          <cell r="H6961" t="str">
            <v>D200-004</v>
          </cell>
          <cell r="I6961" t="str">
            <v>F</v>
          </cell>
          <cell r="J6961" t="str">
            <v>*FI</v>
          </cell>
          <cell r="K6961" t="str">
            <v>FICA</v>
          </cell>
          <cell r="L6961">
            <v>2039.45</v>
          </cell>
        </row>
        <row r="6962">
          <cell r="A6962" t="str">
            <v>OSBORN, KENNETH R</v>
          </cell>
          <cell r="B6962" t="str">
            <v>125-556</v>
          </cell>
          <cell r="C6962">
            <v>510300</v>
          </cell>
          <cell r="D6962">
            <v>42880</v>
          </cell>
          <cell r="E6962" t="str">
            <v>CHILD SUPPORT OFCR, SR</v>
          </cell>
          <cell r="F6962" t="str">
            <v>D200</v>
          </cell>
          <cell r="G6962">
            <v>1</v>
          </cell>
          <cell r="H6962" t="str">
            <v>D200-004</v>
          </cell>
          <cell r="I6962" t="str">
            <v>F</v>
          </cell>
          <cell r="J6962" t="str">
            <v>*FM</v>
          </cell>
          <cell r="K6962" t="str">
            <v>MEDICARE</v>
          </cell>
          <cell r="L6962">
            <v>476.97</v>
          </cell>
        </row>
        <row r="6963">
          <cell r="A6963" t="str">
            <v>OSBORN, KENNETH R</v>
          </cell>
          <cell r="B6963" t="str">
            <v>125-556</v>
          </cell>
          <cell r="C6963">
            <v>510400</v>
          </cell>
          <cell r="D6963">
            <v>42880</v>
          </cell>
          <cell r="E6963" t="str">
            <v>CHILD SUPPORT OFCR, SR</v>
          </cell>
          <cell r="F6963" t="str">
            <v>D200</v>
          </cell>
          <cell r="G6963">
            <v>1</v>
          </cell>
          <cell r="H6963" t="str">
            <v>D200-004</v>
          </cell>
          <cell r="I6963" t="str">
            <v>F</v>
          </cell>
          <cell r="J6963">
            <v>1001</v>
          </cell>
          <cell r="L6963">
            <v>10.17</v>
          </cell>
        </row>
        <row r="6964">
          <cell r="A6964" t="str">
            <v>OSBORN, KENNETH R</v>
          </cell>
          <cell r="B6964" t="str">
            <v>125-556</v>
          </cell>
          <cell r="C6964">
            <v>510400</v>
          </cell>
          <cell r="D6964">
            <v>42880</v>
          </cell>
          <cell r="E6964" t="str">
            <v>CHILD SUPPORT OFCR, SR</v>
          </cell>
          <cell r="F6964" t="str">
            <v>D200</v>
          </cell>
          <cell r="G6964">
            <v>1</v>
          </cell>
          <cell r="H6964" t="str">
            <v>D200-004</v>
          </cell>
          <cell r="I6964" t="str">
            <v>F</v>
          </cell>
          <cell r="J6964">
            <v>811</v>
          </cell>
          <cell r="L6964">
            <v>1.88</v>
          </cell>
        </row>
        <row r="6965">
          <cell r="A6965" t="str">
            <v>OSBORN, KENNETH R</v>
          </cell>
          <cell r="B6965" t="str">
            <v>125-556</v>
          </cell>
          <cell r="C6965">
            <v>510400</v>
          </cell>
          <cell r="D6965">
            <v>42880</v>
          </cell>
          <cell r="E6965" t="str">
            <v>CHILD SUPPORT OFCR, SR</v>
          </cell>
          <cell r="F6965" t="str">
            <v>D200</v>
          </cell>
          <cell r="G6965">
            <v>1</v>
          </cell>
          <cell r="H6965" t="str">
            <v>D200-004</v>
          </cell>
          <cell r="I6965" t="str">
            <v>F</v>
          </cell>
          <cell r="J6965">
            <v>30</v>
          </cell>
          <cell r="L6965">
            <v>82.24</v>
          </cell>
        </row>
        <row r="6966">
          <cell r="A6966" t="str">
            <v>OSBORNE, DAVIS L</v>
          </cell>
          <cell r="B6966" t="str">
            <v>101-565</v>
          </cell>
          <cell r="C6966">
            <v>510100</v>
          </cell>
          <cell r="D6966">
            <v>4550</v>
          </cell>
          <cell r="E6966" t="str">
            <v>SHERIFF'S LIEUTENANT</v>
          </cell>
          <cell r="F6966" t="str">
            <v>L110</v>
          </cell>
          <cell r="G6966">
            <v>1</v>
          </cell>
          <cell r="H6966" t="str">
            <v>L110-003</v>
          </cell>
          <cell r="I6966" t="str">
            <v>O</v>
          </cell>
          <cell r="J6966">
            <v>1</v>
          </cell>
          <cell r="K6966" t="str">
            <v>REGULAR PAY</v>
          </cell>
          <cell r="L6966">
            <v>63168</v>
          </cell>
        </row>
        <row r="6967">
          <cell r="A6967" t="str">
            <v>OSBORNE, DAVIS L</v>
          </cell>
          <cell r="B6967" t="str">
            <v>101-565</v>
          </cell>
          <cell r="C6967">
            <v>510300</v>
          </cell>
          <cell r="D6967">
            <v>4550</v>
          </cell>
          <cell r="E6967" t="str">
            <v>SHERIFF'S LIEUTENANT</v>
          </cell>
          <cell r="F6967" t="str">
            <v>L110</v>
          </cell>
          <cell r="G6967">
            <v>1</v>
          </cell>
          <cell r="H6967" t="str">
            <v>L110-003</v>
          </cell>
          <cell r="I6967" t="str">
            <v>F</v>
          </cell>
          <cell r="J6967" t="str">
            <v>*FM</v>
          </cell>
          <cell r="K6967" t="str">
            <v>MEDICARE</v>
          </cell>
          <cell r="L6967">
            <v>915.94</v>
          </cell>
        </row>
        <row r="6968">
          <cell r="A6968" t="str">
            <v>OSBORNE, DAVIS L</v>
          </cell>
          <cell r="B6968" t="str">
            <v>101-565</v>
          </cell>
          <cell r="C6968">
            <v>510300</v>
          </cell>
          <cell r="D6968">
            <v>4550</v>
          </cell>
          <cell r="E6968" t="str">
            <v>SHERIFF'S LIEUTENANT</v>
          </cell>
          <cell r="F6968" t="str">
            <v>L110</v>
          </cell>
          <cell r="G6968">
            <v>1</v>
          </cell>
          <cell r="H6968" t="str">
            <v>L110-003</v>
          </cell>
          <cell r="I6968" t="str">
            <v>F</v>
          </cell>
          <cell r="J6968" t="str">
            <v>*FI</v>
          </cell>
          <cell r="K6968" t="str">
            <v>FICA</v>
          </cell>
          <cell r="L6968">
            <v>3916.42</v>
          </cell>
        </row>
        <row r="6969">
          <cell r="A6969" t="str">
            <v>OSBORNE, DAVIS L</v>
          </cell>
          <cell r="B6969" t="str">
            <v>101-565</v>
          </cell>
          <cell r="C6969">
            <v>510300</v>
          </cell>
          <cell r="D6969">
            <v>4550</v>
          </cell>
          <cell r="E6969" t="str">
            <v>SHERIFF'S LIEUTENANT</v>
          </cell>
          <cell r="F6969" t="str">
            <v>L110</v>
          </cell>
          <cell r="G6969">
            <v>1</v>
          </cell>
          <cell r="H6969" t="str">
            <v>L110-003</v>
          </cell>
          <cell r="I6969" t="str">
            <v>F</v>
          </cell>
          <cell r="J6969">
            <v>8009</v>
          </cell>
          <cell r="L6969">
            <v>7277.9</v>
          </cell>
        </row>
        <row r="6970">
          <cell r="A6970" t="str">
            <v>OSBORNE, DAVIS L</v>
          </cell>
          <cell r="B6970" t="str">
            <v>101-565</v>
          </cell>
          <cell r="C6970">
            <v>510300</v>
          </cell>
          <cell r="D6970">
            <v>4550</v>
          </cell>
          <cell r="E6970" t="str">
            <v>SHERIFF'S LIEUTENANT</v>
          </cell>
          <cell r="F6970" t="str">
            <v>L110</v>
          </cell>
          <cell r="G6970">
            <v>1</v>
          </cell>
          <cell r="H6970" t="str">
            <v>L110-003</v>
          </cell>
          <cell r="I6970" t="str">
            <v>F</v>
          </cell>
          <cell r="J6970">
            <v>8010</v>
          </cell>
          <cell r="L6970">
            <v>5679.6</v>
          </cell>
        </row>
        <row r="6971">
          <cell r="A6971" t="str">
            <v>OSBORNE, DAVIS L</v>
          </cell>
          <cell r="B6971" t="str">
            <v>101-565</v>
          </cell>
          <cell r="C6971">
            <v>510300</v>
          </cell>
          <cell r="D6971">
            <v>4550</v>
          </cell>
          <cell r="E6971" t="str">
            <v>SHERIFF'S LIEUTENANT</v>
          </cell>
          <cell r="F6971" t="str">
            <v>L110</v>
          </cell>
          <cell r="G6971">
            <v>1</v>
          </cell>
          <cell r="H6971" t="str">
            <v>L110-003</v>
          </cell>
          <cell r="I6971" t="str">
            <v>F</v>
          </cell>
          <cell r="J6971">
            <v>8014</v>
          </cell>
          <cell r="L6971">
            <v>511.16</v>
          </cell>
        </row>
        <row r="6972">
          <cell r="A6972" t="str">
            <v>OSBORNE, DAVIS L</v>
          </cell>
          <cell r="B6972" t="str">
            <v>101-565</v>
          </cell>
          <cell r="C6972">
            <v>510400</v>
          </cell>
          <cell r="D6972">
            <v>4550</v>
          </cell>
          <cell r="E6972" t="str">
            <v>SHERIFF'S LIEUTENANT</v>
          </cell>
          <cell r="F6972" t="str">
            <v>L110</v>
          </cell>
          <cell r="G6972">
            <v>1</v>
          </cell>
          <cell r="H6972" t="str">
            <v>L110-003</v>
          </cell>
          <cell r="I6972" t="str">
            <v>F</v>
          </cell>
          <cell r="J6972">
            <v>400</v>
          </cell>
          <cell r="L6972">
            <v>0.67</v>
          </cell>
        </row>
        <row r="6973">
          <cell r="A6973" t="str">
            <v>OSBORNE, DAVIS L</v>
          </cell>
          <cell r="B6973" t="str">
            <v>101-565</v>
          </cell>
          <cell r="C6973">
            <v>510400</v>
          </cell>
          <cell r="D6973">
            <v>4550</v>
          </cell>
          <cell r="E6973" t="str">
            <v>SHERIFF'S LIEUTENANT</v>
          </cell>
          <cell r="F6973" t="str">
            <v>L110</v>
          </cell>
          <cell r="G6973">
            <v>1</v>
          </cell>
          <cell r="H6973" t="str">
            <v>L110-003</v>
          </cell>
          <cell r="I6973" t="str">
            <v>F</v>
          </cell>
          <cell r="J6973">
            <v>30</v>
          </cell>
          <cell r="L6973">
            <v>157.91999999999999</v>
          </cell>
        </row>
        <row r="6974">
          <cell r="A6974" t="str">
            <v>OSBORNE, DAVIS L</v>
          </cell>
          <cell r="B6974" t="str">
            <v>101-565</v>
          </cell>
          <cell r="C6974">
            <v>510400</v>
          </cell>
          <cell r="D6974">
            <v>4550</v>
          </cell>
          <cell r="E6974" t="str">
            <v>SHERIFF'S LIEUTENANT</v>
          </cell>
          <cell r="F6974" t="str">
            <v>L110</v>
          </cell>
          <cell r="G6974">
            <v>1</v>
          </cell>
          <cell r="H6974" t="str">
            <v>L110-003</v>
          </cell>
          <cell r="I6974" t="str">
            <v>F</v>
          </cell>
          <cell r="J6974">
            <v>810</v>
          </cell>
          <cell r="L6974">
            <v>1.71</v>
          </cell>
        </row>
        <row r="6975">
          <cell r="A6975" t="str">
            <v>OSBORNE, DAVIS L</v>
          </cell>
          <cell r="B6975" t="str">
            <v>101-565</v>
          </cell>
          <cell r="C6975">
            <v>510400</v>
          </cell>
          <cell r="D6975">
            <v>4550</v>
          </cell>
          <cell r="E6975" t="str">
            <v>SHERIFF'S LIEUTENANT</v>
          </cell>
          <cell r="F6975" t="str">
            <v>L110</v>
          </cell>
          <cell r="G6975">
            <v>1</v>
          </cell>
          <cell r="H6975" t="str">
            <v>L110-003</v>
          </cell>
          <cell r="I6975" t="str">
            <v>F</v>
          </cell>
          <cell r="J6975">
            <v>1001</v>
          </cell>
          <cell r="L6975">
            <v>10.17</v>
          </cell>
        </row>
        <row r="6976">
          <cell r="A6976" t="str">
            <v>OSBORNE, JANICE M</v>
          </cell>
          <cell r="B6976" t="str">
            <v>101-594</v>
          </cell>
          <cell r="C6976">
            <v>510100</v>
          </cell>
          <cell r="D6976">
            <v>45320</v>
          </cell>
          <cell r="E6976" t="str">
            <v>ELIGIBILITY WORKER II</v>
          </cell>
          <cell r="F6976" t="str">
            <v>D256</v>
          </cell>
          <cell r="G6976">
            <v>1</v>
          </cell>
          <cell r="H6976" t="str">
            <v>D256-017</v>
          </cell>
          <cell r="I6976" t="str">
            <v>O</v>
          </cell>
          <cell r="J6976">
            <v>1</v>
          </cell>
          <cell r="K6976" t="str">
            <v>REGULAR PAY</v>
          </cell>
          <cell r="L6976">
            <v>30446.25</v>
          </cell>
        </row>
        <row r="6977">
          <cell r="A6977" t="str">
            <v>OSBORNE, JANICE M</v>
          </cell>
          <cell r="B6977" t="str">
            <v>101-594</v>
          </cell>
          <cell r="C6977">
            <v>510300</v>
          </cell>
          <cell r="D6977">
            <v>45320</v>
          </cell>
          <cell r="E6977" t="str">
            <v>ELIGIBILITY WORKER II</v>
          </cell>
          <cell r="F6977" t="str">
            <v>D256</v>
          </cell>
          <cell r="G6977">
            <v>1</v>
          </cell>
          <cell r="H6977" t="str">
            <v>D256-017</v>
          </cell>
          <cell r="I6977" t="str">
            <v>F</v>
          </cell>
          <cell r="J6977">
            <v>8000</v>
          </cell>
          <cell r="L6977">
            <v>2126.94</v>
          </cell>
        </row>
        <row r="6978">
          <cell r="A6978" t="str">
            <v>OSBORNE, JANICE M</v>
          </cell>
          <cell r="B6978" t="str">
            <v>101-594</v>
          </cell>
          <cell r="C6978">
            <v>510300</v>
          </cell>
          <cell r="D6978">
            <v>45320</v>
          </cell>
          <cell r="E6978" t="str">
            <v>ELIGIBILITY WORKER II</v>
          </cell>
          <cell r="F6978" t="str">
            <v>D256</v>
          </cell>
          <cell r="G6978">
            <v>1</v>
          </cell>
          <cell r="H6978" t="str">
            <v>D256-017</v>
          </cell>
          <cell r="I6978" t="str">
            <v>F</v>
          </cell>
          <cell r="J6978" t="str">
            <v>*FM</v>
          </cell>
          <cell r="K6978" t="str">
            <v>MEDICARE</v>
          </cell>
          <cell r="L6978">
            <v>441.47</v>
          </cell>
        </row>
        <row r="6979">
          <cell r="A6979" t="str">
            <v>OSBORNE, JANICE M</v>
          </cell>
          <cell r="B6979" t="str">
            <v>101-594</v>
          </cell>
          <cell r="C6979">
            <v>510300</v>
          </cell>
          <cell r="D6979">
            <v>45320</v>
          </cell>
          <cell r="E6979" t="str">
            <v>ELIGIBILITY WORKER II</v>
          </cell>
          <cell r="F6979" t="str">
            <v>D256</v>
          </cell>
          <cell r="G6979">
            <v>1</v>
          </cell>
          <cell r="H6979" t="str">
            <v>D256-017</v>
          </cell>
          <cell r="I6979" t="str">
            <v>F</v>
          </cell>
          <cell r="J6979" t="str">
            <v>*FI</v>
          </cell>
          <cell r="K6979" t="str">
            <v>FICA</v>
          </cell>
          <cell r="L6979">
            <v>1887.67</v>
          </cell>
        </row>
        <row r="6980">
          <cell r="A6980" t="str">
            <v>OSBORNE, JANICE M</v>
          </cell>
          <cell r="B6980" t="str">
            <v>101-594</v>
          </cell>
          <cell r="C6980">
            <v>510300</v>
          </cell>
          <cell r="D6980">
            <v>45320</v>
          </cell>
          <cell r="E6980" t="str">
            <v>ELIGIBILITY WORKER II</v>
          </cell>
          <cell r="F6980" t="str">
            <v>D256</v>
          </cell>
          <cell r="G6980">
            <v>1</v>
          </cell>
          <cell r="H6980" t="str">
            <v>D256-017</v>
          </cell>
          <cell r="I6980" t="str">
            <v>F</v>
          </cell>
          <cell r="J6980">
            <v>7999</v>
          </cell>
          <cell r="L6980">
            <v>9130.83</v>
          </cell>
        </row>
        <row r="6981">
          <cell r="A6981" t="str">
            <v>OSBORNE, JANICE M</v>
          </cell>
          <cell r="B6981" t="str">
            <v>101-594</v>
          </cell>
          <cell r="C6981">
            <v>510400</v>
          </cell>
          <cell r="D6981">
            <v>45320</v>
          </cell>
          <cell r="E6981" t="str">
            <v>ELIGIBILITY WORKER II</v>
          </cell>
          <cell r="F6981" t="str">
            <v>D256</v>
          </cell>
          <cell r="G6981">
            <v>1</v>
          </cell>
          <cell r="H6981" t="str">
            <v>D256-017</v>
          </cell>
          <cell r="I6981" t="str">
            <v>F</v>
          </cell>
          <cell r="J6981">
            <v>1001</v>
          </cell>
          <cell r="L6981">
            <v>10.17</v>
          </cell>
        </row>
        <row r="6982">
          <cell r="A6982" t="str">
            <v>OSBORNE, JANICE M</v>
          </cell>
          <cell r="B6982" t="str">
            <v>101-594</v>
          </cell>
          <cell r="C6982">
            <v>510400</v>
          </cell>
          <cell r="D6982">
            <v>45320</v>
          </cell>
          <cell r="E6982" t="str">
            <v>ELIGIBILITY WORKER II</v>
          </cell>
          <cell r="F6982" t="str">
            <v>D256</v>
          </cell>
          <cell r="G6982">
            <v>1</v>
          </cell>
          <cell r="H6982" t="str">
            <v>D256-017</v>
          </cell>
          <cell r="I6982" t="str">
            <v>F</v>
          </cell>
          <cell r="J6982">
            <v>30</v>
          </cell>
          <cell r="L6982">
            <v>76.12</v>
          </cell>
        </row>
        <row r="6983">
          <cell r="A6983" t="str">
            <v>OSBORNE, JANICE M</v>
          </cell>
          <cell r="B6983" t="str">
            <v>101-594</v>
          </cell>
          <cell r="C6983">
            <v>510400</v>
          </cell>
          <cell r="D6983">
            <v>45320</v>
          </cell>
          <cell r="E6983" t="str">
            <v>ELIGIBILITY WORKER II</v>
          </cell>
          <cell r="F6983" t="str">
            <v>D256</v>
          </cell>
          <cell r="G6983">
            <v>1</v>
          </cell>
          <cell r="H6983" t="str">
            <v>D256-017</v>
          </cell>
          <cell r="I6983" t="str">
            <v>F</v>
          </cell>
          <cell r="J6983">
            <v>601</v>
          </cell>
          <cell r="L6983">
            <v>17.149999999999999</v>
          </cell>
        </row>
        <row r="6984">
          <cell r="A6984" t="str">
            <v>OSBORNE, JANICE M</v>
          </cell>
          <cell r="B6984" t="str">
            <v>101-594</v>
          </cell>
          <cell r="C6984">
            <v>510400</v>
          </cell>
          <cell r="D6984">
            <v>45320</v>
          </cell>
          <cell r="E6984" t="str">
            <v>ELIGIBILITY WORKER II</v>
          </cell>
          <cell r="F6984" t="str">
            <v>D256</v>
          </cell>
          <cell r="G6984">
            <v>1</v>
          </cell>
          <cell r="H6984" t="str">
            <v>D256-017</v>
          </cell>
          <cell r="I6984" t="str">
            <v>F</v>
          </cell>
          <cell r="J6984">
            <v>101</v>
          </cell>
          <cell r="L6984">
            <v>135.94999999999999</v>
          </cell>
        </row>
        <row r="6985">
          <cell r="A6985" t="str">
            <v>OSBORNE, JANICE M</v>
          </cell>
          <cell r="B6985" t="str">
            <v>101-594</v>
          </cell>
          <cell r="C6985">
            <v>510400</v>
          </cell>
          <cell r="D6985">
            <v>45320</v>
          </cell>
          <cell r="E6985" t="str">
            <v>ELIGIBILITY WORKER II</v>
          </cell>
          <cell r="F6985" t="str">
            <v>D256</v>
          </cell>
          <cell r="G6985">
            <v>1</v>
          </cell>
          <cell r="H6985" t="str">
            <v>D256-017</v>
          </cell>
          <cell r="I6985" t="str">
            <v>F</v>
          </cell>
          <cell r="J6985">
            <v>810</v>
          </cell>
          <cell r="L6985">
            <v>1.71</v>
          </cell>
        </row>
        <row r="6986">
          <cell r="A6986" t="str">
            <v>OSBORNE, JANICE M</v>
          </cell>
          <cell r="B6986" t="str">
            <v>101-594</v>
          </cell>
          <cell r="C6986">
            <v>510400</v>
          </cell>
          <cell r="D6986">
            <v>45320</v>
          </cell>
          <cell r="E6986" t="str">
            <v>ELIGIBILITY WORKER II</v>
          </cell>
          <cell r="F6986" t="str">
            <v>D256</v>
          </cell>
          <cell r="G6986">
            <v>1</v>
          </cell>
          <cell r="H6986" t="str">
            <v>D256-017</v>
          </cell>
          <cell r="I6986" t="str">
            <v>F</v>
          </cell>
          <cell r="J6986">
            <v>701</v>
          </cell>
          <cell r="L6986">
            <v>4.01</v>
          </cell>
        </row>
        <row r="6987">
          <cell r="A6987" t="str">
            <v>PACE, ELIZABETH JANE</v>
          </cell>
          <cell r="B6987" t="str">
            <v>101-589</v>
          </cell>
          <cell r="C6987">
            <v>510100</v>
          </cell>
          <cell r="D6987">
            <v>43110</v>
          </cell>
          <cell r="E6987" t="str">
            <v>ADMINISTRATIVE ANALYST II</v>
          </cell>
          <cell r="F6987" t="str">
            <v>C100</v>
          </cell>
          <cell r="G6987">
            <v>1</v>
          </cell>
          <cell r="H6987" t="str">
            <v>C100-002</v>
          </cell>
          <cell r="I6987" t="str">
            <v>O</v>
          </cell>
          <cell r="J6987">
            <v>1</v>
          </cell>
          <cell r="K6987" t="str">
            <v>REGULAR PAY</v>
          </cell>
          <cell r="L6987">
            <v>49653.06</v>
          </cell>
        </row>
        <row r="6988">
          <cell r="A6988" t="str">
            <v>PACE, ELIZABETH JANE</v>
          </cell>
          <cell r="B6988" t="str">
            <v>101-589</v>
          </cell>
          <cell r="C6988">
            <v>510300</v>
          </cell>
          <cell r="D6988">
            <v>43110</v>
          </cell>
          <cell r="E6988" t="str">
            <v>ADMINISTRATIVE ANALYST II</v>
          </cell>
          <cell r="F6988" t="str">
            <v>C100</v>
          </cell>
          <cell r="G6988">
            <v>1</v>
          </cell>
          <cell r="H6988" t="str">
            <v>C100-002</v>
          </cell>
          <cell r="I6988" t="str">
            <v>F</v>
          </cell>
          <cell r="J6988">
            <v>7999</v>
          </cell>
          <cell r="L6988">
            <v>14890.95</v>
          </cell>
        </row>
        <row r="6989">
          <cell r="A6989" t="str">
            <v>PACE, ELIZABETH JANE</v>
          </cell>
          <cell r="B6989" t="str">
            <v>101-589</v>
          </cell>
          <cell r="C6989">
            <v>510300</v>
          </cell>
          <cell r="D6989">
            <v>43110</v>
          </cell>
          <cell r="E6989" t="str">
            <v>ADMINISTRATIVE ANALYST II</v>
          </cell>
          <cell r="F6989" t="str">
            <v>C100</v>
          </cell>
          <cell r="G6989">
            <v>1</v>
          </cell>
          <cell r="H6989" t="str">
            <v>C100-002</v>
          </cell>
          <cell r="I6989" t="str">
            <v>F</v>
          </cell>
          <cell r="J6989">
            <v>8000</v>
          </cell>
          <cell r="L6989">
            <v>3471.42</v>
          </cell>
        </row>
        <row r="6990">
          <cell r="A6990" t="str">
            <v>PACE, ELIZABETH JANE</v>
          </cell>
          <cell r="B6990" t="str">
            <v>101-589</v>
          </cell>
          <cell r="C6990">
            <v>510300</v>
          </cell>
          <cell r="D6990">
            <v>43110</v>
          </cell>
          <cell r="E6990" t="str">
            <v>ADMINISTRATIVE ANALYST II</v>
          </cell>
          <cell r="F6990" t="str">
            <v>C100</v>
          </cell>
          <cell r="G6990">
            <v>1</v>
          </cell>
          <cell r="H6990" t="str">
            <v>C100-002</v>
          </cell>
          <cell r="I6990" t="str">
            <v>F</v>
          </cell>
          <cell r="J6990" t="str">
            <v>*FM</v>
          </cell>
          <cell r="K6990" t="str">
            <v>MEDICARE</v>
          </cell>
          <cell r="L6990">
            <v>719.97</v>
          </cell>
        </row>
        <row r="6991">
          <cell r="A6991" t="str">
            <v>PACE, ELIZABETH JANE</v>
          </cell>
          <cell r="B6991" t="str">
            <v>101-589</v>
          </cell>
          <cell r="C6991">
            <v>510300</v>
          </cell>
          <cell r="D6991">
            <v>43110</v>
          </cell>
          <cell r="E6991" t="str">
            <v>ADMINISTRATIVE ANALYST II</v>
          </cell>
          <cell r="F6991" t="str">
            <v>C100</v>
          </cell>
          <cell r="G6991">
            <v>1</v>
          </cell>
          <cell r="H6991" t="str">
            <v>C100-002</v>
          </cell>
          <cell r="I6991" t="str">
            <v>F</v>
          </cell>
          <cell r="J6991" t="str">
            <v>*FI</v>
          </cell>
          <cell r="K6991" t="str">
            <v>FICA</v>
          </cell>
          <cell r="L6991">
            <v>3078.49</v>
          </cell>
        </row>
        <row r="6992">
          <cell r="A6992" t="str">
            <v>PACE, ELIZABETH JANE</v>
          </cell>
          <cell r="B6992" t="str">
            <v>101-589</v>
          </cell>
          <cell r="C6992">
            <v>510300</v>
          </cell>
          <cell r="D6992">
            <v>43110</v>
          </cell>
          <cell r="E6992" t="str">
            <v>ADMINISTRATIVE ANALYST II</v>
          </cell>
          <cell r="F6992" t="str">
            <v>C100</v>
          </cell>
          <cell r="G6992">
            <v>1</v>
          </cell>
          <cell r="H6992" t="str">
            <v>C100-002</v>
          </cell>
          <cell r="I6992" t="str">
            <v>F</v>
          </cell>
          <cell r="J6992">
            <v>8005</v>
          </cell>
          <cell r="L6992">
            <v>243</v>
          </cell>
        </row>
        <row r="6993">
          <cell r="A6993" t="str">
            <v>PACE, ELIZABETH JANE</v>
          </cell>
          <cell r="B6993" t="str">
            <v>101-589</v>
          </cell>
          <cell r="C6993">
            <v>510400</v>
          </cell>
          <cell r="D6993">
            <v>43110</v>
          </cell>
          <cell r="E6993" t="str">
            <v>ADMINISTRATIVE ANALYST II</v>
          </cell>
          <cell r="F6993" t="str">
            <v>C100</v>
          </cell>
          <cell r="G6993">
            <v>1</v>
          </cell>
          <cell r="H6993" t="str">
            <v>C100-002</v>
          </cell>
          <cell r="I6993" t="str">
            <v>F</v>
          </cell>
          <cell r="J6993">
            <v>400</v>
          </cell>
          <cell r="L6993">
            <v>0.67</v>
          </cell>
        </row>
        <row r="6994">
          <cell r="A6994" t="str">
            <v>PACE, ELIZABETH JANE</v>
          </cell>
          <cell r="B6994" t="str">
            <v>101-589</v>
          </cell>
          <cell r="C6994">
            <v>510400</v>
          </cell>
          <cell r="D6994">
            <v>43110</v>
          </cell>
          <cell r="E6994" t="str">
            <v>ADMINISTRATIVE ANALYST II</v>
          </cell>
          <cell r="F6994" t="str">
            <v>C100</v>
          </cell>
          <cell r="G6994">
            <v>1</v>
          </cell>
          <cell r="H6994" t="str">
            <v>C100-002</v>
          </cell>
          <cell r="I6994" t="str">
            <v>F</v>
          </cell>
          <cell r="J6994">
            <v>810</v>
          </cell>
          <cell r="L6994">
            <v>1.71</v>
          </cell>
        </row>
        <row r="6995">
          <cell r="A6995" t="str">
            <v>PACE, ELIZABETH JANE</v>
          </cell>
          <cell r="B6995" t="str">
            <v>101-589</v>
          </cell>
          <cell r="C6995">
            <v>510400</v>
          </cell>
          <cell r="D6995">
            <v>43110</v>
          </cell>
          <cell r="E6995" t="str">
            <v>ADMINISTRATIVE ANALYST II</v>
          </cell>
          <cell r="F6995" t="str">
            <v>C100</v>
          </cell>
          <cell r="G6995">
            <v>1</v>
          </cell>
          <cell r="H6995" t="str">
            <v>C100-002</v>
          </cell>
          <cell r="I6995" t="str">
            <v>F</v>
          </cell>
          <cell r="J6995">
            <v>30</v>
          </cell>
          <cell r="L6995">
            <v>124.13</v>
          </cell>
        </row>
        <row r="6996">
          <cell r="A6996" t="str">
            <v>PACE, ELIZABETH JANE</v>
          </cell>
          <cell r="B6996" t="str">
            <v>101-589</v>
          </cell>
          <cell r="C6996">
            <v>510400</v>
          </cell>
          <cell r="D6996">
            <v>43110</v>
          </cell>
          <cell r="E6996" t="str">
            <v>ADMINISTRATIVE ANALYST II</v>
          </cell>
          <cell r="F6996" t="str">
            <v>C100</v>
          </cell>
          <cell r="G6996">
            <v>1</v>
          </cell>
          <cell r="H6996" t="str">
            <v>C100-002</v>
          </cell>
          <cell r="I6996" t="str">
            <v>F</v>
          </cell>
          <cell r="J6996">
            <v>1001</v>
          </cell>
          <cell r="L6996">
            <v>10.17</v>
          </cell>
        </row>
        <row r="6997">
          <cell r="A6997" t="str">
            <v>PACKARD, PATRICIA J</v>
          </cell>
          <cell r="B6997" t="str">
            <v>101-822</v>
          </cell>
          <cell r="C6997">
            <v>510100</v>
          </cell>
          <cell r="D6997">
            <v>43060</v>
          </cell>
          <cell r="E6997" t="str">
            <v>RECOVERY HOME NIGHT ATT</v>
          </cell>
          <cell r="F6997" t="str">
            <v>D444</v>
          </cell>
          <cell r="G6997">
            <v>0.75</v>
          </cell>
          <cell r="H6997" t="str">
            <v>D444-002</v>
          </cell>
          <cell r="I6997" t="str">
            <v>O</v>
          </cell>
          <cell r="J6997">
            <v>1</v>
          </cell>
          <cell r="K6997" t="str">
            <v>REGULAR PAY</v>
          </cell>
          <cell r="L6997">
            <v>21407.919999999998</v>
          </cell>
        </row>
        <row r="6998">
          <cell r="A6998" t="str">
            <v>PACKARD, PATRICIA J</v>
          </cell>
          <cell r="B6998" t="str">
            <v>101-822</v>
          </cell>
          <cell r="C6998">
            <v>510300</v>
          </cell>
          <cell r="D6998">
            <v>43060</v>
          </cell>
          <cell r="E6998" t="str">
            <v>RECOVERY HOME NIGHT ATT</v>
          </cell>
          <cell r="F6998" t="str">
            <v>D444</v>
          </cell>
          <cell r="G6998">
            <v>0.75</v>
          </cell>
          <cell r="H6998" t="str">
            <v>D444-002</v>
          </cell>
          <cell r="I6998" t="str">
            <v>F</v>
          </cell>
          <cell r="J6998">
            <v>8000</v>
          </cell>
          <cell r="L6998">
            <v>1494.26</v>
          </cell>
        </row>
        <row r="6999">
          <cell r="A6999" t="str">
            <v>PACKARD, PATRICIA J</v>
          </cell>
          <cell r="B6999" t="str">
            <v>101-822</v>
          </cell>
          <cell r="C6999">
            <v>510300</v>
          </cell>
          <cell r="D6999">
            <v>43060</v>
          </cell>
          <cell r="E6999" t="str">
            <v>RECOVERY HOME NIGHT ATT</v>
          </cell>
          <cell r="F6999" t="str">
            <v>D444</v>
          </cell>
          <cell r="G6999">
            <v>0.75</v>
          </cell>
          <cell r="H6999" t="str">
            <v>D444-002</v>
          </cell>
          <cell r="I6999" t="str">
            <v>F</v>
          </cell>
          <cell r="J6999" t="str">
            <v>*FM</v>
          </cell>
          <cell r="K6999" t="str">
            <v>MEDICARE</v>
          </cell>
          <cell r="L6999">
            <v>310.41000000000003</v>
          </cell>
        </row>
        <row r="7000">
          <cell r="A7000" t="str">
            <v>PACKARD, PATRICIA J</v>
          </cell>
          <cell r="B7000" t="str">
            <v>101-822</v>
          </cell>
          <cell r="C7000">
            <v>510300</v>
          </cell>
          <cell r="D7000">
            <v>43060</v>
          </cell>
          <cell r="E7000" t="str">
            <v>RECOVERY HOME NIGHT ATT</v>
          </cell>
          <cell r="F7000" t="str">
            <v>D444</v>
          </cell>
          <cell r="G7000">
            <v>0.75</v>
          </cell>
          <cell r="H7000" t="str">
            <v>D444-002</v>
          </cell>
          <cell r="I7000" t="str">
            <v>F</v>
          </cell>
          <cell r="J7000">
            <v>7999</v>
          </cell>
          <cell r="L7000">
            <v>6420.24</v>
          </cell>
        </row>
        <row r="7001">
          <cell r="A7001" t="str">
            <v>PACKARD, PATRICIA J</v>
          </cell>
          <cell r="B7001" t="str">
            <v>101-822</v>
          </cell>
          <cell r="C7001">
            <v>510300</v>
          </cell>
          <cell r="D7001">
            <v>43060</v>
          </cell>
          <cell r="E7001" t="str">
            <v>RECOVERY HOME NIGHT ATT</v>
          </cell>
          <cell r="F7001" t="str">
            <v>D444</v>
          </cell>
          <cell r="G7001">
            <v>0.75</v>
          </cell>
          <cell r="H7001" t="str">
            <v>D444-002</v>
          </cell>
          <cell r="I7001" t="str">
            <v>F</v>
          </cell>
          <cell r="J7001" t="str">
            <v>*FI</v>
          </cell>
          <cell r="K7001" t="str">
            <v>FICA</v>
          </cell>
          <cell r="L7001">
            <v>1327.29</v>
          </cell>
        </row>
        <row r="7002">
          <cell r="A7002" t="str">
            <v>PACKARD, PATRICIA J</v>
          </cell>
          <cell r="B7002" t="str">
            <v>101-822</v>
          </cell>
          <cell r="C7002">
            <v>510400</v>
          </cell>
          <cell r="D7002">
            <v>43060</v>
          </cell>
          <cell r="E7002" t="str">
            <v>RECOVERY HOME NIGHT ATT</v>
          </cell>
          <cell r="F7002" t="str">
            <v>D444</v>
          </cell>
          <cell r="G7002">
            <v>0.75</v>
          </cell>
          <cell r="H7002" t="str">
            <v>D444-002</v>
          </cell>
          <cell r="I7002" t="str">
            <v>F</v>
          </cell>
          <cell r="J7002">
            <v>101</v>
          </cell>
          <cell r="L7002">
            <v>92.69</v>
          </cell>
        </row>
        <row r="7003">
          <cell r="A7003" t="str">
            <v>PACKARD, PATRICIA J</v>
          </cell>
          <cell r="B7003" t="str">
            <v>101-822</v>
          </cell>
          <cell r="C7003">
            <v>510400</v>
          </cell>
          <cell r="D7003">
            <v>43060</v>
          </cell>
          <cell r="E7003" t="str">
            <v>RECOVERY HOME NIGHT ATT</v>
          </cell>
          <cell r="F7003" t="str">
            <v>D444</v>
          </cell>
          <cell r="G7003">
            <v>0.75</v>
          </cell>
          <cell r="H7003" t="str">
            <v>D444-002</v>
          </cell>
          <cell r="I7003" t="str">
            <v>F</v>
          </cell>
          <cell r="J7003">
            <v>601</v>
          </cell>
          <cell r="L7003">
            <v>11.69</v>
          </cell>
        </row>
        <row r="7004">
          <cell r="A7004" t="str">
            <v>PACKARD, PATRICIA J</v>
          </cell>
          <cell r="B7004" t="str">
            <v>101-822</v>
          </cell>
          <cell r="C7004">
            <v>510400</v>
          </cell>
          <cell r="D7004">
            <v>43060</v>
          </cell>
          <cell r="E7004" t="str">
            <v>RECOVERY HOME NIGHT ATT</v>
          </cell>
          <cell r="F7004" t="str">
            <v>D444</v>
          </cell>
          <cell r="G7004">
            <v>0.75</v>
          </cell>
          <cell r="H7004" t="str">
            <v>D444-002</v>
          </cell>
          <cell r="I7004" t="str">
            <v>F</v>
          </cell>
          <cell r="J7004">
            <v>30</v>
          </cell>
          <cell r="L7004">
            <v>53.52</v>
          </cell>
        </row>
        <row r="7005">
          <cell r="A7005" t="str">
            <v>PACKARD, PATRICIA J</v>
          </cell>
          <cell r="B7005" t="str">
            <v>101-822</v>
          </cell>
          <cell r="C7005">
            <v>510400</v>
          </cell>
          <cell r="D7005">
            <v>43060</v>
          </cell>
          <cell r="E7005" t="str">
            <v>RECOVERY HOME NIGHT ATT</v>
          </cell>
          <cell r="F7005" t="str">
            <v>D444</v>
          </cell>
          <cell r="G7005">
            <v>0.75</v>
          </cell>
          <cell r="H7005" t="str">
            <v>D444-002</v>
          </cell>
          <cell r="I7005" t="str">
            <v>F</v>
          </cell>
          <cell r="J7005">
            <v>701</v>
          </cell>
          <cell r="L7005">
            <v>3.01</v>
          </cell>
        </row>
        <row r="7006">
          <cell r="A7006" t="str">
            <v>PACKARD, PATRICIA J</v>
          </cell>
          <cell r="B7006" t="str">
            <v>101-822</v>
          </cell>
          <cell r="C7006">
            <v>510400</v>
          </cell>
          <cell r="D7006">
            <v>43060</v>
          </cell>
          <cell r="E7006" t="str">
            <v>RECOVERY HOME NIGHT ATT</v>
          </cell>
          <cell r="F7006" t="str">
            <v>D444</v>
          </cell>
          <cell r="G7006">
            <v>0.75</v>
          </cell>
          <cell r="H7006" t="str">
            <v>D444-002</v>
          </cell>
          <cell r="I7006" t="str">
            <v>F</v>
          </cell>
          <cell r="J7006">
            <v>1001</v>
          </cell>
          <cell r="L7006">
            <v>10.17</v>
          </cell>
        </row>
        <row r="7007">
          <cell r="A7007" t="str">
            <v>PACKARD, PATRICIA J</v>
          </cell>
          <cell r="B7007" t="str">
            <v>101-822</v>
          </cell>
          <cell r="C7007">
            <v>510400</v>
          </cell>
          <cell r="D7007">
            <v>43060</v>
          </cell>
          <cell r="E7007" t="str">
            <v>RECOVERY HOME NIGHT ATT</v>
          </cell>
          <cell r="F7007" t="str">
            <v>D444</v>
          </cell>
          <cell r="G7007">
            <v>0.75</v>
          </cell>
          <cell r="H7007" t="str">
            <v>D444-002</v>
          </cell>
          <cell r="I7007" t="str">
            <v>F</v>
          </cell>
          <cell r="J7007">
            <v>811</v>
          </cell>
          <cell r="L7007">
            <v>1.41</v>
          </cell>
        </row>
        <row r="7008">
          <cell r="A7008" t="str">
            <v>PACKARD, RUTH</v>
          </cell>
          <cell r="B7008" t="str">
            <v>125-556</v>
          </cell>
          <cell r="C7008">
            <v>510100</v>
          </cell>
          <cell r="D7008">
            <v>21000</v>
          </cell>
          <cell r="E7008" t="str">
            <v>LEGAL OFFICE ASSISTANT,SR</v>
          </cell>
          <cell r="F7008" t="str">
            <v>D352</v>
          </cell>
          <cell r="G7008">
            <v>1</v>
          </cell>
          <cell r="H7008" t="str">
            <v>D352-002</v>
          </cell>
          <cell r="I7008" t="str">
            <v>O</v>
          </cell>
          <cell r="J7008">
            <v>1</v>
          </cell>
          <cell r="K7008" t="str">
            <v>REGULAR PAY</v>
          </cell>
          <cell r="L7008">
            <v>29681.7</v>
          </cell>
        </row>
        <row r="7009">
          <cell r="A7009" t="str">
            <v>PACKARD, RUTH</v>
          </cell>
          <cell r="B7009" t="str">
            <v>125-556</v>
          </cell>
          <cell r="C7009">
            <v>510300</v>
          </cell>
          <cell r="D7009">
            <v>21000</v>
          </cell>
          <cell r="E7009" t="str">
            <v>LEGAL OFFICE ASSISTANT,SR</v>
          </cell>
          <cell r="F7009" t="str">
            <v>D352</v>
          </cell>
          <cell r="G7009">
            <v>1</v>
          </cell>
          <cell r="H7009" t="str">
            <v>D352-002</v>
          </cell>
          <cell r="I7009" t="str">
            <v>F</v>
          </cell>
          <cell r="J7009">
            <v>7999</v>
          </cell>
          <cell r="L7009">
            <v>8901.5400000000009</v>
          </cell>
        </row>
        <row r="7010">
          <cell r="A7010" t="str">
            <v>PACKARD, RUTH</v>
          </cell>
          <cell r="B7010" t="str">
            <v>125-556</v>
          </cell>
          <cell r="C7010">
            <v>510300</v>
          </cell>
          <cell r="D7010">
            <v>21000</v>
          </cell>
          <cell r="E7010" t="str">
            <v>LEGAL OFFICE ASSISTANT,SR</v>
          </cell>
          <cell r="F7010" t="str">
            <v>D352</v>
          </cell>
          <cell r="G7010">
            <v>1</v>
          </cell>
          <cell r="H7010" t="str">
            <v>D352-002</v>
          </cell>
          <cell r="I7010" t="str">
            <v>F</v>
          </cell>
          <cell r="J7010" t="str">
            <v>*FI</v>
          </cell>
          <cell r="K7010" t="str">
            <v>FICA</v>
          </cell>
          <cell r="L7010">
            <v>1840.27</v>
          </cell>
        </row>
        <row r="7011">
          <cell r="A7011" t="str">
            <v>PACKARD, RUTH</v>
          </cell>
          <cell r="B7011" t="str">
            <v>125-556</v>
          </cell>
          <cell r="C7011">
            <v>510300</v>
          </cell>
          <cell r="D7011">
            <v>21000</v>
          </cell>
          <cell r="E7011" t="str">
            <v>LEGAL OFFICE ASSISTANT,SR</v>
          </cell>
          <cell r="F7011" t="str">
            <v>D352</v>
          </cell>
          <cell r="G7011">
            <v>1</v>
          </cell>
          <cell r="H7011" t="str">
            <v>D352-002</v>
          </cell>
          <cell r="I7011" t="str">
            <v>F</v>
          </cell>
          <cell r="J7011" t="str">
            <v>*FM</v>
          </cell>
          <cell r="K7011" t="str">
            <v>MEDICARE</v>
          </cell>
          <cell r="L7011">
            <v>430.38</v>
          </cell>
        </row>
        <row r="7012">
          <cell r="A7012" t="str">
            <v>PACKARD, RUTH</v>
          </cell>
          <cell r="B7012" t="str">
            <v>125-556</v>
          </cell>
          <cell r="C7012">
            <v>510300</v>
          </cell>
          <cell r="D7012">
            <v>21000</v>
          </cell>
          <cell r="E7012" t="str">
            <v>LEGAL OFFICE ASSISTANT,SR</v>
          </cell>
          <cell r="F7012" t="str">
            <v>D352</v>
          </cell>
          <cell r="G7012">
            <v>1</v>
          </cell>
          <cell r="H7012" t="str">
            <v>D352-002</v>
          </cell>
          <cell r="I7012" t="str">
            <v>F</v>
          </cell>
          <cell r="J7012">
            <v>8000</v>
          </cell>
          <cell r="L7012">
            <v>2073.4299999999998</v>
          </cell>
        </row>
        <row r="7013">
          <cell r="A7013" t="str">
            <v>PACKARD, RUTH</v>
          </cell>
          <cell r="B7013" t="str">
            <v>125-556</v>
          </cell>
          <cell r="C7013">
            <v>510400</v>
          </cell>
          <cell r="D7013">
            <v>21000</v>
          </cell>
          <cell r="E7013" t="str">
            <v>LEGAL OFFICE ASSISTANT,SR</v>
          </cell>
          <cell r="F7013" t="str">
            <v>D352</v>
          </cell>
          <cell r="G7013">
            <v>1</v>
          </cell>
          <cell r="H7013" t="str">
            <v>D352-002</v>
          </cell>
          <cell r="I7013" t="str">
            <v>F</v>
          </cell>
          <cell r="J7013">
            <v>701</v>
          </cell>
          <cell r="L7013">
            <v>4.01</v>
          </cell>
        </row>
        <row r="7014">
          <cell r="A7014" t="str">
            <v>PACKARD, RUTH</v>
          </cell>
          <cell r="B7014" t="str">
            <v>125-556</v>
          </cell>
          <cell r="C7014">
            <v>510400</v>
          </cell>
          <cell r="D7014">
            <v>21000</v>
          </cell>
          <cell r="E7014" t="str">
            <v>LEGAL OFFICE ASSISTANT,SR</v>
          </cell>
          <cell r="F7014" t="str">
            <v>D352</v>
          </cell>
          <cell r="G7014">
            <v>1</v>
          </cell>
          <cell r="H7014" t="str">
            <v>D352-002</v>
          </cell>
          <cell r="I7014" t="str">
            <v>F</v>
          </cell>
          <cell r="J7014">
            <v>810</v>
          </cell>
          <cell r="L7014">
            <v>1.71</v>
          </cell>
        </row>
        <row r="7015">
          <cell r="A7015" t="str">
            <v>PACKARD, RUTH</v>
          </cell>
          <cell r="B7015" t="str">
            <v>125-556</v>
          </cell>
          <cell r="C7015">
            <v>510400</v>
          </cell>
          <cell r="D7015">
            <v>21000</v>
          </cell>
          <cell r="E7015" t="str">
            <v>LEGAL OFFICE ASSISTANT,SR</v>
          </cell>
          <cell r="F7015" t="str">
            <v>D352</v>
          </cell>
          <cell r="G7015">
            <v>1</v>
          </cell>
          <cell r="H7015" t="str">
            <v>D352-002</v>
          </cell>
          <cell r="I7015" t="str">
            <v>F</v>
          </cell>
          <cell r="J7015">
            <v>601</v>
          </cell>
          <cell r="L7015">
            <v>17.149999999999999</v>
          </cell>
        </row>
        <row r="7016">
          <cell r="A7016" t="str">
            <v>PACKARD, RUTH</v>
          </cell>
          <cell r="B7016" t="str">
            <v>125-556</v>
          </cell>
          <cell r="C7016">
            <v>510400</v>
          </cell>
          <cell r="D7016">
            <v>21000</v>
          </cell>
          <cell r="E7016" t="str">
            <v>LEGAL OFFICE ASSISTANT,SR</v>
          </cell>
          <cell r="F7016" t="str">
            <v>D352</v>
          </cell>
          <cell r="G7016">
            <v>1</v>
          </cell>
          <cell r="H7016" t="str">
            <v>D352-002</v>
          </cell>
          <cell r="I7016" t="str">
            <v>F</v>
          </cell>
          <cell r="J7016">
            <v>101</v>
          </cell>
          <cell r="L7016">
            <v>135.94999999999999</v>
          </cell>
        </row>
        <row r="7017">
          <cell r="A7017" t="str">
            <v>PACKARD, RUTH</v>
          </cell>
          <cell r="B7017" t="str">
            <v>125-556</v>
          </cell>
          <cell r="C7017">
            <v>510400</v>
          </cell>
          <cell r="D7017">
            <v>21000</v>
          </cell>
          <cell r="E7017" t="str">
            <v>LEGAL OFFICE ASSISTANT,SR</v>
          </cell>
          <cell r="F7017" t="str">
            <v>D352</v>
          </cell>
          <cell r="G7017">
            <v>1</v>
          </cell>
          <cell r="H7017" t="str">
            <v>D352-002</v>
          </cell>
          <cell r="I7017" t="str">
            <v>F</v>
          </cell>
          <cell r="J7017">
            <v>30</v>
          </cell>
          <cell r="L7017">
            <v>74.2</v>
          </cell>
        </row>
        <row r="7018">
          <cell r="A7018" t="str">
            <v>PACKARD, RUTH</v>
          </cell>
          <cell r="B7018" t="str">
            <v>125-556</v>
          </cell>
          <cell r="C7018">
            <v>510400</v>
          </cell>
          <cell r="D7018">
            <v>21000</v>
          </cell>
          <cell r="E7018" t="str">
            <v>LEGAL OFFICE ASSISTANT,SR</v>
          </cell>
          <cell r="F7018" t="str">
            <v>D352</v>
          </cell>
          <cell r="G7018">
            <v>1</v>
          </cell>
          <cell r="H7018" t="str">
            <v>D352-002</v>
          </cell>
          <cell r="I7018" t="str">
            <v>F</v>
          </cell>
          <cell r="J7018">
            <v>1001</v>
          </cell>
          <cell r="L7018">
            <v>10.17</v>
          </cell>
        </row>
        <row r="7019">
          <cell r="A7019" t="str">
            <v>PANERO, CHARLOTTE A</v>
          </cell>
          <cell r="B7019" t="str">
            <v>114-893</v>
          </cell>
          <cell r="C7019">
            <v>510100</v>
          </cell>
          <cell r="D7019">
            <v>18090</v>
          </cell>
          <cell r="E7019" t="str">
            <v>ACCOUNTING TECHNICIAN</v>
          </cell>
          <cell r="F7019" t="str">
            <v>D110</v>
          </cell>
          <cell r="G7019">
            <v>1</v>
          </cell>
          <cell r="H7019" t="str">
            <v>D110-012</v>
          </cell>
          <cell r="I7019" t="str">
            <v>O</v>
          </cell>
          <cell r="J7019">
            <v>1</v>
          </cell>
          <cell r="K7019" t="str">
            <v>REGULAR PAY</v>
          </cell>
          <cell r="L7019">
            <v>36479.019999999997</v>
          </cell>
        </row>
        <row r="7020">
          <cell r="A7020" t="str">
            <v>PANERO, CHARLOTTE A</v>
          </cell>
          <cell r="B7020" t="str">
            <v>114-893</v>
          </cell>
          <cell r="C7020">
            <v>510300</v>
          </cell>
          <cell r="D7020">
            <v>18090</v>
          </cell>
          <cell r="E7020" t="str">
            <v>ACCOUNTING TECHNICIAN</v>
          </cell>
          <cell r="F7020" t="str">
            <v>D110</v>
          </cell>
          <cell r="G7020">
            <v>1</v>
          </cell>
          <cell r="H7020" t="str">
            <v>D110-012</v>
          </cell>
          <cell r="I7020" t="str">
            <v>F</v>
          </cell>
          <cell r="J7020" t="str">
            <v>*FM</v>
          </cell>
          <cell r="K7020" t="str">
            <v>MEDICARE</v>
          </cell>
          <cell r="L7020">
            <v>528.95000000000005</v>
          </cell>
        </row>
        <row r="7021">
          <cell r="A7021" t="str">
            <v>PANERO, CHARLOTTE A</v>
          </cell>
          <cell r="B7021" t="str">
            <v>114-893</v>
          </cell>
          <cell r="C7021">
            <v>510300</v>
          </cell>
          <cell r="D7021">
            <v>18090</v>
          </cell>
          <cell r="E7021" t="str">
            <v>ACCOUNTING TECHNICIAN</v>
          </cell>
          <cell r="F7021" t="str">
            <v>D110</v>
          </cell>
          <cell r="G7021">
            <v>1</v>
          </cell>
          <cell r="H7021" t="str">
            <v>D110-012</v>
          </cell>
          <cell r="I7021" t="str">
            <v>F</v>
          </cell>
          <cell r="J7021">
            <v>7999</v>
          </cell>
          <cell r="L7021">
            <v>10940.06</v>
          </cell>
        </row>
        <row r="7022">
          <cell r="A7022" t="str">
            <v>PANERO, CHARLOTTE A</v>
          </cell>
          <cell r="B7022" t="str">
            <v>114-893</v>
          </cell>
          <cell r="C7022">
            <v>510300</v>
          </cell>
          <cell r="D7022">
            <v>18090</v>
          </cell>
          <cell r="E7022" t="str">
            <v>ACCOUNTING TECHNICIAN</v>
          </cell>
          <cell r="F7022" t="str">
            <v>D110</v>
          </cell>
          <cell r="G7022">
            <v>1</v>
          </cell>
          <cell r="H7022" t="str">
            <v>D110-012</v>
          </cell>
          <cell r="I7022" t="str">
            <v>F</v>
          </cell>
          <cell r="J7022" t="str">
            <v>*FI</v>
          </cell>
          <cell r="K7022" t="str">
            <v>FICA</v>
          </cell>
          <cell r="L7022">
            <v>2261.6999999999998</v>
          </cell>
        </row>
        <row r="7023">
          <cell r="A7023" t="str">
            <v>PANERO, CHARLOTTE A</v>
          </cell>
          <cell r="B7023" t="str">
            <v>114-893</v>
          </cell>
          <cell r="C7023">
            <v>510300</v>
          </cell>
          <cell r="D7023">
            <v>18090</v>
          </cell>
          <cell r="E7023" t="str">
            <v>ACCOUNTING TECHNICIAN</v>
          </cell>
          <cell r="F7023" t="str">
            <v>D110</v>
          </cell>
          <cell r="G7023">
            <v>1</v>
          </cell>
          <cell r="H7023" t="str">
            <v>D110-012</v>
          </cell>
          <cell r="I7023" t="str">
            <v>F</v>
          </cell>
          <cell r="J7023">
            <v>8000</v>
          </cell>
          <cell r="L7023">
            <v>2549.2399999999998</v>
          </cell>
        </row>
        <row r="7024">
          <cell r="A7024" t="str">
            <v>PANERO, CHARLOTTE A</v>
          </cell>
          <cell r="B7024" t="str">
            <v>114-893</v>
          </cell>
          <cell r="C7024">
            <v>510400</v>
          </cell>
          <cell r="D7024">
            <v>18090</v>
          </cell>
          <cell r="E7024" t="str">
            <v>ACCOUNTING TECHNICIAN</v>
          </cell>
          <cell r="F7024" t="str">
            <v>D110</v>
          </cell>
          <cell r="G7024">
            <v>1</v>
          </cell>
          <cell r="H7024" t="str">
            <v>D110-012</v>
          </cell>
          <cell r="I7024" t="str">
            <v>F</v>
          </cell>
          <cell r="J7024">
            <v>104</v>
          </cell>
          <cell r="L7024">
            <v>283.83999999999997</v>
          </cell>
        </row>
        <row r="7025">
          <cell r="A7025" t="str">
            <v>PANERO, CHARLOTTE A</v>
          </cell>
          <cell r="B7025" t="str">
            <v>114-893</v>
          </cell>
          <cell r="C7025">
            <v>510400</v>
          </cell>
          <cell r="D7025">
            <v>18090</v>
          </cell>
          <cell r="E7025" t="str">
            <v>ACCOUNTING TECHNICIAN</v>
          </cell>
          <cell r="F7025" t="str">
            <v>D110</v>
          </cell>
          <cell r="G7025">
            <v>1</v>
          </cell>
          <cell r="H7025" t="str">
            <v>D110-012</v>
          </cell>
          <cell r="I7025" t="str">
            <v>F</v>
          </cell>
          <cell r="J7025">
            <v>605</v>
          </cell>
          <cell r="L7025">
            <v>59.1</v>
          </cell>
        </row>
        <row r="7026">
          <cell r="A7026" t="str">
            <v>PANERO, CHARLOTTE A</v>
          </cell>
          <cell r="B7026" t="str">
            <v>114-893</v>
          </cell>
          <cell r="C7026">
            <v>510400</v>
          </cell>
          <cell r="D7026">
            <v>18090</v>
          </cell>
          <cell r="E7026" t="str">
            <v>ACCOUNTING TECHNICIAN</v>
          </cell>
          <cell r="F7026" t="str">
            <v>D110</v>
          </cell>
          <cell r="G7026">
            <v>1</v>
          </cell>
          <cell r="H7026" t="str">
            <v>D110-012</v>
          </cell>
          <cell r="I7026" t="str">
            <v>F</v>
          </cell>
          <cell r="J7026">
            <v>1001</v>
          </cell>
          <cell r="L7026">
            <v>10.17</v>
          </cell>
        </row>
        <row r="7027">
          <cell r="A7027" t="str">
            <v>PANERO, CHARLOTTE A</v>
          </cell>
          <cell r="B7027" t="str">
            <v>114-893</v>
          </cell>
          <cell r="C7027">
            <v>510400</v>
          </cell>
          <cell r="D7027">
            <v>18090</v>
          </cell>
          <cell r="E7027" t="str">
            <v>ACCOUNTING TECHNICIAN</v>
          </cell>
          <cell r="F7027" t="str">
            <v>D110</v>
          </cell>
          <cell r="G7027">
            <v>1</v>
          </cell>
          <cell r="H7027" t="str">
            <v>D110-012</v>
          </cell>
          <cell r="I7027" t="str">
            <v>F</v>
          </cell>
          <cell r="J7027">
            <v>705</v>
          </cell>
          <cell r="L7027">
            <v>12.04</v>
          </cell>
        </row>
        <row r="7028">
          <cell r="A7028" t="str">
            <v>PANERO, CHARLOTTE A</v>
          </cell>
          <cell r="B7028" t="str">
            <v>114-893</v>
          </cell>
          <cell r="C7028">
            <v>510400</v>
          </cell>
          <cell r="D7028">
            <v>18090</v>
          </cell>
          <cell r="E7028" t="str">
            <v>ACCOUNTING TECHNICIAN</v>
          </cell>
          <cell r="F7028" t="str">
            <v>D110</v>
          </cell>
          <cell r="G7028">
            <v>1</v>
          </cell>
          <cell r="H7028" t="str">
            <v>D110-012</v>
          </cell>
          <cell r="I7028" t="str">
            <v>F</v>
          </cell>
          <cell r="J7028">
            <v>811</v>
          </cell>
          <cell r="L7028">
            <v>1.88</v>
          </cell>
        </row>
        <row r="7029">
          <cell r="A7029" t="str">
            <v>PANERO, CHARLOTTE A</v>
          </cell>
          <cell r="B7029" t="str">
            <v>114-893</v>
          </cell>
          <cell r="C7029">
            <v>510400</v>
          </cell>
          <cell r="D7029">
            <v>18090</v>
          </cell>
          <cell r="E7029" t="str">
            <v>ACCOUNTING TECHNICIAN</v>
          </cell>
          <cell r="F7029" t="str">
            <v>D110</v>
          </cell>
          <cell r="G7029">
            <v>1</v>
          </cell>
          <cell r="H7029" t="str">
            <v>D110-012</v>
          </cell>
          <cell r="I7029" t="str">
            <v>F</v>
          </cell>
          <cell r="J7029">
            <v>30</v>
          </cell>
          <cell r="L7029">
            <v>91.2</v>
          </cell>
        </row>
        <row r="7030">
          <cell r="A7030" t="str">
            <v>PAREDES, GIOVANNI P</v>
          </cell>
          <cell r="B7030" t="str">
            <v>101-538</v>
          </cell>
          <cell r="C7030">
            <v>510100</v>
          </cell>
          <cell r="D7030">
            <v>45060</v>
          </cell>
          <cell r="E7030" t="str">
            <v>COMPUTER SVCS TECH II</v>
          </cell>
          <cell r="F7030" t="str">
            <v>D220</v>
          </cell>
          <cell r="G7030">
            <v>1</v>
          </cell>
          <cell r="H7030" t="str">
            <v>D220-005</v>
          </cell>
          <cell r="I7030" t="str">
            <v>O</v>
          </cell>
          <cell r="J7030">
            <v>1</v>
          </cell>
          <cell r="K7030" t="str">
            <v>REGULAR PAY</v>
          </cell>
          <cell r="L7030">
            <v>40256.25</v>
          </cell>
        </row>
        <row r="7031">
          <cell r="A7031" t="str">
            <v>PAREDES, GIOVANNI P</v>
          </cell>
          <cell r="B7031" t="str">
            <v>101-538</v>
          </cell>
          <cell r="C7031">
            <v>510300</v>
          </cell>
          <cell r="D7031">
            <v>45060</v>
          </cell>
          <cell r="E7031" t="str">
            <v>COMPUTER SVCS TECH II</v>
          </cell>
          <cell r="F7031" t="str">
            <v>D220</v>
          </cell>
          <cell r="G7031">
            <v>1</v>
          </cell>
          <cell r="H7031" t="str">
            <v>D220-005</v>
          </cell>
          <cell r="I7031" t="str">
            <v>F</v>
          </cell>
          <cell r="J7031" t="str">
            <v>*FI</v>
          </cell>
          <cell r="K7031" t="str">
            <v>FICA</v>
          </cell>
          <cell r="L7031">
            <v>2495.89</v>
          </cell>
        </row>
        <row r="7032">
          <cell r="A7032" t="str">
            <v>PAREDES, GIOVANNI P</v>
          </cell>
          <cell r="B7032" t="str">
            <v>101-538</v>
          </cell>
          <cell r="C7032">
            <v>510300</v>
          </cell>
          <cell r="D7032">
            <v>45060</v>
          </cell>
          <cell r="E7032" t="str">
            <v>COMPUTER SVCS TECH II</v>
          </cell>
          <cell r="F7032" t="str">
            <v>D220</v>
          </cell>
          <cell r="G7032">
            <v>1</v>
          </cell>
          <cell r="H7032" t="str">
            <v>D220-005</v>
          </cell>
          <cell r="I7032" t="str">
            <v>F</v>
          </cell>
          <cell r="J7032" t="str">
            <v>*FM</v>
          </cell>
          <cell r="K7032" t="str">
            <v>MEDICARE</v>
          </cell>
          <cell r="L7032">
            <v>583.72</v>
          </cell>
        </row>
        <row r="7033">
          <cell r="A7033" t="str">
            <v>PAREDES, GIOVANNI P</v>
          </cell>
          <cell r="B7033" t="str">
            <v>101-538</v>
          </cell>
          <cell r="C7033">
            <v>510300</v>
          </cell>
          <cell r="D7033">
            <v>45060</v>
          </cell>
          <cell r="E7033" t="str">
            <v>COMPUTER SVCS TECH II</v>
          </cell>
          <cell r="F7033" t="str">
            <v>D220</v>
          </cell>
          <cell r="G7033">
            <v>1</v>
          </cell>
          <cell r="H7033" t="str">
            <v>D220-005</v>
          </cell>
          <cell r="I7033" t="str">
            <v>F</v>
          </cell>
          <cell r="J7033">
            <v>8000</v>
          </cell>
          <cell r="L7033">
            <v>2813.64</v>
          </cell>
        </row>
        <row r="7034">
          <cell r="A7034" t="str">
            <v>PAREDES, GIOVANNI P</v>
          </cell>
          <cell r="B7034" t="str">
            <v>101-538</v>
          </cell>
          <cell r="C7034">
            <v>510300</v>
          </cell>
          <cell r="D7034">
            <v>45060</v>
          </cell>
          <cell r="E7034" t="str">
            <v>COMPUTER SVCS TECH II</v>
          </cell>
          <cell r="F7034" t="str">
            <v>D220</v>
          </cell>
          <cell r="G7034">
            <v>1</v>
          </cell>
          <cell r="H7034" t="str">
            <v>D220-005</v>
          </cell>
          <cell r="I7034" t="str">
            <v>F</v>
          </cell>
          <cell r="J7034">
            <v>7999</v>
          </cell>
          <cell r="L7034">
            <v>12072.85</v>
          </cell>
        </row>
        <row r="7035">
          <cell r="A7035" t="str">
            <v>PAREDES, GIOVANNI P</v>
          </cell>
          <cell r="B7035" t="str">
            <v>101-538</v>
          </cell>
          <cell r="C7035">
            <v>510400</v>
          </cell>
          <cell r="D7035">
            <v>45060</v>
          </cell>
          <cell r="E7035" t="str">
            <v>COMPUTER SVCS TECH II</v>
          </cell>
          <cell r="F7035" t="str">
            <v>D220</v>
          </cell>
          <cell r="G7035">
            <v>1</v>
          </cell>
          <cell r="H7035" t="str">
            <v>D220-005</v>
          </cell>
          <cell r="I7035" t="str">
            <v>F</v>
          </cell>
          <cell r="J7035">
            <v>701</v>
          </cell>
          <cell r="L7035">
            <v>4.01</v>
          </cell>
        </row>
        <row r="7036">
          <cell r="A7036" t="str">
            <v>PAREDES, GIOVANNI P</v>
          </cell>
          <cell r="B7036" t="str">
            <v>101-538</v>
          </cell>
          <cell r="C7036">
            <v>510400</v>
          </cell>
          <cell r="D7036">
            <v>45060</v>
          </cell>
          <cell r="E7036" t="str">
            <v>COMPUTER SVCS TECH II</v>
          </cell>
          <cell r="F7036" t="str">
            <v>D220</v>
          </cell>
          <cell r="G7036">
            <v>1</v>
          </cell>
          <cell r="H7036" t="str">
            <v>D220-005</v>
          </cell>
          <cell r="I7036" t="str">
            <v>F</v>
          </cell>
          <cell r="J7036">
            <v>1001</v>
          </cell>
          <cell r="L7036">
            <v>10.17</v>
          </cell>
        </row>
        <row r="7037">
          <cell r="A7037" t="str">
            <v>PAREDES, GIOVANNI P</v>
          </cell>
          <cell r="B7037" t="str">
            <v>101-538</v>
          </cell>
          <cell r="C7037">
            <v>510400</v>
          </cell>
          <cell r="D7037">
            <v>45060</v>
          </cell>
          <cell r="E7037" t="str">
            <v>COMPUTER SVCS TECH II</v>
          </cell>
          <cell r="F7037" t="str">
            <v>D220</v>
          </cell>
          <cell r="G7037">
            <v>1</v>
          </cell>
          <cell r="H7037" t="str">
            <v>D220-005</v>
          </cell>
          <cell r="I7037" t="str">
            <v>F</v>
          </cell>
          <cell r="J7037">
            <v>810</v>
          </cell>
          <cell r="L7037">
            <v>1.71</v>
          </cell>
        </row>
        <row r="7038">
          <cell r="A7038" t="str">
            <v>PAREDES, GIOVANNI P</v>
          </cell>
          <cell r="B7038" t="str">
            <v>101-538</v>
          </cell>
          <cell r="C7038">
            <v>510400</v>
          </cell>
          <cell r="D7038">
            <v>45060</v>
          </cell>
          <cell r="E7038" t="str">
            <v>COMPUTER SVCS TECH II</v>
          </cell>
          <cell r="F7038" t="str">
            <v>D220</v>
          </cell>
          <cell r="G7038">
            <v>1</v>
          </cell>
          <cell r="H7038" t="str">
            <v>D220-005</v>
          </cell>
          <cell r="I7038" t="str">
            <v>F</v>
          </cell>
          <cell r="J7038">
            <v>601</v>
          </cell>
          <cell r="L7038">
            <v>17.149999999999999</v>
          </cell>
        </row>
        <row r="7039">
          <cell r="A7039" t="str">
            <v>PAREDES, GIOVANNI P</v>
          </cell>
          <cell r="B7039" t="str">
            <v>101-538</v>
          </cell>
          <cell r="C7039">
            <v>510400</v>
          </cell>
          <cell r="D7039">
            <v>45060</v>
          </cell>
          <cell r="E7039" t="str">
            <v>COMPUTER SVCS TECH II</v>
          </cell>
          <cell r="F7039" t="str">
            <v>D220</v>
          </cell>
          <cell r="G7039">
            <v>1</v>
          </cell>
          <cell r="H7039" t="str">
            <v>D220-005</v>
          </cell>
          <cell r="I7039" t="str">
            <v>F</v>
          </cell>
          <cell r="J7039">
            <v>101</v>
          </cell>
          <cell r="L7039">
            <v>135.94999999999999</v>
          </cell>
        </row>
        <row r="7040">
          <cell r="A7040" t="str">
            <v>PAREDES, GIOVANNI P</v>
          </cell>
          <cell r="B7040" t="str">
            <v>101-538</v>
          </cell>
          <cell r="C7040">
            <v>510400</v>
          </cell>
          <cell r="D7040">
            <v>45060</v>
          </cell>
          <cell r="E7040" t="str">
            <v>COMPUTER SVCS TECH II</v>
          </cell>
          <cell r="F7040" t="str">
            <v>D220</v>
          </cell>
          <cell r="G7040">
            <v>1</v>
          </cell>
          <cell r="H7040" t="str">
            <v>D220-005</v>
          </cell>
          <cell r="I7040" t="str">
            <v>F</v>
          </cell>
          <cell r="J7040">
            <v>30</v>
          </cell>
          <cell r="L7040">
            <v>100.64</v>
          </cell>
        </row>
        <row r="7041">
          <cell r="A7041" t="str">
            <v>PARKER, SHARON L</v>
          </cell>
          <cell r="B7041" t="str">
            <v>123-865</v>
          </cell>
          <cell r="C7041">
            <v>510100</v>
          </cell>
          <cell r="D7041">
            <v>3940</v>
          </cell>
          <cell r="E7041" t="str">
            <v>PERMIT PROCESS TECH</v>
          </cell>
          <cell r="F7041" t="str">
            <v>D402</v>
          </cell>
          <cell r="G7041">
            <v>1</v>
          </cell>
          <cell r="H7041" t="str">
            <v>D402-003</v>
          </cell>
          <cell r="I7041" t="str">
            <v>O</v>
          </cell>
          <cell r="J7041">
            <v>1</v>
          </cell>
          <cell r="K7041" t="str">
            <v>REGULAR PAY</v>
          </cell>
          <cell r="L7041">
            <v>34063.040000000001</v>
          </cell>
        </row>
        <row r="7042">
          <cell r="A7042" t="str">
            <v>PARKER, SHARON L</v>
          </cell>
          <cell r="B7042" t="str">
            <v>123-865</v>
          </cell>
          <cell r="C7042">
            <v>510300</v>
          </cell>
          <cell r="D7042">
            <v>3940</v>
          </cell>
          <cell r="E7042" t="str">
            <v>PERMIT PROCESS TECH</v>
          </cell>
          <cell r="F7042" t="str">
            <v>D402</v>
          </cell>
          <cell r="G7042">
            <v>1</v>
          </cell>
          <cell r="H7042" t="str">
            <v>D402-003</v>
          </cell>
          <cell r="I7042" t="str">
            <v>F</v>
          </cell>
          <cell r="J7042">
            <v>8000</v>
          </cell>
          <cell r="L7042">
            <v>2380.12</v>
          </cell>
        </row>
        <row r="7043">
          <cell r="A7043" t="str">
            <v>PARKER, SHARON L</v>
          </cell>
          <cell r="B7043" t="str">
            <v>123-865</v>
          </cell>
          <cell r="C7043">
            <v>510300</v>
          </cell>
          <cell r="D7043">
            <v>3940</v>
          </cell>
          <cell r="E7043" t="str">
            <v>PERMIT PROCESS TECH</v>
          </cell>
          <cell r="F7043" t="str">
            <v>D402</v>
          </cell>
          <cell r="G7043">
            <v>1</v>
          </cell>
          <cell r="H7043" t="str">
            <v>D402-003</v>
          </cell>
          <cell r="I7043" t="str">
            <v>F</v>
          </cell>
          <cell r="J7043" t="str">
            <v>*FI</v>
          </cell>
          <cell r="K7043" t="str">
            <v>FICA</v>
          </cell>
          <cell r="L7043">
            <v>2111.91</v>
          </cell>
        </row>
        <row r="7044">
          <cell r="A7044" t="str">
            <v>PARKER, SHARON L</v>
          </cell>
          <cell r="B7044" t="str">
            <v>123-865</v>
          </cell>
          <cell r="C7044">
            <v>510300</v>
          </cell>
          <cell r="D7044">
            <v>3940</v>
          </cell>
          <cell r="E7044" t="str">
            <v>PERMIT PROCESS TECH</v>
          </cell>
          <cell r="F7044" t="str">
            <v>D402</v>
          </cell>
          <cell r="G7044">
            <v>1</v>
          </cell>
          <cell r="H7044" t="str">
            <v>D402-003</v>
          </cell>
          <cell r="I7044" t="str">
            <v>F</v>
          </cell>
          <cell r="J7044" t="str">
            <v>*FM</v>
          </cell>
          <cell r="K7044" t="str">
            <v>MEDICARE</v>
          </cell>
          <cell r="L7044">
            <v>493.91</v>
          </cell>
        </row>
        <row r="7045">
          <cell r="A7045" t="str">
            <v>PARKER, SHARON L</v>
          </cell>
          <cell r="B7045" t="str">
            <v>123-865</v>
          </cell>
          <cell r="C7045">
            <v>510300</v>
          </cell>
          <cell r="D7045">
            <v>3940</v>
          </cell>
          <cell r="E7045" t="str">
            <v>PERMIT PROCESS TECH</v>
          </cell>
          <cell r="F7045" t="str">
            <v>D402</v>
          </cell>
          <cell r="G7045">
            <v>1</v>
          </cell>
          <cell r="H7045" t="str">
            <v>D402-003</v>
          </cell>
          <cell r="I7045" t="str">
            <v>F</v>
          </cell>
          <cell r="J7045">
            <v>7999</v>
          </cell>
          <cell r="L7045">
            <v>10215.51</v>
          </cell>
        </row>
        <row r="7046">
          <cell r="A7046" t="str">
            <v>PARKER, SHARON L</v>
          </cell>
          <cell r="B7046" t="str">
            <v>123-865</v>
          </cell>
          <cell r="C7046">
            <v>510400</v>
          </cell>
          <cell r="D7046">
            <v>3940</v>
          </cell>
          <cell r="E7046" t="str">
            <v>PERMIT PROCESS TECH</v>
          </cell>
          <cell r="F7046" t="str">
            <v>D402</v>
          </cell>
          <cell r="G7046">
            <v>1</v>
          </cell>
          <cell r="H7046" t="str">
            <v>D402-003</v>
          </cell>
          <cell r="I7046" t="str">
            <v>F</v>
          </cell>
          <cell r="J7046">
            <v>605</v>
          </cell>
          <cell r="L7046">
            <v>59.1</v>
          </cell>
        </row>
        <row r="7047">
          <cell r="A7047" t="str">
            <v>PARKER, SHARON L</v>
          </cell>
          <cell r="B7047" t="str">
            <v>123-865</v>
          </cell>
          <cell r="C7047">
            <v>510400</v>
          </cell>
          <cell r="D7047">
            <v>3940</v>
          </cell>
          <cell r="E7047" t="str">
            <v>PERMIT PROCESS TECH</v>
          </cell>
          <cell r="F7047" t="str">
            <v>D402</v>
          </cell>
          <cell r="G7047">
            <v>1</v>
          </cell>
          <cell r="H7047" t="str">
            <v>D402-003</v>
          </cell>
          <cell r="I7047" t="str">
            <v>F</v>
          </cell>
          <cell r="J7047">
            <v>1001</v>
          </cell>
          <cell r="L7047">
            <v>10.17</v>
          </cell>
        </row>
        <row r="7048">
          <cell r="A7048" t="str">
            <v>PARKER, SHARON L</v>
          </cell>
          <cell r="B7048" t="str">
            <v>123-865</v>
          </cell>
          <cell r="C7048">
            <v>510400</v>
          </cell>
          <cell r="D7048">
            <v>3940</v>
          </cell>
          <cell r="E7048" t="str">
            <v>PERMIT PROCESS TECH</v>
          </cell>
          <cell r="F7048" t="str">
            <v>D402</v>
          </cell>
          <cell r="G7048">
            <v>1</v>
          </cell>
          <cell r="H7048" t="str">
            <v>D402-003</v>
          </cell>
          <cell r="I7048" t="str">
            <v>F</v>
          </cell>
          <cell r="J7048">
            <v>30</v>
          </cell>
          <cell r="L7048">
            <v>85.16</v>
          </cell>
        </row>
        <row r="7049">
          <cell r="A7049" t="str">
            <v>PARKER, SHARON L</v>
          </cell>
          <cell r="B7049" t="str">
            <v>123-865</v>
          </cell>
          <cell r="C7049">
            <v>510400</v>
          </cell>
          <cell r="D7049">
            <v>3940</v>
          </cell>
          <cell r="E7049" t="str">
            <v>PERMIT PROCESS TECH</v>
          </cell>
          <cell r="F7049" t="str">
            <v>D402</v>
          </cell>
          <cell r="G7049">
            <v>1</v>
          </cell>
          <cell r="H7049" t="str">
            <v>D402-003</v>
          </cell>
          <cell r="I7049" t="str">
            <v>F</v>
          </cell>
          <cell r="J7049">
            <v>705</v>
          </cell>
          <cell r="L7049">
            <v>12.04</v>
          </cell>
        </row>
        <row r="7050">
          <cell r="A7050" t="str">
            <v>PARKER, SHARON L</v>
          </cell>
          <cell r="B7050" t="str">
            <v>123-865</v>
          </cell>
          <cell r="C7050">
            <v>510400</v>
          </cell>
          <cell r="D7050">
            <v>3940</v>
          </cell>
          <cell r="E7050" t="str">
            <v>PERMIT PROCESS TECH</v>
          </cell>
          <cell r="F7050" t="str">
            <v>D402</v>
          </cell>
          <cell r="G7050">
            <v>1</v>
          </cell>
          <cell r="H7050" t="str">
            <v>D402-003</v>
          </cell>
          <cell r="I7050" t="str">
            <v>F</v>
          </cell>
          <cell r="J7050">
            <v>104</v>
          </cell>
          <cell r="L7050">
            <v>283.83999999999997</v>
          </cell>
        </row>
        <row r="7051">
          <cell r="A7051" t="str">
            <v>PARKER, SHARON L</v>
          </cell>
          <cell r="B7051" t="str">
            <v>123-865</v>
          </cell>
          <cell r="C7051">
            <v>510400</v>
          </cell>
          <cell r="D7051">
            <v>3940</v>
          </cell>
          <cell r="E7051" t="str">
            <v>PERMIT PROCESS TECH</v>
          </cell>
          <cell r="F7051" t="str">
            <v>D402</v>
          </cell>
          <cell r="G7051">
            <v>1</v>
          </cell>
          <cell r="H7051" t="str">
            <v>D402-003</v>
          </cell>
          <cell r="I7051" t="str">
            <v>F</v>
          </cell>
          <cell r="J7051">
            <v>811</v>
          </cell>
          <cell r="L7051">
            <v>1.88</v>
          </cell>
        </row>
        <row r="7052">
          <cell r="A7052" t="str">
            <v>PARKHOUSE, JOHN R</v>
          </cell>
          <cell r="B7052" t="str">
            <v>101-553</v>
          </cell>
          <cell r="C7052">
            <v>510100</v>
          </cell>
          <cell r="D7052">
            <v>19310</v>
          </cell>
          <cell r="E7052" t="str">
            <v>DEPUTY SHERIFF II</v>
          </cell>
          <cell r="F7052" t="str">
            <v>E120</v>
          </cell>
          <cell r="G7052">
            <v>1</v>
          </cell>
          <cell r="H7052" t="str">
            <v>E120-003</v>
          </cell>
          <cell r="I7052" t="str">
            <v>O</v>
          </cell>
          <cell r="J7052">
            <v>1</v>
          </cell>
          <cell r="K7052" t="str">
            <v>REGULAR PAY</v>
          </cell>
          <cell r="L7052">
            <v>46368</v>
          </cell>
        </row>
        <row r="7053">
          <cell r="A7053" t="str">
            <v>PARKHOUSE, JOHN R</v>
          </cell>
          <cell r="B7053" t="str">
            <v>101-553</v>
          </cell>
          <cell r="C7053">
            <v>510300</v>
          </cell>
          <cell r="D7053">
            <v>19310</v>
          </cell>
          <cell r="E7053" t="str">
            <v>DEPUTY SHERIFF II</v>
          </cell>
          <cell r="F7053" t="str">
            <v>E120</v>
          </cell>
          <cell r="G7053">
            <v>1</v>
          </cell>
          <cell r="H7053" t="str">
            <v>E120-003</v>
          </cell>
          <cell r="I7053" t="str">
            <v>F</v>
          </cell>
          <cell r="J7053">
            <v>8009</v>
          </cell>
          <cell r="L7053">
            <v>5342.29</v>
          </cell>
        </row>
        <row r="7054">
          <cell r="A7054" t="str">
            <v>PARKHOUSE, JOHN R</v>
          </cell>
          <cell r="B7054" t="str">
            <v>101-553</v>
          </cell>
          <cell r="C7054">
            <v>510300</v>
          </cell>
          <cell r="D7054">
            <v>19310</v>
          </cell>
          <cell r="E7054" t="str">
            <v>DEPUTY SHERIFF II</v>
          </cell>
          <cell r="F7054" t="str">
            <v>E120</v>
          </cell>
          <cell r="G7054">
            <v>1</v>
          </cell>
          <cell r="H7054" t="str">
            <v>E120-003</v>
          </cell>
          <cell r="I7054" t="str">
            <v>F</v>
          </cell>
          <cell r="J7054" t="str">
            <v>*FI</v>
          </cell>
          <cell r="K7054" t="str">
            <v>FICA</v>
          </cell>
          <cell r="L7054">
            <v>2874.82</v>
          </cell>
        </row>
        <row r="7055">
          <cell r="A7055" t="str">
            <v>PARKHOUSE, JOHN R</v>
          </cell>
          <cell r="B7055" t="str">
            <v>101-553</v>
          </cell>
          <cell r="C7055">
            <v>510300</v>
          </cell>
          <cell r="D7055">
            <v>19310</v>
          </cell>
          <cell r="E7055" t="str">
            <v>DEPUTY SHERIFF II</v>
          </cell>
          <cell r="F7055" t="str">
            <v>E120</v>
          </cell>
          <cell r="G7055">
            <v>1</v>
          </cell>
          <cell r="H7055" t="str">
            <v>E120-003</v>
          </cell>
          <cell r="I7055" t="str">
            <v>F</v>
          </cell>
          <cell r="J7055" t="str">
            <v>*FM</v>
          </cell>
          <cell r="K7055" t="str">
            <v>MEDICARE</v>
          </cell>
          <cell r="L7055">
            <v>672.34</v>
          </cell>
        </row>
        <row r="7056">
          <cell r="A7056" t="str">
            <v>PARKHOUSE, JOHN R</v>
          </cell>
          <cell r="B7056" t="str">
            <v>101-553</v>
          </cell>
          <cell r="C7056">
            <v>510300</v>
          </cell>
          <cell r="D7056">
            <v>19310</v>
          </cell>
          <cell r="E7056" t="str">
            <v>DEPUTY SHERIFF II</v>
          </cell>
          <cell r="F7056" t="str">
            <v>E120</v>
          </cell>
          <cell r="G7056">
            <v>1</v>
          </cell>
          <cell r="H7056" t="str">
            <v>E120-003</v>
          </cell>
          <cell r="I7056" t="str">
            <v>F</v>
          </cell>
          <cell r="J7056">
            <v>8010</v>
          </cell>
          <cell r="L7056">
            <v>4167.6000000000004</v>
          </cell>
        </row>
        <row r="7057">
          <cell r="A7057" t="str">
            <v>PARKHOUSE, JOHN R</v>
          </cell>
          <cell r="B7057" t="str">
            <v>101-553</v>
          </cell>
          <cell r="C7057">
            <v>510400</v>
          </cell>
          <cell r="D7057">
            <v>19310</v>
          </cell>
          <cell r="E7057" t="str">
            <v>DEPUTY SHERIFF II</v>
          </cell>
          <cell r="F7057" t="str">
            <v>E120</v>
          </cell>
          <cell r="G7057">
            <v>1</v>
          </cell>
          <cell r="H7057" t="str">
            <v>E120-003</v>
          </cell>
          <cell r="I7057" t="str">
            <v>F</v>
          </cell>
          <cell r="J7057">
            <v>1001</v>
          </cell>
          <cell r="L7057">
            <v>10.17</v>
          </cell>
        </row>
        <row r="7058">
          <cell r="A7058" t="str">
            <v>PARKHOUSE, JOHN R</v>
          </cell>
          <cell r="B7058" t="str">
            <v>101-553</v>
          </cell>
          <cell r="C7058">
            <v>510400</v>
          </cell>
          <cell r="D7058">
            <v>19310</v>
          </cell>
          <cell r="E7058" t="str">
            <v>DEPUTY SHERIFF II</v>
          </cell>
          <cell r="F7058" t="str">
            <v>E120</v>
          </cell>
          <cell r="G7058">
            <v>1</v>
          </cell>
          <cell r="H7058" t="str">
            <v>E120-003</v>
          </cell>
          <cell r="I7058" t="str">
            <v>F</v>
          </cell>
          <cell r="J7058">
            <v>811</v>
          </cell>
          <cell r="L7058">
            <v>1.88</v>
          </cell>
        </row>
        <row r="7059">
          <cell r="A7059" t="str">
            <v>PARKHOUSE, JOHN R</v>
          </cell>
          <cell r="B7059" t="str">
            <v>101-553</v>
          </cell>
          <cell r="C7059">
            <v>510400</v>
          </cell>
          <cell r="D7059">
            <v>19310</v>
          </cell>
          <cell r="E7059" t="str">
            <v>DEPUTY SHERIFF II</v>
          </cell>
          <cell r="F7059" t="str">
            <v>E120</v>
          </cell>
          <cell r="G7059">
            <v>1</v>
          </cell>
          <cell r="H7059" t="str">
            <v>E120-003</v>
          </cell>
          <cell r="I7059" t="str">
            <v>F</v>
          </cell>
          <cell r="J7059">
            <v>705</v>
          </cell>
          <cell r="L7059">
            <v>12.04</v>
          </cell>
        </row>
        <row r="7060">
          <cell r="A7060" t="str">
            <v>PARKHOUSE, JOHN R</v>
          </cell>
          <cell r="B7060" t="str">
            <v>101-553</v>
          </cell>
          <cell r="C7060">
            <v>510400</v>
          </cell>
          <cell r="D7060">
            <v>19310</v>
          </cell>
          <cell r="E7060" t="str">
            <v>DEPUTY SHERIFF II</v>
          </cell>
          <cell r="F7060" t="str">
            <v>E120</v>
          </cell>
          <cell r="G7060">
            <v>1</v>
          </cell>
          <cell r="H7060" t="str">
            <v>E120-003</v>
          </cell>
          <cell r="I7060" t="str">
            <v>F</v>
          </cell>
          <cell r="J7060">
            <v>204</v>
          </cell>
          <cell r="L7060">
            <v>244.01</v>
          </cell>
        </row>
        <row r="7061">
          <cell r="A7061" t="str">
            <v>PARKHOUSE, JOHN R</v>
          </cell>
          <cell r="B7061" t="str">
            <v>101-553</v>
          </cell>
          <cell r="C7061">
            <v>510400</v>
          </cell>
          <cell r="D7061">
            <v>19310</v>
          </cell>
          <cell r="E7061" t="str">
            <v>DEPUTY SHERIFF II</v>
          </cell>
          <cell r="F7061" t="str">
            <v>E120</v>
          </cell>
          <cell r="G7061">
            <v>1</v>
          </cell>
          <cell r="H7061" t="str">
            <v>E120-003</v>
          </cell>
          <cell r="I7061" t="str">
            <v>F</v>
          </cell>
          <cell r="J7061">
            <v>30</v>
          </cell>
          <cell r="L7061">
            <v>115.92</v>
          </cell>
        </row>
        <row r="7062">
          <cell r="A7062" t="str">
            <v>PARKHOUSE, JOHN R</v>
          </cell>
          <cell r="B7062" t="str">
            <v>101-553</v>
          </cell>
          <cell r="C7062">
            <v>510400</v>
          </cell>
          <cell r="D7062">
            <v>19310</v>
          </cell>
          <cell r="E7062" t="str">
            <v>DEPUTY SHERIFF II</v>
          </cell>
          <cell r="F7062" t="str">
            <v>E120</v>
          </cell>
          <cell r="G7062">
            <v>1</v>
          </cell>
          <cell r="H7062" t="str">
            <v>E120-003</v>
          </cell>
          <cell r="I7062" t="str">
            <v>F</v>
          </cell>
          <cell r="J7062">
            <v>605</v>
          </cell>
          <cell r="L7062">
            <v>59.1</v>
          </cell>
        </row>
        <row r="7063">
          <cell r="A7063" t="str">
            <v>PARMAN, DEBBIE A</v>
          </cell>
          <cell r="B7063" t="str">
            <v>101-594</v>
          </cell>
          <cell r="C7063">
            <v>510100</v>
          </cell>
          <cell r="D7063">
            <v>21850</v>
          </cell>
          <cell r="E7063" t="str">
            <v>STAFF SVCS ANALYST II</v>
          </cell>
          <cell r="F7063" t="str">
            <v>D482</v>
          </cell>
          <cell r="G7063">
            <v>1</v>
          </cell>
          <cell r="H7063" t="str">
            <v>D482-003</v>
          </cell>
          <cell r="I7063" t="str">
            <v>O</v>
          </cell>
          <cell r="J7063">
            <v>1</v>
          </cell>
          <cell r="K7063" t="str">
            <v>REGULAR PAY</v>
          </cell>
          <cell r="L7063">
            <v>48055.34</v>
          </cell>
        </row>
        <row r="7064">
          <cell r="A7064" t="str">
            <v>PARMAN, DEBBIE A</v>
          </cell>
          <cell r="B7064" t="str">
            <v>101-594</v>
          </cell>
          <cell r="C7064">
            <v>510300</v>
          </cell>
          <cell r="D7064">
            <v>21850</v>
          </cell>
          <cell r="E7064" t="str">
            <v>STAFF SVCS ANALYST II</v>
          </cell>
          <cell r="F7064" t="str">
            <v>D482</v>
          </cell>
          <cell r="G7064">
            <v>1</v>
          </cell>
          <cell r="H7064" t="str">
            <v>D482-003</v>
          </cell>
          <cell r="I7064" t="str">
            <v>F</v>
          </cell>
          <cell r="J7064" t="str">
            <v>*FI</v>
          </cell>
          <cell r="K7064" t="str">
            <v>FICA</v>
          </cell>
          <cell r="L7064">
            <v>2979.43</v>
          </cell>
        </row>
        <row r="7065">
          <cell r="A7065" t="str">
            <v>PARMAN, DEBBIE A</v>
          </cell>
          <cell r="B7065" t="str">
            <v>101-594</v>
          </cell>
          <cell r="C7065">
            <v>510300</v>
          </cell>
          <cell r="D7065">
            <v>21850</v>
          </cell>
          <cell r="E7065" t="str">
            <v>STAFF SVCS ANALYST II</v>
          </cell>
          <cell r="F7065" t="str">
            <v>D482</v>
          </cell>
          <cell r="G7065">
            <v>1</v>
          </cell>
          <cell r="H7065" t="str">
            <v>D482-003</v>
          </cell>
          <cell r="I7065" t="str">
            <v>F</v>
          </cell>
          <cell r="J7065" t="str">
            <v>*FM</v>
          </cell>
          <cell r="K7065" t="str">
            <v>MEDICARE</v>
          </cell>
          <cell r="L7065">
            <v>696.8</v>
          </cell>
        </row>
        <row r="7066">
          <cell r="A7066" t="str">
            <v>PARMAN, DEBBIE A</v>
          </cell>
          <cell r="B7066" t="str">
            <v>101-594</v>
          </cell>
          <cell r="C7066">
            <v>510300</v>
          </cell>
          <cell r="D7066">
            <v>21850</v>
          </cell>
          <cell r="E7066" t="str">
            <v>STAFF SVCS ANALYST II</v>
          </cell>
          <cell r="F7066" t="str">
            <v>D482</v>
          </cell>
          <cell r="G7066">
            <v>1</v>
          </cell>
          <cell r="H7066" t="str">
            <v>D482-003</v>
          </cell>
          <cell r="I7066" t="str">
            <v>F</v>
          </cell>
          <cell r="J7066">
            <v>8000</v>
          </cell>
          <cell r="L7066">
            <v>3359.58</v>
          </cell>
        </row>
        <row r="7067">
          <cell r="A7067" t="str">
            <v>PARMAN, DEBBIE A</v>
          </cell>
          <cell r="B7067" t="str">
            <v>101-594</v>
          </cell>
          <cell r="C7067">
            <v>510300</v>
          </cell>
          <cell r="D7067">
            <v>21850</v>
          </cell>
          <cell r="E7067" t="str">
            <v>STAFF SVCS ANALYST II</v>
          </cell>
          <cell r="F7067" t="str">
            <v>D482</v>
          </cell>
          <cell r="G7067">
            <v>1</v>
          </cell>
          <cell r="H7067" t="str">
            <v>D482-003</v>
          </cell>
          <cell r="I7067" t="str">
            <v>F</v>
          </cell>
          <cell r="J7067">
            <v>7999</v>
          </cell>
          <cell r="L7067">
            <v>14411.8</v>
          </cell>
        </row>
        <row r="7068">
          <cell r="A7068" t="str">
            <v>PARMAN, DEBBIE A</v>
          </cell>
          <cell r="B7068" t="str">
            <v>101-594</v>
          </cell>
          <cell r="C7068">
            <v>510400</v>
          </cell>
          <cell r="D7068">
            <v>21850</v>
          </cell>
          <cell r="E7068" t="str">
            <v>STAFF SVCS ANALYST II</v>
          </cell>
          <cell r="F7068" t="str">
            <v>D482</v>
          </cell>
          <cell r="G7068">
            <v>1</v>
          </cell>
          <cell r="H7068" t="str">
            <v>D482-003</v>
          </cell>
          <cell r="I7068" t="str">
            <v>F</v>
          </cell>
          <cell r="J7068">
            <v>1001</v>
          </cell>
          <cell r="L7068">
            <v>10.17</v>
          </cell>
        </row>
        <row r="7069">
          <cell r="A7069" t="str">
            <v>PARMAN, DEBBIE A</v>
          </cell>
          <cell r="B7069" t="str">
            <v>101-594</v>
          </cell>
          <cell r="C7069">
            <v>510400</v>
          </cell>
          <cell r="D7069">
            <v>21850</v>
          </cell>
          <cell r="E7069" t="str">
            <v>STAFF SVCS ANALYST II</v>
          </cell>
          <cell r="F7069" t="str">
            <v>D482</v>
          </cell>
          <cell r="G7069">
            <v>1</v>
          </cell>
          <cell r="H7069" t="str">
            <v>D482-003</v>
          </cell>
          <cell r="I7069" t="str">
            <v>F</v>
          </cell>
          <cell r="J7069">
            <v>810</v>
          </cell>
          <cell r="L7069">
            <v>1.71</v>
          </cell>
        </row>
        <row r="7070">
          <cell r="A7070" t="str">
            <v>PARMAN, DEBBIE A</v>
          </cell>
          <cell r="B7070" t="str">
            <v>101-594</v>
          </cell>
          <cell r="C7070">
            <v>510400</v>
          </cell>
          <cell r="D7070">
            <v>21850</v>
          </cell>
          <cell r="E7070" t="str">
            <v>STAFF SVCS ANALYST II</v>
          </cell>
          <cell r="F7070" t="str">
            <v>D482</v>
          </cell>
          <cell r="G7070">
            <v>1</v>
          </cell>
          <cell r="H7070" t="str">
            <v>D482-003</v>
          </cell>
          <cell r="I7070" t="str">
            <v>F</v>
          </cell>
          <cell r="J7070">
            <v>30</v>
          </cell>
          <cell r="L7070">
            <v>120.14</v>
          </cell>
        </row>
        <row r="7071">
          <cell r="A7071" t="str">
            <v>PARMAN, DEBBIE A</v>
          </cell>
          <cell r="B7071" t="str">
            <v>101-594</v>
          </cell>
          <cell r="C7071">
            <v>510400</v>
          </cell>
          <cell r="D7071">
            <v>21850</v>
          </cell>
          <cell r="E7071" t="str">
            <v>STAFF SVCS ANALYST II</v>
          </cell>
          <cell r="F7071" t="str">
            <v>D482</v>
          </cell>
          <cell r="G7071">
            <v>1</v>
          </cell>
          <cell r="H7071" t="str">
            <v>D482-003</v>
          </cell>
          <cell r="I7071" t="str">
            <v>F</v>
          </cell>
          <cell r="J7071">
            <v>101</v>
          </cell>
          <cell r="L7071">
            <v>135.94999999999999</v>
          </cell>
        </row>
        <row r="7072">
          <cell r="A7072" t="str">
            <v>PARMAN, DEBBIE A</v>
          </cell>
          <cell r="B7072" t="str">
            <v>101-594</v>
          </cell>
          <cell r="C7072">
            <v>510400</v>
          </cell>
          <cell r="D7072">
            <v>21850</v>
          </cell>
          <cell r="E7072" t="str">
            <v>STAFF SVCS ANALYST II</v>
          </cell>
          <cell r="F7072" t="str">
            <v>D482</v>
          </cell>
          <cell r="G7072">
            <v>1</v>
          </cell>
          <cell r="H7072" t="str">
            <v>D482-003</v>
          </cell>
          <cell r="I7072" t="str">
            <v>F</v>
          </cell>
          <cell r="J7072">
            <v>701</v>
          </cell>
          <cell r="L7072">
            <v>4.01</v>
          </cell>
        </row>
        <row r="7073">
          <cell r="A7073" t="str">
            <v>PARMAN, DEBBIE A</v>
          </cell>
          <cell r="B7073" t="str">
            <v>101-594</v>
          </cell>
          <cell r="C7073">
            <v>510400</v>
          </cell>
          <cell r="D7073">
            <v>21850</v>
          </cell>
          <cell r="E7073" t="str">
            <v>STAFF SVCS ANALYST II</v>
          </cell>
          <cell r="F7073" t="str">
            <v>D482</v>
          </cell>
          <cell r="G7073">
            <v>1</v>
          </cell>
          <cell r="H7073" t="str">
            <v>D482-003</v>
          </cell>
          <cell r="I7073" t="str">
            <v>F</v>
          </cell>
          <cell r="J7073">
            <v>601</v>
          </cell>
          <cell r="L7073">
            <v>17.149999999999999</v>
          </cell>
        </row>
        <row r="7074">
          <cell r="A7074" t="str">
            <v>PARMAN, MARGARET L</v>
          </cell>
          <cell r="B7074" t="str">
            <v>101-594</v>
          </cell>
          <cell r="C7074">
            <v>510100</v>
          </cell>
          <cell r="D7074">
            <v>34630</v>
          </cell>
          <cell r="E7074" t="str">
            <v>ELIGIBILITY WORKER II</v>
          </cell>
          <cell r="F7074" t="str">
            <v>D256</v>
          </cell>
          <cell r="G7074">
            <v>1</v>
          </cell>
          <cell r="H7074" t="str">
            <v>D256-018</v>
          </cell>
          <cell r="I7074" t="str">
            <v>O</v>
          </cell>
          <cell r="J7074">
            <v>1</v>
          </cell>
          <cell r="K7074" t="str">
            <v>REGULAR PAY</v>
          </cell>
          <cell r="L7074">
            <v>34188.839999999997</v>
          </cell>
        </row>
        <row r="7075">
          <cell r="A7075" t="str">
            <v>PARMAN, MARGARET L</v>
          </cell>
          <cell r="B7075" t="str">
            <v>101-594</v>
          </cell>
          <cell r="C7075">
            <v>510300</v>
          </cell>
          <cell r="D7075">
            <v>34630</v>
          </cell>
          <cell r="E7075" t="str">
            <v>ELIGIBILITY WORKER II</v>
          </cell>
          <cell r="F7075" t="str">
            <v>D256</v>
          </cell>
          <cell r="G7075">
            <v>1</v>
          </cell>
          <cell r="H7075" t="str">
            <v>D256-018</v>
          </cell>
          <cell r="I7075" t="str">
            <v>F</v>
          </cell>
          <cell r="J7075" t="str">
            <v>*FI</v>
          </cell>
          <cell r="K7075" t="str">
            <v>FICA</v>
          </cell>
          <cell r="L7075">
            <v>2119.71</v>
          </cell>
        </row>
        <row r="7076">
          <cell r="A7076" t="str">
            <v>PARMAN, MARGARET L</v>
          </cell>
          <cell r="B7076" t="str">
            <v>101-594</v>
          </cell>
          <cell r="C7076">
            <v>510300</v>
          </cell>
          <cell r="D7076">
            <v>34630</v>
          </cell>
          <cell r="E7076" t="str">
            <v>ELIGIBILITY WORKER II</v>
          </cell>
          <cell r="F7076" t="str">
            <v>D256</v>
          </cell>
          <cell r="G7076">
            <v>1</v>
          </cell>
          <cell r="H7076" t="str">
            <v>D256-018</v>
          </cell>
          <cell r="I7076" t="str">
            <v>F</v>
          </cell>
          <cell r="J7076">
            <v>8000</v>
          </cell>
          <cell r="L7076">
            <v>2388.9299999999998</v>
          </cell>
        </row>
        <row r="7077">
          <cell r="A7077" t="str">
            <v>PARMAN, MARGARET L</v>
          </cell>
          <cell r="B7077" t="str">
            <v>101-594</v>
          </cell>
          <cell r="C7077">
            <v>510300</v>
          </cell>
          <cell r="D7077">
            <v>34630</v>
          </cell>
          <cell r="E7077" t="str">
            <v>ELIGIBILITY WORKER II</v>
          </cell>
          <cell r="F7077" t="str">
            <v>D256</v>
          </cell>
          <cell r="G7077">
            <v>1</v>
          </cell>
          <cell r="H7077" t="str">
            <v>D256-018</v>
          </cell>
          <cell r="I7077" t="str">
            <v>F</v>
          </cell>
          <cell r="J7077" t="str">
            <v>*FM</v>
          </cell>
          <cell r="K7077" t="str">
            <v>MEDICARE</v>
          </cell>
          <cell r="L7077">
            <v>495.74</v>
          </cell>
        </row>
        <row r="7078">
          <cell r="A7078" t="str">
            <v>PARMAN, MARGARET L</v>
          </cell>
          <cell r="B7078" t="str">
            <v>101-594</v>
          </cell>
          <cell r="C7078">
            <v>510300</v>
          </cell>
          <cell r="D7078">
            <v>34630</v>
          </cell>
          <cell r="E7078" t="str">
            <v>ELIGIBILITY WORKER II</v>
          </cell>
          <cell r="F7078" t="str">
            <v>D256</v>
          </cell>
          <cell r="G7078">
            <v>1</v>
          </cell>
          <cell r="H7078" t="str">
            <v>D256-018</v>
          </cell>
          <cell r="I7078" t="str">
            <v>F</v>
          </cell>
          <cell r="J7078">
            <v>7999</v>
          </cell>
          <cell r="L7078">
            <v>10253.23</v>
          </cell>
        </row>
        <row r="7079">
          <cell r="A7079" t="str">
            <v>PARMAN, MARGARET L</v>
          </cell>
          <cell r="B7079" t="str">
            <v>101-594</v>
          </cell>
          <cell r="C7079">
            <v>510400</v>
          </cell>
          <cell r="D7079">
            <v>34630</v>
          </cell>
          <cell r="E7079" t="str">
            <v>ELIGIBILITY WORKER II</v>
          </cell>
          <cell r="F7079" t="str">
            <v>D256</v>
          </cell>
          <cell r="G7079">
            <v>1</v>
          </cell>
          <cell r="H7079" t="str">
            <v>D256-018</v>
          </cell>
          <cell r="I7079" t="str">
            <v>F</v>
          </cell>
          <cell r="J7079">
            <v>30</v>
          </cell>
          <cell r="L7079">
            <v>85.47</v>
          </cell>
        </row>
        <row r="7080">
          <cell r="A7080" t="str">
            <v>PARMAN, MARGARET L</v>
          </cell>
          <cell r="B7080" t="str">
            <v>101-594</v>
          </cell>
          <cell r="C7080">
            <v>510400</v>
          </cell>
          <cell r="D7080">
            <v>34630</v>
          </cell>
          <cell r="E7080" t="str">
            <v>ELIGIBILITY WORKER II</v>
          </cell>
          <cell r="F7080" t="str">
            <v>D256</v>
          </cell>
          <cell r="G7080">
            <v>1</v>
          </cell>
          <cell r="H7080" t="str">
            <v>D256-018</v>
          </cell>
          <cell r="I7080" t="str">
            <v>F</v>
          </cell>
          <cell r="J7080">
            <v>811</v>
          </cell>
          <cell r="L7080">
            <v>1.88</v>
          </cell>
        </row>
        <row r="7081">
          <cell r="A7081" t="str">
            <v>PARMAN, MARGARET L</v>
          </cell>
          <cell r="B7081" t="str">
            <v>101-594</v>
          </cell>
          <cell r="C7081">
            <v>510400</v>
          </cell>
          <cell r="D7081">
            <v>34630</v>
          </cell>
          <cell r="E7081" t="str">
            <v>ELIGIBILITY WORKER II</v>
          </cell>
          <cell r="F7081" t="str">
            <v>D256</v>
          </cell>
          <cell r="G7081">
            <v>1</v>
          </cell>
          <cell r="H7081" t="str">
            <v>D256-018</v>
          </cell>
          <cell r="I7081" t="str">
            <v>F</v>
          </cell>
          <cell r="J7081">
            <v>1001</v>
          </cell>
          <cell r="L7081">
            <v>10.17</v>
          </cell>
        </row>
        <row r="7082">
          <cell r="A7082" t="str">
            <v>PARTIDA, JENNIFER A</v>
          </cell>
          <cell r="B7082" t="str">
            <v>101-594</v>
          </cell>
          <cell r="C7082">
            <v>510100</v>
          </cell>
          <cell r="D7082">
            <v>44580</v>
          </cell>
          <cell r="E7082" t="str">
            <v>ELIGIBILITY WORKER II</v>
          </cell>
          <cell r="F7082" t="str">
            <v>D256</v>
          </cell>
          <cell r="G7082">
            <v>1</v>
          </cell>
          <cell r="H7082" t="str">
            <v>D256-019</v>
          </cell>
          <cell r="I7082" t="str">
            <v>O</v>
          </cell>
          <cell r="J7082">
            <v>1</v>
          </cell>
          <cell r="K7082" t="str">
            <v>REGULAR PAY</v>
          </cell>
          <cell r="L7082">
            <v>30310.76</v>
          </cell>
        </row>
        <row r="7083">
          <cell r="A7083" t="str">
            <v>PARTIDA, JENNIFER A</v>
          </cell>
          <cell r="B7083" t="str">
            <v>101-594</v>
          </cell>
          <cell r="C7083">
            <v>510300</v>
          </cell>
          <cell r="D7083">
            <v>44580</v>
          </cell>
          <cell r="E7083" t="str">
            <v>ELIGIBILITY WORKER II</v>
          </cell>
          <cell r="F7083" t="str">
            <v>D256</v>
          </cell>
          <cell r="G7083">
            <v>1</v>
          </cell>
          <cell r="H7083" t="str">
            <v>D256-019</v>
          </cell>
          <cell r="I7083" t="str">
            <v>F</v>
          </cell>
          <cell r="J7083">
            <v>8000</v>
          </cell>
          <cell r="L7083">
            <v>2117.46</v>
          </cell>
        </row>
        <row r="7084">
          <cell r="A7084" t="str">
            <v>PARTIDA, JENNIFER A</v>
          </cell>
          <cell r="B7084" t="str">
            <v>101-594</v>
          </cell>
          <cell r="C7084">
            <v>510300</v>
          </cell>
          <cell r="D7084">
            <v>44580</v>
          </cell>
          <cell r="E7084" t="str">
            <v>ELIGIBILITY WORKER II</v>
          </cell>
          <cell r="F7084" t="str">
            <v>D256</v>
          </cell>
          <cell r="G7084">
            <v>1</v>
          </cell>
          <cell r="H7084" t="str">
            <v>D256-019</v>
          </cell>
          <cell r="I7084" t="str">
            <v>F</v>
          </cell>
          <cell r="J7084">
            <v>7999</v>
          </cell>
          <cell r="L7084">
            <v>9090.2000000000007</v>
          </cell>
        </row>
        <row r="7085">
          <cell r="A7085" t="str">
            <v>PARTIDA, JENNIFER A</v>
          </cell>
          <cell r="B7085" t="str">
            <v>101-594</v>
          </cell>
          <cell r="C7085">
            <v>510300</v>
          </cell>
          <cell r="D7085">
            <v>44580</v>
          </cell>
          <cell r="E7085" t="str">
            <v>ELIGIBILITY WORKER II</v>
          </cell>
          <cell r="F7085" t="str">
            <v>D256</v>
          </cell>
          <cell r="G7085">
            <v>1</v>
          </cell>
          <cell r="H7085" t="str">
            <v>D256-019</v>
          </cell>
          <cell r="I7085" t="str">
            <v>F</v>
          </cell>
          <cell r="J7085" t="str">
            <v>*FM</v>
          </cell>
          <cell r="K7085" t="str">
            <v>MEDICARE</v>
          </cell>
          <cell r="L7085">
            <v>439.51</v>
          </cell>
        </row>
        <row r="7086">
          <cell r="A7086" t="str">
            <v>PARTIDA, JENNIFER A</v>
          </cell>
          <cell r="B7086" t="str">
            <v>101-594</v>
          </cell>
          <cell r="C7086">
            <v>510300</v>
          </cell>
          <cell r="D7086">
            <v>44580</v>
          </cell>
          <cell r="E7086" t="str">
            <v>ELIGIBILITY WORKER II</v>
          </cell>
          <cell r="F7086" t="str">
            <v>D256</v>
          </cell>
          <cell r="G7086">
            <v>1</v>
          </cell>
          <cell r="H7086" t="str">
            <v>D256-019</v>
          </cell>
          <cell r="I7086" t="str">
            <v>F</v>
          </cell>
          <cell r="J7086" t="str">
            <v>*FI</v>
          </cell>
          <cell r="K7086" t="str">
            <v>FICA</v>
          </cell>
          <cell r="L7086">
            <v>1879.27</v>
          </cell>
        </row>
        <row r="7087">
          <cell r="A7087" t="str">
            <v>PARTIDA, JENNIFER A</v>
          </cell>
          <cell r="B7087" t="str">
            <v>101-594</v>
          </cell>
          <cell r="C7087">
            <v>510400</v>
          </cell>
          <cell r="D7087">
            <v>44580</v>
          </cell>
          <cell r="E7087" t="str">
            <v>ELIGIBILITY WORKER II</v>
          </cell>
          <cell r="F7087" t="str">
            <v>D256</v>
          </cell>
          <cell r="G7087">
            <v>1</v>
          </cell>
          <cell r="H7087" t="str">
            <v>D256-019</v>
          </cell>
          <cell r="I7087" t="str">
            <v>F</v>
          </cell>
          <cell r="J7087">
            <v>603</v>
          </cell>
          <cell r="L7087">
            <v>31.26</v>
          </cell>
        </row>
        <row r="7088">
          <cell r="A7088" t="str">
            <v>PARTIDA, JENNIFER A</v>
          </cell>
          <cell r="B7088" t="str">
            <v>101-594</v>
          </cell>
          <cell r="C7088">
            <v>510400</v>
          </cell>
          <cell r="D7088">
            <v>44580</v>
          </cell>
          <cell r="E7088" t="str">
            <v>ELIGIBILITY WORKER II</v>
          </cell>
          <cell r="F7088" t="str">
            <v>D256</v>
          </cell>
          <cell r="G7088">
            <v>1</v>
          </cell>
          <cell r="H7088" t="str">
            <v>D256-019</v>
          </cell>
          <cell r="I7088" t="str">
            <v>F</v>
          </cell>
          <cell r="J7088">
            <v>703</v>
          </cell>
          <cell r="L7088">
            <v>6.7</v>
          </cell>
        </row>
        <row r="7089">
          <cell r="A7089" t="str">
            <v>PARTIDA, JENNIFER A</v>
          </cell>
          <cell r="B7089" t="str">
            <v>101-594</v>
          </cell>
          <cell r="C7089">
            <v>510400</v>
          </cell>
          <cell r="D7089">
            <v>44580</v>
          </cell>
          <cell r="E7089" t="str">
            <v>ELIGIBILITY WORKER II</v>
          </cell>
          <cell r="F7089" t="str">
            <v>D256</v>
          </cell>
          <cell r="G7089">
            <v>1</v>
          </cell>
          <cell r="H7089" t="str">
            <v>D256-019</v>
          </cell>
          <cell r="I7089" t="str">
            <v>F</v>
          </cell>
          <cell r="J7089">
            <v>30</v>
          </cell>
          <cell r="L7089">
            <v>75.78</v>
          </cell>
        </row>
        <row r="7090">
          <cell r="A7090" t="str">
            <v>PARTIDA, JENNIFER A</v>
          </cell>
          <cell r="B7090" t="str">
            <v>101-594</v>
          </cell>
          <cell r="C7090">
            <v>510400</v>
          </cell>
          <cell r="D7090">
            <v>44580</v>
          </cell>
          <cell r="E7090" t="str">
            <v>ELIGIBILITY WORKER II</v>
          </cell>
          <cell r="F7090" t="str">
            <v>D256</v>
          </cell>
          <cell r="G7090">
            <v>1</v>
          </cell>
          <cell r="H7090" t="str">
            <v>D256-019</v>
          </cell>
          <cell r="I7090" t="str">
            <v>F</v>
          </cell>
          <cell r="J7090">
            <v>102</v>
          </cell>
          <cell r="L7090">
            <v>232.19</v>
          </cell>
        </row>
        <row r="7091">
          <cell r="A7091" t="str">
            <v>PARTIDA, JENNIFER A</v>
          </cell>
          <cell r="B7091" t="str">
            <v>101-594</v>
          </cell>
          <cell r="C7091">
            <v>510400</v>
          </cell>
          <cell r="D7091">
            <v>44580</v>
          </cell>
          <cell r="E7091" t="str">
            <v>ELIGIBILITY WORKER II</v>
          </cell>
          <cell r="F7091" t="str">
            <v>D256</v>
          </cell>
          <cell r="G7091">
            <v>1</v>
          </cell>
          <cell r="H7091" t="str">
            <v>D256-019</v>
          </cell>
          <cell r="I7091" t="str">
            <v>F</v>
          </cell>
          <cell r="J7091">
            <v>1001</v>
          </cell>
          <cell r="L7091">
            <v>10.17</v>
          </cell>
        </row>
        <row r="7092">
          <cell r="A7092" t="str">
            <v>PARTIDA, JENNIFER A</v>
          </cell>
          <cell r="B7092" t="str">
            <v>101-594</v>
          </cell>
          <cell r="C7092">
            <v>510400</v>
          </cell>
          <cell r="D7092">
            <v>44580</v>
          </cell>
          <cell r="E7092" t="str">
            <v>ELIGIBILITY WORKER II</v>
          </cell>
          <cell r="F7092" t="str">
            <v>D256</v>
          </cell>
          <cell r="G7092">
            <v>1</v>
          </cell>
          <cell r="H7092" t="str">
            <v>D256-019</v>
          </cell>
          <cell r="I7092" t="str">
            <v>F</v>
          </cell>
          <cell r="J7092">
            <v>811</v>
          </cell>
          <cell r="L7092">
            <v>1.88</v>
          </cell>
        </row>
        <row r="7093">
          <cell r="A7093" t="str">
            <v>PASTERIS, PAMELA R</v>
          </cell>
          <cell r="B7093" t="str">
            <v>101-575</v>
          </cell>
          <cell r="C7093">
            <v>510100</v>
          </cell>
          <cell r="D7093">
            <v>32740</v>
          </cell>
          <cell r="E7093" t="str">
            <v>EXECUTIVE SECRETARY</v>
          </cell>
          <cell r="F7093" t="str">
            <v>D294</v>
          </cell>
          <cell r="G7093">
            <v>1</v>
          </cell>
          <cell r="H7093" t="str">
            <v>D294-006</v>
          </cell>
          <cell r="I7093" t="str">
            <v>O</v>
          </cell>
          <cell r="J7093">
            <v>1</v>
          </cell>
          <cell r="K7093" t="str">
            <v>REGULAR PAY</v>
          </cell>
          <cell r="L7093">
            <v>34368.699999999997</v>
          </cell>
        </row>
        <row r="7094">
          <cell r="A7094" t="str">
            <v>PASTERIS, PAMELA R</v>
          </cell>
          <cell r="B7094" t="str">
            <v>101-575</v>
          </cell>
          <cell r="C7094">
            <v>510300</v>
          </cell>
          <cell r="D7094">
            <v>32740</v>
          </cell>
          <cell r="E7094" t="str">
            <v>EXECUTIVE SECRETARY</v>
          </cell>
          <cell r="F7094" t="str">
            <v>D294</v>
          </cell>
          <cell r="G7094">
            <v>1</v>
          </cell>
          <cell r="H7094" t="str">
            <v>D294-006</v>
          </cell>
          <cell r="I7094" t="str">
            <v>F</v>
          </cell>
          <cell r="J7094" t="str">
            <v>*FM</v>
          </cell>
          <cell r="K7094" t="str">
            <v>MEDICARE</v>
          </cell>
          <cell r="L7094">
            <v>498.35</v>
          </cell>
        </row>
        <row r="7095">
          <cell r="A7095" t="str">
            <v>PASTERIS, PAMELA R</v>
          </cell>
          <cell r="B7095" t="str">
            <v>101-575</v>
          </cell>
          <cell r="C7095">
            <v>510300</v>
          </cell>
          <cell r="D7095">
            <v>32740</v>
          </cell>
          <cell r="E7095" t="str">
            <v>EXECUTIVE SECRETARY</v>
          </cell>
          <cell r="F7095" t="str">
            <v>D294</v>
          </cell>
          <cell r="G7095">
            <v>1</v>
          </cell>
          <cell r="H7095" t="str">
            <v>D294-006</v>
          </cell>
          <cell r="I7095" t="str">
            <v>F</v>
          </cell>
          <cell r="J7095">
            <v>8000</v>
          </cell>
          <cell r="L7095">
            <v>2401.52</v>
          </cell>
        </row>
        <row r="7096">
          <cell r="A7096" t="str">
            <v>PASTERIS, PAMELA R</v>
          </cell>
          <cell r="B7096" t="str">
            <v>101-575</v>
          </cell>
          <cell r="C7096">
            <v>510300</v>
          </cell>
          <cell r="D7096">
            <v>32740</v>
          </cell>
          <cell r="E7096" t="str">
            <v>EXECUTIVE SECRETARY</v>
          </cell>
          <cell r="F7096" t="str">
            <v>D294</v>
          </cell>
          <cell r="G7096">
            <v>1</v>
          </cell>
          <cell r="H7096" t="str">
            <v>D294-006</v>
          </cell>
          <cell r="I7096" t="str">
            <v>F</v>
          </cell>
          <cell r="J7096">
            <v>7999</v>
          </cell>
          <cell r="L7096">
            <v>10307.17</v>
          </cell>
        </row>
        <row r="7097">
          <cell r="A7097" t="str">
            <v>PASTERIS, PAMELA R</v>
          </cell>
          <cell r="B7097" t="str">
            <v>101-575</v>
          </cell>
          <cell r="C7097">
            <v>510300</v>
          </cell>
          <cell r="D7097">
            <v>32740</v>
          </cell>
          <cell r="E7097" t="str">
            <v>EXECUTIVE SECRETARY</v>
          </cell>
          <cell r="F7097" t="str">
            <v>D294</v>
          </cell>
          <cell r="G7097">
            <v>1</v>
          </cell>
          <cell r="H7097" t="str">
            <v>D294-006</v>
          </cell>
          <cell r="I7097" t="str">
            <v>F</v>
          </cell>
          <cell r="J7097" t="str">
            <v>*FI</v>
          </cell>
          <cell r="K7097" t="str">
            <v>FICA</v>
          </cell>
          <cell r="L7097">
            <v>2130.86</v>
          </cell>
        </row>
        <row r="7098">
          <cell r="A7098" t="str">
            <v>PASTERIS, PAMELA R</v>
          </cell>
          <cell r="B7098" t="str">
            <v>101-575</v>
          </cell>
          <cell r="C7098">
            <v>510400</v>
          </cell>
          <cell r="D7098">
            <v>32740</v>
          </cell>
          <cell r="E7098" t="str">
            <v>EXECUTIVE SECRETARY</v>
          </cell>
          <cell r="F7098" t="str">
            <v>D294</v>
          </cell>
          <cell r="G7098">
            <v>1</v>
          </cell>
          <cell r="H7098" t="str">
            <v>D294-006</v>
          </cell>
          <cell r="I7098" t="str">
            <v>F</v>
          </cell>
          <cell r="J7098">
            <v>811</v>
          </cell>
          <cell r="L7098">
            <v>1.88</v>
          </cell>
        </row>
        <row r="7099">
          <cell r="A7099" t="str">
            <v>PASTERIS, PAMELA R</v>
          </cell>
          <cell r="B7099" t="str">
            <v>101-575</v>
          </cell>
          <cell r="C7099">
            <v>510400</v>
          </cell>
          <cell r="D7099">
            <v>32740</v>
          </cell>
          <cell r="E7099" t="str">
            <v>EXECUTIVE SECRETARY</v>
          </cell>
          <cell r="F7099" t="str">
            <v>D294</v>
          </cell>
          <cell r="G7099">
            <v>1</v>
          </cell>
          <cell r="H7099" t="str">
            <v>D294-006</v>
          </cell>
          <cell r="I7099" t="str">
            <v>F</v>
          </cell>
          <cell r="J7099">
            <v>601</v>
          </cell>
          <cell r="L7099">
            <v>17.149999999999999</v>
          </cell>
        </row>
        <row r="7100">
          <cell r="A7100" t="str">
            <v>PASTERIS, PAMELA R</v>
          </cell>
          <cell r="B7100" t="str">
            <v>101-575</v>
          </cell>
          <cell r="C7100">
            <v>510400</v>
          </cell>
          <cell r="D7100">
            <v>32740</v>
          </cell>
          <cell r="E7100" t="str">
            <v>EXECUTIVE SECRETARY</v>
          </cell>
          <cell r="F7100" t="str">
            <v>D294</v>
          </cell>
          <cell r="G7100">
            <v>1</v>
          </cell>
          <cell r="H7100" t="str">
            <v>D294-006</v>
          </cell>
          <cell r="I7100" t="str">
            <v>F</v>
          </cell>
          <cell r="J7100">
            <v>30</v>
          </cell>
          <cell r="L7100">
            <v>85.92</v>
          </cell>
        </row>
        <row r="7101">
          <cell r="A7101" t="str">
            <v>PASTERIS, PAMELA R</v>
          </cell>
          <cell r="B7101" t="str">
            <v>101-575</v>
          </cell>
          <cell r="C7101">
            <v>510400</v>
          </cell>
          <cell r="D7101">
            <v>32740</v>
          </cell>
          <cell r="E7101" t="str">
            <v>EXECUTIVE SECRETARY</v>
          </cell>
          <cell r="F7101" t="str">
            <v>D294</v>
          </cell>
          <cell r="G7101">
            <v>1</v>
          </cell>
          <cell r="H7101" t="str">
            <v>D294-006</v>
          </cell>
          <cell r="I7101" t="str">
            <v>F</v>
          </cell>
          <cell r="J7101">
            <v>1001</v>
          </cell>
          <cell r="L7101">
            <v>10.17</v>
          </cell>
        </row>
        <row r="7102">
          <cell r="A7102" t="str">
            <v>PASTERIS, PAMELA R</v>
          </cell>
          <cell r="B7102" t="str">
            <v>101-575</v>
          </cell>
          <cell r="C7102">
            <v>510400</v>
          </cell>
          <cell r="D7102">
            <v>32740</v>
          </cell>
          <cell r="E7102" t="str">
            <v>EXECUTIVE SECRETARY</v>
          </cell>
          <cell r="F7102" t="str">
            <v>D294</v>
          </cell>
          <cell r="G7102">
            <v>1</v>
          </cell>
          <cell r="H7102" t="str">
            <v>D294-006</v>
          </cell>
          <cell r="I7102" t="str">
            <v>F</v>
          </cell>
          <cell r="J7102">
            <v>701</v>
          </cell>
          <cell r="L7102">
            <v>4.01</v>
          </cell>
        </row>
        <row r="7103">
          <cell r="A7103" t="str">
            <v>PASTERIS, PAMELA R</v>
          </cell>
          <cell r="B7103" t="str">
            <v>101-575</v>
          </cell>
          <cell r="C7103">
            <v>510400</v>
          </cell>
          <cell r="D7103">
            <v>32740</v>
          </cell>
          <cell r="E7103" t="str">
            <v>EXECUTIVE SECRETARY</v>
          </cell>
          <cell r="F7103" t="str">
            <v>D294</v>
          </cell>
          <cell r="G7103">
            <v>1</v>
          </cell>
          <cell r="H7103" t="str">
            <v>D294-006</v>
          </cell>
          <cell r="I7103" t="str">
            <v>F</v>
          </cell>
          <cell r="J7103">
            <v>101</v>
          </cell>
          <cell r="L7103">
            <v>135.94999999999999</v>
          </cell>
        </row>
        <row r="7104">
          <cell r="A7104" t="str">
            <v>PAULUS, POLLY A</v>
          </cell>
          <cell r="B7104" t="str">
            <v>101-523</v>
          </cell>
          <cell r="C7104">
            <v>510100</v>
          </cell>
          <cell r="D7104">
            <v>38900</v>
          </cell>
          <cell r="E7104" t="str">
            <v>PERSONNEL TECHNICIAN</v>
          </cell>
          <cell r="F7104" t="str">
            <v>J300</v>
          </cell>
          <cell r="G7104">
            <v>1</v>
          </cell>
          <cell r="H7104" t="str">
            <v>J300-004</v>
          </cell>
          <cell r="I7104" t="str">
            <v>O</v>
          </cell>
          <cell r="J7104">
            <v>1</v>
          </cell>
          <cell r="K7104" t="str">
            <v>REGULAR PAY</v>
          </cell>
          <cell r="L7104">
            <v>35626.89</v>
          </cell>
        </row>
        <row r="7105">
          <cell r="A7105" t="str">
            <v>PAULUS, POLLY A</v>
          </cell>
          <cell r="B7105" t="str">
            <v>101-523</v>
          </cell>
          <cell r="C7105">
            <v>510300</v>
          </cell>
          <cell r="D7105">
            <v>38900</v>
          </cell>
          <cell r="E7105" t="str">
            <v>PERSONNEL TECHNICIAN</v>
          </cell>
          <cell r="F7105" t="str">
            <v>J300</v>
          </cell>
          <cell r="G7105">
            <v>1</v>
          </cell>
          <cell r="H7105" t="str">
            <v>J300-004</v>
          </cell>
          <cell r="I7105" t="str">
            <v>F</v>
          </cell>
          <cell r="J7105">
            <v>8000</v>
          </cell>
          <cell r="L7105">
            <v>2489.59</v>
          </cell>
        </row>
        <row r="7106">
          <cell r="A7106" t="str">
            <v>PAULUS, POLLY A</v>
          </cell>
          <cell r="B7106" t="str">
            <v>101-523</v>
          </cell>
          <cell r="C7106">
            <v>510300</v>
          </cell>
          <cell r="D7106">
            <v>38900</v>
          </cell>
          <cell r="E7106" t="str">
            <v>PERSONNEL TECHNICIAN</v>
          </cell>
          <cell r="F7106" t="str">
            <v>J300</v>
          </cell>
          <cell r="G7106">
            <v>1</v>
          </cell>
          <cell r="H7106" t="str">
            <v>J300-004</v>
          </cell>
          <cell r="I7106" t="str">
            <v>F</v>
          </cell>
          <cell r="J7106" t="str">
            <v>*FI</v>
          </cell>
          <cell r="K7106" t="str">
            <v>FICA</v>
          </cell>
          <cell r="L7106">
            <v>2208.87</v>
          </cell>
        </row>
        <row r="7107">
          <cell r="A7107" t="str">
            <v>PAULUS, POLLY A</v>
          </cell>
          <cell r="B7107" t="str">
            <v>101-523</v>
          </cell>
          <cell r="C7107">
            <v>510300</v>
          </cell>
          <cell r="D7107">
            <v>38900</v>
          </cell>
          <cell r="E7107" t="str">
            <v>PERSONNEL TECHNICIAN</v>
          </cell>
          <cell r="F7107" t="str">
            <v>J300</v>
          </cell>
          <cell r="G7107">
            <v>1</v>
          </cell>
          <cell r="H7107" t="str">
            <v>J300-004</v>
          </cell>
          <cell r="I7107" t="str">
            <v>F</v>
          </cell>
          <cell r="J7107">
            <v>8005</v>
          </cell>
          <cell r="L7107">
            <v>174.27</v>
          </cell>
        </row>
        <row r="7108">
          <cell r="A7108" t="str">
            <v>PAULUS, POLLY A</v>
          </cell>
          <cell r="B7108" t="str">
            <v>101-523</v>
          </cell>
          <cell r="C7108">
            <v>510300</v>
          </cell>
          <cell r="D7108">
            <v>38900</v>
          </cell>
          <cell r="E7108" t="str">
            <v>PERSONNEL TECHNICIAN</v>
          </cell>
          <cell r="F7108" t="str">
            <v>J300</v>
          </cell>
          <cell r="G7108">
            <v>1</v>
          </cell>
          <cell r="H7108" t="str">
            <v>J300-004</v>
          </cell>
          <cell r="I7108" t="str">
            <v>F</v>
          </cell>
          <cell r="J7108" t="str">
            <v>*FM</v>
          </cell>
          <cell r="K7108" t="str">
            <v>MEDICARE</v>
          </cell>
          <cell r="L7108">
            <v>516.59</v>
          </cell>
        </row>
        <row r="7109">
          <cell r="A7109" t="str">
            <v>PAULUS, POLLY A</v>
          </cell>
          <cell r="B7109" t="str">
            <v>101-523</v>
          </cell>
          <cell r="C7109">
            <v>510300</v>
          </cell>
          <cell r="D7109">
            <v>38900</v>
          </cell>
          <cell r="E7109" t="str">
            <v>PERSONNEL TECHNICIAN</v>
          </cell>
          <cell r="F7109" t="str">
            <v>J300</v>
          </cell>
          <cell r="G7109">
            <v>1</v>
          </cell>
          <cell r="H7109" t="str">
            <v>J300-004</v>
          </cell>
          <cell r="I7109" t="str">
            <v>F</v>
          </cell>
          <cell r="J7109">
            <v>7999</v>
          </cell>
          <cell r="L7109">
            <v>10684.5</v>
          </cell>
        </row>
        <row r="7110">
          <cell r="A7110" t="str">
            <v>PAULUS, POLLY A</v>
          </cell>
          <cell r="B7110" t="str">
            <v>101-523</v>
          </cell>
          <cell r="C7110">
            <v>510400</v>
          </cell>
          <cell r="D7110">
            <v>38900</v>
          </cell>
          <cell r="E7110" t="str">
            <v>PERSONNEL TECHNICIAN</v>
          </cell>
          <cell r="F7110" t="str">
            <v>J300</v>
          </cell>
          <cell r="G7110">
            <v>1</v>
          </cell>
          <cell r="H7110" t="str">
            <v>J300-004</v>
          </cell>
          <cell r="I7110" t="str">
            <v>F</v>
          </cell>
          <cell r="J7110">
            <v>811</v>
          </cell>
          <cell r="L7110">
            <v>1.88</v>
          </cell>
        </row>
        <row r="7111">
          <cell r="A7111" t="str">
            <v>PAULUS, POLLY A</v>
          </cell>
          <cell r="B7111" t="str">
            <v>101-523</v>
          </cell>
          <cell r="C7111">
            <v>510400</v>
          </cell>
          <cell r="D7111">
            <v>38900</v>
          </cell>
          <cell r="E7111" t="str">
            <v>PERSONNEL TECHNICIAN</v>
          </cell>
          <cell r="F7111" t="str">
            <v>J300</v>
          </cell>
          <cell r="G7111">
            <v>1</v>
          </cell>
          <cell r="H7111" t="str">
            <v>J300-004</v>
          </cell>
          <cell r="I7111" t="str">
            <v>F</v>
          </cell>
          <cell r="J7111">
            <v>30</v>
          </cell>
          <cell r="L7111">
            <v>89.07</v>
          </cell>
        </row>
        <row r="7112">
          <cell r="A7112" t="str">
            <v>PAULUS, POLLY A</v>
          </cell>
          <cell r="B7112" t="str">
            <v>101-523</v>
          </cell>
          <cell r="C7112">
            <v>510400</v>
          </cell>
          <cell r="D7112">
            <v>38900</v>
          </cell>
          <cell r="E7112" t="str">
            <v>PERSONNEL TECHNICIAN</v>
          </cell>
          <cell r="F7112" t="str">
            <v>J300</v>
          </cell>
          <cell r="G7112">
            <v>1</v>
          </cell>
          <cell r="H7112" t="str">
            <v>J300-004</v>
          </cell>
          <cell r="I7112" t="str">
            <v>F</v>
          </cell>
          <cell r="J7112">
            <v>1001</v>
          </cell>
          <cell r="L7112">
            <v>10.17</v>
          </cell>
        </row>
        <row r="7113">
          <cell r="A7113" t="str">
            <v>PEAKE, BARBARA C</v>
          </cell>
          <cell r="B7113" t="str">
            <v>101-607</v>
          </cell>
          <cell r="C7113">
            <v>510100</v>
          </cell>
          <cell r="D7113">
            <v>29700</v>
          </cell>
          <cell r="E7113" t="str">
            <v>HOUSING &amp; COM SVC REP II</v>
          </cell>
          <cell r="F7113" t="str">
            <v>D330</v>
          </cell>
          <cell r="G7113">
            <v>1</v>
          </cell>
          <cell r="H7113" t="str">
            <v>D330-002</v>
          </cell>
          <cell r="I7113" t="str">
            <v>O</v>
          </cell>
          <cell r="J7113">
            <v>1</v>
          </cell>
          <cell r="K7113" t="str">
            <v>REGULAR PAY</v>
          </cell>
          <cell r="L7113">
            <v>32525.48</v>
          </cell>
        </row>
        <row r="7114">
          <cell r="A7114" t="str">
            <v>PEAKE, BARBARA C</v>
          </cell>
          <cell r="B7114" t="str">
            <v>101-607</v>
          </cell>
          <cell r="C7114">
            <v>510300</v>
          </cell>
          <cell r="D7114">
            <v>29700</v>
          </cell>
          <cell r="E7114" t="str">
            <v>HOUSING &amp; COM SVC REP II</v>
          </cell>
          <cell r="F7114" t="str">
            <v>D330</v>
          </cell>
          <cell r="G7114">
            <v>1</v>
          </cell>
          <cell r="H7114" t="str">
            <v>D330-002</v>
          </cell>
          <cell r="I7114" t="str">
            <v>F</v>
          </cell>
          <cell r="J7114">
            <v>8000</v>
          </cell>
          <cell r="L7114">
            <v>2272.4899999999998</v>
          </cell>
        </row>
        <row r="7115">
          <cell r="A7115" t="str">
            <v>PEAKE, BARBARA C</v>
          </cell>
          <cell r="B7115" t="str">
            <v>101-607</v>
          </cell>
          <cell r="C7115">
            <v>510300</v>
          </cell>
          <cell r="D7115">
            <v>29700</v>
          </cell>
          <cell r="E7115" t="str">
            <v>HOUSING &amp; COM SVC REP II</v>
          </cell>
          <cell r="F7115" t="str">
            <v>D330</v>
          </cell>
          <cell r="G7115">
            <v>1</v>
          </cell>
          <cell r="H7115" t="str">
            <v>D330-002</v>
          </cell>
          <cell r="I7115" t="str">
            <v>F</v>
          </cell>
          <cell r="J7115">
            <v>7999</v>
          </cell>
          <cell r="L7115">
            <v>9754.39</v>
          </cell>
        </row>
        <row r="7116">
          <cell r="A7116" t="str">
            <v>PEAKE, BARBARA C</v>
          </cell>
          <cell r="B7116" t="str">
            <v>101-607</v>
          </cell>
          <cell r="C7116">
            <v>510300</v>
          </cell>
          <cell r="D7116">
            <v>29700</v>
          </cell>
          <cell r="E7116" t="str">
            <v>HOUSING &amp; COM SVC REP II</v>
          </cell>
          <cell r="F7116" t="str">
            <v>D330</v>
          </cell>
          <cell r="G7116">
            <v>1</v>
          </cell>
          <cell r="H7116" t="str">
            <v>D330-002</v>
          </cell>
          <cell r="I7116" t="str">
            <v>F</v>
          </cell>
          <cell r="J7116" t="str">
            <v>*FM</v>
          </cell>
          <cell r="K7116" t="str">
            <v>MEDICARE</v>
          </cell>
          <cell r="L7116">
            <v>471.62</v>
          </cell>
        </row>
        <row r="7117">
          <cell r="A7117" t="str">
            <v>PEAKE, BARBARA C</v>
          </cell>
          <cell r="B7117" t="str">
            <v>101-607</v>
          </cell>
          <cell r="C7117">
            <v>510300</v>
          </cell>
          <cell r="D7117">
            <v>29700</v>
          </cell>
          <cell r="E7117" t="str">
            <v>HOUSING &amp; COM SVC REP II</v>
          </cell>
          <cell r="F7117" t="str">
            <v>D330</v>
          </cell>
          <cell r="G7117">
            <v>1</v>
          </cell>
          <cell r="H7117" t="str">
            <v>D330-002</v>
          </cell>
          <cell r="I7117" t="str">
            <v>F</v>
          </cell>
          <cell r="J7117" t="str">
            <v>*FI</v>
          </cell>
          <cell r="K7117" t="str">
            <v>FICA</v>
          </cell>
          <cell r="L7117">
            <v>2016.58</v>
          </cell>
        </row>
        <row r="7118">
          <cell r="A7118" t="str">
            <v>PEAKE, BARBARA C</v>
          </cell>
          <cell r="B7118" t="str">
            <v>101-607</v>
          </cell>
          <cell r="C7118">
            <v>510400</v>
          </cell>
          <cell r="D7118">
            <v>29700</v>
          </cell>
          <cell r="E7118" t="str">
            <v>HOUSING &amp; COM SVC REP II</v>
          </cell>
          <cell r="F7118" t="str">
            <v>D330</v>
          </cell>
          <cell r="G7118">
            <v>1</v>
          </cell>
          <cell r="H7118" t="str">
            <v>D330-002</v>
          </cell>
          <cell r="I7118" t="str">
            <v>F</v>
          </cell>
          <cell r="J7118">
            <v>601</v>
          </cell>
          <cell r="L7118">
            <v>17.149999999999999</v>
          </cell>
        </row>
        <row r="7119">
          <cell r="A7119" t="str">
            <v>PEAKE, BARBARA C</v>
          </cell>
          <cell r="B7119" t="str">
            <v>101-607</v>
          </cell>
          <cell r="C7119">
            <v>510400</v>
          </cell>
          <cell r="D7119">
            <v>29700</v>
          </cell>
          <cell r="E7119" t="str">
            <v>HOUSING &amp; COM SVC REP II</v>
          </cell>
          <cell r="F7119" t="str">
            <v>D330</v>
          </cell>
          <cell r="G7119">
            <v>1</v>
          </cell>
          <cell r="H7119" t="str">
            <v>D330-002</v>
          </cell>
          <cell r="I7119" t="str">
            <v>F</v>
          </cell>
          <cell r="J7119">
            <v>810</v>
          </cell>
          <cell r="L7119">
            <v>1.71</v>
          </cell>
        </row>
        <row r="7120">
          <cell r="A7120" t="str">
            <v>PEAKE, BARBARA C</v>
          </cell>
          <cell r="B7120" t="str">
            <v>101-607</v>
          </cell>
          <cell r="C7120">
            <v>510400</v>
          </cell>
          <cell r="D7120">
            <v>29700</v>
          </cell>
          <cell r="E7120" t="str">
            <v>HOUSING &amp; COM SVC REP II</v>
          </cell>
          <cell r="F7120" t="str">
            <v>D330</v>
          </cell>
          <cell r="G7120">
            <v>1</v>
          </cell>
          <cell r="H7120" t="str">
            <v>D330-002</v>
          </cell>
          <cell r="I7120" t="str">
            <v>F</v>
          </cell>
          <cell r="J7120">
            <v>1001</v>
          </cell>
          <cell r="L7120">
            <v>10.17</v>
          </cell>
        </row>
        <row r="7121">
          <cell r="A7121" t="str">
            <v>PEAKE, BARBARA C</v>
          </cell>
          <cell r="B7121" t="str">
            <v>101-607</v>
          </cell>
          <cell r="C7121">
            <v>510400</v>
          </cell>
          <cell r="D7121">
            <v>29700</v>
          </cell>
          <cell r="E7121" t="str">
            <v>HOUSING &amp; COM SVC REP II</v>
          </cell>
          <cell r="F7121" t="str">
            <v>D330</v>
          </cell>
          <cell r="G7121">
            <v>1</v>
          </cell>
          <cell r="H7121" t="str">
            <v>D330-002</v>
          </cell>
          <cell r="I7121" t="str">
            <v>F</v>
          </cell>
          <cell r="J7121">
            <v>101</v>
          </cell>
          <cell r="L7121">
            <v>135.94999999999999</v>
          </cell>
        </row>
        <row r="7122">
          <cell r="A7122" t="str">
            <v>PEAKE, BARBARA C</v>
          </cell>
          <cell r="B7122" t="str">
            <v>101-607</v>
          </cell>
          <cell r="C7122">
            <v>510400</v>
          </cell>
          <cell r="D7122">
            <v>29700</v>
          </cell>
          <cell r="E7122" t="str">
            <v>HOUSING &amp; COM SVC REP II</v>
          </cell>
          <cell r="F7122" t="str">
            <v>D330</v>
          </cell>
          <cell r="G7122">
            <v>1</v>
          </cell>
          <cell r="H7122" t="str">
            <v>D330-002</v>
          </cell>
          <cell r="I7122" t="str">
            <v>F</v>
          </cell>
          <cell r="J7122">
            <v>701</v>
          </cell>
          <cell r="L7122">
            <v>4.01</v>
          </cell>
        </row>
        <row r="7123">
          <cell r="A7123" t="str">
            <v>PEAKE, BARBARA C</v>
          </cell>
          <cell r="B7123" t="str">
            <v>101-607</v>
          </cell>
          <cell r="C7123">
            <v>510400</v>
          </cell>
          <cell r="D7123">
            <v>29700</v>
          </cell>
          <cell r="E7123" t="str">
            <v>HOUSING &amp; COM SVC REP II</v>
          </cell>
          <cell r="F7123" t="str">
            <v>D330</v>
          </cell>
          <cell r="G7123">
            <v>1</v>
          </cell>
          <cell r="H7123" t="str">
            <v>D330-002</v>
          </cell>
          <cell r="I7123" t="str">
            <v>F</v>
          </cell>
          <cell r="J7123">
            <v>30</v>
          </cell>
          <cell r="L7123">
            <v>81.31</v>
          </cell>
        </row>
        <row r="7124">
          <cell r="A7124" t="str">
            <v>PEARCY, MELISSA J</v>
          </cell>
          <cell r="B7124" t="str">
            <v>101-614</v>
          </cell>
          <cell r="C7124">
            <v>510100</v>
          </cell>
          <cell r="D7124">
            <v>45030</v>
          </cell>
          <cell r="E7124" t="str">
            <v>CHILD CARE WORKER, SR</v>
          </cell>
          <cell r="F7124" t="str">
            <v>D198</v>
          </cell>
          <cell r="G7124">
            <v>1</v>
          </cell>
          <cell r="H7124" t="str">
            <v>D198-001</v>
          </cell>
          <cell r="I7124" t="str">
            <v>O</v>
          </cell>
          <cell r="J7124">
            <v>1</v>
          </cell>
          <cell r="K7124" t="str">
            <v>REGULAR PAY</v>
          </cell>
          <cell r="L7124">
            <v>28247.79</v>
          </cell>
        </row>
        <row r="7125">
          <cell r="A7125" t="str">
            <v>PEARCY, MELISSA J</v>
          </cell>
          <cell r="B7125" t="str">
            <v>101-614</v>
          </cell>
          <cell r="C7125">
            <v>510300</v>
          </cell>
          <cell r="D7125">
            <v>45030</v>
          </cell>
          <cell r="E7125" t="str">
            <v>CHILD CARE WORKER, SR</v>
          </cell>
          <cell r="F7125" t="str">
            <v>D198</v>
          </cell>
          <cell r="G7125">
            <v>1</v>
          </cell>
          <cell r="H7125" t="str">
            <v>D198-001</v>
          </cell>
          <cell r="I7125" t="str">
            <v>F</v>
          </cell>
          <cell r="J7125">
            <v>7999</v>
          </cell>
          <cell r="L7125">
            <v>8471.51</v>
          </cell>
        </row>
        <row r="7126">
          <cell r="A7126" t="str">
            <v>PEARCY, MELISSA J</v>
          </cell>
          <cell r="B7126" t="str">
            <v>101-614</v>
          </cell>
          <cell r="C7126">
            <v>510300</v>
          </cell>
          <cell r="D7126">
            <v>45030</v>
          </cell>
          <cell r="E7126" t="str">
            <v>CHILD CARE WORKER, SR</v>
          </cell>
          <cell r="F7126" t="str">
            <v>D198</v>
          </cell>
          <cell r="G7126">
            <v>1</v>
          </cell>
          <cell r="H7126" t="str">
            <v>D198-001</v>
          </cell>
          <cell r="I7126" t="str">
            <v>F</v>
          </cell>
          <cell r="J7126" t="str">
            <v>*FI</v>
          </cell>
          <cell r="K7126" t="str">
            <v>FICA</v>
          </cell>
          <cell r="L7126">
            <v>1751.36</v>
          </cell>
        </row>
        <row r="7127">
          <cell r="A7127" t="str">
            <v>PEARCY, MELISSA J</v>
          </cell>
          <cell r="B7127" t="str">
            <v>101-614</v>
          </cell>
          <cell r="C7127">
            <v>510300</v>
          </cell>
          <cell r="D7127">
            <v>45030</v>
          </cell>
          <cell r="E7127" t="str">
            <v>CHILD CARE WORKER, SR</v>
          </cell>
          <cell r="F7127" t="str">
            <v>D198</v>
          </cell>
          <cell r="G7127">
            <v>1</v>
          </cell>
          <cell r="H7127" t="str">
            <v>D198-001</v>
          </cell>
          <cell r="I7127" t="str">
            <v>F</v>
          </cell>
          <cell r="J7127">
            <v>8000</v>
          </cell>
          <cell r="L7127">
            <v>1973.05</v>
          </cell>
        </row>
        <row r="7128">
          <cell r="A7128" t="str">
            <v>PEARCY, MELISSA J</v>
          </cell>
          <cell r="B7128" t="str">
            <v>101-614</v>
          </cell>
          <cell r="C7128">
            <v>510300</v>
          </cell>
          <cell r="D7128">
            <v>45030</v>
          </cell>
          <cell r="E7128" t="str">
            <v>CHILD CARE WORKER, SR</v>
          </cell>
          <cell r="F7128" t="str">
            <v>D198</v>
          </cell>
          <cell r="G7128">
            <v>1</v>
          </cell>
          <cell r="H7128" t="str">
            <v>D198-001</v>
          </cell>
          <cell r="I7128" t="str">
            <v>F</v>
          </cell>
          <cell r="J7128" t="str">
            <v>*FM</v>
          </cell>
          <cell r="K7128" t="str">
            <v>MEDICARE</v>
          </cell>
          <cell r="L7128">
            <v>409.59</v>
          </cell>
        </row>
        <row r="7129">
          <cell r="A7129" t="str">
            <v>PEARCY, MELISSA J</v>
          </cell>
          <cell r="B7129" t="str">
            <v>101-614</v>
          </cell>
          <cell r="C7129">
            <v>510400</v>
          </cell>
          <cell r="D7129">
            <v>45030</v>
          </cell>
          <cell r="E7129" t="str">
            <v>CHILD CARE WORKER, SR</v>
          </cell>
          <cell r="F7129" t="str">
            <v>D198</v>
          </cell>
          <cell r="G7129">
            <v>1</v>
          </cell>
          <cell r="H7129" t="str">
            <v>D198-001</v>
          </cell>
          <cell r="I7129" t="str">
            <v>F</v>
          </cell>
          <cell r="J7129">
            <v>1001</v>
          </cell>
          <cell r="L7129">
            <v>10.17</v>
          </cell>
        </row>
        <row r="7130">
          <cell r="A7130" t="str">
            <v>PEARCY, MELISSA J</v>
          </cell>
          <cell r="B7130" t="str">
            <v>101-614</v>
          </cell>
          <cell r="C7130">
            <v>510400</v>
          </cell>
          <cell r="D7130">
            <v>45030</v>
          </cell>
          <cell r="E7130" t="str">
            <v>CHILD CARE WORKER, SR</v>
          </cell>
          <cell r="F7130" t="str">
            <v>D198</v>
          </cell>
          <cell r="G7130">
            <v>1</v>
          </cell>
          <cell r="H7130" t="str">
            <v>D198-001</v>
          </cell>
          <cell r="I7130" t="str">
            <v>F</v>
          </cell>
          <cell r="J7130">
            <v>30</v>
          </cell>
          <cell r="L7130">
            <v>70.62</v>
          </cell>
        </row>
        <row r="7131">
          <cell r="A7131" t="str">
            <v>PEARSON, SUSAN S</v>
          </cell>
          <cell r="B7131" t="str">
            <v>165-622</v>
          </cell>
          <cell r="C7131">
            <v>510100</v>
          </cell>
          <cell r="D7131">
            <v>40440</v>
          </cell>
          <cell r="E7131" t="str">
            <v>LIBRARY ASSISTANT II</v>
          </cell>
          <cell r="F7131" t="str">
            <v>D364</v>
          </cell>
          <cell r="G7131">
            <v>0.5</v>
          </cell>
          <cell r="H7131" t="str">
            <v>D364-009</v>
          </cell>
          <cell r="I7131" t="str">
            <v>O</v>
          </cell>
          <cell r="J7131">
            <v>1</v>
          </cell>
          <cell r="K7131" t="str">
            <v>REGULAR PAY</v>
          </cell>
          <cell r="L7131">
            <v>12847.95</v>
          </cell>
        </row>
        <row r="7132">
          <cell r="A7132" t="str">
            <v>PEARSON, SUSAN S</v>
          </cell>
          <cell r="B7132" t="str">
            <v>165-622</v>
          </cell>
          <cell r="C7132">
            <v>510300</v>
          </cell>
          <cell r="D7132">
            <v>40440</v>
          </cell>
          <cell r="E7132" t="str">
            <v>LIBRARY ASSISTANT II</v>
          </cell>
          <cell r="F7132" t="str">
            <v>D364</v>
          </cell>
          <cell r="G7132">
            <v>0.5</v>
          </cell>
          <cell r="H7132" t="str">
            <v>D364-009</v>
          </cell>
          <cell r="I7132" t="str">
            <v>F</v>
          </cell>
          <cell r="J7132">
            <v>7999</v>
          </cell>
          <cell r="L7132">
            <v>3853.1</v>
          </cell>
        </row>
        <row r="7133">
          <cell r="A7133" t="str">
            <v>PEARSON, SUSAN S</v>
          </cell>
          <cell r="B7133" t="str">
            <v>165-622</v>
          </cell>
          <cell r="C7133">
            <v>510300</v>
          </cell>
          <cell r="D7133">
            <v>40440</v>
          </cell>
          <cell r="E7133" t="str">
            <v>LIBRARY ASSISTANT II</v>
          </cell>
          <cell r="F7133" t="str">
            <v>D364</v>
          </cell>
          <cell r="G7133">
            <v>0.5</v>
          </cell>
          <cell r="H7133" t="str">
            <v>D364-009</v>
          </cell>
          <cell r="I7133" t="str">
            <v>F</v>
          </cell>
          <cell r="J7133">
            <v>8000</v>
          </cell>
          <cell r="L7133">
            <v>895.06</v>
          </cell>
        </row>
        <row r="7134">
          <cell r="A7134" t="str">
            <v>PEARSON, SUSAN S</v>
          </cell>
          <cell r="B7134" t="str">
            <v>165-622</v>
          </cell>
          <cell r="C7134">
            <v>510300</v>
          </cell>
          <cell r="D7134">
            <v>40440</v>
          </cell>
          <cell r="E7134" t="str">
            <v>LIBRARY ASSISTANT II</v>
          </cell>
          <cell r="F7134" t="str">
            <v>D364</v>
          </cell>
          <cell r="G7134">
            <v>0.5</v>
          </cell>
          <cell r="H7134" t="str">
            <v>D364-009</v>
          </cell>
          <cell r="I7134" t="str">
            <v>F</v>
          </cell>
          <cell r="J7134" t="str">
            <v>*FM</v>
          </cell>
          <cell r="K7134" t="str">
            <v>MEDICARE</v>
          </cell>
          <cell r="L7134">
            <v>186.3</v>
          </cell>
        </row>
        <row r="7135">
          <cell r="A7135" t="str">
            <v>PEARSON, SUSAN S</v>
          </cell>
          <cell r="B7135" t="str">
            <v>165-622</v>
          </cell>
          <cell r="C7135">
            <v>510300</v>
          </cell>
          <cell r="D7135">
            <v>40440</v>
          </cell>
          <cell r="E7135" t="str">
            <v>LIBRARY ASSISTANT II</v>
          </cell>
          <cell r="F7135" t="str">
            <v>D364</v>
          </cell>
          <cell r="G7135">
            <v>0.5</v>
          </cell>
          <cell r="H7135" t="str">
            <v>D364-009</v>
          </cell>
          <cell r="I7135" t="str">
            <v>F</v>
          </cell>
          <cell r="J7135" t="str">
            <v>*FI</v>
          </cell>
          <cell r="K7135" t="str">
            <v>FICA</v>
          </cell>
          <cell r="L7135">
            <v>796.57</v>
          </cell>
        </row>
        <row r="7136">
          <cell r="A7136" t="str">
            <v>PEARSON, SUSAN S</v>
          </cell>
          <cell r="B7136" t="str">
            <v>165-622</v>
          </cell>
          <cell r="C7136">
            <v>510400</v>
          </cell>
          <cell r="D7136">
            <v>40440</v>
          </cell>
          <cell r="E7136" t="str">
            <v>LIBRARY ASSISTANT II</v>
          </cell>
          <cell r="F7136" t="str">
            <v>D364</v>
          </cell>
          <cell r="G7136">
            <v>0.5</v>
          </cell>
          <cell r="H7136" t="str">
            <v>D364-009</v>
          </cell>
          <cell r="I7136" t="str">
            <v>F</v>
          </cell>
          <cell r="J7136">
            <v>810</v>
          </cell>
          <cell r="L7136">
            <v>0.86</v>
          </cell>
        </row>
        <row r="7137">
          <cell r="A7137" t="str">
            <v>PEARSON, SUSAN S</v>
          </cell>
          <cell r="B7137" t="str">
            <v>165-622</v>
          </cell>
          <cell r="C7137">
            <v>510400</v>
          </cell>
          <cell r="D7137">
            <v>40440</v>
          </cell>
          <cell r="E7137" t="str">
            <v>LIBRARY ASSISTANT II</v>
          </cell>
          <cell r="F7137" t="str">
            <v>D364</v>
          </cell>
          <cell r="G7137">
            <v>0.5</v>
          </cell>
          <cell r="H7137" t="str">
            <v>D364-009</v>
          </cell>
          <cell r="I7137" t="str">
            <v>F</v>
          </cell>
          <cell r="J7137">
            <v>30</v>
          </cell>
          <cell r="L7137">
            <v>32.119999999999997</v>
          </cell>
        </row>
        <row r="7138">
          <cell r="A7138" t="str">
            <v>PEARSON, SUSAN S</v>
          </cell>
          <cell r="B7138" t="str">
            <v>165-622</v>
          </cell>
          <cell r="C7138">
            <v>510400</v>
          </cell>
          <cell r="D7138">
            <v>40440</v>
          </cell>
          <cell r="E7138" t="str">
            <v>LIBRARY ASSISTANT II</v>
          </cell>
          <cell r="F7138" t="str">
            <v>D364</v>
          </cell>
          <cell r="G7138">
            <v>0.5</v>
          </cell>
          <cell r="H7138" t="str">
            <v>D364-009</v>
          </cell>
          <cell r="I7138" t="str">
            <v>F</v>
          </cell>
          <cell r="J7138">
            <v>1001</v>
          </cell>
          <cell r="L7138">
            <v>10.17</v>
          </cell>
        </row>
        <row r="7139">
          <cell r="A7139" t="str">
            <v>PEASLEY, BRIAN J</v>
          </cell>
          <cell r="B7139" t="str">
            <v>101-539</v>
          </cell>
          <cell r="C7139">
            <v>510100</v>
          </cell>
          <cell r="D7139">
            <v>33030</v>
          </cell>
          <cell r="E7139" t="str">
            <v>GIS ANALYST I</v>
          </cell>
          <cell r="F7139" t="str">
            <v>D302</v>
          </cell>
          <cell r="G7139">
            <v>1</v>
          </cell>
          <cell r="H7139" t="str">
            <v>D302-001</v>
          </cell>
          <cell r="I7139" t="str">
            <v>O</v>
          </cell>
          <cell r="J7139">
            <v>1</v>
          </cell>
          <cell r="K7139" t="str">
            <v>REGULAR PAY</v>
          </cell>
          <cell r="L7139">
            <v>48606.44</v>
          </cell>
        </row>
        <row r="7140">
          <cell r="A7140" t="str">
            <v>PEASLEY, BRIAN J</v>
          </cell>
          <cell r="B7140" t="str">
            <v>101-539</v>
          </cell>
          <cell r="C7140">
            <v>510300</v>
          </cell>
          <cell r="D7140">
            <v>33030</v>
          </cell>
          <cell r="E7140" t="str">
            <v>GIS ANALYST I</v>
          </cell>
          <cell r="F7140" t="str">
            <v>D302</v>
          </cell>
          <cell r="G7140">
            <v>1</v>
          </cell>
          <cell r="H7140" t="str">
            <v>D302-001</v>
          </cell>
          <cell r="I7140" t="str">
            <v>F</v>
          </cell>
          <cell r="J7140">
            <v>8000</v>
          </cell>
          <cell r="L7140">
            <v>3398.16</v>
          </cell>
        </row>
        <row r="7141">
          <cell r="A7141" t="str">
            <v>PEASLEY, BRIAN J</v>
          </cell>
          <cell r="B7141" t="str">
            <v>101-539</v>
          </cell>
          <cell r="C7141">
            <v>510300</v>
          </cell>
          <cell r="D7141">
            <v>33030</v>
          </cell>
          <cell r="E7141" t="str">
            <v>GIS ANALYST I</v>
          </cell>
          <cell r="F7141" t="str">
            <v>D302</v>
          </cell>
          <cell r="G7141">
            <v>1</v>
          </cell>
          <cell r="H7141" t="str">
            <v>D302-001</v>
          </cell>
          <cell r="I7141" t="str">
            <v>F</v>
          </cell>
          <cell r="J7141" t="str">
            <v>*FM</v>
          </cell>
          <cell r="K7141" t="str">
            <v>MEDICARE</v>
          </cell>
          <cell r="L7141">
            <v>704.79</v>
          </cell>
        </row>
        <row r="7142">
          <cell r="A7142" t="str">
            <v>PEASLEY, BRIAN J</v>
          </cell>
          <cell r="B7142" t="str">
            <v>101-539</v>
          </cell>
          <cell r="C7142">
            <v>510300</v>
          </cell>
          <cell r="D7142">
            <v>33030</v>
          </cell>
          <cell r="E7142" t="str">
            <v>GIS ANALYST I</v>
          </cell>
          <cell r="F7142" t="str">
            <v>D302</v>
          </cell>
          <cell r="G7142">
            <v>1</v>
          </cell>
          <cell r="H7142" t="str">
            <v>D302-001</v>
          </cell>
          <cell r="I7142" t="str">
            <v>F</v>
          </cell>
          <cell r="J7142">
            <v>7999</v>
          </cell>
          <cell r="L7142">
            <v>14577.07</v>
          </cell>
        </row>
        <row r="7143">
          <cell r="A7143" t="str">
            <v>PEASLEY, BRIAN J</v>
          </cell>
          <cell r="B7143" t="str">
            <v>101-539</v>
          </cell>
          <cell r="C7143">
            <v>510300</v>
          </cell>
          <cell r="D7143">
            <v>33030</v>
          </cell>
          <cell r="E7143" t="str">
            <v>GIS ANALYST I</v>
          </cell>
          <cell r="F7143" t="str">
            <v>D302</v>
          </cell>
          <cell r="G7143">
            <v>1</v>
          </cell>
          <cell r="H7143" t="str">
            <v>D302-001</v>
          </cell>
          <cell r="I7143" t="str">
            <v>F</v>
          </cell>
          <cell r="J7143" t="str">
            <v>*FI</v>
          </cell>
          <cell r="K7143" t="str">
            <v>FICA</v>
          </cell>
          <cell r="L7143">
            <v>3013.6</v>
          </cell>
        </row>
        <row r="7144">
          <cell r="A7144" t="str">
            <v>PEASLEY, BRIAN J</v>
          </cell>
          <cell r="B7144" t="str">
            <v>101-539</v>
          </cell>
          <cell r="C7144">
            <v>510400</v>
          </cell>
          <cell r="D7144">
            <v>33030</v>
          </cell>
          <cell r="E7144" t="str">
            <v>GIS ANALYST I</v>
          </cell>
          <cell r="F7144" t="str">
            <v>D302</v>
          </cell>
          <cell r="G7144">
            <v>1</v>
          </cell>
          <cell r="H7144" t="str">
            <v>D302-001</v>
          </cell>
          <cell r="I7144" t="str">
            <v>F</v>
          </cell>
          <cell r="J7144">
            <v>811</v>
          </cell>
          <cell r="L7144">
            <v>1.88</v>
          </cell>
        </row>
        <row r="7145">
          <cell r="A7145" t="str">
            <v>PEASLEY, BRIAN J</v>
          </cell>
          <cell r="B7145" t="str">
            <v>101-539</v>
          </cell>
          <cell r="C7145">
            <v>510400</v>
          </cell>
          <cell r="D7145">
            <v>33030</v>
          </cell>
          <cell r="E7145" t="str">
            <v>GIS ANALYST I</v>
          </cell>
          <cell r="F7145" t="str">
            <v>D302</v>
          </cell>
          <cell r="G7145">
            <v>1</v>
          </cell>
          <cell r="H7145" t="str">
            <v>D302-001</v>
          </cell>
          <cell r="I7145" t="str">
            <v>F</v>
          </cell>
          <cell r="J7145">
            <v>30</v>
          </cell>
          <cell r="L7145">
            <v>121.52</v>
          </cell>
        </row>
        <row r="7146">
          <cell r="A7146" t="str">
            <v>PEASLEY, BRIAN J</v>
          </cell>
          <cell r="B7146" t="str">
            <v>101-539</v>
          </cell>
          <cell r="C7146">
            <v>510400</v>
          </cell>
          <cell r="D7146">
            <v>33030</v>
          </cell>
          <cell r="E7146" t="str">
            <v>GIS ANALYST I</v>
          </cell>
          <cell r="F7146" t="str">
            <v>D302</v>
          </cell>
          <cell r="G7146">
            <v>1</v>
          </cell>
          <cell r="H7146" t="str">
            <v>D302-001</v>
          </cell>
          <cell r="I7146" t="str">
            <v>F</v>
          </cell>
          <cell r="J7146">
            <v>605</v>
          </cell>
          <cell r="L7146">
            <v>59.1</v>
          </cell>
        </row>
        <row r="7147">
          <cell r="A7147" t="str">
            <v>PEASLEY, BRIAN J</v>
          </cell>
          <cell r="B7147" t="str">
            <v>101-539</v>
          </cell>
          <cell r="C7147">
            <v>510400</v>
          </cell>
          <cell r="D7147">
            <v>33030</v>
          </cell>
          <cell r="E7147" t="str">
            <v>GIS ANALYST I</v>
          </cell>
          <cell r="F7147" t="str">
            <v>D302</v>
          </cell>
          <cell r="G7147">
            <v>1</v>
          </cell>
          <cell r="H7147" t="str">
            <v>D302-001</v>
          </cell>
          <cell r="I7147" t="str">
            <v>F</v>
          </cell>
          <cell r="J7147">
            <v>1001</v>
          </cell>
          <cell r="L7147">
            <v>10.17</v>
          </cell>
        </row>
        <row r="7148">
          <cell r="A7148" t="str">
            <v>PEASLEY, BRIAN J</v>
          </cell>
          <cell r="B7148" t="str">
            <v>101-539</v>
          </cell>
          <cell r="C7148">
            <v>510400</v>
          </cell>
          <cell r="D7148">
            <v>33030</v>
          </cell>
          <cell r="E7148" t="str">
            <v>GIS ANALYST I</v>
          </cell>
          <cell r="F7148" t="str">
            <v>D302</v>
          </cell>
          <cell r="G7148">
            <v>1</v>
          </cell>
          <cell r="H7148" t="str">
            <v>D302-001</v>
          </cell>
          <cell r="I7148" t="str">
            <v>F</v>
          </cell>
          <cell r="J7148">
            <v>705</v>
          </cell>
          <cell r="L7148">
            <v>12.04</v>
          </cell>
        </row>
        <row r="7149">
          <cell r="A7149" t="str">
            <v>PEASLEY, BRIAN J</v>
          </cell>
          <cell r="B7149" t="str">
            <v>101-539</v>
          </cell>
          <cell r="C7149">
            <v>510400</v>
          </cell>
          <cell r="D7149">
            <v>33030</v>
          </cell>
          <cell r="E7149" t="str">
            <v>GIS ANALYST I</v>
          </cell>
          <cell r="F7149" t="str">
            <v>D302</v>
          </cell>
          <cell r="G7149">
            <v>1</v>
          </cell>
          <cell r="H7149" t="str">
            <v>D302-001</v>
          </cell>
          <cell r="I7149" t="str">
            <v>F</v>
          </cell>
          <cell r="J7149">
            <v>104</v>
          </cell>
          <cell r="L7149">
            <v>283.83999999999997</v>
          </cell>
        </row>
        <row r="7150">
          <cell r="A7150" t="str">
            <v>PELLE, PETER Z</v>
          </cell>
          <cell r="B7150" t="str">
            <v>101-507</v>
          </cell>
          <cell r="C7150">
            <v>510100</v>
          </cell>
          <cell r="D7150">
            <v>48480</v>
          </cell>
          <cell r="E7150" t="str">
            <v>APPRAISER I</v>
          </cell>
          <cell r="F7150" t="str">
            <v>D140</v>
          </cell>
          <cell r="G7150">
            <v>1</v>
          </cell>
          <cell r="H7150" t="str">
            <v>D140-003</v>
          </cell>
          <cell r="I7150" t="str">
            <v>O</v>
          </cell>
          <cell r="J7150">
            <v>1</v>
          </cell>
          <cell r="K7150" t="str">
            <v>REGULAR PAY</v>
          </cell>
          <cell r="L7150">
            <v>35325.31</v>
          </cell>
        </row>
        <row r="7151">
          <cell r="A7151" t="str">
            <v>PELLE, PETER Z</v>
          </cell>
          <cell r="B7151" t="str">
            <v>101-507</v>
          </cell>
          <cell r="C7151">
            <v>510300</v>
          </cell>
          <cell r="D7151">
            <v>48480</v>
          </cell>
          <cell r="E7151" t="str">
            <v>APPRAISER I</v>
          </cell>
          <cell r="F7151" t="str">
            <v>D140</v>
          </cell>
          <cell r="G7151">
            <v>1</v>
          </cell>
          <cell r="H7151" t="str">
            <v>D140-003</v>
          </cell>
          <cell r="I7151" t="str">
            <v>F</v>
          </cell>
          <cell r="J7151" t="str">
            <v>*FM</v>
          </cell>
          <cell r="K7151" t="str">
            <v>MEDICARE</v>
          </cell>
          <cell r="L7151">
            <v>512.22</v>
          </cell>
        </row>
        <row r="7152">
          <cell r="A7152" t="str">
            <v>PELLE, PETER Z</v>
          </cell>
          <cell r="B7152" t="str">
            <v>101-507</v>
          </cell>
          <cell r="C7152">
            <v>510300</v>
          </cell>
          <cell r="D7152">
            <v>48480</v>
          </cell>
          <cell r="E7152" t="str">
            <v>APPRAISER I</v>
          </cell>
          <cell r="F7152" t="str">
            <v>D140</v>
          </cell>
          <cell r="G7152">
            <v>1</v>
          </cell>
          <cell r="H7152" t="str">
            <v>D140-003</v>
          </cell>
          <cell r="I7152" t="str">
            <v>F</v>
          </cell>
          <cell r="J7152">
            <v>8000</v>
          </cell>
          <cell r="L7152">
            <v>2468.48</v>
          </cell>
        </row>
        <row r="7153">
          <cell r="A7153" t="str">
            <v>PELLE, PETER Z</v>
          </cell>
          <cell r="B7153" t="str">
            <v>101-507</v>
          </cell>
          <cell r="C7153">
            <v>510300</v>
          </cell>
          <cell r="D7153">
            <v>48480</v>
          </cell>
          <cell r="E7153" t="str">
            <v>APPRAISER I</v>
          </cell>
          <cell r="F7153" t="str">
            <v>D140</v>
          </cell>
          <cell r="G7153">
            <v>1</v>
          </cell>
          <cell r="H7153" t="str">
            <v>D140-003</v>
          </cell>
          <cell r="I7153" t="str">
            <v>F</v>
          </cell>
          <cell r="J7153">
            <v>7999</v>
          </cell>
          <cell r="L7153">
            <v>10594.06</v>
          </cell>
        </row>
        <row r="7154">
          <cell r="A7154" t="str">
            <v>PELLE, PETER Z</v>
          </cell>
          <cell r="B7154" t="str">
            <v>101-507</v>
          </cell>
          <cell r="C7154">
            <v>510300</v>
          </cell>
          <cell r="D7154">
            <v>48480</v>
          </cell>
          <cell r="E7154" t="str">
            <v>APPRAISER I</v>
          </cell>
          <cell r="F7154" t="str">
            <v>D140</v>
          </cell>
          <cell r="G7154">
            <v>1</v>
          </cell>
          <cell r="H7154" t="str">
            <v>D140-003</v>
          </cell>
          <cell r="I7154" t="str">
            <v>F</v>
          </cell>
          <cell r="J7154" t="str">
            <v>*FI</v>
          </cell>
          <cell r="K7154" t="str">
            <v>FICA</v>
          </cell>
          <cell r="L7154">
            <v>2190.17</v>
          </cell>
        </row>
        <row r="7155">
          <cell r="A7155" t="str">
            <v>PELLE, PETER Z</v>
          </cell>
          <cell r="B7155" t="str">
            <v>101-507</v>
          </cell>
          <cell r="C7155">
            <v>510400</v>
          </cell>
          <cell r="D7155">
            <v>48480</v>
          </cell>
          <cell r="E7155" t="str">
            <v>APPRAISER I</v>
          </cell>
          <cell r="F7155" t="str">
            <v>D140</v>
          </cell>
          <cell r="G7155">
            <v>1</v>
          </cell>
          <cell r="H7155" t="str">
            <v>D140-003</v>
          </cell>
          <cell r="I7155" t="str">
            <v>F</v>
          </cell>
          <cell r="J7155">
            <v>605</v>
          </cell>
          <cell r="L7155">
            <v>59.1</v>
          </cell>
        </row>
        <row r="7156">
          <cell r="A7156" t="str">
            <v>PELLE, PETER Z</v>
          </cell>
          <cell r="B7156" t="str">
            <v>101-507</v>
          </cell>
          <cell r="C7156">
            <v>510400</v>
          </cell>
          <cell r="D7156">
            <v>48480</v>
          </cell>
          <cell r="E7156" t="str">
            <v>APPRAISER I</v>
          </cell>
          <cell r="F7156" t="str">
            <v>D140</v>
          </cell>
          <cell r="G7156">
            <v>1</v>
          </cell>
          <cell r="H7156" t="str">
            <v>D140-003</v>
          </cell>
          <cell r="I7156" t="str">
            <v>F</v>
          </cell>
          <cell r="J7156">
            <v>1001</v>
          </cell>
          <cell r="L7156">
            <v>10.17</v>
          </cell>
        </row>
        <row r="7157">
          <cell r="A7157" t="str">
            <v>PELLE, PETER Z</v>
          </cell>
          <cell r="B7157" t="str">
            <v>101-507</v>
          </cell>
          <cell r="C7157">
            <v>510400</v>
          </cell>
          <cell r="D7157">
            <v>48480</v>
          </cell>
          <cell r="E7157" t="str">
            <v>APPRAISER I</v>
          </cell>
          <cell r="F7157" t="str">
            <v>D140</v>
          </cell>
          <cell r="G7157">
            <v>1</v>
          </cell>
          <cell r="H7157" t="str">
            <v>D140-003</v>
          </cell>
          <cell r="I7157" t="str">
            <v>F</v>
          </cell>
          <cell r="J7157">
            <v>811</v>
          </cell>
          <cell r="L7157">
            <v>1.88</v>
          </cell>
        </row>
        <row r="7158">
          <cell r="A7158" t="str">
            <v>PELLE, PETER Z</v>
          </cell>
          <cell r="B7158" t="str">
            <v>101-507</v>
          </cell>
          <cell r="C7158">
            <v>510400</v>
          </cell>
          <cell r="D7158">
            <v>48480</v>
          </cell>
          <cell r="E7158" t="str">
            <v>APPRAISER I</v>
          </cell>
          <cell r="F7158" t="str">
            <v>D140</v>
          </cell>
          <cell r="G7158">
            <v>1</v>
          </cell>
          <cell r="H7158" t="str">
            <v>D140-003</v>
          </cell>
          <cell r="I7158" t="str">
            <v>F</v>
          </cell>
          <cell r="J7158">
            <v>104</v>
          </cell>
          <cell r="L7158">
            <v>283.83999999999997</v>
          </cell>
        </row>
        <row r="7159">
          <cell r="A7159" t="str">
            <v>PELLE, PETER Z</v>
          </cell>
          <cell r="B7159" t="str">
            <v>101-507</v>
          </cell>
          <cell r="C7159">
            <v>510400</v>
          </cell>
          <cell r="D7159">
            <v>48480</v>
          </cell>
          <cell r="E7159" t="str">
            <v>APPRAISER I</v>
          </cell>
          <cell r="F7159" t="str">
            <v>D140</v>
          </cell>
          <cell r="G7159">
            <v>1</v>
          </cell>
          <cell r="H7159" t="str">
            <v>D140-003</v>
          </cell>
          <cell r="I7159" t="str">
            <v>F</v>
          </cell>
          <cell r="J7159">
            <v>705</v>
          </cell>
          <cell r="L7159">
            <v>12.04</v>
          </cell>
        </row>
        <row r="7160">
          <cell r="A7160" t="str">
            <v>PELLE, PETER Z</v>
          </cell>
          <cell r="B7160" t="str">
            <v>101-507</v>
          </cell>
          <cell r="C7160">
            <v>510400</v>
          </cell>
          <cell r="D7160">
            <v>48480</v>
          </cell>
          <cell r="E7160" t="str">
            <v>APPRAISER I</v>
          </cell>
          <cell r="F7160" t="str">
            <v>D140</v>
          </cell>
          <cell r="G7160">
            <v>1</v>
          </cell>
          <cell r="H7160" t="str">
            <v>D140-003</v>
          </cell>
          <cell r="I7160" t="str">
            <v>F</v>
          </cell>
          <cell r="J7160">
            <v>30</v>
          </cell>
          <cell r="L7160">
            <v>88.31</v>
          </cell>
        </row>
        <row r="7161">
          <cell r="A7161" t="str">
            <v>PENALUNA, MARTIN S</v>
          </cell>
          <cell r="B7161" t="str">
            <v>114-895</v>
          </cell>
          <cell r="C7161">
            <v>510100</v>
          </cell>
          <cell r="D7161">
            <v>5850</v>
          </cell>
          <cell r="E7161" t="str">
            <v>ROAD SUPERVISOR</v>
          </cell>
          <cell r="F7161" t="str">
            <v>D458</v>
          </cell>
          <cell r="G7161">
            <v>1</v>
          </cell>
          <cell r="H7161" t="str">
            <v>D458-001</v>
          </cell>
          <cell r="I7161" t="str">
            <v>O</v>
          </cell>
          <cell r="J7161">
            <v>1</v>
          </cell>
          <cell r="K7161" t="str">
            <v>REGULAR PAY</v>
          </cell>
          <cell r="L7161">
            <v>47740.02</v>
          </cell>
        </row>
        <row r="7162">
          <cell r="A7162" t="str">
            <v>PENALUNA, MARTIN S</v>
          </cell>
          <cell r="B7162" t="str">
            <v>114-895</v>
          </cell>
          <cell r="C7162">
            <v>510300</v>
          </cell>
          <cell r="D7162">
            <v>5850</v>
          </cell>
          <cell r="E7162" t="str">
            <v>ROAD SUPERVISOR</v>
          </cell>
          <cell r="F7162" t="str">
            <v>D458</v>
          </cell>
          <cell r="G7162">
            <v>1</v>
          </cell>
          <cell r="H7162" t="str">
            <v>D458-001</v>
          </cell>
          <cell r="I7162" t="str">
            <v>F</v>
          </cell>
          <cell r="J7162" t="str">
            <v>*FI</v>
          </cell>
          <cell r="K7162" t="str">
            <v>FICA</v>
          </cell>
          <cell r="L7162">
            <v>2959.88</v>
          </cell>
        </row>
        <row r="7163">
          <cell r="A7163" t="str">
            <v>PENALUNA, MARTIN S</v>
          </cell>
          <cell r="B7163" t="str">
            <v>114-895</v>
          </cell>
          <cell r="C7163">
            <v>510300</v>
          </cell>
          <cell r="D7163">
            <v>5850</v>
          </cell>
          <cell r="E7163" t="str">
            <v>ROAD SUPERVISOR</v>
          </cell>
          <cell r="F7163" t="str">
            <v>D458</v>
          </cell>
          <cell r="G7163">
            <v>1</v>
          </cell>
          <cell r="H7163" t="str">
            <v>D458-001</v>
          </cell>
          <cell r="I7163" t="str">
            <v>F</v>
          </cell>
          <cell r="J7163">
            <v>8000</v>
          </cell>
          <cell r="L7163">
            <v>3337.51</v>
          </cell>
        </row>
        <row r="7164">
          <cell r="A7164" t="str">
            <v>PENALUNA, MARTIN S</v>
          </cell>
          <cell r="B7164" t="str">
            <v>114-895</v>
          </cell>
          <cell r="C7164">
            <v>510300</v>
          </cell>
          <cell r="D7164">
            <v>5850</v>
          </cell>
          <cell r="E7164" t="str">
            <v>ROAD SUPERVISOR</v>
          </cell>
          <cell r="F7164" t="str">
            <v>D458</v>
          </cell>
          <cell r="G7164">
            <v>1</v>
          </cell>
          <cell r="H7164" t="str">
            <v>D458-001</v>
          </cell>
          <cell r="I7164" t="str">
            <v>F</v>
          </cell>
          <cell r="J7164" t="str">
            <v>*FM</v>
          </cell>
          <cell r="K7164" t="str">
            <v>MEDICARE</v>
          </cell>
          <cell r="L7164">
            <v>692.23</v>
          </cell>
        </row>
        <row r="7165">
          <cell r="A7165" t="str">
            <v>PENALUNA, MARTIN S</v>
          </cell>
          <cell r="B7165" t="str">
            <v>114-895</v>
          </cell>
          <cell r="C7165">
            <v>510300</v>
          </cell>
          <cell r="D7165">
            <v>5850</v>
          </cell>
          <cell r="E7165" t="str">
            <v>ROAD SUPERVISOR</v>
          </cell>
          <cell r="F7165" t="str">
            <v>D458</v>
          </cell>
          <cell r="G7165">
            <v>1</v>
          </cell>
          <cell r="H7165" t="str">
            <v>D458-001</v>
          </cell>
          <cell r="I7165" t="str">
            <v>F</v>
          </cell>
          <cell r="J7165">
            <v>7999</v>
          </cell>
          <cell r="L7165">
            <v>14317.23</v>
          </cell>
        </row>
        <row r="7166">
          <cell r="A7166" t="str">
            <v>PENALUNA, MARTIN S</v>
          </cell>
          <cell r="B7166" t="str">
            <v>114-895</v>
          </cell>
          <cell r="C7166">
            <v>510400</v>
          </cell>
          <cell r="D7166">
            <v>5850</v>
          </cell>
          <cell r="E7166" t="str">
            <v>ROAD SUPERVISOR</v>
          </cell>
          <cell r="F7166" t="str">
            <v>D458</v>
          </cell>
          <cell r="G7166">
            <v>1</v>
          </cell>
          <cell r="H7166" t="str">
            <v>D458-001</v>
          </cell>
          <cell r="I7166" t="str">
            <v>F</v>
          </cell>
          <cell r="J7166">
            <v>30</v>
          </cell>
          <cell r="L7166">
            <v>119.35</v>
          </cell>
        </row>
        <row r="7167">
          <cell r="A7167" t="str">
            <v>PENALUNA, MARTIN S</v>
          </cell>
          <cell r="B7167" t="str">
            <v>114-895</v>
          </cell>
          <cell r="C7167">
            <v>510400</v>
          </cell>
          <cell r="D7167">
            <v>5850</v>
          </cell>
          <cell r="E7167" t="str">
            <v>ROAD SUPERVISOR</v>
          </cell>
          <cell r="F7167" t="str">
            <v>D458</v>
          </cell>
          <cell r="G7167">
            <v>1</v>
          </cell>
          <cell r="H7167" t="str">
            <v>D458-001</v>
          </cell>
          <cell r="I7167" t="str">
            <v>F</v>
          </cell>
          <cell r="J7167">
            <v>1001</v>
          </cell>
          <cell r="L7167">
            <v>10.17</v>
          </cell>
        </row>
        <row r="7168">
          <cell r="A7168" t="str">
            <v>PENALUNA, MARTIN S</v>
          </cell>
          <cell r="B7168" t="str">
            <v>114-895</v>
          </cell>
          <cell r="C7168">
            <v>510400</v>
          </cell>
          <cell r="D7168">
            <v>5850</v>
          </cell>
          <cell r="E7168" t="str">
            <v>ROAD SUPERVISOR</v>
          </cell>
          <cell r="F7168" t="str">
            <v>D458</v>
          </cell>
          <cell r="G7168">
            <v>1</v>
          </cell>
          <cell r="H7168" t="str">
            <v>D458-001</v>
          </cell>
          <cell r="I7168" t="str">
            <v>F</v>
          </cell>
          <cell r="J7168">
            <v>603</v>
          </cell>
          <cell r="L7168">
            <v>31.26</v>
          </cell>
        </row>
        <row r="7169">
          <cell r="A7169" t="str">
            <v>PENALUNA, MARTIN S</v>
          </cell>
          <cell r="B7169" t="str">
            <v>114-895</v>
          </cell>
          <cell r="C7169">
            <v>510400</v>
          </cell>
          <cell r="D7169">
            <v>5850</v>
          </cell>
          <cell r="E7169" t="str">
            <v>ROAD SUPERVISOR</v>
          </cell>
          <cell r="F7169" t="str">
            <v>D458</v>
          </cell>
          <cell r="G7169">
            <v>1</v>
          </cell>
          <cell r="H7169" t="str">
            <v>D458-001</v>
          </cell>
          <cell r="I7169" t="str">
            <v>F</v>
          </cell>
          <cell r="J7169">
            <v>811</v>
          </cell>
          <cell r="L7169">
            <v>1.88</v>
          </cell>
        </row>
        <row r="7170">
          <cell r="A7170" t="str">
            <v>PENALUNA, MARTIN S</v>
          </cell>
          <cell r="B7170" t="str">
            <v>114-895</v>
          </cell>
          <cell r="C7170">
            <v>510400</v>
          </cell>
          <cell r="D7170">
            <v>5850</v>
          </cell>
          <cell r="E7170" t="str">
            <v>ROAD SUPERVISOR</v>
          </cell>
          <cell r="F7170" t="str">
            <v>D458</v>
          </cell>
          <cell r="G7170">
            <v>1</v>
          </cell>
          <cell r="H7170" t="str">
            <v>D458-001</v>
          </cell>
          <cell r="I7170" t="str">
            <v>F</v>
          </cell>
          <cell r="J7170">
            <v>103</v>
          </cell>
          <cell r="L7170">
            <v>232.19</v>
          </cell>
        </row>
        <row r="7171">
          <cell r="A7171" t="str">
            <v>PENALUNA, MARTIN S</v>
          </cell>
          <cell r="B7171" t="str">
            <v>114-895</v>
          </cell>
          <cell r="C7171">
            <v>510400</v>
          </cell>
          <cell r="D7171">
            <v>5850</v>
          </cell>
          <cell r="E7171" t="str">
            <v>ROAD SUPERVISOR</v>
          </cell>
          <cell r="F7171" t="str">
            <v>D458</v>
          </cell>
          <cell r="G7171">
            <v>1</v>
          </cell>
          <cell r="H7171" t="str">
            <v>D458-001</v>
          </cell>
          <cell r="I7171" t="str">
            <v>F</v>
          </cell>
          <cell r="J7171">
            <v>703</v>
          </cell>
          <cell r="L7171">
            <v>6.7</v>
          </cell>
        </row>
        <row r="7172">
          <cell r="A7172" t="str">
            <v>PERCIOUS, MAUREEN L</v>
          </cell>
          <cell r="B7172" t="str">
            <v>101-594</v>
          </cell>
          <cell r="C7172">
            <v>510100</v>
          </cell>
          <cell r="D7172">
            <v>46730</v>
          </cell>
          <cell r="E7172" t="str">
            <v>LEGAL OFFICE ASSISTANT II</v>
          </cell>
          <cell r="F7172" t="str">
            <v>D350</v>
          </cell>
          <cell r="G7172">
            <v>1</v>
          </cell>
          <cell r="H7172" t="str">
            <v>D350-013</v>
          </cell>
          <cell r="I7172" t="str">
            <v>O</v>
          </cell>
          <cell r="J7172">
            <v>1</v>
          </cell>
          <cell r="K7172" t="str">
            <v>REGULAR PAY</v>
          </cell>
          <cell r="L7172">
            <v>27553.13</v>
          </cell>
        </row>
        <row r="7173">
          <cell r="A7173" t="str">
            <v>PERCIOUS, MAUREEN L</v>
          </cell>
          <cell r="B7173" t="str">
            <v>101-594</v>
          </cell>
          <cell r="C7173">
            <v>510300</v>
          </cell>
          <cell r="D7173">
            <v>46730</v>
          </cell>
          <cell r="E7173" t="str">
            <v>LEGAL OFFICE ASSISTANT II</v>
          </cell>
          <cell r="F7173" t="str">
            <v>D350</v>
          </cell>
          <cell r="G7173">
            <v>1</v>
          </cell>
          <cell r="H7173" t="str">
            <v>D350-013</v>
          </cell>
          <cell r="I7173" t="str">
            <v>F</v>
          </cell>
          <cell r="J7173" t="str">
            <v>*FI</v>
          </cell>
          <cell r="K7173" t="str">
            <v>FICA</v>
          </cell>
          <cell r="L7173">
            <v>1708.29</v>
          </cell>
        </row>
        <row r="7174">
          <cell r="A7174" t="str">
            <v>PERCIOUS, MAUREEN L</v>
          </cell>
          <cell r="B7174" t="str">
            <v>101-594</v>
          </cell>
          <cell r="C7174">
            <v>510300</v>
          </cell>
          <cell r="D7174">
            <v>46730</v>
          </cell>
          <cell r="E7174" t="str">
            <v>LEGAL OFFICE ASSISTANT II</v>
          </cell>
          <cell r="F7174" t="str">
            <v>D350</v>
          </cell>
          <cell r="G7174">
            <v>1</v>
          </cell>
          <cell r="H7174" t="str">
            <v>D350-013</v>
          </cell>
          <cell r="I7174" t="str">
            <v>F</v>
          </cell>
          <cell r="J7174" t="str">
            <v>*FM</v>
          </cell>
          <cell r="K7174" t="str">
            <v>MEDICARE</v>
          </cell>
          <cell r="L7174">
            <v>399.52</v>
          </cell>
        </row>
        <row r="7175">
          <cell r="A7175" t="str">
            <v>PERCIOUS, MAUREEN L</v>
          </cell>
          <cell r="B7175" t="str">
            <v>101-594</v>
          </cell>
          <cell r="C7175">
            <v>510300</v>
          </cell>
          <cell r="D7175">
            <v>46730</v>
          </cell>
          <cell r="E7175" t="str">
            <v>LEGAL OFFICE ASSISTANT II</v>
          </cell>
          <cell r="F7175" t="str">
            <v>D350</v>
          </cell>
          <cell r="G7175">
            <v>1</v>
          </cell>
          <cell r="H7175" t="str">
            <v>D350-013</v>
          </cell>
          <cell r="I7175" t="str">
            <v>F</v>
          </cell>
          <cell r="J7175">
            <v>8000</v>
          </cell>
          <cell r="L7175">
            <v>1924.43</v>
          </cell>
        </row>
        <row r="7176">
          <cell r="A7176" t="str">
            <v>PERCIOUS, MAUREEN L</v>
          </cell>
          <cell r="B7176" t="str">
            <v>101-594</v>
          </cell>
          <cell r="C7176">
            <v>510300</v>
          </cell>
          <cell r="D7176">
            <v>46730</v>
          </cell>
          <cell r="E7176" t="str">
            <v>LEGAL OFFICE ASSISTANT II</v>
          </cell>
          <cell r="F7176" t="str">
            <v>D350</v>
          </cell>
          <cell r="G7176">
            <v>1</v>
          </cell>
          <cell r="H7176" t="str">
            <v>D350-013</v>
          </cell>
          <cell r="I7176" t="str">
            <v>F</v>
          </cell>
          <cell r="J7176">
            <v>7999</v>
          </cell>
          <cell r="L7176">
            <v>8263.18</v>
          </cell>
        </row>
        <row r="7177">
          <cell r="A7177" t="str">
            <v>PERCIOUS, MAUREEN L</v>
          </cell>
          <cell r="B7177" t="str">
            <v>101-594</v>
          </cell>
          <cell r="C7177">
            <v>510400</v>
          </cell>
          <cell r="D7177">
            <v>46730</v>
          </cell>
          <cell r="E7177" t="str">
            <v>LEGAL OFFICE ASSISTANT II</v>
          </cell>
          <cell r="F7177" t="str">
            <v>D350</v>
          </cell>
          <cell r="G7177">
            <v>1</v>
          </cell>
          <cell r="H7177" t="str">
            <v>D350-013</v>
          </cell>
          <cell r="I7177" t="str">
            <v>F</v>
          </cell>
          <cell r="J7177">
            <v>810</v>
          </cell>
          <cell r="L7177">
            <v>1.71</v>
          </cell>
        </row>
        <row r="7178">
          <cell r="A7178" t="str">
            <v>PERCIOUS, MAUREEN L</v>
          </cell>
          <cell r="B7178" t="str">
            <v>101-594</v>
          </cell>
          <cell r="C7178">
            <v>510400</v>
          </cell>
          <cell r="D7178">
            <v>46730</v>
          </cell>
          <cell r="E7178" t="str">
            <v>LEGAL OFFICE ASSISTANT II</v>
          </cell>
          <cell r="F7178" t="str">
            <v>D350</v>
          </cell>
          <cell r="G7178">
            <v>1</v>
          </cell>
          <cell r="H7178" t="str">
            <v>D350-013</v>
          </cell>
          <cell r="I7178" t="str">
            <v>F</v>
          </cell>
          <cell r="J7178">
            <v>30</v>
          </cell>
          <cell r="L7178">
            <v>68.88</v>
          </cell>
        </row>
        <row r="7179">
          <cell r="A7179" t="str">
            <v>PERCIOUS, MAUREEN L</v>
          </cell>
          <cell r="B7179" t="str">
            <v>101-594</v>
          </cell>
          <cell r="C7179">
            <v>510400</v>
          </cell>
          <cell r="D7179">
            <v>46730</v>
          </cell>
          <cell r="E7179" t="str">
            <v>LEGAL OFFICE ASSISTANT II</v>
          </cell>
          <cell r="F7179" t="str">
            <v>D350</v>
          </cell>
          <cell r="G7179">
            <v>1</v>
          </cell>
          <cell r="H7179" t="str">
            <v>D350-013</v>
          </cell>
          <cell r="I7179" t="str">
            <v>F</v>
          </cell>
          <cell r="J7179">
            <v>1001</v>
          </cell>
          <cell r="L7179">
            <v>10.17</v>
          </cell>
        </row>
        <row r="7180">
          <cell r="A7180" t="str">
            <v>PEREA, RONALD E</v>
          </cell>
          <cell r="B7180" t="str">
            <v>101-566</v>
          </cell>
          <cell r="C7180">
            <v>510100</v>
          </cell>
          <cell r="D7180">
            <v>2620</v>
          </cell>
          <cell r="E7180" t="str">
            <v>SHERIFF'S SERGEANT</v>
          </cell>
          <cell r="F7180" t="str">
            <v>F110</v>
          </cell>
          <cell r="G7180">
            <v>1</v>
          </cell>
          <cell r="H7180" t="str">
            <v>F110-012</v>
          </cell>
          <cell r="I7180" t="str">
            <v>O</v>
          </cell>
          <cell r="J7180">
            <v>1</v>
          </cell>
          <cell r="K7180" t="str">
            <v>REGULAR PAY</v>
          </cell>
          <cell r="L7180">
            <v>51744</v>
          </cell>
        </row>
        <row r="7181">
          <cell r="A7181" t="str">
            <v>PEREA, RONALD E</v>
          </cell>
          <cell r="B7181" t="str">
            <v>101-566</v>
          </cell>
          <cell r="C7181">
            <v>510300</v>
          </cell>
          <cell r="D7181">
            <v>2620</v>
          </cell>
          <cell r="E7181" t="str">
            <v>SHERIFF'S SERGEANT</v>
          </cell>
          <cell r="F7181" t="str">
            <v>F110</v>
          </cell>
          <cell r="G7181">
            <v>1</v>
          </cell>
          <cell r="H7181" t="str">
            <v>F110-012</v>
          </cell>
          <cell r="I7181" t="str">
            <v>F</v>
          </cell>
          <cell r="J7181">
            <v>8009</v>
          </cell>
          <cell r="L7181">
            <v>5961.68</v>
          </cell>
        </row>
        <row r="7182">
          <cell r="A7182" t="str">
            <v>PEREA, RONALD E</v>
          </cell>
          <cell r="B7182" t="str">
            <v>101-566</v>
          </cell>
          <cell r="C7182">
            <v>510300</v>
          </cell>
          <cell r="D7182">
            <v>2620</v>
          </cell>
          <cell r="E7182" t="str">
            <v>SHERIFF'S SERGEANT</v>
          </cell>
          <cell r="F7182" t="str">
            <v>F110</v>
          </cell>
          <cell r="G7182">
            <v>1</v>
          </cell>
          <cell r="H7182" t="str">
            <v>F110-012</v>
          </cell>
          <cell r="I7182" t="str">
            <v>F</v>
          </cell>
          <cell r="J7182" t="str">
            <v>*FM</v>
          </cell>
          <cell r="K7182" t="str">
            <v>MEDICARE</v>
          </cell>
          <cell r="L7182">
            <v>750.29</v>
          </cell>
        </row>
        <row r="7183">
          <cell r="A7183" t="str">
            <v>PEREA, RONALD E</v>
          </cell>
          <cell r="B7183" t="str">
            <v>101-566</v>
          </cell>
          <cell r="C7183">
            <v>510300</v>
          </cell>
          <cell r="D7183">
            <v>2620</v>
          </cell>
          <cell r="E7183" t="str">
            <v>SHERIFF'S SERGEANT</v>
          </cell>
          <cell r="F7183" t="str">
            <v>F110</v>
          </cell>
          <cell r="G7183">
            <v>1</v>
          </cell>
          <cell r="H7183" t="str">
            <v>F110-012</v>
          </cell>
          <cell r="I7183" t="str">
            <v>F</v>
          </cell>
          <cell r="J7183" t="str">
            <v>*FI</v>
          </cell>
          <cell r="K7183" t="str">
            <v>FICA</v>
          </cell>
          <cell r="L7183">
            <v>3208.13</v>
          </cell>
        </row>
        <row r="7184">
          <cell r="A7184" t="str">
            <v>PEREA, RONALD E</v>
          </cell>
          <cell r="B7184" t="str">
            <v>101-566</v>
          </cell>
          <cell r="C7184">
            <v>510300</v>
          </cell>
          <cell r="D7184">
            <v>2620</v>
          </cell>
          <cell r="E7184" t="str">
            <v>SHERIFF'S SERGEANT</v>
          </cell>
          <cell r="F7184" t="str">
            <v>F110</v>
          </cell>
          <cell r="G7184">
            <v>1</v>
          </cell>
          <cell r="H7184" t="str">
            <v>F110-012</v>
          </cell>
          <cell r="I7184" t="str">
            <v>F</v>
          </cell>
          <cell r="J7184">
            <v>8010</v>
          </cell>
          <cell r="L7184">
            <v>4651.4399999999996</v>
          </cell>
        </row>
        <row r="7185">
          <cell r="A7185" t="str">
            <v>PEREA, RONALD E</v>
          </cell>
          <cell r="B7185" t="str">
            <v>101-566</v>
          </cell>
          <cell r="C7185">
            <v>510300</v>
          </cell>
          <cell r="D7185">
            <v>2620</v>
          </cell>
          <cell r="E7185" t="str">
            <v>SHERIFF'S SERGEANT</v>
          </cell>
          <cell r="F7185" t="str">
            <v>F110</v>
          </cell>
          <cell r="G7185">
            <v>1</v>
          </cell>
          <cell r="H7185" t="str">
            <v>F110-012</v>
          </cell>
          <cell r="I7185" t="str">
            <v>F</v>
          </cell>
          <cell r="J7185">
            <v>8014</v>
          </cell>
          <cell r="L7185">
            <v>418.63</v>
          </cell>
        </row>
        <row r="7186">
          <cell r="A7186" t="str">
            <v>PEREA, RONALD E</v>
          </cell>
          <cell r="B7186" t="str">
            <v>101-566</v>
          </cell>
          <cell r="C7186">
            <v>510400</v>
          </cell>
          <cell r="D7186">
            <v>2620</v>
          </cell>
          <cell r="E7186" t="str">
            <v>SHERIFF'S SERGEANT</v>
          </cell>
          <cell r="F7186" t="str">
            <v>F110</v>
          </cell>
          <cell r="G7186">
            <v>1</v>
          </cell>
          <cell r="H7186" t="str">
            <v>F110-012</v>
          </cell>
          <cell r="I7186" t="str">
            <v>F</v>
          </cell>
          <cell r="J7186">
            <v>1001</v>
          </cell>
          <cell r="L7186">
            <v>10.17</v>
          </cell>
        </row>
        <row r="7187">
          <cell r="A7187" t="str">
            <v>PEREA, RONALD E</v>
          </cell>
          <cell r="B7187" t="str">
            <v>101-566</v>
          </cell>
          <cell r="C7187">
            <v>510400</v>
          </cell>
          <cell r="D7187">
            <v>2620</v>
          </cell>
          <cell r="E7187" t="str">
            <v>SHERIFF'S SERGEANT</v>
          </cell>
          <cell r="F7187" t="str">
            <v>F110</v>
          </cell>
          <cell r="G7187">
            <v>1</v>
          </cell>
          <cell r="H7187" t="str">
            <v>F110-012</v>
          </cell>
          <cell r="I7187" t="str">
            <v>F</v>
          </cell>
          <cell r="J7187">
            <v>424</v>
          </cell>
          <cell r="L7187">
            <v>0.85</v>
          </cell>
        </row>
        <row r="7188">
          <cell r="A7188" t="str">
            <v>PEREA, RONALD E</v>
          </cell>
          <cell r="B7188" t="str">
            <v>101-566</v>
          </cell>
          <cell r="C7188">
            <v>510400</v>
          </cell>
          <cell r="D7188">
            <v>2620</v>
          </cell>
          <cell r="E7188" t="str">
            <v>SHERIFF'S SERGEANT</v>
          </cell>
          <cell r="F7188" t="str">
            <v>F110</v>
          </cell>
          <cell r="G7188">
            <v>1</v>
          </cell>
          <cell r="H7188" t="str">
            <v>F110-012</v>
          </cell>
          <cell r="I7188" t="str">
            <v>F</v>
          </cell>
          <cell r="J7188">
            <v>811</v>
          </cell>
          <cell r="L7188">
            <v>1.88</v>
          </cell>
        </row>
        <row r="7189">
          <cell r="A7189" t="str">
            <v>PEREA, RONALD E</v>
          </cell>
          <cell r="B7189" t="str">
            <v>101-566</v>
          </cell>
          <cell r="C7189">
            <v>510400</v>
          </cell>
          <cell r="D7189">
            <v>2620</v>
          </cell>
          <cell r="E7189" t="str">
            <v>SHERIFF'S SERGEANT</v>
          </cell>
          <cell r="F7189" t="str">
            <v>F110</v>
          </cell>
          <cell r="G7189">
            <v>1</v>
          </cell>
          <cell r="H7189" t="str">
            <v>F110-012</v>
          </cell>
          <cell r="I7189" t="str">
            <v>F</v>
          </cell>
          <cell r="J7189">
            <v>30</v>
          </cell>
          <cell r="L7189">
            <v>129.36000000000001</v>
          </cell>
        </row>
        <row r="7190">
          <cell r="A7190" t="str">
            <v>PETERSEN, GARY E</v>
          </cell>
          <cell r="B7190" t="str">
            <v>116-896</v>
          </cell>
          <cell r="C7190">
            <v>510100</v>
          </cell>
          <cell r="D7190">
            <v>44690</v>
          </cell>
          <cell r="E7190" t="str">
            <v>AIRPORT MANAGER</v>
          </cell>
          <cell r="F7190" t="str">
            <v>C115</v>
          </cell>
          <cell r="G7190">
            <v>1</v>
          </cell>
          <cell r="H7190" t="str">
            <v>C115-001</v>
          </cell>
          <cell r="I7190" t="str">
            <v>O</v>
          </cell>
          <cell r="J7190">
            <v>1</v>
          </cell>
          <cell r="K7190" t="str">
            <v>REGULAR PAY</v>
          </cell>
          <cell r="L7190">
            <v>60175.43</v>
          </cell>
        </row>
        <row r="7191">
          <cell r="A7191" t="str">
            <v>PETERSEN, GARY E</v>
          </cell>
          <cell r="B7191" t="str">
            <v>116-896</v>
          </cell>
          <cell r="C7191">
            <v>510300</v>
          </cell>
          <cell r="D7191">
            <v>44690</v>
          </cell>
          <cell r="E7191" t="str">
            <v>AIRPORT MANAGER</v>
          </cell>
          <cell r="F7191" t="str">
            <v>C115</v>
          </cell>
          <cell r="G7191">
            <v>1</v>
          </cell>
          <cell r="H7191" t="str">
            <v>C115-001</v>
          </cell>
          <cell r="I7191" t="str">
            <v>F</v>
          </cell>
          <cell r="J7191">
            <v>8000</v>
          </cell>
          <cell r="L7191">
            <v>4207.99</v>
          </cell>
        </row>
        <row r="7192">
          <cell r="A7192" t="str">
            <v>PETERSEN, GARY E</v>
          </cell>
          <cell r="B7192" t="str">
            <v>116-896</v>
          </cell>
          <cell r="C7192">
            <v>510300</v>
          </cell>
          <cell r="D7192">
            <v>44690</v>
          </cell>
          <cell r="E7192" t="str">
            <v>AIRPORT MANAGER</v>
          </cell>
          <cell r="F7192" t="str">
            <v>C115</v>
          </cell>
          <cell r="G7192">
            <v>1</v>
          </cell>
          <cell r="H7192" t="str">
            <v>C115-001</v>
          </cell>
          <cell r="I7192" t="str">
            <v>F</v>
          </cell>
          <cell r="J7192" t="str">
            <v>*FM</v>
          </cell>
          <cell r="K7192" t="str">
            <v>MEDICARE</v>
          </cell>
          <cell r="L7192">
            <v>872.54</v>
          </cell>
        </row>
        <row r="7193">
          <cell r="A7193" t="str">
            <v>PETERSEN, GARY E</v>
          </cell>
          <cell r="B7193" t="str">
            <v>116-896</v>
          </cell>
          <cell r="C7193">
            <v>510300</v>
          </cell>
          <cell r="D7193">
            <v>44690</v>
          </cell>
          <cell r="E7193" t="str">
            <v>AIRPORT MANAGER</v>
          </cell>
          <cell r="F7193" t="str">
            <v>C115</v>
          </cell>
          <cell r="G7193">
            <v>1</v>
          </cell>
          <cell r="H7193" t="str">
            <v>C115-001</v>
          </cell>
          <cell r="I7193" t="str">
            <v>F</v>
          </cell>
          <cell r="J7193" t="str">
            <v>*FI</v>
          </cell>
          <cell r="K7193" t="str">
            <v>FICA</v>
          </cell>
          <cell r="L7193">
            <v>3730.88</v>
          </cell>
        </row>
        <row r="7194">
          <cell r="A7194" t="str">
            <v>PETERSEN, GARY E</v>
          </cell>
          <cell r="B7194" t="str">
            <v>116-896</v>
          </cell>
          <cell r="C7194">
            <v>510300</v>
          </cell>
          <cell r="D7194">
            <v>44690</v>
          </cell>
          <cell r="E7194" t="str">
            <v>AIRPORT MANAGER</v>
          </cell>
          <cell r="F7194" t="str">
            <v>C115</v>
          </cell>
          <cell r="G7194">
            <v>1</v>
          </cell>
          <cell r="H7194" t="str">
            <v>C115-001</v>
          </cell>
          <cell r="I7194" t="str">
            <v>F</v>
          </cell>
          <cell r="J7194">
            <v>7999</v>
          </cell>
          <cell r="L7194">
            <v>18046.61</v>
          </cell>
        </row>
        <row r="7195">
          <cell r="A7195" t="str">
            <v>PETERSEN, GARY E</v>
          </cell>
          <cell r="B7195" t="str">
            <v>116-896</v>
          </cell>
          <cell r="C7195">
            <v>510300</v>
          </cell>
          <cell r="D7195">
            <v>44690</v>
          </cell>
          <cell r="E7195" t="str">
            <v>AIRPORT MANAGER</v>
          </cell>
          <cell r="F7195" t="str">
            <v>C115</v>
          </cell>
          <cell r="G7195">
            <v>1</v>
          </cell>
          <cell r="H7195" t="str">
            <v>C115-001</v>
          </cell>
          <cell r="I7195" t="str">
            <v>F</v>
          </cell>
          <cell r="J7195">
            <v>8005</v>
          </cell>
          <cell r="L7195">
            <v>294.56</v>
          </cell>
        </row>
        <row r="7196">
          <cell r="A7196" t="str">
            <v>PETERSEN, GARY E</v>
          </cell>
          <cell r="B7196" t="str">
            <v>116-896</v>
          </cell>
          <cell r="C7196">
            <v>510400</v>
          </cell>
          <cell r="D7196">
            <v>44690</v>
          </cell>
          <cell r="E7196" t="str">
            <v>AIRPORT MANAGER</v>
          </cell>
          <cell r="F7196" t="str">
            <v>C115</v>
          </cell>
          <cell r="G7196">
            <v>1</v>
          </cell>
          <cell r="H7196" t="str">
            <v>C115-001</v>
          </cell>
          <cell r="I7196" t="str">
            <v>F</v>
          </cell>
          <cell r="J7196">
            <v>30</v>
          </cell>
          <cell r="L7196">
            <v>150.44</v>
          </cell>
        </row>
        <row r="7197">
          <cell r="A7197" t="str">
            <v>PETERSEN, GARY E</v>
          </cell>
          <cell r="B7197" t="str">
            <v>116-896</v>
          </cell>
          <cell r="C7197">
            <v>510400</v>
          </cell>
          <cell r="D7197">
            <v>44690</v>
          </cell>
          <cell r="E7197" t="str">
            <v>AIRPORT MANAGER</v>
          </cell>
          <cell r="F7197" t="str">
            <v>C115</v>
          </cell>
          <cell r="G7197">
            <v>1</v>
          </cell>
          <cell r="H7197" t="str">
            <v>C115-001</v>
          </cell>
          <cell r="I7197" t="str">
            <v>F</v>
          </cell>
          <cell r="J7197">
            <v>810</v>
          </cell>
          <cell r="L7197">
            <v>1.71</v>
          </cell>
        </row>
        <row r="7198">
          <cell r="A7198" t="str">
            <v>PETERSEN, GARY E</v>
          </cell>
          <cell r="B7198" t="str">
            <v>116-896</v>
          </cell>
          <cell r="C7198">
            <v>510400</v>
          </cell>
          <cell r="D7198">
            <v>44690</v>
          </cell>
          <cell r="E7198" t="str">
            <v>AIRPORT MANAGER</v>
          </cell>
          <cell r="F7198" t="str">
            <v>C115</v>
          </cell>
          <cell r="G7198">
            <v>1</v>
          </cell>
          <cell r="H7198" t="str">
            <v>C115-001</v>
          </cell>
          <cell r="I7198" t="str">
            <v>F</v>
          </cell>
          <cell r="J7198">
            <v>1001</v>
          </cell>
          <cell r="L7198">
            <v>10.17</v>
          </cell>
        </row>
        <row r="7199">
          <cell r="A7199" t="str">
            <v>PETERSON, JOYCE C</v>
          </cell>
          <cell r="B7199" t="str">
            <v>101-594</v>
          </cell>
          <cell r="C7199">
            <v>510100</v>
          </cell>
          <cell r="D7199">
            <v>45310</v>
          </cell>
          <cell r="E7199" t="str">
            <v>ELIGIBILITY WORKER II</v>
          </cell>
          <cell r="F7199" t="str">
            <v>D256</v>
          </cell>
          <cell r="G7199">
            <v>1</v>
          </cell>
          <cell r="H7199" t="str">
            <v>D256-020</v>
          </cell>
          <cell r="I7199" t="str">
            <v>O</v>
          </cell>
          <cell r="J7199">
            <v>1</v>
          </cell>
          <cell r="K7199" t="str">
            <v>REGULAR PAY</v>
          </cell>
          <cell r="L7199">
            <v>32003.279999999999</v>
          </cell>
        </row>
        <row r="7200">
          <cell r="A7200" t="str">
            <v>PETERSON, JOYCE C</v>
          </cell>
          <cell r="B7200" t="str">
            <v>101-594</v>
          </cell>
          <cell r="C7200">
            <v>510300</v>
          </cell>
          <cell r="D7200">
            <v>45310</v>
          </cell>
          <cell r="E7200" t="str">
            <v>ELIGIBILITY WORKER II</v>
          </cell>
          <cell r="F7200" t="str">
            <v>D256</v>
          </cell>
          <cell r="G7200">
            <v>1</v>
          </cell>
          <cell r="H7200" t="str">
            <v>D256-020</v>
          </cell>
          <cell r="I7200" t="str">
            <v>F</v>
          </cell>
          <cell r="J7200" t="str">
            <v>*FI</v>
          </cell>
          <cell r="K7200" t="str">
            <v>FICA</v>
          </cell>
          <cell r="L7200">
            <v>1984.2</v>
          </cell>
        </row>
        <row r="7201">
          <cell r="A7201" t="str">
            <v>PETERSON, JOYCE C</v>
          </cell>
          <cell r="B7201" t="str">
            <v>101-594</v>
          </cell>
          <cell r="C7201">
            <v>510300</v>
          </cell>
          <cell r="D7201">
            <v>45310</v>
          </cell>
          <cell r="E7201" t="str">
            <v>ELIGIBILITY WORKER II</v>
          </cell>
          <cell r="F7201" t="str">
            <v>D256</v>
          </cell>
          <cell r="G7201">
            <v>1</v>
          </cell>
          <cell r="H7201" t="str">
            <v>D256-020</v>
          </cell>
          <cell r="I7201" t="str">
            <v>F</v>
          </cell>
          <cell r="J7201" t="str">
            <v>*FM</v>
          </cell>
          <cell r="K7201" t="str">
            <v>MEDICARE</v>
          </cell>
          <cell r="L7201">
            <v>464.05</v>
          </cell>
        </row>
        <row r="7202">
          <cell r="A7202" t="str">
            <v>PETERSON, JOYCE C</v>
          </cell>
          <cell r="B7202" t="str">
            <v>101-594</v>
          </cell>
          <cell r="C7202">
            <v>510300</v>
          </cell>
          <cell r="D7202">
            <v>45310</v>
          </cell>
          <cell r="E7202" t="str">
            <v>ELIGIBILITY WORKER II</v>
          </cell>
          <cell r="F7202" t="str">
            <v>D256</v>
          </cell>
          <cell r="G7202">
            <v>1</v>
          </cell>
          <cell r="H7202" t="str">
            <v>D256-020</v>
          </cell>
          <cell r="I7202" t="str">
            <v>F</v>
          </cell>
          <cell r="J7202">
            <v>7999</v>
          </cell>
          <cell r="L7202">
            <v>9597.7800000000007</v>
          </cell>
        </row>
        <row r="7203">
          <cell r="A7203" t="str">
            <v>PETERSON, JOYCE C</v>
          </cell>
          <cell r="B7203" t="str">
            <v>101-594</v>
          </cell>
          <cell r="C7203">
            <v>510300</v>
          </cell>
          <cell r="D7203">
            <v>45310</v>
          </cell>
          <cell r="E7203" t="str">
            <v>ELIGIBILITY WORKER II</v>
          </cell>
          <cell r="F7203" t="str">
            <v>D256</v>
          </cell>
          <cell r="G7203">
            <v>1</v>
          </cell>
          <cell r="H7203" t="str">
            <v>D256-020</v>
          </cell>
          <cell r="I7203" t="str">
            <v>F</v>
          </cell>
          <cell r="J7203">
            <v>8000</v>
          </cell>
          <cell r="L7203">
            <v>2235.94</v>
          </cell>
        </row>
        <row r="7204">
          <cell r="A7204" t="str">
            <v>PETERSON, JOYCE C</v>
          </cell>
          <cell r="B7204" t="str">
            <v>101-594</v>
          </cell>
          <cell r="C7204">
            <v>510400</v>
          </cell>
          <cell r="D7204">
            <v>45310</v>
          </cell>
          <cell r="E7204" t="str">
            <v>ELIGIBILITY WORKER II</v>
          </cell>
          <cell r="F7204" t="str">
            <v>D256</v>
          </cell>
          <cell r="G7204">
            <v>1</v>
          </cell>
          <cell r="H7204" t="str">
            <v>D256-020</v>
          </cell>
          <cell r="I7204" t="str">
            <v>F</v>
          </cell>
          <cell r="J7204">
            <v>1001</v>
          </cell>
          <cell r="L7204">
            <v>10.17</v>
          </cell>
        </row>
        <row r="7205">
          <cell r="A7205" t="str">
            <v>PETERSON, JOYCE C</v>
          </cell>
          <cell r="B7205" t="str">
            <v>101-594</v>
          </cell>
          <cell r="C7205">
            <v>510400</v>
          </cell>
          <cell r="D7205">
            <v>45310</v>
          </cell>
          <cell r="E7205" t="str">
            <v>ELIGIBILITY WORKER II</v>
          </cell>
          <cell r="F7205" t="str">
            <v>D256</v>
          </cell>
          <cell r="G7205">
            <v>1</v>
          </cell>
          <cell r="H7205" t="str">
            <v>D256-020</v>
          </cell>
          <cell r="I7205" t="str">
            <v>F</v>
          </cell>
          <cell r="J7205">
            <v>105</v>
          </cell>
          <cell r="L7205">
            <v>283.83999999999997</v>
          </cell>
        </row>
        <row r="7206">
          <cell r="A7206" t="str">
            <v>PETERSON, JOYCE C</v>
          </cell>
          <cell r="B7206" t="str">
            <v>101-594</v>
          </cell>
          <cell r="C7206">
            <v>510400</v>
          </cell>
          <cell r="D7206">
            <v>45310</v>
          </cell>
          <cell r="E7206" t="str">
            <v>ELIGIBILITY WORKER II</v>
          </cell>
          <cell r="F7206" t="str">
            <v>D256</v>
          </cell>
          <cell r="G7206">
            <v>1</v>
          </cell>
          <cell r="H7206" t="str">
            <v>D256-020</v>
          </cell>
          <cell r="I7206" t="str">
            <v>F</v>
          </cell>
          <cell r="J7206">
            <v>811</v>
          </cell>
          <cell r="L7206">
            <v>1.88</v>
          </cell>
        </row>
        <row r="7207">
          <cell r="A7207" t="str">
            <v>PETERSON, JOYCE C</v>
          </cell>
          <cell r="B7207" t="str">
            <v>101-594</v>
          </cell>
          <cell r="C7207">
            <v>510400</v>
          </cell>
          <cell r="D7207">
            <v>45310</v>
          </cell>
          <cell r="E7207" t="str">
            <v>ELIGIBILITY WORKER II</v>
          </cell>
          <cell r="F7207" t="str">
            <v>D256</v>
          </cell>
          <cell r="G7207">
            <v>1</v>
          </cell>
          <cell r="H7207" t="str">
            <v>D256-020</v>
          </cell>
          <cell r="I7207" t="str">
            <v>F</v>
          </cell>
          <cell r="J7207">
            <v>30</v>
          </cell>
          <cell r="L7207">
            <v>80.010000000000005</v>
          </cell>
        </row>
        <row r="7208">
          <cell r="A7208" t="str">
            <v>PETERSON, JOYCE C</v>
          </cell>
          <cell r="B7208" t="str">
            <v>101-594</v>
          </cell>
          <cell r="C7208">
            <v>510400</v>
          </cell>
          <cell r="D7208">
            <v>45310</v>
          </cell>
          <cell r="E7208" t="str">
            <v>ELIGIBILITY WORKER II</v>
          </cell>
          <cell r="F7208" t="str">
            <v>D256</v>
          </cell>
          <cell r="G7208">
            <v>1</v>
          </cell>
          <cell r="H7208" t="str">
            <v>D256-020</v>
          </cell>
          <cell r="I7208" t="str">
            <v>F</v>
          </cell>
          <cell r="J7208">
            <v>605</v>
          </cell>
          <cell r="L7208">
            <v>59.1</v>
          </cell>
        </row>
        <row r="7209">
          <cell r="A7209" t="str">
            <v>PETERSON, JOYCE C</v>
          </cell>
          <cell r="B7209" t="str">
            <v>101-594</v>
          </cell>
          <cell r="C7209">
            <v>510400</v>
          </cell>
          <cell r="D7209">
            <v>45310</v>
          </cell>
          <cell r="E7209" t="str">
            <v>ELIGIBILITY WORKER II</v>
          </cell>
          <cell r="F7209" t="str">
            <v>D256</v>
          </cell>
          <cell r="G7209">
            <v>1</v>
          </cell>
          <cell r="H7209" t="str">
            <v>D256-020</v>
          </cell>
          <cell r="I7209" t="str">
            <v>F</v>
          </cell>
          <cell r="J7209">
            <v>705</v>
          </cell>
          <cell r="L7209">
            <v>12.04</v>
          </cell>
        </row>
        <row r="7210">
          <cell r="A7210" t="str">
            <v>PETRE, MAREN A</v>
          </cell>
          <cell r="B7210" t="str">
            <v>101-609</v>
          </cell>
          <cell r="C7210">
            <v>510100</v>
          </cell>
          <cell r="D7210">
            <v>43580</v>
          </cell>
          <cell r="E7210" t="str">
            <v>BEH HEALTH CLINIC SUPV II</v>
          </cell>
          <cell r="F7210" t="str">
            <v>C160</v>
          </cell>
          <cell r="G7210">
            <v>1</v>
          </cell>
          <cell r="H7210" t="str">
            <v>C160-003</v>
          </cell>
          <cell r="I7210" t="str">
            <v>O</v>
          </cell>
          <cell r="J7210">
            <v>1</v>
          </cell>
          <cell r="K7210" t="str">
            <v>REGULAR PAY</v>
          </cell>
          <cell r="L7210">
            <v>60096</v>
          </cell>
        </row>
        <row r="7211">
          <cell r="A7211" t="str">
            <v>PETRE, MAREN A</v>
          </cell>
          <cell r="B7211" t="str">
            <v>101-609</v>
          </cell>
          <cell r="C7211">
            <v>510300</v>
          </cell>
          <cell r="D7211">
            <v>43580</v>
          </cell>
          <cell r="E7211" t="str">
            <v>BEH HEALTH CLINIC SUPV II</v>
          </cell>
          <cell r="F7211" t="str">
            <v>C160</v>
          </cell>
          <cell r="G7211">
            <v>1</v>
          </cell>
          <cell r="H7211" t="str">
            <v>C160-003</v>
          </cell>
          <cell r="I7211" t="str">
            <v>F</v>
          </cell>
          <cell r="J7211">
            <v>8000</v>
          </cell>
          <cell r="L7211">
            <v>4202.43</v>
          </cell>
        </row>
        <row r="7212">
          <cell r="A7212" t="str">
            <v>PETRE, MAREN A</v>
          </cell>
          <cell r="B7212" t="str">
            <v>101-609</v>
          </cell>
          <cell r="C7212">
            <v>510300</v>
          </cell>
          <cell r="D7212">
            <v>43580</v>
          </cell>
          <cell r="E7212" t="str">
            <v>BEH HEALTH CLINIC SUPV II</v>
          </cell>
          <cell r="F7212" t="str">
            <v>C160</v>
          </cell>
          <cell r="G7212">
            <v>1</v>
          </cell>
          <cell r="H7212" t="str">
            <v>C160-003</v>
          </cell>
          <cell r="I7212" t="str">
            <v>F</v>
          </cell>
          <cell r="J7212">
            <v>8005</v>
          </cell>
          <cell r="L7212">
            <v>294.17</v>
          </cell>
        </row>
        <row r="7213">
          <cell r="A7213" t="str">
            <v>PETRE, MAREN A</v>
          </cell>
          <cell r="B7213" t="str">
            <v>101-609</v>
          </cell>
          <cell r="C7213">
            <v>510300</v>
          </cell>
          <cell r="D7213">
            <v>43580</v>
          </cell>
          <cell r="E7213" t="str">
            <v>BEH HEALTH CLINIC SUPV II</v>
          </cell>
          <cell r="F7213" t="str">
            <v>C160</v>
          </cell>
          <cell r="G7213">
            <v>1</v>
          </cell>
          <cell r="H7213" t="str">
            <v>C160-003</v>
          </cell>
          <cell r="I7213" t="str">
            <v>F</v>
          </cell>
          <cell r="J7213">
            <v>7999</v>
          </cell>
          <cell r="L7213">
            <v>18022.79</v>
          </cell>
        </row>
        <row r="7214">
          <cell r="A7214" t="str">
            <v>PETRE, MAREN A</v>
          </cell>
          <cell r="B7214" t="str">
            <v>101-609</v>
          </cell>
          <cell r="C7214">
            <v>510300</v>
          </cell>
          <cell r="D7214">
            <v>43580</v>
          </cell>
          <cell r="E7214" t="str">
            <v>BEH HEALTH CLINIC SUPV II</v>
          </cell>
          <cell r="F7214" t="str">
            <v>C160</v>
          </cell>
          <cell r="G7214">
            <v>1</v>
          </cell>
          <cell r="H7214" t="str">
            <v>C160-003</v>
          </cell>
          <cell r="I7214" t="str">
            <v>F</v>
          </cell>
          <cell r="J7214" t="str">
            <v>*FI</v>
          </cell>
          <cell r="K7214" t="str">
            <v>FICA</v>
          </cell>
          <cell r="L7214">
            <v>3725.95</v>
          </cell>
        </row>
        <row r="7215">
          <cell r="A7215" t="str">
            <v>PETRE, MAREN A</v>
          </cell>
          <cell r="B7215" t="str">
            <v>101-609</v>
          </cell>
          <cell r="C7215">
            <v>510300</v>
          </cell>
          <cell r="D7215">
            <v>43580</v>
          </cell>
          <cell r="E7215" t="str">
            <v>BEH HEALTH CLINIC SUPV II</v>
          </cell>
          <cell r="F7215" t="str">
            <v>C160</v>
          </cell>
          <cell r="G7215">
            <v>1</v>
          </cell>
          <cell r="H7215" t="str">
            <v>C160-003</v>
          </cell>
          <cell r="I7215" t="str">
            <v>F</v>
          </cell>
          <cell r="J7215" t="str">
            <v>*FM</v>
          </cell>
          <cell r="K7215" t="str">
            <v>MEDICARE</v>
          </cell>
          <cell r="L7215">
            <v>871.39</v>
          </cell>
        </row>
        <row r="7216">
          <cell r="A7216" t="str">
            <v>PETRE, MAREN A</v>
          </cell>
          <cell r="B7216" t="str">
            <v>101-609</v>
          </cell>
          <cell r="C7216">
            <v>510400</v>
          </cell>
          <cell r="D7216">
            <v>43580</v>
          </cell>
          <cell r="E7216" t="str">
            <v>BEH HEALTH CLINIC SUPV II</v>
          </cell>
          <cell r="F7216" t="str">
            <v>C160</v>
          </cell>
          <cell r="G7216">
            <v>1</v>
          </cell>
          <cell r="H7216" t="str">
            <v>C160-003</v>
          </cell>
          <cell r="I7216" t="str">
            <v>F</v>
          </cell>
          <cell r="J7216">
            <v>102</v>
          </cell>
          <cell r="L7216">
            <v>232.19</v>
          </cell>
        </row>
        <row r="7217">
          <cell r="A7217" t="str">
            <v>PETRE, MAREN A</v>
          </cell>
          <cell r="B7217" t="str">
            <v>101-609</v>
          </cell>
          <cell r="C7217">
            <v>510400</v>
          </cell>
          <cell r="D7217">
            <v>43580</v>
          </cell>
          <cell r="E7217" t="str">
            <v>BEH HEALTH CLINIC SUPV II</v>
          </cell>
          <cell r="F7217" t="str">
            <v>C160</v>
          </cell>
          <cell r="G7217">
            <v>1</v>
          </cell>
          <cell r="H7217" t="str">
            <v>C160-003</v>
          </cell>
          <cell r="I7217" t="str">
            <v>F</v>
          </cell>
          <cell r="J7217">
            <v>30</v>
          </cell>
          <cell r="L7217">
            <v>150.24</v>
          </cell>
        </row>
        <row r="7218">
          <cell r="A7218" t="str">
            <v>PETRE, MAREN A</v>
          </cell>
          <cell r="B7218" t="str">
            <v>101-609</v>
          </cell>
          <cell r="C7218">
            <v>510400</v>
          </cell>
          <cell r="D7218">
            <v>43580</v>
          </cell>
          <cell r="E7218" t="str">
            <v>BEH HEALTH CLINIC SUPV II</v>
          </cell>
          <cell r="F7218" t="str">
            <v>C160</v>
          </cell>
          <cell r="G7218">
            <v>1</v>
          </cell>
          <cell r="H7218" t="str">
            <v>C160-003</v>
          </cell>
          <cell r="I7218" t="str">
            <v>F</v>
          </cell>
          <cell r="J7218">
            <v>703</v>
          </cell>
          <cell r="L7218">
            <v>6.7</v>
          </cell>
        </row>
        <row r="7219">
          <cell r="A7219" t="str">
            <v>PETRE, MAREN A</v>
          </cell>
          <cell r="B7219" t="str">
            <v>101-609</v>
          </cell>
          <cell r="C7219">
            <v>510400</v>
          </cell>
          <cell r="D7219">
            <v>43580</v>
          </cell>
          <cell r="E7219" t="str">
            <v>BEH HEALTH CLINIC SUPV II</v>
          </cell>
          <cell r="F7219" t="str">
            <v>C160</v>
          </cell>
          <cell r="G7219">
            <v>1</v>
          </cell>
          <cell r="H7219" t="str">
            <v>C160-003</v>
          </cell>
          <cell r="I7219" t="str">
            <v>F</v>
          </cell>
          <cell r="J7219">
            <v>603</v>
          </cell>
          <cell r="L7219">
            <v>31.26</v>
          </cell>
        </row>
        <row r="7220">
          <cell r="A7220" t="str">
            <v>PETRE, MAREN A</v>
          </cell>
          <cell r="B7220" t="str">
            <v>101-609</v>
          </cell>
          <cell r="C7220">
            <v>510400</v>
          </cell>
          <cell r="D7220">
            <v>43580</v>
          </cell>
          <cell r="E7220" t="str">
            <v>BEH HEALTH CLINIC SUPV II</v>
          </cell>
          <cell r="F7220" t="str">
            <v>C160</v>
          </cell>
          <cell r="G7220">
            <v>1</v>
          </cell>
          <cell r="H7220" t="str">
            <v>C160-003</v>
          </cell>
          <cell r="I7220" t="str">
            <v>F</v>
          </cell>
          <cell r="J7220">
            <v>1001</v>
          </cell>
          <cell r="L7220">
            <v>10.17</v>
          </cell>
        </row>
        <row r="7221">
          <cell r="A7221" t="str">
            <v>PETRE, MAREN A</v>
          </cell>
          <cell r="B7221" t="str">
            <v>101-609</v>
          </cell>
          <cell r="C7221">
            <v>510400</v>
          </cell>
          <cell r="D7221">
            <v>43580</v>
          </cell>
          <cell r="E7221" t="str">
            <v>BEH HEALTH CLINIC SUPV II</v>
          </cell>
          <cell r="F7221" t="str">
            <v>C160</v>
          </cell>
          <cell r="G7221">
            <v>1</v>
          </cell>
          <cell r="H7221" t="str">
            <v>C160-003</v>
          </cell>
          <cell r="I7221" t="str">
            <v>F</v>
          </cell>
          <cell r="J7221">
            <v>811</v>
          </cell>
          <cell r="L7221">
            <v>1.88</v>
          </cell>
        </row>
        <row r="7222">
          <cell r="A7222" t="str">
            <v>PETROVFFSKY, FRIEDA M</v>
          </cell>
          <cell r="B7222" t="str">
            <v>101-594</v>
          </cell>
          <cell r="C7222">
            <v>510100</v>
          </cell>
          <cell r="D7222">
            <v>30430</v>
          </cell>
          <cell r="E7222" t="str">
            <v>ELIGIBILITY WORKER III</v>
          </cell>
          <cell r="F7222" t="str">
            <v>D258</v>
          </cell>
          <cell r="G7222">
            <v>1</v>
          </cell>
          <cell r="H7222" t="str">
            <v>D258-007</v>
          </cell>
          <cell r="I7222" t="str">
            <v>O</v>
          </cell>
          <cell r="J7222">
            <v>1</v>
          </cell>
          <cell r="K7222" t="str">
            <v>REGULAR PAY</v>
          </cell>
          <cell r="L7222">
            <v>37775.089999999997</v>
          </cell>
        </row>
        <row r="7223">
          <cell r="A7223" t="str">
            <v>PETROVFFSKY, FRIEDA M</v>
          </cell>
          <cell r="B7223" t="str">
            <v>101-594</v>
          </cell>
          <cell r="C7223">
            <v>510300</v>
          </cell>
          <cell r="D7223">
            <v>30430</v>
          </cell>
          <cell r="E7223" t="str">
            <v>ELIGIBILITY WORKER III</v>
          </cell>
          <cell r="F7223" t="str">
            <v>D258</v>
          </cell>
          <cell r="G7223">
            <v>1</v>
          </cell>
          <cell r="H7223" t="str">
            <v>D258-007</v>
          </cell>
          <cell r="I7223" t="str">
            <v>F</v>
          </cell>
          <cell r="J7223">
            <v>8000</v>
          </cell>
          <cell r="L7223">
            <v>2639.96</v>
          </cell>
        </row>
        <row r="7224">
          <cell r="A7224" t="str">
            <v>PETROVFFSKY, FRIEDA M</v>
          </cell>
          <cell r="B7224" t="str">
            <v>101-594</v>
          </cell>
          <cell r="C7224">
            <v>510300</v>
          </cell>
          <cell r="D7224">
            <v>30430</v>
          </cell>
          <cell r="E7224" t="str">
            <v>ELIGIBILITY WORKER III</v>
          </cell>
          <cell r="F7224" t="str">
            <v>D258</v>
          </cell>
          <cell r="G7224">
            <v>1</v>
          </cell>
          <cell r="H7224" t="str">
            <v>D258-007</v>
          </cell>
          <cell r="I7224" t="str">
            <v>F</v>
          </cell>
          <cell r="J7224" t="str">
            <v>*FI</v>
          </cell>
          <cell r="K7224" t="str">
            <v>FICA</v>
          </cell>
          <cell r="L7224">
            <v>2342.06</v>
          </cell>
        </row>
        <row r="7225">
          <cell r="A7225" t="str">
            <v>PETROVFFSKY, FRIEDA M</v>
          </cell>
          <cell r="B7225" t="str">
            <v>101-594</v>
          </cell>
          <cell r="C7225">
            <v>510300</v>
          </cell>
          <cell r="D7225">
            <v>30430</v>
          </cell>
          <cell r="E7225" t="str">
            <v>ELIGIBILITY WORKER III</v>
          </cell>
          <cell r="F7225" t="str">
            <v>D258</v>
          </cell>
          <cell r="G7225">
            <v>1</v>
          </cell>
          <cell r="H7225" t="str">
            <v>D258-007</v>
          </cell>
          <cell r="I7225" t="str">
            <v>F</v>
          </cell>
          <cell r="J7225">
            <v>7999</v>
          </cell>
          <cell r="L7225">
            <v>11328.75</v>
          </cell>
        </row>
        <row r="7226">
          <cell r="A7226" t="str">
            <v>PETROVFFSKY, FRIEDA M</v>
          </cell>
          <cell r="B7226" t="str">
            <v>101-594</v>
          </cell>
          <cell r="C7226">
            <v>510300</v>
          </cell>
          <cell r="D7226">
            <v>30430</v>
          </cell>
          <cell r="E7226" t="str">
            <v>ELIGIBILITY WORKER III</v>
          </cell>
          <cell r="F7226" t="str">
            <v>D258</v>
          </cell>
          <cell r="G7226">
            <v>1</v>
          </cell>
          <cell r="H7226" t="str">
            <v>D258-007</v>
          </cell>
          <cell r="I7226" t="str">
            <v>F</v>
          </cell>
          <cell r="J7226" t="str">
            <v>*FM</v>
          </cell>
          <cell r="K7226" t="str">
            <v>MEDICARE</v>
          </cell>
          <cell r="L7226">
            <v>547.74</v>
          </cell>
        </row>
        <row r="7227">
          <cell r="A7227" t="str">
            <v>PETROVFFSKY, FRIEDA M</v>
          </cell>
          <cell r="B7227" t="str">
            <v>101-594</v>
          </cell>
          <cell r="C7227">
            <v>510400</v>
          </cell>
          <cell r="D7227">
            <v>30430</v>
          </cell>
          <cell r="E7227" t="str">
            <v>ELIGIBILITY WORKER III</v>
          </cell>
          <cell r="F7227" t="str">
            <v>D258</v>
          </cell>
          <cell r="G7227">
            <v>1</v>
          </cell>
          <cell r="H7227" t="str">
            <v>D258-007</v>
          </cell>
          <cell r="I7227" t="str">
            <v>F</v>
          </cell>
          <cell r="J7227">
            <v>101</v>
          </cell>
          <cell r="L7227">
            <v>135.94999999999999</v>
          </cell>
        </row>
        <row r="7228">
          <cell r="A7228" t="str">
            <v>PETROVFFSKY, FRIEDA M</v>
          </cell>
          <cell r="B7228" t="str">
            <v>101-594</v>
          </cell>
          <cell r="C7228">
            <v>510400</v>
          </cell>
          <cell r="D7228">
            <v>30430</v>
          </cell>
          <cell r="E7228" t="str">
            <v>ELIGIBILITY WORKER III</v>
          </cell>
          <cell r="F7228" t="str">
            <v>D258</v>
          </cell>
          <cell r="G7228">
            <v>1</v>
          </cell>
          <cell r="H7228" t="str">
            <v>D258-007</v>
          </cell>
          <cell r="I7228" t="str">
            <v>F</v>
          </cell>
          <cell r="J7228">
            <v>30</v>
          </cell>
          <cell r="L7228">
            <v>94.44</v>
          </cell>
        </row>
        <row r="7229">
          <cell r="A7229" t="str">
            <v>PETROVFFSKY, FRIEDA M</v>
          </cell>
          <cell r="B7229" t="str">
            <v>101-594</v>
          </cell>
          <cell r="C7229">
            <v>510400</v>
          </cell>
          <cell r="D7229">
            <v>30430</v>
          </cell>
          <cell r="E7229" t="str">
            <v>ELIGIBILITY WORKER III</v>
          </cell>
          <cell r="F7229" t="str">
            <v>D258</v>
          </cell>
          <cell r="G7229">
            <v>1</v>
          </cell>
          <cell r="H7229" t="str">
            <v>D258-007</v>
          </cell>
          <cell r="I7229" t="str">
            <v>F</v>
          </cell>
          <cell r="J7229">
            <v>1001</v>
          </cell>
          <cell r="L7229">
            <v>10.17</v>
          </cell>
        </row>
        <row r="7230">
          <cell r="A7230" t="str">
            <v>PETROVFFSKY, FRIEDA M</v>
          </cell>
          <cell r="B7230" t="str">
            <v>101-594</v>
          </cell>
          <cell r="C7230">
            <v>510400</v>
          </cell>
          <cell r="D7230">
            <v>30430</v>
          </cell>
          <cell r="E7230" t="str">
            <v>ELIGIBILITY WORKER III</v>
          </cell>
          <cell r="F7230" t="str">
            <v>D258</v>
          </cell>
          <cell r="G7230">
            <v>1</v>
          </cell>
          <cell r="H7230" t="str">
            <v>D258-007</v>
          </cell>
          <cell r="I7230" t="str">
            <v>F</v>
          </cell>
          <cell r="J7230">
            <v>811</v>
          </cell>
          <cell r="L7230">
            <v>1.88</v>
          </cell>
        </row>
        <row r="7231">
          <cell r="A7231" t="str">
            <v>PETROVFFSKY, FRIEDA M</v>
          </cell>
          <cell r="B7231" t="str">
            <v>101-594</v>
          </cell>
          <cell r="C7231">
            <v>510400</v>
          </cell>
          <cell r="D7231">
            <v>30430</v>
          </cell>
          <cell r="E7231" t="str">
            <v>ELIGIBILITY WORKER III</v>
          </cell>
          <cell r="F7231" t="str">
            <v>D258</v>
          </cell>
          <cell r="G7231">
            <v>1</v>
          </cell>
          <cell r="H7231" t="str">
            <v>D258-007</v>
          </cell>
          <cell r="I7231" t="str">
            <v>F</v>
          </cell>
          <cell r="J7231">
            <v>701</v>
          </cell>
          <cell r="L7231">
            <v>4.01</v>
          </cell>
        </row>
        <row r="7232">
          <cell r="A7232" t="str">
            <v>PETROVFFSKY, FRIEDA M</v>
          </cell>
          <cell r="B7232" t="str">
            <v>101-594</v>
          </cell>
          <cell r="C7232">
            <v>510400</v>
          </cell>
          <cell r="D7232">
            <v>30430</v>
          </cell>
          <cell r="E7232" t="str">
            <v>ELIGIBILITY WORKER III</v>
          </cell>
          <cell r="F7232" t="str">
            <v>D258</v>
          </cell>
          <cell r="G7232">
            <v>1</v>
          </cell>
          <cell r="H7232" t="str">
            <v>D258-007</v>
          </cell>
          <cell r="I7232" t="str">
            <v>F</v>
          </cell>
          <cell r="J7232">
            <v>601</v>
          </cell>
          <cell r="L7232">
            <v>17.149999999999999</v>
          </cell>
        </row>
        <row r="7233">
          <cell r="A7233" t="str">
            <v>PETTITT, JEFFREY A</v>
          </cell>
          <cell r="B7233" t="str">
            <v>101-565</v>
          </cell>
          <cell r="C7233">
            <v>510100</v>
          </cell>
          <cell r="D7233">
            <v>40510</v>
          </cell>
          <cell r="E7233" t="str">
            <v>DEPUTY SHERIFF II</v>
          </cell>
          <cell r="F7233" t="str">
            <v>E120</v>
          </cell>
          <cell r="G7233">
            <v>1</v>
          </cell>
          <cell r="H7233" t="str">
            <v>E120-029</v>
          </cell>
          <cell r="I7233" t="str">
            <v>O</v>
          </cell>
          <cell r="J7233">
            <v>1</v>
          </cell>
          <cell r="K7233" t="str">
            <v>REGULAR PAY</v>
          </cell>
          <cell r="L7233">
            <v>41964</v>
          </cell>
        </row>
        <row r="7234">
          <cell r="A7234" t="str">
            <v>PETTITT, JEFFREY A</v>
          </cell>
          <cell r="B7234" t="str">
            <v>101-565</v>
          </cell>
          <cell r="C7234">
            <v>510300</v>
          </cell>
          <cell r="D7234">
            <v>40510</v>
          </cell>
          <cell r="E7234" t="str">
            <v>DEPUTY SHERIFF II</v>
          </cell>
          <cell r="F7234" t="str">
            <v>E120</v>
          </cell>
          <cell r="G7234">
            <v>1</v>
          </cell>
          <cell r="H7234" t="str">
            <v>E120-029</v>
          </cell>
          <cell r="I7234" t="str">
            <v>F</v>
          </cell>
          <cell r="J7234" t="str">
            <v>*FI</v>
          </cell>
          <cell r="K7234" t="str">
            <v>FICA</v>
          </cell>
          <cell r="L7234">
            <v>2601.77</v>
          </cell>
        </row>
        <row r="7235">
          <cell r="A7235" t="str">
            <v>PETTITT, JEFFREY A</v>
          </cell>
          <cell r="B7235" t="str">
            <v>101-565</v>
          </cell>
          <cell r="C7235">
            <v>510300</v>
          </cell>
          <cell r="D7235">
            <v>40510</v>
          </cell>
          <cell r="E7235" t="str">
            <v>DEPUTY SHERIFF II</v>
          </cell>
          <cell r="F7235" t="str">
            <v>E120</v>
          </cell>
          <cell r="G7235">
            <v>1</v>
          </cell>
          <cell r="H7235" t="str">
            <v>E120-029</v>
          </cell>
          <cell r="I7235" t="str">
            <v>F</v>
          </cell>
          <cell r="J7235">
            <v>8009</v>
          </cell>
          <cell r="L7235">
            <v>4834.88</v>
          </cell>
        </row>
        <row r="7236">
          <cell r="A7236" t="str">
            <v>PETTITT, JEFFREY A</v>
          </cell>
          <cell r="B7236" t="str">
            <v>101-565</v>
          </cell>
          <cell r="C7236">
            <v>510300</v>
          </cell>
          <cell r="D7236">
            <v>40510</v>
          </cell>
          <cell r="E7236" t="str">
            <v>DEPUTY SHERIFF II</v>
          </cell>
          <cell r="F7236" t="str">
            <v>E120</v>
          </cell>
          <cell r="G7236">
            <v>1</v>
          </cell>
          <cell r="H7236" t="str">
            <v>E120-029</v>
          </cell>
          <cell r="I7236" t="str">
            <v>F</v>
          </cell>
          <cell r="J7236" t="str">
            <v>*FM</v>
          </cell>
          <cell r="K7236" t="str">
            <v>MEDICARE</v>
          </cell>
          <cell r="L7236">
            <v>608.48</v>
          </cell>
        </row>
        <row r="7237">
          <cell r="A7237" t="str">
            <v>PETTITT, JEFFREY A</v>
          </cell>
          <cell r="B7237" t="str">
            <v>101-565</v>
          </cell>
          <cell r="C7237">
            <v>510300</v>
          </cell>
          <cell r="D7237">
            <v>40510</v>
          </cell>
          <cell r="E7237" t="str">
            <v>DEPUTY SHERIFF II</v>
          </cell>
          <cell r="F7237" t="str">
            <v>E120</v>
          </cell>
          <cell r="G7237">
            <v>1</v>
          </cell>
          <cell r="H7237" t="str">
            <v>E120-029</v>
          </cell>
          <cell r="I7237" t="str">
            <v>F</v>
          </cell>
          <cell r="J7237">
            <v>8010</v>
          </cell>
          <cell r="L7237">
            <v>3771.24</v>
          </cell>
        </row>
        <row r="7238">
          <cell r="A7238" t="str">
            <v>PETTITT, JEFFREY A</v>
          </cell>
          <cell r="B7238" t="str">
            <v>101-565</v>
          </cell>
          <cell r="C7238">
            <v>510400</v>
          </cell>
          <cell r="D7238">
            <v>40510</v>
          </cell>
          <cell r="E7238" t="str">
            <v>DEPUTY SHERIFF II</v>
          </cell>
          <cell r="F7238" t="str">
            <v>E120</v>
          </cell>
          <cell r="G7238">
            <v>1</v>
          </cell>
          <cell r="H7238" t="str">
            <v>E120-029</v>
          </cell>
          <cell r="I7238" t="str">
            <v>F</v>
          </cell>
          <cell r="J7238">
            <v>605</v>
          </cell>
          <cell r="L7238">
            <v>59.1</v>
          </cell>
        </row>
        <row r="7239">
          <cell r="A7239" t="str">
            <v>PETTITT, JEFFREY A</v>
          </cell>
          <cell r="B7239" t="str">
            <v>101-565</v>
          </cell>
          <cell r="C7239">
            <v>510400</v>
          </cell>
          <cell r="D7239">
            <v>40510</v>
          </cell>
          <cell r="E7239" t="str">
            <v>DEPUTY SHERIFF II</v>
          </cell>
          <cell r="F7239" t="str">
            <v>E120</v>
          </cell>
          <cell r="G7239">
            <v>1</v>
          </cell>
          <cell r="H7239" t="str">
            <v>E120-029</v>
          </cell>
          <cell r="I7239" t="str">
            <v>F</v>
          </cell>
          <cell r="J7239">
            <v>1001</v>
          </cell>
          <cell r="L7239">
            <v>10.17</v>
          </cell>
        </row>
        <row r="7240">
          <cell r="A7240" t="str">
            <v>PETTITT, JEFFREY A</v>
          </cell>
          <cell r="B7240" t="str">
            <v>101-565</v>
          </cell>
          <cell r="C7240">
            <v>510400</v>
          </cell>
          <cell r="D7240">
            <v>40510</v>
          </cell>
          <cell r="E7240" t="str">
            <v>DEPUTY SHERIFF II</v>
          </cell>
          <cell r="F7240" t="str">
            <v>E120</v>
          </cell>
          <cell r="G7240">
            <v>1</v>
          </cell>
          <cell r="H7240" t="str">
            <v>E120-029</v>
          </cell>
          <cell r="I7240" t="str">
            <v>F</v>
          </cell>
          <cell r="J7240">
            <v>30</v>
          </cell>
          <cell r="L7240">
            <v>104.91</v>
          </cell>
        </row>
        <row r="7241">
          <cell r="A7241" t="str">
            <v>PETTITT, JEFFREY A</v>
          </cell>
          <cell r="B7241" t="str">
            <v>101-565</v>
          </cell>
          <cell r="C7241">
            <v>510400</v>
          </cell>
          <cell r="D7241">
            <v>40510</v>
          </cell>
          <cell r="E7241" t="str">
            <v>DEPUTY SHERIFF II</v>
          </cell>
          <cell r="F7241" t="str">
            <v>E120</v>
          </cell>
          <cell r="G7241">
            <v>1</v>
          </cell>
          <cell r="H7241" t="str">
            <v>E120-029</v>
          </cell>
          <cell r="I7241" t="str">
            <v>F</v>
          </cell>
          <cell r="J7241">
            <v>811</v>
          </cell>
          <cell r="L7241">
            <v>1.88</v>
          </cell>
        </row>
        <row r="7242">
          <cell r="A7242" t="str">
            <v>PETTITT, JEFFREY A</v>
          </cell>
          <cell r="B7242" t="str">
            <v>101-565</v>
          </cell>
          <cell r="C7242">
            <v>510400</v>
          </cell>
          <cell r="D7242">
            <v>40510</v>
          </cell>
          <cell r="E7242" t="str">
            <v>DEPUTY SHERIFF II</v>
          </cell>
          <cell r="F7242" t="str">
            <v>E120</v>
          </cell>
          <cell r="G7242">
            <v>1</v>
          </cell>
          <cell r="H7242" t="str">
            <v>E120-029</v>
          </cell>
          <cell r="I7242" t="str">
            <v>F</v>
          </cell>
          <cell r="J7242">
            <v>214</v>
          </cell>
          <cell r="L7242">
            <v>243.96</v>
          </cell>
        </row>
        <row r="7243">
          <cell r="A7243" t="str">
            <v>PETTITT, JEFFREY A</v>
          </cell>
          <cell r="B7243" t="str">
            <v>101-565</v>
          </cell>
          <cell r="C7243">
            <v>510400</v>
          </cell>
          <cell r="D7243">
            <v>40510</v>
          </cell>
          <cell r="E7243" t="str">
            <v>DEPUTY SHERIFF II</v>
          </cell>
          <cell r="F7243" t="str">
            <v>E120</v>
          </cell>
          <cell r="G7243">
            <v>1</v>
          </cell>
          <cell r="H7243" t="str">
            <v>E120-029</v>
          </cell>
          <cell r="I7243" t="str">
            <v>F</v>
          </cell>
          <cell r="J7243">
            <v>705</v>
          </cell>
          <cell r="L7243">
            <v>12.04</v>
          </cell>
        </row>
        <row r="7244">
          <cell r="A7244" t="str">
            <v>PHILLIPS, JAMES P</v>
          </cell>
          <cell r="B7244" t="str">
            <v>101-557</v>
          </cell>
          <cell r="C7244">
            <v>510100</v>
          </cell>
          <cell r="D7244">
            <v>32690</v>
          </cell>
          <cell r="E7244" t="str">
            <v>ATTORNEY III-CRIMINAL</v>
          </cell>
          <cell r="F7244" t="str">
            <v>N120</v>
          </cell>
          <cell r="G7244">
            <v>1</v>
          </cell>
          <cell r="H7244" t="str">
            <v>N120-007</v>
          </cell>
          <cell r="I7244" t="str">
            <v>O</v>
          </cell>
          <cell r="J7244">
            <v>1</v>
          </cell>
          <cell r="K7244" t="str">
            <v>REGULAR PAY</v>
          </cell>
          <cell r="L7244">
            <v>81023.87</v>
          </cell>
        </row>
        <row r="7245">
          <cell r="A7245" t="str">
            <v>PHILLIPS, JAMES P</v>
          </cell>
          <cell r="B7245" t="str">
            <v>101-557</v>
          </cell>
          <cell r="C7245">
            <v>510300</v>
          </cell>
          <cell r="D7245">
            <v>32690</v>
          </cell>
          <cell r="E7245" t="str">
            <v>ATTORNEY III-CRIMINAL</v>
          </cell>
          <cell r="F7245" t="str">
            <v>N120</v>
          </cell>
          <cell r="G7245">
            <v>1</v>
          </cell>
          <cell r="H7245" t="str">
            <v>N120-007</v>
          </cell>
          <cell r="I7245" t="str">
            <v>F</v>
          </cell>
          <cell r="J7245">
            <v>8000</v>
          </cell>
          <cell r="L7245">
            <v>5667.38</v>
          </cell>
        </row>
        <row r="7246">
          <cell r="A7246" t="str">
            <v>PHILLIPS, JAMES P</v>
          </cell>
          <cell r="B7246" t="str">
            <v>101-557</v>
          </cell>
          <cell r="C7246">
            <v>510300</v>
          </cell>
          <cell r="D7246">
            <v>32690</v>
          </cell>
          <cell r="E7246" t="str">
            <v>ATTORNEY III-CRIMINAL</v>
          </cell>
          <cell r="F7246" t="str">
            <v>N120</v>
          </cell>
          <cell r="G7246">
            <v>1</v>
          </cell>
          <cell r="H7246" t="str">
            <v>N120-007</v>
          </cell>
          <cell r="I7246" t="str">
            <v>F</v>
          </cell>
          <cell r="J7246">
            <v>8005</v>
          </cell>
          <cell r="L7246">
            <v>396.72</v>
          </cell>
        </row>
        <row r="7247">
          <cell r="A7247" t="str">
            <v>PHILLIPS, JAMES P</v>
          </cell>
          <cell r="B7247" t="str">
            <v>101-557</v>
          </cell>
          <cell r="C7247">
            <v>510300</v>
          </cell>
          <cell r="D7247">
            <v>32690</v>
          </cell>
          <cell r="E7247" t="str">
            <v>ATTORNEY III-CRIMINAL</v>
          </cell>
          <cell r="F7247" t="str">
            <v>N120</v>
          </cell>
          <cell r="G7247">
            <v>1</v>
          </cell>
          <cell r="H7247" t="str">
            <v>N120-007</v>
          </cell>
          <cell r="I7247" t="str">
            <v>F</v>
          </cell>
          <cell r="J7247" t="str">
            <v>*FI</v>
          </cell>
          <cell r="K7247" t="str">
            <v>FICA</v>
          </cell>
          <cell r="L7247">
            <v>5023.4799999999996</v>
          </cell>
        </row>
        <row r="7248">
          <cell r="A7248" t="str">
            <v>PHILLIPS, JAMES P</v>
          </cell>
          <cell r="B7248" t="str">
            <v>101-557</v>
          </cell>
          <cell r="C7248">
            <v>510300</v>
          </cell>
          <cell r="D7248">
            <v>32690</v>
          </cell>
          <cell r="E7248" t="str">
            <v>ATTORNEY III-CRIMINAL</v>
          </cell>
          <cell r="F7248" t="str">
            <v>N120</v>
          </cell>
          <cell r="G7248">
            <v>1</v>
          </cell>
          <cell r="H7248" t="str">
            <v>N120-007</v>
          </cell>
          <cell r="I7248" t="str">
            <v>F</v>
          </cell>
          <cell r="J7248" t="str">
            <v>*FM</v>
          </cell>
          <cell r="K7248" t="str">
            <v>MEDICARE</v>
          </cell>
          <cell r="L7248">
            <v>1174.8499999999999</v>
          </cell>
        </row>
        <row r="7249">
          <cell r="A7249" t="str">
            <v>PHILLIPS, JAMES P</v>
          </cell>
          <cell r="B7249" t="str">
            <v>101-557</v>
          </cell>
          <cell r="C7249">
            <v>510300</v>
          </cell>
          <cell r="D7249">
            <v>32690</v>
          </cell>
          <cell r="E7249" t="str">
            <v>ATTORNEY III-CRIMINAL</v>
          </cell>
          <cell r="F7249" t="str">
            <v>N120</v>
          </cell>
          <cell r="G7249">
            <v>1</v>
          </cell>
          <cell r="H7249" t="str">
            <v>N120-007</v>
          </cell>
          <cell r="I7249" t="str">
            <v>F</v>
          </cell>
          <cell r="J7249">
            <v>7999</v>
          </cell>
          <cell r="L7249">
            <v>24299.06</v>
          </cell>
        </row>
        <row r="7250">
          <cell r="A7250" t="str">
            <v>PHILLIPS, JAMES P</v>
          </cell>
          <cell r="B7250" t="str">
            <v>101-557</v>
          </cell>
          <cell r="C7250">
            <v>510400</v>
          </cell>
          <cell r="D7250">
            <v>32690</v>
          </cell>
          <cell r="E7250" t="str">
            <v>ATTORNEY III-CRIMINAL</v>
          </cell>
          <cell r="F7250" t="str">
            <v>N120</v>
          </cell>
          <cell r="G7250">
            <v>1</v>
          </cell>
          <cell r="H7250" t="str">
            <v>N120-007</v>
          </cell>
          <cell r="I7250" t="str">
            <v>F</v>
          </cell>
          <cell r="J7250">
            <v>811</v>
          </cell>
          <cell r="L7250">
            <v>1.88</v>
          </cell>
        </row>
        <row r="7251">
          <cell r="A7251" t="str">
            <v>PHILLIPS, JAMES P</v>
          </cell>
          <cell r="B7251" t="str">
            <v>101-557</v>
          </cell>
          <cell r="C7251">
            <v>510400</v>
          </cell>
          <cell r="D7251">
            <v>32690</v>
          </cell>
          <cell r="E7251" t="str">
            <v>ATTORNEY III-CRIMINAL</v>
          </cell>
          <cell r="F7251" t="str">
            <v>N120</v>
          </cell>
          <cell r="G7251">
            <v>1</v>
          </cell>
          <cell r="H7251" t="str">
            <v>N120-007</v>
          </cell>
          <cell r="I7251" t="str">
            <v>F</v>
          </cell>
          <cell r="J7251">
            <v>30</v>
          </cell>
          <cell r="L7251">
            <v>202.56</v>
          </cell>
        </row>
        <row r="7252">
          <cell r="A7252" t="str">
            <v>PHILLIPS, JAMES P</v>
          </cell>
          <cell r="B7252" t="str">
            <v>101-557</v>
          </cell>
          <cell r="C7252">
            <v>510400</v>
          </cell>
          <cell r="D7252">
            <v>32690</v>
          </cell>
          <cell r="E7252" t="str">
            <v>ATTORNEY III-CRIMINAL</v>
          </cell>
          <cell r="F7252" t="str">
            <v>N120</v>
          </cell>
          <cell r="G7252">
            <v>1</v>
          </cell>
          <cell r="H7252" t="str">
            <v>N120-007</v>
          </cell>
          <cell r="I7252" t="str">
            <v>F</v>
          </cell>
          <cell r="J7252">
            <v>1001</v>
          </cell>
          <cell r="L7252">
            <v>10.17</v>
          </cell>
        </row>
        <row r="7253">
          <cell r="A7253" t="str">
            <v>PIERCE, JAMES J</v>
          </cell>
          <cell r="B7253" t="str">
            <v>101-572</v>
          </cell>
          <cell r="C7253">
            <v>510100</v>
          </cell>
          <cell r="D7253">
            <v>47930</v>
          </cell>
          <cell r="E7253" t="str">
            <v>DEP PROBATION OFFICER II</v>
          </cell>
          <cell r="F7253" t="str">
            <v>P140</v>
          </cell>
          <cell r="G7253">
            <v>1</v>
          </cell>
          <cell r="H7253" t="str">
            <v>P140-007</v>
          </cell>
          <cell r="I7253" t="str">
            <v>O</v>
          </cell>
          <cell r="J7253">
            <v>1</v>
          </cell>
          <cell r="K7253" t="str">
            <v>REGULAR PAY</v>
          </cell>
          <cell r="L7253">
            <v>39325.03</v>
          </cell>
        </row>
        <row r="7254">
          <cell r="A7254" t="str">
            <v>PIERCE, JAMES J</v>
          </cell>
          <cell r="B7254" t="str">
            <v>101-572</v>
          </cell>
          <cell r="C7254">
            <v>510300</v>
          </cell>
          <cell r="D7254">
            <v>47930</v>
          </cell>
          <cell r="E7254" t="str">
            <v>DEP PROBATION OFFICER II</v>
          </cell>
          <cell r="F7254" t="str">
            <v>P140</v>
          </cell>
          <cell r="G7254">
            <v>1</v>
          </cell>
          <cell r="H7254" t="str">
            <v>P140-007</v>
          </cell>
          <cell r="I7254" t="str">
            <v>F</v>
          </cell>
          <cell r="J7254">
            <v>8000</v>
          </cell>
          <cell r="L7254">
            <v>2748.46</v>
          </cell>
        </row>
        <row r="7255">
          <cell r="A7255" t="str">
            <v>PIERCE, JAMES J</v>
          </cell>
          <cell r="B7255" t="str">
            <v>101-572</v>
          </cell>
          <cell r="C7255">
            <v>510300</v>
          </cell>
          <cell r="D7255">
            <v>47930</v>
          </cell>
          <cell r="E7255" t="str">
            <v>DEP PROBATION OFFICER II</v>
          </cell>
          <cell r="F7255" t="str">
            <v>P140</v>
          </cell>
          <cell r="G7255">
            <v>1</v>
          </cell>
          <cell r="H7255" t="str">
            <v>P140-007</v>
          </cell>
          <cell r="I7255" t="str">
            <v>F</v>
          </cell>
          <cell r="J7255" t="str">
            <v>*FM</v>
          </cell>
          <cell r="K7255" t="str">
            <v>MEDICARE</v>
          </cell>
          <cell r="L7255">
            <v>570.21</v>
          </cell>
        </row>
        <row r="7256">
          <cell r="A7256" t="str">
            <v>PIERCE, JAMES J</v>
          </cell>
          <cell r="B7256" t="str">
            <v>101-572</v>
          </cell>
          <cell r="C7256">
            <v>510300</v>
          </cell>
          <cell r="D7256">
            <v>47930</v>
          </cell>
          <cell r="E7256" t="str">
            <v>DEP PROBATION OFFICER II</v>
          </cell>
          <cell r="F7256" t="str">
            <v>P140</v>
          </cell>
          <cell r="G7256">
            <v>1</v>
          </cell>
          <cell r="H7256" t="str">
            <v>P140-007</v>
          </cell>
          <cell r="I7256" t="str">
            <v>F</v>
          </cell>
          <cell r="J7256" t="str">
            <v>*FI</v>
          </cell>
          <cell r="K7256" t="str">
            <v>FICA</v>
          </cell>
          <cell r="L7256">
            <v>2438.15</v>
          </cell>
        </row>
        <row r="7257">
          <cell r="A7257" t="str">
            <v>PIERCE, JAMES J</v>
          </cell>
          <cell r="B7257" t="str">
            <v>101-572</v>
          </cell>
          <cell r="C7257">
            <v>510300</v>
          </cell>
          <cell r="D7257">
            <v>47930</v>
          </cell>
          <cell r="E7257" t="str">
            <v>DEP PROBATION OFFICER II</v>
          </cell>
          <cell r="F7257" t="str">
            <v>P140</v>
          </cell>
          <cell r="G7257">
            <v>1</v>
          </cell>
          <cell r="H7257" t="str">
            <v>P140-007</v>
          </cell>
          <cell r="I7257" t="str">
            <v>F</v>
          </cell>
          <cell r="J7257">
            <v>7999</v>
          </cell>
          <cell r="L7257">
            <v>11793.58</v>
          </cell>
        </row>
        <row r="7258">
          <cell r="A7258" t="str">
            <v>PIERCE, JAMES J</v>
          </cell>
          <cell r="B7258" t="str">
            <v>101-572</v>
          </cell>
          <cell r="C7258">
            <v>510300</v>
          </cell>
          <cell r="D7258">
            <v>47930</v>
          </cell>
          <cell r="E7258" t="str">
            <v>DEP PROBATION OFFICER II</v>
          </cell>
          <cell r="F7258" t="str">
            <v>P140</v>
          </cell>
          <cell r="G7258">
            <v>1</v>
          </cell>
          <cell r="H7258" t="str">
            <v>P140-007</v>
          </cell>
          <cell r="I7258" t="str">
            <v>F</v>
          </cell>
          <cell r="J7258">
            <v>8005</v>
          </cell>
          <cell r="L7258">
            <v>192.39</v>
          </cell>
        </row>
        <row r="7259">
          <cell r="A7259" t="str">
            <v>PIERCE, JAMES J</v>
          </cell>
          <cell r="B7259" t="str">
            <v>101-572</v>
          </cell>
          <cell r="C7259">
            <v>510400</v>
          </cell>
          <cell r="D7259">
            <v>47930</v>
          </cell>
          <cell r="E7259" t="str">
            <v>DEP PROBATION OFFICER II</v>
          </cell>
          <cell r="F7259" t="str">
            <v>P140</v>
          </cell>
          <cell r="G7259">
            <v>1</v>
          </cell>
          <cell r="H7259" t="str">
            <v>P140-007</v>
          </cell>
          <cell r="I7259" t="str">
            <v>F</v>
          </cell>
          <cell r="J7259">
            <v>103</v>
          </cell>
          <cell r="L7259">
            <v>232.19</v>
          </cell>
        </row>
        <row r="7260">
          <cell r="A7260" t="str">
            <v>PIERCE, JAMES J</v>
          </cell>
          <cell r="B7260" t="str">
            <v>101-572</v>
          </cell>
          <cell r="C7260">
            <v>510400</v>
          </cell>
          <cell r="D7260">
            <v>47930</v>
          </cell>
          <cell r="E7260" t="str">
            <v>DEP PROBATION OFFICER II</v>
          </cell>
          <cell r="F7260" t="str">
            <v>P140</v>
          </cell>
          <cell r="G7260">
            <v>1</v>
          </cell>
          <cell r="H7260" t="str">
            <v>P140-007</v>
          </cell>
          <cell r="I7260" t="str">
            <v>F</v>
          </cell>
          <cell r="J7260">
            <v>1001</v>
          </cell>
          <cell r="L7260">
            <v>10.17</v>
          </cell>
        </row>
        <row r="7261">
          <cell r="A7261" t="str">
            <v>PIERCE, JAMES J</v>
          </cell>
          <cell r="B7261" t="str">
            <v>101-572</v>
          </cell>
          <cell r="C7261">
            <v>510400</v>
          </cell>
          <cell r="D7261">
            <v>47930</v>
          </cell>
          <cell r="E7261" t="str">
            <v>DEP PROBATION OFFICER II</v>
          </cell>
          <cell r="F7261" t="str">
            <v>P140</v>
          </cell>
          <cell r="G7261">
            <v>1</v>
          </cell>
          <cell r="H7261" t="str">
            <v>P140-007</v>
          </cell>
          <cell r="I7261" t="str">
            <v>F</v>
          </cell>
          <cell r="J7261">
            <v>703</v>
          </cell>
          <cell r="L7261">
            <v>6.7</v>
          </cell>
        </row>
        <row r="7262">
          <cell r="A7262" t="str">
            <v>PIERCE, JAMES J</v>
          </cell>
          <cell r="B7262" t="str">
            <v>101-572</v>
          </cell>
          <cell r="C7262">
            <v>510400</v>
          </cell>
          <cell r="D7262">
            <v>47930</v>
          </cell>
          <cell r="E7262" t="str">
            <v>DEP PROBATION OFFICER II</v>
          </cell>
          <cell r="F7262" t="str">
            <v>P140</v>
          </cell>
          <cell r="G7262">
            <v>1</v>
          </cell>
          <cell r="H7262" t="str">
            <v>P140-007</v>
          </cell>
          <cell r="I7262" t="str">
            <v>F</v>
          </cell>
          <cell r="J7262">
            <v>30</v>
          </cell>
          <cell r="L7262">
            <v>98.31</v>
          </cell>
        </row>
        <row r="7263">
          <cell r="A7263" t="str">
            <v>PIERCE, JAMES J</v>
          </cell>
          <cell r="B7263" t="str">
            <v>101-572</v>
          </cell>
          <cell r="C7263">
            <v>510400</v>
          </cell>
          <cell r="D7263">
            <v>47930</v>
          </cell>
          <cell r="E7263" t="str">
            <v>DEP PROBATION OFFICER II</v>
          </cell>
          <cell r="F7263" t="str">
            <v>P140</v>
          </cell>
          <cell r="G7263">
            <v>1</v>
          </cell>
          <cell r="H7263" t="str">
            <v>P140-007</v>
          </cell>
          <cell r="I7263" t="str">
            <v>F</v>
          </cell>
          <cell r="J7263">
            <v>603</v>
          </cell>
          <cell r="L7263">
            <v>31.26</v>
          </cell>
        </row>
        <row r="7264">
          <cell r="A7264" t="str">
            <v>PIERCE, JAMES J</v>
          </cell>
          <cell r="B7264" t="str">
            <v>101-572</v>
          </cell>
          <cell r="C7264">
            <v>510400</v>
          </cell>
          <cell r="D7264">
            <v>47930</v>
          </cell>
          <cell r="E7264" t="str">
            <v>DEP PROBATION OFFICER II</v>
          </cell>
          <cell r="F7264" t="str">
            <v>P140</v>
          </cell>
          <cell r="G7264">
            <v>1</v>
          </cell>
          <cell r="H7264" t="str">
            <v>P140-007</v>
          </cell>
          <cell r="I7264" t="str">
            <v>F</v>
          </cell>
          <cell r="J7264">
            <v>811</v>
          </cell>
          <cell r="L7264">
            <v>1.88</v>
          </cell>
        </row>
        <row r="7265">
          <cell r="A7265" t="str">
            <v>PIETTE, NANCY C</v>
          </cell>
          <cell r="B7265" t="str">
            <v>101-591</v>
          </cell>
          <cell r="C7265">
            <v>510100</v>
          </cell>
          <cell r="D7265">
            <v>25120</v>
          </cell>
          <cell r="E7265" t="str">
            <v>NUTRITIONIST, SR</v>
          </cell>
          <cell r="F7265" t="str">
            <v>G255</v>
          </cell>
          <cell r="G7265">
            <v>0.8</v>
          </cell>
          <cell r="H7265" t="str">
            <v>G255-001</v>
          </cell>
          <cell r="I7265" t="str">
            <v>O</v>
          </cell>
          <cell r="J7265">
            <v>1</v>
          </cell>
          <cell r="K7265" t="str">
            <v>REGULAR PAY</v>
          </cell>
          <cell r="L7265">
            <v>43133.14</v>
          </cell>
        </row>
        <row r="7266">
          <cell r="A7266" t="str">
            <v>PIETTE, NANCY C</v>
          </cell>
          <cell r="B7266" t="str">
            <v>101-591</v>
          </cell>
          <cell r="C7266">
            <v>510300</v>
          </cell>
          <cell r="D7266">
            <v>25120</v>
          </cell>
          <cell r="E7266" t="str">
            <v>NUTRITIONIST, SR</v>
          </cell>
          <cell r="F7266" t="str">
            <v>G255</v>
          </cell>
          <cell r="G7266">
            <v>0.8</v>
          </cell>
          <cell r="H7266" t="str">
            <v>G255-001</v>
          </cell>
          <cell r="I7266" t="str">
            <v>F</v>
          </cell>
          <cell r="J7266" t="str">
            <v>*FI</v>
          </cell>
          <cell r="K7266" t="str">
            <v>FICA</v>
          </cell>
          <cell r="L7266">
            <v>2674.25</v>
          </cell>
        </row>
        <row r="7267">
          <cell r="A7267" t="str">
            <v>PIETTE, NANCY C</v>
          </cell>
          <cell r="B7267" t="str">
            <v>101-591</v>
          </cell>
          <cell r="C7267">
            <v>510300</v>
          </cell>
          <cell r="D7267">
            <v>25120</v>
          </cell>
          <cell r="E7267" t="str">
            <v>NUTRITIONIST, SR</v>
          </cell>
          <cell r="F7267" t="str">
            <v>G255</v>
          </cell>
          <cell r="G7267">
            <v>0.8</v>
          </cell>
          <cell r="H7267" t="str">
            <v>G255-001</v>
          </cell>
          <cell r="I7267" t="str">
            <v>F</v>
          </cell>
          <cell r="J7267">
            <v>7999</v>
          </cell>
          <cell r="L7267">
            <v>12935.63</v>
          </cell>
        </row>
        <row r="7268">
          <cell r="A7268" t="str">
            <v>PIETTE, NANCY C</v>
          </cell>
          <cell r="B7268" t="str">
            <v>101-591</v>
          </cell>
          <cell r="C7268">
            <v>510300</v>
          </cell>
          <cell r="D7268">
            <v>25120</v>
          </cell>
          <cell r="E7268" t="str">
            <v>NUTRITIONIST, SR</v>
          </cell>
          <cell r="F7268" t="str">
            <v>G255</v>
          </cell>
          <cell r="G7268">
            <v>0.8</v>
          </cell>
          <cell r="H7268" t="str">
            <v>G255-001</v>
          </cell>
          <cell r="I7268" t="str">
            <v>F</v>
          </cell>
          <cell r="J7268">
            <v>8000</v>
          </cell>
          <cell r="L7268">
            <v>3015.03</v>
          </cell>
        </row>
        <row r="7269">
          <cell r="A7269" t="str">
            <v>PIETTE, NANCY C</v>
          </cell>
          <cell r="B7269" t="str">
            <v>101-591</v>
          </cell>
          <cell r="C7269">
            <v>510300</v>
          </cell>
          <cell r="D7269">
            <v>25120</v>
          </cell>
          <cell r="E7269" t="str">
            <v>NUTRITIONIST, SR</v>
          </cell>
          <cell r="F7269" t="str">
            <v>G255</v>
          </cell>
          <cell r="G7269">
            <v>0.8</v>
          </cell>
          <cell r="H7269" t="str">
            <v>G255-001</v>
          </cell>
          <cell r="I7269" t="str">
            <v>F</v>
          </cell>
          <cell r="J7269" t="str">
            <v>*FM</v>
          </cell>
          <cell r="K7269" t="str">
            <v>MEDICARE</v>
          </cell>
          <cell r="L7269">
            <v>625.42999999999995</v>
          </cell>
        </row>
        <row r="7270">
          <cell r="A7270" t="str">
            <v>PIETTE, NANCY C</v>
          </cell>
          <cell r="B7270" t="str">
            <v>101-591</v>
          </cell>
          <cell r="C7270">
            <v>510300</v>
          </cell>
          <cell r="D7270">
            <v>25120</v>
          </cell>
          <cell r="E7270" t="str">
            <v>NUTRITIONIST, SR</v>
          </cell>
          <cell r="F7270" t="str">
            <v>G255</v>
          </cell>
          <cell r="G7270">
            <v>0.8</v>
          </cell>
          <cell r="H7270" t="str">
            <v>G255-001</v>
          </cell>
          <cell r="I7270" t="str">
            <v>F</v>
          </cell>
          <cell r="J7270">
            <v>8005</v>
          </cell>
          <cell r="L7270">
            <v>211.05</v>
          </cell>
        </row>
        <row r="7271">
          <cell r="A7271" t="str">
            <v>PIETTE, NANCY C</v>
          </cell>
          <cell r="B7271" t="str">
            <v>101-591</v>
          </cell>
          <cell r="C7271">
            <v>510400</v>
          </cell>
          <cell r="D7271">
            <v>25120</v>
          </cell>
          <cell r="E7271" t="str">
            <v>NUTRITIONIST, SR</v>
          </cell>
          <cell r="F7271" t="str">
            <v>G255</v>
          </cell>
          <cell r="G7271">
            <v>0.8</v>
          </cell>
          <cell r="H7271" t="str">
            <v>G255-001</v>
          </cell>
          <cell r="I7271" t="str">
            <v>F</v>
          </cell>
          <cell r="J7271">
            <v>811</v>
          </cell>
          <cell r="L7271">
            <v>1.5</v>
          </cell>
        </row>
        <row r="7272">
          <cell r="A7272" t="str">
            <v>PIETTE, NANCY C</v>
          </cell>
          <cell r="B7272" t="str">
            <v>101-591</v>
          </cell>
          <cell r="C7272">
            <v>510400</v>
          </cell>
          <cell r="D7272">
            <v>25120</v>
          </cell>
          <cell r="E7272" t="str">
            <v>NUTRITIONIST, SR</v>
          </cell>
          <cell r="F7272" t="str">
            <v>G255</v>
          </cell>
          <cell r="G7272">
            <v>0.8</v>
          </cell>
          <cell r="H7272" t="str">
            <v>G255-001</v>
          </cell>
          <cell r="I7272" t="str">
            <v>F</v>
          </cell>
          <cell r="J7272">
            <v>110</v>
          </cell>
          <cell r="L7272">
            <v>98.9</v>
          </cell>
        </row>
        <row r="7273">
          <cell r="A7273" t="str">
            <v>PIETTE, NANCY C</v>
          </cell>
          <cell r="B7273" t="str">
            <v>101-591</v>
          </cell>
          <cell r="C7273">
            <v>510400</v>
          </cell>
          <cell r="D7273">
            <v>25120</v>
          </cell>
          <cell r="E7273" t="str">
            <v>NUTRITIONIST, SR</v>
          </cell>
          <cell r="F7273" t="str">
            <v>G255</v>
          </cell>
          <cell r="G7273">
            <v>0.8</v>
          </cell>
          <cell r="H7273" t="str">
            <v>G255-001</v>
          </cell>
          <cell r="I7273" t="str">
            <v>F</v>
          </cell>
          <cell r="J7273">
            <v>1001</v>
          </cell>
          <cell r="L7273">
            <v>10.17</v>
          </cell>
        </row>
        <row r="7274">
          <cell r="A7274" t="str">
            <v>PIETTE, NANCY C</v>
          </cell>
          <cell r="B7274" t="str">
            <v>101-591</v>
          </cell>
          <cell r="C7274">
            <v>510400</v>
          </cell>
          <cell r="D7274">
            <v>25120</v>
          </cell>
          <cell r="E7274" t="str">
            <v>NUTRITIONIST, SR</v>
          </cell>
          <cell r="F7274" t="str">
            <v>G255</v>
          </cell>
          <cell r="G7274">
            <v>0.8</v>
          </cell>
          <cell r="H7274" t="str">
            <v>G255-001</v>
          </cell>
          <cell r="I7274" t="str">
            <v>F</v>
          </cell>
          <cell r="J7274">
            <v>701</v>
          </cell>
          <cell r="L7274">
            <v>3.21</v>
          </cell>
        </row>
        <row r="7275">
          <cell r="A7275" t="str">
            <v>PIETTE, NANCY C</v>
          </cell>
          <cell r="B7275" t="str">
            <v>101-591</v>
          </cell>
          <cell r="C7275">
            <v>510400</v>
          </cell>
          <cell r="D7275">
            <v>25120</v>
          </cell>
          <cell r="E7275" t="str">
            <v>NUTRITIONIST, SR</v>
          </cell>
          <cell r="F7275" t="str">
            <v>G255</v>
          </cell>
          <cell r="G7275">
            <v>0.8</v>
          </cell>
          <cell r="H7275" t="str">
            <v>G255-001</v>
          </cell>
          <cell r="I7275" t="str">
            <v>F</v>
          </cell>
          <cell r="J7275">
            <v>30</v>
          </cell>
          <cell r="L7275">
            <v>107.83</v>
          </cell>
        </row>
        <row r="7276">
          <cell r="A7276" t="str">
            <v>PILCHER, GEORGEANA R</v>
          </cell>
          <cell r="B7276" t="str">
            <v>101-506</v>
          </cell>
          <cell r="C7276">
            <v>510100</v>
          </cell>
          <cell r="D7276">
            <v>40130</v>
          </cell>
          <cell r="E7276" t="str">
            <v>ACCOUNTING ASSIST, SUPV</v>
          </cell>
          <cell r="F7276" t="str">
            <v>D108</v>
          </cell>
          <cell r="G7276">
            <v>1</v>
          </cell>
          <cell r="H7276" t="str">
            <v>D108-001</v>
          </cell>
          <cell r="I7276" t="str">
            <v>O</v>
          </cell>
          <cell r="J7276">
            <v>1</v>
          </cell>
          <cell r="K7276" t="str">
            <v>REGULAR PAY</v>
          </cell>
          <cell r="L7276">
            <v>34143.78</v>
          </cell>
        </row>
        <row r="7277">
          <cell r="A7277" t="str">
            <v>PILCHER, GEORGEANA R</v>
          </cell>
          <cell r="B7277" t="str">
            <v>101-506</v>
          </cell>
          <cell r="C7277">
            <v>510300</v>
          </cell>
          <cell r="D7277">
            <v>40130</v>
          </cell>
          <cell r="E7277" t="str">
            <v>ACCOUNTING ASSIST, SUPV</v>
          </cell>
          <cell r="F7277" t="str">
            <v>D108</v>
          </cell>
          <cell r="G7277">
            <v>1</v>
          </cell>
          <cell r="H7277" t="str">
            <v>D108-001</v>
          </cell>
          <cell r="I7277" t="str">
            <v>F</v>
          </cell>
          <cell r="J7277">
            <v>7999</v>
          </cell>
          <cell r="L7277">
            <v>10239.719999999999</v>
          </cell>
        </row>
        <row r="7278">
          <cell r="A7278" t="str">
            <v>PILCHER, GEORGEANA R</v>
          </cell>
          <cell r="B7278" t="str">
            <v>101-506</v>
          </cell>
          <cell r="C7278">
            <v>510300</v>
          </cell>
          <cell r="D7278">
            <v>40130</v>
          </cell>
          <cell r="E7278" t="str">
            <v>ACCOUNTING ASSIST, SUPV</v>
          </cell>
          <cell r="F7278" t="str">
            <v>D108</v>
          </cell>
          <cell r="G7278">
            <v>1</v>
          </cell>
          <cell r="H7278" t="str">
            <v>D108-001</v>
          </cell>
          <cell r="I7278" t="str">
            <v>F</v>
          </cell>
          <cell r="J7278" t="str">
            <v>*FI</v>
          </cell>
          <cell r="K7278" t="str">
            <v>FICA</v>
          </cell>
          <cell r="L7278">
            <v>2116.91</v>
          </cell>
        </row>
        <row r="7279">
          <cell r="A7279" t="str">
            <v>PILCHER, GEORGEANA R</v>
          </cell>
          <cell r="B7279" t="str">
            <v>101-506</v>
          </cell>
          <cell r="C7279">
            <v>510300</v>
          </cell>
          <cell r="D7279">
            <v>40130</v>
          </cell>
          <cell r="E7279" t="str">
            <v>ACCOUNTING ASSIST, SUPV</v>
          </cell>
          <cell r="F7279" t="str">
            <v>D108</v>
          </cell>
          <cell r="G7279">
            <v>1</v>
          </cell>
          <cell r="H7279" t="str">
            <v>D108-001</v>
          </cell>
          <cell r="I7279" t="str">
            <v>F</v>
          </cell>
          <cell r="J7279">
            <v>8000</v>
          </cell>
          <cell r="L7279">
            <v>2385.77</v>
          </cell>
        </row>
        <row r="7280">
          <cell r="A7280" t="str">
            <v>PILCHER, GEORGEANA R</v>
          </cell>
          <cell r="B7280" t="str">
            <v>101-506</v>
          </cell>
          <cell r="C7280">
            <v>510300</v>
          </cell>
          <cell r="D7280">
            <v>40130</v>
          </cell>
          <cell r="E7280" t="str">
            <v>ACCOUNTING ASSIST, SUPV</v>
          </cell>
          <cell r="F7280" t="str">
            <v>D108</v>
          </cell>
          <cell r="G7280">
            <v>1</v>
          </cell>
          <cell r="H7280" t="str">
            <v>D108-001</v>
          </cell>
          <cell r="I7280" t="str">
            <v>F</v>
          </cell>
          <cell r="J7280" t="str">
            <v>*FM</v>
          </cell>
          <cell r="K7280" t="str">
            <v>MEDICARE</v>
          </cell>
          <cell r="L7280">
            <v>495.08</v>
          </cell>
        </row>
        <row r="7281">
          <cell r="A7281" t="str">
            <v>PILCHER, GEORGEANA R</v>
          </cell>
          <cell r="B7281" t="str">
            <v>101-506</v>
          </cell>
          <cell r="C7281">
            <v>510400</v>
          </cell>
          <cell r="D7281">
            <v>40130</v>
          </cell>
          <cell r="E7281" t="str">
            <v>ACCOUNTING ASSIST, SUPV</v>
          </cell>
          <cell r="F7281" t="str">
            <v>D108</v>
          </cell>
          <cell r="G7281">
            <v>1</v>
          </cell>
          <cell r="H7281" t="str">
            <v>D108-001</v>
          </cell>
          <cell r="I7281" t="str">
            <v>F</v>
          </cell>
          <cell r="J7281">
            <v>1001</v>
          </cell>
          <cell r="L7281">
            <v>10.17</v>
          </cell>
        </row>
        <row r="7282">
          <cell r="A7282" t="str">
            <v>PILCHER, GEORGEANA R</v>
          </cell>
          <cell r="B7282" t="str">
            <v>101-506</v>
          </cell>
          <cell r="C7282">
            <v>510400</v>
          </cell>
          <cell r="D7282">
            <v>40130</v>
          </cell>
          <cell r="E7282" t="str">
            <v>ACCOUNTING ASSIST, SUPV</v>
          </cell>
          <cell r="F7282" t="str">
            <v>D108</v>
          </cell>
          <cell r="G7282">
            <v>1</v>
          </cell>
          <cell r="H7282" t="str">
            <v>D108-001</v>
          </cell>
          <cell r="I7282" t="str">
            <v>F</v>
          </cell>
          <cell r="J7282">
            <v>30</v>
          </cell>
          <cell r="L7282">
            <v>85.36</v>
          </cell>
        </row>
        <row r="7283">
          <cell r="A7283" t="str">
            <v>PILCHER, GEORGEANA R</v>
          </cell>
          <cell r="B7283" t="str">
            <v>101-506</v>
          </cell>
          <cell r="C7283">
            <v>510400</v>
          </cell>
          <cell r="D7283">
            <v>40130</v>
          </cell>
          <cell r="E7283" t="str">
            <v>ACCOUNTING ASSIST, SUPV</v>
          </cell>
          <cell r="F7283" t="str">
            <v>D108</v>
          </cell>
          <cell r="G7283">
            <v>1</v>
          </cell>
          <cell r="H7283" t="str">
            <v>D108-001</v>
          </cell>
          <cell r="I7283" t="str">
            <v>F</v>
          </cell>
          <cell r="J7283">
            <v>811</v>
          </cell>
          <cell r="L7283">
            <v>1.88</v>
          </cell>
        </row>
        <row r="7284">
          <cell r="A7284" t="str">
            <v>PISANI, JUDITH A</v>
          </cell>
          <cell r="B7284" t="str">
            <v>101-591</v>
          </cell>
          <cell r="C7284">
            <v>510100</v>
          </cell>
          <cell r="D7284">
            <v>24610</v>
          </cell>
          <cell r="E7284" t="str">
            <v>HEALTH TECHNICIAN, SR</v>
          </cell>
          <cell r="F7284" t="str">
            <v>D320</v>
          </cell>
          <cell r="G7284">
            <v>1</v>
          </cell>
          <cell r="H7284" t="str">
            <v>D320-004</v>
          </cell>
          <cell r="I7284" t="str">
            <v>O</v>
          </cell>
          <cell r="J7284">
            <v>1</v>
          </cell>
          <cell r="K7284" t="str">
            <v>REGULAR PAY</v>
          </cell>
          <cell r="L7284">
            <v>30829.19</v>
          </cell>
        </row>
        <row r="7285">
          <cell r="A7285" t="str">
            <v>PISANI, JUDITH A</v>
          </cell>
          <cell r="B7285" t="str">
            <v>101-591</v>
          </cell>
          <cell r="C7285">
            <v>510300</v>
          </cell>
          <cell r="D7285">
            <v>24610</v>
          </cell>
          <cell r="E7285" t="str">
            <v>HEALTH TECHNICIAN, SR</v>
          </cell>
          <cell r="F7285" t="str">
            <v>D320</v>
          </cell>
          <cell r="G7285">
            <v>1</v>
          </cell>
          <cell r="H7285" t="str">
            <v>D320-004</v>
          </cell>
          <cell r="I7285" t="str">
            <v>F</v>
          </cell>
          <cell r="J7285" t="str">
            <v>*FM</v>
          </cell>
          <cell r="K7285" t="str">
            <v>MEDICARE</v>
          </cell>
          <cell r="L7285">
            <v>447.02</v>
          </cell>
        </row>
        <row r="7286">
          <cell r="A7286" t="str">
            <v>PISANI, JUDITH A</v>
          </cell>
          <cell r="B7286" t="str">
            <v>101-591</v>
          </cell>
          <cell r="C7286">
            <v>510300</v>
          </cell>
          <cell r="D7286">
            <v>24610</v>
          </cell>
          <cell r="E7286" t="str">
            <v>HEALTH TECHNICIAN, SR</v>
          </cell>
          <cell r="F7286" t="str">
            <v>D320</v>
          </cell>
          <cell r="G7286">
            <v>1</v>
          </cell>
          <cell r="H7286" t="str">
            <v>D320-004</v>
          </cell>
          <cell r="I7286" t="str">
            <v>F</v>
          </cell>
          <cell r="J7286" t="str">
            <v>*FI</v>
          </cell>
          <cell r="K7286" t="str">
            <v>FICA</v>
          </cell>
          <cell r="L7286">
            <v>1911.41</v>
          </cell>
        </row>
        <row r="7287">
          <cell r="A7287" t="str">
            <v>PISANI, JUDITH A</v>
          </cell>
          <cell r="B7287" t="str">
            <v>101-591</v>
          </cell>
          <cell r="C7287">
            <v>510300</v>
          </cell>
          <cell r="D7287">
            <v>24610</v>
          </cell>
          <cell r="E7287" t="str">
            <v>HEALTH TECHNICIAN, SR</v>
          </cell>
          <cell r="F7287" t="str">
            <v>D320</v>
          </cell>
          <cell r="G7287">
            <v>1</v>
          </cell>
          <cell r="H7287" t="str">
            <v>D320-004</v>
          </cell>
          <cell r="I7287" t="str">
            <v>F</v>
          </cell>
          <cell r="J7287">
            <v>8000</v>
          </cell>
          <cell r="L7287">
            <v>2153.75</v>
          </cell>
        </row>
        <row r="7288">
          <cell r="A7288" t="str">
            <v>PISANI, JUDITH A</v>
          </cell>
          <cell r="B7288" t="str">
            <v>101-591</v>
          </cell>
          <cell r="C7288">
            <v>510300</v>
          </cell>
          <cell r="D7288">
            <v>24610</v>
          </cell>
          <cell r="E7288" t="str">
            <v>HEALTH TECHNICIAN, SR</v>
          </cell>
          <cell r="F7288" t="str">
            <v>D320</v>
          </cell>
          <cell r="G7288">
            <v>1</v>
          </cell>
          <cell r="H7288" t="str">
            <v>D320-004</v>
          </cell>
          <cell r="I7288" t="str">
            <v>F</v>
          </cell>
          <cell r="J7288">
            <v>7999</v>
          </cell>
          <cell r="L7288">
            <v>9245.67</v>
          </cell>
        </row>
        <row r="7289">
          <cell r="A7289" t="str">
            <v>PISANI, JUDITH A</v>
          </cell>
          <cell r="B7289" t="str">
            <v>101-591</v>
          </cell>
          <cell r="C7289">
            <v>510400</v>
          </cell>
          <cell r="D7289">
            <v>24610</v>
          </cell>
          <cell r="E7289" t="str">
            <v>HEALTH TECHNICIAN, SR</v>
          </cell>
          <cell r="F7289" t="str">
            <v>D320</v>
          </cell>
          <cell r="G7289">
            <v>1</v>
          </cell>
          <cell r="H7289" t="str">
            <v>D320-004</v>
          </cell>
          <cell r="I7289" t="str">
            <v>F</v>
          </cell>
          <cell r="J7289">
            <v>811</v>
          </cell>
          <cell r="L7289">
            <v>1.88</v>
          </cell>
        </row>
        <row r="7290">
          <cell r="A7290" t="str">
            <v>PISANI, JUDITH A</v>
          </cell>
          <cell r="B7290" t="str">
            <v>101-591</v>
          </cell>
          <cell r="C7290">
            <v>510400</v>
          </cell>
          <cell r="D7290">
            <v>24610</v>
          </cell>
          <cell r="E7290" t="str">
            <v>HEALTH TECHNICIAN, SR</v>
          </cell>
          <cell r="F7290" t="str">
            <v>D320</v>
          </cell>
          <cell r="G7290">
            <v>1</v>
          </cell>
          <cell r="H7290" t="str">
            <v>D320-004</v>
          </cell>
          <cell r="I7290" t="str">
            <v>F</v>
          </cell>
          <cell r="J7290">
            <v>30</v>
          </cell>
          <cell r="L7290">
            <v>77.069999999999993</v>
          </cell>
        </row>
        <row r="7291">
          <cell r="A7291" t="str">
            <v>PISANI, JUDITH A</v>
          </cell>
          <cell r="B7291" t="str">
            <v>101-591</v>
          </cell>
          <cell r="C7291">
            <v>510400</v>
          </cell>
          <cell r="D7291">
            <v>24610</v>
          </cell>
          <cell r="E7291" t="str">
            <v>HEALTH TECHNICIAN, SR</v>
          </cell>
          <cell r="F7291" t="str">
            <v>D320</v>
          </cell>
          <cell r="G7291">
            <v>1</v>
          </cell>
          <cell r="H7291" t="str">
            <v>D320-004</v>
          </cell>
          <cell r="I7291" t="str">
            <v>F</v>
          </cell>
          <cell r="J7291">
            <v>601</v>
          </cell>
          <cell r="L7291">
            <v>17.149999999999999</v>
          </cell>
        </row>
        <row r="7292">
          <cell r="A7292" t="str">
            <v>PISANI, JUDITH A</v>
          </cell>
          <cell r="B7292" t="str">
            <v>101-591</v>
          </cell>
          <cell r="C7292">
            <v>510400</v>
          </cell>
          <cell r="D7292">
            <v>24610</v>
          </cell>
          <cell r="E7292" t="str">
            <v>HEALTH TECHNICIAN, SR</v>
          </cell>
          <cell r="F7292" t="str">
            <v>D320</v>
          </cell>
          <cell r="G7292">
            <v>1</v>
          </cell>
          <cell r="H7292" t="str">
            <v>D320-004</v>
          </cell>
          <cell r="I7292" t="str">
            <v>F</v>
          </cell>
          <cell r="J7292">
            <v>100</v>
          </cell>
          <cell r="L7292">
            <v>135.94999999999999</v>
          </cell>
        </row>
        <row r="7293">
          <cell r="A7293" t="str">
            <v>PISANI, JUDITH A</v>
          </cell>
          <cell r="B7293" t="str">
            <v>101-591</v>
          </cell>
          <cell r="C7293">
            <v>510400</v>
          </cell>
          <cell r="D7293">
            <v>24610</v>
          </cell>
          <cell r="E7293" t="str">
            <v>HEALTH TECHNICIAN, SR</v>
          </cell>
          <cell r="F7293" t="str">
            <v>D320</v>
          </cell>
          <cell r="G7293">
            <v>1</v>
          </cell>
          <cell r="H7293" t="str">
            <v>D320-004</v>
          </cell>
          <cell r="I7293" t="str">
            <v>F</v>
          </cell>
          <cell r="J7293">
            <v>1001</v>
          </cell>
          <cell r="L7293">
            <v>10.17</v>
          </cell>
        </row>
        <row r="7294">
          <cell r="A7294" t="str">
            <v>PISANI, JUDITH A</v>
          </cell>
          <cell r="B7294" t="str">
            <v>101-591</v>
          </cell>
          <cell r="C7294">
            <v>510400</v>
          </cell>
          <cell r="D7294">
            <v>24610</v>
          </cell>
          <cell r="E7294" t="str">
            <v>HEALTH TECHNICIAN, SR</v>
          </cell>
          <cell r="F7294" t="str">
            <v>D320</v>
          </cell>
          <cell r="G7294">
            <v>1</v>
          </cell>
          <cell r="H7294" t="str">
            <v>D320-004</v>
          </cell>
          <cell r="I7294" t="str">
            <v>F</v>
          </cell>
          <cell r="J7294">
            <v>701</v>
          </cell>
          <cell r="L7294">
            <v>4.01</v>
          </cell>
        </row>
        <row r="7295">
          <cell r="A7295" t="str">
            <v>PLACE, DEBBIE J</v>
          </cell>
          <cell r="B7295" t="str">
            <v>101-572</v>
          </cell>
          <cell r="C7295">
            <v>510100</v>
          </cell>
          <cell r="D7295">
            <v>27900</v>
          </cell>
          <cell r="E7295" t="str">
            <v>LEGAL OFFICE ASSISTANT II</v>
          </cell>
          <cell r="F7295" t="str">
            <v>D350</v>
          </cell>
          <cell r="G7295">
            <v>1</v>
          </cell>
          <cell r="H7295" t="str">
            <v>D350-008</v>
          </cell>
          <cell r="I7295" t="str">
            <v>O</v>
          </cell>
          <cell r="J7295">
            <v>1</v>
          </cell>
          <cell r="K7295" t="str">
            <v>REGULAR PAY</v>
          </cell>
          <cell r="L7295">
            <v>29197.14</v>
          </cell>
        </row>
        <row r="7296">
          <cell r="A7296" t="str">
            <v>PLACE, DEBBIE J</v>
          </cell>
          <cell r="B7296" t="str">
            <v>101-572</v>
          </cell>
          <cell r="C7296">
            <v>510300</v>
          </cell>
          <cell r="D7296">
            <v>27900</v>
          </cell>
          <cell r="E7296" t="str">
            <v>LEGAL OFFICE ASSISTANT II</v>
          </cell>
          <cell r="F7296" t="str">
            <v>D350</v>
          </cell>
          <cell r="G7296">
            <v>1</v>
          </cell>
          <cell r="H7296" t="str">
            <v>D350-008</v>
          </cell>
          <cell r="I7296" t="str">
            <v>F</v>
          </cell>
          <cell r="J7296">
            <v>8000</v>
          </cell>
          <cell r="L7296">
            <v>2039.51</v>
          </cell>
        </row>
        <row r="7297">
          <cell r="A7297" t="str">
            <v>PLACE, DEBBIE J</v>
          </cell>
          <cell r="B7297" t="str">
            <v>101-572</v>
          </cell>
          <cell r="C7297">
            <v>510300</v>
          </cell>
          <cell r="D7297">
            <v>27900</v>
          </cell>
          <cell r="E7297" t="str">
            <v>LEGAL OFFICE ASSISTANT II</v>
          </cell>
          <cell r="F7297" t="str">
            <v>D350</v>
          </cell>
          <cell r="G7297">
            <v>1</v>
          </cell>
          <cell r="H7297" t="str">
            <v>D350-008</v>
          </cell>
          <cell r="I7297" t="str">
            <v>F</v>
          </cell>
          <cell r="J7297">
            <v>7999</v>
          </cell>
          <cell r="L7297">
            <v>8756.2199999999993</v>
          </cell>
        </row>
        <row r="7298">
          <cell r="A7298" t="str">
            <v>PLACE, DEBBIE J</v>
          </cell>
          <cell r="B7298" t="str">
            <v>101-572</v>
          </cell>
          <cell r="C7298">
            <v>510300</v>
          </cell>
          <cell r="D7298">
            <v>27900</v>
          </cell>
          <cell r="E7298" t="str">
            <v>LEGAL OFFICE ASSISTANT II</v>
          </cell>
          <cell r="F7298" t="str">
            <v>D350</v>
          </cell>
          <cell r="G7298">
            <v>1</v>
          </cell>
          <cell r="H7298" t="str">
            <v>D350-008</v>
          </cell>
          <cell r="I7298" t="str">
            <v>F</v>
          </cell>
          <cell r="J7298" t="str">
            <v>*FM</v>
          </cell>
          <cell r="K7298" t="str">
            <v>MEDICARE</v>
          </cell>
          <cell r="L7298">
            <v>423.36</v>
          </cell>
        </row>
        <row r="7299">
          <cell r="A7299" t="str">
            <v>PLACE, DEBBIE J</v>
          </cell>
          <cell r="B7299" t="str">
            <v>101-572</v>
          </cell>
          <cell r="C7299">
            <v>510300</v>
          </cell>
          <cell r="D7299">
            <v>27900</v>
          </cell>
          <cell r="E7299" t="str">
            <v>LEGAL OFFICE ASSISTANT II</v>
          </cell>
          <cell r="F7299" t="str">
            <v>D350</v>
          </cell>
          <cell r="G7299">
            <v>1</v>
          </cell>
          <cell r="H7299" t="str">
            <v>D350-008</v>
          </cell>
          <cell r="I7299" t="str">
            <v>F</v>
          </cell>
          <cell r="J7299" t="str">
            <v>*FI</v>
          </cell>
          <cell r="K7299" t="str">
            <v>FICA</v>
          </cell>
          <cell r="L7299">
            <v>1810.22</v>
          </cell>
        </row>
        <row r="7300">
          <cell r="A7300" t="str">
            <v>PLACE, DEBBIE J</v>
          </cell>
          <cell r="B7300" t="str">
            <v>101-572</v>
          </cell>
          <cell r="C7300">
            <v>510400</v>
          </cell>
          <cell r="D7300">
            <v>27900</v>
          </cell>
          <cell r="E7300" t="str">
            <v>LEGAL OFFICE ASSISTANT II</v>
          </cell>
          <cell r="F7300" t="str">
            <v>D350</v>
          </cell>
          <cell r="G7300">
            <v>1</v>
          </cell>
          <cell r="H7300" t="str">
            <v>D350-008</v>
          </cell>
          <cell r="I7300" t="str">
            <v>F</v>
          </cell>
          <cell r="J7300">
            <v>601</v>
          </cell>
          <cell r="L7300">
            <v>17.149999999999999</v>
          </cell>
        </row>
        <row r="7301">
          <cell r="A7301" t="str">
            <v>PLACE, DEBBIE J</v>
          </cell>
          <cell r="B7301" t="str">
            <v>101-572</v>
          </cell>
          <cell r="C7301">
            <v>510400</v>
          </cell>
          <cell r="D7301">
            <v>27900</v>
          </cell>
          <cell r="E7301" t="str">
            <v>LEGAL OFFICE ASSISTANT II</v>
          </cell>
          <cell r="F7301" t="str">
            <v>D350</v>
          </cell>
          <cell r="G7301">
            <v>1</v>
          </cell>
          <cell r="H7301" t="str">
            <v>D350-008</v>
          </cell>
          <cell r="I7301" t="str">
            <v>F</v>
          </cell>
          <cell r="J7301">
            <v>701</v>
          </cell>
          <cell r="L7301">
            <v>4.01</v>
          </cell>
        </row>
        <row r="7302">
          <cell r="A7302" t="str">
            <v>PLACE, DEBBIE J</v>
          </cell>
          <cell r="B7302" t="str">
            <v>101-572</v>
          </cell>
          <cell r="C7302">
            <v>510400</v>
          </cell>
          <cell r="D7302">
            <v>27900</v>
          </cell>
          <cell r="E7302" t="str">
            <v>LEGAL OFFICE ASSISTANT II</v>
          </cell>
          <cell r="F7302" t="str">
            <v>D350</v>
          </cell>
          <cell r="G7302">
            <v>1</v>
          </cell>
          <cell r="H7302" t="str">
            <v>D350-008</v>
          </cell>
          <cell r="I7302" t="str">
            <v>F</v>
          </cell>
          <cell r="J7302">
            <v>100</v>
          </cell>
          <cell r="L7302">
            <v>135.94999999999999</v>
          </cell>
        </row>
        <row r="7303">
          <cell r="A7303" t="str">
            <v>PLACE, DEBBIE J</v>
          </cell>
          <cell r="B7303" t="str">
            <v>101-572</v>
          </cell>
          <cell r="C7303">
            <v>510400</v>
          </cell>
          <cell r="D7303">
            <v>27900</v>
          </cell>
          <cell r="E7303" t="str">
            <v>LEGAL OFFICE ASSISTANT II</v>
          </cell>
          <cell r="F7303" t="str">
            <v>D350</v>
          </cell>
          <cell r="G7303">
            <v>1</v>
          </cell>
          <cell r="H7303" t="str">
            <v>D350-008</v>
          </cell>
          <cell r="I7303" t="str">
            <v>F</v>
          </cell>
          <cell r="J7303">
            <v>30</v>
          </cell>
          <cell r="L7303">
            <v>72.989999999999995</v>
          </cell>
        </row>
        <row r="7304">
          <cell r="A7304" t="str">
            <v>PLACE, DEBBIE J</v>
          </cell>
          <cell r="B7304" t="str">
            <v>101-572</v>
          </cell>
          <cell r="C7304">
            <v>510400</v>
          </cell>
          <cell r="D7304">
            <v>27900</v>
          </cell>
          <cell r="E7304" t="str">
            <v>LEGAL OFFICE ASSISTANT II</v>
          </cell>
          <cell r="F7304" t="str">
            <v>D350</v>
          </cell>
          <cell r="G7304">
            <v>1</v>
          </cell>
          <cell r="H7304" t="str">
            <v>D350-008</v>
          </cell>
          <cell r="I7304" t="str">
            <v>F</v>
          </cell>
          <cell r="J7304">
            <v>1001</v>
          </cell>
          <cell r="L7304">
            <v>10.17</v>
          </cell>
        </row>
        <row r="7305">
          <cell r="A7305" t="str">
            <v>PLACE, DEBBIE J</v>
          </cell>
          <cell r="B7305" t="str">
            <v>101-572</v>
          </cell>
          <cell r="C7305">
            <v>510400</v>
          </cell>
          <cell r="D7305">
            <v>27900</v>
          </cell>
          <cell r="E7305" t="str">
            <v>LEGAL OFFICE ASSISTANT II</v>
          </cell>
          <cell r="F7305" t="str">
            <v>D350</v>
          </cell>
          <cell r="G7305">
            <v>1</v>
          </cell>
          <cell r="H7305" t="str">
            <v>D350-008</v>
          </cell>
          <cell r="I7305" t="str">
            <v>F</v>
          </cell>
          <cell r="J7305">
            <v>811</v>
          </cell>
          <cell r="L7305">
            <v>1.88</v>
          </cell>
        </row>
        <row r="7306">
          <cell r="A7306" t="str">
            <v>PLAGGE, RICHARD G</v>
          </cell>
          <cell r="B7306" t="str">
            <v>101-572</v>
          </cell>
          <cell r="C7306">
            <v>510100</v>
          </cell>
          <cell r="D7306">
            <v>36800</v>
          </cell>
          <cell r="E7306" t="str">
            <v>DEP PROBATION OFFICER II</v>
          </cell>
          <cell r="F7306" t="str">
            <v>P140</v>
          </cell>
          <cell r="G7306">
            <v>0.5</v>
          </cell>
          <cell r="H7306" t="str">
            <v>P140-008</v>
          </cell>
          <cell r="I7306" t="str">
            <v>O</v>
          </cell>
          <cell r="J7306">
            <v>1</v>
          </cell>
          <cell r="K7306" t="str">
            <v>REGULAR PAY</v>
          </cell>
          <cell r="L7306">
            <v>19495.830000000002</v>
          </cell>
        </row>
        <row r="7307">
          <cell r="A7307" t="str">
            <v>PLAGGE, RICHARD G</v>
          </cell>
          <cell r="B7307" t="str">
            <v>101-572</v>
          </cell>
          <cell r="C7307">
            <v>510300</v>
          </cell>
          <cell r="D7307">
            <v>36800</v>
          </cell>
          <cell r="E7307" t="str">
            <v>DEP PROBATION OFFICER II</v>
          </cell>
          <cell r="F7307" t="str">
            <v>P140</v>
          </cell>
          <cell r="G7307">
            <v>0.5</v>
          </cell>
          <cell r="H7307" t="str">
            <v>P140-008</v>
          </cell>
          <cell r="I7307" t="str">
            <v>F</v>
          </cell>
          <cell r="J7307">
            <v>8000</v>
          </cell>
          <cell r="L7307">
            <v>1360.42</v>
          </cell>
        </row>
        <row r="7308">
          <cell r="A7308" t="str">
            <v>PLAGGE, RICHARD G</v>
          </cell>
          <cell r="B7308" t="str">
            <v>101-572</v>
          </cell>
          <cell r="C7308">
            <v>510300</v>
          </cell>
          <cell r="D7308">
            <v>36800</v>
          </cell>
          <cell r="E7308" t="str">
            <v>DEP PROBATION OFFICER II</v>
          </cell>
          <cell r="F7308" t="str">
            <v>P140</v>
          </cell>
          <cell r="G7308">
            <v>0.5</v>
          </cell>
          <cell r="H7308" t="str">
            <v>P140-008</v>
          </cell>
          <cell r="I7308" t="str">
            <v>F</v>
          </cell>
          <cell r="J7308">
            <v>8005</v>
          </cell>
          <cell r="L7308">
            <v>95.23</v>
          </cell>
        </row>
        <row r="7309">
          <cell r="A7309" t="str">
            <v>PLAGGE, RICHARD G</v>
          </cell>
          <cell r="B7309" t="str">
            <v>101-572</v>
          </cell>
          <cell r="C7309">
            <v>510300</v>
          </cell>
          <cell r="D7309">
            <v>36800</v>
          </cell>
          <cell r="E7309" t="str">
            <v>DEP PROBATION OFFICER II</v>
          </cell>
          <cell r="F7309" t="str">
            <v>P140</v>
          </cell>
          <cell r="G7309">
            <v>0.5</v>
          </cell>
          <cell r="H7309" t="str">
            <v>P140-008</v>
          </cell>
          <cell r="I7309" t="str">
            <v>F</v>
          </cell>
          <cell r="J7309">
            <v>7999</v>
          </cell>
          <cell r="L7309">
            <v>5846.8</v>
          </cell>
        </row>
        <row r="7310">
          <cell r="A7310" t="str">
            <v>PLAGGE, RICHARD G</v>
          </cell>
          <cell r="B7310" t="str">
            <v>101-572</v>
          </cell>
          <cell r="C7310">
            <v>510300</v>
          </cell>
          <cell r="D7310">
            <v>36800</v>
          </cell>
          <cell r="E7310" t="str">
            <v>DEP PROBATION OFFICER II</v>
          </cell>
          <cell r="F7310" t="str">
            <v>P140</v>
          </cell>
          <cell r="G7310">
            <v>0.5</v>
          </cell>
          <cell r="H7310" t="str">
            <v>P140-008</v>
          </cell>
          <cell r="I7310" t="str">
            <v>F</v>
          </cell>
          <cell r="J7310" t="str">
            <v>*FM</v>
          </cell>
          <cell r="K7310" t="str">
            <v>MEDICARE</v>
          </cell>
          <cell r="L7310">
            <v>282.69</v>
          </cell>
        </row>
        <row r="7311">
          <cell r="A7311" t="str">
            <v>PLAGGE, RICHARD G</v>
          </cell>
          <cell r="B7311" t="str">
            <v>101-572</v>
          </cell>
          <cell r="C7311">
            <v>510300</v>
          </cell>
          <cell r="D7311">
            <v>36800</v>
          </cell>
          <cell r="E7311" t="str">
            <v>DEP PROBATION OFFICER II</v>
          </cell>
          <cell r="F7311" t="str">
            <v>P140</v>
          </cell>
          <cell r="G7311">
            <v>0.5</v>
          </cell>
          <cell r="H7311" t="str">
            <v>P140-008</v>
          </cell>
          <cell r="I7311" t="str">
            <v>F</v>
          </cell>
          <cell r="J7311" t="str">
            <v>*FI</v>
          </cell>
          <cell r="K7311" t="str">
            <v>FICA</v>
          </cell>
          <cell r="L7311">
            <v>1208.74</v>
          </cell>
        </row>
        <row r="7312">
          <cell r="A7312" t="str">
            <v>PLAGGE, RICHARD G</v>
          </cell>
          <cell r="B7312" t="str">
            <v>101-572</v>
          </cell>
          <cell r="C7312">
            <v>510400</v>
          </cell>
          <cell r="D7312">
            <v>36800</v>
          </cell>
          <cell r="E7312" t="str">
            <v>DEP PROBATION OFFICER II</v>
          </cell>
          <cell r="F7312" t="str">
            <v>P140</v>
          </cell>
          <cell r="G7312">
            <v>0.5</v>
          </cell>
          <cell r="H7312" t="str">
            <v>P140-008</v>
          </cell>
          <cell r="I7312" t="str">
            <v>F</v>
          </cell>
          <cell r="J7312">
            <v>811</v>
          </cell>
          <cell r="L7312">
            <v>0.94</v>
          </cell>
        </row>
        <row r="7313">
          <cell r="A7313" t="str">
            <v>PLAGGE, RICHARD G</v>
          </cell>
          <cell r="B7313" t="str">
            <v>101-572</v>
          </cell>
          <cell r="C7313">
            <v>510400</v>
          </cell>
          <cell r="D7313">
            <v>36800</v>
          </cell>
          <cell r="E7313" t="str">
            <v>DEP PROBATION OFFICER II</v>
          </cell>
          <cell r="F7313" t="str">
            <v>P140</v>
          </cell>
          <cell r="G7313">
            <v>0.5</v>
          </cell>
          <cell r="H7313" t="str">
            <v>P140-008</v>
          </cell>
          <cell r="I7313" t="str">
            <v>F</v>
          </cell>
          <cell r="J7313">
            <v>1001</v>
          </cell>
          <cell r="L7313">
            <v>10.17</v>
          </cell>
        </row>
        <row r="7314">
          <cell r="A7314" t="str">
            <v>PLAGGE, RICHARD G</v>
          </cell>
          <cell r="B7314" t="str">
            <v>101-572</v>
          </cell>
          <cell r="C7314">
            <v>510400</v>
          </cell>
          <cell r="D7314">
            <v>36800</v>
          </cell>
          <cell r="E7314" t="str">
            <v>DEP PROBATION OFFICER II</v>
          </cell>
          <cell r="F7314" t="str">
            <v>P140</v>
          </cell>
          <cell r="G7314">
            <v>0.5</v>
          </cell>
          <cell r="H7314" t="str">
            <v>P140-008</v>
          </cell>
          <cell r="I7314" t="str">
            <v>F</v>
          </cell>
          <cell r="J7314">
            <v>30</v>
          </cell>
          <cell r="L7314">
            <v>48.74</v>
          </cell>
        </row>
        <row r="7315">
          <cell r="A7315" t="str">
            <v>PLANTENGA, GORDON F</v>
          </cell>
          <cell r="B7315" t="str">
            <v>700-777</v>
          </cell>
          <cell r="C7315">
            <v>510100</v>
          </cell>
          <cell r="D7315">
            <v>15950</v>
          </cell>
          <cell r="E7315" t="str">
            <v>W/W OPERATIONS MANAGER</v>
          </cell>
          <cell r="F7315" t="str">
            <v>C365</v>
          </cell>
          <cell r="G7315">
            <v>1</v>
          </cell>
          <cell r="H7315" t="str">
            <v>C365-001</v>
          </cell>
          <cell r="I7315" t="str">
            <v>O</v>
          </cell>
          <cell r="J7315">
            <v>1</v>
          </cell>
          <cell r="K7315" t="str">
            <v>REGULAR PAY</v>
          </cell>
          <cell r="L7315">
            <v>71169.740000000005</v>
          </cell>
        </row>
        <row r="7316">
          <cell r="A7316" t="str">
            <v>PLANTENGA, GORDON F</v>
          </cell>
          <cell r="B7316" t="str">
            <v>700-777</v>
          </cell>
          <cell r="C7316">
            <v>510300</v>
          </cell>
          <cell r="D7316">
            <v>15950</v>
          </cell>
          <cell r="E7316" t="str">
            <v>W/W OPERATIONS MANAGER</v>
          </cell>
          <cell r="F7316" t="str">
            <v>C365</v>
          </cell>
          <cell r="G7316">
            <v>1</v>
          </cell>
          <cell r="H7316" t="str">
            <v>C365-001</v>
          </cell>
          <cell r="I7316" t="str">
            <v>F</v>
          </cell>
          <cell r="J7316">
            <v>8005</v>
          </cell>
          <cell r="L7316">
            <v>348.43</v>
          </cell>
        </row>
        <row r="7317">
          <cell r="A7317" t="str">
            <v>PLANTENGA, GORDON F</v>
          </cell>
          <cell r="B7317" t="str">
            <v>700-777</v>
          </cell>
          <cell r="C7317">
            <v>510300</v>
          </cell>
          <cell r="D7317">
            <v>15950</v>
          </cell>
          <cell r="E7317" t="str">
            <v>W/W OPERATIONS MANAGER</v>
          </cell>
          <cell r="F7317" t="str">
            <v>C365</v>
          </cell>
          <cell r="G7317">
            <v>1</v>
          </cell>
          <cell r="H7317" t="str">
            <v>C365-001</v>
          </cell>
          <cell r="I7317" t="str">
            <v>F</v>
          </cell>
          <cell r="J7317" t="str">
            <v>*FM</v>
          </cell>
          <cell r="K7317" t="str">
            <v>MEDICARE</v>
          </cell>
          <cell r="L7317">
            <v>1031.96</v>
          </cell>
        </row>
        <row r="7318">
          <cell r="A7318" t="str">
            <v>PLANTENGA, GORDON F</v>
          </cell>
          <cell r="B7318" t="str">
            <v>700-777</v>
          </cell>
          <cell r="C7318">
            <v>510300</v>
          </cell>
          <cell r="D7318">
            <v>15950</v>
          </cell>
          <cell r="E7318" t="str">
            <v>W/W OPERATIONS MANAGER</v>
          </cell>
          <cell r="F7318" t="str">
            <v>C365</v>
          </cell>
          <cell r="G7318">
            <v>1</v>
          </cell>
          <cell r="H7318" t="str">
            <v>C365-001</v>
          </cell>
          <cell r="I7318" t="str">
            <v>F</v>
          </cell>
          <cell r="J7318">
            <v>7999</v>
          </cell>
          <cell r="L7318">
            <v>21343.81</v>
          </cell>
        </row>
        <row r="7319">
          <cell r="A7319" t="str">
            <v>PLANTENGA, GORDON F</v>
          </cell>
          <cell r="B7319" t="str">
            <v>700-777</v>
          </cell>
          <cell r="C7319">
            <v>510300</v>
          </cell>
          <cell r="D7319">
            <v>15950</v>
          </cell>
          <cell r="E7319" t="str">
            <v>W/W OPERATIONS MANAGER</v>
          </cell>
          <cell r="F7319" t="str">
            <v>C365</v>
          </cell>
          <cell r="G7319">
            <v>1</v>
          </cell>
          <cell r="H7319" t="str">
            <v>C365-001</v>
          </cell>
          <cell r="I7319" t="str">
            <v>F</v>
          </cell>
          <cell r="J7319" t="str">
            <v>*FI</v>
          </cell>
          <cell r="K7319" t="str">
            <v>FICA</v>
          </cell>
          <cell r="L7319">
            <v>4412.5200000000004</v>
          </cell>
        </row>
        <row r="7320">
          <cell r="A7320" t="str">
            <v>PLANTENGA, GORDON F</v>
          </cell>
          <cell r="B7320" t="str">
            <v>700-777</v>
          </cell>
          <cell r="C7320">
            <v>510300</v>
          </cell>
          <cell r="D7320">
            <v>15950</v>
          </cell>
          <cell r="E7320" t="str">
            <v>W/W OPERATIONS MANAGER</v>
          </cell>
          <cell r="F7320" t="str">
            <v>C365</v>
          </cell>
          <cell r="G7320">
            <v>1</v>
          </cell>
          <cell r="H7320" t="str">
            <v>C365-001</v>
          </cell>
          <cell r="I7320" t="str">
            <v>F</v>
          </cell>
          <cell r="J7320">
            <v>8000</v>
          </cell>
          <cell r="L7320">
            <v>4977.59</v>
          </cell>
        </row>
        <row r="7321">
          <cell r="A7321" t="str">
            <v>PLANTENGA, GORDON F</v>
          </cell>
          <cell r="B7321" t="str">
            <v>700-777</v>
          </cell>
          <cell r="C7321">
            <v>510400</v>
          </cell>
          <cell r="D7321">
            <v>15950</v>
          </cell>
          <cell r="E7321" t="str">
            <v>W/W OPERATIONS MANAGER</v>
          </cell>
          <cell r="F7321" t="str">
            <v>C365</v>
          </cell>
          <cell r="G7321">
            <v>1</v>
          </cell>
          <cell r="H7321" t="str">
            <v>C365-001</v>
          </cell>
          <cell r="I7321" t="str">
            <v>F</v>
          </cell>
          <cell r="J7321">
            <v>1001</v>
          </cell>
          <cell r="L7321">
            <v>10.17</v>
          </cell>
        </row>
        <row r="7322">
          <cell r="A7322" t="str">
            <v>PLANTENGA, GORDON F</v>
          </cell>
          <cell r="B7322" t="str">
            <v>700-777</v>
          </cell>
          <cell r="C7322">
            <v>510400</v>
          </cell>
          <cell r="D7322">
            <v>15950</v>
          </cell>
          <cell r="E7322" t="str">
            <v>W/W OPERATIONS MANAGER</v>
          </cell>
          <cell r="F7322" t="str">
            <v>C365</v>
          </cell>
          <cell r="G7322">
            <v>1</v>
          </cell>
          <cell r="H7322" t="str">
            <v>C365-001</v>
          </cell>
          <cell r="I7322" t="str">
            <v>F</v>
          </cell>
          <cell r="J7322">
            <v>811</v>
          </cell>
          <cell r="L7322">
            <v>1.88</v>
          </cell>
        </row>
        <row r="7323">
          <cell r="A7323" t="str">
            <v>PLANTENGA, GORDON F</v>
          </cell>
          <cell r="B7323" t="str">
            <v>700-777</v>
          </cell>
          <cell r="C7323">
            <v>510400</v>
          </cell>
          <cell r="D7323">
            <v>15950</v>
          </cell>
          <cell r="E7323" t="str">
            <v>W/W OPERATIONS MANAGER</v>
          </cell>
          <cell r="F7323" t="str">
            <v>C365</v>
          </cell>
          <cell r="G7323">
            <v>1</v>
          </cell>
          <cell r="H7323" t="str">
            <v>C365-001</v>
          </cell>
          <cell r="I7323" t="str">
            <v>F</v>
          </cell>
          <cell r="J7323">
            <v>400</v>
          </cell>
          <cell r="L7323">
            <v>0.67</v>
          </cell>
        </row>
        <row r="7324">
          <cell r="A7324" t="str">
            <v>PLANTENGA, GORDON F</v>
          </cell>
          <cell r="B7324" t="str">
            <v>700-777</v>
          </cell>
          <cell r="C7324">
            <v>510400</v>
          </cell>
          <cell r="D7324">
            <v>15950</v>
          </cell>
          <cell r="E7324" t="str">
            <v>W/W OPERATIONS MANAGER</v>
          </cell>
          <cell r="F7324" t="str">
            <v>C365</v>
          </cell>
          <cell r="G7324">
            <v>1</v>
          </cell>
          <cell r="H7324" t="str">
            <v>C365-001</v>
          </cell>
          <cell r="I7324" t="str">
            <v>F</v>
          </cell>
          <cell r="J7324">
            <v>30</v>
          </cell>
          <cell r="L7324">
            <v>177.92</v>
          </cell>
        </row>
        <row r="7325">
          <cell r="A7325" t="str">
            <v>PLUNKETT, JUANICE R</v>
          </cell>
          <cell r="B7325" t="str">
            <v>101-506</v>
          </cell>
          <cell r="C7325">
            <v>510100</v>
          </cell>
          <cell r="D7325">
            <v>28030</v>
          </cell>
          <cell r="E7325" t="str">
            <v>ACCOUNTING ASSIST, SR</v>
          </cell>
          <cell r="F7325" t="str">
            <v>D106</v>
          </cell>
          <cell r="G7325">
            <v>1</v>
          </cell>
          <cell r="H7325" t="str">
            <v>D106-003</v>
          </cell>
          <cell r="I7325" t="str">
            <v>O</v>
          </cell>
          <cell r="J7325">
            <v>1</v>
          </cell>
          <cell r="K7325" t="str">
            <v>REGULAR PAY</v>
          </cell>
          <cell r="L7325">
            <v>31152.94</v>
          </cell>
        </row>
        <row r="7326">
          <cell r="A7326" t="str">
            <v>PLUNKETT, JUANICE R</v>
          </cell>
          <cell r="B7326" t="str">
            <v>101-506</v>
          </cell>
          <cell r="C7326">
            <v>510300</v>
          </cell>
          <cell r="D7326">
            <v>28030</v>
          </cell>
          <cell r="E7326" t="str">
            <v>ACCOUNTING ASSIST, SR</v>
          </cell>
          <cell r="F7326" t="str">
            <v>D106</v>
          </cell>
          <cell r="G7326">
            <v>1</v>
          </cell>
          <cell r="H7326" t="str">
            <v>D106-003</v>
          </cell>
          <cell r="I7326" t="str">
            <v>F</v>
          </cell>
          <cell r="J7326" t="str">
            <v>*FI</v>
          </cell>
          <cell r="K7326" t="str">
            <v>FICA</v>
          </cell>
          <cell r="L7326">
            <v>1931.48</v>
          </cell>
        </row>
        <row r="7327">
          <cell r="A7327" t="str">
            <v>PLUNKETT, JUANICE R</v>
          </cell>
          <cell r="B7327" t="str">
            <v>101-506</v>
          </cell>
          <cell r="C7327">
            <v>510300</v>
          </cell>
          <cell r="D7327">
            <v>28030</v>
          </cell>
          <cell r="E7327" t="str">
            <v>ACCOUNTING ASSIST, SR</v>
          </cell>
          <cell r="F7327" t="str">
            <v>D106</v>
          </cell>
          <cell r="G7327">
            <v>1</v>
          </cell>
          <cell r="H7327" t="str">
            <v>D106-003</v>
          </cell>
          <cell r="I7327" t="str">
            <v>F</v>
          </cell>
          <cell r="J7327">
            <v>8000</v>
          </cell>
          <cell r="L7327">
            <v>2176.41</v>
          </cell>
        </row>
        <row r="7328">
          <cell r="A7328" t="str">
            <v>PLUNKETT, JUANICE R</v>
          </cell>
          <cell r="B7328" t="str">
            <v>101-506</v>
          </cell>
          <cell r="C7328">
            <v>510300</v>
          </cell>
          <cell r="D7328">
            <v>28030</v>
          </cell>
          <cell r="E7328" t="str">
            <v>ACCOUNTING ASSIST, SR</v>
          </cell>
          <cell r="F7328" t="str">
            <v>D106</v>
          </cell>
          <cell r="G7328">
            <v>1</v>
          </cell>
          <cell r="H7328" t="str">
            <v>D106-003</v>
          </cell>
          <cell r="I7328" t="str">
            <v>F</v>
          </cell>
          <cell r="J7328" t="str">
            <v>*FM</v>
          </cell>
          <cell r="K7328" t="str">
            <v>MEDICARE</v>
          </cell>
          <cell r="L7328">
            <v>451.72</v>
          </cell>
        </row>
        <row r="7329">
          <cell r="A7329" t="str">
            <v>PLUNKETT, JUANICE R</v>
          </cell>
          <cell r="B7329" t="str">
            <v>101-506</v>
          </cell>
          <cell r="C7329">
            <v>510300</v>
          </cell>
          <cell r="D7329">
            <v>28030</v>
          </cell>
          <cell r="E7329" t="str">
            <v>ACCOUNTING ASSIST, SR</v>
          </cell>
          <cell r="F7329" t="str">
            <v>D106</v>
          </cell>
          <cell r="G7329">
            <v>1</v>
          </cell>
          <cell r="H7329" t="str">
            <v>D106-003</v>
          </cell>
          <cell r="I7329" t="str">
            <v>F</v>
          </cell>
          <cell r="J7329">
            <v>7999</v>
          </cell>
          <cell r="L7329">
            <v>9342.77</v>
          </cell>
        </row>
        <row r="7330">
          <cell r="A7330" t="str">
            <v>PLUNKETT, JUANICE R</v>
          </cell>
          <cell r="B7330" t="str">
            <v>101-506</v>
          </cell>
          <cell r="C7330">
            <v>510400</v>
          </cell>
          <cell r="D7330">
            <v>28030</v>
          </cell>
          <cell r="E7330" t="str">
            <v>ACCOUNTING ASSIST, SR</v>
          </cell>
          <cell r="F7330" t="str">
            <v>D106</v>
          </cell>
          <cell r="G7330">
            <v>1</v>
          </cell>
          <cell r="H7330" t="str">
            <v>D106-003</v>
          </cell>
          <cell r="I7330" t="str">
            <v>F</v>
          </cell>
          <cell r="J7330">
            <v>100</v>
          </cell>
          <cell r="L7330">
            <v>135.94999999999999</v>
          </cell>
        </row>
        <row r="7331">
          <cell r="A7331" t="str">
            <v>PLUNKETT, JUANICE R</v>
          </cell>
          <cell r="B7331" t="str">
            <v>101-506</v>
          </cell>
          <cell r="C7331">
            <v>510400</v>
          </cell>
          <cell r="D7331">
            <v>28030</v>
          </cell>
          <cell r="E7331" t="str">
            <v>ACCOUNTING ASSIST, SR</v>
          </cell>
          <cell r="F7331" t="str">
            <v>D106</v>
          </cell>
          <cell r="G7331">
            <v>1</v>
          </cell>
          <cell r="H7331" t="str">
            <v>D106-003</v>
          </cell>
          <cell r="I7331" t="str">
            <v>F</v>
          </cell>
          <cell r="J7331">
            <v>30</v>
          </cell>
          <cell r="L7331">
            <v>77.88</v>
          </cell>
        </row>
        <row r="7332">
          <cell r="A7332" t="str">
            <v>PLUNKETT, JUANICE R</v>
          </cell>
          <cell r="B7332" t="str">
            <v>101-506</v>
          </cell>
          <cell r="C7332">
            <v>510400</v>
          </cell>
          <cell r="D7332">
            <v>28030</v>
          </cell>
          <cell r="E7332" t="str">
            <v>ACCOUNTING ASSIST, SR</v>
          </cell>
          <cell r="F7332" t="str">
            <v>D106</v>
          </cell>
          <cell r="G7332">
            <v>1</v>
          </cell>
          <cell r="H7332" t="str">
            <v>D106-003</v>
          </cell>
          <cell r="I7332" t="str">
            <v>F</v>
          </cell>
          <cell r="J7332">
            <v>601</v>
          </cell>
          <cell r="L7332">
            <v>17.149999999999999</v>
          </cell>
        </row>
        <row r="7333">
          <cell r="A7333" t="str">
            <v>PLUNKETT, JUANICE R</v>
          </cell>
          <cell r="B7333" t="str">
            <v>101-506</v>
          </cell>
          <cell r="C7333">
            <v>510400</v>
          </cell>
          <cell r="D7333">
            <v>28030</v>
          </cell>
          <cell r="E7333" t="str">
            <v>ACCOUNTING ASSIST, SR</v>
          </cell>
          <cell r="F7333" t="str">
            <v>D106</v>
          </cell>
          <cell r="G7333">
            <v>1</v>
          </cell>
          <cell r="H7333" t="str">
            <v>D106-003</v>
          </cell>
          <cell r="I7333" t="str">
            <v>F</v>
          </cell>
          <cell r="J7333">
            <v>1001</v>
          </cell>
          <cell r="L7333">
            <v>10.17</v>
          </cell>
        </row>
        <row r="7334">
          <cell r="A7334" t="str">
            <v>PLUNKETT, JUANICE R</v>
          </cell>
          <cell r="B7334" t="str">
            <v>101-506</v>
          </cell>
          <cell r="C7334">
            <v>510400</v>
          </cell>
          <cell r="D7334">
            <v>28030</v>
          </cell>
          <cell r="E7334" t="str">
            <v>ACCOUNTING ASSIST, SR</v>
          </cell>
          <cell r="F7334" t="str">
            <v>D106</v>
          </cell>
          <cell r="G7334">
            <v>1</v>
          </cell>
          <cell r="H7334" t="str">
            <v>D106-003</v>
          </cell>
          <cell r="I7334" t="str">
            <v>F</v>
          </cell>
          <cell r="J7334">
            <v>811</v>
          </cell>
          <cell r="L7334">
            <v>1.88</v>
          </cell>
        </row>
        <row r="7335">
          <cell r="A7335" t="str">
            <v>PLUNKETT, JUANICE R</v>
          </cell>
          <cell r="B7335" t="str">
            <v>101-506</v>
          </cell>
          <cell r="C7335">
            <v>510400</v>
          </cell>
          <cell r="D7335">
            <v>28030</v>
          </cell>
          <cell r="E7335" t="str">
            <v>ACCOUNTING ASSIST, SR</v>
          </cell>
          <cell r="F7335" t="str">
            <v>D106</v>
          </cell>
          <cell r="G7335">
            <v>1</v>
          </cell>
          <cell r="H7335" t="str">
            <v>D106-003</v>
          </cell>
          <cell r="I7335" t="str">
            <v>F</v>
          </cell>
          <cell r="J7335">
            <v>701</v>
          </cell>
          <cell r="L7335">
            <v>4.01</v>
          </cell>
        </row>
        <row r="7336">
          <cell r="A7336" t="str">
            <v>POGGI, VIRGINIA R</v>
          </cell>
          <cell r="B7336" t="str">
            <v>101-822</v>
          </cell>
          <cell r="C7336">
            <v>510100</v>
          </cell>
          <cell r="D7336">
            <v>40860</v>
          </cell>
          <cell r="E7336" t="str">
            <v>RECOVERY HOME MGR</v>
          </cell>
          <cell r="F7336" t="str">
            <v>C300</v>
          </cell>
          <cell r="G7336">
            <v>1</v>
          </cell>
          <cell r="H7336" t="str">
            <v>C300-001</v>
          </cell>
          <cell r="I7336" t="str">
            <v>O</v>
          </cell>
          <cell r="J7336">
            <v>1</v>
          </cell>
          <cell r="K7336" t="str">
            <v>REGULAR PAY</v>
          </cell>
          <cell r="L7336">
            <v>45886.19</v>
          </cell>
        </row>
        <row r="7337">
          <cell r="A7337" t="str">
            <v>POGGI, VIRGINIA R</v>
          </cell>
          <cell r="B7337" t="str">
            <v>101-822</v>
          </cell>
          <cell r="C7337">
            <v>510300</v>
          </cell>
          <cell r="D7337">
            <v>40860</v>
          </cell>
          <cell r="E7337" t="str">
            <v>RECOVERY HOME MGR</v>
          </cell>
          <cell r="F7337" t="str">
            <v>C300</v>
          </cell>
          <cell r="G7337">
            <v>1</v>
          </cell>
          <cell r="H7337" t="str">
            <v>C300-001</v>
          </cell>
          <cell r="I7337" t="str">
            <v>F</v>
          </cell>
          <cell r="J7337" t="str">
            <v>*FM</v>
          </cell>
          <cell r="K7337" t="str">
            <v>MEDICARE</v>
          </cell>
          <cell r="L7337">
            <v>665.35</v>
          </cell>
        </row>
        <row r="7338">
          <cell r="A7338" t="str">
            <v>POGGI, VIRGINIA R</v>
          </cell>
          <cell r="B7338" t="str">
            <v>101-822</v>
          </cell>
          <cell r="C7338">
            <v>510300</v>
          </cell>
          <cell r="D7338">
            <v>40860</v>
          </cell>
          <cell r="E7338" t="str">
            <v>RECOVERY HOME MGR</v>
          </cell>
          <cell r="F7338" t="str">
            <v>C300</v>
          </cell>
          <cell r="G7338">
            <v>1</v>
          </cell>
          <cell r="H7338" t="str">
            <v>C300-001</v>
          </cell>
          <cell r="I7338" t="str">
            <v>F</v>
          </cell>
          <cell r="J7338">
            <v>7999</v>
          </cell>
          <cell r="L7338">
            <v>13761.27</v>
          </cell>
        </row>
        <row r="7339">
          <cell r="A7339" t="str">
            <v>POGGI, VIRGINIA R</v>
          </cell>
          <cell r="B7339" t="str">
            <v>101-822</v>
          </cell>
          <cell r="C7339">
            <v>510300</v>
          </cell>
          <cell r="D7339">
            <v>40860</v>
          </cell>
          <cell r="E7339" t="str">
            <v>RECOVERY HOME MGR</v>
          </cell>
          <cell r="F7339" t="str">
            <v>C300</v>
          </cell>
          <cell r="G7339">
            <v>1</v>
          </cell>
          <cell r="H7339" t="str">
            <v>C300-001</v>
          </cell>
          <cell r="I7339" t="str">
            <v>F</v>
          </cell>
          <cell r="J7339" t="str">
            <v>*FI</v>
          </cell>
          <cell r="K7339" t="str">
            <v>FICA</v>
          </cell>
          <cell r="L7339">
            <v>2844.94</v>
          </cell>
        </row>
        <row r="7340">
          <cell r="A7340" t="str">
            <v>POGGI, VIRGINIA R</v>
          </cell>
          <cell r="B7340" t="str">
            <v>101-822</v>
          </cell>
          <cell r="C7340">
            <v>510300</v>
          </cell>
          <cell r="D7340">
            <v>40860</v>
          </cell>
          <cell r="E7340" t="str">
            <v>RECOVERY HOME MGR</v>
          </cell>
          <cell r="F7340" t="str">
            <v>C300</v>
          </cell>
          <cell r="G7340">
            <v>1</v>
          </cell>
          <cell r="H7340" t="str">
            <v>C300-001</v>
          </cell>
          <cell r="I7340" t="str">
            <v>F</v>
          </cell>
          <cell r="J7340">
            <v>8005</v>
          </cell>
          <cell r="L7340">
            <v>224.54</v>
          </cell>
        </row>
        <row r="7341">
          <cell r="A7341" t="str">
            <v>POGGI, VIRGINIA R</v>
          </cell>
          <cell r="B7341" t="str">
            <v>101-822</v>
          </cell>
          <cell r="C7341">
            <v>510300</v>
          </cell>
          <cell r="D7341">
            <v>40860</v>
          </cell>
          <cell r="E7341" t="str">
            <v>RECOVERY HOME MGR</v>
          </cell>
          <cell r="F7341" t="str">
            <v>C300</v>
          </cell>
          <cell r="G7341">
            <v>1</v>
          </cell>
          <cell r="H7341" t="str">
            <v>C300-001</v>
          </cell>
          <cell r="I7341" t="str">
            <v>F</v>
          </cell>
          <cell r="J7341">
            <v>8000</v>
          </cell>
          <cell r="L7341">
            <v>3207.74</v>
          </cell>
        </row>
        <row r="7342">
          <cell r="A7342" t="str">
            <v>POGGI, VIRGINIA R</v>
          </cell>
          <cell r="B7342" t="str">
            <v>101-822</v>
          </cell>
          <cell r="C7342">
            <v>510400</v>
          </cell>
          <cell r="D7342">
            <v>40860</v>
          </cell>
          <cell r="E7342" t="str">
            <v>RECOVERY HOME MGR</v>
          </cell>
          <cell r="F7342" t="str">
            <v>C300</v>
          </cell>
          <cell r="G7342">
            <v>1</v>
          </cell>
          <cell r="H7342" t="str">
            <v>C300-001</v>
          </cell>
          <cell r="I7342" t="str">
            <v>F</v>
          </cell>
          <cell r="J7342">
            <v>1001</v>
          </cell>
          <cell r="L7342">
            <v>10.17</v>
          </cell>
        </row>
        <row r="7343">
          <cell r="A7343" t="str">
            <v>POGGI, VIRGINIA R</v>
          </cell>
          <cell r="B7343" t="str">
            <v>101-822</v>
          </cell>
          <cell r="C7343">
            <v>510400</v>
          </cell>
          <cell r="D7343">
            <v>40860</v>
          </cell>
          <cell r="E7343" t="str">
            <v>RECOVERY HOME MGR</v>
          </cell>
          <cell r="F7343" t="str">
            <v>C300</v>
          </cell>
          <cell r="G7343">
            <v>1</v>
          </cell>
          <cell r="H7343" t="str">
            <v>C300-001</v>
          </cell>
          <cell r="I7343" t="str">
            <v>F</v>
          </cell>
          <cell r="J7343">
            <v>30</v>
          </cell>
          <cell r="L7343">
            <v>114.72</v>
          </cell>
        </row>
        <row r="7344">
          <cell r="A7344" t="str">
            <v>POGGI, VIRGINIA R</v>
          </cell>
          <cell r="B7344" t="str">
            <v>101-822</v>
          </cell>
          <cell r="C7344">
            <v>510400</v>
          </cell>
          <cell r="D7344">
            <v>40860</v>
          </cell>
          <cell r="E7344" t="str">
            <v>RECOVERY HOME MGR</v>
          </cell>
          <cell r="F7344" t="str">
            <v>C300</v>
          </cell>
          <cell r="G7344">
            <v>1</v>
          </cell>
          <cell r="H7344" t="str">
            <v>C300-001</v>
          </cell>
          <cell r="I7344" t="str">
            <v>F</v>
          </cell>
          <cell r="J7344">
            <v>810</v>
          </cell>
          <cell r="L7344">
            <v>1.71</v>
          </cell>
        </row>
        <row r="7345">
          <cell r="A7345" t="str">
            <v>POGGI, VIRGINIA R</v>
          </cell>
          <cell r="B7345" t="str">
            <v>101-822</v>
          </cell>
          <cell r="C7345">
            <v>510400</v>
          </cell>
          <cell r="D7345">
            <v>40860</v>
          </cell>
          <cell r="E7345" t="str">
            <v>RECOVERY HOME MGR</v>
          </cell>
          <cell r="F7345" t="str">
            <v>C300</v>
          </cell>
          <cell r="G7345">
            <v>1</v>
          </cell>
          <cell r="H7345" t="str">
            <v>C300-001</v>
          </cell>
          <cell r="I7345" t="str">
            <v>F</v>
          </cell>
          <cell r="J7345">
            <v>400</v>
          </cell>
          <cell r="L7345">
            <v>0.67</v>
          </cell>
        </row>
        <row r="7346">
          <cell r="A7346" t="str">
            <v>POHANEL, BRIGITTE G</v>
          </cell>
          <cell r="B7346" t="str">
            <v>165-622</v>
          </cell>
          <cell r="C7346">
            <v>510100</v>
          </cell>
          <cell r="D7346">
            <v>38680</v>
          </cell>
          <cell r="E7346" t="str">
            <v>LIBRARY ASSISTANT II</v>
          </cell>
          <cell r="F7346" t="str">
            <v>D364</v>
          </cell>
          <cell r="G7346">
            <v>1</v>
          </cell>
          <cell r="H7346" t="str">
            <v>D364-010</v>
          </cell>
          <cell r="I7346" t="str">
            <v>O</v>
          </cell>
          <cell r="J7346">
            <v>1</v>
          </cell>
          <cell r="K7346" t="str">
            <v>REGULAR PAY</v>
          </cell>
          <cell r="L7346">
            <v>27664.880000000001</v>
          </cell>
        </row>
        <row r="7347">
          <cell r="A7347" t="str">
            <v>POHANEL, BRIGITTE G</v>
          </cell>
          <cell r="B7347" t="str">
            <v>165-622</v>
          </cell>
          <cell r="C7347">
            <v>510300</v>
          </cell>
          <cell r="D7347">
            <v>38680</v>
          </cell>
          <cell r="E7347" t="str">
            <v>LIBRARY ASSISTANT II</v>
          </cell>
          <cell r="F7347" t="str">
            <v>D364</v>
          </cell>
          <cell r="G7347">
            <v>1</v>
          </cell>
          <cell r="H7347" t="str">
            <v>D364-010</v>
          </cell>
          <cell r="I7347" t="str">
            <v>F</v>
          </cell>
          <cell r="J7347" t="str">
            <v>*FM</v>
          </cell>
          <cell r="K7347" t="str">
            <v>MEDICARE</v>
          </cell>
          <cell r="L7347">
            <v>401.14</v>
          </cell>
        </row>
        <row r="7348">
          <cell r="A7348" t="str">
            <v>POHANEL, BRIGITTE G</v>
          </cell>
          <cell r="B7348" t="str">
            <v>165-622</v>
          </cell>
          <cell r="C7348">
            <v>510300</v>
          </cell>
          <cell r="D7348">
            <v>38680</v>
          </cell>
          <cell r="E7348" t="str">
            <v>LIBRARY ASSISTANT II</v>
          </cell>
          <cell r="F7348" t="str">
            <v>D364</v>
          </cell>
          <cell r="G7348">
            <v>1</v>
          </cell>
          <cell r="H7348" t="str">
            <v>D364-010</v>
          </cell>
          <cell r="I7348" t="str">
            <v>F</v>
          </cell>
          <cell r="J7348" t="str">
            <v>*FI</v>
          </cell>
          <cell r="K7348" t="str">
            <v>FICA</v>
          </cell>
          <cell r="L7348">
            <v>1715.22</v>
          </cell>
        </row>
        <row r="7349">
          <cell r="A7349" t="str">
            <v>POHANEL, BRIGITTE G</v>
          </cell>
          <cell r="B7349" t="str">
            <v>165-622</v>
          </cell>
          <cell r="C7349">
            <v>510300</v>
          </cell>
          <cell r="D7349">
            <v>38680</v>
          </cell>
          <cell r="E7349" t="str">
            <v>LIBRARY ASSISTANT II</v>
          </cell>
          <cell r="F7349" t="str">
            <v>D364</v>
          </cell>
          <cell r="G7349">
            <v>1</v>
          </cell>
          <cell r="H7349" t="str">
            <v>D364-010</v>
          </cell>
          <cell r="I7349" t="str">
            <v>F</v>
          </cell>
          <cell r="J7349">
            <v>8000</v>
          </cell>
          <cell r="L7349">
            <v>1932.25</v>
          </cell>
        </row>
        <row r="7350">
          <cell r="A7350" t="str">
            <v>POHANEL, BRIGITTE G</v>
          </cell>
          <cell r="B7350" t="str">
            <v>165-622</v>
          </cell>
          <cell r="C7350">
            <v>510300</v>
          </cell>
          <cell r="D7350">
            <v>38680</v>
          </cell>
          <cell r="E7350" t="str">
            <v>LIBRARY ASSISTANT II</v>
          </cell>
          <cell r="F7350" t="str">
            <v>D364</v>
          </cell>
          <cell r="G7350">
            <v>1</v>
          </cell>
          <cell r="H7350" t="str">
            <v>D364-010</v>
          </cell>
          <cell r="I7350" t="str">
            <v>F</v>
          </cell>
          <cell r="J7350">
            <v>7999</v>
          </cell>
          <cell r="L7350">
            <v>8296.7000000000007</v>
          </cell>
        </row>
        <row r="7351">
          <cell r="A7351" t="str">
            <v>POHANEL, BRIGITTE G</v>
          </cell>
          <cell r="B7351" t="str">
            <v>165-622</v>
          </cell>
          <cell r="C7351">
            <v>510400</v>
          </cell>
          <cell r="D7351">
            <v>38680</v>
          </cell>
          <cell r="E7351" t="str">
            <v>LIBRARY ASSISTANT II</v>
          </cell>
          <cell r="F7351" t="str">
            <v>D364</v>
          </cell>
          <cell r="G7351">
            <v>1</v>
          </cell>
          <cell r="H7351" t="str">
            <v>D364-010</v>
          </cell>
          <cell r="I7351" t="str">
            <v>F</v>
          </cell>
          <cell r="J7351">
            <v>601</v>
          </cell>
          <cell r="L7351">
            <v>17.149999999999999</v>
          </cell>
        </row>
        <row r="7352">
          <cell r="A7352" t="str">
            <v>POHANEL, BRIGITTE G</v>
          </cell>
          <cell r="B7352" t="str">
            <v>165-622</v>
          </cell>
          <cell r="C7352">
            <v>510400</v>
          </cell>
          <cell r="D7352">
            <v>38680</v>
          </cell>
          <cell r="E7352" t="str">
            <v>LIBRARY ASSISTANT II</v>
          </cell>
          <cell r="F7352" t="str">
            <v>D364</v>
          </cell>
          <cell r="G7352">
            <v>1</v>
          </cell>
          <cell r="H7352" t="str">
            <v>D364-010</v>
          </cell>
          <cell r="I7352" t="str">
            <v>F</v>
          </cell>
          <cell r="J7352">
            <v>701</v>
          </cell>
          <cell r="L7352">
            <v>4.01</v>
          </cell>
        </row>
        <row r="7353">
          <cell r="A7353" t="str">
            <v>POHANEL, BRIGITTE G</v>
          </cell>
          <cell r="B7353" t="str">
            <v>165-622</v>
          </cell>
          <cell r="C7353">
            <v>510400</v>
          </cell>
          <cell r="D7353">
            <v>38680</v>
          </cell>
          <cell r="E7353" t="str">
            <v>LIBRARY ASSISTANT II</v>
          </cell>
          <cell r="F7353" t="str">
            <v>D364</v>
          </cell>
          <cell r="G7353">
            <v>1</v>
          </cell>
          <cell r="H7353" t="str">
            <v>D364-010</v>
          </cell>
          <cell r="I7353" t="str">
            <v>F</v>
          </cell>
          <cell r="J7353">
            <v>30</v>
          </cell>
          <cell r="L7353">
            <v>69.16</v>
          </cell>
        </row>
        <row r="7354">
          <cell r="A7354" t="str">
            <v>POHANEL, BRIGITTE G</v>
          </cell>
          <cell r="B7354" t="str">
            <v>165-622</v>
          </cell>
          <cell r="C7354">
            <v>510400</v>
          </cell>
          <cell r="D7354">
            <v>38680</v>
          </cell>
          <cell r="E7354" t="str">
            <v>LIBRARY ASSISTANT II</v>
          </cell>
          <cell r="F7354" t="str">
            <v>D364</v>
          </cell>
          <cell r="G7354">
            <v>1</v>
          </cell>
          <cell r="H7354" t="str">
            <v>D364-010</v>
          </cell>
          <cell r="I7354" t="str">
            <v>F</v>
          </cell>
          <cell r="J7354">
            <v>810</v>
          </cell>
          <cell r="L7354">
            <v>1.71</v>
          </cell>
        </row>
        <row r="7355">
          <cell r="A7355" t="str">
            <v>POHANEL, BRIGITTE G</v>
          </cell>
          <cell r="B7355" t="str">
            <v>165-622</v>
          </cell>
          <cell r="C7355">
            <v>510400</v>
          </cell>
          <cell r="D7355">
            <v>38680</v>
          </cell>
          <cell r="E7355" t="str">
            <v>LIBRARY ASSISTANT II</v>
          </cell>
          <cell r="F7355" t="str">
            <v>D364</v>
          </cell>
          <cell r="G7355">
            <v>1</v>
          </cell>
          <cell r="H7355" t="str">
            <v>D364-010</v>
          </cell>
          <cell r="I7355" t="str">
            <v>F</v>
          </cell>
          <cell r="J7355">
            <v>1001</v>
          </cell>
          <cell r="L7355">
            <v>10.17</v>
          </cell>
        </row>
        <row r="7356">
          <cell r="A7356" t="str">
            <v>POHANEL, BRIGITTE G</v>
          </cell>
          <cell r="B7356" t="str">
            <v>165-622</v>
          </cell>
          <cell r="C7356">
            <v>510400</v>
          </cell>
          <cell r="D7356">
            <v>38680</v>
          </cell>
          <cell r="E7356" t="str">
            <v>LIBRARY ASSISTANT II</v>
          </cell>
          <cell r="F7356" t="str">
            <v>D364</v>
          </cell>
          <cell r="G7356">
            <v>1</v>
          </cell>
          <cell r="H7356" t="str">
            <v>D364-010</v>
          </cell>
          <cell r="I7356" t="str">
            <v>F</v>
          </cell>
          <cell r="J7356">
            <v>101</v>
          </cell>
          <cell r="L7356">
            <v>135.94999999999999</v>
          </cell>
        </row>
        <row r="7357">
          <cell r="A7357" t="str">
            <v>POLLARD, JACQUELINE L</v>
          </cell>
          <cell r="B7357" t="str">
            <v>101-582</v>
          </cell>
          <cell r="C7357">
            <v>510100</v>
          </cell>
          <cell r="D7357">
            <v>37260</v>
          </cell>
          <cell r="E7357" t="str">
            <v>RECORDER ASSISTANT, SUPV</v>
          </cell>
          <cell r="F7357" t="str">
            <v>D438</v>
          </cell>
          <cell r="G7357">
            <v>1</v>
          </cell>
          <cell r="H7357" t="str">
            <v>D438-001</v>
          </cell>
          <cell r="I7357" t="str">
            <v>O</v>
          </cell>
          <cell r="J7357">
            <v>1</v>
          </cell>
          <cell r="K7357" t="str">
            <v>REGULAR PAY</v>
          </cell>
          <cell r="L7357">
            <v>35356.89</v>
          </cell>
        </row>
        <row r="7358">
          <cell r="A7358" t="str">
            <v>POLLARD, JACQUELINE L</v>
          </cell>
          <cell r="B7358" t="str">
            <v>101-582</v>
          </cell>
          <cell r="C7358">
            <v>510300</v>
          </cell>
          <cell r="D7358">
            <v>37260</v>
          </cell>
          <cell r="E7358" t="str">
            <v>RECORDER ASSISTANT, SUPV</v>
          </cell>
          <cell r="F7358" t="str">
            <v>D438</v>
          </cell>
          <cell r="G7358">
            <v>1</v>
          </cell>
          <cell r="H7358" t="str">
            <v>D438-001</v>
          </cell>
          <cell r="I7358" t="str">
            <v>F</v>
          </cell>
          <cell r="J7358">
            <v>7999</v>
          </cell>
          <cell r="L7358">
            <v>10603.53</v>
          </cell>
        </row>
        <row r="7359">
          <cell r="A7359" t="str">
            <v>POLLARD, JACQUELINE L</v>
          </cell>
          <cell r="B7359" t="str">
            <v>101-582</v>
          </cell>
          <cell r="C7359">
            <v>510300</v>
          </cell>
          <cell r="D7359">
            <v>37260</v>
          </cell>
          <cell r="E7359" t="str">
            <v>RECORDER ASSISTANT, SUPV</v>
          </cell>
          <cell r="F7359" t="str">
            <v>D438</v>
          </cell>
          <cell r="G7359">
            <v>1</v>
          </cell>
          <cell r="H7359" t="str">
            <v>D438-001</v>
          </cell>
          <cell r="I7359" t="str">
            <v>F</v>
          </cell>
          <cell r="J7359">
            <v>8000</v>
          </cell>
          <cell r="L7359">
            <v>2470.69</v>
          </cell>
        </row>
        <row r="7360">
          <cell r="A7360" t="str">
            <v>POLLARD, JACQUELINE L</v>
          </cell>
          <cell r="B7360" t="str">
            <v>101-582</v>
          </cell>
          <cell r="C7360">
            <v>510300</v>
          </cell>
          <cell r="D7360">
            <v>37260</v>
          </cell>
          <cell r="E7360" t="str">
            <v>RECORDER ASSISTANT, SUPV</v>
          </cell>
          <cell r="F7360" t="str">
            <v>D438</v>
          </cell>
          <cell r="G7360">
            <v>1</v>
          </cell>
          <cell r="H7360" t="str">
            <v>D438-001</v>
          </cell>
          <cell r="I7360" t="str">
            <v>F</v>
          </cell>
          <cell r="J7360" t="str">
            <v>*FM</v>
          </cell>
          <cell r="K7360" t="str">
            <v>MEDICARE</v>
          </cell>
          <cell r="L7360">
            <v>512.66999999999996</v>
          </cell>
        </row>
        <row r="7361">
          <cell r="A7361" t="str">
            <v>POLLARD, JACQUELINE L</v>
          </cell>
          <cell r="B7361" t="str">
            <v>101-582</v>
          </cell>
          <cell r="C7361">
            <v>510300</v>
          </cell>
          <cell r="D7361">
            <v>37260</v>
          </cell>
          <cell r="E7361" t="str">
            <v>RECORDER ASSISTANT, SUPV</v>
          </cell>
          <cell r="F7361" t="str">
            <v>D438</v>
          </cell>
          <cell r="G7361">
            <v>1</v>
          </cell>
          <cell r="H7361" t="str">
            <v>D438-001</v>
          </cell>
          <cell r="I7361" t="str">
            <v>F</v>
          </cell>
          <cell r="J7361" t="str">
            <v>*FI</v>
          </cell>
          <cell r="K7361" t="str">
            <v>FICA</v>
          </cell>
          <cell r="L7361">
            <v>2192.13</v>
          </cell>
        </row>
        <row r="7362">
          <cell r="A7362" t="str">
            <v>POLLARD, JACQUELINE L</v>
          </cell>
          <cell r="B7362" t="str">
            <v>101-582</v>
          </cell>
          <cell r="C7362">
            <v>510400</v>
          </cell>
          <cell r="D7362">
            <v>37260</v>
          </cell>
          <cell r="E7362" t="str">
            <v>RECORDER ASSISTANT, SUPV</v>
          </cell>
          <cell r="F7362" t="str">
            <v>D438</v>
          </cell>
          <cell r="G7362">
            <v>1</v>
          </cell>
          <cell r="H7362" t="str">
            <v>D438-001</v>
          </cell>
          <cell r="I7362" t="str">
            <v>F</v>
          </cell>
          <cell r="J7362">
            <v>810</v>
          </cell>
          <cell r="L7362">
            <v>1.71</v>
          </cell>
        </row>
        <row r="7363">
          <cell r="A7363" t="str">
            <v>POLLARD, JACQUELINE L</v>
          </cell>
          <cell r="B7363" t="str">
            <v>101-582</v>
          </cell>
          <cell r="C7363">
            <v>510400</v>
          </cell>
          <cell r="D7363">
            <v>37260</v>
          </cell>
          <cell r="E7363" t="str">
            <v>RECORDER ASSISTANT, SUPV</v>
          </cell>
          <cell r="F7363" t="str">
            <v>D438</v>
          </cell>
          <cell r="G7363">
            <v>1</v>
          </cell>
          <cell r="H7363" t="str">
            <v>D438-001</v>
          </cell>
          <cell r="I7363" t="str">
            <v>F</v>
          </cell>
          <cell r="J7363">
            <v>30</v>
          </cell>
          <cell r="L7363">
            <v>88.39</v>
          </cell>
        </row>
        <row r="7364">
          <cell r="A7364" t="str">
            <v>POLLARD, JACQUELINE L</v>
          </cell>
          <cell r="B7364" t="str">
            <v>101-582</v>
          </cell>
          <cell r="C7364">
            <v>510400</v>
          </cell>
          <cell r="D7364">
            <v>37260</v>
          </cell>
          <cell r="E7364" t="str">
            <v>RECORDER ASSISTANT, SUPV</v>
          </cell>
          <cell r="F7364" t="str">
            <v>D438</v>
          </cell>
          <cell r="G7364">
            <v>1</v>
          </cell>
          <cell r="H7364" t="str">
            <v>D438-001</v>
          </cell>
          <cell r="I7364" t="str">
            <v>F</v>
          </cell>
          <cell r="J7364">
            <v>101</v>
          </cell>
          <cell r="L7364">
            <v>135.94999999999999</v>
          </cell>
        </row>
        <row r="7365">
          <cell r="A7365" t="str">
            <v>POLLARD, JACQUELINE L</v>
          </cell>
          <cell r="B7365" t="str">
            <v>101-582</v>
          </cell>
          <cell r="C7365">
            <v>510400</v>
          </cell>
          <cell r="D7365">
            <v>37260</v>
          </cell>
          <cell r="E7365" t="str">
            <v>RECORDER ASSISTANT, SUPV</v>
          </cell>
          <cell r="F7365" t="str">
            <v>D438</v>
          </cell>
          <cell r="G7365">
            <v>1</v>
          </cell>
          <cell r="H7365" t="str">
            <v>D438-001</v>
          </cell>
          <cell r="I7365" t="str">
            <v>F</v>
          </cell>
          <cell r="J7365">
            <v>1001</v>
          </cell>
          <cell r="L7365">
            <v>10.17</v>
          </cell>
        </row>
        <row r="7366">
          <cell r="A7366" t="str">
            <v>POLLARD, JACQUELINE L</v>
          </cell>
          <cell r="B7366" t="str">
            <v>101-582</v>
          </cell>
          <cell r="C7366">
            <v>510400</v>
          </cell>
          <cell r="D7366">
            <v>37260</v>
          </cell>
          <cell r="E7366" t="str">
            <v>RECORDER ASSISTANT, SUPV</v>
          </cell>
          <cell r="F7366" t="str">
            <v>D438</v>
          </cell>
          <cell r="G7366">
            <v>1</v>
          </cell>
          <cell r="H7366" t="str">
            <v>D438-001</v>
          </cell>
          <cell r="I7366" t="str">
            <v>F</v>
          </cell>
          <cell r="J7366">
            <v>701</v>
          </cell>
          <cell r="L7366">
            <v>4.01</v>
          </cell>
        </row>
        <row r="7367">
          <cell r="A7367" t="str">
            <v>POLLARD, JACQUELINE L</v>
          </cell>
          <cell r="B7367" t="str">
            <v>101-582</v>
          </cell>
          <cell r="C7367">
            <v>510400</v>
          </cell>
          <cell r="D7367">
            <v>37260</v>
          </cell>
          <cell r="E7367" t="str">
            <v>RECORDER ASSISTANT, SUPV</v>
          </cell>
          <cell r="F7367" t="str">
            <v>D438</v>
          </cell>
          <cell r="G7367">
            <v>1</v>
          </cell>
          <cell r="H7367" t="str">
            <v>D438-001</v>
          </cell>
          <cell r="I7367" t="str">
            <v>F</v>
          </cell>
          <cell r="J7367">
            <v>601</v>
          </cell>
          <cell r="L7367">
            <v>17.149999999999999</v>
          </cell>
        </row>
        <row r="7368">
          <cell r="A7368" t="str">
            <v>PONG, OLIVER O</v>
          </cell>
          <cell r="B7368" t="str">
            <v>101-557</v>
          </cell>
          <cell r="C7368">
            <v>510100</v>
          </cell>
          <cell r="D7368">
            <v>39690</v>
          </cell>
          <cell r="E7368" t="str">
            <v>ATTORNEY II-CRIMINAL</v>
          </cell>
          <cell r="F7368" t="str">
            <v>N110</v>
          </cell>
          <cell r="G7368">
            <v>1</v>
          </cell>
          <cell r="H7368" t="str">
            <v>N110-002</v>
          </cell>
          <cell r="I7368" t="str">
            <v>O</v>
          </cell>
          <cell r="J7368">
            <v>1</v>
          </cell>
          <cell r="K7368" t="str">
            <v>REGULAR PAY</v>
          </cell>
          <cell r="L7368">
            <v>71262.41</v>
          </cell>
        </row>
        <row r="7369">
          <cell r="A7369" t="str">
            <v>PONG, OLIVER O</v>
          </cell>
          <cell r="B7369" t="str">
            <v>101-557</v>
          </cell>
          <cell r="C7369">
            <v>510300</v>
          </cell>
          <cell r="D7369">
            <v>39690</v>
          </cell>
          <cell r="E7369" t="str">
            <v>ATTORNEY II-CRIMINAL</v>
          </cell>
          <cell r="F7369" t="str">
            <v>N110</v>
          </cell>
          <cell r="G7369">
            <v>1</v>
          </cell>
          <cell r="H7369" t="str">
            <v>N110-002</v>
          </cell>
          <cell r="I7369" t="str">
            <v>F</v>
          </cell>
          <cell r="J7369">
            <v>7999</v>
          </cell>
          <cell r="L7369">
            <v>21371.599999999999</v>
          </cell>
        </row>
        <row r="7370">
          <cell r="A7370" t="str">
            <v>PONG, OLIVER O</v>
          </cell>
          <cell r="B7370" t="str">
            <v>101-557</v>
          </cell>
          <cell r="C7370">
            <v>510300</v>
          </cell>
          <cell r="D7370">
            <v>39690</v>
          </cell>
          <cell r="E7370" t="str">
            <v>ATTORNEY II-CRIMINAL</v>
          </cell>
          <cell r="F7370" t="str">
            <v>N110</v>
          </cell>
          <cell r="G7370">
            <v>1</v>
          </cell>
          <cell r="H7370" t="str">
            <v>N110-002</v>
          </cell>
          <cell r="I7370" t="str">
            <v>F</v>
          </cell>
          <cell r="J7370" t="str">
            <v>*FM</v>
          </cell>
          <cell r="K7370" t="str">
            <v>MEDICARE</v>
          </cell>
          <cell r="L7370">
            <v>1033.3</v>
          </cell>
        </row>
        <row r="7371">
          <cell r="A7371" t="str">
            <v>PONG, OLIVER O</v>
          </cell>
          <cell r="B7371" t="str">
            <v>101-557</v>
          </cell>
          <cell r="C7371">
            <v>510300</v>
          </cell>
          <cell r="D7371">
            <v>39690</v>
          </cell>
          <cell r="E7371" t="str">
            <v>ATTORNEY II-CRIMINAL</v>
          </cell>
          <cell r="F7371" t="str">
            <v>N110</v>
          </cell>
          <cell r="G7371">
            <v>1</v>
          </cell>
          <cell r="H7371" t="str">
            <v>N110-002</v>
          </cell>
          <cell r="I7371" t="str">
            <v>F</v>
          </cell>
          <cell r="J7371">
            <v>8005</v>
          </cell>
          <cell r="L7371">
            <v>348.89</v>
          </cell>
        </row>
        <row r="7372">
          <cell r="A7372" t="str">
            <v>PONG, OLIVER O</v>
          </cell>
          <cell r="B7372" t="str">
            <v>101-557</v>
          </cell>
          <cell r="C7372">
            <v>510300</v>
          </cell>
          <cell r="D7372">
            <v>39690</v>
          </cell>
          <cell r="E7372" t="str">
            <v>ATTORNEY II-CRIMINAL</v>
          </cell>
          <cell r="F7372" t="str">
            <v>N110</v>
          </cell>
          <cell r="G7372">
            <v>1</v>
          </cell>
          <cell r="H7372" t="str">
            <v>N110-002</v>
          </cell>
          <cell r="I7372" t="str">
            <v>F</v>
          </cell>
          <cell r="J7372">
            <v>8000</v>
          </cell>
          <cell r="L7372">
            <v>4984.08</v>
          </cell>
        </row>
        <row r="7373">
          <cell r="A7373" t="str">
            <v>PONG, OLIVER O</v>
          </cell>
          <cell r="B7373" t="str">
            <v>101-557</v>
          </cell>
          <cell r="C7373">
            <v>510300</v>
          </cell>
          <cell r="D7373">
            <v>39690</v>
          </cell>
          <cell r="E7373" t="str">
            <v>ATTORNEY II-CRIMINAL</v>
          </cell>
          <cell r="F7373" t="str">
            <v>N110</v>
          </cell>
          <cell r="G7373">
            <v>1</v>
          </cell>
          <cell r="H7373" t="str">
            <v>N110-002</v>
          </cell>
          <cell r="I7373" t="str">
            <v>F</v>
          </cell>
          <cell r="J7373" t="str">
            <v>*FI</v>
          </cell>
          <cell r="K7373" t="str">
            <v>FICA</v>
          </cell>
          <cell r="L7373">
            <v>4418.2700000000004</v>
          </cell>
        </row>
        <row r="7374">
          <cell r="A7374" t="str">
            <v>PONG, OLIVER O</v>
          </cell>
          <cell r="B7374" t="str">
            <v>101-557</v>
          </cell>
          <cell r="C7374">
            <v>510400</v>
          </cell>
          <cell r="D7374">
            <v>39690</v>
          </cell>
          <cell r="E7374" t="str">
            <v>ATTORNEY II-CRIMINAL</v>
          </cell>
          <cell r="F7374" t="str">
            <v>N110</v>
          </cell>
          <cell r="G7374">
            <v>1</v>
          </cell>
          <cell r="H7374" t="str">
            <v>N110-002</v>
          </cell>
          <cell r="I7374" t="str">
            <v>F</v>
          </cell>
          <cell r="J7374">
            <v>400</v>
          </cell>
          <cell r="L7374">
            <v>0.67</v>
          </cell>
        </row>
        <row r="7375">
          <cell r="A7375" t="str">
            <v>PONG, OLIVER O</v>
          </cell>
          <cell r="B7375" t="str">
            <v>101-557</v>
          </cell>
          <cell r="C7375">
            <v>510400</v>
          </cell>
          <cell r="D7375">
            <v>39690</v>
          </cell>
          <cell r="E7375" t="str">
            <v>ATTORNEY II-CRIMINAL</v>
          </cell>
          <cell r="F7375" t="str">
            <v>N110</v>
          </cell>
          <cell r="G7375">
            <v>1</v>
          </cell>
          <cell r="H7375" t="str">
            <v>N110-002</v>
          </cell>
          <cell r="I7375" t="str">
            <v>F</v>
          </cell>
          <cell r="J7375">
            <v>30</v>
          </cell>
          <cell r="L7375">
            <v>178.16</v>
          </cell>
        </row>
        <row r="7376">
          <cell r="A7376" t="str">
            <v>PONG, OLIVER O</v>
          </cell>
          <cell r="B7376" t="str">
            <v>101-557</v>
          </cell>
          <cell r="C7376">
            <v>510400</v>
          </cell>
          <cell r="D7376">
            <v>39690</v>
          </cell>
          <cell r="E7376" t="str">
            <v>ATTORNEY II-CRIMINAL</v>
          </cell>
          <cell r="F7376" t="str">
            <v>N110</v>
          </cell>
          <cell r="G7376">
            <v>1</v>
          </cell>
          <cell r="H7376" t="str">
            <v>N110-002</v>
          </cell>
          <cell r="I7376" t="str">
            <v>F</v>
          </cell>
          <cell r="J7376">
            <v>1001</v>
          </cell>
          <cell r="L7376">
            <v>10.17</v>
          </cell>
        </row>
        <row r="7377">
          <cell r="A7377" t="str">
            <v>PONG, OLIVER O</v>
          </cell>
          <cell r="B7377" t="str">
            <v>101-557</v>
          </cell>
          <cell r="C7377">
            <v>510400</v>
          </cell>
          <cell r="D7377">
            <v>39690</v>
          </cell>
          <cell r="E7377" t="str">
            <v>ATTORNEY II-CRIMINAL</v>
          </cell>
          <cell r="F7377" t="str">
            <v>N110</v>
          </cell>
          <cell r="G7377">
            <v>1</v>
          </cell>
          <cell r="H7377" t="str">
            <v>N110-002</v>
          </cell>
          <cell r="I7377" t="str">
            <v>F</v>
          </cell>
          <cell r="J7377">
            <v>810</v>
          </cell>
          <cell r="L7377">
            <v>1.71</v>
          </cell>
        </row>
        <row r="7378">
          <cell r="A7378" t="str">
            <v>POPPLETON, THOMAS T</v>
          </cell>
          <cell r="B7378" t="str">
            <v>114-895</v>
          </cell>
          <cell r="C7378">
            <v>510100</v>
          </cell>
          <cell r="D7378">
            <v>5480</v>
          </cell>
          <cell r="E7378" t="str">
            <v>HEAVY EQUIP MECHANIC</v>
          </cell>
          <cell r="F7378" t="str">
            <v>D324</v>
          </cell>
          <cell r="G7378">
            <v>1</v>
          </cell>
          <cell r="H7378" t="str">
            <v>D324-003</v>
          </cell>
          <cell r="I7378" t="str">
            <v>O</v>
          </cell>
          <cell r="J7378">
            <v>1</v>
          </cell>
          <cell r="K7378" t="str">
            <v>REGULAR PAY</v>
          </cell>
          <cell r="L7378">
            <v>41041.81</v>
          </cell>
        </row>
        <row r="7379">
          <cell r="A7379" t="str">
            <v>POPPLETON, THOMAS T</v>
          </cell>
          <cell r="B7379" t="str">
            <v>114-895</v>
          </cell>
          <cell r="C7379">
            <v>510300</v>
          </cell>
          <cell r="D7379">
            <v>5480</v>
          </cell>
          <cell r="E7379" t="str">
            <v>HEAVY EQUIP MECHANIC</v>
          </cell>
          <cell r="F7379" t="str">
            <v>D324</v>
          </cell>
          <cell r="G7379">
            <v>1</v>
          </cell>
          <cell r="H7379" t="str">
            <v>D324-003</v>
          </cell>
          <cell r="I7379" t="str">
            <v>F</v>
          </cell>
          <cell r="J7379" t="str">
            <v>*FI</v>
          </cell>
          <cell r="K7379" t="str">
            <v>FICA</v>
          </cell>
          <cell r="L7379">
            <v>2544.59</v>
          </cell>
        </row>
        <row r="7380">
          <cell r="A7380" t="str">
            <v>POPPLETON, THOMAS T</v>
          </cell>
          <cell r="B7380" t="str">
            <v>114-895</v>
          </cell>
          <cell r="C7380">
            <v>510300</v>
          </cell>
          <cell r="D7380">
            <v>5480</v>
          </cell>
          <cell r="E7380" t="str">
            <v>HEAVY EQUIP MECHANIC</v>
          </cell>
          <cell r="F7380" t="str">
            <v>D324</v>
          </cell>
          <cell r="G7380">
            <v>1</v>
          </cell>
          <cell r="H7380" t="str">
            <v>D324-003</v>
          </cell>
          <cell r="I7380" t="str">
            <v>F</v>
          </cell>
          <cell r="J7380">
            <v>7999</v>
          </cell>
          <cell r="L7380">
            <v>12308.44</v>
          </cell>
        </row>
        <row r="7381">
          <cell r="A7381" t="str">
            <v>POPPLETON, THOMAS T</v>
          </cell>
          <cell r="B7381" t="str">
            <v>114-895</v>
          </cell>
          <cell r="C7381">
            <v>510300</v>
          </cell>
          <cell r="D7381">
            <v>5480</v>
          </cell>
          <cell r="E7381" t="str">
            <v>HEAVY EQUIP MECHANIC</v>
          </cell>
          <cell r="F7381" t="str">
            <v>D324</v>
          </cell>
          <cell r="G7381">
            <v>1</v>
          </cell>
          <cell r="H7381" t="str">
            <v>D324-003</v>
          </cell>
          <cell r="I7381" t="str">
            <v>F</v>
          </cell>
          <cell r="J7381">
            <v>8000</v>
          </cell>
          <cell r="L7381">
            <v>2868.63</v>
          </cell>
        </row>
        <row r="7382">
          <cell r="A7382" t="str">
            <v>POPPLETON, THOMAS T</v>
          </cell>
          <cell r="B7382" t="str">
            <v>114-895</v>
          </cell>
          <cell r="C7382">
            <v>510300</v>
          </cell>
          <cell r="D7382">
            <v>5480</v>
          </cell>
          <cell r="E7382" t="str">
            <v>HEAVY EQUIP MECHANIC</v>
          </cell>
          <cell r="F7382" t="str">
            <v>D324</v>
          </cell>
          <cell r="G7382">
            <v>1</v>
          </cell>
          <cell r="H7382" t="str">
            <v>D324-003</v>
          </cell>
          <cell r="I7382" t="str">
            <v>F</v>
          </cell>
          <cell r="J7382" t="str">
            <v>*FM</v>
          </cell>
          <cell r="K7382" t="str">
            <v>MEDICARE</v>
          </cell>
          <cell r="L7382">
            <v>595.11</v>
          </cell>
        </row>
        <row r="7383">
          <cell r="A7383" t="str">
            <v>POPPLETON, THOMAS T</v>
          </cell>
          <cell r="B7383" t="str">
            <v>114-895</v>
          </cell>
          <cell r="C7383">
            <v>510400</v>
          </cell>
          <cell r="D7383">
            <v>5480</v>
          </cell>
          <cell r="E7383" t="str">
            <v>HEAVY EQUIP MECHANIC</v>
          </cell>
          <cell r="F7383" t="str">
            <v>D324</v>
          </cell>
          <cell r="G7383">
            <v>1</v>
          </cell>
          <cell r="H7383" t="str">
            <v>D324-003</v>
          </cell>
          <cell r="I7383" t="str">
            <v>F</v>
          </cell>
          <cell r="J7383">
            <v>100</v>
          </cell>
          <cell r="L7383">
            <v>135.94999999999999</v>
          </cell>
        </row>
        <row r="7384">
          <cell r="A7384" t="str">
            <v>POPPLETON, THOMAS T</v>
          </cell>
          <cell r="B7384" t="str">
            <v>114-895</v>
          </cell>
          <cell r="C7384">
            <v>510400</v>
          </cell>
          <cell r="D7384">
            <v>5480</v>
          </cell>
          <cell r="E7384" t="str">
            <v>HEAVY EQUIP MECHANIC</v>
          </cell>
          <cell r="F7384" t="str">
            <v>D324</v>
          </cell>
          <cell r="G7384">
            <v>1</v>
          </cell>
          <cell r="H7384" t="str">
            <v>D324-003</v>
          </cell>
          <cell r="I7384" t="str">
            <v>F</v>
          </cell>
          <cell r="J7384">
            <v>701</v>
          </cell>
          <cell r="L7384">
            <v>4.01</v>
          </cell>
        </row>
        <row r="7385">
          <cell r="A7385" t="str">
            <v>POPPLETON, THOMAS T</v>
          </cell>
          <cell r="B7385" t="str">
            <v>114-895</v>
          </cell>
          <cell r="C7385">
            <v>510400</v>
          </cell>
          <cell r="D7385">
            <v>5480</v>
          </cell>
          <cell r="E7385" t="str">
            <v>HEAVY EQUIP MECHANIC</v>
          </cell>
          <cell r="F7385" t="str">
            <v>D324</v>
          </cell>
          <cell r="G7385">
            <v>1</v>
          </cell>
          <cell r="H7385" t="str">
            <v>D324-003</v>
          </cell>
          <cell r="I7385" t="str">
            <v>F</v>
          </cell>
          <cell r="J7385">
            <v>601</v>
          </cell>
          <cell r="L7385">
            <v>17.149999999999999</v>
          </cell>
        </row>
        <row r="7386">
          <cell r="A7386" t="str">
            <v>POPPLETON, THOMAS T</v>
          </cell>
          <cell r="B7386" t="str">
            <v>114-895</v>
          </cell>
          <cell r="C7386">
            <v>510400</v>
          </cell>
          <cell r="D7386">
            <v>5480</v>
          </cell>
          <cell r="E7386" t="str">
            <v>HEAVY EQUIP MECHANIC</v>
          </cell>
          <cell r="F7386" t="str">
            <v>D324</v>
          </cell>
          <cell r="G7386">
            <v>1</v>
          </cell>
          <cell r="H7386" t="str">
            <v>D324-003</v>
          </cell>
          <cell r="I7386" t="str">
            <v>F</v>
          </cell>
          <cell r="J7386">
            <v>30</v>
          </cell>
          <cell r="L7386">
            <v>102.6</v>
          </cell>
        </row>
        <row r="7387">
          <cell r="A7387" t="str">
            <v>POPPLETON, THOMAS T</v>
          </cell>
          <cell r="B7387" t="str">
            <v>114-895</v>
          </cell>
          <cell r="C7387">
            <v>510400</v>
          </cell>
          <cell r="D7387">
            <v>5480</v>
          </cell>
          <cell r="E7387" t="str">
            <v>HEAVY EQUIP MECHANIC</v>
          </cell>
          <cell r="F7387" t="str">
            <v>D324</v>
          </cell>
          <cell r="G7387">
            <v>1</v>
          </cell>
          <cell r="H7387" t="str">
            <v>D324-003</v>
          </cell>
          <cell r="I7387" t="str">
            <v>F</v>
          </cell>
          <cell r="J7387">
            <v>1001</v>
          </cell>
          <cell r="L7387">
            <v>10.17</v>
          </cell>
        </row>
        <row r="7388">
          <cell r="A7388" t="str">
            <v>POPPLETON, THOMAS T</v>
          </cell>
          <cell r="B7388" t="str">
            <v>114-895</v>
          </cell>
          <cell r="C7388">
            <v>510400</v>
          </cell>
          <cell r="D7388">
            <v>5480</v>
          </cell>
          <cell r="E7388" t="str">
            <v>HEAVY EQUIP MECHANIC</v>
          </cell>
          <cell r="F7388" t="str">
            <v>D324</v>
          </cell>
          <cell r="G7388">
            <v>1</v>
          </cell>
          <cell r="H7388" t="str">
            <v>D324-003</v>
          </cell>
          <cell r="I7388" t="str">
            <v>F</v>
          </cell>
          <cell r="J7388">
            <v>811</v>
          </cell>
          <cell r="L7388">
            <v>1.88</v>
          </cell>
        </row>
        <row r="7389">
          <cell r="A7389" t="str">
            <v>POREBSKI, ARTHUR M</v>
          </cell>
          <cell r="B7389" t="str">
            <v>101-538</v>
          </cell>
          <cell r="C7389">
            <v>510100</v>
          </cell>
          <cell r="D7389">
            <v>41000</v>
          </cell>
          <cell r="E7389" t="str">
            <v>NETWORK SYSTEM ANLYST II</v>
          </cell>
          <cell r="F7389" t="str">
            <v>D376</v>
          </cell>
          <cell r="G7389">
            <v>1</v>
          </cell>
          <cell r="H7389" t="str">
            <v>D376-003</v>
          </cell>
          <cell r="I7389" t="str">
            <v>O</v>
          </cell>
          <cell r="J7389">
            <v>1</v>
          </cell>
          <cell r="K7389" t="str">
            <v>REGULAR PAY</v>
          </cell>
          <cell r="L7389">
            <v>52898.1</v>
          </cell>
        </row>
        <row r="7390">
          <cell r="A7390" t="str">
            <v>POREBSKI, ARTHUR M</v>
          </cell>
          <cell r="B7390" t="str">
            <v>101-538</v>
          </cell>
          <cell r="C7390">
            <v>510300</v>
          </cell>
          <cell r="D7390">
            <v>41000</v>
          </cell>
          <cell r="E7390" t="str">
            <v>NETWORK SYSTEM ANLYST II</v>
          </cell>
          <cell r="F7390" t="str">
            <v>D376</v>
          </cell>
          <cell r="G7390">
            <v>1</v>
          </cell>
          <cell r="H7390" t="str">
            <v>D376-003</v>
          </cell>
          <cell r="I7390" t="str">
            <v>F</v>
          </cell>
          <cell r="J7390" t="str">
            <v>*FM</v>
          </cell>
          <cell r="K7390" t="str">
            <v>MEDICARE</v>
          </cell>
          <cell r="L7390">
            <v>767.02</v>
          </cell>
        </row>
        <row r="7391">
          <cell r="A7391" t="str">
            <v>POREBSKI, ARTHUR M</v>
          </cell>
          <cell r="B7391" t="str">
            <v>101-538</v>
          </cell>
          <cell r="C7391">
            <v>510300</v>
          </cell>
          <cell r="D7391">
            <v>41000</v>
          </cell>
          <cell r="E7391" t="str">
            <v>NETWORK SYSTEM ANLYST II</v>
          </cell>
          <cell r="F7391" t="str">
            <v>D376</v>
          </cell>
          <cell r="G7391">
            <v>1</v>
          </cell>
          <cell r="H7391" t="str">
            <v>D376-003</v>
          </cell>
          <cell r="I7391" t="str">
            <v>F</v>
          </cell>
          <cell r="J7391">
            <v>8000</v>
          </cell>
          <cell r="L7391">
            <v>3698.57</v>
          </cell>
        </row>
        <row r="7392">
          <cell r="A7392" t="str">
            <v>POREBSKI, ARTHUR M</v>
          </cell>
          <cell r="B7392" t="str">
            <v>101-538</v>
          </cell>
          <cell r="C7392">
            <v>510300</v>
          </cell>
          <cell r="D7392">
            <v>41000</v>
          </cell>
          <cell r="E7392" t="str">
            <v>NETWORK SYSTEM ANLYST II</v>
          </cell>
          <cell r="F7392" t="str">
            <v>D376</v>
          </cell>
          <cell r="G7392">
            <v>1</v>
          </cell>
          <cell r="H7392" t="str">
            <v>D376-003</v>
          </cell>
          <cell r="I7392" t="str">
            <v>F</v>
          </cell>
          <cell r="J7392" t="str">
            <v>*FI</v>
          </cell>
          <cell r="K7392" t="str">
            <v>FICA</v>
          </cell>
          <cell r="L7392">
            <v>3279.68</v>
          </cell>
        </row>
        <row r="7393">
          <cell r="A7393" t="str">
            <v>POREBSKI, ARTHUR M</v>
          </cell>
          <cell r="B7393" t="str">
            <v>101-538</v>
          </cell>
          <cell r="C7393">
            <v>510300</v>
          </cell>
          <cell r="D7393">
            <v>41000</v>
          </cell>
          <cell r="E7393" t="str">
            <v>NETWORK SYSTEM ANLYST II</v>
          </cell>
          <cell r="F7393" t="str">
            <v>D376</v>
          </cell>
          <cell r="G7393">
            <v>1</v>
          </cell>
          <cell r="H7393" t="str">
            <v>D376-003</v>
          </cell>
          <cell r="I7393" t="str">
            <v>F</v>
          </cell>
          <cell r="J7393">
            <v>7999</v>
          </cell>
          <cell r="L7393">
            <v>15864.14</v>
          </cell>
        </row>
        <row r="7394">
          <cell r="A7394" t="str">
            <v>POREBSKI, ARTHUR M</v>
          </cell>
          <cell r="B7394" t="str">
            <v>101-538</v>
          </cell>
          <cell r="C7394">
            <v>510400</v>
          </cell>
          <cell r="D7394">
            <v>41000</v>
          </cell>
          <cell r="E7394" t="str">
            <v>NETWORK SYSTEM ANLYST II</v>
          </cell>
          <cell r="F7394" t="str">
            <v>D376</v>
          </cell>
          <cell r="G7394">
            <v>1</v>
          </cell>
          <cell r="H7394" t="str">
            <v>D376-003</v>
          </cell>
          <cell r="I7394" t="str">
            <v>F</v>
          </cell>
          <cell r="J7394">
            <v>1001</v>
          </cell>
          <cell r="L7394">
            <v>10.17</v>
          </cell>
        </row>
        <row r="7395">
          <cell r="A7395" t="str">
            <v>POREBSKI, ARTHUR M</v>
          </cell>
          <cell r="B7395" t="str">
            <v>101-538</v>
          </cell>
          <cell r="C7395">
            <v>510400</v>
          </cell>
          <cell r="D7395">
            <v>41000</v>
          </cell>
          <cell r="E7395" t="str">
            <v>NETWORK SYSTEM ANLYST II</v>
          </cell>
          <cell r="F7395" t="str">
            <v>D376</v>
          </cell>
          <cell r="G7395">
            <v>1</v>
          </cell>
          <cell r="H7395" t="str">
            <v>D376-003</v>
          </cell>
          <cell r="I7395" t="str">
            <v>F</v>
          </cell>
          <cell r="J7395">
            <v>811</v>
          </cell>
          <cell r="L7395">
            <v>1.88</v>
          </cell>
        </row>
        <row r="7396">
          <cell r="A7396" t="str">
            <v>POREBSKI, ARTHUR M</v>
          </cell>
          <cell r="B7396" t="str">
            <v>101-538</v>
          </cell>
          <cell r="C7396">
            <v>510400</v>
          </cell>
          <cell r="D7396">
            <v>41000</v>
          </cell>
          <cell r="E7396" t="str">
            <v>NETWORK SYSTEM ANLYST II</v>
          </cell>
          <cell r="F7396" t="str">
            <v>D376</v>
          </cell>
          <cell r="G7396">
            <v>1</v>
          </cell>
          <cell r="H7396" t="str">
            <v>D376-003</v>
          </cell>
          <cell r="I7396" t="str">
            <v>F</v>
          </cell>
          <cell r="J7396">
            <v>703</v>
          </cell>
          <cell r="L7396">
            <v>6.7</v>
          </cell>
        </row>
        <row r="7397">
          <cell r="A7397" t="str">
            <v>POREBSKI, ARTHUR M</v>
          </cell>
          <cell r="B7397" t="str">
            <v>101-538</v>
          </cell>
          <cell r="C7397">
            <v>510400</v>
          </cell>
          <cell r="D7397">
            <v>41000</v>
          </cell>
          <cell r="E7397" t="str">
            <v>NETWORK SYSTEM ANLYST II</v>
          </cell>
          <cell r="F7397" t="str">
            <v>D376</v>
          </cell>
          <cell r="G7397">
            <v>1</v>
          </cell>
          <cell r="H7397" t="str">
            <v>D376-003</v>
          </cell>
          <cell r="I7397" t="str">
            <v>F</v>
          </cell>
          <cell r="J7397">
            <v>102</v>
          </cell>
          <cell r="L7397">
            <v>232.19</v>
          </cell>
        </row>
        <row r="7398">
          <cell r="A7398" t="str">
            <v>POREBSKI, ARTHUR M</v>
          </cell>
          <cell r="B7398" t="str">
            <v>101-538</v>
          </cell>
          <cell r="C7398">
            <v>510400</v>
          </cell>
          <cell r="D7398">
            <v>41000</v>
          </cell>
          <cell r="E7398" t="str">
            <v>NETWORK SYSTEM ANLYST II</v>
          </cell>
          <cell r="F7398" t="str">
            <v>D376</v>
          </cell>
          <cell r="G7398">
            <v>1</v>
          </cell>
          <cell r="H7398" t="str">
            <v>D376-003</v>
          </cell>
          <cell r="I7398" t="str">
            <v>F</v>
          </cell>
          <cell r="J7398">
            <v>603</v>
          </cell>
          <cell r="L7398">
            <v>31.26</v>
          </cell>
        </row>
        <row r="7399">
          <cell r="A7399" t="str">
            <v>POREBSKI, ARTHUR M</v>
          </cell>
          <cell r="B7399" t="str">
            <v>101-538</v>
          </cell>
          <cell r="C7399">
            <v>510400</v>
          </cell>
          <cell r="D7399">
            <v>41000</v>
          </cell>
          <cell r="E7399" t="str">
            <v>NETWORK SYSTEM ANLYST II</v>
          </cell>
          <cell r="F7399" t="str">
            <v>D376</v>
          </cell>
          <cell r="G7399">
            <v>1</v>
          </cell>
          <cell r="H7399" t="str">
            <v>D376-003</v>
          </cell>
          <cell r="I7399" t="str">
            <v>F</v>
          </cell>
          <cell r="J7399">
            <v>30</v>
          </cell>
          <cell r="L7399">
            <v>132.25</v>
          </cell>
        </row>
        <row r="7400">
          <cell r="A7400" t="str">
            <v>PORTA, ROBERT L</v>
          </cell>
          <cell r="B7400" t="str">
            <v>123-576</v>
          </cell>
          <cell r="C7400">
            <v>510100</v>
          </cell>
          <cell r="D7400">
            <v>14490</v>
          </cell>
          <cell r="E7400" t="str">
            <v>BUILDING INSPECTOR, SUPV</v>
          </cell>
          <cell r="F7400" t="str">
            <v>D184</v>
          </cell>
          <cell r="G7400">
            <v>1</v>
          </cell>
          <cell r="H7400" t="str">
            <v>D184-001</v>
          </cell>
          <cell r="I7400" t="str">
            <v>O</v>
          </cell>
          <cell r="J7400">
            <v>1</v>
          </cell>
          <cell r="K7400" t="str">
            <v>REGULAR PAY</v>
          </cell>
          <cell r="L7400">
            <v>59338.46</v>
          </cell>
        </row>
        <row r="7401">
          <cell r="A7401" t="str">
            <v>PORTA, ROBERT L</v>
          </cell>
          <cell r="B7401" t="str">
            <v>123-576</v>
          </cell>
          <cell r="C7401">
            <v>510300</v>
          </cell>
          <cell r="D7401">
            <v>14490</v>
          </cell>
          <cell r="E7401" t="str">
            <v>BUILDING INSPECTOR, SUPV</v>
          </cell>
          <cell r="F7401" t="str">
            <v>D184</v>
          </cell>
          <cell r="G7401">
            <v>1</v>
          </cell>
          <cell r="H7401" t="str">
            <v>D184-001</v>
          </cell>
          <cell r="I7401" t="str">
            <v>F</v>
          </cell>
          <cell r="J7401">
            <v>8000</v>
          </cell>
          <cell r="L7401">
            <v>4149.3999999999996</v>
          </cell>
        </row>
        <row r="7402">
          <cell r="A7402" t="str">
            <v>PORTA, ROBERT L</v>
          </cell>
          <cell r="B7402" t="str">
            <v>123-576</v>
          </cell>
          <cell r="C7402">
            <v>510300</v>
          </cell>
          <cell r="D7402">
            <v>14490</v>
          </cell>
          <cell r="E7402" t="str">
            <v>BUILDING INSPECTOR, SUPV</v>
          </cell>
          <cell r="F7402" t="str">
            <v>D184</v>
          </cell>
          <cell r="G7402">
            <v>1</v>
          </cell>
          <cell r="H7402" t="str">
            <v>D184-001</v>
          </cell>
          <cell r="I7402" t="str">
            <v>F</v>
          </cell>
          <cell r="J7402">
            <v>7999</v>
          </cell>
          <cell r="L7402">
            <v>17795.599999999999</v>
          </cell>
        </row>
        <row r="7403">
          <cell r="A7403" t="str">
            <v>PORTA, ROBERT L</v>
          </cell>
          <cell r="B7403" t="str">
            <v>123-576</v>
          </cell>
          <cell r="C7403">
            <v>510300</v>
          </cell>
          <cell r="D7403">
            <v>14490</v>
          </cell>
          <cell r="E7403" t="str">
            <v>BUILDING INSPECTOR, SUPV</v>
          </cell>
          <cell r="F7403" t="str">
            <v>D184</v>
          </cell>
          <cell r="G7403">
            <v>1</v>
          </cell>
          <cell r="H7403" t="str">
            <v>D184-001</v>
          </cell>
          <cell r="I7403" t="str">
            <v>F</v>
          </cell>
          <cell r="J7403" t="str">
            <v>*FM</v>
          </cell>
          <cell r="K7403" t="str">
            <v>MEDICARE</v>
          </cell>
          <cell r="L7403">
            <v>860.41</v>
          </cell>
        </row>
        <row r="7404">
          <cell r="A7404" t="str">
            <v>PORTA, ROBERT L</v>
          </cell>
          <cell r="B7404" t="str">
            <v>123-576</v>
          </cell>
          <cell r="C7404">
            <v>510300</v>
          </cell>
          <cell r="D7404">
            <v>14490</v>
          </cell>
          <cell r="E7404" t="str">
            <v>BUILDING INSPECTOR, SUPV</v>
          </cell>
          <cell r="F7404" t="str">
            <v>D184</v>
          </cell>
          <cell r="G7404">
            <v>1</v>
          </cell>
          <cell r="H7404" t="str">
            <v>D184-001</v>
          </cell>
          <cell r="I7404" t="str">
            <v>F</v>
          </cell>
          <cell r="J7404" t="str">
            <v>*FI</v>
          </cell>
          <cell r="K7404" t="str">
            <v>FICA</v>
          </cell>
          <cell r="L7404">
            <v>3678.98</v>
          </cell>
        </row>
        <row r="7405">
          <cell r="A7405" t="str">
            <v>PORTA, ROBERT L</v>
          </cell>
          <cell r="B7405" t="str">
            <v>123-576</v>
          </cell>
          <cell r="C7405">
            <v>510400</v>
          </cell>
          <cell r="D7405">
            <v>14490</v>
          </cell>
          <cell r="E7405" t="str">
            <v>BUILDING INSPECTOR, SUPV</v>
          </cell>
          <cell r="F7405" t="str">
            <v>D184</v>
          </cell>
          <cell r="G7405">
            <v>1</v>
          </cell>
          <cell r="H7405" t="str">
            <v>D184-001</v>
          </cell>
          <cell r="I7405" t="str">
            <v>F</v>
          </cell>
          <cell r="J7405">
            <v>703</v>
          </cell>
          <cell r="L7405">
            <v>6.7</v>
          </cell>
        </row>
        <row r="7406">
          <cell r="A7406" t="str">
            <v>PORTA, ROBERT L</v>
          </cell>
          <cell r="B7406" t="str">
            <v>123-576</v>
          </cell>
          <cell r="C7406">
            <v>510400</v>
          </cell>
          <cell r="D7406">
            <v>14490</v>
          </cell>
          <cell r="E7406" t="str">
            <v>BUILDING INSPECTOR, SUPV</v>
          </cell>
          <cell r="F7406" t="str">
            <v>D184</v>
          </cell>
          <cell r="G7406">
            <v>1</v>
          </cell>
          <cell r="H7406" t="str">
            <v>D184-001</v>
          </cell>
          <cell r="I7406" t="str">
            <v>F</v>
          </cell>
          <cell r="J7406">
            <v>1001</v>
          </cell>
          <cell r="L7406">
            <v>10.17</v>
          </cell>
        </row>
        <row r="7407">
          <cell r="A7407" t="str">
            <v>PORTA, ROBERT L</v>
          </cell>
          <cell r="B7407" t="str">
            <v>123-576</v>
          </cell>
          <cell r="C7407">
            <v>510400</v>
          </cell>
          <cell r="D7407">
            <v>14490</v>
          </cell>
          <cell r="E7407" t="str">
            <v>BUILDING INSPECTOR, SUPV</v>
          </cell>
          <cell r="F7407" t="str">
            <v>D184</v>
          </cell>
          <cell r="G7407">
            <v>1</v>
          </cell>
          <cell r="H7407" t="str">
            <v>D184-001</v>
          </cell>
          <cell r="I7407" t="str">
            <v>F</v>
          </cell>
          <cell r="J7407">
            <v>30</v>
          </cell>
          <cell r="L7407">
            <v>148.35</v>
          </cell>
        </row>
        <row r="7408">
          <cell r="A7408" t="str">
            <v>PORTA, ROBERT L</v>
          </cell>
          <cell r="B7408" t="str">
            <v>123-576</v>
          </cell>
          <cell r="C7408">
            <v>510400</v>
          </cell>
          <cell r="D7408">
            <v>14490</v>
          </cell>
          <cell r="E7408" t="str">
            <v>BUILDING INSPECTOR, SUPV</v>
          </cell>
          <cell r="F7408" t="str">
            <v>D184</v>
          </cell>
          <cell r="G7408">
            <v>1</v>
          </cell>
          <cell r="H7408" t="str">
            <v>D184-001</v>
          </cell>
          <cell r="I7408" t="str">
            <v>F</v>
          </cell>
          <cell r="J7408">
            <v>102</v>
          </cell>
          <cell r="L7408">
            <v>232.19</v>
          </cell>
        </row>
        <row r="7409">
          <cell r="A7409" t="str">
            <v>PORTA, ROBERT L</v>
          </cell>
          <cell r="B7409" t="str">
            <v>123-576</v>
          </cell>
          <cell r="C7409">
            <v>510400</v>
          </cell>
          <cell r="D7409">
            <v>14490</v>
          </cell>
          <cell r="E7409" t="str">
            <v>BUILDING INSPECTOR, SUPV</v>
          </cell>
          <cell r="F7409" t="str">
            <v>D184</v>
          </cell>
          <cell r="G7409">
            <v>1</v>
          </cell>
          <cell r="H7409" t="str">
            <v>D184-001</v>
          </cell>
          <cell r="I7409" t="str">
            <v>F</v>
          </cell>
          <cell r="J7409">
            <v>811</v>
          </cell>
          <cell r="L7409">
            <v>1.88</v>
          </cell>
        </row>
        <row r="7410">
          <cell r="A7410" t="str">
            <v>PORTA, ROBERT L</v>
          </cell>
          <cell r="B7410" t="str">
            <v>123-576</v>
          </cell>
          <cell r="C7410">
            <v>510400</v>
          </cell>
          <cell r="D7410">
            <v>14490</v>
          </cell>
          <cell r="E7410" t="str">
            <v>BUILDING INSPECTOR, SUPV</v>
          </cell>
          <cell r="F7410" t="str">
            <v>D184</v>
          </cell>
          <cell r="G7410">
            <v>1</v>
          </cell>
          <cell r="H7410" t="str">
            <v>D184-001</v>
          </cell>
          <cell r="I7410" t="str">
            <v>F</v>
          </cell>
          <cell r="J7410">
            <v>603</v>
          </cell>
          <cell r="L7410">
            <v>31.26</v>
          </cell>
        </row>
        <row r="7411">
          <cell r="A7411" t="str">
            <v>PORTER, ALFRED L</v>
          </cell>
          <cell r="B7411" t="str">
            <v>101-553</v>
          </cell>
          <cell r="C7411">
            <v>510100</v>
          </cell>
          <cell r="D7411">
            <v>35760</v>
          </cell>
          <cell r="E7411" t="str">
            <v>DEPUTY SHERIFF II</v>
          </cell>
          <cell r="F7411" t="str">
            <v>E120</v>
          </cell>
          <cell r="G7411">
            <v>1</v>
          </cell>
          <cell r="H7411" t="str">
            <v>E120-004</v>
          </cell>
          <cell r="I7411" t="str">
            <v>O</v>
          </cell>
          <cell r="J7411">
            <v>1</v>
          </cell>
          <cell r="K7411" t="str">
            <v>REGULAR PAY</v>
          </cell>
          <cell r="L7411">
            <v>46368</v>
          </cell>
        </row>
        <row r="7412">
          <cell r="A7412" t="str">
            <v>PORTER, ALFRED L</v>
          </cell>
          <cell r="B7412" t="str">
            <v>101-553</v>
          </cell>
          <cell r="C7412">
            <v>510300</v>
          </cell>
          <cell r="D7412">
            <v>35760</v>
          </cell>
          <cell r="E7412" t="str">
            <v>DEPUTY SHERIFF II</v>
          </cell>
          <cell r="F7412" t="str">
            <v>E120</v>
          </cell>
          <cell r="G7412">
            <v>1</v>
          </cell>
          <cell r="H7412" t="str">
            <v>E120-004</v>
          </cell>
          <cell r="I7412" t="str">
            <v>F</v>
          </cell>
          <cell r="J7412">
            <v>8010</v>
          </cell>
          <cell r="L7412">
            <v>4167.6000000000004</v>
          </cell>
        </row>
        <row r="7413">
          <cell r="A7413" t="str">
            <v>PORTER, ALFRED L</v>
          </cell>
          <cell r="B7413" t="str">
            <v>101-553</v>
          </cell>
          <cell r="C7413">
            <v>510300</v>
          </cell>
          <cell r="D7413">
            <v>35760</v>
          </cell>
          <cell r="E7413" t="str">
            <v>DEPUTY SHERIFF II</v>
          </cell>
          <cell r="F7413" t="str">
            <v>E120</v>
          </cell>
          <cell r="G7413">
            <v>1</v>
          </cell>
          <cell r="H7413" t="str">
            <v>E120-004</v>
          </cell>
          <cell r="I7413" t="str">
            <v>F</v>
          </cell>
          <cell r="J7413">
            <v>8009</v>
          </cell>
          <cell r="L7413">
            <v>5342.29</v>
          </cell>
        </row>
        <row r="7414">
          <cell r="A7414" t="str">
            <v>PORTER, ALFRED L</v>
          </cell>
          <cell r="B7414" t="str">
            <v>101-553</v>
          </cell>
          <cell r="C7414">
            <v>510300</v>
          </cell>
          <cell r="D7414">
            <v>35760</v>
          </cell>
          <cell r="E7414" t="str">
            <v>DEPUTY SHERIFF II</v>
          </cell>
          <cell r="F7414" t="str">
            <v>E120</v>
          </cell>
          <cell r="G7414">
            <v>1</v>
          </cell>
          <cell r="H7414" t="str">
            <v>E120-004</v>
          </cell>
          <cell r="I7414" t="str">
            <v>F</v>
          </cell>
          <cell r="J7414" t="str">
            <v>*FM</v>
          </cell>
          <cell r="K7414" t="str">
            <v>MEDICARE</v>
          </cell>
          <cell r="L7414">
            <v>672.34</v>
          </cell>
        </row>
        <row r="7415">
          <cell r="A7415" t="str">
            <v>PORTER, ALFRED L</v>
          </cell>
          <cell r="B7415" t="str">
            <v>101-553</v>
          </cell>
          <cell r="C7415">
            <v>510300</v>
          </cell>
          <cell r="D7415">
            <v>35760</v>
          </cell>
          <cell r="E7415" t="str">
            <v>DEPUTY SHERIFF II</v>
          </cell>
          <cell r="F7415" t="str">
            <v>E120</v>
          </cell>
          <cell r="G7415">
            <v>1</v>
          </cell>
          <cell r="H7415" t="str">
            <v>E120-004</v>
          </cell>
          <cell r="I7415" t="str">
            <v>F</v>
          </cell>
          <cell r="J7415" t="str">
            <v>*FI</v>
          </cell>
          <cell r="K7415" t="str">
            <v>FICA</v>
          </cell>
          <cell r="L7415">
            <v>2874.82</v>
          </cell>
        </row>
        <row r="7416">
          <cell r="A7416" t="str">
            <v>PORTER, ALFRED L</v>
          </cell>
          <cell r="B7416" t="str">
            <v>101-553</v>
          </cell>
          <cell r="C7416">
            <v>510400</v>
          </cell>
          <cell r="D7416">
            <v>35760</v>
          </cell>
          <cell r="E7416" t="str">
            <v>DEPUTY SHERIFF II</v>
          </cell>
          <cell r="F7416" t="str">
            <v>E120</v>
          </cell>
          <cell r="G7416">
            <v>1</v>
          </cell>
          <cell r="H7416" t="str">
            <v>E120-004</v>
          </cell>
          <cell r="I7416" t="str">
            <v>F</v>
          </cell>
          <cell r="J7416">
            <v>30</v>
          </cell>
          <cell r="L7416">
            <v>115.92</v>
          </cell>
        </row>
        <row r="7417">
          <cell r="A7417" t="str">
            <v>PORTER, ALFRED L</v>
          </cell>
          <cell r="B7417" t="str">
            <v>101-553</v>
          </cell>
          <cell r="C7417">
            <v>510400</v>
          </cell>
          <cell r="D7417">
            <v>35760</v>
          </cell>
          <cell r="E7417" t="str">
            <v>DEPUTY SHERIFF II</v>
          </cell>
          <cell r="F7417" t="str">
            <v>E120</v>
          </cell>
          <cell r="G7417">
            <v>1</v>
          </cell>
          <cell r="H7417" t="str">
            <v>E120-004</v>
          </cell>
          <cell r="I7417" t="str">
            <v>F</v>
          </cell>
          <cell r="J7417">
            <v>202</v>
          </cell>
          <cell r="L7417">
            <v>192.13</v>
          </cell>
        </row>
        <row r="7418">
          <cell r="A7418" t="str">
            <v>PORTER, ALFRED L</v>
          </cell>
          <cell r="B7418" t="str">
            <v>101-553</v>
          </cell>
          <cell r="C7418">
            <v>510400</v>
          </cell>
          <cell r="D7418">
            <v>35760</v>
          </cell>
          <cell r="E7418" t="str">
            <v>DEPUTY SHERIFF II</v>
          </cell>
          <cell r="F7418" t="str">
            <v>E120</v>
          </cell>
          <cell r="G7418">
            <v>1</v>
          </cell>
          <cell r="H7418" t="str">
            <v>E120-004</v>
          </cell>
          <cell r="I7418" t="str">
            <v>F</v>
          </cell>
          <cell r="J7418">
            <v>603</v>
          </cell>
          <cell r="L7418">
            <v>31.26</v>
          </cell>
        </row>
        <row r="7419">
          <cell r="A7419" t="str">
            <v>PORTER, ALFRED L</v>
          </cell>
          <cell r="B7419" t="str">
            <v>101-553</v>
          </cell>
          <cell r="C7419">
            <v>510400</v>
          </cell>
          <cell r="D7419">
            <v>35760</v>
          </cell>
          <cell r="E7419" t="str">
            <v>DEPUTY SHERIFF II</v>
          </cell>
          <cell r="F7419" t="str">
            <v>E120</v>
          </cell>
          <cell r="G7419">
            <v>1</v>
          </cell>
          <cell r="H7419" t="str">
            <v>E120-004</v>
          </cell>
          <cell r="I7419" t="str">
            <v>F</v>
          </cell>
          <cell r="J7419">
            <v>703</v>
          </cell>
          <cell r="L7419">
            <v>6.7</v>
          </cell>
        </row>
        <row r="7420">
          <cell r="A7420" t="str">
            <v>PORTER, ALFRED L</v>
          </cell>
          <cell r="B7420" t="str">
            <v>101-553</v>
          </cell>
          <cell r="C7420">
            <v>510400</v>
          </cell>
          <cell r="D7420">
            <v>35760</v>
          </cell>
          <cell r="E7420" t="str">
            <v>DEPUTY SHERIFF II</v>
          </cell>
          <cell r="F7420" t="str">
            <v>E120</v>
          </cell>
          <cell r="G7420">
            <v>1</v>
          </cell>
          <cell r="H7420" t="str">
            <v>E120-004</v>
          </cell>
          <cell r="I7420" t="str">
            <v>F</v>
          </cell>
          <cell r="J7420">
            <v>810</v>
          </cell>
          <cell r="L7420">
            <v>1.71</v>
          </cell>
        </row>
        <row r="7421">
          <cell r="A7421" t="str">
            <v>PORTER, ALFRED L</v>
          </cell>
          <cell r="B7421" t="str">
            <v>101-553</v>
          </cell>
          <cell r="C7421">
            <v>510400</v>
          </cell>
          <cell r="D7421">
            <v>35760</v>
          </cell>
          <cell r="E7421" t="str">
            <v>DEPUTY SHERIFF II</v>
          </cell>
          <cell r="F7421" t="str">
            <v>E120</v>
          </cell>
          <cell r="G7421">
            <v>1</v>
          </cell>
          <cell r="H7421" t="str">
            <v>E120-004</v>
          </cell>
          <cell r="I7421" t="str">
            <v>F</v>
          </cell>
          <cell r="J7421">
            <v>1001</v>
          </cell>
          <cell r="L7421">
            <v>10.17</v>
          </cell>
        </row>
        <row r="7422">
          <cell r="A7422" t="str">
            <v>PORTER, JULIE A</v>
          </cell>
          <cell r="B7422" t="str">
            <v>101-505</v>
          </cell>
          <cell r="C7422">
            <v>510100</v>
          </cell>
          <cell r="D7422">
            <v>33860</v>
          </cell>
          <cell r="E7422" t="str">
            <v>ACCOUNTANT AUDITOR II</v>
          </cell>
          <cell r="F7422" t="str">
            <v>H100</v>
          </cell>
          <cell r="G7422">
            <v>1</v>
          </cell>
          <cell r="H7422" t="str">
            <v>H100-001</v>
          </cell>
          <cell r="I7422" t="str">
            <v>O</v>
          </cell>
          <cell r="J7422">
            <v>1</v>
          </cell>
          <cell r="K7422" t="str">
            <v>REGULAR PAY</v>
          </cell>
          <cell r="L7422">
            <v>49946.49</v>
          </cell>
        </row>
        <row r="7423">
          <cell r="A7423" t="str">
            <v>PORTER, JULIE A</v>
          </cell>
          <cell r="B7423" t="str">
            <v>101-505</v>
          </cell>
          <cell r="C7423">
            <v>510300</v>
          </cell>
          <cell r="D7423">
            <v>33860</v>
          </cell>
          <cell r="E7423" t="str">
            <v>ACCOUNTANT AUDITOR II</v>
          </cell>
          <cell r="F7423" t="str">
            <v>H100</v>
          </cell>
          <cell r="G7423">
            <v>1</v>
          </cell>
          <cell r="H7423" t="str">
            <v>H100-001</v>
          </cell>
          <cell r="I7423" t="str">
            <v>F</v>
          </cell>
          <cell r="J7423" t="str">
            <v>*FM</v>
          </cell>
          <cell r="K7423" t="str">
            <v>MEDICARE</v>
          </cell>
          <cell r="L7423">
            <v>724.22</v>
          </cell>
        </row>
        <row r="7424">
          <cell r="A7424" t="str">
            <v>PORTER, JULIE A</v>
          </cell>
          <cell r="B7424" t="str">
            <v>101-505</v>
          </cell>
          <cell r="C7424">
            <v>510300</v>
          </cell>
          <cell r="D7424">
            <v>33860</v>
          </cell>
          <cell r="E7424" t="str">
            <v>ACCOUNTANT AUDITOR II</v>
          </cell>
          <cell r="F7424" t="str">
            <v>H100</v>
          </cell>
          <cell r="G7424">
            <v>1</v>
          </cell>
          <cell r="H7424" t="str">
            <v>H100-001</v>
          </cell>
          <cell r="I7424" t="str">
            <v>F</v>
          </cell>
          <cell r="J7424">
            <v>7999</v>
          </cell>
          <cell r="L7424">
            <v>14978.95</v>
          </cell>
        </row>
        <row r="7425">
          <cell r="A7425" t="str">
            <v>PORTER, JULIE A</v>
          </cell>
          <cell r="B7425" t="str">
            <v>101-505</v>
          </cell>
          <cell r="C7425">
            <v>510300</v>
          </cell>
          <cell r="D7425">
            <v>33860</v>
          </cell>
          <cell r="E7425" t="str">
            <v>ACCOUNTANT AUDITOR II</v>
          </cell>
          <cell r="F7425" t="str">
            <v>H100</v>
          </cell>
          <cell r="G7425">
            <v>1</v>
          </cell>
          <cell r="H7425" t="str">
            <v>H100-001</v>
          </cell>
          <cell r="I7425" t="str">
            <v>F</v>
          </cell>
          <cell r="J7425">
            <v>8000</v>
          </cell>
          <cell r="L7425">
            <v>3491.96</v>
          </cell>
        </row>
        <row r="7426">
          <cell r="A7426" t="str">
            <v>PORTER, JULIE A</v>
          </cell>
          <cell r="B7426" t="str">
            <v>101-505</v>
          </cell>
          <cell r="C7426">
            <v>510300</v>
          </cell>
          <cell r="D7426">
            <v>33860</v>
          </cell>
          <cell r="E7426" t="str">
            <v>ACCOUNTANT AUDITOR II</v>
          </cell>
          <cell r="F7426" t="str">
            <v>H100</v>
          </cell>
          <cell r="G7426">
            <v>1</v>
          </cell>
          <cell r="H7426" t="str">
            <v>H100-001</v>
          </cell>
          <cell r="I7426" t="str">
            <v>F</v>
          </cell>
          <cell r="J7426" t="str">
            <v>*FI</v>
          </cell>
          <cell r="K7426" t="str">
            <v>FICA</v>
          </cell>
          <cell r="L7426">
            <v>3096.68</v>
          </cell>
        </row>
        <row r="7427">
          <cell r="A7427" t="str">
            <v>PORTER, JULIE A</v>
          </cell>
          <cell r="B7427" t="str">
            <v>101-505</v>
          </cell>
          <cell r="C7427">
            <v>510300</v>
          </cell>
          <cell r="D7427">
            <v>33860</v>
          </cell>
          <cell r="E7427" t="str">
            <v>ACCOUNTANT AUDITOR II</v>
          </cell>
          <cell r="F7427" t="str">
            <v>H100</v>
          </cell>
          <cell r="G7427">
            <v>1</v>
          </cell>
          <cell r="H7427" t="str">
            <v>H100-001</v>
          </cell>
          <cell r="I7427" t="str">
            <v>F</v>
          </cell>
          <cell r="J7427">
            <v>8005</v>
          </cell>
          <cell r="L7427">
            <v>244.44</v>
          </cell>
        </row>
        <row r="7428">
          <cell r="A7428" t="str">
            <v>PORTER, JULIE A</v>
          </cell>
          <cell r="B7428" t="str">
            <v>101-505</v>
          </cell>
          <cell r="C7428">
            <v>510400</v>
          </cell>
          <cell r="D7428">
            <v>33860</v>
          </cell>
          <cell r="E7428" t="str">
            <v>ACCOUNTANT AUDITOR II</v>
          </cell>
          <cell r="F7428" t="str">
            <v>H100</v>
          </cell>
          <cell r="G7428">
            <v>1</v>
          </cell>
          <cell r="H7428" t="str">
            <v>H100-001</v>
          </cell>
          <cell r="I7428" t="str">
            <v>F</v>
          </cell>
          <cell r="J7428">
            <v>1001</v>
          </cell>
          <cell r="L7428">
            <v>10.17</v>
          </cell>
        </row>
        <row r="7429">
          <cell r="A7429" t="str">
            <v>PORTER, JULIE A</v>
          </cell>
          <cell r="B7429" t="str">
            <v>101-505</v>
          </cell>
          <cell r="C7429">
            <v>510400</v>
          </cell>
          <cell r="D7429">
            <v>33860</v>
          </cell>
          <cell r="E7429" t="str">
            <v>ACCOUNTANT AUDITOR II</v>
          </cell>
          <cell r="F7429" t="str">
            <v>H100</v>
          </cell>
          <cell r="G7429">
            <v>1</v>
          </cell>
          <cell r="H7429" t="str">
            <v>H100-001</v>
          </cell>
          <cell r="I7429" t="str">
            <v>F</v>
          </cell>
          <cell r="J7429">
            <v>30</v>
          </cell>
          <cell r="L7429">
            <v>124.87</v>
          </cell>
        </row>
        <row r="7430">
          <cell r="A7430" t="str">
            <v>PORTER, JULIE A</v>
          </cell>
          <cell r="B7430" t="str">
            <v>101-505</v>
          </cell>
          <cell r="C7430">
            <v>510400</v>
          </cell>
          <cell r="D7430">
            <v>33860</v>
          </cell>
          <cell r="E7430" t="str">
            <v>ACCOUNTANT AUDITOR II</v>
          </cell>
          <cell r="F7430" t="str">
            <v>H100</v>
          </cell>
          <cell r="G7430">
            <v>1</v>
          </cell>
          <cell r="H7430" t="str">
            <v>H100-001</v>
          </cell>
          <cell r="I7430" t="str">
            <v>F</v>
          </cell>
          <cell r="J7430">
            <v>810</v>
          </cell>
          <cell r="L7430">
            <v>1.71</v>
          </cell>
        </row>
        <row r="7431">
          <cell r="A7431" t="str">
            <v>PORTER, STEVE P</v>
          </cell>
          <cell r="B7431" t="str">
            <v>117-897</v>
          </cell>
          <cell r="C7431">
            <v>510100</v>
          </cell>
          <cell r="D7431">
            <v>46190</v>
          </cell>
          <cell r="E7431" t="str">
            <v>SOLID WASTE MANAGER</v>
          </cell>
          <cell r="F7431" t="str">
            <v>C330</v>
          </cell>
          <cell r="G7431">
            <v>1</v>
          </cell>
          <cell r="H7431" t="str">
            <v>C330-001</v>
          </cell>
          <cell r="I7431" t="str">
            <v>O</v>
          </cell>
          <cell r="J7431">
            <v>1</v>
          </cell>
          <cell r="K7431" t="str">
            <v>REGULAR PAY</v>
          </cell>
          <cell r="L7431">
            <v>60772.43</v>
          </cell>
        </row>
        <row r="7432">
          <cell r="A7432" t="str">
            <v>PORTER, STEVE P</v>
          </cell>
          <cell r="B7432" t="str">
            <v>117-897</v>
          </cell>
          <cell r="C7432">
            <v>510300</v>
          </cell>
          <cell r="D7432">
            <v>46190</v>
          </cell>
          <cell r="E7432" t="str">
            <v>SOLID WASTE MANAGER</v>
          </cell>
          <cell r="F7432" t="str">
            <v>C330</v>
          </cell>
          <cell r="G7432">
            <v>1</v>
          </cell>
          <cell r="H7432" t="str">
            <v>C330-001</v>
          </cell>
          <cell r="I7432" t="str">
            <v>F</v>
          </cell>
          <cell r="J7432" t="str">
            <v>*FM</v>
          </cell>
          <cell r="K7432" t="str">
            <v>MEDICARE</v>
          </cell>
          <cell r="L7432">
            <v>881.2</v>
          </cell>
        </row>
        <row r="7433">
          <cell r="A7433" t="str">
            <v>PORTER, STEVE P</v>
          </cell>
          <cell r="B7433" t="str">
            <v>117-897</v>
          </cell>
          <cell r="C7433">
            <v>510300</v>
          </cell>
          <cell r="D7433">
            <v>46190</v>
          </cell>
          <cell r="E7433" t="str">
            <v>SOLID WASTE MANAGER</v>
          </cell>
          <cell r="F7433" t="str">
            <v>C330</v>
          </cell>
          <cell r="G7433">
            <v>1</v>
          </cell>
          <cell r="H7433" t="str">
            <v>C330-001</v>
          </cell>
          <cell r="I7433" t="str">
            <v>F</v>
          </cell>
          <cell r="J7433">
            <v>7999</v>
          </cell>
          <cell r="L7433">
            <v>18225.650000000001</v>
          </cell>
        </row>
        <row r="7434">
          <cell r="A7434" t="str">
            <v>PORTER, STEVE P</v>
          </cell>
          <cell r="B7434" t="str">
            <v>117-897</v>
          </cell>
          <cell r="C7434">
            <v>510300</v>
          </cell>
          <cell r="D7434">
            <v>46190</v>
          </cell>
          <cell r="E7434" t="str">
            <v>SOLID WASTE MANAGER</v>
          </cell>
          <cell r="F7434" t="str">
            <v>C330</v>
          </cell>
          <cell r="G7434">
            <v>1</v>
          </cell>
          <cell r="H7434" t="str">
            <v>C330-001</v>
          </cell>
          <cell r="I7434" t="str">
            <v>F</v>
          </cell>
          <cell r="J7434" t="str">
            <v>*FI</v>
          </cell>
          <cell r="K7434" t="str">
            <v>FICA</v>
          </cell>
          <cell r="L7434">
            <v>3767.89</v>
          </cell>
        </row>
        <row r="7435">
          <cell r="A7435" t="str">
            <v>PORTER, STEVE P</v>
          </cell>
          <cell r="B7435" t="str">
            <v>117-897</v>
          </cell>
          <cell r="C7435">
            <v>510300</v>
          </cell>
          <cell r="D7435">
            <v>46190</v>
          </cell>
          <cell r="E7435" t="str">
            <v>SOLID WASTE MANAGER</v>
          </cell>
          <cell r="F7435" t="str">
            <v>C330</v>
          </cell>
          <cell r="G7435">
            <v>1</v>
          </cell>
          <cell r="H7435" t="str">
            <v>C330-001</v>
          </cell>
          <cell r="I7435" t="str">
            <v>F</v>
          </cell>
          <cell r="J7435">
            <v>8000</v>
          </cell>
          <cell r="L7435">
            <v>4249.78</v>
          </cell>
        </row>
        <row r="7436">
          <cell r="A7436" t="str">
            <v>PORTER, STEVE P</v>
          </cell>
          <cell r="B7436" t="str">
            <v>117-897</v>
          </cell>
          <cell r="C7436">
            <v>510300</v>
          </cell>
          <cell r="D7436">
            <v>46190</v>
          </cell>
          <cell r="E7436" t="str">
            <v>SOLID WASTE MANAGER</v>
          </cell>
          <cell r="F7436" t="str">
            <v>C330</v>
          </cell>
          <cell r="G7436">
            <v>1</v>
          </cell>
          <cell r="H7436" t="str">
            <v>C330-001</v>
          </cell>
          <cell r="I7436" t="str">
            <v>F</v>
          </cell>
          <cell r="J7436">
            <v>8005</v>
          </cell>
          <cell r="L7436">
            <v>297.48</v>
          </cell>
        </row>
        <row r="7437">
          <cell r="A7437" t="str">
            <v>PORTER, STEVE P</v>
          </cell>
          <cell r="B7437" t="str">
            <v>117-897</v>
          </cell>
          <cell r="C7437">
            <v>510400</v>
          </cell>
          <cell r="D7437">
            <v>46190</v>
          </cell>
          <cell r="E7437" t="str">
            <v>SOLID WASTE MANAGER</v>
          </cell>
          <cell r="F7437" t="str">
            <v>C330</v>
          </cell>
          <cell r="G7437">
            <v>1</v>
          </cell>
          <cell r="H7437" t="str">
            <v>C330-001</v>
          </cell>
          <cell r="I7437" t="str">
            <v>F</v>
          </cell>
          <cell r="J7437">
            <v>1001</v>
          </cell>
          <cell r="L7437">
            <v>10.17</v>
          </cell>
        </row>
        <row r="7438">
          <cell r="A7438" t="str">
            <v>PORTER, STEVE P</v>
          </cell>
          <cell r="B7438" t="str">
            <v>117-897</v>
          </cell>
          <cell r="C7438">
            <v>510400</v>
          </cell>
          <cell r="D7438">
            <v>46190</v>
          </cell>
          <cell r="E7438" t="str">
            <v>SOLID WASTE MANAGER</v>
          </cell>
          <cell r="F7438" t="str">
            <v>C330</v>
          </cell>
          <cell r="G7438">
            <v>1</v>
          </cell>
          <cell r="H7438" t="str">
            <v>C330-001</v>
          </cell>
          <cell r="I7438" t="str">
            <v>F</v>
          </cell>
          <cell r="J7438">
            <v>605</v>
          </cell>
          <cell r="L7438">
            <v>59.1</v>
          </cell>
        </row>
        <row r="7439">
          <cell r="A7439" t="str">
            <v>PORTER, STEVE P</v>
          </cell>
          <cell r="B7439" t="str">
            <v>117-897</v>
          </cell>
          <cell r="C7439">
            <v>510400</v>
          </cell>
          <cell r="D7439">
            <v>46190</v>
          </cell>
          <cell r="E7439" t="str">
            <v>SOLID WASTE MANAGER</v>
          </cell>
          <cell r="F7439" t="str">
            <v>C330</v>
          </cell>
          <cell r="G7439">
            <v>1</v>
          </cell>
          <cell r="H7439" t="str">
            <v>C330-001</v>
          </cell>
          <cell r="I7439" t="str">
            <v>F</v>
          </cell>
          <cell r="J7439">
            <v>30</v>
          </cell>
          <cell r="L7439">
            <v>151.93</v>
          </cell>
        </row>
        <row r="7440">
          <cell r="A7440" t="str">
            <v>PORTER, STEVE P</v>
          </cell>
          <cell r="B7440" t="str">
            <v>117-897</v>
          </cell>
          <cell r="C7440">
            <v>510400</v>
          </cell>
          <cell r="D7440">
            <v>46190</v>
          </cell>
          <cell r="E7440" t="str">
            <v>SOLID WASTE MANAGER</v>
          </cell>
          <cell r="F7440" t="str">
            <v>C330</v>
          </cell>
          <cell r="G7440">
            <v>1</v>
          </cell>
          <cell r="H7440" t="str">
            <v>C330-001</v>
          </cell>
          <cell r="I7440" t="str">
            <v>F</v>
          </cell>
          <cell r="J7440">
            <v>104</v>
          </cell>
          <cell r="L7440">
            <v>283.83999999999997</v>
          </cell>
        </row>
        <row r="7441">
          <cell r="A7441" t="str">
            <v>PORTER, STEVE P</v>
          </cell>
          <cell r="B7441" t="str">
            <v>117-897</v>
          </cell>
          <cell r="C7441">
            <v>510400</v>
          </cell>
          <cell r="D7441">
            <v>46190</v>
          </cell>
          <cell r="E7441" t="str">
            <v>SOLID WASTE MANAGER</v>
          </cell>
          <cell r="F7441" t="str">
            <v>C330</v>
          </cell>
          <cell r="G7441">
            <v>1</v>
          </cell>
          <cell r="H7441" t="str">
            <v>C330-001</v>
          </cell>
          <cell r="I7441" t="str">
            <v>F</v>
          </cell>
          <cell r="J7441">
            <v>705</v>
          </cell>
          <cell r="L7441">
            <v>12.04</v>
          </cell>
        </row>
        <row r="7442">
          <cell r="A7442" t="str">
            <v>PORTERFIELD, PETER J</v>
          </cell>
          <cell r="B7442" t="str">
            <v>123-576</v>
          </cell>
          <cell r="C7442">
            <v>510100</v>
          </cell>
          <cell r="D7442">
            <v>32600</v>
          </cell>
          <cell r="E7442" t="str">
            <v>BUILDING INSPECTOR II</v>
          </cell>
          <cell r="F7442" t="str">
            <v>D180</v>
          </cell>
          <cell r="G7442">
            <v>1</v>
          </cell>
          <cell r="H7442" t="str">
            <v>D180-002</v>
          </cell>
          <cell r="I7442" t="str">
            <v>O</v>
          </cell>
          <cell r="J7442">
            <v>1</v>
          </cell>
          <cell r="K7442" t="str">
            <v>REGULAR PAY</v>
          </cell>
          <cell r="L7442">
            <v>49416.38</v>
          </cell>
        </row>
        <row r="7443">
          <cell r="A7443" t="str">
            <v>PORTERFIELD, PETER J</v>
          </cell>
          <cell r="B7443" t="str">
            <v>123-576</v>
          </cell>
          <cell r="C7443">
            <v>510300</v>
          </cell>
          <cell r="D7443">
            <v>32600</v>
          </cell>
          <cell r="E7443" t="str">
            <v>BUILDING INSPECTOR II</v>
          </cell>
          <cell r="F7443" t="str">
            <v>D180</v>
          </cell>
          <cell r="G7443">
            <v>1</v>
          </cell>
          <cell r="H7443" t="str">
            <v>D180-002</v>
          </cell>
          <cell r="I7443" t="str">
            <v>F</v>
          </cell>
          <cell r="J7443" t="str">
            <v>*FM</v>
          </cell>
          <cell r="K7443" t="str">
            <v>MEDICARE</v>
          </cell>
          <cell r="L7443">
            <v>716.54</v>
          </cell>
        </row>
        <row r="7444">
          <cell r="A7444" t="str">
            <v>PORTERFIELD, PETER J</v>
          </cell>
          <cell r="B7444" t="str">
            <v>123-576</v>
          </cell>
          <cell r="C7444">
            <v>510300</v>
          </cell>
          <cell r="D7444">
            <v>32600</v>
          </cell>
          <cell r="E7444" t="str">
            <v>BUILDING INSPECTOR II</v>
          </cell>
          <cell r="F7444" t="str">
            <v>D180</v>
          </cell>
          <cell r="G7444">
            <v>1</v>
          </cell>
          <cell r="H7444" t="str">
            <v>D180-002</v>
          </cell>
          <cell r="I7444" t="str">
            <v>F</v>
          </cell>
          <cell r="J7444">
            <v>8000</v>
          </cell>
          <cell r="L7444">
            <v>3454.85</v>
          </cell>
        </row>
        <row r="7445">
          <cell r="A7445" t="str">
            <v>PORTERFIELD, PETER J</v>
          </cell>
          <cell r="B7445" t="str">
            <v>123-576</v>
          </cell>
          <cell r="C7445">
            <v>510300</v>
          </cell>
          <cell r="D7445">
            <v>32600</v>
          </cell>
          <cell r="E7445" t="str">
            <v>BUILDING INSPECTOR II</v>
          </cell>
          <cell r="F7445" t="str">
            <v>D180</v>
          </cell>
          <cell r="G7445">
            <v>1</v>
          </cell>
          <cell r="H7445" t="str">
            <v>D180-002</v>
          </cell>
          <cell r="I7445" t="str">
            <v>F</v>
          </cell>
          <cell r="J7445" t="str">
            <v>*FI</v>
          </cell>
          <cell r="K7445" t="str">
            <v>FICA</v>
          </cell>
          <cell r="L7445">
            <v>3063.82</v>
          </cell>
        </row>
        <row r="7446">
          <cell r="A7446" t="str">
            <v>PORTERFIELD, PETER J</v>
          </cell>
          <cell r="B7446" t="str">
            <v>123-576</v>
          </cell>
          <cell r="C7446">
            <v>510300</v>
          </cell>
          <cell r="D7446">
            <v>32600</v>
          </cell>
          <cell r="E7446" t="str">
            <v>BUILDING INSPECTOR II</v>
          </cell>
          <cell r="F7446" t="str">
            <v>D180</v>
          </cell>
          <cell r="G7446">
            <v>1</v>
          </cell>
          <cell r="H7446" t="str">
            <v>D180-002</v>
          </cell>
          <cell r="I7446" t="str">
            <v>F</v>
          </cell>
          <cell r="J7446">
            <v>7999</v>
          </cell>
          <cell r="L7446">
            <v>14819.97</v>
          </cell>
        </row>
        <row r="7447">
          <cell r="A7447" t="str">
            <v>PORTERFIELD, PETER J</v>
          </cell>
          <cell r="B7447" t="str">
            <v>123-576</v>
          </cell>
          <cell r="C7447">
            <v>510400</v>
          </cell>
          <cell r="D7447">
            <v>32600</v>
          </cell>
          <cell r="E7447" t="str">
            <v>BUILDING INSPECTOR II</v>
          </cell>
          <cell r="F7447" t="str">
            <v>D180</v>
          </cell>
          <cell r="G7447">
            <v>1</v>
          </cell>
          <cell r="H7447" t="str">
            <v>D180-002</v>
          </cell>
          <cell r="I7447" t="str">
            <v>F</v>
          </cell>
          <cell r="J7447">
            <v>30</v>
          </cell>
          <cell r="L7447">
            <v>123.54</v>
          </cell>
        </row>
        <row r="7448">
          <cell r="A7448" t="str">
            <v>PORTERFIELD, PETER J</v>
          </cell>
          <cell r="B7448" t="str">
            <v>123-576</v>
          </cell>
          <cell r="C7448">
            <v>510400</v>
          </cell>
          <cell r="D7448">
            <v>32600</v>
          </cell>
          <cell r="E7448" t="str">
            <v>BUILDING INSPECTOR II</v>
          </cell>
          <cell r="F7448" t="str">
            <v>D180</v>
          </cell>
          <cell r="G7448">
            <v>1</v>
          </cell>
          <cell r="H7448" t="str">
            <v>D180-002</v>
          </cell>
          <cell r="I7448" t="str">
            <v>F</v>
          </cell>
          <cell r="J7448">
            <v>703</v>
          </cell>
          <cell r="L7448">
            <v>6.7</v>
          </cell>
        </row>
        <row r="7449">
          <cell r="A7449" t="str">
            <v>PORTERFIELD, PETER J</v>
          </cell>
          <cell r="B7449" t="str">
            <v>123-576</v>
          </cell>
          <cell r="C7449">
            <v>510400</v>
          </cell>
          <cell r="D7449">
            <v>32600</v>
          </cell>
          <cell r="E7449" t="str">
            <v>BUILDING INSPECTOR II</v>
          </cell>
          <cell r="F7449" t="str">
            <v>D180</v>
          </cell>
          <cell r="G7449">
            <v>1</v>
          </cell>
          <cell r="H7449" t="str">
            <v>D180-002</v>
          </cell>
          <cell r="I7449" t="str">
            <v>F</v>
          </cell>
          <cell r="J7449">
            <v>1001</v>
          </cell>
          <cell r="L7449">
            <v>10.17</v>
          </cell>
        </row>
        <row r="7450">
          <cell r="A7450" t="str">
            <v>PORTERFIELD, PETER J</v>
          </cell>
          <cell r="B7450" t="str">
            <v>123-576</v>
          </cell>
          <cell r="C7450">
            <v>510400</v>
          </cell>
          <cell r="D7450">
            <v>32600</v>
          </cell>
          <cell r="E7450" t="str">
            <v>BUILDING INSPECTOR II</v>
          </cell>
          <cell r="F7450" t="str">
            <v>D180</v>
          </cell>
          <cell r="G7450">
            <v>1</v>
          </cell>
          <cell r="H7450" t="str">
            <v>D180-002</v>
          </cell>
          <cell r="I7450" t="str">
            <v>F</v>
          </cell>
          <cell r="J7450">
            <v>603</v>
          </cell>
          <cell r="L7450">
            <v>31.26</v>
          </cell>
        </row>
        <row r="7451">
          <cell r="A7451" t="str">
            <v>PORTERFIELD, PETER J</v>
          </cell>
          <cell r="B7451" t="str">
            <v>123-576</v>
          </cell>
          <cell r="C7451">
            <v>510400</v>
          </cell>
          <cell r="D7451">
            <v>32600</v>
          </cell>
          <cell r="E7451" t="str">
            <v>BUILDING INSPECTOR II</v>
          </cell>
          <cell r="F7451" t="str">
            <v>D180</v>
          </cell>
          <cell r="G7451">
            <v>1</v>
          </cell>
          <cell r="H7451" t="str">
            <v>D180-002</v>
          </cell>
          <cell r="I7451" t="str">
            <v>F</v>
          </cell>
          <cell r="J7451">
            <v>102</v>
          </cell>
          <cell r="L7451">
            <v>232.19</v>
          </cell>
        </row>
        <row r="7452">
          <cell r="A7452" t="str">
            <v>PORTERFIELD, PETER J</v>
          </cell>
          <cell r="B7452" t="str">
            <v>123-576</v>
          </cell>
          <cell r="C7452">
            <v>510400</v>
          </cell>
          <cell r="D7452">
            <v>32600</v>
          </cell>
          <cell r="E7452" t="str">
            <v>BUILDING INSPECTOR II</v>
          </cell>
          <cell r="F7452" t="str">
            <v>D180</v>
          </cell>
          <cell r="G7452">
            <v>1</v>
          </cell>
          <cell r="H7452" t="str">
            <v>D180-002</v>
          </cell>
          <cell r="I7452" t="str">
            <v>F</v>
          </cell>
          <cell r="J7452">
            <v>811</v>
          </cell>
          <cell r="L7452">
            <v>1.88</v>
          </cell>
        </row>
        <row r="7453">
          <cell r="A7453" t="str">
            <v>POTTS, CHARLENE A</v>
          </cell>
          <cell r="B7453" t="str">
            <v>101-571</v>
          </cell>
          <cell r="C7453">
            <v>510100</v>
          </cell>
          <cell r="D7453">
            <v>19010</v>
          </cell>
          <cell r="E7453" t="str">
            <v>LEGAL OFFICE ASSISTANT,SR</v>
          </cell>
          <cell r="F7453" t="str">
            <v>D352</v>
          </cell>
          <cell r="G7453">
            <v>1</v>
          </cell>
          <cell r="H7453" t="str">
            <v>D352-004</v>
          </cell>
          <cell r="I7453" t="str">
            <v>O</v>
          </cell>
          <cell r="J7453">
            <v>1</v>
          </cell>
          <cell r="K7453" t="str">
            <v>REGULAR PAY</v>
          </cell>
          <cell r="L7453">
            <v>30690.28</v>
          </cell>
        </row>
        <row r="7454">
          <cell r="A7454" t="str">
            <v>POTTS, CHARLENE A</v>
          </cell>
          <cell r="B7454" t="str">
            <v>101-571</v>
          </cell>
          <cell r="C7454">
            <v>510300</v>
          </cell>
          <cell r="D7454">
            <v>19010</v>
          </cell>
          <cell r="E7454" t="str">
            <v>LEGAL OFFICE ASSISTANT,SR</v>
          </cell>
          <cell r="F7454" t="str">
            <v>D352</v>
          </cell>
          <cell r="G7454">
            <v>1</v>
          </cell>
          <cell r="H7454" t="str">
            <v>D352-004</v>
          </cell>
          <cell r="I7454" t="str">
            <v>F</v>
          </cell>
          <cell r="J7454">
            <v>7999</v>
          </cell>
          <cell r="L7454">
            <v>9204.01</v>
          </cell>
        </row>
        <row r="7455">
          <cell r="A7455" t="str">
            <v>POTTS, CHARLENE A</v>
          </cell>
          <cell r="B7455" t="str">
            <v>101-571</v>
          </cell>
          <cell r="C7455">
            <v>510300</v>
          </cell>
          <cell r="D7455">
            <v>19010</v>
          </cell>
          <cell r="E7455" t="str">
            <v>LEGAL OFFICE ASSISTANT,SR</v>
          </cell>
          <cell r="F7455" t="str">
            <v>D352</v>
          </cell>
          <cell r="G7455">
            <v>1</v>
          </cell>
          <cell r="H7455" t="str">
            <v>D352-004</v>
          </cell>
          <cell r="I7455" t="str">
            <v>F</v>
          </cell>
          <cell r="J7455" t="str">
            <v>*FI</v>
          </cell>
          <cell r="K7455" t="str">
            <v>FICA</v>
          </cell>
          <cell r="L7455">
            <v>1902.8</v>
          </cell>
        </row>
        <row r="7456">
          <cell r="A7456" t="str">
            <v>POTTS, CHARLENE A</v>
          </cell>
          <cell r="B7456" t="str">
            <v>101-571</v>
          </cell>
          <cell r="C7456">
            <v>510300</v>
          </cell>
          <cell r="D7456">
            <v>19010</v>
          </cell>
          <cell r="E7456" t="str">
            <v>LEGAL OFFICE ASSISTANT,SR</v>
          </cell>
          <cell r="F7456" t="str">
            <v>D352</v>
          </cell>
          <cell r="G7456">
            <v>1</v>
          </cell>
          <cell r="H7456" t="str">
            <v>D352-004</v>
          </cell>
          <cell r="I7456" t="str">
            <v>F</v>
          </cell>
          <cell r="J7456" t="str">
            <v>*FM</v>
          </cell>
          <cell r="K7456" t="str">
            <v>MEDICARE</v>
          </cell>
          <cell r="L7456">
            <v>445.01</v>
          </cell>
        </row>
        <row r="7457">
          <cell r="A7457" t="str">
            <v>POTTS, CHARLENE A</v>
          </cell>
          <cell r="B7457" t="str">
            <v>101-571</v>
          </cell>
          <cell r="C7457">
            <v>510300</v>
          </cell>
          <cell r="D7457">
            <v>19010</v>
          </cell>
          <cell r="E7457" t="str">
            <v>LEGAL OFFICE ASSISTANT,SR</v>
          </cell>
          <cell r="F7457" t="str">
            <v>D352</v>
          </cell>
          <cell r="G7457">
            <v>1</v>
          </cell>
          <cell r="H7457" t="str">
            <v>D352-004</v>
          </cell>
          <cell r="I7457" t="str">
            <v>F</v>
          </cell>
          <cell r="J7457">
            <v>8000</v>
          </cell>
          <cell r="L7457">
            <v>2144.0300000000002</v>
          </cell>
        </row>
        <row r="7458">
          <cell r="A7458" t="str">
            <v>POTTS, CHARLENE A</v>
          </cell>
          <cell r="B7458" t="str">
            <v>101-571</v>
          </cell>
          <cell r="C7458">
            <v>510400</v>
          </cell>
          <cell r="D7458">
            <v>19010</v>
          </cell>
          <cell r="E7458" t="str">
            <v>LEGAL OFFICE ASSISTANT,SR</v>
          </cell>
          <cell r="F7458" t="str">
            <v>D352</v>
          </cell>
          <cell r="G7458">
            <v>1</v>
          </cell>
          <cell r="H7458" t="str">
            <v>D352-004</v>
          </cell>
          <cell r="I7458" t="str">
            <v>F</v>
          </cell>
          <cell r="J7458">
            <v>601</v>
          </cell>
          <cell r="L7458">
            <v>17.149999999999999</v>
          </cell>
        </row>
        <row r="7459">
          <cell r="A7459" t="str">
            <v>POTTS, CHARLENE A</v>
          </cell>
          <cell r="B7459" t="str">
            <v>101-571</v>
          </cell>
          <cell r="C7459">
            <v>510400</v>
          </cell>
          <cell r="D7459">
            <v>19010</v>
          </cell>
          <cell r="E7459" t="str">
            <v>LEGAL OFFICE ASSISTANT,SR</v>
          </cell>
          <cell r="F7459" t="str">
            <v>D352</v>
          </cell>
          <cell r="G7459">
            <v>1</v>
          </cell>
          <cell r="H7459" t="str">
            <v>D352-004</v>
          </cell>
          <cell r="I7459" t="str">
            <v>F</v>
          </cell>
          <cell r="J7459">
            <v>701</v>
          </cell>
          <cell r="L7459">
            <v>4.01</v>
          </cell>
        </row>
        <row r="7460">
          <cell r="A7460" t="str">
            <v>POTTS, CHARLENE A</v>
          </cell>
          <cell r="B7460" t="str">
            <v>101-571</v>
          </cell>
          <cell r="C7460">
            <v>510400</v>
          </cell>
          <cell r="D7460">
            <v>19010</v>
          </cell>
          <cell r="E7460" t="str">
            <v>LEGAL OFFICE ASSISTANT,SR</v>
          </cell>
          <cell r="F7460" t="str">
            <v>D352</v>
          </cell>
          <cell r="G7460">
            <v>1</v>
          </cell>
          <cell r="H7460" t="str">
            <v>D352-004</v>
          </cell>
          <cell r="I7460" t="str">
            <v>F</v>
          </cell>
          <cell r="J7460">
            <v>811</v>
          </cell>
          <cell r="L7460">
            <v>1.88</v>
          </cell>
        </row>
        <row r="7461">
          <cell r="A7461" t="str">
            <v>POTTS, CHARLENE A</v>
          </cell>
          <cell r="B7461" t="str">
            <v>101-571</v>
          </cell>
          <cell r="C7461">
            <v>510400</v>
          </cell>
          <cell r="D7461">
            <v>19010</v>
          </cell>
          <cell r="E7461" t="str">
            <v>LEGAL OFFICE ASSISTANT,SR</v>
          </cell>
          <cell r="F7461" t="str">
            <v>D352</v>
          </cell>
          <cell r="G7461">
            <v>1</v>
          </cell>
          <cell r="H7461" t="str">
            <v>D352-004</v>
          </cell>
          <cell r="I7461" t="str">
            <v>F</v>
          </cell>
          <cell r="J7461">
            <v>100</v>
          </cell>
          <cell r="L7461">
            <v>135.94999999999999</v>
          </cell>
        </row>
        <row r="7462">
          <cell r="A7462" t="str">
            <v>POTTS, CHARLENE A</v>
          </cell>
          <cell r="B7462" t="str">
            <v>101-571</v>
          </cell>
          <cell r="C7462">
            <v>510400</v>
          </cell>
          <cell r="D7462">
            <v>19010</v>
          </cell>
          <cell r="E7462" t="str">
            <v>LEGAL OFFICE ASSISTANT,SR</v>
          </cell>
          <cell r="F7462" t="str">
            <v>D352</v>
          </cell>
          <cell r="G7462">
            <v>1</v>
          </cell>
          <cell r="H7462" t="str">
            <v>D352-004</v>
          </cell>
          <cell r="I7462" t="str">
            <v>F</v>
          </cell>
          <cell r="J7462">
            <v>30</v>
          </cell>
          <cell r="L7462">
            <v>76.73</v>
          </cell>
        </row>
        <row r="7463">
          <cell r="A7463" t="str">
            <v>POTTS, CHARLENE A</v>
          </cell>
          <cell r="B7463" t="str">
            <v>101-571</v>
          </cell>
          <cell r="C7463">
            <v>510400</v>
          </cell>
          <cell r="D7463">
            <v>19010</v>
          </cell>
          <cell r="E7463" t="str">
            <v>LEGAL OFFICE ASSISTANT,SR</v>
          </cell>
          <cell r="F7463" t="str">
            <v>D352</v>
          </cell>
          <cell r="G7463">
            <v>1</v>
          </cell>
          <cell r="H7463" t="str">
            <v>D352-004</v>
          </cell>
          <cell r="I7463" t="str">
            <v>F</v>
          </cell>
          <cell r="J7463">
            <v>1001</v>
          </cell>
          <cell r="L7463">
            <v>10.17</v>
          </cell>
        </row>
        <row r="7464">
          <cell r="A7464" t="str">
            <v>POWELL, GREGORY M</v>
          </cell>
          <cell r="B7464" t="str">
            <v>123-592</v>
          </cell>
          <cell r="C7464">
            <v>510100</v>
          </cell>
          <cell r="D7464">
            <v>44840</v>
          </cell>
          <cell r="E7464" t="str">
            <v>PERMIT PROCESS TECH, SR</v>
          </cell>
          <cell r="F7464" t="str">
            <v>D404</v>
          </cell>
          <cell r="G7464">
            <v>1</v>
          </cell>
          <cell r="H7464" t="str">
            <v>D404-003</v>
          </cell>
          <cell r="I7464" t="str">
            <v>O</v>
          </cell>
          <cell r="J7464">
            <v>1</v>
          </cell>
          <cell r="K7464" t="str">
            <v>REGULAR PAY</v>
          </cell>
          <cell r="L7464">
            <v>36396.58</v>
          </cell>
        </row>
        <row r="7465">
          <cell r="A7465" t="str">
            <v>POWELL, GREGORY M</v>
          </cell>
          <cell r="B7465" t="str">
            <v>123-592</v>
          </cell>
          <cell r="C7465">
            <v>510300</v>
          </cell>
          <cell r="D7465">
            <v>44840</v>
          </cell>
          <cell r="E7465" t="str">
            <v>PERMIT PROCESS TECH, SR</v>
          </cell>
          <cell r="F7465" t="str">
            <v>D404</v>
          </cell>
          <cell r="G7465">
            <v>1</v>
          </cell>
          <cell r="H7465" t="str">
            <v>D404-003</v>
          </cell>
          <cell r="I7465" t="str">
            <v>F</v>
          </cell>
          <cell r="J7465">
            <v>7999</v>
          </cell>
          <cell r="L7465">
            <v>10915.33</v>
          </cell>
        </row>
        <row r="7466">
          <cell r="A7466" t="str">
            <v>POWELL, GREGORY M</v>
          </cell>
          <cell r="B7466" t="str">
            <v>123-592</v>
          </cell>
          <cell r="C7466">
            <v>510300</v>
          </cell>
          <cell r="D7466">
            <v>44840</v>
          </cell>
          <cell r="E7466" t="str">
            <v>PERMIT PROCESS TECH, SR</v>
          </cell>
          <cell r="F7466" t="str">
            <v>D404</v>
          </cell>
          <cell r="G7466">
            <v>1</v>
          </cell>
          <cell r="H7466" t="str">
            <v>D404-003</v>
          </cell>
          <cell r="I7466" t="str">
            <v>F</v>
          </cell>
          <cell r="J7466" t="str">
            <v>*FM</v>
          </cell>
          <cell r="K7466" t="str">
            <v>MEDICARE</v>
          </cell>
          <cell r="L7466">
            <v>527.75</v>
          </cell>
        </row>
        <row r="7467">
          <cell r="A7467" t="str">
            <v>POWELL, GREGORY M</v>
          </cell>
          <cell r="B7467" t="str">
            <v>123-592</v>
          </cell>
          <cell r="C7467">
            <v>510300</v>
          </cell>
          <cell r="D7467">
            <v>44840</v>
          </cell>
          <cell r="E7467" t="str">
            <v>PERMIT PROCESS TECH, SR</v>
          </cell>
          <cell r="F7467" t="str">
            <v>D404</v>
          </cell>
          <cell r="G7467">
            <v>1</v>
          </cell>
          <cell r="H7467" t="str">
            <v>D404-003</v>
          </cell>
          <cell r="I7467" t="str">
            <v>F</v>
          </cell>
          <cell r="J7467" t="str">
            <v>*FI</v>
          </cell>
          <cell r="K7467" t="str">
            <v>FICA</v>
          </cell>
          <cell r="L7467">
            <v>2256.59</v>
          </cell>
        </row>
        <row r="7468">
          <cell r="A7468" t="str">
            <v>POWELL, GREGORY M</v>
          </cell>
          <cell r="B7468" t="str">
            <v>123-592</v>
          </cell>
          <cell r="C7468">
            <v>510300</v>
          </cell>
          <cell r="D7468">
            <v>44840</v>
          </cell>
          <cell r="E7468" t="str">
            <v>PERMIT PROCESS TECH, SR</v>
          </cell>
          <cell r="F7468" t="str">
            <v>D404</v>
          </cell>
          <cell r="G7468">
            <v>1</v>
          </cell>
          <cell r="H7468" t="str">
            <v>D404-003</v>
          </cell>
          <cell r="I7468" t="str">
            <v>F</v>
          </cell>
          <cell r="J7468">
            <v>8000</v>
          </cell>
          <cell r="L7468">
            <v>2543.4699999999998</v>
          </cell>
        </row>
        <row r="7469">
          <cell r="A7469" t="str">
            <v>POWELL, GREGORY M</v>
          </cell>
          <cell r="B7469" t="str">
            <v>123-592</v>
          </cell>
          <cell r="C7469">
            <v>510400</v>
          </cell>
          <cell r="D7469">
            <v>44840</v>
          </cell>
          <cell r="E7469" t="str">
            <v>PERMIT PROCESS TECH, SR</v>
          </cell>
          <cell r="F7469" t="str">
            <v>D404</v>
          </cell>
          <cell r="G7469">
            <v>1</v>
          </cell>
          <cell r="H7469" t="str">
            <v>D404-003</v>
          </cell>
          <cell r="I7469" t="str">
            <v>F</v>
          </cell>
          <cell r="J7469">
            <v>103</v>
          </cell>
          <cell r="L7469">
            <v>232.19</v>
          </cell>
        </row>
        <row r="7470">
          <cell r="A7470" t="str">
            <v>POWELL, GREGORY M</v>
          </cell>
          <cell r="B7470" t="str">
            <v>123-592</v>
          </cell>
          <cell r="C7470">
            <v>510400</v>
          </cell>
          <cell r="D7470">
            <v>44840</v>
          </cell>
          <cell r="E7470" t="str">
            <v>PERMIT PROCESS TECH, SR</v>
          </cell>
          <cell r="F7470" t="str">
            <v>D404</v>
          </cell>
          <cell r="G7470">
            <v>1</v>
          </cell>
          <cell r="H7470" t="str">
            <v>D404-003</v>
          </cell>
          <cell r="I7470" t="str">
            <v>F</v>
          </cell>
          <cell r="J7470">
            <v>703</v>
          </cell>
          <cell r="L7470">
            <v>6.7</v>
          </cell>
        </row>
        <row r="7471">
          <cell r="A7471" t="str">
            <v>POWELL, GREGORY M</v>
          </cell>
          <cell r="B7471" t="str">
            <v>123-592</v>
          </cell>
          <cell r="C7471">
            <v>510400</v>
          </cell>
          <cell r="D7471">
            <v>44840</v>
          </cell>
          <cell r="E7471" t="str">
            <v>PERMIT PROCESS TECH, SR</v>
          </cell>
          <cell r="F7471" t="str">
            <v>D404</v>
          </cell>
          <cell r="G7471">
            <v>1</v>
          </cell>
          <cell r="H7471" t="str">
            <v>D404-003</v>
          </cell>
          <cell r="I7471" t="str">
            <v>F</v>
          </cell>
          <cell r="J7471">
            <v>30</v>
          </cell>
          <cell r="L7471">
            <v>90.99</v>
          </cell>
        </row>
        <row r="7472">
          <cell r="A7472" t="str">
            <v>POWELL, GREGORY M</v>
          </cell>
          <cell r="B7472" t="str">
            <v>123-592</v>
          </cell>
          <cell r="C7472">
            <v>510400</v>
          </cell>
          <cell r="D7472">
            <v>44840</v>
          </cell>
          <cell r="E7472" t="str">
            <v>PERMIT PROCESS TECH, SR</v>
          </cell>
          <cell r="F7472" t="str">
            <v>D404</v>
          </cell>
          <cell r="G7472">
            <v>1</v>
          </cell>
          <cell r="H7472" t="str">
            <v>D404-003</v>
          </cell>
          <cell r="I7472" t="str">
            <v>F</v>
          </cell>
          <cell r="J7472">
            <v>603</v>
          </cell>
          <cell r="L7472">
            <v>31.26</v>
          </cell>
        </row>
        <row r="7473">
          <cell r="A7473" t="str">
            <v>POWELL, GREGORY M</v>
          </cell>
          <cell r="B7473" t="str">
            <v>123-592</v>
          </cell>
          <cell r="C7473">
            <v>510400</v>
          </cell>
          <cell r="D7473">
            <v>44840</v>
          </cell>
          <cell r="E7473" t="str">
            <v>PERMIT PROCESS TECH, SR</v>
          </cell>
          <cell r="F7473" t="str">
            <v>D404</v>
          </cell>
          <cell r="G7473">
            <v>1</v>
          </cell>
          <cell r="H7473" t="str">
            <v>D404-003</v>
          </cell>
          <cell r="I7473" t="str">
            <v>F</v>
          </cell>
          <cell r="J7473">
            <v>1001</v>
          </cell>
          <cell r="L7473">
            <v>10.17</v>
          </cell>
        </row>
        <row r="7474">
          <cell r="A7474" t="str">
            <v>POWELL, GREGORY M</v>
          </cell>
          <cell r="B7474" t="str">
            <v>123-592</v>
          </cell>
          <cell r="C7474">
            <v>510400</v>
          </cell>
          <cell r="D7474">
            <v>44840</v>
          </cell>
          <cell r="E7474" t="str">
            <v>PERMIT PROCESS TECH, SR</v>
          </cell>
          <cell r="F7474" t="str">
            <v>D404</v>
          </cell>
          <cell r="G7474">
            <v>1</v>
          </cell>
          <cell r="H7474" t="str">
            <v>D404-003</v>
          </cell>
          <cell r="I7474" t="str">
            <v>F</v>
          </cell>
          <cell r="J7474">
            <v>810</v>
          </cell>
          <cell r="L7474">
            <v>1.71</v>
          </cell>
        </row>
        <row r="7475">
          <cell r="A7475" t="str">
            <v>POWELL, JEFFREY L</v>
          </cell>
          <cell r="B7475" t="str">
            <v>101-565</v>
          </cell>
          <cell r="C7475">
            <v>510100</v>
          </cell>
          <cell r="D7475">
            <v>8490</v>
          </cell>
          <cell r="E7475" t="str">
            <v>SHERIFF'S SERGEANT</v>
          </cell>
          <cell r="F7475" t="str">
            <v>F110</v>
          </cell>
          <cell r="G7475">
            <v>1</v>
          </cell>
          <cell r="H7475" t="str">
            <v>F110-008</v>
          </cell>
          <cell r="I7475" t="str">
            <v>O</v>
          </cell>
          <cell r="J7475">
            <v>1</v>
          </cell>
          <cell r="K7475" t="str">
            <v>REGULAR PAY</v>
          </cell>
          <cell r="L7475">
            <v>51744</v>
          </cell>
        </row>
        <row r="7476">
          <cell r="A7476" t="str">
            <v>POWELL, JEFFREY L</v>
          </cell>
          <cell r="B7476" t="str">
            <v>101-565</v>
          </cell>
          <cell r="C7476">
            <v>510300</v>
          </cell>
          <cell r="D7476">
            <v>8490</v>
          </cell>
          <cell r="E7476" t="str">
            <v>SHERIFF'S SERGEANT</v>
          </cell>
          <cell r="F7476" t="str">
            <v>F110</v>
          </cell>
          <cell r="G7476">
            <v>1</v>
          </cell>
          <cell r="H7476" t="str">
            <v>F110-008</v>
          </cell>
          <cell r="I7476" t="str">
            <v>F</v>
          </cell>
          <cell r="J7476" t="str">
            <v>*FI</v>
          </cell>
          <cell r="K7476" t="str">
            <v>FICA</v>
          </cell>
          <cell r="L7476">
            <v>3208.13</v>
          </cell>
        </row>
        <row r="7477">
          <cell r="A7477" t="str">
            <v>POWELL, JEFFREY L</v>
          </cell>
          <cell r="B7477" t="str">
            <v>101-565</v>
          </cell>
          <cell r="C7477">
            <v>510300</v>
          </cell>
          <cell r="D7477">
            <v>8490</v>
          </cell>
          <cell r="E7477" t="str">
            <v>SHERIFF'S SERGEANT</v>
          </cell>
          <cell r="F7477" t="str">
            <v>F110</v>
          </cell>
          <cell r="G7477">
            <v>1</v>
          </cell>
          <cell r="H7477" t="str">
            <v>F110-008</v>
          </cell>
          <cell r="I7477" t="str">
            <v>F</v>
          </cell>
          <cell r="J7477">
            <v>8009</v>
          </cell>
          <cell r="L7477">
            <v>5961.68</v>
          </cell>
        </row>
        <row r="7478">
          <cell r="A7478" t="str">
            <v>POWELL, JEFFREY L</v>
          </cell>
          <cell r="B7478" t="str">
            <v>101-565</v>
          </cell>
          <cell r="C7478">
            <v>510300</v>
          </cell>
          <cell r="D7478">
            <v>8490</v>
          </cell>
          <cell r="E7478" t="str">
            <v>SHERIFF'S SERGEANT</v>
          </cell>
          <cell r="F7478" t="str">
            <v>F110</v>
          </cell>
          <cell r="G7478">
            <v>1</v>
          </cell>
          <cell r="H7478" t="str">
            <v>F110-008</v>
          </cell>
          <cell r="I7478" t="str">
            <v>F</v>
          </cell>
          <cell r="J7478">
            <v>8014</v>
          </cell>
          <cell r="L7478">
            <v>418.63</v>
          </cell>
        </row>
        <row r="7479">
          <cell r="A7479" t="str">
            <v>POWELL, JEFFREY L</v>
          </cell>
          <cell r="B7479" t="str">
            <v>101-565</v>
          </cell>
          <cell r="C7479">
            <v>510300</v>
          </cell>
          <cell r="D7479">
            <v>8490</v>
          </cell>
          <cell r="E7479" t="str">
            <v>SHERIFF'S SERGEANT</v>
          </cell>
          <cell r="F7479" t="str">
            <v>F110</v>
          </cell>
          <cell r="G7479">
            <v>1</v>
          </cell>
          <cell r="H7479" t="str">
            <v>F110-008</v>
          </cell>
          <cell r="I7479" t="str">
            <v>F</v>
          </cell>
          <cell r="J7479">
            <v>8010</v>
          </cell>
          <cell r="L7479">
            <v>4651.4399999999996</v>
          </cell>
        </row>
        <row r="7480">
          <cell r="A7480" t="str">
            <v>POWELL, JEFFREY L</v>
          </cell>
          <cell r="B7480" t="str">
            <v>101-565</v>
          </cell>
          <cell r="C7480">
            <v>510300</v>
          </cell>
          <cell r="D7480">
            <v>8490</v>
          </cell>
          <cell r="E7480" t="str">
            <v>SHERIFF'S SERGEANT</v>
          </cell>
          <cell r="F7480" t="str">
            <v>F110</v>
          </cell>
          <cell r="G7480">
            <v>1</v>
          </cell>
          <cell r="H7480" t="str">
            <v>F110-008</v>
          </cell>
          <cell r="I7480" t="str">
            <v>F</v>
          </cell>
          <cell r="J7480" t="str">
            <v>*FM</v>
          </cell>
          <cell r="K7480" t="str">
            <v>MEDICARE</v>
          </cell>
          <cell r="L7480">
            <v>750.29</v>
          </cell>
        </row>
        <row r="7481">
          <cell r="A7481" t="str">
            <v>POWELL, JEFFREY L</v>
          </cell>
          <cell r="B7481" t="str">
            <v>101-565</v>
          </cell>
          <cell r="C7481">
            <v>510400</v>
          </cell>
          <cell r="D7481">
            <v>8490</v>
          </cell>
          <cell r="E7481" t="str">
            <v>SHERIFF'S SERGEANT</v>
          </cell>
          <cell r="F7481" t="str">
            <v>F110</v>
          </cell>
          <cell r="G7481">
            <v>1</v>
          </cell>
          <cell r="H7481" t="str">
            <v>F110-008</v>
          </cell>
          <cell r="I7481" t="str">
            <v>F</v>
          </cell>
          <cell r="J7481">
            <v>30</v>
          </cell>
          <cell r="L7481">
            <v>129.36000000000001</v>
          </cell>
        </row>
        <row r="7482">
          <cell r="A7482" t="str">
            <v>POWELL, JEFFREY L</v>
          </cell>
          <cell r="B7482" t="str">
            <v>101-565</v>
          </cell>
          <cell r="C7482">
            <v>510400</v>
          </cell>
          <cell r="D7482">
            <v>8490</v>
          </cell>
          <cell r="E7482" t="str">
            <v>SHERIFF'S SERGEANT</v>
          </cell>
          <cell r="F7482" t="str">
            <v>F110</v>
          </cell>
          <cell r="G7482">
            <v>1</v>
          </cell>
          <cell r="H7482" t="str">
            <v>F110-008</v>
          </cell>
          <cell r="I7482" t="str">
            <v>F</v>
          </cell>
          <cell r="J7482">
            <v>1001</v>
          </cell>
          <cell r="L7482">
            <v>10.17</v>
          </cell>
        </row>
        <row r="7483">
          <cell r="A7483" t="str">
            <v>POWELL, JEFFREY L</v>
          </cell>
          <cell r="B7483" t="str">
            <v>101-565</v>
          </cell>
          <cell r="C7483">
            <v>510400</v>
          </cell>
          <cell r="D7483">
            <v>8490</v>
          </cell>
          <cell r="E7483" t="str">
            <v>SHERIFF'S SERGEANT</v>
          </cell>
          <cell r="F7483" t="str">
            <v>F110</v>
          </cell>
          <cell r="G7483">
            <v>1</v>
          </cell>
          <cell r="H7483" t="str">
            <v>F110-008</v>
          </cell>
          <cell r="I7483" t="str">
            <v>F</v>
          </cell>
          <cell r="J7483">
            <v>810</v>
          </cell>
          <cell r="L7483">
            <v>1.71</v>
          </cell>
        </row>
        <row r="7484">
          <cell r="A7484" t="str">
            <v>PRECHTER, WILLIAM C</v>
          </cell>
          <cell r="B7484" t="str">
            <v>281-898</v>
          </cell>
          <cell r="C7484">
            <v>510100</v>
          </cell>
          <cell r="D7484">
            <v>37850</v>
          </cell>
          <cell r="E7484" t="str">
            <v>BUS DRIVER</v>
          </cell>
          <cell r="F7484" t="str">
            <v>D190</v>
          </cell>
          <cell r="G7484">
            <v>0.5</v>
          </cell>
          <cell r="H7484" t="str">
            <v>D190-010</v>
          </cell>
          <cell r="I7484" t="str">
            <v>O</v>
          </cell>
          <cell r="J7484">
            <v>1</v>
          </cell>
          <cell r="K7484" t="str">
            <v>REGULAR PAY</v>
          </cell>
          <cell r="L7484">
            <v>14524.45</v>
          </cell>
        </row>
        <row r="7485">
          <cell r="A7485" t="str">
            <v>PRECHTER, WILLIAM C</v>
          </cell>
          <cell r="B7485" t="str">
            <v>281-898</v>
          </cell>
          <cell r="C7485">
            <v>510300</v>
          </cell>
          <cell r="D7485">
            <v>37850</v>
          </cell>
          <cell r="E7485" t="str">
            <v>BUS DRIVER</v>
          </cell>
          <cell r="F7485" t="str">
            <v>D190</v>
          </cell>
          <cell r="G7485">
            <v>0.5</v>
          </cell>
          <cell r="H7485" t="str">
            <v>D190-010</v>
          </cell>
          <cell r="I7485" t="str">
            <v>F</v>
          </cell>
          <cell r="J7485">
            <v>7999</v>
          </cell>
          <cell r="L7485">
            <v>4355.88</v>
          </cell>
        </row>
        <row r="7486">
          <cell r="A7486" t="str">
            <v>PRECHTER, WILLIAM C</v>
          </cell>
          <cell r="B7486" t="str">
            <v>281-898</v>
          </cell>
          <cell r="C7486">
            <v>510300</v>
          </cell>
          <cell r="D7486">
            <v>37850</v>
          </cell>
          <cell r="E7486" t="str">
            <v>BUS DRIVER</v>
          </cell>
          <cell r="F7486" t="str">
            <v>D190</v>
          </cell>
          <cell r="G7486">
            <v>0.5</v>
          </cell>
          <cell r="H7486" t="str">
            <v>D190-010</v>
          </cell>
          <cell r="I7486" t="str">
            <v>F</v>
          </cell>
          <cell r="J7486" t="str">
            <v>*FI</v>
          </cell>
          <cell r="K7486" t="str">
            <v>FICA</v>
          </cell>
          <cell r="L7486">
            <v>900.52</v>
          </cell>
        </row>
        <row r="7487">
          <cell r="A7487" t="str">
            <v>PRECHTER, WILLIAM C</v>
          </cell>
          <cell r="B7487" t="str">
            <v>281-898</v>
          </cell>
          <cell r="C7487">
            <v>510300</v>
          </cell>
          <cell r="D7487">
            <v>37850</v>
          </cell>
          <cell r="E7487" t="str">
            <v>BUS DRIVER</v>
          </cell>
          <cell r="F7487" t="str">
            <v>D190</v>
          </cell>
          <cell r="G7487">
            <v>0.5</v>
          </cell>
          <cell r="H7487" t="str">
            <v>D190-010</v>
          </cell>
          <cell r="I7487" t="str">
            <v>F</v>
          </cell>
          <cell r="J7487" t="str">
            <v>*FM</v>
          </cell>
          <cell r="K7487" t="str">
            <v>MEDICARE</v>
          </cell>
          <cell r="L7487">
            <v>210.6</v>
          </cell>
        </row>
        <row r="7488">
          <cell r="A7488" t="str">
            <v>PRECHTER, WILLIAM C</v>
          </cell>
          <cell r="B7488" t="str">
            <v>281-898</v>
          </cell>
          <cell r="C7488">
            <v>510300</v>
          </cell>
          <cell r="D7488">
            <v>37850</v>
          </cell>
          <cell r="E7488" t="str">
            <v>BUS DRIVER</v>
          </cell>
          <cell r="F7488" t="str">
            <v>D190</v>
          </cell>
          <cell r="G7488">
            <v>0.5</v>
          </cell>
          <cell r="H7488" t="str">
            <v>D190-010</v>
          </cell>
          <cell r="I7488" t="str">
            <v>F</v>
          </cell>
          <cell r="J7488">
            <v>8000</v>
          </cell>
          <cell r="L7488">
            <v>1012.42</v>
          </cell>
        </row>
        <row r="7489">
          <cell r="A7489" t="str">
            <v>PRECHTER, WILLIAM C</v>
          </cell>
          <cell r="B7489" t="str">
            <v>281-898</v>
          </cell>
          <cell r="C7489">
            <v>510400</v>
          </cell>
          <cell r="D7489">
            <v>37850</v>
          </cell>
          <cell r="E7489" t="str">
            <v>BUS DRIVER</v>
          </cell>
          <cell r="F7489" t="str">
            <v>D190</v>
          </cell>
          <cell r="G7489">
            <v>0.5</v>
          </cell>
          <cell r="H7489" t="str">
            <v>D190-010</v>
          </cell>
          <cell r="I7489" t="str">
            <v>F</v>
          </cell>
          <cell r="J7489">
            <v>811</v>
          </cell>
          <cell r="L7489">
            <v>0.94</v>
          </cell>
        </row>
        <row r="7490">
          <cell r="A7490" t="str">
            <v>PRECHTER, WILLIAM C</v>
          </cell>
          <cell r="B7490" t="str">
            <v>281-898</v>
          </cell>
          <cell r="C7490">
            <v>510400</v>
          </cell>
          <cell r="D7490">
            <v>37850</v>
          </cell>
          <cell r="E7490" t="str">
            <v>BUS DRIVER</v>
          </cell>
          <cell r="F7490" t="str">
            <v>D190</v>
          </cell>
          <cell r="G7490">
            <v>0.5</v>
          </cell>
          <cell r="H7490" t="str">
            <v>D190-010</v>
          </cell>
          <cell r="I7490" t="str">
            <v>F</v>
          </cell>
          <cell r="J7490">
            <v>1001</v>
          </cell>
          <cell r="L7490">
            <v>10.17</v>
          </cell>
        </row>
        <row r="7491">
          <cell r="A7491" t="str">
            <v>PRECHTER, WILLIAM C</v>
          </cell>
          <cell r="B7491" t="str">
            <v>281-898</v>
          </cell>
          <cell r="C7491">
            <v>510400</v>
          </cell>
          <cell r="D7491">
            <v>37850</v>
          </cell>
          <cell r="E7491" t="str">
            <v>BUS DRIVER</v>
          </cell>
          <cell r="F7491" t="str">
            <v>D190</v>
          </cell>
          <cell r="G7491">
            <v>0.5</v>
          </cell>
          <cell r="H7491" t="str">
            <v>D190-010</v>
          </cell>
          <cell r="I7491" t="str">
            <v>F</v>
          </cell>
          <cell r="J7491">
            <v>30</v>
          </cell>
          <cell r="L7491">
            <v>36.31</v>
          </cell>
        </row>
        <row r="7492">
          <cell r="A7492" t="str">
            <v>PRECOURT, MARGITTA E</v>
          </cell>
          <cell r="B7492" t="str">
            <v>101-594</v>
          </cell>
          <cell r="C7492">
            <v>510100</v>
          </cell>
          <cell r="D7492">
            <v>48930</v>
          </cell>
          <cell r="E7492" t="str">
            <v>OFFICE ASSISTANT II</v>
          </cell>
          <cell r="F7492" t="str">
            <v>D382</v>
          </cell>
          <cell r="G7492">
            <v>1</v>
          </cell>
          <cell r="H7492" t="str">
            <v>D382-007</v>
          </cell>
          <cell r="I7492" t="str">
            <v>O</v>
          </cell>
          <cell r="J7492">
            <v>1</v>
          </cell>
          <cell r="K7492" t="str">
            <v>REGULAR PAY</v>
          </cell>
          <cell r="L7492">
            <v>25253.39</v>
          </cell>
        </row>
        <row r="7493">
          <cell r="A7493" t="str">
            <v>PRECOURT, MARGITTA E</v>
          </cell>
          <cell r="B7493" t="str">
            <v>101-594</v>
          </cell>
          <cell r="C7493">
            <v>510300</v>
          </cell>
          <cell r="D7493">
            <v>48930</v>
          </cell>
          <cell r="E7493" t="str">
            <v>OFFICE ASSISTANT II</v>
          </cell>
          <cell r="F7493" t="str">
            <v>D382</v>
          </cell>
          <cell r="G7493">
            <v>1</v>
          </cell>
          <cell r="H7493" t="str">
            <v>D382-007</v>
          </cell>
          <cell r="I7493" t="str">
            <v>F</v>
          </cell>
          <cell r="J7493">
            <v>7999</v>
          </cell>
          <cell r="L7493">
            <v>7573.49</v>
          </cell>
        </row>
        <row r="7494">
          <cell r="A7494" t="str">
            <v>PRECOURT, MARGITTA E</v>
          </cell>
          <cell r="B7494" t="str">
            <v>101-594</v>
          </cell>
          <cell r="C7494">
            <v>510300</v>
          </cell>
          <cell r="D7494">
            <v>48930</v>
          </cell>
          <cell r="E7494" t="str">
            <v>OFFICE ASSISTANT II</v>
          </cell>
          <cell r="F7494" t="str">
            <v>D382</v>
          </cell>
          <cell r="G7494">
            <v>1</v>
          </cell>
          <cell r="H7494" t="str">
            <v>D382-007</v>
          </cell>
          <cell r="I7494" t="str">
            <v>F</v>
          </cell>
          <cell r="J7494" t="str">
            <v>*FM</v>
          </cell>
          <cell r="K7494" t="str">
            <v>MEDICARE</v>
          </cell>
          <cell r="L7494">
            <v>366.17</v>
          </cell>
        </row>
        <row r="7495">
          <cell r="A7495" t="str">
            <v>PRECOURT, MARGITTA E</v>
          </cell>
          <cell r="B7495" t="str">
            <v>101-594</v>
          </cell>
          <cell r="C7495">
            <v>510300</v>
          </cell>
          <cell r="D7495">
            <v>48930</v>
          </cell>
          <cell r="E7495" t="str">
            <v>OFFICE ASSISTANT II</v>
          </cell>
          <cell r="F7495" t="str">
            <v>D382</v>
          </cell>
          <cell r="G7495">
            <v>1</v>
          </cell>
          <cell r="H7495" t="str">
            <v>D382-007</v>
          </cell>
          <cell r="I7495" t="str">
            <v>F</v>
          </cell>
          <cell r="J7495" t="str">
            <v>*FI</v>
          </cell>
          <cell r="K7495" t="str">
            <v>FICA</v>
          </cell>
          <cell r="L7495">
            <v>1565.71</v>
          </cell>
        </row>
        <row r="7496">
          <cell r="A7496" t="str">
            <v>PRECOURT, MARGITTA E</v>
          </cell>
          <cell r="B7496" t="str">
            <v>101-594</v>
          </cell>
          <cell r="C7496">
            <v>510300</v>
          </cell>
          <cell r="D7496">
            <v>48930</v>
          </cell>
          <cell r="E7496" t="str">
            <v>OFFICE ASSISTANT II</v>
          </cell>
          <cell r="F7496" t="str">
            <v>D382</v>
          </cell>
          <cell r="G7496">
            <v>1</v>
          </cell>
          <cell r="H7496" t="str">
            <v>D382-007</v>
          </cell>
          <cell r="I7496" t="str">
            <v>F</v>
          </cell>
          <cell r="J7496">
            <v>8000</v>
          </cell>
          <cell r="L7496">
            <v>1763.44</v>
          </cell>
        </row>
        <row r="7497">
          <cell r="A7497" t="str">
            <v>PRECOURT, MARGITTA E</v>
          </cell>
          <cell r="B7497" t="str">
            <v>101-594</v>
          </cell>
          <cell r="C7497">
            <v>510400</v>
          </cell>
          <cell r="D7497">
            <v>48930</v>
          </cell>
          <cell r="E7497" t="str">
            <v>OFFICE ASSISTANT II</v>
          </cell>
          <cell r="F7497" t="str">
            <v>D382</v>
          </cell>
          <cell r="G7497">
            <v>1</v>
          </cell>
          <cell r="H7497" t="str">
            <v>D382-007</v>
          </cell>
          <cell r="I7497" t="str">
            <v>F</v>
          </cell>
          <cell r="J7497">
            <v>601</v>
          </cell>
          <cell r="L7497">
            <v>17.149999999999999</v>
          </cell>
        </row>
        <row r="7498">
          <cell r="A7498" t="str">
            <v>PRECOURT, MARGITTA E</v>
          </cell>
          <cell r="B7498" t="str">
            <v>101-594</v>
          </cell>
          <cell r="C7498">
            <v>510400</v>
          </cell>
          <cell r="D7498">
            <v>48930</v>
          </cell>
          <cell r="E7498" t="str">
            <v>OFFICE ASSISTANT II</v>
          </cell>
          <cell r="F7498" t="str">
            <v>D382</v>
          </cell>
          <cell r="G7498">
            <v>1</v>
          </cell>
          <cell r="H7498" t="str">
            <v>D382-007</v>
          </cell>
          <cell r="I7498" t="str">
            <v>F</v>
          </cell>
          <cell r="J7498">
            <v>701</v>
          </cell>
          <cell r="L7498">
            <v>4.01</v>
          </cell>
        </row>
        <row r="7499">
          <cell r="A7499" t="str">
            <v>PRECOURT, MARGITTA E</v>
          </cell>
          <cell r="B7499" t="str">
            <v>101-594</v>
          </cell>
          <cell r="C7499">
            <v>510400</v>
          </cell>
          <cell r="D7499">
            <v>48930</v>
          </cell>
          <cell r="E7499" t="str">
            <v>OFFICE ASSISTANT II</v>
          </cell>
          <cell r="F7499" t="str">
            <v>D382</v>
          </cell>
          <cell r="G7499">
            <v>1</v>
          </cell>
          <cell r="H7499" t="str">
            <v>D382-007</v>
          </cell>
          <cell r="I7499" t="str">
            <v>F</v>
          </cell>
          <cell r="J7499">
            <v>30</v>
          </cell>
          <cell r="L7499">
            <v>63.13</v>
          </cell>
        </row>
        <row r="7500">
          <cell r="A7500" t="str">
            <v>PRECOURT, MARGITTA E</v>
          </cell>
          <cell r="B7500" t="str">
            <v>101-594</v>
          </cell>
          <cell r="C7500">
            <v>510400</v>
          </cell>
          <cell r="D7500">
            <v>48930</v>
          </cell>
          <cell r="E7500" t="str">
            <v>OFFICE ASSISTANT II</v>
          </cell>
          <cell r="F7500" t="str">
            <v>D382</v>
          </cell>
          <cell r="G7500">
            <v>1</v>
          </cell>
          <cell r="H7500" t="str">
            <v>D382-007</v>
          </cell>
          <cell r="I7500" t="str">
            <v>F</v>
          </cell>
          <cell r="J7500">
            <v>1001</v>
          </cell>
          <cell r="L7500">
            <v>10.17</v>
          </cell>
        </row>
        <row r="7501">
          <cell r="A7501" t="str">
            <v>PRECOURT, MARGITTA E</v>
          </cell>
          <cell r="B7501" t="str">
            <v>101-594</v>
          </cell>
          <cell r="C7501">
            <v>510400</v>
          </cell>
          <cell r="D7501">
            <v>48930</v>
          </cell>
          <cell r="E7501" t="str">
            <v>OFFICE ASSISTANT II</v>
          </cell>
          <cell r="F7501" t="str">
            <v>D382</v>
          </cell>
          <cell r="G7501">
            <v>1</v>
          </cell>
          <cell r="H7501" t="str">
            <v>D382-007</v>
          </cell>
          <cell r="I7501" t="str">
            <v>F</v>
          </cell>
          <cell r="J7501">
            <v>101</v>
          </cell>
          <cell r="L7501">
            <v>135.94999999999999</v>
          </cell>
        </row>
        <row r="7502">
          <cell r="A7502" t="str">
            <v>PRESLEY, KRISTA F</v>
          </cell>
          <cell r="B7502" t="str">
            <v>101-560</v>
          </cell>
          <cell r="C7502">
            <v>510100</v>
          </cell>
          <cell r="D7502">
            <v>36170</v>
          </cell>
          <cell r="E7502" t="str">
            <v>RECORDER ASSISTANT II</v>
          </cell>
          <cell r="F7502" t="str">
            <v>D434</v>
          </cell>
          <cell r="G7502">
            <v>1</v>
          </cell>
          <cell r="H7502" t="str">
            <v>D434-002</v>
          </cell>
          <cell r="I7502" t="str">
            <v>O</v>
          </cell>
          <cell r="J7502">
            <v>1</v>
          </cell>
          <cell r="K7502" t="str">
            <v>REGULAR PAY</v>
          </cell>
          <cell r="L7502">
            <v>28293.5</v>
          </cell>
        </row>
        <row r="7503">
          <cell r="A7503" t="str">
            <v>PRESLEY, KRISTA F</v>
          </cell>
          <cell r="B7503" t="str">
            <v>101-560</v>
          </cell>
          <cell r="C7503">
            <v>510300</v>
          </cell>
          <cell r="D7503">
            <v>36170</v>
          </cell>
          <cell r="E7503" t="str">
            <v>RECORDER ASSISTANT II</v>
          </cell>
          <cell r="F7503" t="str">
            <v>D434</v>
          </cell>
          <cell r="G7503">
            <v>1</v>
          </cell>
          <cell r="H7503" t="str">
            <v>D434-002</v>
          </cell>
          <cell r="I7503" t="str">
            <v>F</v>
          </cell>
          <cell r="J7503" t="str">
            <v>*FI</v>
          </cell>
          <cell r="K7503" t="str">
            <v>FICA</v>
          </cell>
          <cell r="L7503">
            <v>1754.2</v>
          </cell>
        </row>
        <row r="7504">
          <cell r="A7504" t="str">
            <v>PRESLEY, KRISTA F</v>
          </cell>
          <cell r="B7504" t="str">
            <v>101-560</v>
          </cell>
          <cell r="C7504">
            <v>510300</v>
          </cell>
          <cell r="D7504">
            <v>36170</v>
          </cell>
          <cell r="E7504" t="str">
            <v>RECORDER ASSISTANT II</v>
          </cell>
          <cell r="F7504" t="str">
            <v>D434</v>
          </cell>
          <cell r="G7504">
            <v>1</v>
          </cell>
          <cell r="H7504" t="str">
            <v>D434-002</v>
          </cell>
          <cell r="I7504" t="str">
            <v>F</v>
          </cell>
          <cell r="J7504" t="str">
            <v>*FM</v>
          </cell>
          <cell r="K7504" t="str">
            <v>MEDICARE</v>
          </cell>
          <cell r="L7504">
            <v>410.26</v>
          </cell>
        </row>
        <row r="7505">
          <cell r="A7505" t="str">
            <v>PRESLEY, KRISTA F</v>
          </cell>
          <cell r="B7505" t="str">
            <v>101-560</v>
          </cell>
          <cell r="C7505">
            <v>510300</v>
          </cell>
          <cell r="D7505">
            <v>36170</v>
          </cell>
          <cell r="E7505" t="str">
            <v>RECORDER ASSISTANT II</v>
          </cell>
          <cell r="F7505" t="str">
            <v>D434</v>
          </cell>
          <cell r="G7505">
            <v>1</v>
          </cell>
          <cell r="H7505" t="str">
            <v>D434-002</v>
          </cell>
          <cell r="I7505" t="str">
            <v>F</v>
          </cell>
          <cell r="J7505">
            <v>8000</v>
          </cell>
          <cell r="L7505">
            <v>1976.25</v>
          </cell>
        </row>
        <row r="7506">
          <cell r="A7506" t="str">
            <v>PRESLEY, KRISTA F</v>
          </cell>
          <cell r="B7506" t="str">
            <v>101-560</v>
          </cell>
          <cell r="C7506">
            <v>510300</v>
          </cell>
          <cell r="D7506">
            <v>36170</v>
          </cell>
          <cell r="E7506" t="str">
            <v>RECORDER ASSISTANT II</v>
          </cell>
          <cell r="F7506" t="str">
            <v>D434</v>
          </cell>
          <cell r="G7506">
            <v>1</v>
          </cell>
          <cell r="H7506" t="str">
            <v>D434-002</v>
          </cell>
          <cell r="I7506" t="str">
            <v>F</v>
          </cell>
          <cell r="J7506">
            <v>7999</v>
          </cell>
          <cell r="L7506">
            <v>8485.2199999999993</v>
          </cell>
        </row>
        <row r="7507">
          <cell r="A7507" t="str">
            <v>PRESLEY, KRISTA F</v>
          </cell>
          <cell r="B7507" t="str">
            <v>101-560</v>
          </cell>
          <cell r="C7507">
            <v>510400</v>
          </cell>
          <cell r="D7507">
            <v>36170</v>
          </cell>
          <cell r="E7507" t="str">
            <v>RECORDER ASSISTANT II</v>
          </cell>
          <cell r="F7507" t="str">
            <v>D434</v>
          </cell>
          <cell r="G7507">
            <v>1</v>
          </cell>
          <cell r="H7507" t="str">
            <v>D434-002</v>
          </cell>
          <cell r="I7507" t="str">
            <v>F</v>
          </cell>
          <cell r="J7507">
            <v>601</v>
          </cell>
          <cell r="L7507">
            <v>17.149999999999999</v>
          </cell>
        </row>
        <row r="7508">
          <cell r="A7508" t="str">
            <v>PRESLEY, KRISTA F</v>
          </cell>
          <cell r="B7508" t="str">
            <v>101-560</v>
          </cell>
          <cell r="C7508">
            <v>510400</v>
          </cell>
          <cell r="D7508">
            <v>36170</v>
          </cell>
          <cell r="E7508" t="str">
            <v>RECORDER ASSISTANT II</v>
          </cell>
          <cell r="F7508" t="str">
            <v>D434</v>
          </cell>
          <cell r="G7508">
            <v>1</v>
          </cell>
          <cell r="H7508" t="str">
            <v>D434-002</v>
          </cell>
          <cell r="I7508" t="str">
            <v>F</v>
          </cell>
          <cell r="J7508">
            <v>701</v>
          </cell>
          <cell r="L7508">
            <v>4.01</v>
          </cell>
        </row>
        <row r="7509">
          <cell r="A7509" t="str">
            <v>PRESLEY, KRISTA F</v>
          </cell>
          <cell r="B7509" t="str">
            <v>101-560</v>
          </cell>
          <cell r="C7509">
            <v>510400</v>
          </cell>
          <cell r="D7509">
            <v>36170</v>
          </cell>
          <cell r="E7509" t="str">
            <v>RECORDER ASSISTANT II</v>
          </cell>
          <cell r="F7509" t="str">
            <v>D434</v>
          </cell>
          <cell r="G7509">
            <v>1</v>
          </cell>
          <cell r="H7509" t="str">
            <v>D434-002</v>
          </cell>
          <cell r="I7509" t="str">
            <v>F</v>
          </cell>
          <cell r="J7509">
            <v>100</v>
          </cell>
          <cell r="L7509">
            <v>135.94999999999999</v>
          </cell>
        </row>
        <row r="7510">
          <cell r="A7510" t="str">
            <v>PRESLEY, KRISTA F</v>
          </cell>
          <cell r="B7510" t="str">
            <v>101-560</v>
          </cell>
          <cell r="C7510">
            <v>510400</v>
          </cell>
          <cell r="D7510">
            <v>36170</v>
          </cell>
          <cell r="E7510" t="str">
            <v>RECORDER ASSISTANT II</v>
          </cell>
          <cell r="F7510" t="str">
            <v>D434</v>
          </cell>
          <cell r="G7510">
            <v>1</v>
          </cell>
          <cell r="H7510" t="str">
            <v>D434-002</v>
          </cell>
          <cell r="I7510" t="str">
            <v>F</v>
          </cell>
          <cell r="J7510">
            <v>1001</v>
          </cell>
          <cell r="L7510">
            <v>10.17</v>
          </cell>
        </row>
        <row r="7511">
          <cell r="A7511" t="str">
            <v>PRESLEY, KRISTA F</v>
          </cell>
          <cell r="B7511" t="str">
            <v>101-560</v>
          </cell>
          <cell r="C7511">
            <v>510400</v>
          </cell>
          <cell r="D7511">
            <v>36170</v>
          </cell>
          <cell r="E7511" t="str">
            <v>RECORDER ASSISTANT II</v>
          </cell>
          <cell r="F7511" t="str">
            <v>D434</v>
          </cell>
          <cell r="G7511">
            <v>1</v>
          </cell>
          <cell r="H7511" t="str">
            <v>D434-002</v>
          </cell>
          <cell r="I7511" t="str">
            <v>F</v>
          </cell>
          <cell r="J7511">
            <v>30</v>
          </cell>
          <cell r="L7511">
            <v>70.73</v>
          </cell>
        </row>
        <row r="7512">
          <cell r="A7512" t="str">
            <v>PRESLEY, KRISTA F</v>
          </cell>
          <cell r="B7512" t="str">
            <v>101-560</v>
          </cell>
          <cell r="C7512">
            <v>510400</v>
          </cell>
          <cell r="D7512">
            <v>36170</v>
          </cell>
          <cell r="E7512" t="str">
            <v>RECORDER ASSISTANT II</v>
          </cell>
          <cell r="F7512" t="str">
            <v>D434</v>
          </cell>
          <cell r="G7512">
            <v>1</v>
          </cell>
          <cell r="H7512" t="str">
            <v>D434-002</v>
          </cell>
          <cell r="I7512" t="str">
            <v>F</v>
          </cell>
          <cell r="J7512">
            <v>811</v>
          </cell>
          <cell r="L7512">
            <v>1.88</v>
          </cell>
        </row>
        <row r="7513">
          <cell r="A7513" t="str">
            <v>PRESTA, DAVID P</v>
          </cell>
          <cell r="B7513" t="str">
            <v>123-592</v>
          </cell>
          <cell r="C7513">
            <v>510100</v>
          </cell>
          <cell r="D7513">
            <v>18200</v>
          </cell>
          <cell r="E7513" t="str">
            <v>ENVIRONMENTAL SPEC III</v>
          </cell>
          <cell r="F7513" t="str">
            <v>P165</v>
          </cell>
          <cell r="G7513">
            <v>1</v>
          </cell>
          <cell r="H7513" t="str">
            <v>P165-006</v>
          </cell>
          <cell r="I7513" t="str">
            <v>O</v>
          </cell>
          <cell r="J7513">
            <v>1</v>
          </cell>
          <cell r="K7513" t="str">
            <v>REGULAR PAY</v>
          </cell>
          <cell r="L7513">
            <v>51463.74</v>
          </cell>
        </row>
        <row r="7514">
          <cell r="A7514" t="str">
            <v>PRESTA, DAVID P</v>
          </cell>
          <cell r="B7514" t="str">
            <v>123-592</v>
          </cell>
          <cell r="C7514">
            <v>510300</v>
          </cell>
          <cell r="D7514">
            <v>18200</v>
          </cell>
          <cell r="E7514" t="str">
            <v>ENVIRONMENTAL SPEC III</v>
          </cell>
          <cell r="F7514" t="str">
            <v>P165</v>
          </cell>
          <cell r="G7514">
            <v>1</v>
          </cell>
          <cell r="H7514" t="str">
            <v>P165-006</v>
          </cell>
          <cell r="I7514" t="str">
            <v>F</v>
          </cell>
          <cell r="J7514" t="str">
            <v>*FM</v>
          </cell>
          <cell r="K7514" t="str">
            <v>MEDICARE</v>
          </cell>
          <cell r="L7514">
            <v>746.22</v>
          </cell>
        </row>
        <row r="7515">
          <cell r="A7515" t="str">
            <v>PRESTA, DAVID P</v>
          </cell>
          <cell r="B7515" t="str">
            <v>123-592</v>
          </cell>
          <cell r="C7515">
            <v>510300</v>
          </cell>
          <cell r="D7515">
            <v>18200</v>
          </cell>
          <cell r="E7515" t="str">
            <v>ENVIRONMENTAL SPEC III</v>
          </cell>
          <cell r="F7515" t="str">
            <v>P165</v>
          </cell>
          <cell r="G7515">
            <v>1</v>
          </cell>
          <cell r="H7515" t="str">
            <v>P165-006</v>
          </cell>
          <cell r="I7515" t="str">
            <v>F</v>
          </cell>
          <cell r="J7515" t="str">
            <v>*FI</v>
          </cell>
          <cell r="K7515" t="str">
            <v>FICA</v>
          </cell>
          <cell r="L7515">
            <v>3190.75</v>
          </cell>
        </row>
        <row r="7516">
          <cell r="A7516" t="str">
            <v>PRESTA, DAVID P</v>
          </cell>
          <cell r="B7516" t="str">
            <v>123-592</v>
          </cell>
          <cell r="C7516">
            <v>510300</v>
          </cell>
          <cell r="D7516">
            <v>18200</v>
          </cell>
          <cell r="E7516" t="str">
            <v>ENVIRONMENTAL SPEC III</v>
          </cell>
          <cell r="F7516" t="str">
            <v>P165</v>
          </cell>
          <cell r="G7516">
            <v>1</v>
          </cell>
          <cell r="H7516" t="str">
            <v>P165-006</v>
          </cell>
          <cell r="I7516" t="str">
            <v>F</v>
          </cell>
          <cell r="J7516">
            <v>8005</v>
          </cell>
          <cell r="L7516">
            <v>251.87</v>
          </cell>
        </row>
        <row r="7517">
          <cell r="A7517" t="str">
            <v>PRESTA, DAVID P</v>
          </cell>
          <cell r="B7517" t="str">
            <v>123-592</v>
          </cell>
          <cell r="C7517">
            <v>510300</v>
          </cell>
          <cell r="D7517">
            <v>18200</v>
          </cell>
          <cell r="E7517" t="str">
            <v>ENVIRONMENTAL SPEC III</v>
          </cell>
          <cell r="F7517" t="str">
            <v>P165</v>
          </cell>
          <cell r="G7517">
            <v>1</v>
          </cell>
          <cell r="H7517" t="str">
            <v>P165-006</v>
          </cell>
          <cell r="I7517" t="str">
            <v>F</v>
          </cell>
          <cell r="J7517">
            <v>8000</v>
          </cell>
          <cell r="L7517">
            <v>3598.17</v>
          </cell>
        </row>
        <row r="7518">
          <cell r="A7518" t="str">
            <v>PRESTA, DAVID P</v>
          </cell>
          <cell r="B7518" t="str">
            <v>123-592</v>
          </cell>
          <cell r="C7518">
            <v>510300</v>
          </cell>
          <cell r="D7518">
            <v>18200</v>
          </cell>
          <cell r="E7518" t="str">
            <v>ENVIRONMENTAL SPEC III</v>
          </cell>
          <cell r="F7518" t="str">
            <v>P165</v>
          </cell>
          <cell r="G7518">
            <v>1</v>
          </cell>
          <cell r="H7518" t="str">
            <v>P165-006</v>
          </cell>
          <cell r="I7518" t="str">
            <v>F</v>
          </cell>
          <cell r="J7518">
            <v>7999</v>
          </cell>
          <cell r="L7518">
            <v>15433.98</v>
          </cell>
        </row>
        <row r="7519">
          <cell r="A7519" t="str">
            <v>PRESTA, DAVID P</v>
          </cell>
          <cell r="B7519" t="str">
            <v>123-592</v>
          </cell>
          <cell r="C7519">
            <v>510400</v>
          </cell>
          <cell r="D7519">
            <v>18200</v>
          </cell>
          <cell r="E7519" t="str">
            <v>ENVIRONMENTAL SPEC III</v>
          </cell>
          <cell r="F7519" t="str">
            <v>P165</v>
          </cell>
          <cell r="G7519">
            <v>1</v>
          </cell>
          <cell r="H7519" t="str">
            <v>P165-006</v>
          </cell>
          <cell r="I7519" t="str">
            <v>F</v>
          </cell>
          <cell r="J7519">
            <v>1001</v>
          </cell>
          <cell r="L7519">
            <v>10.17</v>
          </cell>
        </row>
        <row r="7520">
          <cell r="A7520" t="str">
            <v>PRESTA, DAVID P</v>
          </cell>
          <cell r="B7520" t="str">
            <v>123-592</v>
          </cell>
          <cell r="C7520">
            <v>510400</v>
          </cell>
          <cell r="D7520">
            <v>18200</v>
          </cell>
          <cell r="E7520" t="str">
            <v>ENVIRONMENTAL SPEC III</v>
          </cell>
          <cell r="F7520" t="str">
            <v>P165</v>
          </cell>
          <cell r="G7520">
            <v>1</v>
          </cell>
          <cell r="H7520" t="str">
            <v>P165-006</v>
          </cell>
          <cell r="I7520" t="str">
            <v>F</v>
          </cell>
          <cell r="J7520">
            <v>703</v>
          </cell>
          <cell r="L7520">
            <v>6.7</v>
          </cell>
        </row>
        <row r="7521">
          <cell r="A7521" t="str">
            <v>PRESTA, DAVID P</v>
          </cell>
          <cell r="B7521" t="str">
            <v>123-592</v>
          </cell>
          <cell r="C7521">
            <v>510400</v>
          </cell>
          <cell r="D7521">
            <v>18200</v>
          </cell>
          <cell r="E7521" t="str">
            <v>ENVIRONMENTAL SPEC III</v>
          </cell>
          <cell r="F7521" t="str">
            <v>P165</v>
          </cell>
          <cell r="G7521">
            <v>1</v>
          </cell>
          <cell r="H7521" t="str">
            <v>P165-006</v>
          </cell>
          <cell r="I7521" t="str">
            <v>F</v>
          </cell>
          <cell r="J7521">
            <v>810</v>
          </cell>
          <cell r="L7521">
            <v>1.71</v>
          </cell>
        </row>
        <row r="7522">
          <cell r="A7522" t="str">
            <v>PRESTA, DAVID P</v>
          </cell>
          <cell r="B7522" t="str">
            <v>123-592</v>
          </cell>
          <cell r="C7522">
            <v>510400</v>
          </cell>
          <cell r="D7522">
            <v>18200</v>
          </cell>
          <cell r="E7522" t="str">
            <v>ENVIRONMENTAL SPEC III</v>
          </cell>
          <cell r="F7522" t="str">
            <v>P165</v>
          </cell>
          <cell r="G7522">
            <v>1</v>
          </cell>
          <cell r="H7522" t="str">
            <v>P165-006</v>
          </cell>
          <cell r="I7522" t="str">
            <v>F</v>
          </cell>
          <cell r="J7522">
            <v>30</v>
          </cell>
          <cell r="L7522">
            <v>128.66</v>
          </cell>
        </row>
        <row r="7523">
          <cell r="A7523" t="str">
            <v>PRESTA, DAVID P</v>
          </cell>
          <cell r="B7523" t="str">
            <v>123-592</v>
          </cell>
          <cell r="C7523">
            <v>510400</v>
          </cell>
          <cell r="D7523">
            <v>18200</v>
          </cell>
          <cell r="E7523" t="str">
            <v>ENVIRONMENTAL SPEC III</v>
          </cell>
          <cell r="F7523" t="str">
            <v>P165</v>
          </cell>
          <cell r="G7523">
            <v>1</v>
          </cell>
          <cell r="H7523" t="str">
            <v>P165-006</v>
          </cell>
          <cell r="I7523" t="str">
            <v>F</v>
          </cell>
          <cell r="J7523">
            <v>102</v>
          </cell>
          <cell r="L7523">
            <v>232.19</v>
          </cell>
        </row>
        <row r="7524">
          <cell r="A7524" t="str">
            <v>PRESTA, DAVID P</v>
          </cell>
          <cell r="B7524" t="str">
            <v>123-592</v>
          </cell>
          <cell r="C7524">
            <v>510400</v>
          </cell>
          <cell r="D7524">
            <v>18200</v>
          </cell>
          <cell r="E7524" t="str">
            <v>ENVIRONMENTAL SPEC III</v>
          </cell>
          <cell r="F7524" t="str">
            <v>P165</v>
          </cell>
          <cell r="G7524">
            <v>1</v>
          </cell>
          <cell r="H7524" t="str">
            <v>P165-006</v>
          </cell>
          <cell r="I7524" t="str">
            <v>F</v>
          </cell>
          <cell r="J7524">
            <v>603</v>
          </cell>
          <cell r="L7524">
            <v>31.26</v>
          </cell>
        </row>
        <row r="7525">
          <cell r="A7525" t="str">
            <v>PRESZLER, MATTHEW N</v>
          </cell>
          <cell r="B7525" t="str">
            <v>101-609</v>
          </cell>
          <cell r="C7525">
            <v>510100</v>
          </cell>
          <cell r="D7525">
            <v>46180</v>
          </cell>
          <cell r="E7525" t="str">
            <v>BEH HEALTH THERAPIST-LIC</v>
          </cell>
          <cell r="F7525" t="str">
            <v>G165</v>
          </cell>
          <cell r="G7525">
            <v>1</v>
          </cell>
          <cell r="H7525" t="str">
            <v>G165-006</v>
          </cell>
          <cell r="I7525" t="str">
            <v>O</v>
          </cell>
          <cell r="J7525">
            <v>1</v>
          </cell>
          <cell r="K7525" t="str">
            <v>REGULAR PAY</v>
          </cell>
          <cell r="L7525">
            <v>47904.28</v>
          </cell>
        </row>
        <row r="7526">
          <cell r="A7526" t="str">
            <v>PRESZLER, MATTHEW N</v>
          </cell>
          <cell r="B7526" t="str">
            <v>101-609</v>
          </cell>
          <cell r="C7526">
            <v>510300</v>
          </cell>
          <cell r="D7526">
            <v>46180</v>
          </cell>
          <cell r="E7526" t="str">
            <v>BEH HEALTH THERAPIST-LIC</v>
          </cell>
          <cell r="F7526" t="str">
            <v>G165</v>
          </cell>
          <cell r="G7526">
            <v>1</v>
          </cell>
          <cell r="H7526" t="str">
            <v>G165-006</v>
          </cell>
          <cell r="I7526" t="str">
            <v>F</v>
          </cell>
          <cell r="J7526">
            <v>8005</v>
          </cell>
          <cell r="L7526">
            <v>234.43</v>
          </cell>
        </row>
        <row r="7527">
          <cell r="A7527" t="str">
            <v>PRESZLER, MATTHEW N</v>
          </cell>
          <cell r="B7527" t="str">
            <v>101-609</v>
          </cell>
          <cell r="C7527">
            <v>510300</v>
          </cell>
          <cell r="D7527">
            <v>46180</v>
          </cell>
          <cell r="E7527" t="str">
            <v>BEH HEALTH THERAPIST-LIC</v>
          </cell>
          <cell r="F7527" t="str">
            <v>G165</v>
          </cell>
          <cell r="G7527">
            <v>1</v>
          </cell>
          <cell r="H7527" t="str">
            <v>G165-006</v>
          </cell>
          <cell r="I7527" t="str">
            <v>F</v>
          </cell>
          <cell r="J7527" t="str">
            <v>*FM</v>
          </cell>
          <cell r="K7527" t="str">
            <v>MEDICARE</v>
          </cell>
          <cell r="L7527">
            <v>694.61</v>
          </cell>
        </row>
        <row r="7528">
          <cell r="A7528" t="str">
            <v>PRESZLER, MATTHEW N</v>
          </cell>
          <cell r="B7528" t="str">
            <v>101-609</v>
          </cell>
          <cell r="C7528">
            <v>510300</v>
          </cell>
          <cell r="D7528">
            <v>46180</v>
          </cell>
          <cell r="E7528" t="str">
            <v>BEH HEALTH THERAPIST-LIC</v>
          </cell>
          <cell r="F7528" t="str">
            <v>G165</v>
          </cell>
          <cell r="G7528">
            <v>1</v>
          </cell>
          <cell r="H7528" t="str">
            <v>G165-006</v>
          </cell>
          <cell r="I7528" t="str">
            <v>F</v>
          </cell>
          <cell r="J7528">
            <v>8000</v>
          </cell>
          <cell r="L7528">
            <v>3349.01</v>
          </cell>
        </row>
        <row r="7529">
          <cell r="A7529" t="str">
            <v>PRESZLER, MATTHEW N</v>
          </cell>
          <cell r="B7529" t="str">
            <v>101-609</v>
          </cell>
          <cell r="C7529">
            <v>510300</v>
          </cell>
          <cell r="D7529">
            <v>46180</v>
          </cell>
          <cell r="E7529" t="str">
            <v>BEH HEALTH THERAPIST-LIC</v>
          </cell>
          <cell r="F7529" t="str">
            <v>G165</v>
          </cell>
          <cell r="G7529">
            <v>1</v>
          </cell>
          <cell r="H7529" t="str">
            <v>G165-006</v>
          </cell>
          <cell r="I7529" t="str">
            <v>F</v>
          </cell>
          <cell r="J7529">
            <v>7999</v>
          </cell>
          <cell r="L7529">
            <v>14366.49</v>
          </cell>
        </row>
        <row r="7530">
          <cell r="A7530" t="str">
            <v>PRESZLER, MATTHEW N</v>
          </cell>
          <cell r="B7530" t="str">
            <v>101-609</v>
          </cell>
          <cell r="C7530">
            <v>510300</v>
          </cell>
          <cell r="D7530">
            <v>46180</v>
          </cell>
          <cell r="E7530" t="str">
            <v>BEH HEALTH THERAPIST-LIC</v>
          </cell>
          <cell r="F7530" t="str">
            <v>G165</v>
          </cell>
          <cell r="G7530">
            <v>1</v>
          </cell>
          <cell r="H7530" t="str">
            <v>G165-006</v>
          </cell>
          <cell r="I7530" t="str">
            <v>F</v>
          </cell>
          <cell r="J7530" t="str">
            <v>*FI</v>
          </cell>
          <cell r="K7530" t="str">
            <v>FICA</v>
          </cell>
          <cell r="L7530">
            <v>2970.07</v>
          </cell>
        </row>
        <row r="7531">
          <cell r="A7531" t="str">
            <v>PRESZLER, MATTHEW N</v>
          </cell>
          <cell r="B7531" t="str">
            <v>101-609</v>
          </cell>
          <cell r="C7531">
            <v>510400</v>
          </cell>
          <cell r="D7531">
            <v>46180</v>
          </cell>
          <cell r="E7531" t="str">
            <v>BEH HEALTH THERAPIST-LIC</v>
          </cell>
          <cell r="F7531" t="str">
            <v>G165</v>
          </cell>
          <cell r="G7531">
            <v>1</v>
          </cell>
          <cell r="H7531" t="str">
            <v>G165-006</v>
          </cell>
          <cell r="I7531" t="str">
            <v>F</v>
          </cell>
          <cell r="J7531">
            <v>811</v>
          </cell>
          <cell r="L7531">
            <v>1.88</v>
          </cell>
        </row>
        <row r="7532">
          <cell r="A7532" t="str">
            <v>PRESZLER, MATTHEW N</v>
          </cell>
          <cell r="B7532" t="str">
            <v>101-609</v>
          </cell>
          <cell r="C7532">
            <v>510400</v>
          </cell>
          <cell r="D7532">
            <v>46180</v>
          </cell>
          <cell r="E7532" t="str">
            <v>BEH HEALTH THERAPIST-LIC</v>
          </cell>
          <cell r="F7532" t="str">
            <v>G165</v>
          </cell>
          <cell r="G7532">
            <v>1</v>
          </cell>
          <cell r="H7532" t="str">
            <v>G165-006</v>
          </cell>
          <cell r="I7532" t="str">
            <v>F</v>
          </cell>
          <cell r="J7532">
            <v>605</v>
          </cell>
          <cell r="L7532">
            <v>59.1</v>
          </cell>
        </row>
        <row r="7533">
          <cell r="A7533" t="str">
            <v>PRESZLER, MATTHEW N</v>
          </cell>
          <cell r="B7533" t="str">
            <v>101-609</v>
          </cell>
          <cell r="C7533">
            <v>510400</v>
          </cell>
          <cell r="D7533">
            <v>46180</v>
          </cell>
          <cell r="E7533" t="str">
            <v>BEH HEALTH THERAPIST-LIC</v>
          </cell>
          <cell r="F7533" t="str">
            <v>G165</v>
          </cell>
          <cell r="G7533">
            <v>1</v>
          </cell>
          <cell r="H7533" t="str">
            <v>G165-006</v>
          </cell>
          <cell r="I7533" t="str">
            <v>F</v>
          </cell>
          <cell r="J7533">
            <v>30</v>
          </cell>
          <cell r="L7533">
            <v>119.76</v>
          </cell>
        </row>
        <row r="7534">
          <cell r="A7534" t="str">
            <v>PRESZLER, MATTHEW N</v>
          </cell>
          <cell r="B7534" t="str">
            <v>101-609</v>
          </cell>
          <cell r="C7534">
            <v>510400</v>
          </cell>
          <cell r="D7534">
            <v>46180</v>
          </cell>
          <cell r="E7534" t="str">
            <v>BEH HEALTH THERAPIST-LIC</v>
          </cell>
          <cell r="F7534" t="str">
            <v>G165</v>
          </cell>
          <cell r="G7534">
            <v>1</v>
          </cell>
          <cell r="H7534" t="str">
            <v>G165-006</v>
          </cell>
          <cell r="I7534" t="str">
            <v>F</v>
          </cell>
          <cell r="J7534">
            <v>705</v>
          </cell>
          <cell r="L7534">
            <v>12.04</v>
          </cell>
        </row>
        <row r="7535">
          <cell r="A7535" t="str">
            <v>PRESZLER, MATTHEW N</v>
          </cell>
          <cell r="B7535" t="str">
            <v>101-609</v>
          </cell>
          <cell r="C7535">
            <v>510400</v>
          </cell>
          <cell r="D7535">
            <v>46180</v>
          </cell>
          <cell r="E7535" t="str">
            <v>BEH HEALTH THERAPIST-LIC</v>
          </cell>
          <cell r="F7535" t="str">
            <v>G165</v>
          </cell>
          <cell r="G7535">
            <v>1</v>
          </cell>
          <cell r="H7535" t="str">
            <v>G165-006</v>
          </cell>
          <cell r="I7535" t="str">
            <v>F</v>
          </cell>
          <cell r="J7535">
            <v>104</v>
          </cell>
          <cell r="L7535">
            <v>283.83999999999997</v>
          </cell>
        </row>
        <row r="7536">
          <cell r="A7536" t="str">
            <v>PRESZLER, MATTHEW N</v>
          </cell>
          <cell r="B7536" t="str">
            <v>101-609</v>
          </cell>
          <cell r="C7536">
            <v>510400</v>
          </cell>
          <cell r="D7536">
            <v>46180</v>
          </cell>
          <cell r="E7536" t="str">
            <v>BEH HEALTH THERAPIST-LIC</v>
          </cell>
          <cell r="F7536" t="str">
            <v>G165</v>
          </cell>
          <cell r="G7536">
            <v>1</v>
          </cell>
          <cell r="H7536" t="str">
            <v>G165-006</v>
          </cell>
          <cell r="I7536" t="str">
            <v>F</v>
          </cell>
          <cell r="J7536">
            <v>1001</v>
          </cell>
          <cell r="L7536">
            <v>10.17</v>
          </cell>
        </row>
        <row r="7537">
          <cell r="A7537" t="str">
            <v>PRICE, JESSICA A</v>
          </cell>
          <cell r="B7537" t="str">
            <v>114-893</v>
          </cell>
          <cell r="C7537">
            <v>510100</v>
          </cell>
          <cell r="D7537">
            <v>14690</v>
          </cell>
          <cell r="E7537" t="str">
            <v>ADMINISTRATIVE SVCS OFCR</v>
          </cell>
          <cell r="F7537" t="str">
            <v>C110</v>
          </cell>
          <cell r="G7537">
            <v>1</v>
          </cell>
          <cell r="H7537" t="str">
            <v>C110-007</v>
          </cell>
          <cell r="I7537" t="str">
            <v>O</v>
          </cell>
          <cell r="J7537">
            <v>1</v>
          </cell>
          <cell r="K7537" t="str">
            <v>REGULAR PAY</v>
          </cell>
          <cell r="L7537">
            <v>58401.35</v>
          </cell>
        </row>
        <row r="7538">
          <cell r="A7538" t="str">
            <v>PRICE, JESSICA A</v>
          </cell>
          <cell r="B7538" t="str">
            <v>114-893</v>
          </cell>
          <cell r="C7538">
            <v>510300</v>
          </cell>
          <cell r="D7538">
            <v>14690</v>
          </cell>
          <cell r="E7538" t="str">
            <v>ADMINISTRATIVE SVCS OFCR</v>
          </cell>
          <cell r="F7538" t="str">
            <v>C110</v>
          </cell>
          <cell r="G7538">
            <v>1</v>
          </cell>
          <cell r="H7538" t="str">
            <v>C110-007</v>
          </cell>
          <cell r="I7538" t="str">
            <v>F</v>
          </cell>
          <cell r="J7538" t="str">
            <v>*FM</v>
          </cell>
          <cell r="K7538" t="str">
            <v>MEDICARE</v>
          </cell>
          <cell r="L7538">
            <v>846.82</v>
          </cell>
        </row>
        <row r="7539">
          <cell r="A7539" t="str">
            <v>PRICE, JESSICA A</v>
          </cell>
          <cell r="B7539" t="str">
            <v>114-893</v>
          </cell>
          <cell r="C7539">
            <v>510300</v>
          </cell>
          <cell r="D7539">
            <v>14690</v>
          </cell>
          <cell r="E7539" t="str">
            <v>ADMINISTRATIVE SVCS OFCR</v>
          </cell>
          <cell r="F7539" t="str">
            <v>C110</v>
          </cell>
          <cell r="G7539">
            <v>1</v>
          </cell>
          <cell r="H7539" t="str">
            <v>C110-007</v>
          </cell>
          <cell r="I7539" t="str">
            <v>F</v>
          </cell>
          <cell r="J7539">
            <v>7999</v>
          </cell>
          <cell r="L7539">
            <v>17514.560000000001</v>
          </cell>
        </row>
        <row r="7540">
          <cell r="A7540" t="str">
            <v>PRICE, JESSICA A</v>
          </cell>
          <cell r="B7540" t="str">
            <v>114-893</v>
          </cell>
          <cell r="C7540">
            <v>510300</v>
          </cell>
          <cell r="D7540">
            <v>14690</v>
          </cell>
          <cell r="E7540" t="str">
            <v>ADMINISTRATIVE SVCS OFCR</v>
          </cell>
          <cell r="F7540" t="str">
            <v>C110</v>
          </cell>
          <cell r="G7540">
            <v>1</v>
          </cell>
          <cell r="H7540" t="str">
            <v>C110-007</v>
          </cell>
          <cell r="I7540" t="str">
            <v>F</v>
          </cell>
          <cell r="J7540">
            <v>8000</v>
          </cell>
          <cell r="L7540">
            <v>4083.8</v>
          </cell>
        </row>
        <row r="7541">
          <cell r="A7541" t="str">
            <v>PRICE, JESSICA A</v>
          </cell>
          <cell r="B7541" t="str">
            <v>114-893</v>
          </cell>
          <cell r="C7541">
            <v>510300</v>
          </cell>
          <cell r="D7541">
            <v>14690</v>
          </cell>
          <cell r="E7541" t="str">
            <v>ADMINISTRATIVE SVCS OFCR</v>
          </cell>
          <cell r="F7541" t="str">
            <v>C110</v>
          </cell>
          <cell r="G7541">
            <v>1</v>
          </cell>
          <cell r="H7541" t="str">
            <v>C110-007</v>
          </cell>
          <cell r="I7541" t="str">
            <v>F</v>
          </cell>
          <cell r="J7541" t="str">
            <v>*FI</v>
          </cell>
          <cell r="K7541" t="str">
            <v>FICA</v>
          </cell>
          <cell r="L7541">
            <v>3620.88</v>
          </cell>
        </row>
        <row r="7542">
          <cell r="A7542" t="str">
            <v>PRICE, JESSICA A</v>
          </cell>
          <cell r="B7542" t="str">
            <v>114-893</v>
          </cell>
          <cell r="C7542">
            <v>510300</v>
          </cell>
          <cell r="D7542">
            <v>14690</v>
          </cell>
          <cell r="E7542" t="str">
            <v>ADMINISTRATIVE SVCS OFCR</v>
          </cell>
          <cell r="F7542" t="str">
            <v>C110</v>
          </cell>
          <cell r="G7542">
            <v>1</v>
          </cell>
          <cell r="H7542" t="str">
            <v>C110-007</v>
          </cell>
          <cell r="I7542" t="str">
            <v>F</v>
          </cell>
          <cell r="J7542">
            <v>8005</v>
          </cell>
          <cell r="L7542">
            <v>285.87</v>
          </cell>
        </row>
        <row r="7543">
          <cell r="A7543" t="str">
            <v>PRICE, JESSICA A</v>
          </cell>
          <cell r="B7543" t="str">
            <v>114-893</v>
          </cell>
          <cell r="C7543">
            <v>510400</v>
          </cell>
          <cell r="D7543">
            <v>14690</v>
          </cell>
          <cell r="E7543" t="str">
            <v>ADMINISTRATIVE SVCS OFCR</v>
          </cell>
          <cell r="F7543" t="str">
            <v>C110</v>
          </cell>
          <cell r="G7543">
            <v>1</v>
          </cell>
          <cell r="H7543" t="str">
            <v>C110-007</v>
          </cell>
          <cell r="I7543" t="str">
            <v>F</v>
          </cell>
          <cell r="J7543">
            <v>811</v>
          </cell>
          <cell r="L7543">
            <v>1.88</v>
          </cell>
        </row>
        <row r="7544">
          <cell r="A7544" t="str">
            <v>PRICE, JESSICA A</v>
          </cell>
          <cell r="B7544" t="str">
            <v>114-893</v>
          </cell>
          <cell r="C7544">
            <v>510400</v>
          </cell>
          <cell r="D7544">
            <v>14690</v>
          </cell>
          <cell r="E7544" t="str">
            <v>ADMINISTRATIVE SVCS OFCR</v>
          </cell>
          <cell r="F7544" t="str">
            <v>C110</v>
          </cell>
          <cell r="G7544">
            <v>1</v>
          </cell>
          <cell r="H7544" t="str">
            <v>C110-007</v>
          </cell>
          <cell r="I7544" t="str">
            <v>F</v>
          </cell>
          <cell r="J7544">
            <v>1001</v>
          </cell>
          <cell r="L7544">
            <v>10.17</v>
          </cell>
        </row>
        <row r="7545">
          <cell r="A7545" t="str">
            <v>PRICE, JESSICA A</v>
          </cell>
          <cell r="B7545" t="str">
            <v>114-893</v>
          </cell>
          <cell r="C7545">
            <v>510400</v>
          </cell>
          <cell r="D7545">
            <v>14690</v>
          </cell>
          <cell r="E7545" t="str">
            <v>ADMINISTRATIVE SVCS OFCR</v>
          </cell>
          <cell r="F7545" t="str">
            <v>C110</v>
          </cell>
          <cell r="G7545">
            <v>1</v>
          </cell>
          <cell r="H7545" t="str">
            <v>C110-007</v>
          </cell>
          <cell r="I7545" t="str">
            <v>F</v>
          </cell>
          <cell r="J7545">
            <v>603</v>
          </cell>
          <cell r="L7545">
            <v>31.26</v>
          </cell>
        </row>
        <row r="7546">
          <cell r="A7546" t="str">
            <v>PRICE, JESSICA A</v>
          </cell>
          <cell r="B7546" t="str">
            <v>114-893</v>
          </cell>
          <cell r="C7546">
            <v>510400</v>
          </cell>
          <cell r="D7546">
            <v>14690</v>
          </cell>
          <cell r="E7546" t="str">
            <v>ADMINISTRATIVE SVCS OFCR</v>
          </cell>
          <cell r="F7546" t="str">
            <v>C110</v>
          </cell>
          <cell r="G7546">
            <v>1</v>
          </cell>
          <cell r="H7546" t="str">
            <v>C110-007</v>
          </cell>
          <cell r="I7546" t="str">
            <v>F</v>
          </cell>
          <cell r="J7546">
            <v>102</v>
          </cell>
          <cell r="L7546">
            <v>232.19</v>
          </cell>
        </row>
        <row r="7547">
          <cell r="A7547" t="str">
            <v>PRICE, JESSICA A</v>
          </cell>
          <cell r="B7547" t="str">
            <v>114-893</v>
          </cell>
          <cell r="C7547">
            <v>510400</v>
          </cell>
          <cell r="D7547">
            <v>14690</v>
          </cell>
          <cell r="E7547" t="str">
            <v>ADMINISTRATIVE SVCS OFCR</v>
          </cell>
          <cell r="F7547" t="str">
            <v>C110</v>
          </cell>
          <cell r="G7547">
            <v>1</v>
          </cell>
          <cell r="H7547" t="str">
            <v>C110-007</v>
          </cell>
          <cell r="I7547" t="str">
            <v>F</v>
          </cell>
          <cell r="J7547">
            <v>30</v>
          </cell>
          <cell r="L7547">
            <v>146</v>
          </cell>
        </row>
        <row r="7548">
          <cell r="A7548" t="str">
            <v>PRICE, JESSICA A</v>
          </cell>
          <cell r="B7548" t="str">
            <v>114-893</v>
          </cell>
          <cell r="C7548">
            <v>510400</v>
          </cell>
          <cell r="D7548">
            <v>14690</v>
          </cell>
          <cell r="E7548" t="str">
            <v>ADMINISTRATIVE SVCS OFCR</v>
          </cell>
          <cell r="F7548" t="str">
            <v>C110</v>
          </cell>
          <cell r="G7548">
            <v>1</v>
          </cell>
          <cell r="H7548" t="str">
            <v>C110-007</v>
          </cell>
          <cell r="I7548" t="str">
            <v>F</v>
          </cell>
          <cell r="J7548">
            <v>703</v>
          </cell>
          <cell r="L7548">
            <v>6.7</v>
          </cell>
        </row>
        <row r="7549">
          <cell r="A7549" t="str">
            <v>PRZEPIORSKI, KARRY M</v>
          </cell>
          <cell r="B7549" t="str">
            <v>123-586</v>
          </cell>
          <cell r="C7549">
            <v>510100</v>
          </cell>
          <cell r="D7549">
            <v>4060</v>
          </cell>
          <cell r="E7549" t="str">
            <v>PLANNER, ASSOCIATE</v>
          </cell>
          <cell r="F7549" t="str">
            <v>D408</v>
          </cell>
          <cell r="G7549">
            <v>1</v>
          </cell>
          <cell r="H7549" t="str">
            <v>D408-002</v>
          </cell>
          <cell r="I7549" t="str">
            <v>O</v>
          </cell>
          <cell r="J7549">
            <v>1</v>
          </cell>
          <cell r="K7549" t="str">
            <v>REGULAR PAY</v>
          </cell>
          <cell r="L7549">
            <v>53789.06</v>
          </cell>
        </row>
        <row r="7550">
          <cell r="A7550" t="str">
            <v>PRZEPIORSKI, KARRY M</v>
          </cell>
          <cell r="B7550" t="str">
            <v>123-586</v>
          </cell>
          <cell r="C7550">
            <v>510300</v>
          </cell>
          <cell r="D7550">
            <v>4060</v>
          </cell>
          <cell r="E7550" t="str">
            <v>PLANNER, ASSOCIATE</v>
          </cell>
          <cell r="F7550" t="str">
            <v>D408</v>
          </cell>
          <cell r="G7550">
            <v>1</v>
          </cell>
          <cell r="H7550" t="str">
            <v>D408-002</v>
          </cell>
          <cell r="I7550" t="str">
            <v>F</v>
          </cell>
          <cell r="J7550" t="str">
            <v>*FI</v>
          </cell>
          <cell r="K7550" t="str">
            <v>FICA</v>
          </cell>
          <cell r="L7550">
            <v>3334.92</v>
          </cell>
        </row>
        <row r="7551">
          <cell r="A7551" t="str">
            <v>PRZEPIORSKI, KARRY M</v>
          </cell>
          <cell r="B7551" t="str">
            <v>123-586</v>
          </cell>
          <cell r="C7551">
            <v>510300</v>
          </cell>
          <cell r="D7551">
            <v>4060</v>
          </cell>
          <cell r="E7551" t="str">
            <v>PLANNER, ASSOCIATE</v>
          </cell>
          <cell r="F7551" t="str">
            <v>D408</v>
          </cell>
          <cell r="G7551">
            <v>1</v>
          </cell>
          <cell r="H7551" t="str">
            <v>D408-002</v>
          </cell>
          <cell r="I7551" t="str">
            <v>F</v>
          </cell>
          <cell r="J7551">
            <v>8000</v>
          </cell>
          <cell r="L7551">
            <v>3760.94</v>
          </cell>
        </row>
        <row r="7552">
          <cell r="A7552" t="str">
            <v>PRZEPIORSKI, KARRY M</v>
          </cell>
          <cell r="B7552" t="str">
            <v>123-586</v>
          </cell>
          <cell r="C7552">
            <v>510300</v>
          </cell>
          <cell r="D7552">
            <v>4060</v>
          </cell>
          <cell r="E7552" t="str">
            <v>PLANNER, ASSOCIATE</v>
          </cell>
          <cell r="F7552" t="str">
            <v>D408</v>
          </cell>
          <cell r="G7552">
            <v>1</v>
          </cell>
          <cell r="H7552" t="str">
            <v>D408-002</v>
          </cell>
          <cell r="I7552" t="str">
            <v>F</v>
          </cell>
          <cell r="J7552">
            <v>7999</v>
          </cell>
          <cell r="L7552">
            <v>16131.34</v>
          </cell>
        </row>
        <row r="7553">
          <cell r="A7553" t="str">
            <v>PRZEPIORSKI, KARRY M</v>
          </cell>
          <cell r="B7553" t="str">
            <v>123-586</v>
          </cell>
          <cell r="C7553">
            <v>510300</v>
          </cell>
          <cell r="D7553">
            <v>4060</v>
          </cell>
          <cell r="E7553" t="str">
            <v>PLANNER, ASSOCIATE</v>
          </cell>
          <cell r="F7553" t="str">
            <v>D408</v>
          </cell>
          <cell r="G7553">
            <v>1</v>
          </cell>
          <cell r="H7553" t="str">
            <v>D408-002</v>
          </cell>
          <cell r="I7553" t="str">
            <v>F</v>
          </cell>
          <cell r="J7553" t="str">
            <v>*FM</v>
          </cell>
          <cell r="K7553" t="str">
            <v>MEDICARE</v>
          </cell>
          <cell r="L7553">
            <v>779.94</v>
          </cell>
        </row>
        <row r="7554">
          <cell r="A7554" t="str">
            <v>PRZEPIORSKI, KARRY M</v>
          </cell>
          <cell r="B7554" t="str">
            <v>123-586</v>
          </cell>
          <cell r="C7554">
            <v>510400</v>
          </cell>
          <cell r="D7554">
            <v>4060</v>
          </cell>
          <cell r="E7554" t="str">
            <v>PLANNER, ASSOCIATE</v>
          </cell>
          <cell r="F7554" t="str">
            <v>D408</v>
          </cell>
          <cell r="G7554">
            <v>1</v>
          </cell>
          <cell r="H7554" t="str">
            <v>D408-002</v>
          </cell>
          <cell r="I7554" t="str">
            <v>F</v>
          </cell>
          <cell r="J7554">
            <v>30</v>
          </cell>
          <cell r="L7554">
            <v>134.47</v>
          </cell>
        </row>
        <row r="7555">
          <cell r="A7555" t="str">
            <v>PRZEPIORSKI, KARRY M</v>
          </cell>
          <cell r="B7555" t="str">
            <v>123-586</v>
          </cell>
          <cell r="C7555">
            <v>510400</v>
          </cell>
          <cell r="D7555">
            <v>4060</v>
          </cell>
          <cell r="E7555" t="str">
            <v>PLANNER, ASSOCIATE</v>
          </cell>
          <cell r="F7555" t="str">
            <v>D408</v>
          </cell>
          <cell r="G7555">
            <v>1</v>
          </cell>
          <cell r="H7555" t="str">
            <v>D408-002</v>
          </cell>
          <cell r="I7555" t="str">
            <v>F</v>
          </cell>
          <cell r="J7555">
            <v>811</v>
          </cell>
          <cell r="L7555">
            <v>1.88</v>
          </cell>
        </row>
        <row r="7556">
          <cell r="A7556" t="str">
            <v>PRZEPIORSKI, KARRY M</v>
          </cell>
          <cell r="B7556" t="str">
            <v>123-586</v>
          </cell>
          <cell r="C7556">
            <v>510400</v>
          </cell>
          <cell r="D7556">
            <v>4060</v>
          </cell>
          <cell r="E7556" t="str">
            <v>PLANNER, ASSOCIATE</v>
          </cell>
          <cell r="F7556" t="str">
            <v>D408</v>
          </cell>
          <cell r="G7556">
            <v>1</v>
          </cell>
          <cell r="H7556" t="str">
            <v>D408-002</v>
          </cell>
          <cell r="I7556" t="str">
            <v>F</v>
          </cell>
          <cell r="J7556">
            <v>1001</v>
          </cell>
          <cell r="L7556">
            <v>10.17</v>
          </cell>
        </row>
        <row r="7557">
          <cell r="A7557" t="str">
            <v>PUGH, CHERYL D</v>
          </cell>
          <cell r="B7557" t="str">
            <v>101-507</v>
          </cell>
          <cell r="C7557">
            <v>510100</v>
          </cell>
          <cell r="D7557">
            <v>42310</v>
          </cell>
          <cell r="E7557" t="str">
            <v>ASSESSMENT ASSIST I</v>
          </cell>
          <cell r="F7557" t="str">
            <v>D148</v>
          </cell>
          <cell r="G7557">
            <v>1</v>
          </cell>
          <cell r="H7557" t="str">
            <v>D148-003</v>
          </cell>
          <cell r="I7557" t="str">
            <v>O</v>
          </cell>
          <cell r="J7557">
            <v>1</v>
          </cell>
          <cell r="K7557" t="str">
            <v>REGULAR PAY</v>
          </cell>
          <cell r="L7557">
            <v>24541.96</v>
          </cell>
        </row>
        <row r="7558">
          <cell r="A7558" t="str">
            <v>PUGH, CHERYL D</v>
          </cell>
          <cell r="B7558" t="str">
            <v>101-507</v>
          </cell>
          <cell r="C7558">
            <v>510300</v>
          </cell>
          <cell r="D7558">
            <v>42310</v>
          </cell>
          <cell r="E7558" t="str">
            <v>ASSESSMENT ASSIST I</v>
          </cell>
          <cell r="F7558" t="str">
            <v>D148</v>
          </cell>
          <cell r="G7558">
            <v>1</v>
          </cell>
          <cell r="H7558" t="str">
            <v>D148-003</v>
          </cell>
          <cell r="I7558" t="str">
            <v>F</v>
          </cell>
          <cell r="J7558">
            <v>7999</v>
          </cell>
          <cell r="L7558">
            <v>7360.13</v>
          </cell>
        </row>
        <row r="7559">
          <cell r="A7559" t="str">
            <v>PUGH, CHERYL D</v>
          </cell>
          <cell r="B7559" t="str">
            <v>101-507</v>
          </cell>
          <cell r="C7559">
            <v>510300</v>
          </cell>
          <cell r="D7559">
            <v>42310</v>
          </cell>
          <cell r="E7559" t="str">
            <v>ASSESSMENT ASSIST I</v>
          </cell>
          <cell r="F7559" t="str">
            <v>D148</v>
          </cell>
          <cell r="G7559">
            <v>1</v>
          </cell>
          <cell r="H7559" t="str">
            <v>D148-003</v>
          </cell>
          <cell r="I7559" t="str">
            <v>F</v>
          </cell>
          <cell r="J7559" t="str">
            <v>*FI</v>
          </cell>
          <cell r="K7559" t="str">
            <v>FICA</v>
          </cell>
          <cell r="L7559">
            <v>1521.6</v>
          </cell>
        </row>
        <row r="7560">
          <cell r="A7560" t="str">
            <v>PUGH, CHERYL D</v>
          </cell>
          <cell r="B7560" t="str">
            <v>101-507</v>
          </cell>
          <cell r="C7560">
            <v>510300</v>
          </cell>
          <cell r="D7560">
            <v>42310</v>
          </cell>
          <cell r="E7560" t="str">
            <v>ASSESSMENT ASSIST I</v>
          </cell>
          <cell r="F7560" t="str">
            <v>D148</v>
          </cell>
          <cell r="G7560">
            <v>1</v>
          </cell>
          <cell r="H7560" t="str">
            <v>D148-003</v>
          </cell>
          <cell r="I7560" t="str">
            <v>F</v>
          </cell>
          <cell r="J7560">
            <v>8000</v>
          </cell>
          <cell r="L7560">
            <v>1713.64</v>
          </cell>
        </row>
        <row r="7561">
          <cell r="A7561" t="str">
            <v>PUGH, CHERYL D</v>
          </cell>
          <cell r="B7561" t="str">
            <v>101-507</v>
          </cell>
          <cell r="C7561">
            <v>510300</v>
          </cell>
          <cell r="D7561">
            <v>42310</v>
          </cell>
          <cell r="E7561" t="str">
            <v>ASSESSMENT ASSIST I</v>
          </cell>
          <cell r="F7561" t="str">
            <v>D148</v>
          </cell>
          <cell r="G7561">
            <v>1</v>
          </cell>
          <cell r="H7561" t="str">
            <v>D148-003</v>
          </cell>
          <cell r="I7561" t="str">
            <v>F</v>
          </cell>
          <cell r="J7561" t="str">
            <v>*FM</v>
          </cell>
          <cell r="K7561" t="str">
            <v>MEDICARE</v>
          </cell>
          <cell r="L7561">
            <v>355.86</v>
          </cell>
        </row>
        <row r="7562">
          <cell r="A7562" t="str">
            <v>PUGH, CHERYL D</v>
          </cell>
          <cell r="B7562" t="str">
            <v>101-507</v>
          </cell>
          <cell r="C7562">
            <v>510400</v>
          </cell>
          <cell r="D7562">
            <v>42310</v>
          </cell>
          <cell r="E7562" t="str">
            <v>ASSESSMENT ASSIST I</v>
          </cell>
          <cell r="F7562" t="str">
            <v>D148</v>
          </cell>
          <cell r="G7562">
            <v>1</v>
          </cell>
          <cell r="H7562" t="str">
            <v>D148-003</v>
          </cell>
          <cell r="I7562" t="str">
            <v>F</v>
          </cell>
          <cell r="J7562">
            <v>30</v>
          </cell>
          <cell r="L7562">
            <v>61.35</v>
          </cell>
        </row>
        <row r="7563">
          <cell r="A7563" t="str">
            <v>PUGH, CHERYL D</v>
          </cell>
          <cell r="B7563" t="str">
            <v>101-507</v>
          </cell>
          <cell r="C7563">
            <v>510400</v>
          </cell>
          <cell r="D7563">
            <v>42310</v>
          </cell>
          <cell r="E7563" t="str">
            <v>ASSESSMENT ASSIST I</v>
          </cell>
          <cell r="F7563" t="str">
            <v>D148</v>
          </cell>
          <cell r="G7563">
            <v>1</v>
          </cell>
          <cell r="H7563" t="str">
            <v>D148-003</v>
          </cell>
          <cell r="I7563" t="str">
            <v>F</v>
          </cell>
          <cell r="J7563">
            <v>811</v>
          </cell>
          <cell r="L7563">
            <v>1.88</v>
          </cell>
        </row>
        <row r="7564">
          <cell r="A7564" t="str">
            <v>PUGH, CHERYL D</v>
          </cell>
          <cell r="B7564" t="str">
            <v>101-507</v>
          </cell>
          <cell r="C7564">
            <v>510400</v>
          </cell>
          <cell r="D7564">
            <v>42310</v>
          </cell>
          <cell r="E7564" t="str">
            <v>ASSESSMENT ASSIST I</v>
          </cell>
          <cell r="F7564" t="str">
            <v>D148</v>
          </cell>
          <cell r="G7564">
            <v>1</v>
          </cell>
          <cell r="H7564" t="str">
            <v>D148-003</v>
          </cell>
          <cell r="I7564" t="str">
            <v>F</v>
          </cell>
          <cell r="J7564">
            <v>102</v>
          </cell>
          <cell r="L7564">
            <v>232.19</v>
          </cell>
        </row>
        <row r="7565">
          <cell r="A7565" t="str">
            <v>PUGH, CHERYL D</v>
          </cell>
          <cell r="B7565" t="str">
            <v>101-507</v>
          </cell>
          <cell r="C7565">
            <v>510400</v>
          </cell>
          <cell r="D7565">
            <v>42310</v>
          </cell>
          <cell r="E7565" t="str">
            <v>ASSESSMENT ASSIST I</v>
          </cell>
          <cell r="F7565" t="str">
            <v>D148</v>
          </cell>
          <cell r="G7565">
            <v>1</v>
          </cell>
          <cell r="H7565" t="str">
            <v>D148-003</v>
          </cell>
          <cell r="I7565" t="str">
            <v>F</v>
          </cell>
          <cell r="J7565">
            <v>703</v>
          </cell>
          <cell r="L7565">
            <v>6.7</v>
          </cell>
        </row>
        <row r="7566">
          <cell r="A7566" t="str">
            <v>PUGH, CHERYL D</v>
          </cell>
          <cell r="B7566" t="str">
            <v>101-507</v>
          </cell>
          <cell r="C7566">
            <v>510400</v>
          </cell>
          <cell r="D7566">
            <v>42310</v>
          </cell>
          <cell r="E7566" t="str">
            <v>ASSESSMENT ASSIST I</v>
          </cell>
          <cell r="F7566" t="str">
            <v>D148</v>
          </cell>
          <cell r="G7566">
            <v>1</v>
          </cell>
          <cell r="H7566" t="str">
            <v>D148-003</v>
          </cell>
          <cell r="I7566" t="str">
            <v>F</v>
          </cell>
          <cell r="J7566">
            <v>1001</v>
          </cell>
          <cell r="L7566">
            <v>10.17</v>
          </cell>
        </row>
        <row r="7567">
          <cell r="A7567" t="str">
            <v>PUGH, CHERYL D</v>
          </cell>
          <cell r="B7567" t="str">
            <v>101-507</v>
          </cell>
          <cell r="C7567">
            <v>510400</v>
          </cell>
          <cell r="D7567">
            <v>42310</v>
          </cell>
          <cell r="E7567" t="str">
            <v>ASSESSMENT ASSIST I</v>
          </cell>
          <cell r="F7567" t="str">
            <v>D148</v>
          </cell>
          <cell r="G7567">
            <v>1</v>
          </cell>
          <cell r="H7567" t="str">
            <v>D148-003</v>
          </cell>
          <cell r="I7567" t="str">
            <v>F</v>
          </cell>
          <cell r="J7567">
            <v>603</v>
          </cell>
          <cell r="L7567">
            <v>31.26</v>
          </cell>
        </row>
        <row r="7568">
          <cell r="A7568" t="str">
            <v>QUIJANO, SANDY J</v>
          </cell>
          <cell r="B7568" t="str">
            <v>281-898</v>
          </cell>
          <cell r="C7568">
            <v>510100</v>
          </cell>
          <cell r="D7568">
            <v>31150</v>
          </cell>
          <cell r="E7568" t="str">
            <v>BUS DRIVER</v>
          </cell>
          <cell r="F7568" t="str">
            <v>D190</v>
          </cell>
          <cell r="G7568">
            <v>1</v>
          </cell>
          <cell r="H7568" t="str">
            <v>D190-011</v>
          </cell>
          <cell r="I7568" t="str">
            <v>O</v>
          </cell>
          <cell r="J7568">
            <v>1</v>
          </cell>
          <cell r="K7568" t="str">
            <v>REGULAR PAY</v>
          </cell>
          <cell r="L7568">
            <v>29920.29</v>
          </cell>
        </row>
        <row r="7569">
          <cell r="A7569" t="str">
            <v>QUIJANO, SANDY J</v>
          </cell>
          <cell r="B7569" t="str">
            <v>281-898</v>
          </cell>
          <cell r="C7569">
            <v>510300</v>
          </cell>
          <cell r="D7569">
            <v>31150</v>
          </cell>
          <cell r="E7569" t="str">
            <v>BUS DRIVER</v>
          </cell>
          <cell r="F7569" t="str">
            <v>D190</v>
          </cell>
          <cell r="G7569">
            <v>1</v>
          </cell>
          <cell r="H7569" t="str">
            <v>D190-011</v>
          </cell>
          <cell r="I7569" t="str">
            <v>F</v>
          </cell>
          <cell r="J7569" t="str">
            <v>*FI</v>
          </cell>
          <cell r="K7569" t="str">
            <v>FICA</v>
          </cell>
          <cell r="L7569">
            <v>1855.06</v>
          </cell>
        </row>
        <row r="7570">
          <cell r="A7570" t="str">
            <v>QUIJANO, SANDY J</v>
          </cell>
          <cell r="B7570" t="str">
            <v>281-898</v>
          </cell>
          <cell r="C7570">
            <v>510300</v>
          </cell>
          <cell r="D7570">
            <v>31150</v>
          </cell>
          <cell r="E7570" t="str">
            <v>BUS DRIVER</v>
          </cell>
          <cell r="F7570" t="str">
            <v>D190</v>
          </cell>
          <cell r="G7570">
            <v>1</v>
          </cell>
          <cell r="H7570" t="str">
            <v>D190-011</v>
          </cell>
          <cell r="I7570" t="str">
            <v>F</v>
          </cell>
          <cell r="J7570" t="str">
            <v>*FM</v>
          </cell>
          <cell r="K7570" t="str">
            <v>MEDICARE</v>
          </cell>
          <cell r="L7570">
            <v>433.84</v>
          </cell>
        </row>
        <row r="7571">
          <cell r="A7571" t="str">
            <v>QUIJANO, SANDY J</v>
          </cell>
          <cell r="B7571" t="str">
            <v>281-898</v>
          </cell>
          <cell r="C7571">
            <v>510300</v>
          </cell>
          <cell r="D7571">
            <v>31150</v>
          </cell>
          <cell r="E7571" t="str">
            <v>BUS DRIVER</v>
          </cell>
          <cell r="F7571" t="str">
            <v>D190</v>
          </cell>
          <cell r="G7571">
            <v>1</v>
          </cell>
          <cell r="H7571" t="str">
            <v>D190-011</v>
          </cell>
          <cell r="I7571" t="str">
            <v>F</v>
          </cell>
          <cell r="J7571">
            <v>7999</v>
          </cell>
          <cell r="L7571">
            <v>8973.09</v>
          </cell>
        </row>
        <row r="7572">
          <cell r="A7572" t="str">
            <v>QUIJANO, SANDY J</v>
          </cell>
          <cell r="B7572" t="str">
            <v>281-898</v>
          </cell>
          <cell r="C7572">
            <v>510300</v>
          </cell>
          <cell r="D7572">
            <v>31150</v>
          </cell>
          <cell r="E7572" t="str">
            <v>BUS DRIVER</v>
          </cell>
          <cell r="F7572" t="str">
            <v>D190</v>
          </cell>
          <cell r="G7572">
            <v>1</v>
          </cell>
          <cell r="H7572" t="str">
            <v>D190-011</v>
          </cell>
          <cell r="I7572" t="str">
            <v>F</v>
          </cell>
          <cell r="J7572">
            <v>8000</v>
          </cell>
          <cell r="L7572">
            <v>2090.13</v>
          </cell>
        </row>
        <row r="7573">
          <cell r="A7573" t="str">
            <v>QUIJANO, SANDY J</v>
          </cell>
          <cell r="B7573" t="str">
            <v>281-898</v>
          </cell>
          <cell r="C7573">
            <v>510400</v>
          </cell>
          <cell r="D7573">
            <v>31150</v>
          </cell>
          <cell r="E7573" t="str">
            <v>BUS DRIVER</v>
          </cell>
          <cell r="F7573" t="str">
            <v>D190</v>
          </cell>
          <cell r="G7573">
            <v>1</v>
          </cell>
          <cell r="H7573" t="str">
            <v>D190-011</v>
          </cell>
          <cell r="I7573" t="str">
            <v>F</v>
          </cell>
          <cell r="J7573">
            <v>100</v>
          </cell>
          <cell r="L7573">
            <v>135.94999999999999</v>
          </cell>
        </row>
        <row r="7574">
          <cell r="A7574" t="str">
            <v>QUIJANO, SANDY J</v>
          </cell>
          <cell r="B7574" t="str">
            <v>281-898</v>
          </cell>
          <cell r="C7574">
            <v>510400</v>
          </cell>
          <cell r="D7574">
            <v>31150</v>
          </cell>
          <cell r="E7574" t="str">
            <v>BUS DRIVER</v>
          </cell>
          <cell r="F7574" t="str">
            <v>D190</v>
          </cell>
          <cell r="G7574">
            <v>1</v>
          </cell>
          <cell r="H7574" t="str">
            <v>D190-011</v>
          </cell>
          <cell r="I7574" t="str">
            <v>F</v>
          </cell>
          <cell r="J7574">
            <v>30</v>
          </cell>
          <cell r="L7574">
            <v>74.8</v>
          </cell>
        </row>
        <row r="7575">
          <cell r="A7575" t="str">
            <v>QUIJANO, SANDY J</v>
          </cell>
          <cell r="B7575" t="str">
            <v>281-898</v>
          </cell>
          <cell r="C7575">
            <v>510400</v>
          </cell>
          <cell r="D7575">
            <v>31150</v>
          </cell>
          <cell r="E7575" t="str">
            <v>BUS DRIVER</v>
          </cell>
          <cell r="F7575" t="str">
            <v>D190</v>
          </cell>
          <cell r="G7575">
            <v>1</v>
          </cell>
          <cell r="H7575" t="str">
            <v>D190-011</v>
          </cell>
          <cell r="I7575" t="str">
            <v>F</v>
          </cell>
          <cell r="J7575">
            <v>601</v>
          </cell>
          <cell r="L7575">
            <v>17.149999999999999</v>
          </cell>
        </row>
        <row r="7576">
          <cell r="A7576" t="str">
            <v>QUIJANO, SANDY J</v>
          </cell>
          <cell r="B7576" t="str">
            <v>281-898</v>
          </cell>
          <cell r="C7576">
            <v>510400</v>
          </cell>
          <cell r="D7576">
            <v>31150</v>
          </cell>
          <cell r="E7576" t="str">
            <v>BUS DRIVER</v>
          </cell>
          <cell r="F7576" t="str">
            <v>D190</v>
          </cell>
          <cell r="G7576">
            <v>1</v>
          </cell>
          <cell r="H7576" t="str">
            <v>D190-011</v>
          </cell>
          <cell r="I7576" t="str">
            <v>F</v>
          </cell>
          <cell r="J7576">
            <v>701</v>
          </cell>
          <cell r="L7576">
            <v>4.01</v>
          </cell>
        </row>
        <row r="7577">
          <cell r="A7577" t="str">
            <v>QUIJANO, SANDY J</v>
          </cell>
          <cell r="B7577" t="str">
            <v>281-898</v>
          </cell>
          <cell r="C7577">
            <v>510400</v>
          </cell>
          <cell r="D7577">
            <v>31150</v>
          </cell>
          <cell r="E7577" t="str">
            <v>BUS DRIVER</v>
          </cell>
          <cell r="F7577" t="str">
            <v>D190</v>
          </cell>
          <cell r="G7577">
            <v>1</v>
          </cell>
          <cell r="H7577" t="str">
            <v>D190-011</v>
          </cell>
          <cell r="I7577" t="str">
            <v>F</v>
          </cell>
          <cell r="J7577">
            <v>1001</v>
          </cell>
          <cell r="L7577">
            <v>10.17</v>
          </cell>
        </row>
        <row r="7578">
          <cell r="A7578" t="str">
            <v>QUIJANO, SANDY J</v>
          </cell>
          <cell r="B7578" t="str">
            <v>281-898</v>
          </cell>
          <cell r="C7578">
            <v>510400</v>
          </cell>
          <cell r="D7578">
            <v>31150</v>
          </cell>
          <cell r="E7578" t="str">
            <v>BUS DRIVER</v>
          </cell>
          <cell r="F7578" t="str">
            <v>D190</v>
          </cell>
          <cell r="G7578">
            <v>1</v>
          </cell>
          <cell r="H7578" t="str">
            <v>D190-011</v>
          </cell>
          <cell r="I7578" t="str">
            <v>F</v>
          </cell>
          <cell r="J7578">
            <v>811</v>
          </cell>
          <cell r="L7578">
            <v>1.88</v>
          </cell>
        </row>
        <row r="7579">
          <cell r="A7579" t="str">
            <v>QUINN, DARRYL A</v>
          </cell>
          <cell r="B7579" t="str">
            <v>101-609</v>
          </cell>
          <cell r="C7579">
            <v>510100</v>
          </cell>
          <cell r="D7579">
            <v>44190</v>
          </cell>
          <cell r="E7579" t="str">
            <v>BEH HEALTH CLINIC SUPV II</v>
          </cell>
          <cell r="F7579" t="str">
            <v>C160</v>
          </cell>
          <cell r="G7579">
            <v>1</v>
          </cell>
          <cell r="H7579" t="str">
            <v>C160-002</v>
          </cell>
          <cell r="I7579" t="str">
            <v>O</v>
          </cell>
          <cell r="J7579">
            <v>1</v>
          </cell>
          <cell r="K7579" t="str">
            <v>REGULAR PAY</v>
          </cell>
          <cell r="L7579">
            <v>57220.79</v>
          </cell>
        </row>
        <row r="7580">
          <cell r="A7580" t="str">
            <v>QUINN, DARRYL A</v>
          </cell>
          <cell r="B7580" t="str">
            <v>101-609</v>
          </cell>
          <cell r="C7580">
            <v>510300</v>
          </cell>
          <cell r="D7580">
            <v>44190</v>
          </cell>
          <cell r="E7580" t="str">
            <v>BEH HEALTH CLINIC SUPV II</v>
          </cell>
          <cell r="F7580" t="str">
            <v>C160</v>
          </cell>
          <cell r="G7580">
            <v>1</v>
          </cell>
          <cell r="H7580" t="str">
            <v>C160-002</v>
          </cell>
          <cell r="I7580" t="str">
            <v>F</v>
          </cell>
          <cell r="J7580">
            <v>8005</v>
          </cell>
          <cell r="L7580">
            <v>280.08</v>
          </cell>
        </row>
        <row r="7581">
          <cell r="A7581" t="str">
            <v>QUINN, DARRYL A</v>
          </cell>
          <cell r="B7581" t="str">
            <v>101-609</v>
          </cell>
          <cell r="C7581">
            <v>510300</v>
          </cell>
          <cell r="D7581">
            <v>44190</v>
          </cell>
          <cell r="E7581" t="str">
            <v>BEH HEALTH CLINIC SUPV II</v>
          </cell>
          <cell r="F7581" t="str">
            <v>C160</v>
          </cell>
          <cell r="G7581">
            <v>1</v>
          </cell>
          <cell r="H7581" t="str">
            <v>C160-002</v>
          </cell>
          <cell r="I7581" t="str">
            <v>F</v>
          </cell>
          <cell r="J7581" t="str">
            <v>*FI</v>
          </cell>
          <cell r="K7581" t="str">
            <v>FICA</v>
          </cell>
          <cell r="L7581">
            <v>3547.69</v>
          </cell>
        </row>
        <row r="7582">
          <cell r="A7582" t="str">
            <v>QUINN, DARRYL A</v>
          </cell>
          <cell r="B7582" t="str">
            <v>101-609</v>
          </cell>
          <cell r="C7582">
            <v>510300</v>
          </cell>
          <cell r="D7582">
            <v>44190</v>
          </cell>
          <cell r="E7582" t="str">
            <v>BEH HEALTH CLINIC SUPV II</v>
          </cell>
          <cell r="F7582" t="str">
            <v>C160</v>
          </cell>
          <cell r="G7582">
            <v>1</v>
          </cell>
          <cell r="H7582" t="str">
            <v>C160-002</v>
          </cell>
          <cell r="I7582" t="str">
            <v>F</v>
          </cell>
          <cell r="J7582">
            <v>7999</v>
          </cell>
          <cell r="L7582">
            <v>17160.509999999998</v>
          </cell>
        </row>
        <row r="7583">
          <cell r="A7583" t="str">
            <v>QUINN, DARRYL A</v>
          </cell>
          <cell r="B7583" t="str">
            <v>101-609</v>
          </cell>
          <cell r="C7583">
            <v>510300</v>
          </cell>
          <cell r="D7583">
            <v>44190</v>
          </cell>
          <cell r="E7583" t="str">
            <v>BEH HEALTH CLINIC SUPV II</v>
          </cell>
          <cell r="F7583" t="str">
            <v>C160</v>
          </cell>
          <cell r="G7583">
            <v>1</v>
          </cell>
          <cell r="H7583" t="str">
            <v>C160-002</v>
          </cell>
          <cell r="I7583" t="str">
            <v>F</v>
          </cell>
          <cell r="J7583">
            <v>8000</v>
          </cell>
          <cell r="L7583">
            <v>4001.16</v>
          </cell>
        </row>
        <row r="7584">
          <cell r="A7584" t="str">
            <v>QUINN, DARRYL A</v>
          </cell>
          <cell r="B7584" t="str">
            <v>101-609</v>
          </cell>
          <cell r="C7584">
            <v>510300</v>
          </cell>
          <cell r="D7584">
            <v>44190</v>
          </cell>
          <cell r="E7584" t="str">
            <v>BEH HEALTH CLINIC SUPV II</v>
          </cell>
          <cell r="F7584" t="str">
            <v>C160</v>
          </cell>
          <cell r="G7584">
            <v>1</v>
          </cell>
          <cell r="H7584" t="str">
            <v>C160-002</v>
          </cell>
          <cell r="I7584" t="str">
            <v>F</v>
          </cell>
          <cell r="J7584" t="str">
            <v>*FM</v>
          </cell>
          <cell r="K7584" t="str">
            <v>MEDICARE</v>
          </cell>
          <cell r="L7584">
            <v>829.7</v>
          </cell>
        </row>
        <row r="7585">
          <cell r="A7585" t="str">
            <v>QUINN, DARRYL A</v>
          </cell>
          <cell r="B7585" t="str">
            <v>101-609</v>
          </cell>
          <cell r="C7585">
            <v>510400</v>
          </cell>
          <cell r="D7585">
            <v>44190</v>
          </cell>
          <cell r="E7585" t="str">
            <v>BEH HEALTH CLINIC SUPV II</v>
          </cell>
          <cell r="F7585" t="str">
            <v>C160</v>
          </cell>
          <cell r="G7585">
            <v>1</v>
          </cell>
          <cell r="H7585" t="str">
            <v>C160-002</v>
          </cell>
          <cell r="I7585" t="str">
            <v>F</v>
          </cell>
          <cell r="J7585">
            <v>30</v>
          </cell>
          <cell r="L7585">
            <v>143.05000000000001</v>
          </cell>
        </row>
        <row r="7586">
          <cell r="A7586" t="str">
            <v>QUINN, DARRYL A</v>
          </cell>
          <cell r="B7586" t="str">
            <v>101-609</v>
          </cell>
          <cell r="C7586">
            <v>510400</v>
          </cell>
          <cell r="D7586">
            <v>44190</v>
          </cell>
          <cell r="E7586" t="str">
            <v>BEH HEALTH CLINIC SUPV II</v>
          </cell>
          <cell r="F7586" t="str">
            <v>C160</v>
          </cell>
          <cell r="G7586">
            <v>1</v>
          </cell>
          <cell r="H7586" t="str">
            <v>C160-002</v>
          </cell>
          <cell r="I7586" t="str">
            <v>F</v>
          </cell>
          <cell r="J7586">
            <v>1001</v>
          </cell>
          <cell r="L7586">
            <v>10.17</v>
          </cell>
        </row>
        <row r="7587">
          <cell r="A7587" t="str">
            <v>QUINN, DARRYL A</v>
          </cell>
          <cell r="B7587" t="str">
            <v>101-609</v>
          </cell>
          <cell r="C7587">
            <v>510400</v>
          </cell>
          <cell r="D7587">
            <v>44190</v>
          </cell>
          <cell r="E7587" t="str">
            <v>BEH HEALTH CLINIC SUPV II</v>
          </cell>
          <cell r="F7587" t="str">
            <v>C160</v>
          </cell>
          <cell r="G7587">
            <v>1</v>
          </cell>
          <cell r="H7587" t="str">
            <v>C160-002</v>
          </cell>
          <cell r="I7587" t="str">
            <v>F</v>
          </cell>
          <cell r="J7587">
            <v>810</v>
          </cell>
          <cell r="L7587">
            <v>1.71</v>
          </cell>
        </row>
        <row r="7588">
          <cell r="A7588" t="str">
            <v>QUINTANA, MICHAEL J</v>
          </cell>
          <cell r="B7588" t="str">
            <v>101-526</v>
          </cell>
          <cell r="C7588">
            <v>510100</v>
          </cell>
          <cell r="D7588">
            <v>44270</v>
          </cell>
          <cell r="E7588" t="str">
            <v>FACILITIES PROJECT MGR</v>
          </cell>
          <cell r="F7588" t="str">
            <v>C250</v>
          </cell>
          <cell r="G7588">
            <v>1</v>
          </cell>
          <cell r="H7588" t="str">
            <v>C250-001</v>
          </cell>
          <cell r="I7588" t="str">
            <v>O</v>
          </cell>
          <cell r="J7588">
            <v>1</v>
          </cell>
          <cell r="K7588" t="str">
            <v>REGULAR PAY</v>
          </cell>
          <cell r="L7588">
            <v>48897.4</v>
          </cell>
        </row>
        <row r="7589">
          <cell r="A7589" t="str">
            <v>QUINTANA, MICHAEL J</v>
          </cell>
          <cell r="B7589" t="str">
            <v>101-526</v>
          </cell>
          <cell r="C7589">
            <v>510300</v>
          </cell>
          <cell r="D7589">
            <v>44270</v>
          </cell>
          <cell r="E7589" t="str">
            <v>FACILITIES PROJECT MGR</v>
          </cell>
          <cell r="F7589" t="str">
            <v>C250</v>
          </cell>
          <cell r="G7589">
            <v>1</v>
          </cell>
          <cell r="H7589" t="str">
            <v>C250-001</v>
          </cell>
          <cell r="I7589" t="str">
            <v>F</v>
          </cell>
          <cell r="J7589" t="str">
            <v>*FI</v>
          </cell>
          <cell r="K7589" t="str">
            <v>FICA</v>
          </cell>
          <cell r="L7589">
            <v>3031.64</v>
          </cell>
        </row>
        <row r="7590">
          <cell r="A7590" t="str">
            <v>QUINTANA, MICHAEL J</v>
          </cell>
          <cell r="B7590" t="str">
            <v>101-526</v>
          </cell>
          <cell r="C7590">
            <v>510300</v>
          </cell>
          <cell r="D7590">
            <v>44270</v>
          </cell>
          <cell r="E7590" t="str">
            <v>FACILITIES PROJECT MGR</v>
          </cell>
          <cell r="F7590" t="str">
            <v>C250</v>
          </cell>
          <cell r="G7590">
            <v>1</v>
          </cell>
          <cell r="H7590" t="str">
            <v>C250-001</v>
          </cell>
          <cell r="I7590" t="str">
            <v>F</v>
          </cell>
          <cell r="J7590">
            <v>8000</v>
          </cell>
          <cell r="L7590">
            <v>3418.52</v>
          </cell>
        </row>
        <row r="7591">
          <cell r="A7591" t="str">
            <v>QUINTANA, MICHAEL J</v>
          </cell>
          <cell r="B7591" t="str">
            <v>101-526</v>
          </cell>
          <cell r="C7591">
            <v>510300</v>
          </cell>
          <cell r="D7591">
            <v>44270</v>
          </cell>
          <cell r="E7591" t="str">
            <v>FACILITIES PROJECT MGR</v>
          </cell>
          <cell r="F7591" t="str">
            <v>C250</v>
          </cell>
          <cell r="G7591">
            <v>1</v>
          </cell>
          <cell r="H7591" t="str">
            <v>C250-001</v>
          </cell>
          <cell r="I7591" t="str">
            <v>F</v>
          </cell>
          <cell r="J7591" t="str">
            <v>*FM</v>
          </cell>
          <cell r="K7591" t="str">
            <v>MEDICARE</v>
          </cell>
          <cell r="L7591">
            <v>709.01</v>
          </cell>
        </row>
        <row r="7592">
          <cell r="A7592" t="str">
            <v>QUINTANA, MICHAEL J</v>
          </cell>
          <cell r="B7592" t="str">
            <v>101-526</v>
          </cell>
          <cell r="C7592">
            <v>510300</v>
          </cell>
          <cell r="D7592">
            <v>44270</v>
          </cell>
          <cell r="E7592" t="str">
            <v>FACILITIES PROJECT MGR</v>
          </cell>
          <cell r="F7592" t="str">
            <v>C250</v>
          </cell>
          <cell r="G7592">
            <v>1</v>
          </cell>
          <cell r="H7592" t="str">
            <v>C250-001</v>
          </cell>
          <cell r="I7592" t="str">
            <v>F</v>
          </cell>
          <cell r="J7592">
            <v>8005</v>
          </cell>
          <cell r="L7592">
            <v>239.3</v>
          </cell>
        </row>
        <row r="7593">
          <cell r="A7593" t="str">
            <v>QUINTANA, MICHAEL J</v>
          </cell>
          <cell r="B7593" t="str">
            <v>101-526</v>
          </cell>
          <cell r="C7593">
            <v>510300</v>
          </cell>
          <cell r="D7593">
            <v>44270</v>
          </cell>
          <cell r="E7593" t="str">
            <v>FACILITIES PROJECT MGR</v>
          </cell>
          <cell r="F7593" t="str">
            <v>C250</v>
          </cell>
          <cell r="G7593">
            <v>1</v>
          </cell>
          <cell r="H7593" t="str">
            <v>C250-001</v>
          </cell>
          <cell r="I7593" t="str">
            <v>F</v>
          </cell>
          <cell r="J7593">
            <v>7999</v>
          </cell>
          <cell r="L7593">
            <v>14664.33</v>
          </cell>
        </row>
        <row r="7594">
          <cell r="A7594" t="str">
            <v>QUINTANA, MICHAEL J</v>
          </cell>
          <cell r="B7594" t="str">
            <v>101-526</v>
          </cell>
          <cell r="C7594">
            <v>510400</v>
          </cell>
          <cell r="D7594">
            <v>44270</v>
          </cell>
          <cell r="E7594" t="str">
            <v>FACILITIES PROJECT MGR</v>
          </cell>
          <cell r="F7594" t="str">
            <v>C250</v>
          </cell>
          <cell r="G7594">
            <v>1</v>
          </cell>
          <cell r="H7594" t="str">
            <v>C250-001</v>
          </cell>
          <cell r="I7594" t="str">
            <v>F</v>
          </cell>
          <cell r="J7594">
            <v>703</v>
          </cell>
          <cell r="L7594">
            <v>6.7</v>
          </cell>
        </row>
        <row r="7595">
          <cell r="A7595" t="str">
            <v>QUINTANA, MICHAEL J</v>
          </cell>
          <cell r="B7595" t="str">
            <v>101-526</v>
          </cell>
          <cell r="C7595">
            <v>510400</v>
          </cell>
          <cell r="D7595">
            <v>44270</v>
          </cell>
          <cell r="E7595" t="str">
            <v>FACILITIES PROJECT MGR</v>
          </cell>
          <cell r="F7595" t="str">
            <v>C250</v>
          </cell>
          <cell r="G7595">
            <v>1</v>
          </cell>
          <cell r="H7595" t="str">
            <v>C250-001</v>
          </cell>
          <cell r="I7595" t="str">
            <v>F</v>
          </cell>
          <cell r="J7595">
            <v>603</v>
          </cell>
          <cell r="L7595">
            <v>31.26</v>
          </cell>
        </row>
        <row r="7596">
          <cell r="A7596" t="str">
            <v>QUINTANA, MICHAEL J</v>
          </cell>
          <cell r="B7596" t="str">
            <v>101-526</v>
          </cell>
          <cell r="C7596">
            <v>510400</v>
          </cell>
          <cell r="D7596">
            <v>44270</v>
          </cell>
          <cell r="E7596" t="str">
            <v>FACILITIES PROJECT MGR</v>
          </cell>
          <cell r="F7596" t="str">
            <v>C250</v>
          </cell>
          <cell r="G7596">
            <v>1</v>
          </cell>
          <cell r="H7596" t="str">
            <v>C250-001</v>
          </cell>
          <cell r="I7596" t="str">
            <v>F</v>
          </cell>
          <cell r="J7596">
            <v>102</v>
          </cell>
          <cell r="L7596">
            <v>232.19</v>
          </cell>
        </row>
        <row r="7597">
          <cell r="A7597" t="str">
            <v>QUINTANA, MICHAEL J</v>
          </cell>
          <cell r="B7597" t="str">
            <v>101-526</v>
          </cell>
          <cell r="C7597">
            <v>510400</v>
          </cell>
          <cell r="D7597">
            <v>44270</v>
          </cell>
          <cell r="E7597" t="str">
            <v>FACILITIES PROJECT MGR</v>
          </cell>
          <cell r="F7597" t="str">
            <v>C250</v>
          </cell>
          <cell r="G7597">
            <v>1</v>
          </cell>
          <cell r="H7597" t="str">
            <v>C250-001</v>
          </cell>
          <cell r="I7597" t="str">
            <v>F</v>
          </cell>
          <cell r="J7597">
            <v>811</v>
          </cell>
          <cell r="L7597">
            <v>1.88</v>
          </cell>
        </row>
        <row r="7598">
          <cell r="A7598" t="str">
            <v>QUINTANA, MICHAEL J</v>
          </cell>
          <cell r="B7598" t="str">
            <v>101-526</v>
          </cell>
          <cell r="C7598">
            <v>510400</v>
          </cell>
          <cell r="D7598">
            <v>44270</v>
          </cell>
          <cell r="E7598" t="str">
            <v>FACILITIES PROJECT MGR</v>
          </cell>
          <cell r="F7598" t="str">
            <v>C250</v>
          </cell>
          <cell r="G7598">
            <v>1</v>
          </cell>
          <cell r="H7598" t="str">
            <v>C250-001</v>
          </cell>
          <cell r="I7598" t="str">
            <v>F</v>
          </cell>
          <cell r="J7598">
            <v>30</v>
          </cell>
          <cell r="L7598">
            <v>122.24</v>
          </cell>
        </row>
        <row r="7599">
          <cell r="A7599" t="str">
            <v>QUINTANA, MICHAEL J</v>
          </cell>
          <cell r="B7599" t="str">
            <v>101-526</v>
          </cell>
          <cell r="C7599">
            <v>510400</v>
          </cell>
          <cell r="D7599">
            <v>44270</v>
          </cell>
          <cell r="E7599" t="str">
            <v>FACILITIES PROJECT MGR</v>
          </cell>
          <cell r="F7599" t="str">
            <v>C250</v>
          </cell>
          <cell r="G7599">
            <v>1</v>
          </cell>
          <cell r="H7599" t="str">
            <v>C250-001</v>
          </cell>
          <cell r="I7599" t="str">
            <v>F</v>
          </cell>
          <cell r="J7599">
            <v>1001</v>
          </cell>
          <cell r="L7599">
            <v>10.17</v>
          </cell>
        </row>
        <row r="7600">
          <cell r="A7600" t="str">
            <v>QUINTERNO, LESLIE A</v>
          </cell>
          <cell r="B7600" t="str">
            <v>101-505</v>
          </cell>
          <cell r="C7600">
            <v>510100</v>
          </cell>
          <cell r="D7600">
            <v>40460</v>
          </cell>
          <cell r="E7600" t="str">
            <v>ACCOUNTING TECHNICIAN</v>
          </cell>
          <cell r="F7600" t="str">
            <v>D110</v>
          </cell>
          <cell r="G7600">
            <v>1</v>
          </cell>
          <cell r="H7600" t="str">
            <v>D110-006</v>
          </cell>
          <cell r="I7600" t="str">
            <v>O</v>
          </cell>
          <cell r="J7600">
            <v>1</v>
          </cell>
          <cell r="K7600" t="str">
            <v>REGULAR PAY</v>
          </cell>
          <cell r="L7600">
            <v>34417.21</v>
          </cell>
        </row>
        <row r="7601">
          <cell r="A7601" t="str">
            <v>QUINTERNO, LESLIE A</v>
          </cell>
          <cell r="B7601" t="str">
            <v>101-505</v>
          </cell>
          <cell r="C7601">
            <v>510300</v>
          </cell>
          <cell r="D7601">
            <v>40460</v>
          </cell>
          <cell r="E7601" t="str">
            <v>ACCOUNTING TECHNICIAN</v>
          </cell>
          <cell r="F7601" t="str">
            <v>D110</v>
          </cell>
          <cell r="G7601">
            <v>1</v>
          </cell>
          <cell r="H7601" t="str">
            <v>D110-006</v>
          </cell>
          <cell r="I7601" t="str">
            <v>F</v>
          </cell>
          <cell r="J7601" t="str">
            <v>*FI</v>
          </cell>
          <cell r="K7601" t="str">
            <v>FICA</v>
          </cell>
          <cell r="L7601">
            <v>2133.87</v>
          </cell>
        </row>
        <row r="7602">
          <cell r="A7602" t="str">
            <v>QUINTERNO, LESLIE A</v>
          </cell>
          <cell r="B7602" t="str">
            <v>101-505</v>
          </cell>
          <cell r="C7602">
            <v>510300</v>
          </cell>
          <cell r="D7602">
            <v>40460</v>
          </cell>
          <cell r="E7602" t="str">
            <v>ACCOUNTING TECHNICIAN</v>
          </cell>
          <cell r="F7602" t="str">
            <v>D110</v>
          </cell>
          <cell r="G7602">
            <v>1</v>
          </cell>
          <cell r="H7602" t="str">
            <v>D110-006</v>
          </cell>
          <cell r="I7602" t="str">
            <v>F</v>
          </cell>
          <cell r="J7602" t="str">
            <v>*FM</v>
          </cell>
          <cell r="K7602" t="str">
            <v>MEDICARE</v>
          </cell>
          <cell r="L7602">
            <v>499.05</v>
          </cell>
        </row>
        <row r="7603">
          <cell r="A7603" t="str">
            <v>QUINTERNO, LESLIE A</v>
          </cell>
          <cell r="B7603" t="str">
            <v>101-505</v>
          </cell>
          <cell r="C7603">
            <v>510300</v>
          </cell>
          <cell r="D7603">
            <v>40460</v>
          </cell>
          <cell r="E7603" t="str">
            <v>ACCOUNTING TECHNICIAN</v>
          </cell>
          <cell r="F7603" t="str">
            <v>D110</v>
          </cell>
          <cell r="G7603">
            <v>1</v>
          </cell>
          <cell r="H7603" t="str">
            <v>D110-006</v>
          </cell>
          <cell r="I7603" t="str">
            <v>F</v>
          </cell>
          <cell r="J7603">
            <v>8000</v>
          </cell>
          <cell r="L7603">
            <v>2404.91</v>
          </cell>
        </row>
        <row r="7604">
          <cell r="A7604" t="str">
            <v>QUINTERNO, LESLIE A</v>
          </cell>
          <cell r="B7604" t="str">
            <v>101-505</v>
          </cell>
          <cell r="C7604">
            <v>510300</v>
          </cell>
          <cell r="D7604">
            <v>40460</v>
          </cell>
          <cell r="E7604" t="str">
            <v>ACCOUNTING TECHNICIAN</v>
          </cell>
          <cell r="F7604" t="str">
            <v>D110</v>
          </cell>
          <cell r="G7604">
            <v>1</v>
          </cell>
          <cell r="H7604" t="str">
            <v>D110-006</v>
          </cell>
          <cell r="I7604" t="str">
            <v>F</v>
          </cell>
          <cell r="J7604">
            <v>7999</v>
          </cell>
          <cell r="L7604">
            <v>10321.719999999999</v>
          </cell>
        </row>
        <row r="7605">
          <cell r="A7605" t="str">
            <v>QUINTERNO, LESLIE A</v>
          </cell>
          <cell r="B7605" t="str">
            <v>101-505</v>
          </cell>
          <cell r="C7605">
            <v>510400</v>
          </cell>
          <cell r="D7605">
            <v>40460</v>
          </cell>
          <cell r="E7605" t="str">
            <v>ACCOUNTING TECHNICIAN</v>
          </cell>
          <cell r="F7605" t="str">
            <v>D110</v>
          </cell>
          <cell r="G7605">
            <v>1</v>
          </cell>
          <cell r="H7605" t="str">
            <v>D110-006</v>
          </cell>
          <cell r="I7605" t="str">
            <v>F</v>
          </cell>
          <cell r="J7605">
            <v>104</v>
          </cell>
          <cell r="L7605">
            <v>283.83999999999997</v>
          </cell>
        </row>
        <row r="7606">
          <cell r="A7606" t="str">
            <v>QUINTERNO, LESLIE A</v>
          </cell>
          <cell r="B7606" t="str">
            <v>101-505</v>
          </cell>
          <cell r="C7606">
            <v>510400</v>
          </cell>
          <cell r="D7606">
            <v>40460</v>
          </cell>
          <cell r="E7606" t="str">
            <v>ACCOUNTING TECHNICIAN</v>
          </cell>
          <cell r="F7606" t="str">
            <v>D110</v>
          </cell>
          <cell r="G7606">
            <v>1</v>
          </cell>
          <cell r="H7606" t="str">
            <v>D110-006</v>
          </cell>
          <cell r="I7606" t="str">
            <v>F</v>
          </cell>
          <cell r="J7606">
            <v>705</v>
          </cell>
          <cell r="L7606">
            <v>12.04</v>
          </cell>
        </row>
        <row r="7607">
          <cell r="A7607" t="str">
            <v>QUINTERNO, LESLIE A</v>
          </cell>
          <cell r="B7607" t="str">
            <v>101-505</v>
          </cell>
          <cell r="C7607">
            <v>510400</v>
          </cell>
          <cell r="D7607">
            <v>40460</v>
          </cell>
          <cell r="E7607" t="str">
            <v>ACCOUNTING TECHNICIAN</v>
          </cell>
          <cell r="F7607" t="str">
            <v>D110</v>
          </cell>
          <cell r="G7607">
            <v>1</v>
          </cell>
          <cell r="H7607" t="str">
            <v>D110-006</v>
          </cell>
          <cell r="I7607" t="str">
            <v>F</v>
          </cell>
          <cell r="J7607">
            <v>605</v>
          </cell>
          <cell r="L7607">
            <v>59.1</v>
          </cell>
        </row>
        <row r="7608">
          <cell r="A7608" t="str">
            <v>QUINTERNO, LESLIE A</v>
          </cell>
          <cell r="B7608" t="str">
            <v>101-505</v>
          </cell>
          <cell r="C7608">
            <v>510400</v>
          </cell>
          <cell r="D7608">
            <v>40460</v>
          </cell>
          <cell r="E7608" t="str">
            <v>ACCOUNTING TECHNICIAN</v>
          </cell>
          <cell r="F7608" t="str">
            <v>D110</v>
          </cell>
          <cell r="G7608">
            <v>1</v>
          </cell>
          <cell r="H7608" t="str">
            <v>D110-006</v>
          </cell>
          <cell r="I7608" t="str">
            <v>F</v>
          </cell>
          <cell r="J7608">
            <v>1001</v>
          </cell>
          <cell r="L7608">
            <v>10.17</v>
          </cell>
        </row>
        <row r="7609">
          <cell r="A7609" t="str">
            <v>QUINTERNO, LESLIE A</v>
          </cell>
          <cell r="B7609" t="str">
            <v>101-505</v>
          </cell>
          <cell r="C7609">
            <v>510400</v>
          </cell>
          <cell r="D7609">
            <v>40460</v>
          </cell>
          <cell r="E7609" t="str">
            <v>ACCOUNTING TECHNICIAN</v>
          </cell>
          <cell r="F7609" t="str">
            <v>D110</v>
          </cell>
          <cell r="G7609">
            <v>1</v>
          </cell>
          <cell r="H7609" t="str">
            <v>D110-006</v>
          </cell>
          <cell r="I7609" t="str">
            <v>F</v>
          </cell>
          <cell r="J7609">
            <v>811</v>
          </cell>
          <cell r="L7609">
            <v>1.88</v>
          </cell>
        </row>
        <row r="7610">
          <cell r="A7610" t="str">
            <v>QUINTERNO, LESLIE A</v>
          </cell>
          <cell r="B7610" t="str">
            <v>101-505</v>
          </cell>
          <cell r="C7610">
            <v>510400</v>
          </cell>
          <cell r="D7610">
            <v>40460</v>
          </cell>
          <cell r="E7610" t="str">
            <v>ACCOUNTING TECHNICIAN</v>
          </cell>
          <cell r="F7610" t="str">
            <v>D110</v>
          </cell>
          <cell r="G7610">
            <v>1</v>
          </cell>
          <cell r="H7610" t="str">
            <v>D110-006</v>
          </cell>
          <cell r="I7610" t="str">
            <v>F</v>
          </cell>
          <cell r="J7610">
            <v>30</v>
          </cell>
          <cell r="L7610">
            <v>86.04</v>
          </cell>
        </row>
        <row r="7611">
          <cell r="A7611" t="str">
            <v>RAILEY, MICHAEL S</v>
          </cell>
          <cell r="B7611" t="str">
            <v>101-525</v>
          </cell>
          <cell r="C7611">
            <v>510100</v>
          </cell>
          <cell r="D7611">
            <v>45080</v>
          </cell>
          <cell r="E7611" t="str">
            <v>BUILDING MAINT SPECIALIST</v>
          </cell>
          <cell r="F7611" t="str">
            <v>D186</v>
          </cell>
          <cell r="G7611">
            <v>1</v>
          </cell>
          <cell r="H7611" t="str">
            <v>D186-005</v>
          </cell>
          <cell r="I7611" t="str">
            <v>O</v>
          </cell>
          <cell r="J7611">
            <v>1</v>
          </cell>
          <cell r="K7611" t="str">
            <v>REGULAR PAY</v>
          </cell>
          <cell r="L7611">
            <v>34147.050000000003</v>
          </cell>
        </row>
        <row r="7612">
          <cell r="A7612" t="str">
            <v>RAILEY, MICHAEL S</v>
          </cell>
          <cell r="B7612" t="str">
            <v>101-525</v>
          </cell>
          <cell r="C7612">
            <v>510300</v>
          </cell>
          <cell r="D7612">
            <v>45080</v>
          </cell>
          <cell r="E7612" t="str">
            <v>BUILDING MAINT SPECIALIST</v>
          </cell>
          <cell r="F7612" t="str">
            <v>D186</v>
          </cell>
          <cell r="G7612">
            <v>1</v>
          </cell>
          <cell r="H7612" t="str">
            <v>D186-005</v>
          </cell>
          <cell r="I7612" t="str">
            <v>F</v>
          </cell>
          <cell r="J7612" t="str">
            <v>*FI</v>
          </cell>
          <cell r="K7612" t="str">
            <v>FICA</v>
          </cell>
          <cell r="L7612">
            <v>2117.12</v>
          </cell>
        </row>
        <row r="7613">
          <cell r="A7613" t="str">
            <v>RAILEY, MICHAEL S</v>
          </cell>
          <cell r="B7613" t="str">
            <v>101-525</v>
          </cell>
          <cell r="C7613">
            <v>510300</v>
          </cell>
          <cell r="D7613">
            <v>45080</v>
          </cell>
          <cell r="E7613" t="str">
            <v>BUILDING MAINT SPECIALIST</v>
          </cell>
          <cell r="F7613" t="str">
            <v>D186</v>
          </cell>
          <cell r="G7613">
            <v>1</v>
          </cell>
          <cell r="H7613" t="str">
            <v>D186-005</v>
          </cell>
          <cell r="I7613" t="str">
            <v>F</v>
          </cell>
          <cell r="J7613">
            <v>8000</v>
          </cell>
          <cell r="L7613">
            <v>2386</v>
          </cell>
        </row>
        <row r="7614">
          <cell r="A7614" t="str">
            <v>RAILEY, MICHAEL S</v>
          </cell>
          <cell r="B7614" t="str">
            <v>101-525</v>
          </cell>
          <cell r="C7614">
            <v>510300</v>
          </cell>
          <cell r="D7614">
            <v>45080</v>
          </cell>
          <cell r="E7614" t="str">
            <v>BUILDING MAINT SPECIALIST</v>
          </cell>
          <cell r="F7614" t="str">
            <v>D186</v>
          </cell>
          <cell r="G7614">
            <v>1</v>
          </cell>
          <cell r="H7614" t="str">
            <v>D186-005</v>
          </cell>
          <cell r="I7614" t="str">
            <v>F</v>
          </cell>
          <cell r="J7614" t="str">
            <v>*FM</v>
          </cell>
          <cell r="K7614" t="str">
            <v>MEDICARE</v>
          </cell>
          <cell r="L7614">
            <v>495.13</v>
          </cell>
        </row>
        <row r="7615">
          <cell r="A7615" t="str">
            <v>RAILEY, MICHAEL S</v>
          </cell>
          <cell r="B7615" t="str">
            <v>101-525</v>
          </cell>
          <cell r="C7615">
            <v>510300</v>
          </cell>
          <cell r="D7615">
            <v>45080</v>
          </cell>
          <cell r="E7615" t="str">
            <v>BUILDING MAINT SPECIALIST</v>
          </cell>
          <cell r="F7615" t="str">
            <v>D186</v>
          </cell>
          <cell r="G7615">
            <v>1</v>
          </cell>
          <cell r="H7615" t="str">
            <v>D186-005</v>
          </cell>
          <cell r="I7615" t="str">
            <v>F</v>
          </cell>
          <cell r="J7615">
            <v>7999</v>
          </cell>
          <cell r="L7615">
            <v>10240.700000000001</v>
          </cell>
        </row>
        <row r="7616">
          <cell r="A7616" t="str">
            <v>RAILEY, MICHAEL S</v>
          </cell>
          <cell r="B7616" t="str">
            <v>101-525</v>
          </cell>
          <cell r="C7616">
            <v>510400</v>
          </cell>
          <cell r="D7616">
            <v>45080</v>
          </cell>
          <cell r="E7616" t="str">
            <v>BUILDING MAINT SPECIALIST</v>
          </cell>
          <cell r="F7616" t="str">
            <v>D186</v>
          </cell>
          <cell r="G7616">
            <v>1</v>
          </cell>
          <cell r="H7616" t="str">
            <v>D186-005</v>
          </cell>
          <cell r="I7616" t="str">
            <v>F</v>
          </cell>
          <cell r="J7616">
            <v>1001</v>
          </cell>
          <cell r="L7616">
            <v>10.17</v>
          </cell>
        </row>
        <row r="7617">
          <cell r="A7617" t="str">
            <v>RAILEY, MICHAEL S</v>
          </cell>
          <cell r="B7617" t="str">
            <v>101-525</v>
          </cell>
          <cell r="C7617">
            <v>510400</v>
          </cell>
          <cell r="D7617">
            <v>45080</v>
          </cell>
          <cell r="E7617" t="str">
            <v>BUILDING MAINT SPECIALIST</v>
          </cell>
          <cell r="F7617" t="str">
            <v>D186</v>
          </cell>
          <cell r="G7617">
            <v>1</v>
          </cell>
          <cell r="H7617" t="str">
            <v>D186-005</v>
          </cell>
          <cell r="I7617" t="str">
            <v>F</v>
          </cell>
          <cell r="J7617">
            <v>103</v>
          </cell>
          <cell r="L7617">
            <v>232.19</v>
          </cell>
        </row>
        <row r="7618">
          <cell r="A7618" t="str">
            <v>RAILEY, MICHAEL S</v>
          </cell>
          <cell r="B7618" t="str">
            <v>101-525</v>
          </cell>
          <cell r="C7618">
            <v>510400</v>
          </cell>
          <cell r="D7618">
            <v>45080</v>
          </cell>
          <cell r="E7618" t="str">
            <v>BUILDING MAINT SPECIALIST</v>
          </cell>
          <cell r="F7618" t="str">
            <v>D186</v>
          </cell>
          <cell r="G7618">
            <v>1</v>
          </cell>
          <cell r="H7618" t="str">
            <v>D186-005</v>
          </cell>
          <cell r="I7618" t="str">
            <v>F</v>
          </cell>
          <cell r="J7618">
            <v>30</v>
          </cell>
          <cell r="L7618">
            <v>85.37</v>
          </cell>
        </row>
        <row r="7619">
          <cell r="A7619" t="str">
            <v>RAILEY, MICHAEL S</v>
          </cell>
          <cell r="B7619" t="str">
            <v>101-525</v>
          </cell>
          <cell r="C7619">
            <v>510400</v>
          </cell>
          <cell r="D7619">
            <v>45080</v>
          </cell>
          <cell r="E7619" t="str">
            <v>BUILDING MAINT SPECIALIST</v>
          </cell>
          <cell r="F7619" t="str">
            <v>D186</v>
          </cell>
          <cell r="G7619">
            <v>1</v>
          </cell>
          <cell r="H7619" t="str">
            <v>D186-005</v>
          </cell>
          <cell r="I7619" t="str">
            <v>F</v>
          </cell>
          <cell r="J7619">
            <v>703</v>
          </cell>
          <cell r="L7619">
            <v>6.7</v>
          </cell>
        </row>
        <row r="7620">
          <cell r="A7620" t="str">
            <v>RAILEY, MICHAEL S</v>
          </cell>
          <cell r="B7620" t="str">
            <v>101-525</v>
          </cell>
          <cell r="C7620">
            <v>510400</v>
          </cell>
          <cell r="D7620">
            <v>45080</v>
          </cell>
          <cell r="E7620" t="str">
            <v>BUILDING MAINT SPECIALIST</v>
          </cell>
          <cell r="F7620" t="str">
            <v>D186</v>
          </cell>
          <cell r="G7620">
            <v>1</v>
          </cell>
          <cell r="H7620" t="str">
            <v>D186-005</v>
          </cell>
          <cell r="I7620" t="str">
            <v>F</v>
          </cell>
          <cell r="J7620">
            <v>603</v>
          </cell>
          <cell r="L7620">
            <v>31.26</v>
          </cell>
        </row>
        <row r="7621">
          <cell r="A7621" t="str">
            <v>RAILEY, MICHAEL S</v>
          </cell>
          <cell r="B7621" t="str">
            <v>101-525</v>
          </cell>
          <cell r="C7621">
            <v>510400</v>
          </cell>
          <cell r="D7621">
            <v>45080</v>
          </cell>
          <cell r="E7621" t="str">
            <v>BUILDING MAINT SPECIALIST</v>
          </cell>
          <cell r="F7621" t="str">
            <v>D186</v>
          </cell>
          <cell r="G7621">
            <v>1</v>
          </cell>
          <cell r="H7621" t="str">
            <v>D186-005</v>
          </cell>
          <cell r="I7621" t="str">
            <v>F</v>
          </cell>
          <cell r="J7621">
            <v>810</v>
          </cell>
          <cell r="L7621">
            <v>1.71</v>
          </cell>
        </row>
        <row r="7622">
          <cell r="A7622" t="str">
            <v>RAINBOLT, KARIN</v>
          </cell>
          <cell r="B7622" t="str">
            <v>101-594</v>
          </cell>
          <cell r="C7622">
            <v>510100</v>
          </cell>
          <cell r="D7622">
            <v>34360</v>
          </cell>
          <cell r="E7622" t="str">
            <v>OFFICE ASSISTANT II</v>
          </cell>
          <cell r="F7622" t="str">
            <v>D382</v>
          </cell>
          <cell r="G7622">
            <v>1</v>
          </cell>
          <cell r="H7622" t="str">
            <v>D382-008</v>
          </cell>
          <cell r="I7622" t="str">
            <v>O</v>
          </cell>
          <cell r="J7622">
            <v>1</v>
          </cell>
          <cell r="K7622" t="str">
            <v>REGULAR PAY</v>
          </cell>
          <cell r="L7622">
            <v>26318.93</v>
          </cell>
        </row>
        <row r="7623">
          <cell r="A7623" t="str">
            <v>RAINBOLT, KARIN</v>
          </cell>
          <cell r="B7623" t="str">
            <v>101-594</v>
          </cell>
          <cell r="C7623">
            <v>510300</v>
          </cell>
          <cell r="D7623">
            <v>34360</v>
          </cell>
          <cell r="E7623" t="str">
            <v>OFFICE ASSISTANT II</v>
          </cell>
          <cell r="F7623" t="str">
            <v>D382</v>
          </cell>
          <cell r="G7623">
            <v>1</v>
          </cell>
          <cell r="H7623" t="str">
            <v>D382-008</v>
          </cell>
          <cell r="I7623" t="str">
            <v>F</v>
          </cell>
          <cell r="J7623" t="str">
            <v>*FI</v>
          </cell>
          <cell r="K7623" t="str">
            <v>FICA</v>
          </cell>
          <cell r="L7623">
            <v>1631.77</v>
          </cell>
        </row>
        <row r="7624">
          <cell r="A7624" t="str">
            <v>RAINBOLT, KARIN</v>
          </cell>
          <cell r="B7624" t="str">
            <v>101-594</v>
          </cell>
          <cell r="C7624">
            <v>510300</v>
          </cell>
          <cell r="D7624">
            <v>34360</v>
          </cell>
          <cell r="E7624" t="str">
            <v>OFFICE ASSISTANT II</v>
          </cell>
          <cell r="F7624" t="str">
            <v>D382</v>
          </cell>
          <cell r="G7624">
            <v>1</v>
          </cell>
          <cell r="H7624" t="str">
            <v>D382-008</v>
          </cell>
          <cell r="I7624" t="str">
            <v>F</v>
          </cell>
          <cell r="J7624">
            <v>8000</v>
          </cell>
          <cell r="L7624">
            <v>1838.03</v>
          </cell>
        </row>
        <row r="7625">
          <cell r="A7625" t="str">
            <v>RAINBOLT, KARIN</v>
          </cell>
          <cell r="B7625" t="str">
            <v>101-594</v>
          </cell>
          <cell r="C7625">
            <v>510300</v>
          </cell>
          <cell r="D7625">
            <v>34360</v>
          </cell>
          <cell r="E7625" t="str">
            <v>OFFICE ASSISTANT II</v>
          </cell>
          <cell r="F7625" t="str">
            <v>D382</v>
          </cell>
          <cell r="G7625">
            <v>1</v>
          </cell>
          <cell r="H7625" t="str">
            <v>D382-008</v>
          </cell>
          <cell r="I7625" t="str">
            <v>F</v>
          </cell>
          <cell r="J7625" t="str">
            <v>*FM</v>
          </cell>
          <cell r="K7625" t="str">
            <v>MEDICARE</v>
          </cell>
          <cell r="L7625">
            <v>381.62</v>
          </cell>
        </row>
        <row r="7626">
          <cell r="A7626" t="str">
            <v>RAINBOLT, KARIN</v>
          </cell>
          <cell r="B7626" t="str">
            <v>101-594</v>
          </cell>
          <cell r="C7626">
            <v>510300</v>
          </cell>
          <cell r="D7626">
            <v>34360</v>
          </cell>
          <cell r="E7626" t="str">
            <v>OFFICE ASSISTANT II</v>
          </cell>
          <cell r="F7626" t="str">
            <v>D382</v>
          </cell>
          <cell r="G7626">
            <v>1</v>
          </cell>
          <cell r="H7626" t="str">
            <v>D382-008</v>
          </cell>
          <cell r="I7626" t="str">
            <v>F</v>
          </cell>
          <cell r="J7626">
            <v>7999</v>
          </cell>
          <cell r="L7626">
            <v>7893.05</v>
          </cell>
        </row>
        <row r="7627">
          <cell r="A7627" t="str">
            <v>RAINBOLT, KARIN</v>
          </cell>
          <cell r="B7627" t="str">
            <v>101-594</v>
          </cell>
          <cell r="C7627">
            <v>510400</v>
          </cell>
          <cell r="D7627">
            <v>34360</v>
          </cell>
          <cell r="E7627" t="str">
            <v>OFFICE ASSISTANT II</v>
          </cell>
          <cell r="F7627" t="str">
            <v>D382</v>
          </cell>
          <cell r="G7627">
            <v>1</v>
          </cell>
          <cell r="H7627" t="str">
            <v>D382-008</v>
          </cell>
          <cell r="I7627" t="str">
            <v>F</v>
          </cell>
          <cell r="J7627">
            <v>1001</v>
          </cell>
          <cell r="L7627">
            <v>10.17</v>
          </cell>
        </row>
        <row r="7628">
          <cell r="A7628" t="str">
            <v>RAINBOLT, KARIN</v>
          </cell>
          <cell r="B7628" t="str">
            <v>101-594</v>
          </cell>
          <cell r="C7628">
            <v>510400</v>
          </cell>
          <cell r="D7628">
            <v>34360</v>
          </cell>
          <cell r="E7628" t="str">
            <v>OFFICE ASSISTANT II</v>
          </cell>
          <cell r="F7628" t="str">
            <v>D382</v>
          </cell>
          <cell r="G7628">
            <v>1</v>
          </cell>
          <cell r="H7628" t="str">
            <v>D382-008</v>
          </cell>
          <cell r="I7628" t="str">
            <v>F</v>
          </cell>
          <cell r="J7628">
            <v>30</v>
          </cell>
          <cell r="L7628">
            <v>65.8</v>
          </cell>
        </row>
        <row r="7629">
          <cell r="A7629" t="str">
            <v>RAINBOLT, KARIN</v>
          </cell>
          <cell r="B7629" t="str">
            <v>101-594</v>
          </cell>
          <cell r="C7629">
            <v>510400</v>
          </cell>
          <cell r="D7629">
            <v>34360</v>
          </cell>
          <cell r="E7629" t="str">
            <v>OFFICE ASSISTANT II</v>
          </cell>
          <cell r="F7629" t="str">
            <v>D382</v>
          </cell>
          <cell r="G7629">
            <v>1</v>
          </cell>
          <cell r="H7629" t="str">
            <v>D382-008</v>
          </cell>
          <cell r="I7629" t="str">
            <v>F</v>
          </cell>
          <cell r="J7629">
            <v>811</v>
          </cell>
          <cell r="L7629">
            <v>1.88</v>
          </cell>
        </row>
        <row r="7630">
          <cell r="A7630" t="str">
            <v>RANGEL, PATRICIA A</v>
          </cell>
          <cell r="B7630" t="str">
            <v>101-589</v>
          </cell>
          <cell r="C7630">
            <v>510100</v>
          </cell>
          <cell r="D7630">
            <v>18950</v>
          </cell>
          <cell r="E7630" t="str">
            <v>EXECUTIVE SECRETARY</v>
          </cell>
          <cell r="F7630" t="str">
            <v>D294</v>
          </cell>
          <cell r="G7630">
            <v>1</v>
          </cell>
          <cell r="H7630" t="str">
            <v>D294-008</v>
          </cell>
          <cell r="I7630" t="str">
            <v>O</v>
          </cell>
          <cell r="J7630">
            <v>1</v>
          </cell>
          <cell r="K7630" t="str">
            <v>REGULAR PAY</v>
          </cell>
          <cell r="L7630">
            <v>35626.89</v>
          </cell>
        </row>
        <row r="7631">
          <cell r="A7631" t="str">
            <v>RANGEL, PATRICIA A</v>
          </cell>
          <cell r="B7631" t="str">
            <v>101-589</v>
          </cell>
          <cell r="C7631">
            <v>510300</v>
          </cell>
          <cell r="D7631">
            <v>18950</v>
          </cell>
          <cell r="E7631" t="str">
            <v>EXECUTIVE SECRETARY</v>
          </cell>
          <cell r="F7631" t="str">
            <v>D294</v>
          </cell>
          <cell r="G7631">
            <v>1</v>
          </cell>
          <cell r="H7631" t="str">
            <v>D294-008</v>
          </cell>
          <cell r="I7631" t="str">
            <v>F</v>
          </cell>
          <cell r="J7631" t="str">
            <v>*FM</v>
          </cell>
          <cell r="K7631" t="str">
            <v>MEDICARE</v>
          </cell>
          <cell r="L7631">
            <v>516.59</v>
          </cell>
        </row>
        <row r="7632">
          <cell r="A7632" t="str">
            <v>RANGEL, PATRICIA A</v>
          </cell>
          <cell r="B7632" t="str">
            <v>101-589</v>
          </cell>
          <cell r="C7632">
            <v>510300</v>
          </cell>
          <cell r="D7632">
            <v>18950</v>
          </cell>
          <cell r="E7632" t="str">
            <v>EXECUTIVE SECRETARY</v>
          </cell>
          <cell r="F7632" t="str">
            <v>D294</v>
          </cell>
          <cell r="G7632">
            <v>1</v>
          </cell>
          <cell r="H7632" t="str">
            <v>D294-008</v>
          </cell>
          <cell r="I7632" t="str">
            <v>F</v>
          </cell>
          <cell r="J7632">
            <v>8000</v>
          </cell>
          <cell r="L7632">
            <v>2489.59</v>
          </cell>
        </row>
        <row r="7633">
          <cell r="A7633" t="str">
            <v>RANGEL, PATRICIA A</v>
          </cell>
          <cell r="B7633" t="str">
            <v>101-589</v>
          </cell>
          <cell r="C7633">
            <v>510300</v>
          </cell>
          <cell r="D7633">
            <v>18950</v>
          </cell>
          <cell r="E7633" t="str">
            <v>EXECUTIVE SECRETARY</v>
          </cell>
          <cell r="F7633" t="str">
            <v>D294</v>
          </cell>
          <cell r="G7633">
            <v>1</v>
          </cell>
          <cell r="H7633" t="str">
            <v>D294-008</v>
          </cell>
          <cell r="I7633" t="str">
            <v>F</v>
          </cell>
          <cell r="J7633" t="str">
            <v>*FI</v>
          </cell>
          <cell r="K7633" t="str">
            <v>FICA</v>
          </cell>
          <cell r="L7633">
            <v>2208.87</v>
          </cell>
        </row>
        <row r="7634">
          <cell r="A7634" t="str">
            <v>RANGEL, PATRICIA A</v>
          </cell>
          <cell r="B7634" t="str">
            <v>101-589</v>
          </cell>
          <cell r="C7634">
            <v>510300</v>
          </cell>
          <cell r="D7634">
            <v>18950</v>
          </cell>
          <cell r="E7634" t="str">
            <v>EXECUTIVE SECRETARY</v>
          </cell>
          <cell r="F7634" t="str">
            <v>D294</v>
          </cell>
          <cell r="G7634">
            <v>1</v>
          </cell>
          <cell r="H7634" t="str">
            <v>D294-008</v>
          </cell>
          <cell r="I7634" t="str">
            <v>F</v>
          </cell>
          <cell r="J7634">
            <v>7999</v>
          </cell>
          <cell r="L7634">
            <v>10684.5</v>
          </cell>
        </row>
        <row r="7635">
          <cell r="A7635" t="str">
            <v>RANGEL, PATRICIA A</v>
          </cell>
          <cell r="B7635" t="str">
            <v>101-589</v>
          </cell>
          <cell r="C7635">
            <v>510400</v>
          </cell>
          <cell r="D7635">
            <v>18950</v>
          </cell>
          <cell r="E7635" t="str">
            <v>EXECUTIVE SECRETARY</v>
          </cell>
          <cell r="F7635" t="str">
            <v>D294</v>
          </cell>
          <cell r="G7635">
            <v>1</v>
          </cell>
          <cell r="H7635" t="str">
            <v>D294-008</v>
          </cell>
          <cell r="I7635" t="str">
            <v>F</v>
          </cell>
          <cell r="J7635">
            <v>30</v>
          </cell>
          <cell r="L7635">
            <v>89.07</v>
          </cell>
        </row>
        <row r="7636">
          <cell r="A7636" t="str">
            <v>RANGEL, PATRICIA A</v>
          </cell>
          <cell r="B7636" t="str">
            <v>101-589</v>
          </cell>
          <cell r="C7636">
            <v>510400</v>
          </cell>
          <cell r="D7636">
            <v>18950</v>
          </cell>
          <cell r="E7636" t="str">
            <v>EXECUTIVE SECRETARY</v>
          </cell>
          <cell r="F7636" t="str">
            <v>D294</v>
          </cell>
          <cell r="G7636">
            <v>1</v>
          </cell>
          <cell r="H7636" t="str">
            <v>D294-008</v>
          </cell>
          <cell r="I7636" t="str">
            <v>F</v>
          </cell>
          <cell r="J7636">
            <v>605</v>
          </cell>
          <cell r="L7636">
            <v>59.1</v>
          </cell>
        </row>
        <row r="7637">
          <cell r="A7637" t="str">
            <v>RANGEL, PATRICIA A</v>
          </cell>
          <cell r="B7637" t="str">
            <v>101-589</v>
          </cell>
          <cell r="C7637">
            <v>510400</v>
          </cell>
          <cell r="D7637">
            <v>18950</v>
          </cell>
          <cell r="E7637" t="str">
            <v>EXECUTIVE SECRETARY</v>
          </cell>
          <cell r="F7637" t="str">
            <v>D294</v>
          </cell>
          <cell r="G7637">
            <v>1</v>
          </cell>
          <cell r="H7637" t="str">
            <v>D294-008</v>
          </cell>
          <cell r="I7637" t="str">
            <v>F</v>
          </cell>
          <cell r="J7637">
            <v>811</v>
          </cell>
          <cell r="L7637">
            <v>1.88</v>
          </cell>
        </row>
        <row r="7638">
          <cell r="A7638" t="str">
            <v>RANGEL, PATRICIA A</v>
          </cell>
          <cell r="B7638" t="str">
            <v>101-589</v>
          </cell>
          <cell r="C7638">
            <v>510400</v>
          </cell>
          <cell r="D7638">
            <v>18950</v>
          </cell>
          <cell r="E7638" t="str">
            <v>EXECUTIVE SECRETARY</v>
          </cell>
          <cell r="F7638" t="str">
            <v>D294</v>
          </cell>
          <cell r="G7638">
            <v>1</v>
          </cell>
          <cell r="H7638" t="str">
            <v>D294-008</v>
          </cell>
          <cell r="I7638" t="str">
            <v>F</v>
          </cell>
          <cell r="J7638">
            <v>1001</v>
          </cell>
          <cell r="L7638">
            <v>10.17</v>
          </cell>
        </row>
        <row r="7639">
          <cell r="A7639" t="str">
            <v>RANGEL, PATRICIA A</v>
          </cell>
          <cell r="B7639" t="str">
            <v>101-589</v>
          </cell>
          <cell r="C7639">
            <v>510400</v>
          </cell>
          <cell r="D7639">
            <v>18950</v>
          </cell>
          <cell r="E7639" t="str">
            <v>EXECUTIVE SECRETARY</v>
          </cell>
          <cell r="F7639" t="str">
            <v>D294</v>
          </cell>
          <cell r="G7639">
            <v>1</v>
          </cell>
          <cell r="H7639" t="str">
            <v>D294-008</v>
          </cell>
          <cell r="I7639" t="str">
            <v>F</v>
          </cell>
          <cell r="J7639">
            <v>104</v>
          </cell>
          <cell r="L7639">
            <v>283.83999999999997</v>
          </cell>
        </row>
        <row r="7640">
          <cell r="A7640" t="str">
            <v>RANGEL, PATRICIA A</v>
          </cell>
          <cell r="B7640" t="str">
            <v>101-589</v>
          </cell>
          <cell r="C7640">
            <v>510400</v>
          </cell>
          <cell r="D7640">
            <v>18950</v>
          </cell>
          <cell r="E7640" t="str">
            <v>EXECUTIVE SECRETARY</v>
          </cell>
          <cell r="F7640" t="str">
            <v>D294</v>
          </cell>
          <cell r="G7640">
            <v>1</v>
          </cell>
          <cell r="H7640" t="str">
            <v>D294-008</v>
          </cell>
          <cell r="I7640" t="str">
            <v>F</v>
          </cell>
          <cell r="J7640">
            <v>705</v>
          </cell>
          <cell r="L7640">
            <v>12.04</v>
          </cell>
        </row>
        <row r="7641">
          <cell r="A7641" t="str">
            <v>RAPER, RALPH K</v>
          </cell>
          <cell r="B7641" t="str">
            <v>700-777</v>
          </cell>
          <cell r="C7641">
            <v>510100</v>
          </cell>
          <cell r="D7641">
            <v>10420</v>
          </cell>
          <cell r="E7641" t="str">
            <v>W/W TREATMENT SYS OPR II</v>
          </cell>
          <cell r="F7641" t="str">
            <v>D532</v>
          </cell>
          <cell r="G7641">
            <v>1</v>
          </cell>
          <cell r="H7641" t="str">
            <v>D532-003</v>
          </cell>
          <cell r="I7641" t="str">
            <v>O</v>
          </cell>
          <cell r="J7641">
            <v>1</v>
          </cell>
          <cell r="K7641" t="str">
            <v>REGULAR PAY</v>
          </cell>
          <cell r="L7641">
            <v>42975.519999999997</v>
          </cell>
        </row>
        <row r="7642">
          <cell r="A7642" t="str">
            <v>RAPER, RALPH K</v>
          </cell>
          <cell r="B7642" t="str">
            <v>700-777</v>
          </cell>
          <cell r="C7642">
            <v>510300</v>
          </cell>
          <cell r="D7642">
            <v>10420</v>
          </cell>
          <cell r="E7642" t="str">
            <v>W/W TREATMENT SYS OPR II</v>
          </cell>
          <cell r="F7642" t="str">
            <v>D532</v>
          </cell>
          <cell r="G7642">
            <v>1</v>
          </cell>
          <cell r="H7642" t="str">
            <v>D532-003</v>
          </cell>
          <cell r="I7642" t="str">
            <v>F</v>
          </cell>
          <cell r="J7642" t="str">
            <v>*FI</v>
          </cell>
          <cell r="K7642" t="str">
            <v>FICA</v>
          </cell>
          <cell r="L7642">
            <v>2664.48</v>
          </cell>
        </row>
        <row r="7643">
          <cell r="A7643" t="str">
            <v>RAPER, RALPH K</v>
          </cell>
          <cell r="B7643" t="str">
            <v>700-777</v>
          </cell>
          <cell r="C7643">
            <v>510300</v>
          </cell>
          <cell r="D7643">
            <v>10420</v>
          </cell>
          <cell r="E7643" t="str">
            <v>W/W TREATMENT SYS OPR II</v>
          </cell>
          <cell r="F7643" t="str">
            <v>D532</v>
          </cell>
          <cell r="G7643">
            <v>1</v>
          </cell>
          <cell r="H7643" t="str">
            <v>D532-003</v>
          </cell>
          <cell r="I7643" t="str">
            <v>F</v>
          </cell>
          <cell r="J7643" t="str">
            <v>*FM</v>
          </cell>
          <cell r="K7643" t="str">
            <v>MEDICARE</v>
          </cell>
          <cell r="L7643">
            <v>623.15</v>
          </cell>
        </row>
        <row r="7644">
          <cell r="A7644" t="str">
            <v>RAPER, RALPH K</v>
          </cell>
          <cell r="B7644" t="str">
            <v>700-777</v>
          </cell>
          <cell r="C7644">
            <v>510300</v>
          </cell>
          <cell r="D7644">
            <v>10420</v>
          </cell>
          <cell r="E7644" t="str">
            <v>W/W TREATMENT SYS OPR II</v>
          </cell>
          <cell r="F7644" t="str">
            <v>D532</v>
          </cell>
          <cell r="G7644">
            <v>1</v>
          </cell>
          <cell r="H7644" t="str">
            <v>D532-003</v>
          </cell>
          <cell r="I7644" t="str">
            <v>F</v>
          </cell>
          <cell r="J7644">
            <v>8000</v>
          </cell>
          <cell r="L7644">
            <v>3003.99</v>
          </cell>
        </row>
        <row r="7645">
          <cell r="A7645" t="str">
            <v>RAPER, RALPH K</v>
          </cell>
          <cell r="B7645" t="str">
            <v>700-777</v>
          </cell>
          <cell r="C7645">
            <v>510300</v>
          </cell>
          <cell r="D7645">
            <v>10420</v>
          </cell>
          <cell r="E7645" t="str">
            <v>W/W TREATMENT SYS OPR II</v>
          </cell>
          <cell r="F7645" t="str">
            <v>D532</v>
          </cell>
          <cell r="G7645">
            <v>1</v>
          </cell>
          <cell r="H7645" t="str">
            <v>D532-003</v>
          </cell>
          <cell r="I7645" t="str">
            <v>F</v>
          </cell>
          <cell r="J7645">
            <v>7999</v>
          </cell>
          <cell r="L7645">
            <v>12888.36</v>
          </cell>
        </row>
        <row r="7646">
          <cell r="A7646" t="str">
            <v>RAPER, RALPH K</v>
          </cell>
          <cell r="B7646" t="str">
            <v>700-777</v>
          </cell>
          <cell r="C7646">
            <v>510400</v>
          </cell>
          <cell r="D7646">
            <v>10420</v>
          </cell>
          <cell r="E7646" t="str">
            <v>W/W TREATMENT SYS OPR II</v>
          </cell>
          <cell r="F7646" t="str">
            <v>D532</v>
          </cell>
          <cell r="G7646">
            <v>1</v>
          </cell>
          <cell r="H7646" t="str">
            <v>D532-003</v>
          </cell>
          <cell r="I7646" t="str">
            <v>F</v>
          </cell>
          <cell r="J7646">
            <v>701</v>
          </cell>
          <cell r="L7646">
            <v>4.01</v>
          </cell>
        </row>
        <row r="7647">
          <cell r="A7647" t="str">
            <v>RAPER, RALPH K</v>
          </cell>
          <cell r="B7647" t="str">
            <v>700-777</v>
          </cell>
          <cell r="C7647">
            <v>510400</v>
          </cell>
          <cell r="D7647">
            <v>10420</v>
          </cell>
          <cell r="E7647" t="str">
            <v>W/W TREATMENT SYS OPR II</v>
          </cell>
          <cell r="F7647" t="str">
            <v>D532</v>
          </cell>
          <cell r="G7647">
            <v>1</v>
          </cell>
          <cell r="H7647" t="str">
            <v>D532-003</v>
          </cell>
          <cell r="I7647" t="str">
            <v>F</v>
          </cell>
          <cell r="J7647">
            <v>1001</v>
          </cell>
          <cell r="L7647">
            <v>10.17</v>
          </cell>
        </row>
        <row r="7648">
          <cell r="A7648" t="str">
            <v>RAPER, RALPH K</v>
          </cell>
          <cell r="B7648" t="str">
            <v>700-777</v>
          </cell>
          <cell r="C7648">
            <v>510400</v>
          </cell>
          <cell r="D7648">
            <v>10420</v>
          </cell>
          <cell r="E7648" t="str">
            <v>W/W TREATMENT SYS OPR II</v>
          </cell>
          <cell r="F7648" t="str">
            <v>D532</v>
          </cell>
          <cell r="G7648">
            <v>1</v>
          </cell>
          <cell r="H7648" t="str">
            <v>D532-003</v>
          </cell>
          <cell r="I7648" t="str">
            <v>F</v>
          </cell>
          <cell r="J7648">
            <v>101</v>
          </cell>
          <cell r="L7648">
            <v>135.94999999999999</v>
          </cell>
        </row>
        <row r="7649">
          <cell r="A7649" t="str">
            <v>RAPER, RALPH K</v>
          </cell>
          <cell r="B7649" t="str">
            <v>700-777</v>
          </cell>
          <cell r="C7649">
            <v>510400</v>
          </cell>
          <cell r="D7649">
            <v>10420</v>
          </cell>
          <cell r="E7649" t="str">
            <v>W/W TREATMENT SYS OPR II</v>
          </cell>
          <cell r="F7649" t="str">
            <v>D532</v>
          </cell>
          <cell r="G7649">
            <v>1</v>
          </cell>
          <cell r="H7649" t="str">
            <v>D532-003</v>
          </cell>
          <cell r="I7649" t="str">
            <v>F</v>
          </cell>
          <cell r="J7649">
            <v>601</v>
          </cell>
          <cell r="L7649">
            <v>17.149999999999999</v>
          </cell>
        </row>
        <row r="7650">
          <cell r="A7650" t="str">
            <v>RAPER, RALPH K</v>
          </cell>
          <cell r="B7650" t="str">
            <v>700-777</v>
          </cell>
          <cell r="C7650">
            <v>510400</v>
          </cell>
          <cell r="D7650">
            <v>10420</v>
          </cell>
          <cell r="E7650" t="str">
            <v>W/W TREATMENT SYS OPR II</v>
          </cell>
          <cell r="F7650" t="str">
            <v>D532</v>
          </cell>
          <cell r="G7650">
            <v>1</v>
          </cell>
          <cell r="H7650" t="str">
            <v>D532-003</v>
          </cell>
          <cell r="I7650" t="str">
            <v>F</v>
          </cell>
          <cell r="J7650">
            <v>811</v>
          </cell>
          <cell r="L7650">
            <v>1.88</v>
          </cell>
        </row>
        <row r="7651">
          <cell r="A7651" t="str">
            <v>RAPER, RALPH K</v>
          </cell>
          <cell r="B7651" t="str">
            <v>700-777</v>
          </cell>
          <cell r="C7651">
            <v>510400</v>
          </cell>
          <cell r="D7651">
            <v>10420</v>
          </cell>
          <cell r="E7651" t="str">
            <v>W/W TREATMENT SYS OPR II</v>
          </cell>
          <cell r="F7651" t="str">
            <v>D532</v>
          </cell>
          <cell r="G7651">
            <v>1</v>
          </cell>
          <cell r="H7651" t="str">
            <v>D532-003</v>
          </cell>
          <cell r="I7651" t="str">
            <v>F</v>
          </cell>
          <cell r="J7651">
            <v>30</v>
          </cell>
          <cell r="L7651">
            <v>107.44</v>
          </cell>
        </row>
        <row r="7652">
          <cell r="A7652" t="str">
            <v>RASMUSSEN, NORM L</v>
          </cell>
          <cell r="B7652" t="str">
            <v>101-572</v>
          </cell>
          <cell r="C7652">
            <v>510100</v>
          </cell>
          <cell r="D7652">
            <v>25030</v>
          </cell>
          <cell r="E7652" t="str">
            <v>DEP PROBATION OFFICER II</v>
          </cell>
          <cell r="F7652" t="str">
            <v>P140</v>
          </cell>
          <cell r="G7652">
            <v>1</v>
          </cell>
          <cell r="H7652" t="str">
            <v>P140-009</v>
          </cell>
          <cell r="I7652" t="str">
            <v>O</v>
          </cell>
          <cell r="J7652">
            <v>1</v>
          </cell>
          <cell r="K7652" t="str">
            <v>REGULAR PAY</v>
          </cell>
          <cell r="L7652">
            <v>44533.37</v>
          </cell>
        </row>
        <row r="7653">
          <cell r="A7653" t="str">
            <v>RASMUSSEN, NORM L</v>
          </cell>
          <cell r="B7653" t="str">
            <v>101-572</v>
          </cell>
          <cell r="C7653">
            <v>510300</v>
          </cell>
          <cell r="D7653">
            <v>25030</v>
          </cell>
          <cell r="E7653" t="str">
            <v>DEP PROBATION OFFICER II</v>
          </cell>
          <cell r="F7653" t="str">
            <v>P140</v>
          </cell>
          <cell r="G7653">
            <v>1</v>
          </cell>
          <cell r="H7653" t="str">
            <v>P140-009</v>
          </cell>
          <cell r="I7653" t="str">
            <v>F</v>
          </cell>
          <cell r="J7653" t="str">
            <v>*FM</v>
          </cell>
          <cell r="K7653" t="str">
            <v>MEDICARE</v>
          </cell>
          <cell r="L7653">
            <v>645.73</v>
          </cell>
        </row>
        <row r="7654">
          <cell r="A7654" t="str">
            <v>RASMUSSEN, NORM L</v>
          </cell>
          <cell r="B7654" t="str">
            <v>101-572</v>
          </cell>
          <cell r="C7654">
            <v>510300</v>
          </cell>
          <cell r="D7654">
            <v>25030</v>
          </cell>
          <cell r="E7654" t="str">
            <v>DEP PROBATION OFFICER II</v>
          </cell>
          <cell r="F7654" t="str">
            <v>P140</v>
          </cell>
          <cell r="G7654">
            <v>1</v>
          </cell>
          <cell r="H7654" t="str">
            <v>P140-009</v>
          </cell>
          <cell r="I7654" t="str">
            <v>F</v>
          </cell>
          <cell r="J7654">
            <v>8005</v>
          </cell>
          <cell r="L7654">
            <v>217.91</v>
          </cell>
        </row>
        <row r="7655">
          <cell r="A7655" t="str">
            <v>RASMUSSEN, NORM L</v>
          </cell>
          <cell r="B7655" t="str">
            <v>101-572</v>
          </cell>
          <cell r="C7655">
            <v>510300</v>
          </cell>
          <cell r="D7655">
            <v>25030</v>
          </cell>
          <cell r="E7655" t="str">
            <v>DEP PROBATION OFFICER II</v>
          </cell>
          <cell r="F7655" t="str">
            <v>P140</v>
          </cell>
          <cell r="G7655">
            <v>1</v>
          </cell>
          <cell r="H7655" t="str">
            <v>P140-009</v>
          </cell>
          <cell r="I7655" t="str">
            <v>F</v>
          </cell>
          <cell r="J7655" t="str">
            <v>*FI</v>
          </cell>
          <cell r="K7655" t="str">
            <v>FICA</v>
          </cell>
          <cell r="L7655">
            <v>2761.07</v>
          </cell>
        </row>
        <row r="7656">
          <cell r="A7656" t="str">
            <v>RASMUSSEN, NORM L</v>
          </cell>
          <cell r="B7656" t="str">
            <v>101-572</v>
          </cell>
          <cell r="C7656">
            <v>510300</v>
          </cell>
          <cell r="D7656">
            <v>25030</v>
          </cell>
          <cell r="E7656" t="str">
            <v>DEP PROBATION OFFICER II</v>
          </cell>
          <cell r="F7656" t="str">
            <v>P140</v>
          </cell>
          <cell r="G7656">
            <v>1</v>
          </cell>
          <cell r="H7656" t="str">
            <v>P140-009</v>
          </cell>
          <cell r="I7656" t="str">
            <v>F</v>
          </cell>
          <cell r="J7656">
            <v>8000</v>
          </cell>
          <cell r="L7656">
            <v>3113.04</v>
          </cell>
        </row>
        <row r="7657">
          <cell r="A7657" t="str">
            <v>RASMUSSEN, NORM L</v>
          </cell>
          <cell r="B7657" t="str">
            <v>101-572</v>
          </cell>
          <cell r="C7657">
            <v>510300</v>
          </cell>
          <cell r="D7657">
            <v>25030</v>
          </cell>
          <cell r="E7657" t="str">
            <v>DEP PROBATION OFFICER II</v>
          </cell>
          <cell r="F7657" t="str">
            <v>P140</v>
          </cell>
          <cell r="G7657">
            <v>1</v>
          </cell>
          <cell r="H7657" t="str">
            <v>P140-009</v>
          </cell>
          <cell r="I7657" t="str">
            <v>F</v>
          </cell>
          <cell r="J7657">
            <v>7999</v>
          </cell>
          <cell r="L7657">
            <v>13355.56</v>
          </cell>
        </row>
        <row r="7658">
          <cell r="A7658" t="str">
            <v>RASMUSSEN, NORM L</v>
          </cell>
          <cell r="B7658" t="str">
            <v>101-572</v>
          </cell>
          <cell r="C7658">
            <v>510400</v>
          </cell>
          <cell r="D7658">
            <v>25030</v>
          </cell>
          <cell r="E7658" t="str">
            <v>DEP PROBATION OFFICER II</v>
          </cell>
          <cell r="F7658" t="str">
            <v>P140</v>
          </cell>
          <cell r="G7658">
            <v>1</v>
          </cell>
          <cell r="H7658" t="str">
            <v>P140-009</v>
          </cell>
          <cell r="I7658" t="str">
            <v>F</v>
          </cell>
          <cell r="J7658">
            <v>102</v>
          </cell>
          <cell r="L7658">
            <v>232.19</v>
          </cell>
        </row>
        <row r="7659">
          <cell r="A7659" t="str">
            <v>RASMUSSEN, NORM L</v>
          </cell>
          <cell r="B7659" t="str">
            <v>101-572</v>
          </cell>
          <cell r="C7659">
            <v>510400</v>
          </cell>
          <cell r="D7659">
            <v>25030</v>
          </cell>
          <cell r="E7659" t="str">
            <v>DEP PROBATION OFFICER II</v>
          </cell>
          <cell r="F7659" t="str">
            <v>P140</v>
          </cell>
          <cell r="G7659">
            <v>1</v>
          </cell>
          <cell r="H7659" t="str">
            <v>P140-009</v>
          </cell>
          <cell r="I7659" t="str">
            <v>F</v>
          </cell>
          <cell r="J7659">
            <v>703</v>
          </cell>
          <cell r="L7659">
            <v>6.7</v>
          </cell>
        </row>
        <row r="7660">
          <cell r="A7660" t="str">
            <v>RASMUSSEN, NORM L</v>
          </cell>
          <cell r="B7660" t="str">
            <v>101-572</v>
          </cell>
          <cell r="C7660">
            <v>510400</v>
          </cell>
          <cell r="D7660">
            <v>25030</v>
          </cell>
          <cell r="E7660" t="str">
            <v>DEP PROBATION OFFICER II</v>
          </cell>
          <cell r="F7660" t="str">
            <v>P140</v>
          </cell>
          <cell r="G7660">
            <v>1</v>
          </cell>
          <cell r="H7660" t="str">
            <v>P140-009</v>
          </cell>
          <cell r="I7660" t="str">
            <v>F</v>
          </cell>
          <cell r="J7660">
            <v>811</v>
          </cell>
          <cell r="L7660">
            <v>1.88</v>
          </cell>
        </row>
        <row r="7661">
          <cell r="A7661" t="str">
            <v>RASMUSSEN, NORM L</v>
          </cell>
          <cell r="B7661" t="str">
            <v>101-572</v>
          </cell>
          <cell r="C7661">
            <v>510400</v>
          </cell>
          <cell r="D7661">
            <v>25030</v>
          </cell>
          <cell r="E7661" t="str">
            <v>DEP PROBATION OFFICER II</v>
          </cell>
          <cell r="F7661" t="str">
            <v>P140</v>
          </cell>
          <cell r="G7661">
            <v>1</v>
          </cell>
          <cell r="H7661" t="str">
            <v>P140-009</v>
          </cell>
          <cell r="I7661" t="str">
            <v>F</v>
          </cell>
          <cell r="J7661">
            <v>603</v>
          </cell>
          <cell r="L7661">
            <v>31.26</v>
          </cell>
        </row>
        <row r="7662">
          <cell r="A7662" t="str">
            <v>RASMUSSEN, NORM L</v>
          </cell>
          <cell r="B7662" t="str">
            <v>101-572</v>
          </cell>
          <cell r="C7662">
            <v>510400</v>
          </cell>
          <cell r="D7662">
            <v>25030</v>
          </cell>
          <cell r="E7662" t="str">
            <v>DEP PROBATION OFFICER II</v>
          </cell>
          <cell r="F7662" t="str">
            <v>P140</v>
          </cell>
          <cell r="G7662">
            <v>1</v>
          </cell>
          <cell r="H7662" t="str">
            <v>P140-009</v>
          </cell>
          <cell r="I7662" t="str">
            <v>F</v>
          </cell>
          <cell r="J7662">
            <v>30</v>
          </cell>
          <cell r="L7662">
            <v>111.33</v>
          </cell>
        </row>
        <row r="7663">
          <cell r="A7663" t="str">
            <v>RASMUSSEN, NORM L</v>
          </cell>
          <cell r="B7663" t="str">
            <v>101-572</v>
          </cell>
          <cell r="C7663">
            <v>510400</v>
          </cell>
          <cell r="D7663">
            <v>25030</v>
          </cell>
          <cell r="E7663" t="str">
            <v>DEP PROBATION OFFICER II</v>
          </cell>
          <cell r="F7663" t="str">
            <v>P140</v>
          </cell>
          <cell r="G7663">
            <v>1</v>
          </cell>
          <cell r="H7663" t="str">
            <v>P140-009</v>
          </cell>
          <cell r="I7663" t="str">
            <v>F</v>
          </cell>
          <cell r="J7663">
            <v>1001</v>
          </cell>
          <cell r="L7663">
            <v>10.17</v>
          </cell>
        </row>
        <row r="7664">
          <cell r="A7664" t="str">
            <v>RASMUSSEN, RUTH A</v>
          </cell>
          <cell r="B7664" t="str">
            <v>101-597</v>
          </cell>
          <cell r="C7664">
            <v>510100</v>
          </cell>
          <cell r="D7664">
            <v>47220</v>
          </cell>
          <cell r="E7664" t="str">
            <v>KENNEL ATTENDANT</v>
          </cell>
          <cell r="F7664" t="str">
            <v>D338</v>
          </cell>
          <cell r="G7664">
            <v>1</v>
          </cell>
          <cell r="H7664" t="str">
            <v>D338-001</v>
          </cell>
          <cell r="I7664" t="str">
            <v>O</v>
          </cell>
          <cell r="J7664">
            <v>1</v>
          </cell>
          <cell r="K7664" t="str">
            <v>REGULAR PAY</v>
          </cell>
          <cell r="L7664">
            <v>24666.51</v>
          </cell>
        </row>
        <row r="7665">
          <cell r="A7665" t="str">
            <v>RASMUSSEN, RUTH A</v>
          </cell>
          <cell r="B7665" t="str">
            <v>101-597</v>
          </cell>
          <cell r="C7665">
            <v>510300</v>
          </cell>
          <cell r="D7665">
            <v>47220</v>
          </cell>
          <cell r="E7665" t="str">
            <v>KENNEL ATTENDANT</v>
          </cell>
          <cell r="F7665" t="str">
            <v>D338</v>
          </cell>
          <cell r="G7665">
            <v>1</v>
          </cell>
          <cell r="H7665" t="str">
            <v>D338-001</v>
          </cell>
          <cell r="I7665" t="str">
            <v>F</v>
          </cell>
          <cell r="J7665" t="str">
            <v>*FI</v>
          </cell>
          <cell r="K7665" t="str">
            <v>FICA</v>
          </cell>
          <cell r="L7665">
            <v>1529.32</v>
          </cell>
        </row>
        <row r="7666">
          <cell r="A7666" t="str">
            <v>RASMUSSEN, RUTH A</v>
          </cell>
          <cell r="B7666" t="str">
            <v>101-597</v>
          </cell>
          <cell r="C7666">
            <v>510300</v>
          </cell>
          <cell r="D7666">
            <v>47220</v>
          </cell>
          <cell r="E7666" t="str">
            <v>KENNEL ATTENDANT</v>
          </cell>
          <cell r="F7666" t="str">
            <v>D338</v>
          </cell>
          <cell r="G7666">
            <v>1</v>
          </cell>
          <cell r="H7666" t="str">
            <v>D338-001</v>
          </cell>
          <cell r="I7666" t="str">
            <v>F</v>
          </cell>
          <cell r="J7666">
            <v>8000</v>
          </cell>
          <cell r="L7666">
            <v>1722.36</v>
          </cell>
        </row>
        <row r="7667">
          <cell r="A7667" t="str">
            <v>RASMUSSEN, RUTH A</v>
          </cell>
          <cell r="B7667" t="str">
            <v>101-597</v>
          </cell>
          <cell r="C7667">
            <v>510300</v>
          </cell>
          <cell r="D7667">
            <v>47220</v>
          </cell>
          <cell r="E7667" t="str">
            <v>KENNEL ATTENDANT</v>
          </cell>
          <cell r="F7667" t="str">
            <v>D338</v>
          </cell>
          <cell r="G7667">
            <v>1</v>
          </cell>
          <cell r="H7667" t="str">
            <v>D338-001</v>
          </cell>
          <cell r="I7667" t="str">
            <v>F</v>
          </cell>
          <cell r="J7667" t="str">
            <v>*FM</v>
          </cell>
          <cell r="K7667" t="str">
            <v>MEDICARE</v>
          </cell>
          <cell r="L7667">
            <v>357.66</v>
          </cell>
        </row>
        <row r="7668">
          <cell r="A7668" t="str">
            <v>RASMUSSEN, RUTH A</v>
          </cell>
          <cell r="B7668" t="str">
            <v>101-597</v>
          </cell>
          <cell r="C7668">
            <v>510300</v>
          </cell>
          <cell r="D7668">
            <v>47220</v>
          </cell>
          <cell r="E7668" t="str">
            <v>KENNEL ATTENDANT</v>
          </cell>
          <cell r="F7668" t="str">
            <v>D338</v>
          </cell>
          <cell r="G7668">
            <v>1</v>
          </cell>
          <cell r="H7668" t="str">
            <v>D338-001</v>
          </cell>
          <cell r="I7668" t="str">
            <v>F</v>
          </cell>
          <cell r="J7668">
            <v>7999</v>
          </cell>
          <cell r="L7668">
            <v>7397.49</v>
          </cell>
        </row>
        <row r="7669">
          <cell r="A7669" t="str">
            <v>RASMUSSEN, RUTH A</v>
          </cell>
          <cell r="B7669" t="str">
            <v>101-597</v>
          </cell>
          <cell r="C7669">
            <v>510400</v>
          </cell>
          <cell r="D7669">
            <v>47220</v>
          </cell>
          <cell r="E7669" t="str">
            <v>KENNEL ATTENDANT</v>
          </cell>
          <cell r="F7669" t="str">
            <v>D338</v>
          </cell>
          <cell r="G7669">
            <v>1</v>
          </cell>
          <cell r="H7669" t="str">
            <v>D338-001</v>
          </cell>
          <cell r="I7669" t="str">
            <v>F</v>
          </cell>
          <cell r="J7669">
            <v>701</v>
          </cell>
          <cell r="L7669">
            <v>4.01</v>
          </cell>
        </row>
        <row r="7670">
          <cell r="A7670" t="str">
            <v>RASMUSSEN, RUTH A</v>
          </cell>
          <cell r="B7670" t="str">
            <v>101-597</v>
          </cell>
          <cell r="C7670">
            <v>510400</v>
          </cell>
          <cell r="D7670">
            <v>47220</v>
          </cell>
          <cell r="E7670" t="str">
            <v>KENNEL ATTENDANT</v>
          </cell>
          <cell r="F7670" t="str">
            <v>D338</v>
          </cell>
          <cell r="G7670">
            <v>1</v>
          </cell>
          <cell r="H7670" t="str">
            <v>D338-001</v>
          </cell>
          <cell r="I7670" t="str">
            <v>F</v>
          </cell>
          <cell r="J7670">
            <v>101</v>
          </cell>
          <cell r="L7670">
            <v>135.94999999999999</v>
          </cell>
        </row>
        <row r="7671">
          <cell r="A7671" t="str">
            <v>RASMUSSEN, RUTH A</v>
          </cell>
          <cell r="B7671" t="str">
            <v>101-597</v>
          </cell>
          <cell r="C7671">
            <v>510400</v>
          </cell>
          <cell r="D7671">
            <v>47220</v>
          </cell>
          <cell r="E7671" t="str">
            <v>KENNEL ATTENDANT</v>
          </cell>
          <cell r="F7671" t="str">
            <v>D338</v>
          </cell>
          <cell r="G7671">
            <v>1</v>
          </cell>
          <cell r="H7671" t="str">
            <v>D338-001</v>
          </cell>
          <cell r="I7671" t="str">
            <v>F</v>
          </cell>
          <cell r="J7671">
            <v>30</v>
          </cell>
          <cell r="L7671">
            <v>61.67</v>
          </cell>
        </row>
        <row r="7672">
          <cell r="A7672" t="str">
            <v>RASMUSSEN, RUTH A</v>
          </cell>
          <cell r="B7672" t="str">
            <v>101-597</v>
          </cell>
          <cell r="C7672">
            <v>510400</v>
          </cell>
          <cell r="D7672">
            <v>47220</v>
          </cell>
          <cell r="E7672" t="str">
            <v>KENNEL ATTENDANT</v>
          </cell>
          <cell r="F7672" t="str">
            <v>D338</v>
          </cell>
          <cell r="G7672">
            <v>1</v>
          </cell>
          <cell r="H7672" t="str">
            <v>D338-001</v>
          </cell>
          <cell r="I7672" t="str">
            <v>F</v>
          </cell>
          <cell r="J7672">
            <v>601</v>
          </cell>
          <cell r="L7672">
            <v>17.149999999999999</v>
          </cell>
        </row>
        <row r="7673">
          <cell r="A7673" t="str">
            <v>RASMUSSEN, RUTH A</v>
          </cell>
          <cell r="B7673" t="str">
            <v>101-597</v>
          </cell>
          <cell r="C7673">
            <v>510400</v>
          </cell>
          <cell r="D7673">
            <v>47220</v>
          </cell>
          <cell r="E7673" t="str">
            <v>KENNEL ATTENDANT</v>
          </cell>
          <cell r="F7673" t="str">
            <v>D338</v>
          </cell>
          <cell r="G7673">
            <v>1</v>
          </cell>
          <cell r="H7673" t="str">
            <v>D338-001</v>
          </cell>
          <cell r="I7673" t="str">
            <v>F</v>
          </cell>
          <cell r="J7673">
            <v>1001</v>
          </cell>
          <cell r="L7673">
            <v>10.17</v>
          </cell>
        </row>
        <row r="7674">
          <cell r="A7674" t="str">
            <v>RASMUSSEN, RUTH A</v>
          </cell>
          <cell r="B7674" t="str">
            <v>101-597</v>
          </cell>
          <cell r="C7674">
            <v>510400</v>
          </cell>
          <cell r="D7674">
            <v>47220</v>
          </cell>
          <cell r="E7674" t="str">
            <v>KENNEL ATTENDANT</v>
          </cell>
          <cell r="F7674" t="str">
            <v>D338</v>
          </cell>
          <cell r="G7674">
            <v>1</v>
          </cell>
          <cell r="H7674" t="str">
            <v>D338-001</v>
          </cell>
          <cell r="I7674" t="str">
            <v>F</v>
          </cell>
          <cell r="J7674">
            <v>811</v>
          </cell>
          <cell r="L7674">
            <v>1.88</v>
          </cell>
        </row>
        <row r="7675">
          <cell r="A7675" t="str">
            <v>RAYMOND, PAMELA J</v>
          </cell>
          <cell r="B7675" t="str">
            <v>101-589</v>
          </cell>
          <cell r="C7675">
            <v>510100</v>
          </cell>
          <cell r="D7675">
            <v>40400</v>
          </cell>
          <cell r="E7675" t="str">
            <v>ACCOUNTING TECHNICIAN</v>
          </cell>
          <cell r="F7675" t="str">
            <v>D110</v>
          </cell>
          <cell r="G7675">
            <v>1</v>
          </cell>
          <cell r="H7675" t="str">
            <v>D110-009</v>
          </cell>
          <cell r="I7675" t="str">
            <v>O</v>
          </cell>
          <cell r="J7675">
            <v>1</v>
          </cell>
          <cell r="K7675" t="str">
            <v>REGULAR PAY</v>
          </cell>
          <cell r="L7675">
            <v>36479.019999999997</v>
          </cell>
        </row>
        <row r="7676">
          <cell r="A7676" t="str">
            <v>RAYMOND, PAMELA J</v>
          </cell>
          <cell r="B7676" t="str">
            <v>101-589</v>
          </cell>
          <cell r="C7676">
            <v>510300</v>
          </cell>
          <cell r="D7676">
            <v>40400</v>
          </cell>
          <cell r="E7676" t="str">
            <v>ACCOUNTING TECHNICIAN</v>
          </cell>
          <cell r="F7676" t="str">
            <v>D110</v>
          </cell>
          <cell r="G7676">
            <v>1</v>
          </cell>
          <cell r="H7676" t="str">
            <v>D110-009</v>
          </cell>
          <cell r="I7676" t="str">
            <v>F</v>
          </cell>
          <cell r="J7676">
            <v>7999</v>
          </cell>
          <cell r="L7676">
            <v>10940.06</v>
          </cell>
        </row>
        <row r="7677">
          <cell r="A7677" t="str">
            <v>RAYMOND, PAMELA J</v>
          </cell>
          <cell r="B7677" t="str">
            <v>101-589</v>
          </cell>
          <cell r="C7677">
            <v>510300</v>
          </cell>
          <cell r="D7677">
            <v>40400</v>
          </cell>
          <cell r="E7677" t="str">
            <v>ACCOUNTING TECHNICIAN</v>
          </cell>
          <cell r="F7677" t="str">
            <v>D110</v>
          </cell>
          <cell r="G7677">
            <v>1</v>
          </cell>
          <cell r="H7677" t="str">
            <v>D110-009</v>
          </cell>
          <cell r="I7677" t="str">
            <v>F</v>
          </cell>
          <cell r="J7677">
            <v>8000</v>
          </cell>
          <cell r="L7677">
            <v>2549.2399999999998</v>
          </cell>
        </row>
        <row r="7678">
          <cell r="A7678" t="str">
            <v>RAYMOND, PAMELA J</v>
          </cell>
          <cell r="B7678" t="str">
            <v>101-589</v>
          </cell>
          <cell r="C7678">
            <v>510300</v>
          </cell>
          <cell r="D7678">
            <v>40400</v>
          </cell>
          <cell r="E7678" t="str">
            <v>ACCOUNTING TECHNICIAN</v>
          </cell>
          <cell r="F7678" t="str">
            <v>D110</v>
          </cell>
          <cell r="G7678">
            <v>1</v>
          </cell>
          <cell r="H7678" t="str">
            <v>D110-009</v>
          </cell>
          <cell r="I7678" t="str">
            <v>F</v>
          </cell>
          <cell r="J7678" t="str">
            <v>*FM</v>
          </cell>
          <cell r="K7678" t="str">
            <v>MEDICARE</v>
          </cell>
          <cell r="L7678">
            <v>528.95000000000005</v>
          </cell>
        </row>
        <row r="7679">
          <cell r="A7679" t="str">
            <v>RAYMOND, PAMELA J</v>
          </cell>
          <cell r="B7679" t="str">
            <v>101-589</v>
          </cell>
          <cell r="C7679">
            <v>510300</v>
          </cell>
          <cell r="D7679">
            <v>40400</v>
          </cell>
          <cell r="E7679" t="str">
            <v>ACCOUNTING TECHNICIAN</v>
          </cell>
          <cell r="F7679" t="str">
            <v>D110</v>
          </cell>
          <cell r="G7679">
            <v>1</v>
          </cell>
          <cell r="H7679" t="str">
            <v>D110-009</v>
          </cell>
          <cell r="I7679" t="str">
            <v>F</v>
          </cell>
          <cell r="J7679" t="str">
            <v>*FI</v>
          </cell>
          <cell r="K7679" t="str">
            <v>FICA</v>
          </cell>
          <cell r="L7679">
            <v>2261.6999999999998</v>
          </cell>
        </row>
        <row r="7680">
          <cell r="A7680" t="str">
            <v>RAYMOND, PAMELA J</v>
          </cell>
          <cell r="B7680" t="str">
            <v>101-589</v>
          </cell>
          <cell r="C7680">
            <v>510400</v>
          </cell>
          <cell r="D7680">
            <v>40400</v>
          </cell>
          <cell r="E7680" t="str">
            <v>ACCOUNTING TECHNICIAN</v>
          </cell>
          <cell r="F7680" t="str">
            <v>D110</v>
          </cell>
          <cell r="G7680">
            <v>1</v>
          </cell>
          <cell r="H7680" t="str">
            <v>D110-009</v>
          </cell>
          <cell r="I7680" t="str">
            <v>F</v>
          </cell>
          <cell r="J7680">
            <v>1001</v>
          </cell>
          <cell r="L7680">
            <v>10.17</v>
          </cell>
        </row>
        <row r="7681">
          <cell r="A7681" t="str">
            <v>RAYMOND, PAMELA J</v>
          </cell>
          <cell r="B7681" t="str">
            <v>101-589</v>
          </cell>
          <cell r="C7681">
            <v>510400</v>
          </cell>
          <cell r="D7681">
            <v>40400</v>
          </cell>
          <cell r="E7681" t="str">
            <v>ACCOUNTING TECHNICIAN</v>
          </cell>
          <cell r="F7681" t="str">
            <v>D110</v>
          </cell>
          <cell r="G7681">
            <v>1</v>
          </cell>
          <cell r="H7681" t="str">
            <v>D110-009</v>
          </cell>
          <cell r="I7681" t="str">
            <v>F</v>
          </cell>
          <cell r="J7681">
            <v>811</v>
          </cell>
          <cell r="L7681">
            <v>1.88</v>
          </cell>
        </row>
        <row r="7682">
          <cell r="A7682" t="str">
            <v>RAYMOND, PAMELA J</v>
          </cell>
          <cell r="B7682" t="str">
            <v>101-589</v>
          </cell>
          <cell r="C7682">
            <v>510400</v>
          </cell>
          <cell r="D7682">
            <v>40400</v>
          </cell>
          <cell r="E7682" t="str">
            <v>ACCOUNTING TECHNICIAN</v>
          </cell>
          <cell r="F7682" t="str">
            <v>D110</v>
          </cell>
          <cell r="G7682">
            <v>1</v>
          </cell>
          <cell r="H7682" t="str">
            <v>D110-009</v>
          </cell>
          <cell r="I7682" t="str">
            <v>F</v>
          </cell>
          <cell r="J7682">
            <v>104</v>
          </cell>
          <cell r="L7682">
            <v>283.83999999999997</v>
          </cell>
        </row>
        <row r="7683">
          <cell r="A7683" t="str">
            <v>RAYMOND, PAMELA J</v>
          </cell>
          <cell r="B7683" t="str">
            <v>101-589</v>
          </cell>
          <cell r="C7683">
            <v>510400</v>
          </cell>
          <cell r="D7683">
            <v>40400</v>
          </cell>
          <cell r="E7683" t="str">
            <v>ACCOUNTING TECHNICIAN</v>
          </cell>
          <cell r="F7683" t="str">
            <v>D110</v>
          </cell>
          <cell r="G7683">
            <v>1</v>
          </cell>
          <cell r="H7683" t="str">
            <v>D110-009</v>
          </cell>
          <cell r="I7683" t="str">
            <v>F</v>
          </cell>
          <cell r="J7683">
            <v>30</v>
          </cell>
          <cell r="L7683">
            <v>91.2</v>
          </cell>
        </row>
        <row r="7684">
          <cell r="A7684" t="str">
            <v>RAYMOND, PAMELA J</v>
          </cell>
          <cell r="B7684" t="str">
            <v>101-589</v>
          </cell>
          <cell r="C7684">
            <v>510400</v>
          </cell>
          <cell r="D7684">
            <v>40400</v>
          </cell>
          <cell r="E7684" t="str">
            <v>ACCOUNTING TECHNICIAN</v>
          </cell>
          <cell r="F7684" t="str">
            <v>D110</v>
          </cell>
          <cell r="G7684">
            <v>1</v>
          </cell>
          <cell r="H7684" t="str">
            <v>D110-009</v>
          </cell>
          <cell r="I7684" t="str">
            <v>F</v>
          </cell>
          <cell r="J7684">
            <v>605</v>
          </cell>
          <cell r="L7684">
            <v>59.1</v>
          </cell>
        </row>
        <row r="7685">
          <cell r="A7685" t="str">
            <v>RAYMOND, PAMELA J</v>
          </cell>
          <cell r="B7685" t="str">
            <v>101-589</v>
          </cell>
          <cell r="C7685">
            <v>510400</v>
          </cell>
          <cell r="D7685">
            <v>40400</v>
          </cell>
          <cell r="E7685" t="str">
            <v>ACCOUNTING TECHNICIAN</v>
          </cell>
          <cell r="F7685" t="str">
            <v>D110</v>
          </cell>
          <cell r="G7685">
            <v>1</v>
          </cell>
          <cell r="H7685" t="str">
            <v>D110-009</v>
          </cell>
          <cell r="I7685" t="str">
            <v>F</v>
          </cell>
          <cell r="J7685">
            <v>705</v>
          </cell>
          <cell r="L7685">
            <v>12.04</v>
          </cell>
        </row>
        <row r="7686">
          <cell r="A7686" t="str">
            <v>READER, RENAE S</v>
          </cell>
          <cell r="B7686" t="str">
            <v>125-556</v>
          </cell>
          <cell r="C7686">
            <v>510100</v>
          </cell>
          <cell r="D7686">
            <v>46680</v>
          </cell>
          <cell r="E7686" t="str">
            <v>LEGAL OFFICE ASSIST I</v>
          </cell>
          <cell r="F7686" t="str">
            <v>D348</v>
          </cell>
          <cell r="G7686">
            <v>1</v>
          </cell>
          <cell r="H7686" t="str">
            <v>D348-008</v>
          </cell>
          <cell r="I7686" t="str">
            <v>O</v>
          </cell>
          <cell r="J7686">
            <v>1</v>
          </cell>
          <cell r="K7686" t="str">
            <v>REGULAR PAY</v>
          </cell>
          <cell r="L7686">
            <v>24937.31</v>
          </cell>
        </row>
        <row r="7687">
          <cell r="A7687" t="str">
            <v>READER, RENAE S</v>
          </cell>
          <cell r="B7687" t="str">
            <v>125-556</v>
          </cell>
          <cell r="C7687">
            <v>510300</v>
          </cell>
          <cell r="D7687">
            <v>46680</v>
          </cell>
          <cell r="E7687" t="str">
            <v>LEGAL OFFICE ASSIST I</v>
          </cell>
          <cell r="F7687" t="str">
            <v>D348</v>
          </cell>
          <cell r="G7687">
            <v>1</v>
          </cell>
          <cell r="H7687" t="str">
            <v>D348-008</v>
          </cell>
          <cell r="I7687" t="str">
            <v>F</v>
          </cell>
          <cell r="J7687" t="str">
            <v>*FI</v>
          </cell>
          <cell r="K7687" t="str">
            <v>FICA</v>
          </cell>
          <cell r="L7687">
            <v>1546.11</v>
          </cell>
        </row>
        <row r="7688">
          <cell r="A7688" t="str">
            <v>READER, RENAE S</v>
          </cell>
          <cell r="B7688" t="str">
            <v>125-556</v>
          </cell>
          <cell r="C7688">
            <v>510300</v>
          </cell>
          <cell r="D7688">
            <v>46680</v>
          </cell>
          <cell r="E7688" t="str">
            <v>LEGAL OFFICE ASSIST I</v>
          </cell>
          <cell r="F7688" t="str">
            <v>D348</v>
          </cell>
          <cell r="G7688">
            <v>1</v>
          </cell>
          <cell r="H7688" t="str">
            <v>D348-008</v>
          </cell>
          <cell r="I7688" t="str">
            <v>F</v>
          </cell>
          <cell r="J7688">
            <v>8000</v>
          </cell>
          <cell r="L7688">
            <v>1741.32</v>
          </cell>
        </row>
        <row r="7689">
          <cell r="A7689" t="str">
            <v>READER, RENAE S</v>
          </cell>
          <cell r="B7689" t="str">
            <v>125-556</v>
          </cell>
          <cell r="C7689">
            <v>510300</v>
          </cell>
          <cell r="D7689">
            <v>46680</v>
          </cell>
          <cell r="E7689" t="str">
            <v>LEGAL OFFICE ASSIST I</v>
          </cell>
          <cell r="F7689" t="str">
            <v>D348</v>
          </cell>
          <cell r="G7689">
            <v>1</v>
          </cell>
          <cell r="H7689" t="str">
            <v>D348-008</v>
          </cell>
          <cell r="I7689" t="str">
            <v>F</v>
          </cell>
          <cell r="J7689">
            <v>7999</v>
          </cell>
          <cell r="L7689">
            <v>7478.7</v>
          </cell>
        </row>
        <row r="7690">
          <cell r="A7690" t="str">
            <v>READER, RENAE S</v>
          </cell>
          <cell r="B7690" t="str">
            <v>125-556</v>
          </cell>
          <cell r="C7690">
            <v>510300</v>
          </cell>
          <cell r="D7690">
            <v>46680</v>
          </cell>
          <cell r="E7690" t="str">
            <v>LEGAL OFFICE ASSIST I</v>
          </cell>
          <cell r="F7690" t="str">
            <v>D348</v>
          </cell>
          <cell r="G7690">
            <v>1</v>
          </cell>
          <cell r="H7690" t="str">
            <v>D348-008</v>
          </cell>
          <cell r="I7690" t="str">
            <v>F</v>
          </cell>
          <cell r="J7690" t="str">
            <v>*FM</v>
          </cell>
          <cell r="K7690" t="str">
            <v>MEDICARE</v>
          </cell>
          <cell r="L7690">
            <v>361.59</v>
          </cell>
        </row>
        <row r="7691">
          <cell r="A7691" t="str">
            <v>READER, RENAE S</v>
          </cell>
          <cell r="B7691" t="str">
            <v>125-556</v>
          </cell>
          <cell r="C7691">
            <v>510400</v>
          </cell>
          <cell r="D7691">
            <v>46680</v>
          </cell>
          <cell r="E7691" t="str">
            <v>LEGAL OFFICE ASSIST I</v>
          </cell>
          <cell r="F7691" t="str">
            <v>D348</v>
          </cell>
          <cell r="G7691">
            <v>1</v>
          </cell>
          <cell r="H7691" t="str">
            <v>D348-008</v>
          </cell>
          <cell r="I7691" t="str">
            <v>F</v>
          </cell>
          <cell r="J7691">
            <v>101</v>
          </cell>
          <cell r="L7691">
            <v>135.94999999999999</v>
          </cell>
        </row>
        <row r="7692">
          <cell r="A7692" t="str">
            <v>READER, RENAE S</v>
          </cell>
          <cell r="B7692" t="str">
            <v>125-556</v>
          </cell>
          <cell r="C7692">
            <v>510400</v>
          </cell>
          <cell r="D7692">
            <v>46680</v>
          </cell>
          <cell r="E7692" t="str">
            <v>LEGAL OFFICE ASSIST I</v>
          </cell>
          <cell r="F7692" t="str">
            <v>D348</v>
          </cell>
          <cell r="G7692">
            <v>1</v>
          </cell>
          <cell r="H7692" t="str">
            <v>D348-008</v>
          </cell>
          <cell r="I7692" t="str">
            <v>F</v>
          </cell>
          <cell r="J7692">
            <v>30</v>
          </cell>
          <cell r="L7692">
            <v>62.34</v>
          </cell>
        </row>
        <row r="7693">
          <cell r="A7693" t="str">
            <v>READER, RENAE S</v>
          </cell>
          <cell r="B7693" t="str">
            <v>125-556</v>
          </cell>
          <cell r="C7693">
            <v>510400</v>
          </cell>
          <cell r="D7693">
            <v>46680</v>
          </cell>
          <cell r="E7693" t="str">
            <v>LEGAL OFFICE ASSIST I</v>
          </cell>
          <cell r="F7693" t="str">
            <v>D348</v>
          </cell>
          <cell r="G7693">
            <v>1</v>
          </cell>
          <cell r="H7693" t="str">
            <v>D348-008</v>
          </cell>
          <cell r="I7693" t="str">
            <v>F</v>
          </cell>
          <cell r="J7693">
            <v>701</v>
          </cell>
          <cell r="L7693">
            <v>4.01</v>
          </cell>
        </row>
        <row r="7694">
          <cell r="A7694" t="str">
            <v>READER, RENAE S</v>
          </cell>
          <cell r="B7694" t="str">
            <v>125-556</v>
          </cell>
          <cell r="C7694">
            <v>510400</v>
          </cell>
          <cell r="D7694">
            <v>46680</v>
          </cell>
          <cell r="E7694" t="str">
            <v>LEGAL OFFICE ASSIST I</v>
          </cell>
          <cell r="F7694" t="str">
            <v>D348</v>
          </cell>
          <cell r="G7694">
            <v>1</v>
          </cell>
          <cell r="H7694" t="str">
            <v>D348-008</v>
          </cell>
          <cell r="I7694" t="str">
            <v>F</v>
          </cell>
          <cell r="J7694">
            <v>1001</v>
          </cell>
          <cell r="L7694">
            <v>10.17</v>
          </cell>
        </row>
        <row r="7695">
          <cell r="A7695" t="str">
            <v>READER, RENAE S</v>
          </cell>
          <cell r="B7695" t="str">
            <v>125-556</v>
          </cell>
          <cell r="C7695">
            <v>510400</v>
          </cell>
          <cell r="D7695">
            <v>46680</v>
          </cell>
          <cell r="E7695" t="str">
            <v>LEGAL OFFICE ASSIST I</v>
          </cell>
          <cell r="F7695" t="str">
            <v>D348</v>
          </cell>
          <cell r="G7695">
            <v>1</v>
          </cell>
          <cell r="H7695" t="str">
            <v>D348-008</v>
          </cell>
          <cell r="I7695" t="str">
            <v>F</v>
          </cell>
          <cell r="J7695">
            <v>810</v>
          </cell>
          <cell r="L7695">
            <v>1.71</v>
          </cell>
        </row>
        <row r="7696">
          <cell r="A7696" t="str">
            <v>READER, RENAE S</v>
          </cell>
          <cell r="B7696" t="str">
            <v>125-556</v>
          </cell>
          <cell r="C7696">
            <v>510400</v>
          </cell>
          <cell r="D7696">
            <v>46680</v>
          </cell>
          <cell r="E7696" t="str">
            <v>LEGAL OFFICE ASSIST I</v>
          </cell>
          <cell r="F7696" t="str">
            <v>D348</v>
          </cell>
          <cell r="G7696">
            <v>1</v>
          </cell>
          <cell r="H7696" t="str">
            <v>D348-008</v>
          </cell>
          <cell r="I7696" t="str">
            <v>F</v>
          </cell>
          <cell r="J7696">
            <v>601</v>
          </cell>
          <cell r="L7696">
            <v>17.149999999999999</v>
          </cell>
        </row>
        <row r="7697">
          <cell r="A7697" t="str">
            <v>READER, RICHARD F</v>
          </cell>
          <cell r="B7697" t="str">
            <v>101-528</v>
          </cell>
          <cell r="C7697">
            <v>510100</v>
          </cell>
          <cell r="D7697">
            <v>670</v>
          </cell>
          <cell r="E7697" t="str">
            <v>GENERAL SERVICES MGR</v>
          </cell>
          <cell r="F7697" t="str">
            <v>C255</v>
          </cell>
          <cell r="G7697">
            <v>1</v>
          </cell>
          <cell r="H7697" t="str">
            <v>C255-001</v>
          </cell>
          <cell r="I7697" t="str">
            <v>O</v>
          </cell>
          <cell r="J7697">
            <v>1</v>
          </cell>
          <cell r="K7697" t="str">
            <v>REGULAR PAY</v>
          </cell>
          <cell r="L7697">
            <v>60974.39</v>
          </cell>
        </row>
        <row r="7698">
          <cell r="A7698" t="str">
            <v>READER, RICHARD F</v>
          </cell>
          <cell r="B7698" t="str">
            <v>101-528</v>
          </cell>
          <cell r="C7698">
            <v>510300</v>
          </cell>
          <cell r="D7698">
            <v>670</v>
          </cell>
          <cell r="E7698" t="str">
            <v>GENERAL SERVICES MGR</v>
          </cell>
          <cell r="F7698" t="str">
            <v>C255</v>
          </cell>
          <cell r="G7698">
            <v>1</v>
          </cell>
          <cell r="H7698" t="str">
            <v>C255-001</v>
          </cell>
          <cell r="I7698" t="str">
            <v>F</v>
          </cell>
          <cell r="J7698" t="str">
            <v>*FM</v>
          </cell>
          <cell r="K7698" t="str">
            <v>MEDICARE</v>
          </cell>
          <cell r="L7698">
            <v>884.13</v>
          </cell>
        </row>
        <row r="7699">
          <cell r="A7699" t="str">
            <v>READER, RICHARD F</v>
          </cell>
          <cell r="B7699" t="str">
            <v>101-528</v>
          </cell>
          <cell r="C7699">
            <v>510300</v>
          </cell>
          <cell r="D7699">
            <v>670</v>
          </cell>
          <cell r="E7699" t="str">
            <v>GENERAL SERVICES MGR</v>
          </cell>
          <cell r="F7699" t="str">
            <v>C255</v>
          </cell>
          <cell r="G7699">
            <v>1</v>
          </cell>
          <cell r="H7699" t="str">
            <v>C255-001</v>
          </cell>
          <cell r="I7699" t="str">
            <v>F</v>
          </cell>
          <cell r="J7699">
            <v>8005</v>
          </cell>
          <cell r="L7699">
            <v>298.47000000000003</v>
          </cell>
        </row>
        <row r="7700">
          <cell r="A7700" t="str">
            <v>READER, RICHARD F</v>
          </cell>
          <cell r="B7700" t="str">
            <v>101-528</v>
          </cell>
          <cell r="C7700">
            <v>510300</v>
          </cell>
          <cell r="D7700">
            <v>670</v>
          </cell>
          <cell r="E7700" t="str">
            <v>GENERAL SERVICES MGR</v>
          </cell>
          <cell r="F7700" t="str">
            <v>C255</v>
          </cell>
          <cell r="G7700">
            <v>1</v>
          </cell>
          <cell r="H7700" t="str">
            <v>C255-001</v>
          </cell>
          <cell r="I7700" t="str">
            <v>F</v>
          </cell>
          <cell r="J7700" t="str">
            <v>*FI</v>
          </cell>
          <cell r="K7700" t="str">
            <v>FICA</v>
          </cell>
          <cell r="L7700">
            <v>3780.41</v>
          </cell>
        </row>
        <row r="7701">
          <cell r="A7701" t="str">
            <v>READER, RICHARD F</v>
          </cell>
          <cell r="B7701" t="str">
            <v>101-528</v>
          </cell>
          <cell r="C7701">
            <v>510300</v>
          </cell>
          <cell r="D7701">
            <v>670</v>
          </cell>
          <cell r="E7701" t="str">
            <v>GENERAL SERVICES MGR</v>
          </cell>
          <cell r="F7701" t="str">
            <v>C255</v>
          </cell>
          <cell r="G7701">
            <v>1</v>
          </cell>
          <cell r="H7701" t="str">
            <v>C255-001</v>
          </cell>
          <cell r="I7701" t="str">
            <v>F</v>
          </cell>
          <cell r="J7701">
            <v>8000</v>
          </cell>
          <cell r="L7701">
            <v>4263.91</v>
          </cell>
        </row>
        <row r="7702">
          <cell r="A7702" t="str">
            <v>READER, RICHARD F</v>
          </cell>
          <cell r="B7702" t="str">
            <v>101-528</v>
          </cell>
          <cell r="C7702">
            <v>510300</v>
          </cell>
          <cell r="D7702">
            <v>670</v>
          </cell>
          <cell r="E7702" t="str">
            <v>GENERAL SERVICES MGR</v>
          </cell>
          <cell r="F7702" t="str">
            <v>C255</v>
          </cell>
          <cell r="G7702">
            <v>1</v>
          </cell>
          <cell r="H7702" t="str">
            <v>C255-001</v>
          </cell>
          <cell r="I7702" t="str">
            <v>F</v>
          </cell>
          <cell r="J7702">
            <v>7999</v>
          </cell>
          <cell r="L7702">
            <v>18286.22</v>
          </cell>
        </row>
        <row r="7703">
          <cell r="A7703" t="str">
            <v>READER, RICHARD F</v>
          </cell>
          <cell r="B7703" t="str">
            <v>101-528</v>
          </cell>
          <cell r="C7703">
            <v>510400</v>
          </cell>
          <cell r="D7703">
            <v>670</v>
          </cell>
          <cell r="E7703" t="str">
            <v>GENERAL SERVICES MGR</v>
          </cell>
          <cell r="F7703" t="str">
            <v>C255</v>
          </cell>
          <cell r="G7703">
            <v>1</v>
          </cell>
          <cell r="H7703" t="str">
            <v>C255-001</v>
          </cell>
          <cell r="I7703" t="str">
            <v>F</v>
          </cell>
          <cell r="J7703">
            <v>1001</v>
          </cell>
          <cell r="L7703">
            <v>10.17</v>
          </cell>
        </row>
        <row r="7704">
          <cell r="A7704" t="str">
            <v>READER, RICHARD F</v>
          </cell>
          <cell r="B7704" t="str">
            <v>101-528</v>
          </cell>
          <cell r="C7704">
            <v>510400</v>
          </cell>
          <cell r="D7704">
            <v>670</v>
          </cell>
          <cell r="E7704" t="str">
            <v>GENERAL SERVICES MGR</v>
          </cell>
          <cell r="F7704" t="str">
            <v>C255</v>
          </cell>
          <cell r="G7704">
            <v>1</v>
          </cell>
          <cell r="H7704" t="str">
            <v>C255-001</v>
          </cell>
          <cell r="I7704" t="str">
            <v>F</v>
          </cell>
          <cell r="J7704">
            <v>705</v>
          </cell>
          <cell r="L7704">
            <v>12.04</v>
          </cell>
        </row>
        <row r="7705">
          <cell r="A7705" t="str">
            <v>READER, RICHARD F</v>
          </cell>
          <cell r="B7705" t="str">
            <v>101-528</v>
          </cell>
          <cell r="C7705">
            <v>510400</v>
          </cell>
          <cell r="D7705">
            <v>670</v>
          </cell>
          <cell r="E7705" t="str">
            <v>GENERAL SERVICES MGR</v>
          </cell>
          <cell r="F7705" t="str">
            <v>C255</v>
          </cell>
          <cell r="G7705">
            <v>1</v>
          </cell>
          <cell r="H7705" t="str">
            <v>C255-001</v>
          </cell>
          <cell r="I7705" t="str">
            <v>F</v>
          </cell>
          <cell r="J7705">
            <v>30</v>
          </cell>
          <cell r="L7705">
            <v>152.44</v>
          </cell>
        </row>
        <row r="7706">
          <cell r="A7706" t="str">
            <v>READER, RICHARD F</v>
          </cell>
          <cell r="B7706" t="str">
            <v>101-528</v>
          </cell>
          <cell r="C7706">
            <v>510400</v>
          </cell>
          <cell r="D7706">
            <v>670</v>
          </cell>
          <cell r="E7706" t="str">
            <v>GENERAL SERVICES MGR</v>
          </cell>
          <cell r="F7706" t="str">
            <v>C255</v>
          </cell>
          <cell r="G7706">
            <v>1</v>
          </cell>
          <cell r="H7706" t="str">
            <v>C255-001</v>
          </cell>
          <cell r="I7706" t="str">
            <v>F</v>
          </cell>
          <cell r="J7706">
            <v>811</v>
          </cell>
          <cell r="L7706">
            <v>1.88</v>
          </cell>
        </row>
        <row r="7707">
          <cell r="A7707" t="str">
            <v>READER, RICHARD F</v>
          </cell>
          <cell r="B7707" t="str">
            <v>101-528</v>
          </cell>
          <cell r="C7707">
            <v>510400</v>
          </cell>
          <cell r="D7707">
            <v>670</v>
          </cell>
          <cell r="E7707" t="str">
            <v>GENERAL SERVICES MGR</v>
          </cell>
          <cell r="F7707" t="str">
            <v>C255</v>
          </cell>
          <cell r="G7707">
            <v>1</v>
          </cell>
          <cell r="H7707" t="str">
            <v>C255-001</v>
          </cell>
          <cell r="I7707" t="str">
            <v>F</v>
          </cell>
          <cell r="J7707">
            <v>104</v>
          </cell>
          <cell r="L7707">
            <v>283.83999999999997</v>
          </cell>
        </row>
        <row r="7708">
          <cell r="A7708" t="str">
            <v>READER, RICHARD F</v>
          </cell>
          <cell r="B7708" t="str">
            <v>101-528</v>
          </cell>
          <cell r="C7708">
            <v>510400</v>
          </cell>
          <cell r="D7708">
            <v>670</v>
          </cell>
          <cell r="E7708" t="str">
            <v>GENERAL SERVICES MGR</v>
          </cell>
          <cell r="F7708" t="str">
            <v>C255</v>
          </cell>
          <cell r="G7708">
            <v>1</v>
          </cell>
          <cell r="H7708" t="str">
            <v>C255-001</v>
          </cell>
          <cell r="I7708" t="str">
            <v>F</v>
          </cell>
          <cell r="J7708">
            <v>605</v>
          </cell>
          <cell r="L7708">
            <v>59.1</v>
          </cell>
        </row>
        <row r="7709">
          <cell r="A7709" t="str">
            <v>REBER, CRYSTAL G</v>
          </cell>
          <cell r="B7709" t="str">
            <v>101-570</v>
          </cell>
          <cell r="C7709">
            <v>510100</v>
          </cell>
          <cell r="D7709">
            <v>49070</v>
          </cell>
          <cell r="E7709" t="str">
            <v>CORRECTIONAL OFFICER I</v>
          </cell>
          <cell r="F7709" t="str">
            <v>D228</v>
          </cell>
          <cell r="G7709">
            <v>1</v>
          </cell>
          <cell r="H7709" t="str">
            <v>D228-014</v>
          </cell>
          <cell r="I7709" t="str">
            <v>O</v>
          </cell>
          <cell r="J7709">
            <v>1</v>
          </cell>
          <cell r="K7709" t="str">
            <v>REGULAR PAY</v>
          </cell>
          <cell r="L7709">
            <v>50359.49</v>
          </cell>
        </row>
        <row r="7710">
          <cell r="A7710" t="str">
            <v>REBER, CRYSTAL G</v>
          </cell>
          <cell r="B7710" t="str">
            <v>101-570</v>
          </cell>
          <cell r="C7710">
            <v>510300</v>
          </cell>
          <cell r="D7710">
            <v>49070</v>
          </cell>
          <cell r="E7710" t="str">
            <v>CORRECTIONAL OFFICER I</v>
          </cell>
          <cell r="F7710" t="str">
            <v>D228</v>
          </cell>
          <cell r="G7710">
            <v>1</v>
          </cell>
          <cell r="H7710" t="str">
            <v>D228-014</v>
          </cell>
          <cell r="I7710" t="str">
            <v>F</v>
          </cell>
          <cell r="J7710" t="str">
            <v>*FM</v>
          </cell>
          <cell r="K7710" t="str">
            <v>MEDICARE</v>
          </cell>
          <cell r="L7710">
            <v>730.21</v>
          </cell>
        </row>
        <row r="7711">
          <cell r="A7711" t="str">
            <v>REBER, CRYSTAL G</v>
          </cell>
          <cell r="B7711" t="str">
            <v>101-570</v>
          </cell>
          <cell r="C7711">
            <v>510300</v>
          </cell>
          <cell r="D7711">
            <v>49070</v>
          </cell>
          <cell r="E7711" t="str">
            <v>CORRECTIONAL OFFICER I</v>
          </cell>
          <cell r="F7711" t="str">
            <v>D228</v>
          </cell>
          <cell r="G7711">
            <v>1</v>
          </cell>
          <cell r="H7711" t="str">
            <v>D228-014</v>
          </cell>
          <cell r="I7711" t="str">
            <v>F</v>
          </cell>
          <cell r="J7711">
            <v>8000</v>
          </cell>
          <cell r="L7711">
            <v>3520.87</v>
          </cell>
        </row>
        <row r="7712">
          <cell r="A7712" t="str">
            <v>REBER, CRYSTAL G</v>
          </cell>
          <cell r="B7712" t="str">
            <v>101-570</v>
          </cell>
          <cell r="C7712">
            <v>510300</v>
          </cell>
          <cell r="D7712">
            <v>49070</v>
          </cell>
          <cell r="E7712" t="str">
            <v>CORRECTIONAL OFFICER I</v>
          </cell>
          <cell r="F7712" t="str">
            <v>D228</v>
          </cell>
          <cell r="G7712">
            <v>1</v>
          </cell>
          <cell r="H7712" t="str">
            <v>D228-014</v>
          </cell>
          <cell r="I7712" t="str">
            <v>F</v>
          </cell>
          <cell r="J7712">
            <v>7999</v>
          </cell>
          <cell r="L7712">
            <v>15102.81</v>
          </cell>
        </row>
        <row r="7713">
          <cell r="A7713" t="str">
            <v>REBER, CRYSTAL G</v>
          </cell>
          <cell r="B7713" t="str">
            <v>101-570</v>
          </cell>
          <cell r="C7713">
            <v>510300</v>
          </cell>
          <cell r="D7713">
            <v>49070</v>
          </cell>
          <cell r="E7713" t="str">
            <v>CORRECTIONAL OFFICER I</v>
          </cell>
          <cell r="F7713" t="str">
            <v>D228</v>
          </cell>
          <cell r="G7713">
            <v>1</v>
          </cell>
          <cell r="H7713" t="str">
            <v>D228-014</v>
          </cell>
          <cell r="I7713" t="str">
            <v>F</v>
          </cell>
          <cell r="J7713" t="str">
            <v>*FI</v>
          </cell>
          <cell r="K7713" t="str">
            <v>FICA</v>
          </cell>
          <cell r="L7713">
            <v>3122.29</v>
          </cell>
        </row>
        <row r="7714">
          <cell r="A7714" t="str">
            <v>REBER, CRYSTAL G</v>
          </cell>
          <cell r="B7714" t="str">
            <v>101-570</v>
          </cell>
          <cell r="C7714">
            <v>510400</v>
          </cell>
          <cell r="D7714">
            <v>49070</v>
          </cell>
          <cell r="E7714" t="str">
            <v>CORRECTIONAL OFFICER I</v>
          </cell>
          <cell r="F7714" t="str">
            <v>D228</v>
          </cell>
          <cell r="G7714">
            <v>1</v>
          </cell>
          <cell r="H7714" t="str">
            <v>D228-014</v>
          </cell>
          <cell r="I7714" t="str">
            <v>F</v>
          </cell>
          <cell r="J7714">
            <v>701</v>
          </cell>
          <cell r="L7714">
            <v>4.01</v>
          </cell>
        </row>
        <row r="7715">
          <cell r="A7715" t="str">
            <v>REBER, CRYSTAL G</v>
          </cell>
          <cell r="B7715" t="str">
            <v>101-570</v>
          </cell>
          <cell r="C7715">
            <v>510400</v>
          </cell>
          <cell r="D7715">
            <v>49070</v>
          </cell>
          <cell r="E7715" t="str">
            <v>CORRECTIONAL OFFICER I</v>
          </cell>
          <cell r="F7715" t="str">
            <v>D228</v>
          </cell>
          <cell r="G7715">
            <v>1</v>
          </cell>
          <cell r="H7715" t="str">
            <v>D228-014</v>
          </cell>
          <cell r="I7715" t="str">
            <v>F</v>
          </cell>
          <cell r="J7715">
            <v>811</v>
          </cell>
          <cell r="L7715">
            <v>1.88</v>
          </cell>
        </row>
        <row r="7716">
          <cell r="A7716" t="str">
            <v>REBER, CRYSTAL G</v>
          </cell>
          <cell r="B7716" t="str">
            <v>101-570</v>
          </cell>
          <cell r="C7716">
            <v>510400</v>
          </cell>
          <cell r="D7716">
            <v>49070</v>
          </cell>
          <cell r="E7716" t="str">
            <v>CORRECTIONAL OFFICER I</v>
          </cell>
          <cell r="F7716" t="str">
            <v>D228</v>
          </cell>
          <cell r="G7716">
            <v>1</v>
          </cell>
          <cell r="H7716" t="str">
            <v>D228-014</v>
          </cell>
          <cell r="I7716" t="str">
            <v>F</v>
          </cell>
          <cell r="J7716">
            <v>100</v>
          </cell>
          <cell r="L7716">
            <v>135.94999999999999</v>
          </cell>
        </row>
        <row r="7717">
          <cell r="A7717" t="str">
            <v>REBER, CRYSTAL G</v>
          </cell>
          <cell r="B7717" t="str">
            <v>101-570</v>
          </cell>
          <cell r="C7717">
            <v>510400</v>
          </cell>
          <cell r="D7717">
            <v>49070</v>
          </cell>
          <cell r="E7717" t="str">
            <v>CORRECTIONAL OFFICER I</v>
          </cell>
          <cell r="F7717" t="str">
            <v>D228</v>
          </cell>
          <cell r="G7717">
            <v>1</v>
          </cell>
          <cell r="H7717" t="str">
            <v>D228-014</v>
          </cell>
          <cell r="I7717" t="str">
            <v>F</v>
          </cell>
          <cell r="J7717">
            <v>30</v>
          </cell>
          <cell r="L7717">
            <v>125.9</v>
          </cell>
        </row>
        <row r="7718">
          <cell r="A7718" t="str">
            <v>REBER, CRYSTAL G</v>
          </cell>
          <cell r="B7718" t="str">
            <v>101-570</v>
          </cell>
          <cell r="C7718">
            <v>510400</v>
          </cell>
          <cell r="D7718">
            <v>49070</v>
          </cell>
          <cell r="E7718" t="str">
            <v>CORRECTIONAL OFFICER I</v>
          </cell>
          <cell r="F7718" t="str">
            <v>D228</v>
          </cell>
          <cell r="G7718">
            <v>1</v>
          </cell>
          <cell r="H7718" t="str">
            <v>D228-014</v>
          </cell>
          <cell r="I7718" t="str">
            <v>F</v>
          </cell>
          <cell r="J7718">
            <v>1001</v>
          </cell>
          <cell r="L7718">
            <v>10.17</v>
          </cell>
        </row>
        <row r="7719">
          <cell r="A7719" t="str">
            <v>REBER, CRYSTAL G</v>
          </cell>
          <cell r="B7719" t="str">
            <v>101-570</v>
          </cell>
          <cell r="C7719">
            <v>510400</v>
          </cell>
          <cell r="D7719">
            <v>49070</v>
          </cell>
          <cell r="E7719" t="str">
            <v>CORRECTIONAL OFFICER I</v>
          </cell>
          <cell r="F7719" t="str">
            <v>D228</v>
          </cell>
          <cell r="G7719">
            <v>1</v>
          </cell>
          <cell r="H7719" t="str">
            <v>D228-014</v>
          </cell>
          <cell r="I7719" t="str">
            <v>F</v>
          </cell>
          <cell r="J7719">
            <v>601</v>
          </cell>
          <cell r="L7719">
            <v>17.149999999999999</v>
          </cell>
        </row>
        <row r="7720">
          <cell r="A7720" t="str">
            <v>REED, DOUGLAS J</v>
          </cell>
          <cell r="B7720" t="str">
            <v>123-579</v>
          </cell>
          <cell r="C7720">
            <v>510100</v>
          </cell>
          <cell r="D7720">
            <v>47730</v>
          </cell>
          <cell r="E7720" t="str">
            <v>ADMINISTRATIVE ANALYST SR</v>
          </cell>
          <cell r="F7720" t="str">
            <v>G115</v>
          </cell>
          <cell r="G7720">
            <v>1</v>
          </cell>
          <cell r="H7720" t="str">
            <v>G115-005</v>
          </cell>
          <cell r="I7720" t="str">
            <v>O</v>
          </cell>
          <cell r="J7720">
            <v>1</v>
          </cell>
          <cell r="K7720" t="str">
            <v>REGULAR PAY</v>
          </cell>
          <cell r="L7720">
            <v>58166.38</v>
          </cell>
        </row>
        <row r="7721">
          <cell r="A7721" t="str">
            <v>REED, DOUGLAS J</v>
          </cell>
          <cell r="B7721" t="str">
            <v>123-579</v>
          </cell>
          <cell r="C7721">
            <v>510300</v>
          </cell>
          <cell r="D7721">
            <v>47730</v>
          </cell>
          <cell r="E7721" t="str">
            <v>ADMINISTRATIVE ANALYST SR</v>
          </cell>
          <cell r="F7721" t="str">
            <v>G115</v>
          </cell>
          <cell r="G7721">
            <v>1</v>
          </cell>
          <cell r="H7721" t="str">
            <v>G115-005</v>
          </cell>
          <cell r="I7721" t="str">
            <v>F</v>
          </cell>
          <cell r="J7721">
            <v>8005</v>
          </cell>
          <cell r="L7721">
            <v>284.70999999999998</v>
          </cell>
        </row>
        <row r="7722">
          <cell r="A7722" t="str">
            <v>REED, DOUGLAS J</v>
          </cell>
          <cell r="B7722" t="str">
            <v>123-579</v>
          </cell>
          <cell r="C7722">
            <v>510300</v>
          </cell>
          <cell r="D7722">
            <v>47730</v>
          </cell>
          <cell r="E7722" t="str">
            <v>ADMINISTRATIVE ANALYST SR</v>
          </cell>
          <cell r="F7722" t="str">
            <v>G115</v>
          </cell>
          <cell r="G7722">
            <v>1</v>
          </cell>
          <cell r="H7722" t="str">
            <v>G115-005</v>
          </cell>
          <cell r="I7722" t="str">
            <v>F</v>
          </cell>
          <cell r="J7722" t="str">
            <v>*FM</v>
          </cell>
          <cell r="K7722" t="str">
            <v>MEDICARE</v>
          </cell>
          <cell r="L7722">
            <v>843.41</v>
          </cell>
        </row>
        <row r="7723">
          <cell r="A7723" t="str">
            <v>REED, DOUGLAS J</v>
          </cell>
          <cell r="B7723" t="str">
            <v>123-579</v>
          </cell>
          <cell r="C7723">
            <v>510300</v>
          </cell>
          <cell r="D7723">
            <v>47730</v>
          </cell>
          <cell r="E7723" t="str">
            <v>ADMINISTRATIVE ANALYST SR</v>
          </cell>
          <cell r="F7723" t="str">
            <v>G115</v>
          </cell>
          <cell r="G7723">
            <v>1</v>
          </cell>
          <cell r="H7723" t="str">
            <v>G115-005</v>
          </cell>
          <cell r="I7723" t="str">
            <v>F</v>
          </cell>
          <cell r="J7723" t="str">
            <v>*FI</v>
          </cell>
          <cell r="K7723" t="str">
            <v>FICA</v>
          </cell>
          <cell r="L7723">
            <v>3606.32</v>
          </cell>
        </row>
        <row r="7724">
          <cell r="A7724" t="str">
            <v>REED, DOUGLAS J</v>
          </cell>
          <cell r="B7724" t="str">
            <v>123-579</v>
          </cell>
          <cell r="C7724">
            <v>510300</v>
          </cell>
          <cell r="D7724">
            <v>47730</v>
          </cell>
          <cell r="E7724" t="str">
            <v>ADMINISTRATIVE ANALYST SR</v>
          </cell>
          <cell r="F7724" t="str">
            <v>G115</v>
          </cell>
          <cell r="G7724">
            <v>1</v>
          </cell>
          <cell r="H7724" t="str">
            <v>G115-005</v>
          </cell>
          <cell r="I7724" t="str">
            <v>F</v>
          </cell>
          <cell r="J7724">
            <v>8000</v>
          </cell>
          <cell r="L7724">
            <v>4067.35</v>
          </cell>
        </row>
        <row r="7725">
          <cell r="A7725" t="str">
            <v>REED, DOUGLAS J</v>
          </cell>
          <cell r="B7725" t="str">
            <v>123-579</v>
          </cell>
          <cell r="C7725">
            <v>510300</v>
          </cell>
          <cell r="D7725">
            <v>47730</v>
          </cell>
          <cell r="E7725" t="str">
            <v>ADMINISTRATIVE ANALYST SR</v>
          </cell>
          <cell r="F7725" t="str">
            <v>G115</v>
          </cell>
          <cell r="G7725">
            <v>1</v>
          </cell>
          <cell r="H7725" t="str">
            <v>G115-005</v>
          </cell>
          <cell r="I7725" t="str">
            <v>F</v>
          </cell>
          <cell r="J7725">
            <v>7999</v>
          </cell>
          <cell r="L7725">
            <v>17444.099999999999</v>
          </cell>
        </row>
        <row r="7726">
          <cell r="A7726" t="str">
            <v>REED, DOUGLAS J</v>
          </cell>
          <cell r="B7726" t="str">
            <v>123-579</v>
          </cell>
          <cell r="C7726">
            <v>510400</v>
          </cell>
          <cell r="D7726">
            <v>47730</v>
          </cell>
          <cell r="E7726" t="str">
            <v>ADMINISTRATIVE ANALYST SR</v>
          </cell>
          <cell r="F7726" t="str">
            <v>G115</v>
          </cell>
          <cell r="G7726">
            <v>1</v>
          </cell>
          <cell r="H7726" t="str">
            <v>G115-005</v>
          </cell>
          <cell r="I7726" t="str">
            <v>F</v>
          </cell>
          <cell r="J7726">
            <v>703</v>
          </cell>
          <cell r="L7726">
            <v>6.7</v>
          </cell>
        </row>
        <row r="7727">
          <cell r="A7727" t="str">
            <v>REED, DOUGLAS J</v>
          </cell>
          <cell r="B7727" t="str">
            <v>123-579</v>
          </cell>
          <cell r="C7727">
            <v>510400</v>
          </cell>
          <cell r="D7727">
            <v>47730</v>
          </cell>
          <cell r="E7727" t="str">
            <v>ADMINISTRATIVE ANALYST SR</v>
          </cell>
          <cell r="F7727" t="str">
            <v>G115</v>
          </cell>
          <cell r="G7727">
            <v>1</v>
          </cell>
          <cell r="H7727" t="str">
            <v>G115-005</v>
          </cell>
          <cell r="I7727" t="str">
            <v>F</v>
          </cell>
          <cell r="J7727">
            <v>1001</v>
          </cell>
          <cell r="L7727">
            <v>10.17</v>
          </cell>
        </row>
        <row r="7728">
          <cell r="A7728" t="str">
            <v>REED, DOUGLAS J</v>
          </cell>
          <cell r="B7728" t="str">
            <v>123-579</v>
          </cell>
          <cell r="C7728">
            <v>510400</v>
          </cell>
          <cell r="D7728">
            <v>47730</v>
          </cell>
          <cell r="E7728" t="str">
            <v>ADMINISTRATIVE ANALYST SR</v>
          </cell>
          <cell r="F7728" t="str">
            <v>G115</v>
          </cell>
          <cell r="G7728">
            <v>1</v>
          </cell>
          <cell r="H7728" t="str">
            <v>G115-005</v>
          </cell>
          <cell r="I7728" t="str">
            <v>F</v>
          </cell>
          <cell r="J7728">
            <v>811</v>
          </cell>
          <cell r="L7728">
            <v>1.88</v>
          </cell>
        </row>
        <row r="7729">
          <cell r="A7729" t="str">
            <v>REED, DOUGLAS J</v>
          </cell>
          <cell r="B7729" t="str">
            <v>123-579</v>
          </cell>
          <cell r="C7729">
            <v>510400</v>
          </cell>
          <cell r="D7729">
            <v>47730</v>
          </cell>
          <cell r="E7729" t="str">
            <v>ADMINISTRATIVE ANALYST SR</v>
          </cell>
          <cell r="F7729" t="str">
            <v>G115</v>
          </cell>
          <cell r="G7729">
            <v>1</v>
          </cell>
          <cell r="H7729" t="str">
            <v>G115-005</v>
          </cell>
          <cell r="I7729" t="str">
            <v>F</v>
          </cell>
          <cell r="J7729">
            <v>603</v>
          </cell>
          <cell r="L7729">
            <v>31.26</v>
          </cell>
        </row>
        <row r="7730">
          <cell r="A7730" t="str">
            <v>REED, DOUGLAS J</v>
          </cell>
          <cell r="B7730" t="str">
            <v>123-579</v>
          </cell>
          <cell r="C7730">
            <v>510400</v>
          </cell>
          <cell r="D7730">
            <v>47730</v>
          </cell>
          <cell r="E7730" t="str">
            <v>ADMINISTRATIVE ANALYST SR</v>
          </cell>
          <cell r="F7730" t="str">
            <v>G115</v>
          </cell>
          <cell r="G7730">
            <v>1</v>
          </cell>
          <cell r="H7730" t="str">
            <v>G115-005</v>
          </cell>
          <cell r="I7730" t="str">
            <v>F</v>
          </cell>
          <cell r="J7730">
            <v>102</v>
          </cell>
          <cell r="L7730">
            <v>232.19</v>
          </cell>
        </row>
        <row r="7731">
          <cell r="A7731" t="str">
            <v>REED, DOUGLAS J</v>
          </cell>
          <cell r="B7731" t="str">
            <v>123-579</v>
          </cell>
          <cell r="C7731">
            <v>510400</v>
          </cell>
          <cell r="D7731">
            <v>47730</v>
          </cell>
          <cell r="E7731" t="str">
            <v>ADMINISTRATIVE ANALYST SR</v>
          </cell>
          <cell r="F7731" t="str">
            <v>G115</v>
          </cell>
          <cell r="G7731">
            <v>1</v>
          </cell>
          <cell r="H7731" t="str">
            <v>G115-005</v>
          </cell>
          <cell r="I7731" t="str">
            <v>F</v>
          </cell>
          <cell r="J7731">
            <v>30</v>
          </cell>
          <cell r="L7731">
            <v>145.41999999999999</v>
          </cell>
        </row>
        <row r="7732">
          <cell r="A7732" t="str">
            <v>REID, MARIANNE</v>
          </cell>
          <cell r="B7732" t="str">
            <v>101-572</v>
          </cell>
          <cell r="C7732">
            <v>510100</v>
          </cell>
          <cell r="D7732">
            <v>25570</v>
          </cell>
          <cell r="E7732" t="str">
            <v>PROBATION ASSISTANT II</v>
          </cell>
          <cell r="F7732" t="str">
            <v>D416</v>
          </cell>
          <cell r="G7732">
            <v>0.5</v>
          </cell>
          <cell r="H7732" t="str">
            <v>D416-002</v>
          </cell>
          <cell r="I7732" t="str">
            <v>O</v>
          </cell>
          <cell r="J7732">
            <v>1</v>
          </cell>
          <cell r="K7732" t="str">
            <v>REGULAR PAY</v>
          </cell>
          <cell r="L7732">
            <v>17226.77</v>
          </cell>
        </row>
        <row r="7733">
          <cell r="A7733" t="str">
            <v>REID, MARIANNE</v>
          </cell>
          <cell r="B7733" t="str">
            <v>101-572</v>
          </cell>
          <cell r="C7733">
            <v>510300</v>
          </cell>
          <cell r="D7733">
            <v>25570</v>
          </cell>
          <cell r="E7733" t="str">
            <v>PROBATION ASSISTANT II</v>
          </cell>
          <cell r="F7733" t="str">
            <v>D416</v>
          </cell>
          <cell r="G7733">
            <v>0.5</v>
          </cell>
          <cell r="H7733" t="str">
            <v>D416-002</v>
          </cell>
          <cell r="I7733" t="str">
            <v>F</v>
          </cell>
          <cell r="J7733">
            <v>8000</v>
          </cell>
          <cell r="L7733">
            <v>1201.58</v>
          </cell>
        </row>
        <row r="7734">
          <cell r="A7734" t="str">
            <v>REID, MARIANNE</v>
          </cell>
          <cell r="B7734" t="str">
            <v>101-572</v>
          </cell>
          <cell r="C7734">
            <v>510300</v>
          </cell>
          <cell r="D7734">
            <v>25570</v>
          </cell>
          <cell r="E7734" t="str">
            <v>PROBATION ASSISTANT II</v>
          </cell>
          <cell r="F7734" t="str">
            <v>D416</v>
          </cell>
          <cell r="G7734">
            <v>0.5</v>
          </cell>
          <cell r="H7734" t="str">
            <v>D416-002</v>
          </cell>
          <cell r="I7734" t="str">
            <v>F</v>
          </cell>
          <cell r="J7734">
            <v>7999</v>
          </cell>
          <cell r="L7734">
            <v>5166.3100000000004</v>
          </cell>
        </row>
        <row r="7735">
          <cell r="A7735" t="str">
            <v>REID, MARIANNE</v>
          </cell>
          <cell r="B7735" t="str">
            <v>101-572</v>
          </cell>
          <cell r="C7735">
            <v>510300</v>
          </cell>
          <cell r="D7735">
            <v>25570</v>
          </cell>
          <cell r="E7735" t="str">
            <v>PROBATION ASSISTANT II</v>
          </cell>
          <cell r="F7735" t="str">
            <v>D416</v>
          </cell>
          <cell r="G7735">
            <v>0.5</v>
          </cell>
          <cell r="H7735" t="str">
            <v>D416-002</v>
          </cell>
          <cell r="I7735" t="str">
            <v>F</v>
          </cell>
          <cell r="J7735" t="str">
            <v>*FM</v>
          </cell>
          <cell r="K7735" t="str">
            <v>MEDICARE</v>
          </cell>
          <cell r="L7735">
            <v>249.79</v>
          </cell>
        </row>
        <row r="7736">
          <cell r="A7736" t="str">
            <v>REID, MARIANNE</v>
          </cell>
          <cell r="B7736" t="str">
            <v>101-572</v>
          </cell>
          <cell r="C7736">
            <v>510300</v>
          </cell>
          <cell r="D7736">
            <v>25570</v>
          </cell>
          <cell r="E7736" t="str">
            <v>PROBATION ASSISTANT II</v>
          </cell>
          <cell r="F7736" t="str">
            <v>D416</v>
          </cell>
          <cell r="G7736">
            <v>0.5</v>
          </cell>
          <cell r="H7736" t="str">
            <v>D416-002</v>
          </cell>
          <cell r="I7736" t="str">
            <v>F</v>
          </cell>
          <cell r="J7736" t="str">
            <v>*FI</v>
          </cell>
          <cell r="K7736" t="str">
            <v>FICA</v>
          </cell>
          <cell r="L7736">
            <v>1068.06</v>
          </cell>
        </row>
        <row r="7737">
          <cell r="A7737" t="str">
            <v>REID, MARIANNE</v>
          </cell>
          <cell r="B7737" t="str">
            <v>101-572</v>
          </cell>
          <cell r="C7737">
            <v>510400</v>
          </cell>
          <cell r="D7737">
            <v>25570</v>
          </cell>
          <cell r="E7737" t="str">
            <v>PROBATION ASSISTANT II</v>
          </cell>
          <cell r="F7737" t="str">
            <v>D416</v>
          </cell>
          <cell r="G7737">
            <v>0.5</v>
          </cell>
          <cell r="H7737" t="str">
            <v>D416-002</v>
          </cell>
          <cell r="I7737" t="str">
            <v>F</v>
          </cell>
          <cell r="J7737">
            <v>104</v>
          </cell>
          <cell r="L7737">
            <v>129.02000000000001</v>
          </cell>
        </row>
        <row r="7738">
          <cell r="A7738" t="str">
            <v>REID, MARIANNE</v>
          </cell>
          <cell r="B7738" t="str">
            <v>101-572</v>
          </cell>
          <cell r="C7738">
            <v>510400</v>
          </cell>
          <cell r="D7738">
            <v>25570</v>
          </cell>
          <cell r="E7738" t="str">
            <v>PROBATION ASSISTANT II</v>
          </cell>
          <cell r="F7738" t="str">
            <v>D416</v>
          </cell>
          <cell r="G7738">
            <v>0.5</v>
          </cell>
          <cell r="H7738" t="str">
            <v>D416-002</v>
          </cell>
          <cell r="I7738" t="str">
            <v>F</v>
          </cell>
          <cell r="J7738">
            <v>30</v>
          </cell>
          <cell r="L7738">
            <v>43.07</v>
          </cell>
        </row>
        <row r="7739">
          <cell r="A7739" t="str">
            <v>REID, MARIANNE</v>
          </cell>
          <cell r="B7739" t="str">
            <v>101-572</v>
          </cell>
          <cell r="C7739">
            <v>510400</v>
          </cell>
          <cell r="D7739">
            <v>25570</v>
          </cell>
          <cell r="E7739" t="str">
            <v>PROBATION ASSISTANT II</v>
          </cell>
          <cell r="F7739" t="str">
            <v>D416</v>
          </cell>
          <cell r="G7739">
            <v>0.5</v>
          </cell>
          <cell r="H7739" t="str">
            <v>D416-002</v>
          </cell>
          <cell r="I7739" t="str">
            <v>F</v>
          </cell>
          <cell r="J7739">
            <v>705</v>
          </cell>
          <cell r="L7739">
            <v>6.02</v>
          </cell>
        </row>
        <row r="7740">
          <cell r="A7740" t="str">
            <v>REID, MARIANNE</v>
          </cell>
          <cell r="B7740" t="str">
            <v>101-572</v>
          </cell>
          <cell r="C7740">
            <v>510400</v>
          </cell>
          <cell r="D7740">
            <v>25570</v>
          </cell>
          <cell r="E7740" t="str">
            <v>PROBATION ASSISTANT II</v>
          </cell>
          <cell r="F7740" t="str">
            <v>D416</v>
          </cell>
          <cell r="G7740">
            <v>0.5</v>
          </cell>
          <cell r="H7740" t="str">
            <v>D416-002</v>
          </cell>
          <cell r="I7740" t="str">
            <v>F</v>
          </cell>
          <cell r="J7740">
            <v>1001</v>
          </cell>
          <cell r="L7740">
            <v>10.17</v>
          </cell>
        </row>
        <row r="7741">
          <cell r="A7741" t="str">
            <v>REILLY JR, EDWARD K</v>
          </cell>
          <cell r="B7741" t="str">
            <v>700-777</v>
          </cell>
          <cell r="C7741">
            <v>510100</v>
          </cell>
          <cell r="D7741">
            <v>36280</v>
          </cell>
          <cell r="E7741" t="str">
            <v>W/W SERVICE WORKER II</v>
          </cell>
          <cell r="F7741" t="str">
            <v>D526</v>
          </cell>
          <cell r="G7741">
            <v>1</v>
          </cell>
          <cell r="H7741" t="str">
            <v>D526-002</v>
          </cell>
          <cell r="I7741" t="str">
            <v>O</v>
          </cell>
          <cell r="J7741">
            <v>1</v>
          </cell>
          <cell r="K7741" t="str">
            <v>REGULAR PAY</v>
          </cell>
          <cell r="L7741">
            <v>33191.199999999997</v>
          </cell>
        </row>
        <row r="7742">
          <cell r="A7742" t="str">
            <v>REILLY JR, EDWARD K</v>
          </cell>
          <cell r="B7742" t="str">
            <v>700-777</v>
          </cell>
          <cell r="C7742">
            <v>510300</v>
          </cell>
          <cell r="D7742">
            <v>36280</v>
          </cell>
          <cell r="E7742" t="str">
            <v>W/W SERVICE WORKER II</v>
          </cell>
          <cell r="F7742" t="str">
            <v>D526</v>
          </cell>
          <cell r="G7742">
            <v>1</v>
          </cell>
          <cell r="H7742" t="str">
            <v>D526-002</v>
          </cell>
          <cell r="I7742" t="str">
            <v>F</v>
          </cell>
          <cell r="J7742">
            <v>8000</v>
          </cell>
          <cell r="L7742">
            <v>2319.09</v>
          </cell>
        </row>
        <row r="7743">
          <cell r="A7743" t="str">
            <v>REILLY JR, EDWARD K</v>
          </cell>
          <cell r="B7743" t="str">
            <v>700-777</v>
          </cell>
          <cell r="C7743">
            <v>510300</v>
          </cell>
          <cell r="D7743">
            <v>36280</v>
          </cell>
          <cell r="E7743" t="str">
            <v>W/W SERVICE WORKER II</v>
          </cell>
          <cell r="F7743" t="str">
            <v>D526</v>
          </cell>
          <cell r="G7743">
            <v>1</v>
          </cell>
          <cell r="H7743" t="str">
            <v>D526-002</v>
          </cell>
          <cell r="I7743" t="str">
            <v>F</v>
          </cell>
          <cell r="J7743" t="str">
            <v>*FI</v>
          </cell>
          <cell r="K7743" t="str">
            <v>FICA</v>
          </cell>
          <cell r="L7743">
            <v>2057.85</v>
          </cell>
        </row>
        <row r="7744">
          <cell r="A7744" t="str">
            <v>REILLY JR, EDWARD K</v>
          </cell>
          <cell r="B7744" t="str">
            <v>700-777</v>
          </cell>
          <cell r="C7744">
            <v>510300</v>
          </cell>
          <cell r="D7744">
            <v>36280</v>
          </cell>
          <cell r="E7744" t="str">
            <v>W/W SERVICE WORKER II</v>
          </cell>
          <cell r="F7744" t="str">
            <v>D526</v>
          </cell>
          <cell r="G7744">
            <v>1</v>
          </cell>
          <cell r="H7744" t="str">
            <v>D526-002</v>
          </cell>
          <cell r="I7744" t="str">
            <v>F</v>
          </cell>
          <cell r="J7744" t="str">
            <v>*FM</v>
          </cell>
          <cell r="K7744" t="str">
            <v>MEDICARE</v>
          </cell>
          <cell r="L7744">
            <v>481.27</v>
          </cell>
        </row>
        <row r="7745">
          <cell r="A7745" t="str">
            <v>REILLY JR, EDWARD K</v>
          </cell>
          <cell r="B7745" t="str">
            <v>700-777</v>
          </cell>
          <cell r="C7745">
            <v>510300</v>
          </cell>
          <cell r="D7745">
            <v>36280</v>
          </cell>
          <cell r="E7745" t="str">
            <v>W/W SERVICE WORKER II</v>
          </cell>
          <cell r="F7745" t="str">
            <v>D526</v>
          </cell>
          <cell r="G7745">
            <v>1</v>
          </cell>
          <cell r="H7745" t="str">
            <v>D526-002</v>
          </cell>
          <cell r="I7745" t="str">
            <v>F</v>
          </cell>
          <cell r="J7745">
            <v>7999</v>
          </cell>
          <cell r="L7745">
            <v>9954.0400000000009</v>
          </cell>
        </row>
        <row r="7746">
          <cell r="A7746" t="str">
            <v>REILLY JR, EDWARD K</v>
          </cell>
          <cell r="B7746" t="str">
            <v>700-777</v>
          </cell>
          <cell r="C7746">
            <v>510400</v>
          </cell>
          <cell r="D7746">
            <v>36280</v>
          </cell>
          <cell r="E7746" t="str">
            <v>W/W SERVICE WORKER II</v>
          </cell>
          <cell r="F7746" t="str">
            <v>D526</v>
          </cell>
          <cell r="G7746">
            <v>1</v>
          </cell>
          <cell r="H7746" t="str">
            <v>D526-002</v>
          </cell>
          <cell r="I7746" t="str">
            <v>F</v>
          </cell>
          <cell r="J7746">
            <v>101</v>
          </cell>
          <cell r="L7746">
            <v>135.94999999999999</v>
          </cell>
        </row>
        <row r="7747">
          <cell r="A7747" t="str">
            <v>REILLY JR, EDWARD K</v>
          </cell>
          <cell r="B7747" t="str">
            <v>700-777</v>
          </cell>
          <cell r="C7747">
            <v>510400</v>
          </cell>
          <cell r="D7747">
            <v>36280</v>
          </cell>
          <cell r="E7747" t="str">
            <v>W/W SERVICE WORKER II</v>
          </cell>
          <cell r="F7747" t="str">
            <v>D526</v>
          </cell>
          <cell r="G7747">
            <v>1</v>
          </cell>
          <cell r="H7747" t="str">
            <v>D526-002</v>
          </cell>
          <cell r="I7747" t="str">
            <v>F</v>
          </cell>
          <cell r="J7747">
            <v>810</v>
          </cell>
          <cell r="L7747">
            <v>1.71</v>
          </cell>
        </row>
        <row r="7748">
          <cell r="A7748" t="str">
            <v>REILLY JR, EDWARD K</v>
          </cell>
          <cell r="B7748" t="str">
            <v>700-777</v>
          </cell>
          <cell r="C7748">
            <v>510400</v>
          </cell>
          <cell r="D7748">
            <v>36280</v>
          </cell>
          <cell r="E7748" t="str">
            <v>W/W SERVICE WORKER II</v>
          </cell>
          <cell r="F7748" t="str">
            <v>D526</v>
          </cell>
          <cell r="G7748">
            <v>1</v>
          </cell>
          <cell r="H7748" t="str">
            <v>D526-002</v>
          </cell>
          <cell r="I7748" t="str">
            <v>F</v>
          </cell>
          <cell r="J7748">
            <v>601</v>
          </cell>
          <cell r="L7748">
            <v>17.149999999999999</v>
          </cell>
        </row>
        <row r="7749">
          <cell r="A7749" t="str">
            <v>REILLY JR, EDWARD K</v>
          </cell>
          <cell r="B7749" t="str">
            <v>700-777</v>
          </cell>
          <cell r="C7749">
            <v>510400</v>
          </cell>
          <cell r="D7749">
            <v>36280</v>
          </cell>
          <cell r="E7749" t="str">
            <v>W/W SERVICE WORKER II</v>
          </cell>
          <cell r="F7749" t="str">
            <v>D526</v>
          </cell>
          <cell r="G7749">
            <v>1</v>
          </cell>
          <cell r="H7749" t="str">
            <v>D526-002</v>
          </cell>
          <cell r="I7749" t="str">
            <v>F</v>
          </cell>
          <cell r="J7749">
            <v>1001</v>
          </cell>
          <cell r="L7749">
            <v>10.17</v>
          </cell>
        </row>
        <row r="7750">
          <cell r="A7750" t="str">
            <v>REILLY JR, EDWARD K</v>
          </cell>
          <cell r="B7750" t="str">
            <v>700-777</v>
          </cell>
          <cell r="C7750">
            <v>510400</v>
          </cell>
          <cell r="D7750">
            <v>36280</v>
          </cell>
          <cell r="E7750" t="str">
            <v>W/W SERVICE WORKER II</v>
          </cell>
          <cell r="F7750" t="str">
            <v>D526</v>
          </cell>
          <cell r="G7750">
            <v>1</v>
          </cell>
          <cell r="H7750" t="str">
            <v>D526-002</v>
          </cell>
          <cell r="I7750" t="str">
            <v>F</v>
          </cell>
          <cell r="J7750">
            <v>30</v>
          </cell>
          <cell r="L7750">
            <v>82.98</v>
          </cell>
        </row>
        <row r="7751">
          <cell r="A7751" t="str">
            <v>REILLY JR, EDWARD K</v>
          </cell>
          <cell r="B7751" t="str">
            <v>700-777</v>
          </cell>
          <cell r="C7751">
            <v>510400</v>
          </cell>
          <cell r="D7751">
            <v>36280</v>
          </cell>
          <cell r="E7751" t="str">
            <v>W/W SERVICE WORKER II</v>
          </cell>
          <cell r="F7751" t="str">
            <v>D526</v>
          </cell>
          <cell r="G7751">
            <v>1</v>
          </cell>
          <cell r="H7751" t="str">
            <v>D526-002</v>
          </cell>
          <cell r="I7751" t="str">
            <v>F</v>
          </cell>
          <cell r="J7751">
            <v>701</v>
          </cell>
          <cell r="L7751">
            <v>4.01</v>
          </cell>
        </row>
        <row r="7752">
          <cell r="A7752" t="str">
            <v>REINHEIMER, PHILIP S</v>
          </cell>
          <cell r="B7752" t="str">
            <v>101-594</v>
          </cell>
          <cell r="C7752">
            <v>510100</v>
          </cell>
          <cell r="D7752">
            <v>42500</v>
          </cell>
          <cell r="E7752" t="str">
            <v>DIR OF ADULT &amp; FAM SRVCS</v>
          </cell>
          <cell r="F7752" t="str">
            <v>B160</v>
          </cell>
          <cell r="G7752">
            <v>1</v>
          </cell>
          <cell r="H7752" t="str">
            <v>B160-001</v>
          </cell>
          <cell r="I7752" t="str">
            <v>O</v>
          </cell>
          <cell r="J7752">
            <v>1</v>
          </cell>
          <cell r="K7752" t="str">
            <v>REGULAR PAY</v>
          </cell>
          <cell r="L7752">
            <v>86337.41</v>
          </cell>
        </row>
        <row r="7753">
          <cell r="A7753" t="str">
            <v>REINHEIMER, PHILIP S</v>
          </cell>
          <cell r="B7753" t="str">
            <v>101-594</v>
          </cell>
          <cell r="C7753">
            <v>510300</v>
          </cell>
          <cell r="D7753">
            <v>42500</v>
          </cell>
          <cell r="E7753" t="str">
            <v>DIR OF ADULT &amp; FAM SRVCS</v>
          </cell>
          <cell r="F7753" t="str">
            <v>B160</v>
          </cell>
          <cell r="G7753">
            <v>1</v>
          </cell>
          <cell r="H7753" t="str">
            <v>B160-001</v>
          </cell>
          <cell r="I7753" t="str">
            <v>F</v>
          </cell>
          <cell r="J7753">
            <v>7999</v>
          </cell>
          <cell r="L7753">
            <v>25892.59</v>
          </cell>
        </row>
        <row r="7754">
          <cell r="A7754" t="str">
            <v>REINHEIMER, PHILIP S</v>
          </cell>
          <cell r="B7754" t="str">
            <v>101-594</v>
          </cell>
          <cell r="C7754">
            <v>510300</v>
          </cell>
          <cell r="D7754">
            <v>42500</v>
          </cell>
          <cell r="E7754" t="str">
            <v>DIR OF ADULT &amp; FAM SRVCS</v>
          </cell>
          <cell r="F7754" t="str">
            <v>B160</v>
          </cell>
          <cell r="G7754">
            <v>1</v>
          </cell>
          <cell r="H7754" t="str">
            <v>B160-001</v>
          </cell>
          <cell r="I7754" t="str">
            <v>F</v>
          </cell>
          <cell r="J7754" t="str">
            <v>*FI</v>
          </cell>
          <cell r="K7754" t="str">
            <v>FICA</v>
          </cell>
          <cell r="L7754">
            <v>5352.92</v>
          </cell>
        </row>
        <row r="7755">
          <cell r="A7755" t="str">
            <v>REINHEIMER, PHILIP S</v>
          </cell>
          <cell r="B7755" t="str">
            <v>101-594</v>
          </cell>
          <cell r="C7755">
            <v>510300</v>
          </cell>
          <cell r="D7755">
            <v>42500</v>
          </cell>
          <cell r="E7755" t="str">
            <v>DIR OF ADULT &amp; FAM SRVCS</v>
          </cell>
          <cell r="F7755" t="str">
            <v>B160</v>
          </cell>
          <cell r="G7755">
            <v>1</v>
          </cell>
          <cell r="H7755" t="str">
            <v>B160-001</v>
          </cell>
          <cell r="I7755" t="str">
            <v>F</v>
          </cell>
          <cell r="J7755" t="str">
            <v>*FM</v>
          </cell>
          <cell r="K7755" t="str">
            <v>MEDICARE</v>
          </cell>
          <cell r="L7755">
            <v>1251.8900000000001</v>
          </cell>
        </row>
        <row r="7756">
          <cell r="A7756" t="str">
            <v>REINHEIMER, PHILIP S</v>
          </cell>
          <cell r="B7756" t="str">
            <v>101-594</v>
          </cell>
          <cell r="C7756">
            <v>510300</v>
          </cell>
          <cell r="D7756">
            <v>42500</v>
          </cell>
          <cell r="E7756" t="str">
            <v>DIR OF ADULT &amp; FAM SRVCS</v>
          </cell>
          <cell r="F7756" t="str">
            <v>B160</v>
          </cell>
          <cell r="G7756">
            <v>1</v>
          </cell>
          <cell r="H7756" t="str">
            <v>B160-001</v>
          </cell>
          <cell r="I7756" t="str">
            <v>F</v>
          </cell>
          <cell r="J7756">
            <v>8000</v>
          </cell>
          <cell r="L7756">
            <v>6039.33</v>
          </cell>
        </row>
        <row r="7757">
          <cell r="A7757" t="str">
            <v>REINHEIMER, PHILIP S</v>
          </cell>
          <cell r="B7757" t="str">
            <v>101-594</v>
          </cell>
          <cell r="C7757">
            <v>510300</v>
          </cell>
          <cell r="D7757">
            <v>42500</v>
          </cell>
          <cell r="E7757" t="str">
            <v>DIR OF ADULT &amp; FAM SRVCS</v>
          </cell>
          <cell r="F7757" t="str">
            <v>B160</v>
          </cell>
          <cell r="G7757">
            <v>1</v>
          </cell>
          <cell r="H7757" t="str">
            <v>B160-001</v>
          </cell>
          <cell r="I7757" t="str">
            <v>F</v>
          </cell>
          <cell r="J7757">
            <v>8005</v>
          </cell>
          <cell r="L7757">
            <v>422.75</v>
          </cell>
        </row>
        <row r="7758">
          <cell r="A7758" t="str">
            <v>REINHEIMER, PHILIP S</v>
          </cell>
          <cell r="B7758" t="str">
            <v>101-594</v>
          </cell>
          <cell r="C7758">
            <v>510400</v>
          </cell>
          <cell r="D7758">
            <v>42500</v>
          </cell>
          <cell r="E7758" t="str">
            <v>DIR OF ADULT &amp; FAM SRVCS</v>
          </cell>
          <cell r="F7758" t="str">
            <v>B160</v>
          </cell>
          <cell r="G7758">
            <v>1</v>
          </cell>
          <cell r="H7758" t="str">
            <v>B160-001</v>
          </cell>
          <cell r="I7758" t="str">
            <v>F</v>
          </cell>
          <cell r="J7758">
            <v>831</v>
          </cell>
          <cell r="L7758">
            <v>5.3</v>
          </cell>
        </row>
        <row r="7759">
          <cell r="A7759" t="str">
            <v>REINHEIMER, PHILIP S</v>
          </cell>
          <cell r="B7759" t="str">
            <v>101-594</v>
          </cell>
          <cell r="C7759">
            <v>510400</v>
          </cell>
          <cell r="D7759">
            <v>42500</v>
          </cell>
          <cell r="E7759" t="str">
            <v>DIR OF ADULT &amp; FAM SRVCS</v>
          </cell>
          <cell r="F7759" t="str">
            <v>B160</v>
          </cell>
          <cell r="G7759">
            <v>1</v>
          </cell>
          <cell r="H7759" t="str">
            <v>B160-001</v>
          </cell>
          <cell r="I7759" t="str">
            <v>F</v>
          </cell>
          <cell r="J7759">
            <v>603</v>
          </cell>
          <cell r="L7759">
            <v>31.26</v>
          </cell>
        </row>
        <row r="7760">
          <cell r="A7760" t="str">
            <v>REINHEIMER, PHILIP S</v>
          </cell>
          <cell r="B7760" t="str">
            <v>101-594</v>
          </cell>
          <cell r="C7760">
            <v>510400</v>
          </cell>
          <cell r="D7760">
            <v>42500</v>
          </cell>
          <cell r="E7760" t="str">
            <v>DIR OF ADULT &amp; FAM SRVCS</v>
          </cell>
          <cell r="F7760" t="str">
            <v>B160</v>
          </cell>
          <cell r="G7760">
            <v>1</v>
          </cell>
          <cell r="H7760" t="str">
            <v>B160-001</v>
          </cell>
          <cell r="I7760" t="str">
            <v>F</v>
          </cell>
          <cell r="J7760">
            <v>1001</v>
          </cell>
          <cell r="L7760">
            <v>10.17</v>
          </cell>
        </row>
        <row r="7761">
          <cell r="A7761" t="str">
            <v>REINHEIMER, PHILIP S</v>
          </cell>
          <cell r="B7761" t="str">
            <v>101-594</v>
          </cell>
          <cell r="C7761">
            <v>510400</v>
          </cell>
          <cell r="D7761">
            <v>42500</v>
          </cell>
          <cell r="E7761" t="str">
            <v>DIR OF ADULT &amp; FAM SRVCS</v>
          </cell>
          <cell r="F7761" t="str">
            <v>B160</v>
          </cell>
          <cell r="G7761">
            <v>1</v>
          </cell>
          <cell r="H7761" t="str">
            <v>B160-001</v>
          </cell>
          <cell r="I7761" t="str">
            <v>F</v>
          </cell>
          <cell r="J7761">
            <v>30</v>
          </cell>
          <cell r="L7761">
            <v>215.84</v>
          </cell>
        </row>
        <row r="7762">
          <cell r="A7762" t="str">
            <v>REINHEIMER, PHILIP S</v>
          </cell>
          <cell r="B7762" t="str">
            <v>101-594</v>
          </cell>
          <cell r="C7762">
            <v>510400</v>
          </cell>
          <cell r="D7762">
            <v>42500</v>
          </cell>
          <cell r="E7762" t="str">
            <v>DIR OF ADULT &amp; FAM SRVCS</v>
          </cell>
          <cell r="F7762" t="str">
            <v>B160</v>
          </cell>
          <cell r="G7762">
            <v>1</v>
          </cell>
          <cell r="H7762" t="str">
            <v>B160-001</v>
          </cell>
          <cell r="I7762" t="str">
            <v>F</v>
          </cell>
          <cell r="J7762">
            <v>703</v>
          </cell>
          <cell r="L7762">
            <v>6.7</v>
          </cell>
        </row>
        <row r="7763">
          <cell r="A7763" t="str">
            <v>REINHEIMER, PHILIP S</v>
          </cell>
          <cell r="B7763" t="str">
            <v>101-594</v>
          </cell>
          <cell r="C7763">
            <v>510400</v>
          </cell>
          <cell r="D7763">
            <v>42500</v>
          </cell>
          <cell r="E7763" t="str">
            <v>DIR OF ADULT &amp; FAM SRVCS</v>
          </cell>
          <cell r="F7763" t="str">
            <v>B160</v>
          </cell>
          <cell r="G7763">
            <v>1</v>
          </cell>
          <cell r="H7763" t="str">
            <v>B160-001</v>
          </cell>
          <cell r="I7763" t="str">
            <v>F</v>
          </cell>
          <cell r="J7763">
            <v>102</v>
          </cell>
          <cell r="L7763">
            <v>232.19</v>
          </cell>
        </row>
        <row r="7764">
          <cell r="A7764" t="str">
            <v>REISENAUER, JEAN M</v>
          </cell>
          <cell r="B7764" t="str">
            <v>125-556</v>
          </cell>
          <cell r="C7764">
            <v>510100</v>
          </cell>
          <cell r="D7764">
            <v>6230</v>
          </cell>
          <cell r="E7764" t="str">
            <v>ACCOUNTING ASSIST I</v>
          </cell>
          <cell r="F7764" t="str">
            <v>D102</v>
          </cell>
          <cell r="G7764">
            <v>1</v>
          </cell>
          <cell r="H7764" t="str">
            <v>D102-002</v>
          </cell>
          <cell r="I7764" t="str">
            <v>O</v>
          </cell>
          <cell r="J7764">
            <v>1</v>
          </cell>
          <cell r="K7764" t="str">
            <v>REGULAR PAY</v>
          </cell>
          <cell r="L7764">
            <v>26607.77</v>
          </cell>
        </row>
        <row r="7765">
          <cell r="A7765" t="str">
            <v>REISENAUER, JEAN M</v>
          </cell>
          <cell r="B7765" t="str">
            <v>125-556</v>
          </cell>
          <cell r="C7765">
            <v>510300</v>
          </cell>
          <cell r="D7765">
            <v>6230</v>
          </cell>
          <cell r="E7765" t="str">
            <v>ACCOUNTING ASSIST I</v>
          </cell>
          <cell r="F7765" t="str">
            <v>D102</v>
          </cell>
          <cell r="G7765">
            <v>1</v>
          </cell>
          <cell r="H7765" t="str">
            <v>D102-002</v>
          </cell>
          <cell r="I7765" t="str">
            <v>F</v>
          </cell>
          <cell r="J7765" t="str">
            <v>*FI</v>
          </cell>
          <cell r="K7765" t="str">
            <v>FICA</v>
          </cell>
          <cell r="L7765">
            <v>1649.68</v>
          </cell>
        </row>
        <row r="7766">
          <cell r="A7766" t="str">
            <v>REISENAUER, JEAN M</v>
          </cell>
          <cell r="B7766" t="str">
            <v>125-556</v>
          </cell>
          <cell r="C7766">
            <v>510300</v>
          </cell>
          <cell r="D7766">
            <v>6230</v>
          </cell>
          <cell r="E7766" t="str">
            <v>ACCOUNTING ASSIST I</v>
          </cell>
          <cell r="F7766" t="str">
            <v>D102</v>
          </cell>
          <cell r="G7766">
            <v>1</v>
          </cell>
          <cell r="H7766" t="str">
            <v>D102-002</v>
          </cell>
          <cell r="I7766" t="str">
            <v>F</v>
          </cell>
          <cell r="J7766">
            <v>8000</v>
          </cell>
          <cell r="L7766">
            <v>1858.25</v>
          </cell>
        </row>
        <row r="7767">
          <cell r="A7767" t="str">
            <v>REISENAUER, JEAN M</v>
          </cell>
          <cell r="B7767" t="str">
            <v>125-556</v>
          </cell>
          <cell r="C7767">
            <v>510300</v>
          </cell>
          <cell r="D7767">
            <v>6230</v>
          </cell>
          <cell r="E7767" t="str">
            <v>ACCOUNTING ASSIST I</v>
          </cell>
          <cell r="F7767" t="str">
            <v>D102</v>
          </cell>
          <cell r="G7767">
            <v>1</v>
          </cell>
          <cell r="H7767" t="str">
            <v>D102-002</v>
          </cell>
          <cell r="I7767" t="str">
            <v>F</v>
          </cell>
          <cell r="J7767" t="str">
            <v>*FM</v>
          </cell>
          <cell r="K7767" t="str">
            <v>MEDICARE</v>
          </cell>
          <cell r="L7767">
            <v>385.81</v>
          </cell>
        </row>
        <row r="7768">
          <cell r="A7768" t="str">
            <v>REISENAUER, JEAN M</v>
          </cell>
          <cell r="B7768" t="str">
            <v>125-556</v>
          </cell>
          <cell r="C7768">
            <v>510300</v>
          </cell>
          <cell r="D7768">
            <v>6230</v>
          </cell>
          <cell r="E7768" t="str">
            <v>ACCOUNTING ASSIST I</v>
          </cell>
          <cell r="F7768" t="str">
            <v>D102</v>
          </cell>
          <cell r="G7768">
            <v>1</v>
          </cell>
          <cell r="H7768" t="str">
            <v>D102-002</v>
          </cell>
          <cell r="I7768" t="str">
            <v>F</v>
          </cell>
          <cell r="J7768">
            <v>7999</v>
          </cell>
          <cell r="L7768">
            <v>7979.67</v>
          </cell>
        </row>
        <row r="7769">
          <cell r="A7769" t="str">
            <v>REISENAUER, JEAN M</v>
          </cell>
          <cell r="B7769" t="str">
            <v>125-556</v>
          </cell>
          <cell r="C7769">
            <v>510400</v>
          </cell>
          <cell r="D7769">
            <v>6230</v>
          </cell>
          <cell r="E7769" t="str">
            <v>ACCOUNTING ASSIST I</v>
          </cell>
          <cell r="F7769" t="str">
            <v>D102</v>
          </cell>
          <cell r="G7769">
            <v>1</v>
          </cell>
          <cell r="H7769" t="str">
            <v>D102-002</v>
          </cell>
          <cell r="I7769" t="str">
            <v>F</v>
          </cell>
          <cell r="J7769">
            <v>701</v>
          </cell>
          <cell r="L7769">
            <v>4.01</v>
          </cell>
        </row>
        <row r="7770">
          <cell r="A7770" t="str">
            <v>REISENAUER, JEAN M</v>
          </cell>
          <cell r="B7770" t="str">
            <v>125-556</v>
          </cell>
          <cell r="C7770">
            <v>510400</v>
          </cell>
          <cell r="D7770">
            <v>6230</v>
          </cell>
          <cell r="E7770" t="str">
            <v>ACCOUNTING ASSIST I</v>
          </cell>
          <cell r="F7770" t="str">
            <v>D102</v>
          </cell>
          <cell r="G7770">
            <v>1</v>
          </cell>
          <cell r="H7770" t="str">
            <v>D102-002</v>
          </cell>
          <cell r="I7770" t="str">
            <v>F</v>
          </cell>
          <cell r="J7770">
            <v>101</v>
          </cell>
          <cell r="L7770">
            <v>135.94999999999999</v>
          </cell>
        </row>
        <row r="7771">
          <cell r="A7771" t="str">
            <v>REISENAUER, JEAN M</v>
          </cell>
          <cell r="B7771" t="str">
            <v>125-556</v>
          </cell>
          <cell r="C7771">
            <v>510400</v>
          </cell>
          <cell r="D7771">
            <v>6230</v>
          </cell>
          <cell r="E7771" t="str">
            <v>ACCOUNTING ASSIST I</v>
          </cell>
          <cell r="F7771" t="str">
            <v>D102</v>
          </cell>
          <cell r="G7771">
            <v>1</v>
          </cell>
          <cell r="H7771" t="str">
            <v>D102-002</v>
          </cell>
          <cell r="I7771" t="str">
            <v>F</v>
          </cell>
          <cell r="J7771">
            <v>810</v>
          </cell>
          <cell r="L7771">
            <v>1.71</v>
          </cell>
        </row>
        <row r="7772">
          <cell r="A7772" t="str">
            <v>REISENAUER, JEAN M</v>
          </cell>
          <cell r="B7772" t="str">
            <v>125-556</v>
          </cell>
          <cell r="C7772">
            <v>510400</v>
          </cell>
          <cell r="D7772">
            <v>6230</v>
          </cell>
          <cell r="E7772" t="str">
            <v>ACCOUNTING ASSIST I</v>
          </cell>
          <cell r="F7772" t="str">
            <v>D102</v>
          </cell>
          <cell r="G7772">
            <v>1</v>
          </cell>
          <cell r="H7772" t="str">
            <v>D102-002</v>
          </cell>
          <cell r="I7772" t="str">
            <v>F</v>
          </cell>
          <cell r="J7772">
            <v>1001</v>
          </cell>
          <cell r="L7772">
            <v>10.17</v>
          </cell>
        </row>
        <row r="7773">
          <cell r="A7773" t="str">
            <v>REISENAUER, JEAN M</v>
          </cell>
          <cell r="B7773" t="str">
            <v>125-556</v>
          </cell>
          <cell r="C7773">
            <v>510400</v>
          </cell>
          <cell r="D7773">
            <v>6230</v>
          </cell>
          <cell r="E7773" t="str">
            <v>ACCOUNTING ASSIST I</v>
          </cell>
          <cell r="F7773" t="str">
            <v>D102</v>
          </cell>
          <cell r="G7773">
            <v>1</v>
          </cell>
          <cell r="H7773" t="str">
            <v>D102-002</v>
          </cell>
          <cell r="I7773" t="str">
            <v>F</v>
          </cell>
          <cell r="J7773">
            <v>30</v>
          </cell>
          <cell r="L7773">
            <v>66.52</v>
          </cell>
        </row>
        <row r="7774">
          <cell r="A7774" t="str">
            <v>REISENAUER, JEAN M</v>
          </cell>
          <cell r="B7774" t="str">
            <v>125-556</v>
          </cell>
          <cell r="C7774">
            <v>510400</v>
          </cell>
          <cell r="D7774">
            <v>6230</v>
          </cell>
          <cell r="E7774" t="str">
            <v>ACCOUNTING ASSIST I</v>
          </cell>
          <cell r="F7774" t="str">
            <v>D102</v>
          </cell>
          <cell r="G7774">
            <v>1</v>
          </cell>
          <cell r="H7774" t="str">
            <v>D102-002</v>
          </cell>
          <cell r="I7774" t="str">
            <v>F</v>
          </cell>
          <cell r="J7774">
            <v>601</v>
          </cell>
          <cell r="L7774">
            <v>17.149999999999999</v>
          </cell>
        </row>
        <row r="7775">
          <cell r="A7775" t="str">
            <v>RENTZ, SANDRA K</v>
          </cell>
          <cell r="B7775" t="str">
            <v>101-557</v>
          </cell>
          <cell r="C7775">
            <v>510100</v>
          </cell>
          <cell r="D7775">
            <v>19580</v>
          </cell>
          <cell r="E7775" t="str">
            <v>LEGAL OFFICE ASSISTANT,SR</v>
          </cell>
          <cell r="F7775" t="str">
            <v>D352</v>
          </cell>
          <cell r="G7775">
            <v>1</v>
          </cell>
          <cell r="H7775" t="str">
            <v>D352-003</v>
          </cell>
          <cell r="I7775" t="str">
            <v>O</v>
          </cell>
          <cell r="J7775">
            <v>1</v>
          </cell>
          <cell r="K7775" t="str">
            <v>REGULAR PAY</v>
          </cell>
          <cell r="L7775">
            <v>30443.33</v>
          </cell>
        </row>
        <row r="7776">
          <cell r="A7776" t="str">
            <v>RENTZ, SANDRA K</v>
          </cell>
          <cell r="B7776" t="str">
            <v>101-557</v>
          </cell>
          <cell r="C7776">
            <v>510300</v>
          </cell>
          <cell r="D7776">
            <v>19580</v>
          </cell>
          <cell r="E7776" t="str">
            <v>LEGAL OFFICE ASSISTANT,SR</v>
          </cell>
          <cell r="F7776" t="str">
            <v>D352</v>
          </cell>
          <cell r="G7776">
            <v>1</v>
          </cell>
          <cell r="H7776" t="str">
            <v>D352-003</v>
          </cell>
          <cell r="I7776" t="str">
            <v>F</v>
          </cell>
          <cell r="J7776" t="str">
            <v>*FI</v>
          </cell>
          <cell r="K7776" t="str">
            <v>FICA</v>
          </cell>
          <cell r="L7776">
            <v>1887.49</v>
          </cell>
        </row>
        <row r="7777">
          <cell r="A7777" t="str">
            <v>RENTZ, SANDRA K</v>
          </cell>
          <cell r="B7777" t="str">
            <v>101-557</v>
          </cell>
          <cell r="C7777">
            <v>510300</v>
          </cell>
          <cell r="D7777">
            <v>19580</v>
          </cell>
          <cell r="E7777" t="str">
            <v>LEGAL OFFICE ASSISTANT,SR</v>
          </cell>
          <cell r="F7777" t="str">
            <v>D352</v>
          </cell>
          <cell r="G7777">
            <v>1</v>
          </cell>
          <cell r="H7777" t="str">
            <v>D352-003</v>
          </cell>
          <cell r="I7777" t="str">
            <v>F</v>
          </cell>
          <cell r="J7777">
            <v>7999</v>
          </cell>
          <cell r="L7777">
            <v>9129.9500000000007</v>
          </cell>
        </row>
        <row r="7778">
          <cell r="A7778" t="str">
            <v>RENTZ, SANDRA K</v>
          </cell>
          <cell r="B7778" t="str">
            <v>101-557</v>
          </cell>
          <cell r="C7778">
            <v>510300</v>
          </cell>
          <cell r="D7778">
            <v>19580</v>
          </cell>
          <cell r="E7778" t="str">
            <v>LEGAL OFFICE ASSISTANT,SR</v>
          </cell>
          <cell r="F7778" t="str">
            <v>D352</v>
          </cell>
          <cell r="G7778">
            <v>1</v>
          </cell>
          <cell r="H7778" t="str">
            <v>D352-003</v>
          </cell>
          <cell r="I7778" t="str">
            <v>F</v>
          </cell>
          <cell r="J7778" t="str">
            <v>*FM</v>
          </cell>
          <cell r="K7778" t="str">
            <v>MEDICARE</v>
          </cell>
          <cell r="L7778">
            <v>441.43</v>
          </cell>
        </row>
        <row r="7779">
          <cell r="A7779" t="str">
            <v>RENTZ, SANDRA K</v>
          </cell>
          <cell r="B7779" t="str">
            <v>101-557</v>
          </cell>
          <cell r="C7779">
            <v>510300</v>
          </cell>
          <cell r="D7779">
            <v>19580</v>
          </cell>
          <cell r="E7779" t="str">
            <v>LEGAL OFFICE ASSISTANT,SR</v>
          </cell>
          <cell r="F7779" t="str">
            <v>D352</v>
          </cell>
          <cell r="G7779">
            <v>1</v>
          </cell>
          <cell r="H7779" t="str">
            <v>D352-003</v>
          </cell>
          <cell r="I7779" t="str">
            <v>F</v>
          </cell>
          <cell r="J7779">
            <v>8000</v>
          </cell>
          <cell r="L7779">
            <v>2126.7399999999998</v>
          </cell>
        </row>
        <row r="7780">
          <cell r="A7780" t="str">
            <v>RENTZ, SANDRA K</v>
          </cell>
          <cell r="B7780" t="str">
            <v>101-557</v>
          </cell>
          <cell r="C7780">
            <v>510400</v>
          </cell>
          <cell r="D7780">
            <v>19580</v>
          </cell>
          <cell r="E7780" t="str">
            <v>LEGAL OFFICE ASSISTANT,SR</v>
          </cell>
          <cell r="F7780" t="str">
            <v>D352</v>
          </cell>
          <cell r="G7780">
            <v>1</v>
          </cell>
          <cell r="H7780" t="str">
            <v>D352-003</v>
          </cell>
          <cell r="I7780" t="str">
            <v>F</v>
          </cell>
          <cell r="J7780">
            <v>701</v>
          </cell>
          <cell r="L7780">
            <v>4.01</v>
          </cell>
        </row>
        <row r="7781">
          <cell r="A7781" t="str">
            <v>RENTZ, SANDRA K</v>
          </cell>
          <cell r="B7781" t="str">
            <v>101-557</v>
          </cell>
          <cell r="C7781">
            <v>510400</v>
          </cell>
          <cell r="D7781">
            <v>19580</v>
          </cell>
          <cell r="E7781" t="str">
            <v>LEGAL OFFICE ASSISTANT,SR</v>
          </cell>
          <cell r="F7781" t="str">
            <v>D352</v>
          </cell>
          <cell r="G7781">
            <v>1</v>
          </cell>
          <cell r="H7781" t="str">
            <v>D352-003</v>
          </cell>
          <cell r="I7781" t="str">
            <v>F</v>
          </cell>
          <cell r="J7781">
            <v>1001</v>
          </cell>
          <cell r="L7781">
            <v>10.17</v>
          </cell>
        </row>
        <row r="7782">
          <cell r="A7782" t="str">
            <v>RENTZ, SANDRA K</v>
          </cell>
          <cell r="B7782" t="str">
            <v>101-557</v>
          </cell>
          <cell r="C7782">
            <v>510400</v>
          </cell>
          <cell r="D7782">
            <v>19580</v>
          </cell>
          <cell r="E7782" t="str">
            <v>LEGAL OFFICE ASSISTANT,SR</v>
          </cell>
          <cell r="F7782" t="str">
            <v>D352</v>
          </cell>
          <cell r="G7782">
            <v>1</v>
          </cell>
          <cell r="H7782" t="str">
            <v>D352-003</v>
          </cell>
          <cell r="I7782" t="str">
            <v>F</v>
          </cell>
          <cell r="J7782">
            <v>30</v>
          </cell>
          <cell r="L7782">
            <v>76.11</v>
          </cell>
        </row>
        <row r="7783">
          <cell r="A7783" t="str">
            <v>RENTZ, SANDRA K</v>
          </cell>
          <cell r="B7783" t="str">
            <v>101-557</v>
          </cell>
          <cell r="C7783">
            <v>510400</v>
          </cell>
          <cell r="D7783">
            <v>19580</v>
          </cell>
          <cell r="E7783" t="str">
            <v>LEGAL OFFICE ASSISTANT,SR</v>
          </cell>
          <cell r="F7783" t="str">
            <v>D352</v>
          </cell>
          <cell r="G7783">
            <v>1</v>
          </cell>
          <cell r="H7783" t="str">
            <v>D352-003</v>
          </cell>
          <cell r="I7783" t="str">
            <v>F</v>
          </cell>
          <cell r="J7783">
            <v>601</v>
          </cell>
          <cell r="L7783">
            <v>17.149999999999999</v>
          </cell>
        </row>
        <row r="7784">
          <cell r="A7784" t="str">
            <v>RENTZ, SANDRA K</v>
          </cell>
          <cell r="B7784" t="str">
            <v>101-557</v>
          </cell>
          <cell r="C7784">
            <v>510400</v>
          </cell>
          <cell r="D7784">
            <v>19580</v>
          </cell>
          <cell r="E7784" t="str">
            <v>LEGAL OFFICE ASSISTANT,SR</v>
          </cell>
          <cell r="F7784" t="str">
            <v>D352</v>
          </cell>
          <cell r="G7784">
            <v>1</v>
          </cell>
          <cell r="H7784" t="str">
            <v>D352-003</v>
          </cell>
          <cell r="I7784" t="str">
            <v>F</v>
          </cell>
          <cell r="J7784">
            <v>810</v>
          </cell>
          <cell r="L7784">
            <v>1.71</v>
          </cell>
        </row>
        <row r="7785">
          <cell r="A7785" t="str">
            <v>RENTZ, SANDRA K</v>
          </cell>
          <cell r="B7785" t="str">
            <v>101-557</v>
          </cell>
          <cell r="C7785">
            <v>510400</v>
          </cell>
          <cell r="D7785">
            <v>19580</v>
          </cell>
          <cell r="E7785" t="str">
            <v>LEGAL OFFICE ASSISTANT,SR</v>
          </cell>
          <cell r="F7785" t="str">
            <v>D352</v>
          </cell>
          <cell r="G7785">
            <v>1</v>
          </cell>
          <cell r="H7785" t="str">
            <v>D352-003</v>
          </cell>
          <cell r="I7785" t="str">
            <v>F</v>
          </cell>
          <cell r="J7785">
            <v>101</v>
          </cell>
          <cell r="L7785">
            <v>135.94999999999999</v>
          </cell>
        </row>
        <row r="7786">
          <cell r="A7786" t="str">
            <v>Retiree Insurance</v>
          </cell>
          <cell r="B7786" t="str">
            <v>101-501</v>
          </cell>
          <cell r="C7786">
            <v>510400</v>
          </cell>
          <cell r="G7786">
            <v>1</v>
          </cell>
          <cell r="H7786" t="str">
            <v>D352-003</v>
          </cell>
          <cell r="L7786">
            <v>20794</v>
          </cell>
        </row>
        <row r="7787">
          <cell r="A7787" t="str">
            <v>Retiree Insurance</v>
          </cell>
          <cell r="B7787" t="str">
            <v>101-505</v>
          </cell>
          <cell r="C7787">
            <v>510400</v>
          </cell>
          <cell r="G7787">
            <v>1</v>
          </cell>
          <cell r="H7787" t="str">
            <v>D352-003</v>
          </cell>
          <cell r="L7787">
            <v>20882</v>
          </cell>
        </row>
        <row r="7788">
          <cell r="A7788" t="str">
            <v>Retiree Insurance</v>
          </cell>
          <cell r="B7788" t="str">
            <v>101-506</v>
          </cell>
          <cell r="C7788">
            <v>510400</v>
          </cell>
          <cell r="L7788">
            <v>17899</v>
          </cell>
        </row>
        <row r="7789">
          <cell r="A7789" t="str">
            <v>Retiree Insurance</v>
          </cell>
          <cell r="B7789" t="str">
            <v>101-507</v>
          </cell>
          <cell r="C7789">
            <v>510400</v>
          </cell>
          <cell r="G7789">
            <v>1</v>
          </cell>
          <cell r="H7789" t="str">
            <v>D352-003</v>
          </cell>
          <cell r="L7789">
            <v>33597</v>
          </cell>
        </row>
        <row r="7790">
          <cell r="A7790" t="str">
            <v>Retiree Insurance</v>
          </cell>
          <cell r="B7790" t="str">
            <v>101-508</v>
          </cell>
          <cell r="C7790">
            <v>510400</v>
          </cell>
          <cell r="G7790">
            <v>1</v>
          </cell>
          <cell r="H7790" t="str">
            <v>D352-003</v>
          </cell>
          <cell r="L7790">
            <v>218</v>
          </cell>
        </row>
        <row r="7791">
          <cell r="A7791" t="str">
            <v>Retiree Insurance</v>
          </cell>
          <cell r="B7791" t="str">
            <v>101-509</v>
          </cell>
          <cell r="C7791">
            <v>510400</v>
          </cell>
          <cell r="G7791">
            <v>1</v>
          </cell>
          <cell r="H7791" t="str">
            <v>D352-003</v>
          </cell>
          <cell r="L7791">
            <v>12869</v>
          </cell>
        </row>
        <row r="7792">
          <cell r="A7792" t="str">
            <v>Retiree Insurance</v>
          </cell>
          <cell r="B7792" t="str">
            <v>101-516</v>
          </cell>
          <cell r="C7792">
            <v>510400</v>
          </cell>
          <cell r="G7792">
            <v>1</v>
          </cell>
          <cell r="H7792" t="str">
            <v>D352-003</v>
          </cell>
          <cell r="L7792">
            <v>13497</v>
          </cell>
        </row>
        <row r="7793">
          <cell r="A7793" t="str">
            <v>Retiree Insurance</v>
          </cell>
          <cell r="B7793" t="str">
            <v>101-518</v>
          </cell>
          <cell r="C7793">
            <v>510400</v>
          </cell>
          <cell r="G7793">
            <v>1</v>
          </cell>
          <cell r="H7793" t="str">
            <v>D352-003</v>
          </cell>
          <cell r="L7793">
            <v>6407</v>
          </cell>
        </row>
        <row r="7794">
          <cell r="A7794" t="str">
            <v>Retiree Insurance</v>
          </cell>
          <cell r="B7794" t="str">
            <v>101-523</v>
          </cell>
          <cell r="C7794">
            <v>510400</v>
          </cell>
          <cell r="G7794">
            <v>1</v>
          </cell>
          <cell r="H7794" t="str">
            <v>D352-003</v>
          </cell>
          <cell r="L7794">
            <v>6844</v>
          </cell>
        </row>
        <row r="7795">
          <cell r="A7795" t="str">
            <v>Retiree Insurance</v>
          </cell>
          <cell r="B7795" t="str">
            <v>101-525</v>
          </cell>
          <cell r="C7795">
            <v>510400</v>
          </cell>
          <cell r="G7795">
            <v>1</v>
          </cell>
          <cell r="H7795" t="str">
            <v>D352-003</v>
          </cell>
          <cell r="L7795">
            <v>17502</v>
          </cell>
        </row>
        <row r="7796">
          <cell r="A7796" t="str">
            <v>Retiree Insurance</v>
          </cell>
          <cell r="B7796" t="str">
            <v>101-527</v>
          </cell>
          <cell r="C7796">
            <v>510400</v>
          </cell>
          <cell r="G7796">
            <v>1</v>
          </cell>
          <cell r="H7796" t="str">
            <v>D352-003</v>
          </cell>
          <cell r="L7796">
            <v>16358</v>
          </cell>
        </row>
        <row r="7797">
          <cell r="A7797" t="str">
            <v>Retiree Insurance</v>
          </cell>
          <cell r="B7797" t="str">
            <v>101-528</v>
          </cell>
          <cell r="C7797">
            <v>510400</v>
          </cell>
          <cell r="G7797">
            <v>1</v>
          </cell>
          <cell r="H7797" t="str">
            <v>D352-003</v>
          </cell>
          <cell r="L7797">
            <v>17125</v>
          </cell>
        </row>
        <row r="7798">
          <cell r="A7798" t="str">
            <v>Retiree Insurance</v>
          </cell>
          <cell r="B7798" t="str">
            <v>101-532</v>
          </cell>
          <cell r="C7798">
            <v>510400</v>
          </cell>
          <cell r="G7798">
            <v>1</v>
          </cell>
          <cell r="H7798" t="str">
            <v>D352-003</v>
          </cell>
          <cell r="L7798">
            <v>2872</v>
          </cell>
        </row>
        <row r="7799">
          <cell r="A7799" t="str">
            <v>Retiree Insurance</v>
          </cell>
          <cell r="B7799" t="str">
            <v>101-538</v>
          </cell>
          <cell r="C7799">
            <v>510400</v>
          </cell>
          <cell r="G7799">
            <v>1</v>
          </cell>
          <cell r="H7799" t="str">
            <v>D352-003</v>
          </cell>
          <cell r="L7799">
            <v>17509</v>
          </cell>
        </row>
        <row r="7800">
          <cell r="A7800" t="str">
            <v>Retiree Insurance</v>
          </cell>
          <cell r="B7800" t="str">
            <v>101-553</v>
          </cell>
          <cell r="C7800">
            <v>510400</v>
          </cell>
          <cell r="G7800">
            <v>1</v>
          </cell>
          <cell r="H7800" t="str">
            <v>D352-003</v>
          </cell>
          <cell r="L7800">
            <v>5522</v>
          </cell>
        </row>
        <row r="7801">
          <cell r="A7801" t="str">
            <v>Retiree Insurance</v>
          </cell>
          <cell r="B7801" t="str">
            <v>101-557</v>
          </cell>
          <cell r="C7801">
            <v>510400</v>
          </cell>
          <cell r="G7801">
            <v>1</v>
          </cell>
          <cell r="H7801" t="str">
            <v>D352-003</v>
          </cell>
          <cell r="L7801">
            <v>14206</v>
          </cell>
        </row>
        <row r="7802">
          <cell r="A7802" t="str">
            <v>Retiree Insurance</v>
          </cell>
          <cell r="B7802" t="str">
            <v>101-558</v>
          </cell>
          <cell r="C7802">
            <v>510400</v>
          </cell>
          <cell r="G7802">
            <v>1</v>
          </cell>
          <cell r="H7802" t="str">
            <v>D352-003</v>
          </cell>
          <cell r="L7802">
            <v>6407</v>
          </cell>
        </row>
        <row r="7803">
          <cell r="A7803" t="str">
            <v>Retiree Insurance</v>
          </cell>
          <cell r="B7803" t="str">
            <v>101-560</v>
          </cell>
          <cell r="C7803">
            <v>510400</v>
          </cell>
          <cell r="G7803">
            <v>1</v>
          </cell>
          <cell r="H7803" t="str">
            <v>D352-003</v>
          </cell>
          <cell r="L7803">
            <v>5744</v>
          </cell>
        </row>
        <row r="7804">
          <cell r="A7804" t="str">
            <v>Retiree Insurance</v>
          </cell>
          <cell r="B7804" t="str">
            <v>101-565</v>
          </cell>
          <cell r="C7804">
            <v>510400</v>
          </cell>
          <cell r="G7804">
            <v>1</v>
          </cell>
          <cell r="H7804" t="str">
            <v>D352-003</v>
          </cell>
          <cell r="L7804">
            <v>72336</v>
          </cell>
        </row>
        <row r="7805">
          <cell r="A7805" t="str">
            <v>Retiree Insurance</v>
          </cell>
          <cell r="B7805" t="str">
            <v>101-566</v>
          </cell>
          <cell r="C7805">
            <v>510400</v>
          </cell>
          <cell r="G7805">
            <v>1</v>
          </cell>
          <cell r="H7805" t="str">
            <v>D352-003</v>
          </cell>
          <cell r="L7805">
            <v>12822</v>
          </cell>
        </row>
        <row r="7806">
          <cell r="A7806" t="str">
            <v>Retiree Insurance</v>
          </cell>
          <cell r="B7806" t="str">
            <v>101-570</v>
          </cell>
          <cell r="C7806">
            <v>510400</v>
          </cell>
          <cell r="G7806">
            <v>1</v>
          </cell>
          <cell r="H7806" t="str">
            <v>D352-003</v>
          </cell>
          <cell r="L7806">
            <v>43675</v>
          </cell>
        </row>
        <row r="7807">
          <cell r="A7807" t="str">
            <v>Retiree Insurance</v>
          </cell>
          <cell r="B7807" t="str">
            <v>101-571</v>
          </cell>
          <cell r="C7807">
            <v>510400</v>
          </cell>
          <cell r="G7807">
            <v>1</v>
          </cell>
          <cell r="H7807" t="str">
            <v>D352-003</v>
          </cell>
          <cell r="L7807">
            <v>2872</v>
          </cell>
        </row>
        <row r="7808">
          <cell r="A7808" t="str">
            <v>Retiree Insurance</v>
          </cell>
          <cell r="B7808" t="str">
            <v>101-572</v>
          </cell>
          <cell r="C7808">
            <v>510400</v>
          </cell>
          <cell r="G7808">
            <v>1</v>
          </cell>
          <cell r="H7808" t="str">
            <v>D352-003</v>
          </cell>
          <cell r="L7808">
            <v>33887</v>
          </cell>
        </row>
        <row r="7809">
          <cell r="A7809" t="str">
            <v>Retiree Insurance</v>
          </cell>
          <cell r="B7809" t="str">
            <v>101-575</v>
          </cell>
          <cell r="C7809">
            <v>510400</v>
          </cell>
          <cell r="G7809">
            <v>1</v>
          </cell>
          <cell r="H7809" t="str">
            <v>D352-003</v>
          </cell>
          <cell r="L7809">
            <v>12875</v>
          </cell>
        </row>
        <row r="7810">
          <cell r="A7810" t="str">
            <v>Retiree Insurance</v>
          </cell>
          <cell r="B7810" t="str">
            <v>101-582</v>
          </cell>
          <cell r="C7810">
            <v>510400</v>
          </cell>
          <cell r="G7810">
            <v>1</v>
          </cell>
          <cell r="H7810" t="str">
            <v>D352-003</v>
          </cell>
          <cell r="L7810">
            <v>19760</v>
          </cell>
        </row>
        <row r="7811">
          <cell r="A7811" t="str">
            <v>Retiree Insurance</v>
          </cell>
          <cell r="B7811" t="str">
            <v>101-584</v>
          </cell>
          <cell r="C7811">
            <v>510400</v>
          </cell>
          <cell r="G7811">
            <v>1</v>
          </cell>
          <cell r="H7811" t="str">
            <v>D352-003</v>
          </cell>
          <cell r="L7811">
            <v>2879</v>
          </cell>
        </row>
        <row r="7812">
          <cell r="A7812" t="str">
            <v>Retiree Insurance</v>
          </cell>
          <cell r="B7812" t="str">
            <v>101-589</v>
          </cell>
          <cell r="C7812">
            <v>510400</v>
          </cell>
          <cell r="G7812">
            <v>1</v>
          </cell>
          <cell r="H7812" t="str">
            <v>D352-003</v>
          </cell>
          <cell r="L7812">
            <v>3542</v>
          </cell>
        </row>
        <row r="7813">
          <cell r="A7813" t="str">
            <v>Retiree Insurance</v>
          </cell>
          <cell r="B7813" t="str">
            <v>101-591</v>
          </cell>
          <cell r="C7813">
            <v>510400</v>
          </cell>
          <cell r="G7813">
            <v>1</v>
          </cell>
          <cell r="H7813" t="str">
            <v>D352-003</v>
          </cell>
          <cell r="L7813">
            <v>12890</v>
          </cell>
        </row>
        <row r="7814">
          <cell r="A7814" t="str">
            <v>Retiree Insurance</v>
          </cell>
          <cell r="B7814" t="str">
            <v>101-594</v>
          </cell>
          <cell r="C7814">
            <v>510400</v>
          </cell>
          <cell r="G7814">
            <v>1</v>
          </cell>
          <cell r="H7814" t="str">
            <v>D352-003</v>
          </cell>
          <cell r="L7814">
            <v>108986</v>
          </cell>
        </row>
        <row r="7815">
          <cell r="A7815" t="str">
            <v>Retiree Insurance</v>
          </cell>
          <cell r="B7815" t="str">
            <v>101-607</v>
          </cell>
          <cell r="C7815">
            <v>510400</v>
          </cell>
          <cell r="G7815">
            <v>1</v>
          </cell>
          <cell r="H7815" t="str">
            <v>D352-003</v>
          </cell>
          <cell r="L7815">
            <v>3767</v>
          </cell>
        </row>
        <row r="7816">
          <cell r="A7816" t="str">
            <v>Retiree Insurance</v>
          </cell>
          <cell r="B7816" t="str">
            <v>101-609</v>
          </cell>
          <cell r="C7816">
            <v>510400</v>
          </cell>
          <cell r="G7816">
            <v>1</v>
          </cell>
          <cell r="H7816" t="str">
            <v>D352-003</v>
          </cell>
          <cell r="L7816">
            <v>35593</v>
          </cell>
        </row>
        <row r="7817">
          <cell r="A7817" t="str">
            <v>Retiree Insurance</v>
          </cell>
          <cell r="B7817" t="str">
            <v>101-612</v>
          </cell>
          <cell r="C7817">
            <v>510400</v>
          </cell>
          <cell r="G7817">
            <v>1</v>
          </cell>
          <cell r="H7817" t="str">
            <v>D352-003</v>
          </cell>
          <cell r="L7817">
            <v>3535</v>
          </cell>
        </row>
        <row r="7818">
          <cell r="A7818" t="str">
            <v>Retiree Insurance</v>
          </cell>
          <cell r="B7818" t="str">
            <v>101-625</v>
          </cell>
          <cell r="C7818">
            <v>510400</v>
          </cell>
          <cell r="G7818">
            <v>1</v>
          </cell>
          <cell r="H7818" t="str">
            <v>D352-003</v>
          </cell>
          <cell r="L7818">
            <v>5754</v>
          </cell>
        </row>
        <row r="7819">
          <cell r="A7819" t="str">
            <v>Retiree Insurance</v>
          </cell>
          <cell r="B7819" t="str">
            <v>101-822</v>
          </cell>
          <cell r="C7819">
            <v>510400</v>
          </cell>
          <cell r="G7819">
            <v>1</v>
          </cell>
          <cell r="H7819" t="str">
            <v>D352-003</v>
          </cell>
          <cell r="L7819">
            <v>2653</v>
          </cell>
        </row>
        <row r="7820">
          <cell r="A7820" t="str">
            <v>Retiree Insurance</v>
          </cell>
          <cell r="B7820" t="str">
            <v>114-893</v>
          </cell>
          <cell r="C7820">
            <v>510400</v>
          </cell>
          <cell r="G7820">
            <v>1</v>
          </cell>
          <cell r="H7820" t="str">
            <v>D352-003</v>
          </cell>
          <cell r="L7820">
            <v>81755</v>
          </cell>
        </row>
        <row r="7821">
          <cell r="A7821" t="str">
            <v>Retiree Insurance</v>
          </cell>
          <cell r="B7821" t="str">
            <v>117-897</v>
          </cell>
          <cell r="C7821">
            <v>510400</v>
          </cell>
          <cell r="G7821">
            <v>1</v>
          </cell>
          <cell r="H7821" t="str">
            <v>D352-003</v>
          </cell>
          <cell r="L7821">
            <v>11495</v>
          </cell>
        </row>
        <row r="7822">
          <cell r="A7822" t="str">
            <v>Retiree Insurance</v>
          </cell>
          <cell r="B7822" t="str">
            <v>123-567</v>
          </cell>
          <cell r="C7822">
            <v>510400</v>
          </cell>
          <cell r="G7822">
            <v>1</v>
          </cell>
          <cell r="H7822" t="str">
            <v>D352-003</v>
          </cell>
          <cell r="L7822">
            <v>40904</v>
          </cell>
        </row>
        <row r="7823">
          <cell r="A7823" t="str">
            <v>Retiree Insurance</v>
          </cell>
          <cell r="B7823" t="str">
            <v>123-579</v>
          </cell>
          <cell r="C7823">
            <v>510400</v>
          </cell>
          <cell r="G7823">
            <v>1</v>
          </cell>
          <cell r="H7823" t="str">
            <v>D352-003</v>
          </cell>
          <cell r="L7823">
            <v>6853</v>
          </cell>
        </row>
        <row r="7824">
          <cell r="A7824" t="str">
            <v>Retiree Insurance</v>
          </cell>
          <cell r="B7824" t="str">
            <v>123-586</v>
          </cell>
          <cell r="C7824">
            <v>510400</v>
          </cell>
          <cell r="G7824">
            <v>1</v>
          </cell>
          <cell r="H7824" t="str">
            <v>D352-003</v>
          </cell>
          <cell r="L7824">
            <v>18366</v>
          </cell>
        </row>
        <row r="7825">
          <cell r="A7825" t="str">
            <v>Retiree Insurance</v>
          </cell>
          <cell r="B7825" t="str">
            <v>123-592</v>
          </cell>
          <cell r="C7825">
            <v>510400</v>
          </cell>
          <cell r="G7825">
            <v>1</v>
          </cell>
          <cell r="H7825" t="str">
            <v>D352-003</v>
          </cell>
          <cell r="L7825">
            <v>9293</v>
          </cell>
        </row>
        <row r="7826">
          <cell r="A7826" t="str">
            <v>Retiree Insurance</v>
          </cell>
          <cell r="B7826" t="str">
            <v>125-556</v>
          </cell>
          <cell r="C7826">
            <v>510400</v>
          </cell>
          <cell r="G7826">
            <v>1</v>
          </cell>
          <cell r="H7826" t="str">
            <v>D352-003</v>
          </cell>
          <cell r="L7826">
            <v>10912</v>
          </cell>
        </row>
        <row r="7827">
          <cell r="A7827" t="str">
            <v>Retiree Insurance</v>
          </cell>
          <cell r="B7827" t="str">
            <v>165-622</v>
          </cell>
          <cell r="C7827">
            <v>510400</v>
          </cell>
          <cell r="G7827">
            <v>1</v>
          </cell>
          <cell r="H7827" t="str">
            <v>D352-003</v>
          </cell>
          <cell r="L7827">
            <v>19438</v>
          </cell>
        </row>
        <row r="7828">
          <cell r="A7828" t="str">
            <v>Retiree Insurance</v>
          </cell>
          <cell r="B7828" t="str">
            <v>281-898</v>
          </cell>
          <cell r="C7828">
            <v>510400</v>
          </cell>
          <cell r="G7828">
            <v>1</v>
          </cell>
          <cell r="H7828" t="str">
            <v>D352-003</v>
          </cell>
          <cell r="L7828">
            <v>18135</v>
          </cell>
        </row>
        <row r="7829">
          <cell r="A7829" t="str">
            <v>Retiree Insurance</v>
          </cell>
          <cell r="B7829" t="str">
            <v>700-777</v>
          </cell>
          <cell r="C7829">
            <v>510400</v>
          </cell>
          <cell r="G7829">
            <v>1</v>
          </cell>
          <cell r="H7829" t="str">
            <v>D352-003</v>
          </cell>
          <cell r="L7829">
            <v>3535</v>
          </cell>
        </row>
        <row r="7830">
          <cell r="A7830" t="str">
            <v>RHODES, BRIAN T</v>
          </cell>
          <cell r="B7830" t="str">
            <v>101-614</v>
          </cell>
          <cell r="C7830">
            <v>510100</v>
          </cell>
          <cell r="D7830">
            <v>32870</v>
          </cell>
          <cell r="E7830" t="str">
            <v>ACCOUNTANT</v>
          </cell>
          <cell r="F7830" t="str">
            <v>P100</v>
          </cell>
          <cell r="G7830">
            <v>1</v>
          </cell>
          <cell r="H7830" t="str">
            <v>P100-004</v>
          </cell>
          <cell r="I7830" t="str">
            <v>O</v>
          </cell>
          <cell r="J7830">
            <v>1</v>
          </cell>
          <cell r="K7830" t="str">
            <v>REGULAR PAY</v>
          </cell>
          <cell r="L7830">
            <v>42649.73</v>
          </cell>
        </row>
        <row r="7831">
          <cell r="A7831" t="str">
            <v>RHODES, BRIAN T</v>
          </cell>
          <cell r="B7831" t="str">
            <v>101-614</v>
          </cell>
          <cell r="C7831">
            <v>510300</v>
          </cell>
          <cell r="D7831">
            <v>32870</v>
          </cell>
          <cell r="E7831" t="str">
            <v>ACCOUNTANT</v>
          </cell>
          <cell r="F7831" t="str">
            <v>P100</v>
          </cell>
          <cell r="G7831">
            <v>1</v>
          </cell>
          <cell r="H7831" t="str">
            <v>P100-004</v>
          </cell>
          <cell r="I7831" t="str">
            <v>F</v>
          </cell>
          <cell r="J7831" t="str">
            <v>*FM</v>
          </cell>
          <cell r="K7831" t="str">
            <v>MEDICARE</v>
          </cell>
          <cell r="L7831">
            <v>618.41999999999996</v>
          </cell>
        </row>
        <row r="7832">
          <cell r="A7832" t="str">
            <v>RHODES, BRIAN T</v>
          </cell>
          <cell r="B7832" t="str">
            <v>101-614</v>
          </cell>
          <cell r="C7832">
            <v>510300</v>
          </cell>
          <cell r="D7832">
            <v>32870</v>
          </cell>
          <cell r="E7832" t="str">
            <v>ACCOUNTANT</v>
          </cell>
          <cell r="F7832" t="str">
            <v>P100</v>
          </cell>
          <cell r="G7832">
            <v>1</v>
          </cell>
          <cell r="H7832" t="str">
            <v>P100-004</v>
          </cell>
          <cell r="I7832" t="str">
            <v>F</v>
          </cell>
          <cell r="J7832" t="str">
            <v>*FI</v>
          </cell>
          <cell r="K7832" t="str">
            <v>FICA</v>
          </cell>
          <cell r="L7832">
            <v>2644.28</v>
          </cell>
        </row>
        <row r="7833">
          <cell r="A7833" t="str">
            <v>RHODES, BRIAN T</v>
          </cell>
          <cell r="B7833" t="str">
            <v>101-614</v>
          </cell>
          <cell r="C7833">
            <v>510300</v>
          </cell>
          <cell r="D7833">
            <v>32870</v>
          </cell>
          <cell r="E7833" t="str">
            <v>ACCOUNTANT</v>
          </cell>
          <cell r="F7833" t="str">
            <v>P100</v>
          </cell>
          <cell r="G7833">
            <v>1</v>
          </cell>
          <cell r="H7833" t="str">
            <v>P100-004</v>
          </cell>
          <cell r="I7833" t="str">
            <v>F</v>
          </cell>
          <cell r="J7833">
            <v>8005</v>
          </cell>
          <cell r="L7833">
            <v>208.68</v>
          </cell>
        </row>
        <row r="7834">
          <cell r="A7834" t="str">
            <v>RHODES, BRIAN T</v>
          </cell>
          <cell r="B7834" t="str">
            <v>101-614</v>
          </cell>
          <cell r="C7834">
            <v>510300</v>
          </cell>
          <cell r="D7834">
            <v>32870</v>
          </cell>
          <cell r="E7834" t="str">
            <v>ACCOUNTANT</v>
          </cell>
          <cell r="F7834" t="str">
            <v>P100</v>
          </cell>
          <cell r="G7834">
            <v>1</v>
          </cell>
          <cell r="H7834" t="str">
            <v>P100-004</v>
          </cell>
          <cell r="I7834" t="str">
            <v>F</v>
          </cell>
          <cell r="J7834">
            <v>7999</v>
          </cell>
          <cell r="L7834">
            <v>12790.65</v>
          </cell>
        </row>
        <row r="7835">
          <cell r="A7835" t="str">
            <v>RHODES, BRIAN T</v>
          </cell>
          <cell r="B7835" t="str">
            <v>101-614</v>
          </cell>
          <cell r="C7835">
            <v>510300</v>
          </cell>
          <cell r="D7835">
            <v>32870</v>
          </cell>
          <cell r="E7835" t="str">
            <v>ACCOUNTANT</v>
          </cell>
          <cell r="F7835" t="str">
            <v>P100</v>
          </cell>
          <cell r="G7835">
            <v>1</v>
          </cell>
          <cell r="H7835" t="str">
            <v>P100-004</v>
          </cell>
          <cell r="I7835" t="str">
            <v>F</v>
          </cell>
          <cell r="J7835">
            <v>8000</v>
          </cell>
          <cell r="L7835">
            <v>2981.19</v>
          </cell>
        </row>
        <row r="7836">
          <cell r="A7836" t="str">
            <v>RHODES, BRIAN T</v>
          </cell>
          <cell r="B7836" t="str">
            <v>101-614</v>
          </cell>
          <cell r="C7836">
            <v>510400</v>
          </cell>
          <cell r="D7836">
            <v>32870</v>
          </cell>
          <cell r="E7836" t="str">
            <v>ACCOUNTANT</v>
          </cell>
          <cell r="F7836" t="str">
            <v>P100</v>
          </cell>
          <cell r="G7836">
            <v>1</v>
          </cell>
          <cell r="H7836" t="str">
            <v>P100-004</v>
          </cell>
          <cell r="I7836" t="str">
            <v>F</v>
          </cell>
          <cell r="J7836">
            <v>811</v>
          </cell>
          <cell r="L7836">
            <v>1.88</v>
          </cell>
        </row>
        <row r="7837">
          <cell r="A7837" t="str">
            <v>RHODES, BRIAN T</v>
          </cell>
          <cell r="B7837" t="str">
            <v>101-614</v>
          </cell>
          <cell r="C7837">
            <v>510400</v>
          </cell>
          <cell r="D7837">
            <v>32870</v>
          </cell>
          <cell r="E7837" t="str">
            <v>ACCOUNTANT</v>
          </cell>
          <cell r="F7837" t="str">
            <v>P100</v>
          </cell>
          <cell r="G7837">
            <v>1</v>
          </cell>
          <cell r="H7837" t="str">
            <v>P100-004</v>
          </cell>
          <cell r="I7837" t="str">
            <v>F</v>
          </cell>
          <cell r="J7837">
            <v>1001</v>
          </cell>
          <cell r="L7837">
            <v>10.17</v>
          </cell>
        </row>
        <row r="7838">
          <cell r="A7838" t="str">
            <v>RHODES, BRIAN T</v>
          </cell>
          <cell r="B7838" t="str">
            <v>101-614</v>
          </cell>
          <cell r="C7838">
            <v>510400</v>
          </cell>
          <cell r="D7838">
            <v>32870</v>
          </cell>
          <cell r="E7838" t="str">
            <v>ACCOUNTANT</v>
          </cell>
          <cell r="F7838" t="str">
            <v>P100</v>
          </cell>
          <cell r="G7838">
            <v>1</v>
          </cell>
          <cell r="H7838" t="str">
            <v>P100-004</v>
          </cell>
          <cell r="I7838" t="str">
            <v>F</v>
          </cell>
          <cell r="J7838">
            <v>30</v>
          </cell>
          <cell r="L7838">
            <v>106.62</v>
          </cell>
        </row>
        <row r="7839">
          <cell r="A7839" t="str">
            <v>RIBBLE JR, DOUGLAS K</v>
          </cell>
          <cell r="B7839" t="str">
            <v>114-895</v>
          </cell>
          <cell r="C7839">
            <v>510100</v>
          </cell>
          <cell r="D7839">
            <v>5770</v>
          </cell>
          <cell r="E7839" t="str">
            <v>ROAD SUPERVISOR</v>
          </cell>
          <cell r="F7839" t="str">
            <v>D458</v>
          </cell>
          <cell r="G7839">
            <v>1</v>
          </cell>
          <cell r="H7839" t="str">
            <v>D458-002</v>
          </cell>
          <cell r="I7839" t="str">
            <v>O</v>
          </cell>
          <cell r="J7839">
            <v>1</v>
          </cell>
          <cell r="K7839" t="str">
            <v>REGULAR PAY</v>
          </cell>
          <cell r="L7839">
            <v>47927.75</v>
          </cell>
        </row>
        <row r="7840">
          <cell r="A7840" t="str">
            <v>RIBBLE JR, DOUGLAS K</v>
          </cell>
          <cell r="B7840" t="str">
            <v>114-895</v>
          </cell>
          <cell r="C7840">
            <v>510300</v>
          </cell>
          <cell r="D7840">
            <v>5770</v>
          </cell>
          <cell r="E7840" t="str">
            <v>ROAD SUPERVISOR</v>
          </cell>
          <cell r="F7840" t="str">
            <v>D458</v>
          </cell>
          <cell r="G7840">
            <v>1</v>
          </cell>
          <cell r="H7840" t="str">
            <v>D458-002</v>
          </cell>
          <cell r="I7840" t="str">
            <v>F</v>
          </cell>
          <cell r="J7840" t="str">
            <v>*FI</v>
          </cell>
          <cell r="K7840" t="str">
            <v>FICA</v>
          </cell>
          <cell r="L7840">
            <v>2971.52</v>
          </cell>
        </row>
        <row r="7841">
          <cell r="A7841" t="str">
            <v>RIBBLE JR, DOUGLAS K</v>
          </cell>
          <cell r="B7841" t="str">
            <v>114-895</v>
          </cell>
          <cell r="C7841">
            <v>510300</v>
          </cell>
          <cell r="D7841">
            <v>5770</v>
          </cell>
          <cell r="E7841" t="str">
            <v>ROAD SUPERVISOR</v>
          </cell>
          <cell r="F7841" t="str">
            <v>D458</v>
          </cell>
          <cell r="G7841">
            <v>1</v>
          </cell>
          <cell r="H7841" t="str">
            <v>D458-002</v>
          </cell>
          <cell r="I7841" t="str">
            <v>F</v>
          </cell>
          <cell r="J7841" t="str">
            <v>*FM</v>
          </cell>
          <cell r="K7841" t="str">
            <v>MEDICARE</v>
          </cell>
          <cell r="L7841">
            <v>694.95</v>
          </cell>
        </row>
        <row r="7842">
          <cell r="A7842" t="str">
            <v>RIBBLE JR, DOUGLAS K</v>
          </cell>
          <cell r="B7842" t="str">
            <v>114-895</v>
          </cell>
          <cell r="C7842">
            <v>510300</v>
          </cell>
          <cell r="D7842">
            <v>5770</v>
          </cell>
          <cell r="E7842" t="str">
            <v>ROAD SUPERVISOR</v>
          </cell>
          <cell r="F7842" t="str">
            <v>D458</v>
          </cell>
          <cell r="G7842">
            <v>1</v>
          </cell>
          <cell r="H7842" t="str">
            <v>D458-002</v>
          </cell>
          <cell r="I7842" t="str">
            <v>F</v>
          </cell>
          <cell r="J7842">
            <v>7999</v>
          </cell>
          <cell r="L7842">
            <v>14373.53</v>
          </cell>
        </row>
        <row r="7843">
          <cell r="A7843" t="str">
            <v>RIBBLE JR, DOUGLAS K</v>
          </cell>
          <cell r="B7843" t="str">
            <v>114-895</v>
          </cell>
          <cell r="C7843">
            <v>510300</v>
          </cell>
          <cell r="D7843">
            <v>5770</v>
          </cell>
          <cell r="E7843" t="str">
            <v>ROAD SUPERVISOR</v>
          </cell>
          <cell r="F7843" t="str">
            <v>D458</v>
          </cell>
          <cell r="G7843">
            <v>1</v>
          </cell>
          <cell r="H7843" t="str">
            <v>D458-002</v>
          </cell>
          <cell r="I7843" t="str">
            <v>F</v>
          </cell>
          <cell r="J7843">
            <v>8000</v>
          </cell>
          <cell r="L7843">
            <v>3350.65</v>
          </cell>
        </row>
        <row r="7844">
          <cell r="A7844" t="str">
            <v>RIBBLE JR, DOUGLAS K</v>
          </cell>
          <cell r="B7844" t="str">
            <v>114-895</v>
          </cell>
          <cell r="C7844">
            <v>510400</v>
          </cell>
          <cell r="D7844">
            <v>5770</v>
          </cell>
          <cell r="E7844" t="str">
            <v>ROAD SUPERVISOR</v>
          </cell>
          <cell r="F7844" t="str">
            <v>D458</v>
          </cell>
          <cell r="G7844">
            <v>1</v>
          </cell>
          <cell r="H7844" t="str">
            <v>D458-002</v>
          </cell>
          <cell r="I7844" t="str">
            <v>F</v>
          </cell>
          <cell r="J7844">
            <v>603</v>
          </cell>
          <cell r="L7844">
            <v>31.26</v>
          </cell>
        </row>
        <row r="7845">
          <cell r="A7845" t="str">
            <v>RIBBLE JR, DOUGLAS K</v>
          </cell>
          <cell r="B7845" t="str">
            <v>114-895</v>
          </cell>
          <cell r="C7845">
            <v>510400</v>
          </cell>
          <cell r="D7845">
            <v>5770</v>
          </cell>
          <cell r="E7845" t="str">
            <v>ROAD SUPERVISOR</v>
          </cell>
          <cell r="F7845" t="str">
            <v>D458</v>
          </cell>
          <cell r="G7845">
            <v>1</v>
          </cell>
          <cell r="H7845" t="str">
            <v>D458-002</v>
          </cell>
          <cell r="I7845" t="str">
            <v>F</v>
          </cell>
          <cell r="J7845">
            <v>102</v>
          </cell>
          <cell r="L7845">
            <v>232.19</v>
          </cell>
        </row>
        <row r="7846">
          <cell r="A7846" t="str">
            <v>RIBBLE JR, DOUGLAS K</v>
          </cell>
          <cell r="B7846" t="str">
            <v>114-895</v>
          </cell>
          <cell r="C7846">
            <v>510400</v>
          </cell>
          <cell r="D7846">
            <v>5770</v>
          </cell>
          <cell r="E7846" t="str">
            <v>ROAD SUPERVISOR</v>
          </cell>
          <cell r="F7846" t="str">
            <v>D458</v>
          </cell>
          <cell r="G7846">
            <v>1</v>
          </cell>
          <cell r="H7846" t="str">
            <v>D458-002</v>
          </cell>
          <cell r="I7846" t="str">
            <v>F</v>
          </cell>
          <cell r="J7846">
            <v>703</v>
          </cell>
          <cell r="L7846">
            <v>6.7</v>
          </cell>
        </row>
        <row r="7847">
          <cell r="A7847" t="str">
            <v>RIBBLE JR, DOUGLAS K</v>
          </cell>
          <cell r="B7847" t="str">
            <v>114-895</v>
          </cell>
          <cell r="C7847">
            <v>510400</v>
          </cell>
          <cell r="D7847">
            <v>5770</v>
          </cell>
          <cell r="E7847" t="str">
            <v>ROAD SUPERVISOR</v>
          </cell>
          <cell r="F7847" t="str">
            <v>D458</v>
          </cell>
          <cell r="G7847">
            <v>1</v>
          </cell>
          <cell r="H7847" t="str">
            <v>D458-002</v>
          </cell>
          <cell r="I7847" t="str">
            <v>F</v>
          </cell>
          <cell r="J7847">
            <v>30</v>
          </cell>
          <cell r="L7847">
            <v>119.82</v>
          </cell>
        </row>
        <row r="7848">
          <cell r="A7848" t="str">
            <v>RIBBLE JR, DOUGLAS K</v>
          </cell>
          <cell r="B7848" t="str">
            <v>114-895</v>
          </cell>
          <cell r="C7848">
            <v>510400</v>
          </cell>
          <cell r="D7848">
            <v>5770</v>
          </cell>
          <cell r="E7848" t="str">
            <v>ROAD SUPERVISOR</v>
          </cell>
          <cell r="F7848" t="str">
            <v>D458</v>
          </cell>
          <cell r="G7848">
            <v>1</v>
          </cell>
          <cell r="H7848" t="str">
            <v>D458-002</v>
          </cell>
          <cell r="I7848" t="str">
            <v>F</v>
          </cell>
          <cell r="J7848">
            <v>1001</v>
          </cell>
          <cell r="L7848">
            <v>10.17</v>
          </cell>
        </row>
        <row r="7849">
          <cell r="A7849" t="str">
            <v>RIBBLE JR, DOUGLAS K</v>
          </cell>
          <cell r="B7849" t="str">
            <v>114-895</v>
          </cell>
          <cell r="C7849">
            <v>510400</v>
          </cell>
          <cell r="D7849">
            <v>5770</v>
          </cell>
          <cell r="E7849" t="str">
            <v>ROAD SUPERVISOR</v>
          </cell>
          <cell r="F7849" t="str">
            <v>D458</v>
          </cell>
          <cell r="G7849">
            <v>1</v>
          </cell>
          <cell r="H7849" t="str">
            <v>D458-002</v>
          </cell>
          <cell r="I7849" t="str">
            <v>F</v>
          </cell>
          <cell r="J7849">
            <v>811</v>
          </cell>
          <cell r="L7849">
            <v>1.88</v>
          </cell>
        </row>
        <row r="7850">
          <cell r="A7850" t="str">
            <v>RICHERT, JUDITH M</v>
          </cell>
          <cell r="B7850" t="str">
            <v>123-579</v>
          </cell>
          <cell r="C7850">
            <v>510100</v>
          </cell>
          <cell r="D7850">
            <v>40870</v>
          </cell>
          <cell r="E7850" t="str">
            <v>ACCOUNTING ASSIST, SR</v>
          </cell>
          <cell r="F7850" t="str">
            <v>D106</v>
          </cell>
          <cell r="G7850">
            <v>1</v>
          </cell>
          <cell r="H7850" t="str">
            <v>D106-012</v>
          </cell>
          <cell r="I7850" t="str">
            <v>O</v>
          </cell>
          <cell r="J7850">
            <v>1</v>
          </cell>
          <cell r="K7850" t="str">
            <v>REGULAR PAY</v>
          </cell>
          <cell r="L7850">
            <v>30635.919999999998</v>
          </cell>
        </row>
        <row r="7851">
          <cell r="A7851" t="str">
            <v>RICHERT, JUDITH M</v>
          </cell>
          <cell r="B7851" t="str">
            <v>123-579</v>
          </cell>
          <cell r="C7851">
            <v>510300</v>
          </cell>
          <cell r="D7851">
            <v>40870</v>
          </cell>
          <cell r="E7851" t="str">
            <v>ACCOUNTING ASSIST, SR</v>
          </cell>
          <cell r="F7851" t="str">
            <v>D106</v>
          </cell>
          <cell r="G7851">
            <v>1</v>
          </cell>
          <cell r="H7851" t="str">
            <v>D106-012</v>
          </cell>
          <cell r="I7851" t="str">
            <v>F</v>
          </cell>
          <cell r="J7851">
            <v>8000</v>
          </cell>
          <cell r="L7851">
            <v>2140.2199999999998</v>
          </cell>
        </row>
        <row r="7852">
          <cell r="A7852" t="str">
            <v>RICHERT, JUDITH M</v>
          </cell>
          <cell r="B7852" t="str">
            <v>123-579</v>
          </cell>
          <cell r="C7852">
            <v>510300</v>
          </cell>
          <cell r="D7852">
            <v>40870</v>
          </cell>
          <cell r="E7852" t="str">
            <v>ACCOUNTING ASSIST, SR</v>
          </cell>
          <cell r="F7852" t="str">
            <v>D106</v>
          </cell>
          <cell r="G7852">
            <v>1</v>
          </cell>
          <cell r="H7852" t="str">
            <v>D106-012</v>
          </cell>
          <cell r="I7852" t="str">
            <v>F</v>
          </cell>
          <cell r="J7852" t="str">
            <v>*FM</v>
          </cell>
          <cell r="K7852" t="str">
            <v>MEDICARE</v>
          </cell>
          <cell r="L7852">
            <v>444.22</v>
          </cell>
        </row>
        <row r="7853">
          <cell r="A7853" t="str">
            <v>RICHERT, JUDITH M</v>
          </cell>
          <cell r="B7853" t="str">
            <v>123-579</v>
          </cell>
          <cell r="C7853">
            <v>510300</v>
          </cell>
          <cell r="D7853">
            <v>40870</v>
          </cell>
          <cell r="E7853" t="str">
            <v>ACCOUNTING ASSIST, SR</v>
          </cell>
          <cell r="F7853" t="str">
            <v>D106</v>
          </cell>
          <cell r="G7853">
            <v>1</v>
          </cell>
          <cell r="H7853" t="str">
            <v>D106-012</v>
          </cell>
          <cell r="I7853" t="str">
            <v>F</v>
          </cell>
          <cell r="J7853" t="str">
            <v>*FI</v>
          </cell>
          <cell r="K7853" t="str">
            <v>FICA</v>
          </cell>
          <cell r="L7853">
            <v>1899.43</v>
          </cell>
        </row>
        <row r="7854">
          <cell r="A7854" t="str">
            <v>RICHERT, JUDITH M</v>
          </cell>
          <cell r="B7854" t="str">
            <v>123-579</v>
          </cell>
          <cell r="C7854">
            <v>510300</v>
          </cell>
          <cell r="D7854">
            <v>40870</v>
          </cell>
          <cell r="E7854" t="str">
            <v>ACCOUNTING ASSIST, SR</v>
          </cell>
          <cell r="F7854" t="str">
            <v>D106</v>
          </cell>
          <cell r="G7854">
            <v>1</v>
          </cell>
          <cell r="H7854" t="str">
            <v>D106-012</v>
          </cell>
          <cell r="I7854" t="str">
            <v>F</v>
          </cell>
          <cell r="J7854">
            <v>7999</v>
          </cell>
          <cell r="L7854">
            <v>9187.7099999999991</v>
          </cell>
        </row>
        <row r="7855">
          <cell r="A7855" t="str">
            <v>RICHERT, JUDITH M</v>
          </cell>
          <cell r="B7855" t="str">
            <v>123-579</v>
          </cell>
          <cell r="C7855">
            <v>510400</v>
          </cell>
          <cell r="D7855">
            <v>40870</v>
          </cell>
          <cell r="E7855" t="str">
            <v>ACCOUNTING ASSIST, SR</v>
          </cell>
          <cell r="F7855" t="str">
            <v>D106</v>
          </cell>
          <cell r="G7855">
            <v>1</v>
          </cell>
          <cell r="H7855" t="str">
            <v>D106-012</v>
          </cell>
          <cell r="I7855" t="str">
            <v>F</v>
          </cell>
          <cell r="J7855">
            <v>703</v>
          </cell>
          <cell r="L7855">
            <v>6.7</v>
          </cell>
        </row>
        <row r="7856">
          <cell r="A7856" t="str">
            <v>RICHERT, JUDITH M</v>
          </cell>
          <cell r="B7856" t="str">
            <v>123-579</v>
          </cell>
          <cell r="C7856">
            <v>510400</v>
          </cell>
          <cell r="D7856">
            <v>40870</v>
          </cell>
          <cell r="E7856" t="str">
            <v>ACCOUNTING ASSIST, SR</v>
          </cell>
          <cell r="F7856" t="str">
            <v>D106</v>
          </cell>
          <cell r="G7856">
            <v>1</v>
          </cell>
          <cell r="H7856" t="str">
            <v>D106-012</v>
          </cell>
          <cell r="I7856" t="str">
            <v>F</v>
          </cell>
          <cell r="J7856">
            <v>603</v>
          </cell>
          <cell r="L7856">
            <v>31.26</v>
          </cell>
        </row>
        <row r="7857">
          <cell r="A7857" t="str">
            <v>RICHERT, JUDITH M</v>
          </cell>
          <cell r="B7857" t="str">
            <v>123-579</v>
          </cell>
          <cell r="C7857">
            <v>510400</v>
          </cell>
          <cell r="D7857">
            <v>40870</v>
          </cell>
          <cell r="E7857" t="str">
            <v>ACCOUNTING ASSIST, SR</v>
          </cell>
          <cell r="F7857" t="str">
            <v>D106</v>
          </cell>
          <cell r="G7857">
            <v>1</v>
          </cell>
          <cell r="H7857" t="str">
            <v>D106-012</v>
          </cell>
          <cell r="I7857" t="str">
            <v>F</v>
          </cell>
          <cell r="J7857">
            <v>102</v>
          </cell>
          <cell r="L7857">
            <v>232.19</v>
          </cell>
        </row>
        <row r="7858">
          <cell r="A7858" t="str">
            <v>RICHERT, JUDITH M</v>
          </cell>
          <cell r="B7858" t="str">
            <v>123-579</v>
          </cell>
          <cell r="C7858">
            <v>510400</v>
          </cell>
          <cell r="D7858">
            <v>40870</v>
          </cell>
          <cell r="E7858" t="str">
            <v>ACCOUNTING ASSIST, SR</v>
          </cell>
          <cell r="F7858" t="str">
            <v>D106</v>
          </cell>
          <cell r="G7858">
            <v>1</v>
          </cell>
          <cell r="H7858" t="str">
            <v>D106-012</v>
          </cell>
          <cell r="I7858" t="str">
            <v>F</v>
          </cell>
          <cell r="J7858">
            <v>811</v>
          </cell>
          <cell r="L7858">
            <v>1.88</v>
          </cell>
        </row>
        <row r="7859">
          <cell r="A7859" t="str">
            <v>RICHERT, JUDITH M</v>
          </cell>
          <cell r="B7859" t="str">
            <v>123-579</v>
          </cell>
          <cell r="C7859">
            <v>510400</v>
          </cell>
          <cell r="D7859">
            <v>40870</v>
          </cell>
          <cell r="E7859" t="str">
            <v>ACCOUNTING ASSIST, SR</v>
          </cell>
          <cell r="F7859" t="str">
            <v>D106</v>
          </cell>
          <cell r="G7859">
            <v>1</v>
          </cell>
          <cell r="H7859" t="str">
            <v>D106-012</v>
          </cell>
          <cell r="I7859" t="str">
            <v>F</v>
          </cell>
          <cell r="J7859">
            <v>1001</v>
          </cell>
          <cell r="L7859">
            <v>10.17</v>
          </cell>
        </row>
        <row r="7860">
          <cell r="A7860" t="str">
            <v>RICHERT, JUDITH M</v>
          </cell>
          <cell r="B7860" t="str">
            <v>123-579</v>
          </cell>
          <cell r="C7860">
            <v>510400</v>
          </cell>
          <cell r="D7860">
            <v>40870</v>
          </cell>
          <cell r="E7860" t="str">
            <v>ACCOUNTING ASSIST, SR</v>
          </cell>
          <cell r="F7860" t="str">
            <v>D106</v>
          </cell>
          <cell r="G7860">
            <v>1</v>
          </cell>
          <cell r="H7860" t="str">
            <v>D106-012</v>
          </cell>
          <cell r="I7860" t="str">
            <v>F</v>
          </cell>
          <cell r="J7860">
            <v>30</v>
          </cell>
          <cell r="L7860">
            <v>76.59</v>
          </cell>
        </row>
        <row r="7861">
          <cell r="A7861" t="str">
            <v>RILEY, DIANA H</v>
          </cell>
          <cell r="B7861" t="str">
            <v>116-896</v>
          </cell>
          <cell r="C7861">
            <v>510100</v>
          </cell>
          <cell r="D7861">
            <v>32470</v>
          </cell>
          <cell r="E7861" t="str">
            <v>ACCOUNTING ASSIST, SR</v>
          </cell>
          <cell r="F7861" t="str">
            <v>D106</v>
          </cell>
          <cell r="G7861">
            <v>0.6</v>
          </cell>
          <cell r="H7861" t="str">
            <v>D106-023</v>
          </cell>
          <cell r="I7861" t="str">
            <v>O</v>
          </cell>
          <cell r="J7861">
            <v>1</v>
          </cell>
          <cell r="K7861" t="str">
            <v>REGULAR PAY</v>
          </cell>
          <cell r="L7861">
            <v>18823.37</v>
          </cell>
        </row>
        <row r="7862">
          <cell r="A7862" t="str">
            <v>RILEY, DIANA H</v>
          </cell>
          <cell r="B7862" t="str">
            <v>116-896</v>
          </cell>
          <cell r="C7862">
            <v>510300</v>
          </cell>
          <cell r="D7862">
            <v>32470</v>
          </cell>
          <cell r="E7862" t="str">
            <v>ACCOUNTING ASSIST, SR</v>
          </cell>
          <cell r="F7862" t="str">
            <v>D106</v>
          </cell>
          <cell r="G7862">
            <v>0.6</v>
          </cell>
          <cell r="H7862" t="str">
            <v>D106-023</v>
          </cell>
          <cell r="I7862" t="str">
            <v>F</v>
          </cell>
          <cell r="J7862">
            <v>7999</v>
          </cell>
          <cell r="L7862">
            <v>5645.13</v>
          </cell>
        </row>
        <row r="7863">
          <cell r="A7863" t="str">
            <v>RILEY, DIANA H</v>
          </cell>
          <cell r="B7863" t="str">
            <v>116-896</v>
          </cell>
          <cell r="C7863">
            <v>510300</v>
          </cell>
          <cell r="D7863">
            <v>32470</v>
          </cell>
          <cell r="E7863" t="str">
            <v>ACCOUNTING ASSIST, SR</v>
          </cell>
          <cell r="F7863" t="str">
            <v>D106</v>
          </cell>
          <cell r="G7863">
            <v>0.6</v>
          </cell>
          <cell r="H7863" t="str">
            <v>D106-023</v>
          </cell>
          <cell r="I7863" t="str">
            <v>F</v>
          </cell>
          <cell r="J7863">
            <v>8000</v>
          </cell>
          <cell r="L7863">
            <v>1313.34</v>
          </cell>
        </row>
        <row r="7864">
          <cell r="A7864" t="str">
            <v>RILEY, DIANA H</v>
          </cell>
          <cell r="B7864" t="str">
            <v>116-896</v>
          </cell>
          <cell r="C7864">
            <v>510300</v>
          </cell>
          <cell r="D7864">
            <v>32470</v>
          </cell>
          <cell r="E7864" t="str">
            <v>ACCOUNTING ASSIST, SR</v>
          </cell>
          <cell r="F7864" t="str">
            <v>D106</v>
          </cell>
          <cell r="G7864">
            <v>0.6</v>
          </cell>
          <cell r="H7864" t="str">
            <v>D106-023</v>
          </cell>
          <cell r="I7864" t="str">
            <v>F</v>
          </cell>
          <cell r="J7864" t="str">
            <v>*FI</v>
          </cell>
          <cell r="K7864" t="str">
            <v>FICA</v>
          </cell>
          <cell r="L7864">
            <v>1167.05</v>
          </cell>
        </row>
        <row r="7865">
          <cell r="A7865" t="str">
            <v>RILEY, DIANA H</v>
          </cell>
          <cell r="B7865" t="str">
            <v>116-896</v>
          </cell>
          <cell r="C7865">
            <v>510300</v>
          </cell>
          <cell r="D7865">
            <v>32470</v>
          </cell>
          <cell r="E7865" t="str">
            <v>ACCOUNTING ASSIST, SR</v>
          </cell>
          <cell r="F7865" t="str">
            <v>D106</v>
          </cell>
          <cell r="G7865">
            <v>0.6</v>
          </cell>
          <cell r="H7865" t="str">
            <v>D106-023</v>
          </cell>
          <cell r="I7865" t="str">
            <v>F</v>
          </cell>
          <cell r="J7865" t="str">
            <v>*FM</v>
          </cell>
          <cell r="K7865" t="str">
            <v>MEDICARE</v>
          </cell>
          <cell r="L7865">
            <v>272.94</v>
          </cell>
        </row>
        <row r="7866">
          <cell r="A7866" t="str">
            <v>RILEY, DIANA H</v>
          </cell>
          <cell r="B7866" t="str">
            <v>116-896</v>
          </cell>
          <cell r="C7866">
            <v>510400</v>
          </cell>
          <cell r="D7866">
            <v>32470</v>
          </cell>
          <cell r="E7866" t="str">
            <v>ACCOUNTING ASSIST, SR</v>
          </cell>
          <cell r="F7866" t="str">
            <v>D106</v>
          </cell>
          <cell r="G7866">
            <v>0.6</v>
          </cell>
          <cell r="H7866" t="str">
            <v>D106-023</v>
          </cell>
          <cell r="I7866" t="str">
            <v>F</v>
          </cell>
          <cell r="J7866">
            <v>101</v>
          </cell>
          <cell r="L7866">
            <v>74.150000000000006</v>
          </cell>
        </row>
        <row r="7867">
          <cell r="A7867" t="str">
            <v>RILEY, DIANA H</v>
          </cell>
          <cell r="B7867" t="str">
            <v>116-896</v>
          </cell>
          <cell r="C7867">
            <v>510400</v>
          </cell>
          <cell r="D7867">
            <v>32470</v>
          </cell>
          <cell r="E7867" t="str">
            <v>ACCOUNTING ASSIST, SR</v>
          </cell>
          <cell r="F7867" t="str">
            <v>D106</v>
          </cell>
          <cell r="G7867">
            <v>0.6</v>
          </cell>
          <cell r="H7867" t="str">
            <v>D106-023</v>
          </cell>
          <cell r="I7867" t="str">
            <v>F</v>
          </cell>
          <cell r="J7867">
            <v>1001</v>
          </cell>
          <cell r="L7867">
            <v>10.17</v>
          </cell>
        </row>
        <row r="7868">
          <cell r="A7868" t="str">
            <v>RILEY, DIANA H</v>
          </cell>
          <cell r="B7868" t="str">
            <v>116-896</v>
          </cell>
          <cell r="C7868">
            <v>510400</v>
          </cell>
          <cell r="D7868">
            <v>32470</v>
          </cell>
          <cell r="E7868" t="str">
            <v>ACCOUNTING ASSIST, SR</v>
          </cell>
          <cell r="F7868" t="str">
            <v>D106</v>
          </cell>
          <cell r="G7868">
            <v>0.6</v>
          </cell>
          <cell r="H7868" t="str">
            <v>D106-023</v>
          </cell>
          <cell r="I7868" t="str">
            <v>F</v>
          </cell>
          <cell r="J7868">
            <v>701</v>
          </cell>
          <cell r="L7868">
            <v>2.41</v>
          </cell>
        </row>
        <row r="7869">
          <cell r="A7869" t="str">
            <v>RILEY, DIANA H</v>
          </cell>
          <cell r="B7869" t="str">
            <v>116-896</v>
          </cell>
          <cell r="C7869">
            <v>510400</v>
          </cell>
          <cell r="D7869">
            <v>32470</v>
          </cell>
          <cell r="E7869" t="str">
            <v>ACCOUNTING ASSIST, SR</v>
          </cell>
          <cell r="F7869" t="str">
            <v>D106</v>
          </cell>
          <cell r="G7869">
            <v>0.6</v>
          </cell>
          <cell r="H7869" t="str">
            <v>D106-023</v>
          </cell>
          <cell r="I7869" t="str">
            <v>F</v>
          </cell>
          <cell r="J7869">
            <v>601</v>
          </cell>
          <cell r="L7869">
            <v>9.35</v>
          </cell>
        </row>
        <row r="7870">
          <cell r="A7870" t="str">
            <v>RILEY, DIANA H</v>
          </cell>
          <cell r="B7870" t="str">
            <v>116-896</v>
          </cell>
          <cell r="C7870">
            <v>510400</v>
          </cell>
          <cell r="D7870">
            <v>32470</v>
          </cell>
          <cell r="E7870" t="str">
            <v>ACCOUNTING ASSIST, SR</v>
          </cell>
          <cell r="F7870" t="str">
            <v>D106</v>
          </cell>
          <cell r="G7870">
            <v>0.6</v>
          </cell>
          <cell r="H7870" t="str">
            <v>D106-023</v>
          </cell>
          <cell r="I7870" t="str">
            <v>F</v>
          </cell>
          <cell r="J7870">
            <v>30</v>
          </cell>
          <cell r="L7870">
            <v>47.06</v>
          </cell>
        </row>
        <row r="7871">
          <cell r="A7871" t="str">
            <v>RILEY, MARY L</v>
          </cell>
          <cell r="B7871" t="str">
            <v>700-777</v>
          </cell>
          <cell r="C7871">
            <v>510100</v>
          </cell>
          <cell r="D7871">
            <v>46000</v>
          </cell>
          <cell r="E7871" t="str">
            <v>ACCOUNTING ASSIST, SR</v>
          </cell>
          <cell r="F7871" t="str">
            <v>D106</v>
          </cell>
          <cell r="G7871">
            <v>1</v>
          </cell>
          <cell r="H7871" t="str">
            <v>D106-021</v>
          </cell>
          <cell r="I7871" t="str">
            <v>O</v>
          </cell>
          <cell r="J7871">
            <v>1</v>
          </cell>
          <cell r="K7871" t="str">
            <v>REGULAR PAY</v>
          </cell>
          <cell r="L7871">
            <v>29771.43</v>
          </cell>
        </row>
        <row r="7872">
          <cell r="A7872" t="str">
            <v>RILEY, MARY L</v>
          </cell>
          <cell r="B7872" t="str">
            <v>700-777</v>
          </cell>
          <cell r="C7872">
            <v>510300</v>
          </cell>
          <cell r="D7872">
            <v>46000</v>
          </cell>
          <cell r="E7872" t="str">
            <v>ACCOUNTING ASSIST, SR</v>
          </cell>
          <cell r="F7872" t="str">
            <v>D106</v>
          </cell>
          <cell r="G7872">
            <v>1</v>
          </cell>
          <cell r="H7872" t="str">
            <v>D106-021</v>
          </cell>
          <cell r="I7872" t="str">
            <v>F</v>
          </cell>
          <cell r="J7872">
            <v>8000</v>
          </cell>
          <cell r="L7872">
            <v>2079.71</v>
          </cell>
        </row>
        <row r="7873">
          <cell r="A7873" t="str">
            <v>RILEY, MARY L</v>
          </cell>
          <cell r="B7873" t="str">
            <v>700-777</v>
          </cell>
          <cell r="C7873">
            <v>510300</v>
          </cell>
          <cell r="D7873">
            <v>46000</v>
          </cell>
          <cell r="E7873" t="str">
            <v>ACCOUNTING ASSIST, SR</v>
          </cell>
          <cell r="F7873" t="str">
            <v>D106</v>
          </cell>
          <cell r="G7873">
            <v>1</v>
          </cell>
          <cell r="H7873" t="str">
            <v>D106-021</v>
          </cell>
          <cell r="I7873" t="str">
            <v>F</v>
          </cell>
          <cell r="J7873" t="str">
            <v>*FM</v>
          </cell>
          <cell r="K7873" t="str">
            <v>MEDICARE</v>
          </cell>
          <cell r="L7873">
            <v>431.69</v>
          </cell>
        </row>
        <row r="7874">
          <cell r="A7874" t="str">
            <v>RILEY, MARY L</v>
          </cell>
          <cell r="B7874" t="str">
            <v>700-777</v>
          </cell>
          <cell r="C7874">
            <v>510300</v>
          </cell>
          <cell r="D7874">
            <v>46000</v>
          </cell>
          <cell r="E7874" t="str">
            <v>ACCOUNTING ASSIST, SR</v>
          </cell>
          <cell r="F7874" t="str">
            <v>D106</v>
          </cell>
          <cell r="G7874">
            <v>1</v>
          </cell>
          <cell r="H7874" t="str">
            <v>D106-021</v>
          </cell>
          <cell r="I7874" t="str">
            <v>F</v>
          </cell>
          <cell r="J7874">
            <v>7999</v>
          </cell>
          <cell r="L7874">
            <v>8928.4500000000007</v>
          </cell>
        </row>
        <row r="7875">
          <cell r="A7875" t="str">
            <v>RILEY, MARY L</v>
          </cell>
          <cell r="B7875" t="str">
            <v>700-777</v>
          </cell>
          <cell r="C7875">
            <v>510300</v>
          </cell>
          <cell r="D7875">
            <v>46000</v>
          </cell>
          <cell r="E7875" t="str">
            <v>ACCOUNTING ASSIST, SR</v>
          </cell>
          <cell r="F7875" t="str">
            <v>D106</v>
          </cell>
          <cell r="G7875">
            <v>1</v>
          </cell>
          <cell r="H7875" t="str">
            <v>D106-021</v>
          </cell>
          <cell r="I7875" t="str">
            <v>F</v>
          </cell>
          <cell r="J7875" t="str">
            <v>*FI</v>
          </cell>
          <cell r="K7875" t="str">
            <v>FICA</v>
          </cell>
          <cell r="L7875">
            <v>1845.83</v>
          </cell>
        </row>
        <row r="7876">
          <cell r="A7876" t="str">
            <v>RILEY, MARY L</v>
          </cell>
          <cell r="B7876" t="str">
            <v>700-777</v>
          </cell>
          <cell r="C7876">
            <v>510400</v>
          </cell>
          <cell r="D7876">
            <v>46000</v>
          </cell>
          <cell r="E7876" t="str">
            <v>ACCOUNTING ASSIST, SR</v>
          </cell>
          <cell r="F7876" t="str">
            <v>D106</v>
          </cell>
          <cell r="G7876">
            <v>1</v>
          </cell>
          <cell r="H7876" t="str">
            <v>D106-021</v>
          </cell>
          <cell r="I7876" t="str">
            <v>F</v>
          </cell>
          <cell r="J7876">
            <v>1001</v>
          </cell>
          <cell r="L7876">
            <v>10.17</v>
          </cell>
        </row>
        <row r="7877">
          <cell r="A7877" t="str">
            <v>RILEY, MARY L</v>
          </cell>
          <cell r="B7877" t="str">
            <v>700-777</v>
          </cell>
          <cell r="C7877">
            <v>510400</v>
          </cell>
          <cell r="D7877">
            <v>46000</v>
          </cell>
          <cell r="E7877" t="str">
            <v>ACCOUNTING ASSIST, SR</v>
          </cell>
          <cell r="F7877" t="str">
            <v>D106</v>
          </cell>
          <cell r="G7877">
            <v>1</v>
          </cell>
          <cell r="H7877" t="str">
            <v>D106-021</v>
          </cell>
          <cell r="I7877" t="str">
            <v>F</v>
          </cell>
          <cell r="J7877">
            <v>101</v>
          </cell>
          <cell r="L7877">
            <v>135.94999999999999</v>
          </cell>
        </row>
        <row r="7878">
          <cell r="A7878" t="str">
            <v>RILEY, MARY L</v>
          </cell>
          <cell r="B7878" t="str">
            <v>700-777</v>
          </cell>
          <cell r="C7878">
            <v>510400</v>
          </cell>
          <cell r="D7878">
            <v>46000</v>
          </cell>
          <cell r="E7878" t="str">
            <v>ACCOUNTING ASSIST, SR</v>
          </cell>
          <cell r="F7878" t="str">
            <v>D106</v>
          </cell>
          <cell r="G7878">
            <v>1</v>
          </cell>
          <cell r="H7878" t="str">
            <v>D106-021</v>
          </cell>
          <cell r="I7878" t="str">
            <v>F</v>
          </cell>
          <cell r="J7878">
            <v>810</v>
          </cell>
          <cell r="L7878">
            <v>1.71</v>
          </cell>
        </row>
        <row r="7879">
          <cell r="A7879" t="str">
            <v>RILEY, MARY L</v>
          </cell>
          <cell r="B7879" t="str">
            <v>700-777</v>
          </cell>
          <cell r="C7879">
            <v>510400</v>
          </cell>
          <cell r="D7879">
            <v>46000</v>
          </cell>
          <cell r="E7879" t="str">
            <v>ACCOUNTING ASSIST, SR</v>
          </cell>
          <cell r="F7879" t="str">
            <v>D106</v>
          </cell>
          <cell r="G7879">
            <v>1</v>
          </cell>
          <cell r="H7879" t="str">
            <v>D106-021</v>
          </cell>
          <cell r="I7879" t="str">
            <v>F</v>
          </cell>
          <cell r="J7879">
            <v>601</v>
          </cell>
          <cell r="L7879">
            <v>17.149999999999999</v>
          </cell>
        </row>
        <row r="7880">
          <cell r="A7880" t="str">
            <v>RILEY, MARY L</v>
          </cell>
          <cell r="B7880" t="str">
            <v>700-777</v>
          </cell>
          <cell r="C7880">
            <v>510400</v>
          </cell>
          <cell r="D7880">
            <v>46000</v>
          </cell>
          <cell r="E7880" t="str">
            <v>ACCOUNTING ASSIST, SR</v>
          </cell>
          <cell r="F7880" t="str">
            <v>D106</v>
          </cell>
          <cell r="G7880">
            <v>1</v>
          </cell>
          <cell r="H7880" t="str">
            <v>D106-021</v>
          </cell>
          <cell r="I7880" t="str">
            <v>F</v>
          </cell>
          <cell r="J7880">
            <v>30</v>
          </cell>
          <cell r="L7880">
            <v>74.430000000000007</v>
          </cell>
        </row>
        <row r="7881">
          <cell r="A7881" t="str">
            <v>RILEY, MARY L</v>
          </cell>
          <cell r="B7881" t="str">
            <v>700-777</v>
          </cell>
          <cell r="C7881">
            <v>510400</v>
          </cell>
          <cell r="D7881">
            <v>46000</v>
          </cell>
          <cell r="E7881" t="str">
            <v>ACCOUNTING ASSIST, SR</v>
          </cell>
          <cell r="F7881" t="str">
            <v>D106</v>
          </cell>
          <cell r="G7881">
            <v>1</v>
          </cell>
          <cell r="H7881" t="str">
            <v>D106-021</v>
          </cell>
          <cell r="I7881" t="str">
            <v>F</v>
          </cell>
          <cell r="J7881">
            <v>701</v>
          </cell>
          <cell r="L7881">
            <v>4.01</v>
          </cell>
        </row>
        <row r="7882">
          <cell r="A7882" t="str">
            <v>RILEY, PAUL B</v>
          </cell>
          <cell r="B7882" t="str">
            <v>114-895</v>
          </cell>
          <cell r="C7882">
            <v>510100</v>
          </cell>
          <cell r="D7882">
            <v>32410</v>
          </cell>
          <cell r="E7882" t="str">
            <v>ROAD MAINT WORKER II</v>
          </cell>
          <cell r="F7882" t="str">
            <v>D452</v>
          </cell>
          <cell r="G7882">
            <v>1</v>
          </cell>
          <cell r="H7882" t="str">
            <v>D452-006</v>
          </cell>
          <cell r="I7882" t="str">
            <v>O</v>
          </cell>
          <cell r="J7882">
            <v>1</v>
          </cell>
          <cell r="K7882" t="str">
            <v>REGULAR PAY</v>
          </cell>
          <cell r="L7882">
            <v>34018.74</v>
          </cell>
        </row>
        <row r="7883">
          <cell r="A7883" t="str">
            <v>RILEY, PAUL B</v>
          </cell>
          <cell r="B7883" t="str">
            <v>114-895</v>
          </cell>
          <cell r="C7883">
            <v>510300</v>
          </cell>
          <cell r="D7883">
            <v>32410</v>
          </cell>
          <cell r="E7883" t="str">
            <v>ROAD MAINT WORKER II</v>
          </cell>
          <cell r="F7883" t="str">
            <v>D452</v>
          </cell>
          <cell r="G7883">
            <v>1</v>
          </cell>
          <cell r="H7883" t="str">
            <v>D452-006</v>
          </cell>
          <cell r="I7883" t="str">
            <v>F</v>
          </cell>
          <cell r="J7883" t="str">
            <v>*FM</v>
          </cell>
          <cell r="K7883" t="str">
            <v>MEDICARE</v>
          </cell>
          <cell r="L7883">
            <v>493.27</v>
          </cell>
        </row>
        <row r="7884">
          <cell r="A7884" t="str">
            <v>RILEY, PAUL B</v>
          </cell>
          <cell r="B7884" t="str">
            <v>114-895</v>
          </cell>
          <cell r="C7884">
            <v>510300</v>
          </cell>
          <cell r="D7884">
            <v>32410</v>
          </cell>
          <cell r="E7884" t="str">
            <v>ROAD MAINT WORKER II</v>
          </cell>
          <cell r="F7884" t="str">
            <v>D452</v>
          </cell>
          <cell r="G7884">
            <v>1</v>
          </cell>
          <cell r="H7884" t="str">
            <v>D452-006</v>
          </cell>
          <cell r="I7884" t="str">
            <v>F</v>
          </cell>
          <cell r="J7884">
            <v>8000</v>
          </cell>
          <cell r="L7884">
            <v>2377.02</v>
          </cell>
        </row>
        <row r="7885">
          <cell r="A7885" t="str">
            <v>RILEY, PAUL B</v>
          </cell>
          <cell r="B7885" t="str">
            <v>114-895</v>
          </cell>
          <cell r="C7885">
            <v>510300</v>
          </cell>
          <cell r="D7885">
            <v>32410</v>
          </cell>
          <cell r="E7885" t="str">
            <v>ROAD MAINT WORKER II</v>
          </cell>
          <cell r="F7885" t="str">
            <v>D452</v>
          </cell>
          <cell r="G7885">
            <v>1</v>
          </cell>
          <cell r="H7885" t="str">
            <v>D452-006</v>
          </cell>
          <cell r="I7885" t="str">
            <v>F</v>
          </cell>
          <cell r="J7885">
            <v>7999</v>
          </cell>
          <cell r="L7885">
            <v>10202.219999999999</v>
          </cell>
        </row>
        <row r="7886">
          <cell r="A7886" t="str">
            <v>RILEY, PAUL B</v>
          </cell>
          <cell r="B7886" t="str">
            <v>114-895</v>
          </cell>
          <cell r="C7886">
            <v>510300</v>
          </cell>
          <cell r="D7886">
            <v>32410</v>
          </cell>
          <cell r="E7886" t="str">
            <v>ROAD MAINT WORKER II</v>
          </cell>
          <cell r="F7886" t="str">
            <v>D452</v>
          </cell>
          <cell r="G7886">
            <v>1</v>
          </cell>
          <cell r="H7886" t="str">
            <v>D452-006</v>
          </cell>
          <cell r="I7886" t="str">
            <v>F</v>
          </cell>
          <cell r="J7886" t="str">
            <v>*FI</v>
          </cell>
          <cell r="K7886" t="str">
            <v>FICA</v>
          </cell>
          <cell r="L7886">
            <v>2109.16</v>
          </cell>
        </row>
        <row r="7887">
          <cell r="A7887" t="str">
            <v>RILEY, PAUL B</v>
          </cell>
          <cell r="B7887" t="str">
            <v>114-895</v>
          </cell>
          <cell r="C7887">
            <v>510400</v>
          </cell>
          <cell r="D7887">
            <v>32410</v>
          </cell>
          <cell r="E7887" t="str">
            <v>ROAD MAINT WORKER II</v>
          </cell>
          <cell r="F7887" t="str">
            <v>D452</v>
          </cell>
          <cell r="G7887">
            <v>1</v>
          </cell>
          <cell r="H7887" t="str">
            <v>D452-006</v>
          </cell>
          <cell r="I7887" t="str">
            <v>F</v>
          </cell>
          <cell r="J7887">
            <v>811</v>
          </cell>
          <cell r="L7887">
            <v>1.88</v>
          </cell>
        </row>
        <row r="7888">
          <cell r="A7888" t="str">
            <v>RILEY, PAUL B</v>
          </cell>
          <cell r="B7888" t="str">
            <v>114-895</v>
          </cell>
          <cell r="C7888">
            <v>510400</v>
          </cell>
          <cell r="D7888">
            <v>32410</v>
          </cell>
          <cell r="E7888" t="str">
            <v>ROAD MAINT WORKER II</v>
          </cell>
          <cell r="F7888" t="str">
            <v>D452</v>
          </cell>
          <cell r="G7888">
            <v>1</v>
          </cell>
          <cell r="H7888" t="str">
            <v>D452-006</v>
          </cell>
          <cell r="I7888" t="str">
            <v>F</v>
          </cell>
          <cell r="J7888">
            <v>30</v>
          </cell>
          <cell r="L7888">
            <v>85.05</v>
          </cell>
        </row>
        <row r="7889">
          <cell r="A7889" t="str">
            <v>RILEY, PAUL B</v>
          </cell>
          <cell r="B7889" t="str">
            <v>114-895</v>
          </cell>
          <cell r="C7889">
            <v>510400</v>
          </cell>
          <cell r="D7889">
            <v>32410</v>
          </cell>
          <cell r="E7889" t="str">
            <v>ROAD MAINT WORKER II</v>
          </cell>
          <cell r="F7889" t="str">
            <v>D452</v>
          </cell>
          <cell r="G7889">
            <v>1</v>
          </cell>
          <cell r="H7889" t="str">
            <v>D452-006</v>
          </cell>
          <cell r="I7889" t="str">
            <v>F</v>
          </cell>
          <cell r="J7889">
            <v>603</v>
          </cell>
          <cell r="L7889">
            <v>31.26</v>
          </cell>
        </row>
        <row r="7890">
          <cell r="A7890" t="str">
            <v>RILEY, PAUL B</v>
          </cell>
          <cell r="B7890" t="str">
            <v>114-895</v>
          </cell>
          <cell r="C7890">
            <v>510400</v>
          </cell>
          <cell r="D7890">
            <v>32410</v>
          </cell>
          <cell r="E7890" t="str">
            <v>ROAD MAINT WORKER II</v>
          </cell>
          <cell r="F7890" t="str">
            <v>D452</v>
          </cell>
          <cell r="G7890">
            <v>1</v>
          </cell>
          <cell r="H7890" t="str">
            <v>D452-006</v>
          </cell>
          <cell r="I7890" t="str">
            <v>F</v>
          </cell>
          <cell r="J7890">
            <v>703</v>
          </cell>
          <cell r="L7890">
            <v>6.7</v>
          </cell>
        </row>
        <row r="7891">
          <cell r="A7891" t="str">
            <v>RILEY, PAUL B</v>
          </cell>
          <cell r="B7891" t="str">
            <v>114-895</v>
          </cell>
          <cell r="C7891">
            <v>510400</v>
          </cell>
          <cell r="D7891">
            <v>32410</v>
          </cell>
          <cell r="E7891" t="str">
            <v>ROAD MAINT WORKER II</v>
          </cell>
          <cell r="F7891" t="str">
            <v>D452</v>
          </cell>
          <cell r="G7891">
            <v>1</v>
          </cell>
          <cell r="H7891" t="str">
            <v>D452-006</v>
          </cell>
          <cell r="I7891" t="str">
            <v>F</v>
          </cell>
          <cell r="J7891">
            <v>1001</v>
          </cell>
          <cell r="L7891">
            <v>10.17</v>
          </cell>
        </row>
        <row r="7892">
          <cell r="A7892" t="str">
            <v>RILEY, PAUL B</v>
          </cell>
          <cell r="B7892" t="str">
            <v>114-895</v>
          </cell>
          <cell r="C7892">
            <v>510400</v>
          </cell>
          <cell r="D7892">
            <v>32410</v>
          </cell>
          <cell r="E7892" t="str">
            <v>ROAD MAINT WORKER II</v>
          </cell>
          <cell r="F7892" t="str">
            <v>D452</v>
          </cell>
          <cell r="G7892">
            <v>1</v>
          </cell>
          <cell r="H7892" t="str">
            <v>D452-006</v>
          </cell>
          <cell r="I7892" t="str">
            <v>F</v>
          </cell>
          <cell r="J7892">
            <v>102</v>
          </cell>
          <cell r="L7892">
            <v>232.19</v>
          </cell>
        </row>
        <row r="7893">
          <cell r="A7893" t="str">
            <v>RINNE, TERI A</v>
          </cell>
          <cell r="B7893" t="str">
            <v>165-622</v>
          </cell>
          <cell r="C7893">
            <v>510100</v>
          </cell>
          <cell r="D7893">
            <v>39180</v>
          </cell>
          <cell r="E7893" t="str">
            <v>LIBRARIAN I</v>
          </cell>
          <cell r="F7893" t="str">
            <v>G230</v>
          </cell>
          <cell r="G7893">
            <v>0.6</v>
          </cell>
          <cell r="H7893" t="str">
            <v>G230-004</v>
          </cell>
          <cell r="I7893" t="str">
            <v>O</v>
          </cell>
          <cell r="J7893">
            <v>1</v>
          </cell>
          <cell r="K7893" t="str">
            <v>REGULAR PAY</v>
          </cell>
          <cell r="L7893">
            <v>23353.57</v>
          </cell>
        </row>
        <row r="7894">
          <cell r="A7894" t="str">
            <v>RINNE, TERI A</v>
          </cell>
          <cell r="B7894" t="str">
            <v>165-622</v>
          </cell>
          <cell r="C7894">
            <v>510300</v>
          </cell>
          <cell r="D7894">
            <v>39180</v>
          </cell>
          <cell r="E7894" t="str">
            <v>LIBRARIAN I</v>
          </cell>
          <cell r="F7894" t="str">
            <v>G230</v>
          </cell>
          <cell r="G7894">
            <v>0.6</v>
          </cell>
          <cell r="H7894" t="str">
            <v>G230-004</v>
          </cell>
          <cell r="I7894" t="str">
            <v>F</v>
          </cell>
          <cell r="J7894">
            <v>8005</v>
          </cell>
          <cell r="L7894">
            <v>114.13</v>
          </cell>
        </row>
        <row r="7895">
          <cell r="A7895" t="str">
            <v>RINNE, TERI A</v>
          </cell>
          <cell r="B7895" t="str">
            <v>165-622</v>
          </cell>
          <cell r="C7895">
            <v>510300</v>
          </cell>
          <cell r="D7895">
            <v>39180</v>
          </cell>
          <cell r="E7895" t="str">
            <v>LIBRARIAN I</v>
          </cell>
          <cell r="F7895" t="str">
            <v>G230</v>
          </cell>
          <cell r="G7895">
            <v>0.6</v>
          </cell>
          <cell r="H7895" t="str">
            <v>G230-004</v>
          </cell>
          <cell r="I7895" t="str">
            <v>F</v>
          </cell>
          <cell r="J7895">
            <v>7999</v>
          </cell>
          <cell r="L7895">
            <v>7003.74</v>
          </cell>
        </row>
        <row r="7896">
          <cell r="A7896" t="str">
            <v>RINNE, TERI A</v>
          </cell>
          <cell r="B7896" t="str">
            <v>165-622</v>
          </cell>
          <cell r="C7896">
            <v>510300</v>
          </cell>
          <cell r="D7896">
            <v>39180</v>
          </cell>
          <cell r="E7896" t="str">
            <v>LIBRARIAN I</v>
          </cell>
          <cell r="F7896" t="str">
            <v>G230</v>
          </cell>
          <cell r="G7896">
            <v>0.6</v>
          </cell>
          <cell r="H7896" t="str">
            <v>G230-004</v>
          </cell>
          <cell r="I7896" t="str">
            <v>F</v>
          </cell>
          <cell r="J7896" t="str">
            <v>*FI</v>
          </cell>
          <cell r="K7896" t="str">
            <v>FICA</v>
          </cell>
          <cell r="L7896">
            <v>1447.92</v>
          </cell>
        </row>
        <row r="7897">
          <cell r="A7897" t="str">
            <v>RINNE, TERI A</v>
          </cell>
          <cell r="B7897" t="str">
            <v>165-622</v>
          </cell>
          <cell r="C7897">
            <v>510300</v>
          </cell>
          <cell r="D7897">
            <v>39180</v>
          </cell>
          <cell r="E7897" t="str">
            <v>LIBRARIAN I</v>
          </cell>
          <cell r="F7897" t="str">
            <v>G230</v>
          </cell>
          <cell r="G7897">
            <v>0.6</v>
          </cell>
          <cell r="H7897" t="str">
            <v>G230-004</v>
          </cell>
          <cell r="I7897" t="str">
            <v>F</v>
          </cell>
          <cell r="J7897" t="str">
            <v>*FM</v>
          </cell>
          <cell r="K7897" t="str">
            <v>MEDICARE</v>
          </cell>
          <cell r="L7897">
            <v>338.63</v>
          </cell>
        </row>
        <row r="7898">
          <cell r="A7898" t="str">
            <v>RINNE, TERI A</v>
          </cell>
          <cell r="B7898" t="str">
            <v>165-622</v>
          </cell>
          <cell r="C7898">
            <v>510300</v>
          </cell>
          <cell r="D7898">
            <v>39180</v>
          </cell>
          <cell r="E7898" t="str">
            <v>LIBRARIAN I</v>
          </cell>
          <cell r="F7898" t="str">
            <v>G230</v>
          </cell>
          <cell r="G7898">
            <v>0.6</v>
          </cell>
          <cell r="H7898" t="str">
            <v>G230-004</v>
          </cell>
          <cell r="I7898" t="str">
            <v>F</v>
          </cell>
          <cell r="J7898">
            <v>8000</v>
          </cell>
          <cell r="L7898">
            <v>1630.46</v>
          </cell>
        </row>
        <row r="7899">
          <cell r="A7899" t="str">
            <v>RINNE, TERI A</v>
          </cell>
          <cell r="B7899" t="str">
            <v>165-622</v>
          </cell>
          <cell r="C7899">
            <v>510400</v>
          </cell>
          <cell r="D7899">
            <v>39180</v>
          </cell>
          <cell r="E7899" t="str">
            <v>LIBRARIAN I</v>
          </cell>
          <cell r="F7899" t="str">
            <v>G230</v>
          </cell>
          <cell r="G7899">
            <v>0.6</v>
          </cell>
          <cell r="H7899" t="str">
            <v>G230-004</v>
          </cell>
          <cell r="I7899" t="str">
            <v>F</v>
          </cell>
          <cell r="J7899">
            <v>1001</v>
          </cell>
          <cell r="L7899">
            <v>10.17</v>
          </cell>
        </row>
        <row r="7900">
          <cell r="A7900" t="str">
            <v>RINNE, TERI A</v>
          </cell>
          <cell r="B7900" t="str">
            <v>165-622</v>
          </cell>
          <cell r="C7900">
            <v>510400</v>
          </cell>
          <cell r="D7900">
            <v>39180</v>
          </cell>
          <cell r="E7900" t="str">
            <v>LIBRARIAN I</v>
          </cell>
          <cell r="F7900" t="str">
            <v>G230</v>
          </cell>
          <cell r="G7900">
            <v>0.6</v>
          </cell>
          <cell r="H7900" t="str">
            <v>G230-004</v>
          </cell>
          <cell r="I7900" t="str">
            <v>F</v>
          </cell>
          <cell r="J7900">
            <v>811</v>
          </cell>
          <cell r="L7900">
            <v>1.1299999999999999</v>
          </cell>
        </row>
        <row r="7901">
          <cell r="A7901" t="str">
            <v>RINNE, TERI A</v>
          </cell>
          <cell r="B7901" t="str">
            <v>165-622</v>
          </cell>
          <cell r="C7901">
            <v>510400</v>
          </cell>
          <cell r="D7901">
            <v>39180</v>
          </cell>
          <cell r="E7901" t="str">
            <v>LIBRARIAN I</v>
          </cell>
          <cell r="F7901" t="str">
            <v>G230</v>
          </cell>
          <cell r="G7901">
            <v>0.6</v>
          </cell>
          <cell r="H7901" t="str">
            <v>G230-004</v>
          </cell>
          <cell r="I7901" t="str">
            <v>F</v>
          </cell>
          <cell r="J7901">
            <v>30</v>
          </cell>
          <cell r="L7901">
            <v>58.38</v>
          </cell>
        </row>
        <row r="7902">
          <cell r="A7902" t="str">
            <v>RIST, CLYDE J</v>
          </cell>
          <cell r="B7902" t="str">
            <v>114-895</v>
          </cell>
          <cell r="C7902">
            <v>510100</v>
          </cell>
          <cell r="D7902">
            <v>8790</v>
          </cell>
          <cell r="E7902" t="str">
            <v>ROAD MAINT WORKER, SUPV</v>
          </cell>
          <cell r="F7902" t="str">
            <v>D456</v>
          </cell>
          <cell r="G7902">
            <v>1</v>
          </cell>
          <cell r="H7902" t="str">
            <v>D456-007</v>
          </cell>
          <cell r="I7902" t="str">
            <v>O</v>
          </cell>
          <cell r="J7902">
            <v>1</v>
          </cell>
          <cell r="K7902" t="str">
            <v>REGULAR PAY</v>
          </cell>
          <cell r="L7902">
            <v>44591.360000000001</v>
          </cell>
        </row>
        <row r="7903">
          <cell r="A7903" t="str">
            <v>RIST, CLYDE J</v>
          </cell>
          <cell r="B7903" t="str">
            <v>114-895</v>
          </cell>
          <cell r="C7903">
            <v>510300</v>
          </cell>
          <cell r="D7903">
            <v>8790</v>
          </cell>
          <cell r="E7903" t="str">
            <v>ROAD MAINT WORKER, SUPV</v>
          </cell>
          <cell r="F7903" t="str">
            <v>D456</v>
          </cell>
          <cell r="G7903">
            <v>1</v>
          </cell>
          <cell r="H7903" t="str">
            <v>D456-007</v>
          </cell>
          <cell r="I7903" t="str">
            <v>F</v>
          </cell>
          <cell r="J7903" t="str">
            <v>*FM</v>
          </cell>
          <cell r="K7903" t="str">
            <v>MEDICARE</v>
          </cell>
          <cell r="L7903">
            <v>646.57000000000005</v>
          </cell>
        </row>
        <row r="7904">
          <cell r="A7904" t="str">
            <v>RIST, CLYDE J</v>
          </cell>
          <cell r="B7904" t="str">
            <v>114-895</v>
          </cell>
          <cell r="C7904">
            <v>510300</v>
          </cell>
          <cell r="D7904">
            <v>8790</v>
          </cell>
          <cell r="E7904" t="str">
            <v>ROAD MAINT WORKER, SUPV</v>
          </cell>
          <cell r="F7904" t="str">
            <v>D456</v>
          </cell>
          <cell r="G7904">
            <v>1</v>
          </cell>
          <cell r="H7904" t="str">
            <v>D456-007</v>
          </cell>
          <cell r="I7904" t="str">
            <v>F</v>
          </cell>
          <cell r="J7904">
            <v>8000</v>
          </cell>
          <cell r="L7904">
            <v>3117.1</v>
          </cell>
        </row>
        <row r="7905">
          <cell r="A7905" t="str">
            <v>RIST, CLYDE J</v>
          </cell>
          <cell r="B7905" t="str">
            <v>114-895</v>
          </cell>
          <cell r="C7905">
            <v>510300</v>
          </cell>
          <cell r="D7905">
            <v>8790</v>
          </cell>
          <cell r="E7905" t="str">
            <v>ROAD MAINT WORKER, SUPV</v>
          </cell>
          <cell r="F7905" t="str">
            <v>D456</v>
          </cell>
          <cell r="G7905">
            <v>1</v>
          </cell>
          <cell r="H7905" t="str">
            <v>D456-007</v>
          </cell>
          <cell r="I7905" t="str">
            <v>F</v>
          </cell>
          <cell r="J7905">
            <v>7999</v>
          </cell>
          <cell r="L7905">
            <v>13372.95</v>
          </cell>
        </row>
        <row r="7906">
          <cell r="A7906" t="str">
            <v>RIST, CLYDE J</v>
          </cell>
          <cell r="B7906" t="str">
            <v>114-895</v>
          </cell>
          <cell r="C7906">
            <v>510300</v>
          </cell>
          <cell r="D7906">
            <v>8790</v>
          </cell>
          <cell r="E7906" t="str">
            <v>ROAD MAINT WORKER, SUPV</v>
          </cell>
          <cell r="F7906" t="str">
            <v>D456</v>
          </cell>
          <cell r="G7906">
            <v>1</v>
          </cell>
          <cell r="H7906" t="str">
            <v>D456-007</v>
          </cell>
          <cell r="I7906" t="str">
            <v>F</v>
          </cell>
          <cell r="J7906" t="str">
            <v>*FI</v>
          </cell>
          <cell r="K7906" t="str">
            <v>FICA</v>
          </cell>
          <cell r="L7906">
            <v>2764.66</v>
          </cell>
        </row>
        <row r="7907">
          <cell r="A7907" t="str">
            <v>RIST, CLYDE J</v>
          </cell>
          <cell r="B7907" t="str">
            <v>114-895</v>
          </cell>
          <cell r="C7907">
            <v>510400</v>
          </cell>
          <cell r="D7907">
            <v>8790</v>
          </cell>
          <cell r="E7907" t="str">
            <v>ROAD MAINT WORKER, SUPV</v>
          </cell>
          <cell r="F7907" t="str">
            <v>D456</v>
          </cell>
          <cell r="G7907">
            <v>1</v>
          </cell>
          <cell r="H7907" t="str">
            <v>D456-007</v>
          </cell>
          <cell r="I7907" t="str">
            <v>F</v>
          </cell>
          <cell r="J7907">
            <v>605</v>
          </cell>
          <cell r="L7907">
            <v>59.1</v>
          </cell>
        </row>
        <row r="7908">
          <cell r="A7908" t="str">
            <v>RIST, CLYDE J</v>
          </cell>
          <cell r="B7908" t="str">
            <v>114-895</v>
          </cell>
          <cell r="C7908">
            <v>510400</v>
          </cell>
          <cell r="D7908">
            <v>8790</v>
          </cell>
          <cell r="E7908" t="str">
            <v>ROAD MAINT WORKER, SUPV</v>
          </cell>
          <cell r="F7908" t="str">
            <v>D456</v>
          </cell>
          <cell r="G7908">
            <v>1</v>
          </cell>
          <cell r="H7908" t="str">
            <v>D456-007</v>
          </cell>
          <cell r="I7908" t="str">
            <v>F</v>
          </cell>
          <cell r="J7908">
            <v>811</v>
          </cell>
          <cell r="L7908">
            <v>1.88</v>
          </cell>
        </row>
        <row r="7909">
          <cell r="A7909" t="str">
            <v>RIST, CLYDE J</v>
          </cell>
          <cell r="B7909" t="str">
            <v>114-895</v>
          </cell>
          <cell r="C7909">
            <v>510400</v>
          </cell>
          <cell r="D7909">
            <v>8790</v>
          </cell>
          <cell r="E7909" t="str">
            <v>ROAD MAINT WORKER, SUPV</v>
          </cell>
          <cell r="F7909" t="str">
            <v>D456</v>
          </cell>
          <cell r="G7909">
            <v>1</v>
          </cell>
          <cell r="H7909" t="str">
            <v>D456-007</v>
          </cell>
          <cell r="I7909" t="str">
            <v>F</v>
          </cell>
          <cell r="J7909">
            <v>1001</v>
          </cell>
          <cell r="L7909">
            <v>10.17</v>
          </cell>
        </row>
        <row r="7910">
          <cell r="A7910" t="str">
            <v>RIST, CLYDE J</v>
          </cell>
          <cell r="B7910" t="str">
            <v>114-895</v>
          </cell>
          <cell r="C7910">
            <v>510400</v>
          </cell>
          <cell r="D7910">
            <v>8790</v>
          </cell>
          <cell r="E7910" t="str">
            <v>ROAD MAINT WORKER, SUPV</v>
          </cell>
          <cell r="F7910" t="str">
            <v>D456</v>
          </cell>
          <cell r="G7910">
            <v>1</v>
          </cell>
          <cell r="H7910" t="str">
            <v>D456-007</v>
          </cell>
          <cell r="I7910" t="str">
            <v>F</v>
          </cell>
          <cell r="J7910">
            <v>104</v>
          </cell>
          <cell r="L7910">
            <v>283.83999999999997</v>
          </cell>
        </row>
        <row r="7911">
          <cell r="A7911" t="str">
            <v>RIST, CLYDE J</v>
          </cell>
          <cell r="B7911" t="str">
            <v>114-895</v>
          </cell>
          <cell r="C7911">
            <v>510400</v>
          </cell>
          <cell r="D7911">
            <v>8790</v>
          </cell>
          <cell r="E7911" t="str">
            <v>ROAD MAINT WORKER, SUPV</v>
          </cell>
          <cell r="F7911" t="str">
            <v>D456</v>
          </cell>
          <cell r="G7911">
            <v>1</v>
          </cell>
          <cell r="H7911" t="str">
            <v>D456-007</v>
          </cell>
          <cell r="I7911" t="str">
            <v>F</v>
          </cell>
          <cell r="J7911">
            <v>30</v>
          </cell>
          <cell r="L7911">
            <v>111.48</v>
          </cell>
        </row>
        <row r="7912">
          <cell r="A7912" t="str">
            <v>RIST, CLYDE J</v>
          </cell>
          <cell r="B7912" t="str">
            <v>114-895</v>
          </cell>
          <cell r="C7912">
            <v>510400</v>
          </cell>
          <cell r="D7912">
            <v>8790</v>
          </cell>
          <cell r="E7912" t="str">
            <v>ROAD MAINT WORKER, SUPV</v>
          </cell>
          <cell r="F7912" t="str">
            <v>D456</v>
          </cell>
          <cell r="G7912">
            <v>1</v>
          </cell>
          <cell r="H7912" t="str">
            <v>D456-007</v>
          </cell>
          <cell r="I7912" t="str">
            <v>F</v>
          </cell>
          <cell r="J7912">
            <v>705</v>
          </cell>
          <cell r="L7912">
            <v>12.04</v>
          </cell>
        </row>
        <row r="7913">
          <cell r="A7913" t="str">
            <v>ROARK, SUSAN A</v>
          </cell>
          <cell r="B7913" t="str">
            <v>101-607</v>
          </cell>
          <cell r="C7913">
            <v>510100</v>
          </cell>
          <cell r="D7913">
            <v>33230</v>
          </cell>
          <cell r="E7913" t="str">
            <v>HOUSING &amp; COM SVC REP II</v>
          </cell>
          <cell r="F7913" t="str">
            <v>D330</v>
          </cell>
          <cell r="G7913">
            <v>1</v>
          </cell>
          <cell r="H7913" t="str">
            <v>D330-003</v>
          </cell>
          <cell r="I7913" t="str">
            <v>O</v>
          </cell>
          <cell r="J7913">
            <v>1</v>
          </cell>
          <cell r="K7913" t="str">
            <v>REGULAR PAY</v>
          </cell>
          <cell r="L7913">
            <v>32525.48</v>
          </cell>
        </row>
        <row r="7914">
          <cell r="A7914" t="str">
            <v>ROARK, SUSAN A</v>
          </cell>
          <cell r="B7914" t="str">
            <v>101-607</v>
          </cell>
          <cell r="C7914">
            <v>510300</v>
          </cell>
          <cell r="D7914">
            <v>33230</v>
          </cell>
          <cell r="E7914" t="str">
            <v>HOUSING &amp; COM SVC REP II</v>
          </cell>
          <cell r="F7914" t="str">
            <v>D330</v>
          </cell>
          <cell r="G7914">
            <v>1</v>
          </cell>
          <cell r="H7914" t="str">
            <v>D330-003</v>
          </cell>
          <cell r="I7914" t="str">
            <v>F</v>
          </cell>
          <cell r="J7914" t="str">
            <v>*FM</v>
          </cell>
          <cell r="K7914" t="str">
            <v>MEDICARE</v>
          </cell>
          <cell r="L7914">
            <v>471.62</v>
          </cell>
        </row>
        <row r="7915">
          <cell r="A7915" t="str">
            <v>ROARK, SUSAN A</v>
          </cell>
          <cell r="B7915" t="str">
            <v>101-607</v>
          </cell>
          <cell r="C7915">
            <v>510300</v>
          </cell>
          <cell r="D7915">
            <v>33230</v>
          </cell>
          <cell r="E7915" t="str">
            <v>HOUSING &amp; COM SVC REP II</v>
          </cell>
          <cell r="F7915" t="str">
            <v>D330</v>
          </cell>
          <cell r="G7915">
            <v>1</v>
          </cell>
          <cell r="H7915" t="str">
            <v>D330-003</v>
          </cell>
          <cell r="I7915" t="str">
            <v>F</v>
          </cell>
          <cell r="J7915" t="str">
            <v>*FI</v>
          </cell>
          <cell r="K7915" t="str">
            <v>FICA</v>
          </cell>
          <cell r="L7915">
            <v>2016.58</v>
          </cell>
        </row>
        <row r="7916">
          <cell r="A7916" t="str">
            <v>ROARK, SUSAN A</v>
          </cell>
          <cell r="B7916" t="str">
            <v>101-607</v>
          </cell>
          <cell r="C7916">
            <v>510300</v>
          </cell>
          <cell r="D7916">
            <v>33230</v>
          </cell>
          <cell r="E7916" t="str">
            <v>HOUSING &amp; COM SVC REP II</v>
          </cell>
          <cell r="F7916" t="str">
            <v>D330</v>
          </cell>
          <cell r="G7916">
            <v>1</v>
          </cell>
          <cell r="H7916" t="str">
            <v>D330-003</v>
          </cell>
          <cell r="I7916" t="str">
            <v>F</v>
          </cell>
          <cell r="J7916">
            <v>7999</v>
          </cell>
          <cell r="L7916">
            <v>9754.39</v>
          </cell>
        </row>
        <row r="7917">
          <cell r="A7917" t="str">
            <v>ROARK, SUSAN A</v>
          </cell>
          <cell r="B7917" t="str">
            <v>101-607</v>
          </cell>
          <cell r="C7917">
            <v>510300</v>
          </cell>
          <cell r="D7917">
            <v>33230</v>
          </cell>
          <cell r="E7917" t="str">
            <v>HOUSING &amp; COM SVC REP II</v>
          </cell>
          <cell r="F7917" t="str">
            <v>D330</v>
          </cell>
          <cell r="G7917">
            <v>1</v>
          </cell>
          <cell r="H7917" t="str">
            <v>D330-003</v>
          </cell>
          <cell r="I7917" t="str">
            <v>F</v>
          </cell>
          <cell r="J7917">
            <v>8000</v>
          </cell>
          <cell r="L7917">
            <v>2272.4899999999998</v>
          </cell>
        </row>
        <row r="7918">
          <cell r="A7918" t="str">
            <v>ROARK, SUSAN A</v>
          </cell>
          <cell r="B7918" t="str">
            <v>101-607</v>
          </cell>
          <cell r="C7918">
            <v>510400</v>
          </cell>
          <cell r="D7918">
            <v>33230</v>
          </cell>
          <cell r="E7918" t="str">
            <v>HOUSING &amp; COM SVC REP II</v>
          </cell>
          <cell r="F7918" t="str">
            <v>D330</v>
          </cell>
          <cell r="G7918">
            <v>1</v>
          </cell>
          <cell r="H7918" t="str">
            <v>D330-003</v>
          </cell>
          <cell r="I7918" t="str">
            <v>F</v>
          </cell>
          <cell r="J7918">
            <v>104</v>
          </cell>
          <cell r="L7918">
            <v>283.83999999999997</v>
          </cell>
        </row>
        <row r="7919">
          <cell r="A7919" t="str">
            <v>ROARK, SUSAN A</v>
          </cell>
          <cell r="B7919" t="str">
            <v>101-607</v>
          </cell>
          <cell r="C7919">
            <v>510400</v>
          </cell>
          <cell r="D7919">
            <v>33230</v>
          </cell>
          <cell r="E7919" t="str">
            <v>HOUSING &amp; COM SVC REP II</v>
          </cell>
          <cell r="F7919" t="str">
            <v>D330</v>
          </cell>
          <cell r="G7919">
            <v>1</v>
          </cell>
          <cell r="H7919" t="str">
            <v>D330-003</v>
          </cell>
          <cell r="I7919" t="str">
            <v>F</v>
          </cell>
          <cell r="J7919">
            <v>811</v>
          </cell>
          <cell r="L7919">
            <v>1.88</v>
          </cell>
        </row>
        <row r="7920">
          <cell r="A7920" t="str">
            <v>ROARK, SUSAN A</v>
          </cell>
          <cell r="B7920" t="str">
            <v>101-607</v>
          </cell>
          <cell r="C7920">
            <v>510400</v>
          </cell>
          <cell r="D7920">
            <v>33230</v>
          </cell>
          <cell r="E7920" t="str">
            <v>HOUSING &amp; COM SVC REP II</v>
          </cell>
          <cell r="F7920" t="str">
            <v>D330</v>
          </cell>
          <cell r="G7920">
            <v>1</v>
          </cell>
          <cell r="H7920" t="str">
            <v>D330-003</v>
          </cell>
          <cell r="I7920" t="str">
            <v>F</v>
          </cell>
          <cell r="J7920">
            <v>705</v>
          </cell>
          <cell r="L7920">
            <v>12.04</v>
          </cell>
        </row>
        <row r="7921">
          <cell r="A7921" t="str">
            <v>ROARK, SUSAN A</v>
          </cell>
          <cell r="B7921" t="str">
            <v>101-607</v>
          </cell>
          <cell r="C7921">
            <v>510400</v>
          </cell>
          <cell r="D7921">
            <v>33230</v>
          </cell>
          <cell r="E7921" t="str">
            <v>HOUSING &amp; COM SVC REP II</v>
          </cell>
          <cell r="F7921" t="str">
            <v>D330</v>
          </cell>
          <cell r="G7921">
            <v>1</v>
          </cell>
          <cell r="H7921" t="str">
            <v>D330-003</v>
          </cell>
          <cell r="I7921" t="str">
            <v>F</v>
          </cell>
          <cell r="J7921">
            <v>605</v>
          </cell>
          <cell r="L7921">
            <v>59.1</v>
          </cell>
        </row>
        <row r="7922">
          <cell r="A7922" t="str">
            <v>ROARK, SUSAN A</v>
          </cell>
          <cell r="B7922" t="str">
            <v>101-607</v>
          </cell>
          <cell r="C7922">
            <v>510400</v>
          </cell>
          <cell r="D7922">
            <v>33230</v>
          </cell>
          <cell r="E7922" t="str">
            <v>HOUSING &amp; COM SVC REP II</v>
          </cell>
          <cell r="F7922" t="str">
            <v>D330</v>
          </cell>
          <cell r="G7922">
            <v>1</v>
          </cell>
          <cell r="H7922" t="str">
            <v>D330-003</v>
          </cell>
          <cell r="I7922" t="str">
            <v>F</v>
          </cell>
          <cell r="J7922">
            <v>1001</v>
          </cell>
          <cell r="L7922">
            <v>10.17</v>
          </cell>
        </row>
        <row r="7923">
          <cell r="A7923" t="str">
            <v>ROARK, SUSAN A</v>
          </cell>
          <cell r="B7923" t="str">
            <v>101-607</v>
          </cell>
          <cell r="C7923">
            <v>510400</v>
          </cell>
          <cell r="D7923">
            <v>33230</v>
          </cell>
          <cell r="E7923" t="str">
            <v>HOUSING &amp; COM SVC REP II</v>
          </cell>
          <cell r="F7923" t="str">
            <v>D330</v>
          </cell>
          <cell r="G7923">
            <v>1</v>
          </cell>
          <cell r="H7923" t="str">
            <v>D330-003</v>
          </cell>
          <cell r="I7923" t="str">
            <v>F</v>
          </cell>
          <cell r="J7923">
            <v>30</v>
          </cell>
          <cell r="L7923">
            <v>81.31</v>
          </cell>
        </row>
        <row r="7924">
          <cell r="A7924" t="str">
            <v>ROBERTS, LINDA EVANGELINE</v>
          </cell>
          <cell r="B7924" t="str">
            <v>101-572</v>
          </cell>
          <cell r="C7924">
            <v>510100</v>
          </cell>
          <cell r="D7924">
            <v>43850</v>
          </cell>
          <cell r="E7924" t="str">
            <v>LEGAL OFFICE ASSISTANT II</v>
          </cell>
          <cell r="F7924" t="str">
            <v>D350</v>
          </cell>
          <cell r="G7924">
            <v>1</v>
          </cell>
          <cell r="H7924" t="str">
            <v>D350-009</v>
          </cell>
          <cell r="I7924" t="str">
            <v>O</v>
          </cell>
          <cell r="J7924">
            <v>1</v>
          </cell>
          <cell r="K7924" t="str">
            <v>REGULAR PAY</v>
          </cell>
          <cell r="L7924">
            <v>27553.13</v>
          </cell>
        </row>
        <row r="7925">
          <cell r="A7925" t="str">
            <v>ROBERTS, LINDA EVANGELINE</v>
          </cell>
          <cell r="B7925" t="str">
            <v>101-572</v>
          </cell>
          <cell r="C7925">
            <v>510300</v>
          </cell>
          <cell r="D7925">
            <v>43850</v>
          </cell>
          <cell r="E7925" t="str">
            <v>LEGAL OFFICE ASSISTANT II</v>
          </cell>
          <cell r="F7925" t="str">
            <v>D350</v>
          </cell>
          <cell r="G7925">
            <v>1</v>
          </cell>
          <cell r="H7925" t="str">
            <v>D350-009</v>
          </cell>
          <cell r="I7925" t="str">
            <v>F</v>
          </cell>
          <cell r="J7925" t="str">
            <v>*FM</v>
          </cell>
          <cell r="K7925" t="str">
            <v>MEDICARE</v>
          </cell>
          <cell r="L7925">
            <v>399.52</v>
          </cell>
        </row>
        <row r="7926">
          <cell r="A7926" t="str">
            <v>ROBERTS, LINDA EVANGELINE</v>
          </cell>
          <cell r="B7926" t="str">
            <v>101-572</v>
          </cell>
          <cell r="C7926">
            <v>510300</v>
          </cell>
          <cell r="D7926">
            <v>43850</v>
          </cell>
          <cell r="E7926" t="str">
            <v>LEGAL OFFICE ASSISTANT II</v>
          </cell>
          <cell r="F7926" t="str">
            <v>D350</v>
          </cell>
          <cell r="G7926">
            <v>1</v>
          </cell>
          <cell r="H7926" t="str">
            <v>D350-009</v>
          </cell>
          <cell r="I7926" t="str">
            <v>F</v>
          </cell>
          <cell r="J7926" t="str">
            <v>*FI</v>
          </cell>
          <cell r="K7926" t="str">
            <v>FICA</v>
          </cell>
          <cell r="L7926">
            <v>1708.29</v>
          </cell>
        </row>
        <row r="7927">
          <cell r="A7927" t="str">
            <v>ROBERTS, LINDA EVANGELINE</v>
          </cell>
          <cell r="B7927" t="str">
            <v>101-572</v>
          </cell>
          <cell r="C7927">
            <v>510300</v>
          </cell>
          <cell r="D7927">
            <v>43850</v>
          </cell>
          <cell r="E7927" t="str">
            <v>LEGAL OFFICE ASSISTANT II</v>
          </cell>
          <cell r="F7927" t="str">
            <v>D350</v>
          </cell>
          <cell r="G7927">
            <v>1</v>
          </cell>
          <cell r="H7927" t="str">
            <v>D350-009</v>
          </cell>
          <cell r="I7927" t="str">
            <v>F</v>
          </cell>
          <cell r="J7927">
            <v>8000</v>
          </cell>
          <cell r="L7927">
            <v>1924.43</v>
          </cell>
        </row>
        <row r="7928">
          <cell r="A7928" t="str">
            <v>ROBERTS, LINDA EVANGELINE</v>
          </cell>
          <cell r="B7928" t="str">
            <v>101-572</v>
          </cell>
          <cell r="C7928">
            <v>510300</v>
          </cell>
          <cell r="D7928">
            <v>43850</v>
          </cell>
          <cell r="E7928" t="str">
            <v>LEGAL OFFICE ASSISTANT II</v>
          </cell>
          <cell r="F7928" t="str">
            <v>D350</v>
          </cell>
          <cell r="G7928">
            <v>1</v>
          </cell>
          <cell r="H7928" t="str">
            <v>D350-009</v>
          </cell>
          <cell r="I7928" t="str">
            <v>F</v>
          </cell>
          <cell r="J7928">
            <v>7999</v>
          </cell>
          <cell r="L7928">
            <v>8263.18</v>
          </cell>
        </row>
        <row r="7929">
          <cell r="A7929" t="str">
            <v>ROBERTS, LINDA EVANGELINE</v>
          </cell>
          <cell r="B7929" t="str">
            <v>101-572</v>
          </cell>
          <cell r="C7929">
            <v>510400</v>
          </cell>
          <cell r="D7929">
            <v>43850</v>
          </cell>
          <cell r="E7929" t="str">
            <v>LEGAL OFFICE ASSISTANT II</v>
          </cell>
          <cell r="F7929" t="str">
            <v>D350</v>
          </cell>
          <cell r="G7929">
            <v>1</v>
          </cell>
          <cell r="H7929" t="str">
            <v>D350-009</v>
          </cell>
          <cell r="I7929" t="str">
            <v>F</v>
          </cell>
          <cell r="J7929">
            <v>601</v>
          </cell>
          <cell r="L7929">
            <v>17.149999999999999</v>
          </cell>
        </row>
        <row r="7930">
          <cell r="A7930" t="str">
            <v>ROBERTS, LINDA EVANGELINE</v>
          </cell>
          <cell r="B7930" t="str">
            <v>101-572</v>
          </cell>
          <cell r="C7930">
            <v>510400</v>
          </cell>
          <cell r="D7930">
            <v>43850</v>
          </cell>
          <cell r="E7930" t="str">
            <v>LEGAL OFFICE ASSISTANT II</v>
          </cell>
          <cell r="F7930" t="str">
            <v>D350</v>
          </cell>
          <cell r="G7930">
            <v>1</v>
          </cell>
          <cell r="H7930" t="str">
            <v>D350-009</v>
          </cell>
          <cell r="I7930" t="str">
            <v>F</v>
          </cell>
          <cell r="J7930">
            <v>810</v>
          </cell>
          <cell r="L7930">
            <v>1.71</v>
          </cell>
        </row>
        <row r="7931">
          <cell r="A7931" t="str">
            <v>ROBERTS, LINDA EVANGELINE</v>
          </cell>
          <cell r="B7931" t="str">
            <v>101-572</v>
          </cell>
          <cell r="C7931">
            <v>510400</v>
          </cell>
          <cell r="D7931">
            <v>43850</v>
          </cell>
          <cell r="E7931" t="str">
            <v>LEGAL OFFICE ASSISTANT II</v>
          </cell>
          <cell r="F7931" t="str">
            <v>D350</v>
          </cell>
          <cell r="G7931">
            <v>1</v>
          </cell>
          <cell r="H7931" t="str">
            <v>D350-009</v>
          </cell>
          <cell r="I7931" t="str">
            <v>F</v>
          </cell>
          <cell r="J7931">
            <v>701</v>
          </cell>
          <cell r="L7931">
            <v>4.01</v>
          </cell>
        </row>
        <row r="7932">
          <cell r="A7932" t="str">
            <v>ROBERTS, LINDA EVANGELINE</v>
          </cell>
          <cell r="B7932" t="str">
            <v>101-572</v>
          </cell>
          <cell r="C7932">
            <v>510400</v>
          </cell>
          <cell r="D7932">
            <v>43850</v>
          </cell>
          <cell r="E7932" t="str">
            <v>LEGAL OFFICE ASSISTANT II</v>
          </cell>
          <cell r="F7932" t="str">
            <v>D350</v>
          </cell>
          <cell r="G7932">
            <v>1</v>
          </cell>
          <cell r="H7932" t="str">
            <v>D350-009</v>
          </cell>
          <cell r="I7932" t="str">
            <v>F</v>
          </cell>
          <cell r="J7932">
            <v>1001</v>
          </cell>
          <cell r="L7932">
            <v>10.17</v>
          </cell>
        </row>
        <row r="7933">
          <cell r="A7933" t="str">
            <v>ROBERTS, LINDA EVANGELINE</v>
          </cell>
          <cell r="B7933" t="str">
            <v>101-572</v>
          </cell>
          <cell r="C7933">
            <v>510400</v>
          </cell>
          <cell r="D7933">
            <v>43850</v>
          </cell>
          <cell r="E7933" t="str">
            <v>LEGAL OFFICE ASSISTANT II</v>
          </cell>
          <cell r="F7933" t="str">
            <v>D350</v>
          </cell>
          <cell r="G7933">
            <v>1</v>
          </cell>
          <cell r="H7933" t="str">
            <v>D350-009</v>
          </cell>
          <cell r="I7933" t="str">
            <v>F</v>
          </cell>
          <cell r="J7933">
            <v>100</v>
          </cell>
          <cell r="L7933">
            <v>135.94999999999999</v>
          </cell>
        </row>
        <row r="7934">
          <cell r="A7934" t="str">
            <v>ROBERTS, LINDA EVANGELINE</v>
          </cell>
          <cell r="B7934" t="str">
            <v>101-572</v>
          </cell>
          <cell r="C7934">
            <v>510400</v>
          </cell>
          <cell r="D7934">
            <v>43850</v>
          </cell>
          <cell r="E7934" t="str">
            <v>LEGAL OFFICE ASSISTANT II</v>
          </cell>
          <cell r="F7934" t="str">
            <v>D350</v>
          </cell>
          <cell r="G7934">
            <v>1</v>
          </cell>
          <cell r="H7934" t="str">
            <v>D350-009</v>
          </cell>
          <cell r="I7934" t="str">
            <v>F</v>
          </cell>
          <cell r="J7934">
            <v>30</v>
          </cell>
          <cell r="L7934">
            <v>68.88</v>
          </cell>
        </row>
        <row r="7935">
          <cell r="A7935" t="str">
            <v>ROBERTS, MARGARET A</v>
          </cell>
          <cell r="B7935" t="str">
            <v>101-594</v>
          </cell>
          <cell r="C7935">
            <v>510100</v>
          </cell>
          <cell r="D7935">
            <v>2200</v>
          </cell>
          <cell r="E7935" t="str">
            <v>OFFICE SERVICES SUPV</v>
          </cell>
          <cell r="F7935" t="str">
            <v>D386</v>
          </cell>
          <cell r="G7935">
            <v>1</v>
          </cell>
          <cell r="H7935" t="str">
            <v>D386-001</v>
          </cell>
          <cell r="I7935" t="str">
            <v>O</v>
          </cell>
          <cell r="J7935">
            <v>1</v>
          </cell>
          <cell r="K7935" t="str">
            <v>REGULAR PAY</v>
          </cell>
          <cell r="L7935">
            <v>34063.040000000001</v>
          </cell>
        </row>
        <row r="7936">
          <cell r="A7936" t="str">
            <v>ROBERTS, MARGARET A</v>
          </cell>
          <cell r="B7936" t="str">
            <v>101-594</v>
          </cell>
          <cell r="C7936">
            <v>510300</v>
          </cell>
          <cell r="D7936">
            <v>2200</v>
          </cell>
          <cell r="E7936" t="str">
            <v>OFFICE SERVICES SUPV</v>
          </cell>
          <cell r="F7936" t="str">
            <v>D386</v>
          </cell>
          <cell r="G7936">
            <v>1</v>
          </cell>
          <cell r="H7936" t="str">
            <v>D386-001</v>
          </cell>
          <cell r="I7936" t="str">
            <v>F</v>
          </cell>
          <cell r="J7936">
            <v>8000</v>
          </cell>
          <cell r="L7936">
            <v>2380.12</v>
          </cell>
        </row>
        <row r="7937">
          <cell r="A7937" t="str">
            <v>ROBERTS, MARGARET A</v>
          </cell>
          <cell r="B7937" t="str">
            <v>101-594</v>
          </cell>
          <cell r="C7937">
            <v>510300</v>
          </cell>
          <cell r="D7937">
            <v>2200</v>
          </cell>
          <cell r="E7937" t="str">
            <v>OFFICE SERVICES SUPV</v>
          </cell>
          <cell r="F7937" t="str">
            <v>D386</v>
          </cell>
          <cell r="G7937">
            <v>1</v>
          </cell>
          <cell r="H7937" t="str">
            <v>D386-001</v>
          </cell>
          <cell r="I7937" t="str">
            <v>F</v>
          </cell>
          <cell r="J7937">
            <v>7999</v>
          </cell>
          <cell r="L7937">
            <v>10215.51</v>
          </cell>
        </row>
        <row r="7938">
          <cell r="A7938" t="str">
            <v>ROBERTS, MARGARET A</v>
          </cell>
          <cell r="B7938" t="str">
            <v>101-594</v>
          </cell>
          <cell r="C7938">
            <v>510300</v>
          </cell>
          <cell r="D7938">
            <v>2200</v>
          </cell>
          <cell r="E7938" t="str">
            <v>OFFICE SERVICES SUPV</v>
          </cell>
          <cell r="F7938" t="str">
            <v>D386</v>
          </cell>
          <cell r="G7938">
            <v>1</v>
          </cell>
          <cell r="H7938" t="str">
            <v>D386-001</v>
          </cell>
          <cell r="I7938" t="str">
            <v>F</v>
          </cell>
          <cell r="J7938" t="str">
            <v>*FM</v>
          </cell>
          <cell r="K7938" t="str">
            <v>MEDICARE</v>
          </cell>
          <cell r="L7938">
            <v>493.91</v>
          </cell>
        </row>
        <row r="7939">
          <cell r="A7939" t="str">
            <v>ROBERTS, MARGARET A</v>
          </cell>
          <cell r="B7939" t="str">
            <v>101-594</v>
          </cell>
          <cell r="C7939">
            <v>510300</v>
          </cell>
          <cell r="D7939">
            <v>2200</v>
          </cell>
          <cell r="E7939" t="str">
            <v>OFFICE SERVICES SUPV</v>
          </cell>
          <cell r="F7939" t="str">
            <v>D386</v>
          </cell>
          <cell r="G7939">
            <v>1</v>
          </cell>
          <cell r="H7939" t="str">
            <v>D386-001</v>
          </cell>
          <cell r="I7939" t="str">
            <v>F</v>
          </cell>
          <cell r="J7939" t="str">
            <v>*FI</v>
          </cell>
          <cell r="K7939" t="str">
            <v>FICA</v>
          </cell>
          <cell r="L7939">
            <v>2111.91</v>
          </cell>
        </row>
        <row r="7940">
          <cell r="A7940" t="str">
            <v>ROBERTS, MARGARET A</v>
          </cell>
          <cell r="B7940" t="str">
            <v>101-594</v>
          </cell>
          <cell r="C7940">
            <v>510400</v>
          </cell>
          <cell r="D7940">
            <v>2200</v>
          </cell>
          <cell r="E7940" t="str">
            <v>OFFICE SERVICES SUPV</v>
          </cell>
          <cell r="F7940" t="str">
            <v>D386</v>
          </cell>
          <cell r="G7940">
            <v>1</v>
          </cell>
          <cell r="H7940" t="str">
            <v>D386-001</v>
          </cell>
          <cell r="I7940" t="str">
            <v>F</v>
          </cell>
          <cell r="J7940">
            <v>811</v>
          </cell>
          <cell r="L7940">
            <v>1.88</v>
          </cell>
        </row>
        <row r="7941">
          <cell r="A7941" t="str">
            <v>ROBERTS, MARGARET A</v>
          </cell>
          <cell r="B7941" t="str">
            <v>101-594</v>
          </cell>
          <cell r="C7941">
            <v>510400</v>
          </cell>
          <cell r="D7941">
            <v>2200</v>
          </cell>
          <cell r="E7941" t="str">
            <v>OFFICE SERVICES SUPV</v>
          </cell>
          <cell r="F7941" t="str">
            <v>D386</v>
          </cell>
          <cell r="G7941">
            <v>1</v>
          </cell>
          <cell r="H7941" t="str">
            <v>D386-001</v>
          </cell>
          <cell r="I7941" t="str">
            <v>F</v>
          </cell>
          <cell r="J7941">
            <v>601</v>
          </cell>
          <cell r="L7941">
            <v>17.149999999999999</v>
          </cell>
        </row>
        <row r="7942">
          <cell r="A7942" t="str">
            <v>ROBERTS, MARGARET A</v>
          </cell>
          <cell r="B7942" t="str">
            <v>101-594</v>
          </cell>
          <cell r="C7942">
            <v>510400</v>
          </cell>
          <cell r="D7942">
            <v>2200</v>
          </cell>
          <cell r="E7942" t="str">
            <v>OFFICE SERVICES SUPV</v>
          </cell>
          <cell r="F7942" t="str">
            <v>D386</v>
          </cell>
          <cell r="G7942">
            <v>1</v>
          </cell>
          <cell r="H7942" t="str">
            <v>D386-001</v>
          </cell>
          <cell r="I7942" t="str">
            <v>F</v>
          </cell>
          <cell r="J7942">
            <v>101</v>
          </cell>
          <cell r="L7942">
            <v>135.94999999999999</v>
          </cell>
        </row>
        <row r="7943">
          <cell r="A7943" t="str">
            <v>ROBERTS, MARGARET A</v>
          </cell>
          <cell r="B7943" t="str">
            <v>101-594</v>
          </cell>
          <cell r="C7943">
            <v>510400</v>
          </cell>
          <cell r="D7943">
            <v>2200</v>
          </cell>
          <cell r="E7943" t="str">
            <v>OFFICE SERVICES SUPV</v>
          </cell>
          <cell r="F7943" t="str">
            <v>D386</v>
          </cell>
          <cell r="G7943">
            <v>1</v>
          </cell>
          <cell r="H7943" t="str">
            <v>D386-001</v>
          </cell>
          <cell r="I7943" t="str">
            <v>F</v>
          </cell>
          <cell r="J7943">
            <v>701</v>
          </cell>
          <cell r="L7943">
            <v>4.01</v>
          </cell>
        </row>
        <row r="7944">
          <cell r="A7944" t="str">
            <v>ROBERTS, MARGARET A</v>
          </cell>
          <cell r="B7944" t="str">
            <v>101-594</v>
          </cell>
          <cell r="C7944">
            <v>510400</v>
          </cell>
          <cell r="D7944">
            <v>2200</v>
          </cell>
          <cell r="E7944" t="str">
            <v>OFFICE SERVICES SUPV</v>
          </cell>
          <cell r="F7944" t="str">
            <v>D386</v>
          </cell>
          <cell r="G7944">
            <v>1</v>
          </cell>
          <cell r="H7944" t="str">
            <v>D386-001</v>
          </cell>
          <cell r="I7944" t="str">
            <v>F</v>
          </cell>
          <cell r="J7944">
            <v>1001</v>
          </cell>
          <cell r="L7944">
            <v>10.17</v>
          </cell>
        </row>
        <row r="7945">
          <cell r="A7945" t="str">
            <v>ROBERTS, MARGARET A</v>
          </cell>
          <cell r="B7945" t="str">
            <v>101-594</v>
          </cell>
          <cell r="C7945">
            <v>510400</v>
          </cell>
          <cell r="D7945">
            <v>2200</v>
          </cell>
          <cell r="E7945" t="str">
            <v>OFFICE SERVICES SUPV</v>
          </cell>
          <cell r="F7945" t="str">
            <v>D386</v>
          </cell>
          <cell r="G7945">
            <v>1</v>
          </cell>
          <cell r="H7945" t="str">
            <v>D386-001</v>
          </cell>
          <cell r="I7945" t="str">
            <v>F</v>
          </cell>
          <cell r="J7945">
            <v>30</v>
          </cell>
          <cell r="L7945">
            <v>85.16</v>
          </cell>
        </row>
        <row r="7946">
          <cell r="A7946" t="str">
            <v>ROBERTS, PAMELA J</v>
          </cell>
          <cell r="B7946" t="str">
            <v>101-594</v>
          </cell>
          <cell r="C7946">
            <v>510100</v>
          </cell>
          <cell r="D7946">
            <v>37910</v>
          </cell>
          <cell r="E7946" t="str">
            <v>EMPLOY &amp; TRNG WKR II</v>
          </cell>
          <cell r="F7946" t="str">
            <v>D262</v>
          </cell>
          <cell r="G7946">
            <v>1</v>
          </cell>
          <cell r="H7946" t="str">
            <v>D262-004</v>
          </cell>
          <cell r="I7946" t="str">
            <v>O</v>
          </cell>
          <cell r="J7946">
            <v>1</v>
          </cell>
          <cell r="K7946" t="str">
            <v>REGULAR PAY</v>
          </cell>
          <cell r="L7946">
            <v>40507.03</v>
          </cell>
        </row>
        <row r="7947">
          <cell r="A7947" t="str">
            <v>ROBERTS, PAMELA J</v>
          </cell>
          <cell r="B7947" t="str">
            <v>101-594</v>
          </cell>
          <cell r="C7947">
            <v>510300</v>
          </cell>
          <cell r="D7947">
            <v>37910</v>
          </cell>
          <cell r="E7947" t="str">
            <v>EMPLOY &amp; TRNG WKR II</v>
          </cell>
          <cell r="F7947" t="str">
            <v>D262</v>
          </cell>
          <cell r="G7947">
            <v>1</v>
          </cell>
          <cell r="H7947" t="str">
            <v>D262-004</v>
          </cell>
          <cell r="I7947" t="str">
            <v>F</v>
          </cell>
          <cell r="J7947">
            <v>7999</v>
          </cell>
          <cell r="L7947">
            <v>12148.06</v>
          </cell>
        </row>
        <row r="7948">
          <cell r="A7948" t="str">
            <v>ROBERTS, PAMELA J</v>
          </cell>
          <cell r="B7948" t="str">
            <v>101-594</v>
          </cell>
          <cell r="C7948">
            <v>510300</v>
          </cell>
          <cell r="D7948">
            <v>37910</v>
          </cell>
          <cell r="E7948" t="str">
            <v>EMPLOY &amp; TRNG WKR II</v>
          </cell>
          <cell r="F7948" t="str">
            <v>D262</v>
          </cell>
          <cell r="G7948">
            <v>1</v>
          </cell>
          <cell r="H7948" t="str">
            <v>D262-004</v>
          </cell>
          <cell r="I7948" t="str">
            <v>F</v>
          </cell>
          <cell r="J7948" t="str">
            <v>*FM</v>
          </cell>
          <cell r="K7948" t="str">
            <v>MEDICARE</v>
          </cell>
          <cell r="L7948">
            <v>587.35</v>
          </cell>
        </row>
        <row r="7949">
          <cell r="A7949" t="str">
            <v>ROBERTS, PAMELA J</v>
          </cell>
          <cell r="B7949" t="str">
            <v>101-594</v>
          </cell>
          <cell r="C7949">
            <v>510300</v>
          </cell>
          <cell r="D7949">
            <v>37910</v>
          </cell>
          <cell r="E7949" t="str">
            <v>EMPLOY &amp; TRNG WKR II</v>
          </cell>
          <cell r="F7949" t="str">
            <v>D262</v>
          </cell>
          <cell r="G7949">
            <v>1</v>
          </cell>
          <cell r="H7949" t="str">
            <v>D262-004</v>
          </cell>
          <cell r="I7949" t="str">
            <v>F</v>
          </cell>
          <cell r="J7949">
            <v>8000</v>
          </cell>
          <cell r="L7949">
            <v>2831.2</v>
          </cell>
        </row>
        <row r="7950">
          <cell r="A7950" t="str">
            <v>ROBERTS, PAMELA J</v>
          </cell>
          <cell r="B7950" t="str">
            <v>101-594</v>
          </cell>
          <cell r="C7950">
            <v>510300</v>
          </cell>
          <cell r="D7950">
            <v>37910</v>
          </cell>
          <cell r="E7950" t="str">
            <v>EMPLOY &amp; TRNG WKR II</v>
          </cell>
          <cell r="F7950" t="str">
            <v>D262</v>
          </cell>
          <cell r="G7950">
            <v>1</v>
          </cell>
          <cell r="H7950" t="str">
            <v>D262-004</v>
          </cell>
          <cell r="I7950" t="str">
            <v>F</v>
          </cell>
          <cell r="J7950" t="str">
            <v>*FI</v>
          </cell>
          <cell r="K7950" t="str">
            <v>FICA</v>
          </cell>
          <cell r="L7950">
            <v>2511.44</v>
          </cell>
        </row>
        <row r="7951">
          <cell r="A7951" t="str">
            <v>ROBERTS, PAMELA J</v>
          </cell>
          <cell r="B7951" t="str">
            <v>101-594</v>
          </cell>
          <cell r="C7951">
            <v>510400</v>
          </cell>
          <cell r="D7951">
            <v>37910</v>
          </cell>
          <cell r="E7951" t="str">
            <v>EMPLOY &amp; TRNG WKR II</v>
          </cell>
          <cell r="F7951" t="str">
            <v>D262</v>
          </cell>
          <cell r="G7951">
            <v>1</v>
          </cell>
          <cell r="H7951" t="str">
            <v>D262-004</v>
          </cell>
          <cell r="I7951" t="str">
            <v>F</v>
          </cell>
          <cell r="J7951">
            <v>811</v>
          </cell>
          <cell r="L7951">
            <v>1.88</v>
          </cell>
        </row>
        <row r="7952">
          <cell r="A7952" t="str">
            <v>ROBERTS, PAMELA J</v>
          </cell>
          <cell r="B7952" t="str">
            <v>101-594</v>
          </cell>
          <cell r="C7952">
            <v>510400</v>
          </cell>
          <cell r="D7952">
            <v>37910</v>
          </cell>
          <cell r="E7952" t="str">
            <v>EMPLOY &amp; TRNG WKR II</v>
          </cell>
          <cell r="F7952" t="str">
            <v>D262</v>
          </cell>
          <cell r="G7952">
            <v>1</v>
          </cell>
          <cell r="H7952" t="str">
            <v>D262-004</v>
          </cell>
          <cell r="I7952" t="str">
            <v>F</v>
          </cell>
          <cell r="J7952">
            <v>605</v>
          </cell>
          <cell r="L7952">
            <v>59.1</v>
          </cell>
        </row>
        <row r="7953">
          <cell r="A7953" t="str">
            <v>ROBERTS, PAMELA J</v>
          </cell>
          <cell r="B7953" t="str">
            <v>101-594</v>
          </cell>
          <cell r="C7953">
            <v>510400</v>
          </cell>
          <cell r="D7953">
            <v>37910</v>
          </cell>
          <cell r="E7953" t="str">
            <v>EMPLOY &amp; TRNG WKR II</v>
          </cell>
          <cell r="F7953" t="str">
            <v>D262</v>
          </cell>
          <cell r="G7953">
            <v>1</v>
          </cell>
          <cell r="H7953" t="str">
            <v>D262-004</v>
          </cell>
          <cell r="I7953" t="str">
            <v>F</v>
          </cell>
          <cell r="J7953">
            <v>104</v>
          </cell>
          <cell r="L7953">
            <v>283.83999999999997</v>
          </cell>
        </row>
        <row r="7954">
          <cell r="A7954" t="str">
            <v>ROBERTS, PAMELA J</v>
          </cell>
          <cell r="B7954" t="str">
            <v>101-594</v>
          </cell>
          <cell r="C7954">
            <v>510400</v>
          </cell>
          <cell r="D7954">
            <v>37910</v>
          </cell>
          <cell r="E7954" t="str">
            <v>EMPLOY &amp; TRNG WKR II</v>
          </cell>
          <cell r="F7954" t="str">
            <v>D262</v>
          </cell>
          <cell r="G7954">
            <v>1</v>
          </cell>
          <cell r="H7954" t="str">
            <v>D262-004</v>
          </cell>
          <cell r="I7954" t="str">
            <v>F</v>
          </cell>
          <cell r="J7954">
            <v>30</v>
          </cell>
          <cell r="L7954">
            <v>101.27</v>
          </cell>
        </row>
        <row r="7955">
          <cell r="A7955" t="str">
            <v>ROBERTS, PAMELA J</v>
          </cell>
          <cell r="B7955" t="str">
            <v>101-594</v>
          </cell>
          <cell r="C7955">
            <v>510400</v>
          </cell>
          <cell r="D7955">
            <v>37910</v>
          </cell>
          <cell r="E7955" t="str">
            <v>EMPLOY &amp; TRNG WKR II</v>
          </cell>
          <cell r="F7955" t="str">
            <v>D262</v>
          </cell>
          <cell r="G7955">
            <v>1</v>
          </cell>
          <cell r="H7955" t="str">
            <v>D262-004</v>
          </cell>
          <cell r="I7955" t="str">
            <v>F</v>
          </cell>
          <cell r="J7955">
            <v>705</v>
          </cell>
          <cell r="L7955">
            <v>12.04</v>
          </cell>
        </row>
        <row r="7956">
          <cell r="A7956" t="str">
            <v>ROBERTS, PAMELA J</v>
          </cell>
          <cell r="B7956" t="str">
            <v>101-594</v>
          </cell>
          <cell r="C7956">
            <v>510400</v>
          </cell>
          <cell r="D7956">
            <v>37910</v>
          </cell>
          <cell r="E7956" t="str">
            <v>EMPLOY &amp; TRNG WKR II</v>
          </cell>
          <cell r="F7956" t="str">
            <v>D262</v>
          </cell>
          <cell r="G7956">
            <v>1</v>
          </cell>
          <cell r="H7956" t="str">
            <v>D262-004</v>
          </cell>
          <cell r="I7956" t="str">
            <v>F</v>
          </cell>
          <cell r="J7956">
            <v>1001</v>
          </cell>
          <cell r="L7956">
            <v>10.17</v>
          </cell>
        </row>
        <row r="7957">
          <cell r="A7957" t="str">
            <v>ROBERTSON, JULIA L</v>
          </cell>
          <cell r="B7957" t="str">
            <v>101-609</v>
          </cell>
          <cell r="C7957">
            <v>510100</v>
          </cell>
          <cell r="D7957">
            <v>39930</v>
          </cell>
          <cell r="E7957" t="str">
            <v>BEH HEALTH CLINIC SUPV I</v>
          </cell>
          <cell r="F7957" t="str">
            <v>C155</v>
          </cell>
          <cell r="G7957">
            <v>1</v>
          </cell>
          <cell r="H7957" t="str">
            <v>C155-001</v>
          </cell>
          <cell r="I7957" t="str">
            <v>O</v>
          </cell>
          <cell r="J7957">
            <v>1</v>
          </cell>
          <cell r="K7957" t="str">
            <v>REGULAR PAY</v>
          </cell>
          <cell r="L7957">
            <v>53136.65</v>
          </cell>
        </row>
        <row r="7958">
          <cell r="A7958" t="str">
            <v>ROBERTSON, JULIA L</v>
          </cell>
          <cell r="B7958" t="str">
            <v>101-609</v>
          </cell>
          <cell r="C7958">
            <v>510300</v>
          </cell>
          <cell r="D7958">
            <v>39930</v>
          </cell>
          <cell r="E7958" t="str">
            <v>BEH HEALTH CLINIC SUPV I</v>
          </cell>
          <cell r="F7958" t="str">
            <v>C155</v>
          </cell>
          <cell r="G7958">
            <v>1</v>
          </cell>
          <cell r="H7958" t="str">
            <v>C155-001</v>
          </cell>
          <cell r="I7958" t="str">
            <v>F</v>
          </cell>
          <cell r="J7958">
            <v>8005</v>
          </cell>
          <cell r="L7958">
            <v>260.07</v>
          </cell>
        </row>
        <row r="7959">
          <cell r="A7959" t="str">
            <v>ROBERTSON, JULIA L</v>
          </cell>
          <cell r="B7959" t="str">
            <v>101-609</v>
          </cell>
          <cell r="C7959">
            <v>510300</v>
          </cell>
          <cell r="D7959">
            <v>39930</v>
          </cell>
          <cell r="E7959" t="str">
            <v>BEH HEALTH CLINIC SUPV I</v>
          </cell>
          <cell r="F7959" t="str">
            <v>C155</v>
          </cell>
          <cell r="G7959">
            <v>1</v>
          </cell>
          <cell r="H7959" t="str">
            <v>C155-001</v>
          </cell>
          <cell r="I7959" t="str">
            <v>F</v>
          </cell>
          <cell r="J7959">
            <v>7999</v>
          </cell>
          <cell r="L7959">
            <v>15935.68</v>
          </cell>
        </row>
        <row r="7960">
          <cell r="A7960" t="str">
            <v>ROBERTSON, JULIA L</v>
          </cell>
          <cell r="B7960" t="str">
            <v>101-609</v>
          </cell>
          <cell r="C7960">
            <v>510300</v>
          </cell>
          <cell r="D7960">
            <v>39930</v>
          </cell>
          <cell r="E7960" t="str">
            <v>BEH HEALTH CLINIC SUPV I</v>
          </cell>
          <cell r="F7960" t="str">
            <v>C155</v>
          </cell>
          <cell r="G7960">
            <v>1</v>
          </cell>
          <cell r="H7960" t="str">
            <v>C155-001</v>
          </cell>
          <cell r="I7960" t="str">
            <v>F</v>
          </cell>
          <cell r="J7960" t="str">
            <v>*FM</v>
          </cell>
          <cell r="K7960" t="str">
            <v>MEDICARE</v>
          </cell>
          <cell r="L7960">
            <v>770.48</v>
          </cell>
        </row>
        <row r="7961">
          <cell r="A7961" t="str">
            <v>ROBERTSON, JULIA L</v>
          </cell>
          <cell r="B7961" t="str">
            <v>101-609</v>
          </cell>
          <cell r="C7961">
            <v>510300</v>
          </cell>
          <cell r="D7961">
            <v>39930</v>
          </cell>
          <cell r="E7961" t="str">
            <v>BEH HEALTH CLINIC SUPV I</v>
          </cell>
          <cell r="F7961" t="str">
            <v>C155</v>
          </cell>
          <cell r="G7961">
            <v>1</v>
          </cell>
          <cell r="H7961" t="str">
            <v>C155-001</v>
          </cell>
          <cell r="I7961" t="str">
            <v>F</v>
          </cell>
          <cell r="J7961">
            <v>8000</v>
          </cell>
          <cell r="L7961">
            <v>3715.27</v>
          </cell>
        </row>
        <row r="7962">
          <cell r="A7962" t="str">
            <v>ROBERTSON, JULIA L</v>
          </cell>
          <cell r="B7962" t="str">
            <v>101-609</v>
          </cell>
          <cell r="C7962">
            <v>510300</v>
          </cell>
          <cell r="D7962">
            <v>39930</v>
          </cell>
          <cell r="E7962" t="str">
            <v>BEH HEALTH CLINIC SUPV I</v>
          </cell>
          <cell r="F7962" t="str">
            <v>C155</v>
          </cell>
          <cell r="G7962">
            <v>1</v>
          </cell>
          <cell r="H7962" t="str">
            <v>C155-001</v>
          </cell>
          <cell r="I7962" t="str">
            <v>F</v>
          </cell>
          <cell r="J7962" t="str">
            <v>*FI</v>
          </cell>
          <cell r="K7962" t="str">
            <v>FICA</v>
          </cell>
          <cell r="L7962">
            <v>3294.47</v>
          </cell>
        </row>
        <row r="7963">
          <cell r="A7963" t="str">
            <v>ROBERTSON, JULIA L</v>
          </cell>
          <cell r="B7963" t="str">
            <v>101-609</v>
          </cell>
          <cell r="C7963">
            <v>510400</v>
          </cell>
          <cell r="D7963">
            <v>39930</v>
          </cell>
          <cell r="E7963" t="str">
            <v>BEH HEALTH CLINIC SUPV I</v>
          </cell>
          <cell r="F7963" t="str">
            <v>C155</v>
          </cell>
          <cell r="G7963">
            <v>1</v>
          </cell>
          <cell r="H7963" t="str">
            <v>C155-001</v>
          </cell>
          <cell r="I7963" t="str">
            <v>F</v>
          </cell>
          <cell r="J7963">
            <v>810</v>
          </cell>
          <cell r="L7963">
            <v>1.71</v>
          </cell>
        </row>
        <row r="7964">
          <cell r="A7964" t="str">
            <v>ROBERTSON, JULIA L</v>
          </cell>
          <cell r="B7964" t="str">
            <v>101-609</v>
          </cell>
          <cell r="C7964">
            <v>510400</v>
          </cell>
          <cell r="D7964">
            <v>39930</v>
          </cell>
          <cell r="E7964" t="str">
            <v>BEH HEALTH CLINIC SUPV I</v>
          </cell>
          <cell r="F7964" t="str">
            <v>C155</v>
          </cell>
          <cell r="G7964">
            <v>1</v>
          </cell>
          <cell r="H7964" t="str">
            <v>C155-001</v>
          </cell>
          <cell r="I7964" t="str">
            <v>F</v>
          </cell>
          <cell r="J7964">
            <v>30</v>
          </cell>
          <cell r="L7964">
            <v>132.84</v>
          </cell>
        </row>
        <row r="7965">
          <cell r="A7965" t="str">
            <v>ROBERTSON, JULIA L</v>
          </cell>
          <cell r="B7965" t="str">
            <v>101-609</v>
          </cell>
          <cell r="C7965">
            <v>510400</v>
          </cell>
          <cell r="D7965">
            <v>39930</v>
          </cell>
          <cell r="E7965" t="str">
            <v>BEH HEALTH CLINIC SUPV I</v>
          </cell>
          <cell r="F7965" t="str">
            <v>C155</v>
          </cell>
          <cell r="G7965">
            <v>1</v>
          </cell>
          <cell r="H7965" t="str">
            <v>C155-001</v>
          </cell>
          <cell r="I7965" t="str">
            <v>F</v>
          </cell>
          <cell r="J7965">
            <v>400</v>
          </cell>
          <cell r="L7965">
            <v>0.67</v>
          </cell>
        </row>
        <row r="7966">
          <cell r="A7966" t="str">
            <v>ROBERTSON, JULIA L</v>
          </cell>
          <cell r="B7966" t="str">
            <v>101-609</v>
          </cell>
          <cell r="C7966">
            <v>510400</v>
          </cell>
          <cell r="D7966">
            <v>39930</v>
          </cell>
          <cell r="E7966" t="str">
            <v>BEH HEALTH CLINIC SUPV I</v>
          </cell>
          <cell r="F7966" t="str">
            <v>C155</v>
          </cell>
          <cell r="G7966">
            <v>1</v>
          </cell>
          <cell r="H7966" t="str">
            <v>C155-001</v>
          </cell>
          <cell r="I7966" t="str">
            <v>F</v>
          </cell>
          <cell r="J7966">
            <v>1001</v>
          </cell>
          <cell r="L7966">
            <v>10.17</v>
          </cell>
        </row>
        <row r="7967">
          <cell r="A7967" t="str">
            <v>ROBERTSON, NOREEN H</v>
          </cell>
          <cell r="B7967" t="str">
            <v>101-591</v>
          </cell>
          <cell r="C7967">
            <v>510100</v>
          </cell>
          <cell r="D7967">
            <v>47470</v>
          </cell>
          <cell r="E7967" t="str">
            <v>ACCOUNTANT</v>
          </cell>
          <cell r="F7967" t="str">
            <v>P100</v>
          </cell>
          <cell r="G7967">
            <v>1</v>
          </cell>
          <cell r="H7967" t="str">
            <v>P100-002</v>
          </cell>
          <cell r="I7967" t="str">
            <v>O</v>
          </cell>
          <cell r="J7967">
            <v>1</v>
          </cell>
          <cell r="K7967" t="str">
            <v>REGULAR PAY</v>
          </cell>
          <cell r="L7967">
            <v>42649.73</v>
          </cell>
        </row>
        <row r="7968">
          <cell r="A7968" t="str">
            <v>ROBERTSON, NOREEN H</v>
          </cell>
          <cell r="B7968" t="str">
            <v>101-591</v>
          </cell>
          <cell r="C7968">
            <v>510300</v>
          </cell>
          <cell r="D7968">
            <v>47470</v>
          </cell>
          <cell r="E7968" t="str">
            <v>ACCOUNTANT</v>
          </cell>
          <cell r="F7968" t="str">
            <v>P100</v>
          </cell>
          <cell r="G7968">
            <v>1</v>
          </cell>
          <cell r="H7968" t="str">
            <v>P100-002</v>
          </cell>
          <cell r="I7968" t="str">
            <v>F</v>
          </cell>
          <cell r="J7968" t="str">
            <v>*FI</v>
          </cell>
          <cell r="K7968" t="str">
            <v>FICA</v>
          </cell>
          <cell r="L7968">
            <v>2644.28</v>
          </cell>
        </row>
        <row r="7969">
          <cell r="A7969" t="str">
            <v>ROBERTSON, NOREEN H</v>
          </cell>
          <cell r="B7969" t="str">
            <v>101-591</v>
          </cell>
          <cell r="C7969">
            <v>510300</v>
          </cell>
          <cell r="D7969">
            <v>47470</v>
          </cell>
          <cell r="E7969" t="str">
            <v>ACCOUNTANT</v>
          </cell>
          <cell r="F7969" t="str">
            <v>P100</v>
          </cell>
          <cell r="G7969">
            <v>1</v>
          </cell>
          <cell r="H7969" t="str">
            <v>P100-002</v>
          </cell>
          <cell r="I7969" t="str">
            <v>F</v>
          </cell>
          <cell r="J7969">
            <v>8005</v>
          </cell>
          <cell r="L7969">
            <v>208.68</v>
          </cell>
        </row>
        <row r="7970">
          <cell r="A7970" t="str">
            <v>ROBERTSON, NOREEN H</v>
          </cell>
          <cell r="B7970" t="str">
            <v>101-591</v>
          </cell>
          <cell r="C7970">
            <v>510300</v>
          </cell>
          <cell r="D7970">
            <v>47470</v>
          </cell>
          <cell r="E7970" t="str">
            <v>ACCOUNTANT</v>
          </cell>
          <cell r="F7970" t="str">
            <v>P100</v>
          </cell>
          <cell r="G7970">
            <v>1</v>
          </cell>
          <cell r="H7970" t="str">
            <v>P100-002</v>
          </cell>
          <cell r="I7970" t="str">
            <v>F</v>
          </cell>
          <cell r="J7970" t="str">
            <v>*FM</v>
          </cell>
          <cell r="K7970" t="str">
            <v>MEDICARE</v>
          </cell>
          <cell r="L7970">
            <v>618.41999999999996</v>
          </cell>
        </row>
        <row r="7971">
          <cell r="A7971" t="str">
            <v>ROBERTSON, NOREEN H</v>
          </cell>
          <cell r="B7971" t="str">
            <v>101-591</v>
          </cell>
          <cell r="C7971">
            <v>510300</v>
          </cell>
          <cell r="D7971">
            <v>47470</v>
          </cell>
          <cell r="E7971" t="str">
            <v>ACCOUNTANT</v>
          </cell>
          <cell r="F7971" t="str">
            <v>P100</v>
          </cell>
          <cell r="G7971">
            <v>1</v>
          </cell>
          <cell r="H7971" t="str">
            <v>P100-002</v>
          </cell>
          <cell r="I7971" t="str">
            <v>F</v>
          </cell>
          <cell r="J7971">
            <v>7999</v>
          </cell>
          <cell r="L7971">
            <v>12790.65</v>
          </cell>
        </row>
        <row r="7972">
          <cell r="A7972" t="str">
            <v>ROBERTSON, NOREEN H</v>
          </cell>
          <cell r="B7972" t="str">
            <v>101-591</v>
          </cell>
          <cell r="C7972">
            <v>510300</v>
          </cell>
          <cell r="D7972">
            <v>47470</v>
          </cell>
          <cell r="E7972" t="str">
            <v>ACCOUNTANT</v>
          </cell>
          <cell r="F7972" t="str">
            <v>P100</v>
          </cell>
          <cell r="G7972">
            <v>1</v>
          </cell>
          <cell r="H7972" t="str">
            <v>P100-002</v>
          </cell>
          <cell r="I7972" t="str">
            <v>F</v>
          </cell>
          <cell r="J7972">
            <v>8000</v>
          </cell>
          <cell r="L7972">
            <v>2981.19</v>
          </cell>
        </row>
        <row r="7973">
          <cell r="A7973" t="str">
            <v>ROBERTSON, NOREEN H</v>
          </cell>
          <cell r="B7973" t="str">
            <v>101-591</v>
          </cell>
          <cell r="C7973">
            <v>510400</v>
          </cell>
          <cell r="D7973">
            <v>47470</v>
          </cell>
          <cell r="E7973" t="str">
            <v>ACCOUNTANT</v>
          </cell>
          <cell r="F7973" t="str">
            <v>P100</v>
          </cell>
          <cell r="G7973">
            <v>1</v>
          </cell>
          <cell r="H7973" t="str">
            <v>P100-002</v>
          </cell>
          <cell r="I7973" t="str">
            <v>F</v>
          </cell>
          <cell r="J7973">
            <v>30</v>
          </cell>
          <cell r="L7973">
            <v>106.62</v>
          </cell>
        </row>
        <row r="7974">
          <cell r="A7974" t="str">
            <v>ROBERTSON, NOREEN H</v>
          </cell>
          <cell r="B7974" t="str">
            <v>101-591</v>
          </cell>
          <cell r="C7974">
            <v>510400</v>
          </cell>
          <cell r="D7974">
            <v>47470</v>
          </cell>
          <cell r="E7974" t="str">
            <v>ACCOUNTANT</v>
          </cell>
          <cell r="F7974" t="str">
            <v>P100</v>
          </cell>
          <cell r="G7974">
            <v>1</v>
          </cell>
          <cell r="H7974" t="str">
            <v>P100-002</v>
          </cell>
          <cell r="I7974" t="str">
            <v>F</v>
          </cell>
          <cell r="J7974">
            <v>1001</v>
          </cell>
          <cell r="L7974">
            <v>10.17</v>
          </cell>
        </row>
        <row r="7975">
          <cell r="A7975" t="str">
            <v>ROBERTSON, NOREEN H</v>
          </cell>
          <cell r="B7975" t="str">
            <v>101-591</v>
          </cell>
          <cell r="C7975">
            <v>510400</v>
          </cell>
          <cell r="D7975">
            <v>47470</v>
          </cell>
          <cell r="E7975" t="str">
            <v>ACCOUNTANT</v>
          </cell>
          <cell r="F7975" t="str">
            <v>P100</v>
          </cell>
          <cell r="G7975">
            <v>1</v>
          </cell>
          <cell r="H7975" t="str">
            <v>P100-002</v>
          </cell>
          <cell r="I7975" t="str">
            <v>F</v>
          </cell>
          <cell r="J7975">
            <v>811</v>
          </cell>
          <cell r="L7975">
            <v>1.88</v>
          </cell>
        </row>
        <row r="7976">
          <cell r="A7976" t="str">
            <v>ROBISON, FORREST W</v>
          </cell>
          <cell r="B7976" t="str">
            <v>700-777</v>
          </cell>
          <cell r="C7976">
            <v>510100</v>
          </cell>
          <cell r="D7976">
            <v>32910</v>
          </cell>
          <cell r="E7976" t="str">
            <v>W/W TREATMENT SYS OPR III</v>
          </cell>
          <cell r="F7976" t="str">
            <v>D534</v>
          </cell>
          <cell r="G7976">
            <v>1</v>
          </cell>
          <cell r="H7976" t="str">
            <v>D534-002</v>
          </cell>
          <cell r="I7976" t="str">
            <v>O</v>
          </cell>
          <cell r="J7976">
            <v>1</v>
          </cell>
          <cell r="K7976" t="str">
            <v>REGULAR PAY</v>
          </cell>
          <cell r="L7976">
            <v>45779.08</v>
          </cell>
        </row>
        <row r="7977">
          <cell r="A7977" t="str">
            <v>ROBISON, FORREST W</v>
          </cell>
          <cell r="B7977" t="str">
            <v>700-777</v>
          </cell>
          <cell r="C7977">
            <v>510300</v>
          </cell>
          <cell r="D7977">
            <v>32910</v>
          </cell>
          <cell r="E7977" t="str">
            <v>W/W TREATMENT SYS OPR III</v>
          </cell>
          <cell r="F7977" t="str">
            <v>D534</v>
          </cell>
          <cell r="G7977">
            <v>1</v>
          </cell>
          <cell r="H7977" t="str">
            <v>D534-002</v>
          </cell>
          <cell r="I7977" t="str">
            <v>F</v>
          </cell>
          <cell r="J7977">
            <v>7999</v>
          </cell>
          <cell r="L7977">
            <v>13729.15</v>
          </cell>
        </row>
        <row r="7978">
          <cell r="A7978" t="str">
            <v>ROBISON, FORREST W</v>
          </cell>
          <cell r="B7978" t="str">
            <v>700-777</v>
          </cell>
          <cell r="C7978">
            <v>510300</v>
          </cell>
          <cell r="D7978">
            <v>32910</v>
          </cell>
          <cell r="E7978" t="str">
            <v>W/W TREATMENT SYS OPR III</v>
          </cell>
          <cell r="F7978" t="str">
            <v>D534</v>
          </cell>
          <cell r="G7978">
            <v>1</v>
          </cell>
          <cell r="H7978" t="str">
            <v>D534-002</v>
          </cell>
          <cell r="I7978" t="str">
            <v>F</v>
          </cell>
          <cell r="J7978">
            <v>8000</v>
          </cell>
          <cell r="L7978">
            <v>3200.24</v>
          </cell>
        </row>
        <row r="7979">
          <cell r="A7979" t="str">
            <v>ROBISON, FORREST W</v>
          </cell>
          <cell r="B7979" t="str">
            <v>700-777</v>
          </cell>
          <cell r="C7979">
            <v>510300</v>
          </cell>
          <cell r="D7979">
            <v>32910</v>
          </cell>
          <cell r="E7979" t="str">
            <v>W/W TREATMENT SYS OPR III</v>
          </cell>
          <cell r="F7979" t="str">
            <v>D534</v>
          </cell>
          <cell r="G7979">
            <v>1</v>
          </cell>
          <cell r="H7979" t="str">
            <v>D534-002</v>
          </cell>
          <cell r="I7979" t="str">
            <v>F</v>
          </cell>
          <cell r="J7979" t="str">
            <v>*FM</v>
          </cell>
          <cell r="K7979" t="str">
            <v>MEDICARE</v>
          </cell>
          <cell r="L7979">
            <v>663.8</v>
          </cell>
        </row>
        <row r="7980">
          <cell r="A7980" t="str">
            <v>ROBISON, FORREST W</v>
          </cell>
          <cell r="B7980" t="str">
            <v>700-777</v>
          </cell>
          <cell r="C7980">
            <v>510300</v>
          </cell>
          <cell r="D7980">
            <v>32910</v>
          </cell>
          <cell r="E7980" t="str">
            <v>W/W TREATMENT SYS OPR III</v>
          </cell>
          <cell r="F7980" t="str">
            <v>D534</v>
          </cell>
          <cell r="G7980">
            <v>1</v>
          </cell>
          <cell r="H7980" t="str">
            <v>D534-002</v>
          </cell>
          <cell r="I7980" t="str">
            <v>F</v>
          </cell>
          <cell r="J7980" t="str">
            <v>*FI</v>
          </cell>
          <cell r="K7980" t="str">
            <v>FICA</v>
          </cell>
          <cell r="L7980">
            <v>2838.3</v>
          </cell>
        </row>
        <row r="7981">
          <cell r="A7981" t="str">
            <v>ROBISON, FORREST W</v>
          </cell>
          <cell r="B7981" t="str">
            <v>700-777</v>
          </cell>
          <cell r="C7981">
            <v>510400</v>
          </cell>
          <cell r="D7981">
            <v>32910</v>
          </cell>
          <cell r="E7981" t="str">
            <v>W/W TREATMENT SYS OPR III</v>
          </cell>
          <cell r="F7981" t="str">
            <v>D534</v>
          </cell>
          <cell r="G7981">
            <v>1</v>
          </cell>
          <cell r="H7981" t="str">
            <v>D534-002</v>
          </cell>
          <cell r="I7981" t="str">
            <v>F</v>
          </cell>
          <cell r="J7981">
            <v>705</v>
          </cell>
          <cell r="L7981">
            <v>12.04</v>
          </cell>
        </row>
        <row r="7982">
          <cell r="A7982" t="str">
            <v>ROBISON, FORREST W</v>
          </cell>
          <cell r="B7982" t="str">
            <v>700-777</v>
          </cell>
          <cell r="C7982">
            <v>510400</v>
          </cell>
          <cell r="D7982">
            <v>32910</v>
          </cell>
          <cell r="E7982" t="str">
            <v>W/W TREATMENT SYS OPR III</v>
          </cell>
          <cell r="F7982" t="str">
            <v>D534</v>
          </cell>
          <cell r="G7982">
            <v>1</v>
          </cell>
          <cell r="H7982" t="str">
            <v>D534-002</v>
          </cell>
          <cell r="I7982" t="str">
            <v>F</v>
          </cell>
          <cell r="J7982">
            <v>811</v>
          </cell>
          <cell r="L7982">
            <v>1.88</v>
          </cell>
        </row>
        <row r="7983">
          <cell r="A7983" t="str">
            <v>ROBISON, FORREST W</v>
          </cell>
          <cell r="B7983" t="str">
            <v>700-777</v>
          </cell>
          <cell r="C7983">
            <v>510400</v>
          </cell>
          <cell r="D7983">
            <v>32910</v>
          </cell>
          <cell r="E7983" t="str">
            <v>W/W TREATMENT SYS OPR III</v>
          </cell>
          <cell r="F7983" t="str">
            <v>D534</v>
          </cell>
          <cell r="G7983">
            <v>1</v>
          </cell>
          <cell r="H7983" t="str">
            <v>D534-002</v>
          </cell>
          <cell r="I7983" t="str">
            <v>F</v>
          </cell>
          <cell r="J7983">
            <v>1001</v>
          </cell>
          <cell r="L7983">
            <v>10.17</v>
          </cell>
        </row>
        <row r="7984">
          <cell r="A7984" t="str">
            <v>ROBISON, FORREST W</v>
          </cell>
          <cell r="B7984" t="str">
            <v>700-777</v>
          </cell>
          <cell r="C7984">
            <v>510400</v>
          </cell>
          <cell r="D7984">
            <v>32910</v>
          </cell>
          <cell r="E7984" t="str">
            <v>W/W TREATMENT SYS OPR III</v>
          </cell>
          <cell r="F7984" t="str">
            <v>D534</v>
          </cell>
          <cell r="G7984">
            <v>1</v>
          </cell>
          <cell r="H7984" t="str">
            <v>D534-002</v>
          </cell>
          <cell r="I7984" t="str">
            <v>F</v>
          </cell>
          <cell r="J7984">
            <v>104</v>
          </cell>
          <cell r="L7984">
            <v>283.83999999999997</v>
          </cell>
        </row>
        <row r="7985">
          <cell r="A7985" t="str">
            <v>ROBISON, FORREST W</v>
          </cell>
          <cell r="B7985" t="str">
            <v>700-777</v>
          </cell>
          <cell r="C7985">
            <v>510400</v>
          </cell>
          <cell r="D7985">
            <v>32910</v>
          </cell>
          <cell r="E7985" t="str">
            <v>W/W TREATMENT SYS OPR III</v>
          </cell>
          <cell r="F7985" t="str">
            <v>D534</v>
          </cell>
          <cell r="G7985">
            <v>1</v>
          </cell>
          <cell r="H7985" t="str">
            <v>D534-002</v>
          </cell>
          <cell r="I7985" t="str">
            <v>F</v>
          </cell>
          <cell r="J7985">
            <v>30</v>
          </cell>
          <cell r="L7985">
            <v>114.45</v>
          </cell>
        </row>
        <row r="7986">
          <cell r="A7986" t="str">
            <v>ROBISON, FORREST W</v>
          </cell>
          <cell r="B7986" t="str">
            <v>700-777</v>
          </cell>
          <cell r="C7986">
            <v>510400</v>
          </cell>
          <cell r="D7986">
            <v>32910</v>
          </cell>
          <cell r="E7986" t="str">
            <v>W/W TREATMENT SYS OPR III</v>
          </cell>
          <cell r="F7986" t="str">
            <v>D534</v>
          </cell>
          <cell r="G7986">
            <v>1</v>
          </cell>
          <cell r="H7986" t="str">
            <v>D534-002</v>
          </cell>
          <cell r="I7986" t="str">
            <v>F</v>
          </cell>
          <cell r="J7986">
            <v>605</v>
          </cell>
          <cell r="L7986">
            <v>59.1</v>
          </cell>
        </row>
        <row r="7987">
          <cell r="A7987" t="str">
            <v>RODGERS, MEGAN L</v>
          </cell>
          <cell r="B7987" t="str">
            <v>101-565</v>
          </cell>
          <cell r="C7987">
            <v>510100</v>
          </cell>
          <cell r="D7987">
            <v>47950</v>
          </cell>
          <cell r="E7987" t="str">
            <v>LAW ENFORCE OFC ASSIST I</v>
          </cell>
          <cell r="F7987" t="str">
            <v>D340</v>
          </cell>
          <cell r="G7987">
            <v>1</v>
          </cell>
          <cell r="H7987" t="str">
            <v>D340-001</v>
          </cell>
          <cell r="I7987" t="str">
            <v>O</v>
          </cell>
          <cell r="J7987">
            <v>1</v>
          </cell>
          <cell r="K7987" t="str">
            <v>REGULAR PAY</v>
          </cell>
          <cell r="L7987">
            <v>24421.68</v>
          </cell>
        </row>
        <row r="7988">
          <cell r="A7988" t="str">
            <v>RODGERS, MEGAN L</v>
          </cell>
          <cell r="B7988" t="str">
            <v>101-565</v>
          </cell>
          <cell r="C7988">
            <v>510300</v>
          </cell>
          <cell r="D7988">
            <v>47950</v>
          </cell>
          <cell r="E7988" t="str">
            <v>LAW ENFORCE OFC ASSIST I</v>
          </cell>
          <cell r="F7988" t="str">
            <v>D340</v>
          </cell>
          <cell r="G7988">
            <v>1</v>
          </cell>
          <cell r="H7988" t="str">
            <v>D340-001</v>
          </cell>
          <cell r="I7988" t="str">
            <v>F</v>
          </cell>
          <cell r="J7988" t="str">
            <v>*FI</v>
          </cell>
          <cell r="K7988" t="str">
            <v>FICA</v>
          </cell>
          <cell r="L7988">
            <v>1514.14</v>
          </cell>
        </row>
        <row r="7989">
          <cell r="A7989" t="str">
            <v>RODGERS, MEGAN L</v>
          </cell>
          <cell r="B7989" t="str">
            <v>101-565</v>
          </cell>
          <cell r="C7989">
            <v>510300</v>
          </cell>
          <cell r="D7989">
            <v>47950</v>
          </cell>
          <cell r="E7989" t="str">
            <v>LAW ENFORCE OFC ASSIST I</v>
          </cell>
          <cell r="F7989" t="str">
            <v>D340</v>
          </cell>
          <cell r="G7989">
            <v>1</v>
          </cell>
          <cell r="H7989" t="str">
            <v>D340-001</v>
          </cell>
          <cell r="I7989" t="str">
            <v>F</v>
          </cell>
          <cell r="J7989">
            <v>7999</v>
          </cell>
          <cell r="L7989">
            <v>7324.06</v>
          </cell>
        </row>
        <row r="7990">
          <cell r="A7990" t="str">
            <v>RODGERS, MEGAN L</v>
          </cell>
          <cell r="B7990" t="str">
            <v>101-565</v>
          </cell>
          <cell r="C7990">
            <v>510300</v>
          </cell>
          <cell r="D7990">
            <v>47950</v>
          </cell>
          <cell r="E7990" t="str">
            <v>LAW ENFORCE OFC ASSIST I</v>
          </cell>
          <cell r="F7990" t="str">
            <v>D340</v>
          </cell>
          <cell r="G7990">
            <v>1</v>
          </cell>
          <cell r="H7990" t="str">
            <v>D340-001</v>
          </cell>
          <cell r="I7990" t="str">
            <v>F</v>
          </cell>
          <cell r="J7990" t="str">
            <v>*FM</v>
          </cell>
          <cell r="K7990" t="str">
            <v>MEDICARE</v>
          </cell>
          <cell r="L7990">
            <v>354.11</v>
          </cell>
        </row>
        <row r="7991">
          <cell r="A7991" t="str">
            <v>RODGERS, MEGAN L</v>
          </cell>
          <cell r="B7991" t="str">
            <v>101-565</v>
          </cell>
          <cell r="C7991">
            <v>510300</v>
          </cell>
          <cell r="D7991">
            <v>47950</v>
          </cell>
          <cell r="E7991" t="str">
            <v>LAW ENFORCE OFC ASSIST I</v>
          </cell>
          <cell r="F7991" t="str">
            <v>D340</v>
          </cell>
          <cell r="G7991">
            <v>1</v>
          </cell>
          <cell r="H7991" t="str">
            <v>D340-001</v>
          </cell>
          <cell r="I7991" t="str">
            <v>F</v>
          </cell>
          <cell r="J7991">
            <v>8000</v>
          </cell>
          <cell r="L7991">
            <v>1705.22</v>
          </cell>
        </row>
        <row r="7992">
          <cell r="A7992" t="str">
            <v>RODGERS, MEGAN L</v>
          </cell>
          <cell r="B7992" t="str">
            <v>101-565</v>
          </cell>
          <cell r="C7992">
            <v>510400</v>
          </cell>
          <cell r="D7992">
            <v>47950</v>
          </cell>
          <cell r="E7992" t="str">
            <v>LAW ENFORCE OFC ASSIST I</v>
          </cell>
          <cell r="F7992" t="str">
            <v>D340</v>
          </cell>
          <cell r="G7992">
            <v>1</v>
          </cell>
          <cell r="H7992" t="str">
            <v>D340-001</v>
          </cell>
          <cell r="I7992" t="str">
            <v>F</v>
          </cell>
          <cell r="J7992">
            <v>601</v>
          </cell>
          <cell r="L7992">
            <v>17.149999999999999</v>
          </cell>
        </row>
        <row r="7993">
          <cell r="A7993" t="str">
            <v>RODGERS, MEGAN L</v>
          </cell>
          <cell r="B7993" t="str">
            <v>101-565</v>
          </cell>
          <cell r="C7993">
            <v>510400</v>
          </cell>
          <cell r="D7993">
            <v>47950</v>
          </cell>
          <cell r="E7993" t="str">
            <v>LAW ENFORCE OFC ASSIST I</v>
          </cell>
          <cell r="F7993" t="str">
            <v>D340</v>
          </cell>
          <cell r="G7993">
            <v>1</v>
          </cell>
          <cell r="H7993" t="str">
            <v>D340-001</v>
          </cell>
          <cell r="I7993" t="str">
            <v>F</v>
          </cell>
          <cell r="J7993">
            <v>1001</v>
          </cell>
          <cell r="L7993">
            <v>10.17</v>
          </cell>
        </row>
        <row r="7994">
          <cell r="A7994" t="str">
            <v>RODGERS, MEGAN L</v>
          </cell>
          <cell r="B7994" t="str">
            <v>101-565</v>
          </cell>
          <cell r="C7994">
            <v>510400</v>
          </cell>
          <cell r="D7994">
            <v>47950</v>
          </cell>
          <cell r="E7994" t="str">
            <v>LAW ENFORCE OFC ASSIST I</v>
          </cell>
          <cell r="F7994" t="str">
            <v>D340</v>
          </cell>
          <cell r="G7994">
            <v>1</v>
          </cell>
          <cell r="H7994" t="str">
            <v>D340-001</v>
          </cell>
          <cell r="I7994" t="str">
            <v>F</v>
          </cell>
          <cell r="J7994">
            <v>101</v>
          </cell>
          <cell r="L7994">
            <v>135.94999999999999</v>
          </cell>
        </row>
        <row r="7995">
          <cell r="A7995" t="str">
            <v>RODGERS, MEGAN L</v>
          </cell>
          <cell r="B7995" t="str">
            <v>101-565</v>
          </cell>
          <cell r="C7995">
            <v>510400</v>
          </cell>
          <cell r="D7995">
            <v>47950</v>
          </cell>
          <cell r="E7995" t="str">
            <v>LAW ENFORCE OFC ASSIST I</v>
          </cell>
          <cell r="F7995" t="str">
            <v>D340</v>
          </cell>
          <cell r="G7995">
            <v>1</v>
          </cell>
          <cell r="H7995" t="str">
            <v>D340-001</v>
          </cell>
          <cell r="I7995" t="str">
            <v>F</v>
          </cell>
          <cell r="J7995">
            <v>811</v>
          </cell>
          <cell r="L7995">
            <v>1.88</v>
          </cell>
        </row>
        <row r="7996">
          <cell r="A7996" t="str">
            <v>RODGERS, MEGAN L</v>
          </cell>
          <cell r="B7996" t="str">
            <v>101-565</v>
          </cell>
          <cell r="C7996">
            <v>510400</v>
          </cell>
          <cell r="D7996">
            <v>47950</v>
          </cell>
          <cell r="E7996" t="str">
            <v>LAW ENFORCE OFC ASSIST I</v>
          </cell>
          <cell r="F7996" t="str">
            <v>D340</v>
          </cell>
          <cell r="G7996">
            <v>1</v>
          </cell>
          <cell r="H7996" t="str">
            <v>D340-001</v>
          </cell>
          <cell r="I7996" t="str">
            <v>F</v>
          </cell>
          <cell r="J7996">
            <v>30</v>
          </cell>
          <cell r="L7996">
            <v>61.05</v>
          </cell>
        </row>
        <row r="7997">
          <cell r="A7997" t="str">
            <v>RODGERS, MEGAN L</v>
          </cell>
          <cell r="B7997" t="str">
            <v>101-565</v>
          </cell>
          <cell r="C7997">
            <v>510400</v>
          </cell>
          <cell r="D7997">
            <v>47950</v>
          </cell>
          <cell r="E7997" t="str">
            <v>LAW ENFORCE OFC ASSIST I</v>
          </cell>
          <cell r="F7997" t="str">
            <v>D340</v>
          </cell>
          <cell r="G7997">
            <v>1</v>
          </cell>
          <cell r="H7997" t="str">
            <v>D340-001</v>
          </cell>
          <cell r="I7997" t="str">
            <v>F</v>
          </cell>
          <cell r="J7997">
            <v>701</v>
          </cell>
          <cell r="L7997">
            <v>4.01</v>
          </cell>
        </row>
        <row r="7998">
          <cell r="A7998" t="str">
            <v>RODRIGUEZ, MELISSA L</v>
          </cell>
          <cell r="B7998" t="str">
            <v>101-558</v>
          </cell>
          <cell r="C7998">
            <v>510100</v>
          </cell>
          <cell r="D7998">
            <v>48290</v>
          </cell>
          <cell r="E7998" t="str">
            <v>ATTORNEY II-CRIMINAL</v>
          </cell>
          <cell r="F7998" t="str">
            <v>N110</v>
          </cell>
          <cell r="G7998">
            <v>1</v>
          </cell>
          <cell r="H7998" t="str">
            <v>N110-004</v>
          </cell>
          <cell r="I7998" t="str">
            <v>O</v>
          </cell>
          <cell r="J7998">
            <v>1</v>
          </cell>
          <cell r="K7998" t="str">
            <v>REGULAR PAY</v>
          </cell>
          <cell r="L7998">
            <v>65562.55</v>
          </cell>
        </row>
        <row r="7999">
          <cell r="A7999" t="str">
            <v>RODRIGUEZ, MELISSA L</v>
          </cell>
          <cell r="B7999" t="str">
            <v>101-558</v>
          </cell>
          <cell r="C7999">
            <v>510300</v>
          </cell>
          <cell r="D7999">
            <v>48290</v>
          </cell>
          <cell r="E7999" t="str">
            <v>ATTORNEY II-CRIMINAL</v>
          </cell>
          <cell r="F7999" t="str">
            <v>N110</v>
          </cell>
          <cell r="G7999">
            <v>1</v>
          </cell>
          <cell r="H7999" t="str">
            <v>N110-004</v>
          </cell>
          <cell r="I7999" t="str">
            <v>F</v>
          </cell>
          <cell r="J7999">
            <v>8005</v>
          </cell>
          <cell r="L7999">
            <v>320.95999999999998</v>
          </cell>
        </row>
        <row r="8000">
          <cell r="A8000" t="str">
            <v>RODRIGUEZ, MELISSA L</v>
          </cell>
          <cell r="B8000" t="str">
            <v>101-558</v>
          </cell>
          <cell r="C8000">
            <v>510300</v>
          </cell>
          <cell r="D8000">
            <v>48290</v>
          </cell>
          <cell r="E8000" t="str">
            <v>ATTORNEY II-CRIMINAL</v>
          </cell>
          <cell r="F8000" t="str">
            <v>N110</v>
          </cell>
          <cell r="G8000">
            <v>1</v>
          </cell>
          <cell r="H8000" t="str">
            <v>N110-004</v>
          </cell>
          <cell r="I8000" t="str">
            <v>F</v>
          </cell>
          <cell r="J8000" t="str">
            <v>*FM</v>
          </cell>
          <cell r="K8000" t="str">
            <v>MEDICARE</v>
          </cell>
          <cell r="L8000">
            <v>950.66</v>
          </cell>
        </row>
        <row r="8001">
          <cell r="A8001" t="str">
            <v>RODRIGUEZ, MELISSA L</v>
          </cell>
          <cell r="B8001" t="str">
            <v>101-558</v>
          </cell>
          <cell r="C8001">
            <v>510300</v>
          </cell>
          <cell r="D8001">
            <v>48290</v>
          </cell>
          <cell r="E8001" t="str">
            <v>ATTORNEY II-CRIMINAL</v>
          </cell>
          <cell r="F8001" t="str">
            <v>N110</v>
          </cell>
          <cell r="G8001">
            <v>1</v>
          </cell>
          <cell r="H8001" t="str">
            <v>N110-004</v>
          </cell>
          <cell r="I8001" t="str">
            <v>F</v>
          </cell>
          <cell r="J8001" t="str">
            <v>*FI</v>
          </cell>
          <cell r="K8001" t="str">
            <v>FICA</v>
          </cell>
          <cell r="L8001">
            <v>4064.88</v>
          </cell>
        </row>
        <row r="8002">
          <cell r="A8002" t="str">
            <v>RODRIGUEZ, MELISSA L</v>
          </cell>
          <cell r="B8002" t="str">
            <v>101-558</v>
          </cell>
          <cell r="C8002">
            <v>510300</v>
          </cell>
          <cell r="D8002">
            <v>48290</v>
          </cell>
          <cell r="E8002" t="str">
            <v>ATTORNEY II-CRIMINAL</v>
          </cell>
          <cell r="F8002" t="str">
            <v>N110</v>
          </cell>
          <cell r="G8002">
            <v>1</v>
          </cell>
          <cell r="H8002" t="str">
            <v>N110-004</v>
          </cell>
          <cell r="I8002" t="str">
            <v>F</v>
          </cell>
          <cell r="J8002">
            <v>8000</v>
          </cell>
          <cell r="L8002">
            <v>4585.09</v>
          </cell>
        </row>
        <row r="8003">
          <cell r="A8003" t="str">
            <v>RODRIGUEZ, MELISSA L</v>
          </cell>
          <cell r="B8003" t="str">
            <v>101-558</v>
          </cell>
          <cell r="C8003">
            <v>510300</v>
          </cell>
          <cell r="D8003">
            <v>48290</v>
          </cell>
          <cell r="E8003" t="str">
            <v>ATTORNEY II-CRIMINAL</v>
          </cell>
          <cell r="F8003" t="str">
            <v>N110</v>
          </cell>
          <cell r="G8003">
            <v>1</v>
          </cell>
          <cell r="H8003" t="str">
            <v>N110-004</v>
          </cell>
          <cell r="I8003" t="str">
            <v>F</v>
          </cell>
          <cell r="J8003">
            <v>7999</v>
          </cell>
          <cell r="L8003">
            <v>19662.21</v>
          </cell>
        </row>
        <row r="8004">
          <cell r="A8004" t="str">
            <v>RODRIGUEZ, MELISSA L</v>
          </cell>
          <cell r="B8004" t="str">
            <v>101-558</v>
          </cell>
          <cell r="C8004">
            <v>510400</v>
          </cell>
          <cell r="D8004">
            <v>48290</v>
          </cell>
          <cell r="E8004" t="str">
            <v>ATTORNEY II-CRIMINAL</v>
          </cell>
          <cell r="F8004" t="str">
            <v>N110</v>
          </cell>
          <cell r="G8004">
            <v>1</v>
          </cell>
          <cell r="H8004" t="str">
            <v>N110-004</v>
          </cell>
          <cell r="I8004" t="str">
            <v>F</v>
          </cell>
          <cell r="J8004">
            <v>30</v>
          </cell>
          <cell r="L8004">
            <v>163.91</v>
          </cell>
        </row>
        <row r="8005">
          <cell r="A8005" t="str">
            <v>RODRIGUEZ, MELISSA L</v>
          </cell>
          <cell r="B8005" t="str">
            <v>101-558</v>
          </cell>
          <cell r="C8005">
            <v>510400</v>
          </cell>
          <cell r="D8005">
            <v>48290</v>
          </cell>
          <cell r="E8005" t="str">
            <v>ATTORNEY II-CRIMINAL</v>
          </cell>
          <cell r="F8005" t="str">
            <v>N110</v>
          </cell>
          <cell r="G8005">
            <v>1</v>
          </cell>
          <cell r="H8005" t="str">
            <v>N110-004</v>
          </cell>
          <cell r="I8005" t="str">
            <v>F</v>
          </cell>
          <cell r="J8005">
            <v>406</v>
          </cell>
          <cell r="L8005">
            <v>0.75</v>
          </cell>
        </row>
        <row r="8006">
          <cell r="A8006" t="str">
            <v>RODRIGUEZ, MELISSA L</v>
          </cell>
          <cell r="B8006" t="str">
            <v>101-558</v>
          </cell>
          <cell r="C8006">
            <v>510400</v>
          </cell>
          <cell r="D8006">
            <v>48290</v>
          </cell>
          <cell r="E8006" t="str">
            <v>ATTORNEY II-CRIMINAL</v>
          </cell>
          <cell r="F8006" t="str">
            <v>N110</v>
          </cell>
          <cell r="G8006">
            <v>1</v>
          </cell>
          <cell r="H8006" t="str">
            <v>N110-004</v>
          </cell>
          <cell r="I8006" t="str">
            <v>F</v>
          </cell>
          <cell r="J8006">
            <v>810</v>
          </cell>
          <cell r="L8006">
            <v>1.71</v>
          </cell>
        </row>
        <row r="8007">
          <cell r="A8007" t="str">
            <v>RODRIGUEZ, MELISSA L</v>
          </cell>
          <cell r="B8007" t="str">
            <v>101-558</v>
          </cell>
          <cell r="C8007">
            <v>510400</v>
          </cell>
          <cell r="D8007">
            <v>48290</v>
          </cell>
          <cell r="E8007" t="str">
            <v>ATTORNEY II-CRIMINAL</v>
          </cell>
          <cell r="F8007" t="str">
            <v>N110</v>
          </cell>
          <cell r="G8007">
            <v>1</v>
          </cell>
          <cell r="H8007" t="str">
            <v>N110-004</v>
          </cell>
          <cell r="I8007" t="str">
            <v>F</v>
          </cell>
          <cell r="J8007">
            <v>1001</v>
          </cell>
          <cell r="L8007">
            <v>10.17</v>
          </cell>
        </row>
        <row r="8008">
          <cell r="A8008" t="str">
            <v>ROEGNER, TRUDY L</v>
          </cell>
          <cell r="B8008" t="str">
            <v>101-505</v>
          </cell>
          <cell r="C8008">
            <v>510100</v>
          </cell>
          <cell r="D8008">
            <v>43830</v>
          </cell>
          <cell r="E8008" t="str">
            <v>ACCOUNTING ASSIST I</v>
          </cell>
          <cell r="F8008" t="str">
            <v>D102</v>
          </cell>
          <cell r="G8008">
            <v>1</v>
          </cell>
          <cell r="H8008" t="str">
            <v>D102-001</v>
          </cell>
          <cell r="I8008" t="str">
            <v>O</v>
          </cell>
          <cell r="J8008">
            <v>1</v>
          </cell>
          <cell r="K8008" t="str">
            <v>REGULAR PAY</v>
          </cell>
          <cell r="L8008">
            <v>23971.82</v>
          </cell>
        </row>
        <row r="8009">
          <cell r="A8009" t="str">
            <v>ROEGNER, TRUDY L</v>
          </cell>
          <cell r="B8009" t="str">
            <v>101-505</v>
          </cell>
          <cell r="C8009">
            <v>510300</v>
          </cell>
          <cell r="D8009">
            <v>43830</v>
          </cell>
          <cell r="E8009" t="str">
            <v>ACCOUNTING ASSIST I</v>
          </cell>
          <cell r="F8009" t="str">
            <v>D102</v>
          </cell>
          <cell r="G8009">
            <v>1</v>
          </cell>
          <cell r="H8009" t="str">
            <v>D102-001</v>
          </cell>
          <cell r="I8009" t="str">
            <v>F</v>
          </cell>
          <cell r="J8009">
            <v>7999</v>
          </cell>
          <cell r="L8009">
            <v>7189.15</v>
          </cell>
        </row>
        <row r="8010">
          <cell r="A8010" t="str">
            <v>ROEGNER, TRUDY L</v>
          </cell>
          <cell r="B8010" t="str">
            <v>101-505</v>
          </cell>
          <cell r="C8010">
            <v>510300</v>
          </cell>
          <cell r="D8010">
            <v>43830</v>
          </cell>
          <cell r="E8010" t="str">
            <v>ACCOUNTING ASSIST I</v>
          </cell>
          <cell r="F8010" t="str">
            <v>D102</v>
          </cell>
          <cell r="G8010">
            <v>1</v>
          </cell>
          <cell r="H8010" t="str">
            <v>D102-001</v>
          </cell>
          <cell r="I8010" t="str">
            <v>F</v>
          </cell>
          <cell r="J8010" t="str">
            <v>*FM</v>
          </cell>
          <cell r="K8010" t="str">
            <v>MEDICARE</v>
          </cell>
          <cell r="L8010">
            <v>347.59</v>
          </cell>
        </row>
        <row r="8011">
          <cell r="A8011" t="str">
            <v>ROEGNER, TRUDY L</v>
          </cell>
          <cell r="B8011" t="str">
            <v>101-505</v>
          </cell>
          <cell r="C8011">
            <v>510300</v>
          </cell>
          <cell r="D8011">
            <v>43830</v>
          </cell>
          <cell r="E8011" t="str">
            <v>ACCOUNTING ASSIST I</v>
          </cell>
          <cell r="F8011" t="str">
            <v>D102</v>
          </cell>
          <cell r="G8011">
            <v>1</v>
          </cell>
          <cell r="H8011" t="str">
            <v>D102-001</v>
          </cell>
          <cell r="I8011" t="str">
            <v>F</v>
          </cell>
          <cell r="J8011">
            <v>8000</v>
          </cell>
          <cell r="L8011">
            <v>1673.73</v>
          </cell>
        </row>
        <row r="8012">
          <cell r="A8012" t="str">
            <v>ROEGNER, TRUDY L</v>
          </cell>
          <cell r="B8012" t="str">
            <v>101-505</v>
          </cell>
          <cell r="C8012">
            <v>510300</v>
          </cell>
          <cell r="D8012">
            <v>43830</v>
          </cell>
          <cell r="E8012" t="str">
            <v>ACCOUNTING ASSIST I</v>
          </cell>
          <cell r="F8012" t="str">
            <v>D102</v>
          </cell>
          <cell r="G8012">
            <v>1</v>
          </cell>
          <cell r="H8012" t="str">
            <v>D102-001</v>
          </cell>
          <cell r="I8012" t="str">
            <v>F</v>
          </cell>
          <cell r="J8012" t="str">
            <v>*FI</v>
          </cell>
          <cell r="K8012" t="str">
            <v>FICA</v>
          </cell>
          <cell r="L8012">
            <v>1486.25</v>
          </cell>
        </row>
        <row r="8013">
          <cell r="A8013" t="str">
            <v>ROEGNER, TRUDY L</v>
          </cell>
          <cell r="B8013" t="str">
            <v>101-505</v>
          </cell>
          <cell r="C8013">
            <v>510400</v>
          </cell>
          <cell r="D8013">
            <v>43830</v>
          </cell>
          <cell r="E8013" t="str">
            <v>ACCOUNTING ASSIST I</v>
          </cell>
          <cell r="F8013" t="str">
            <v>D102</v>
          </cell>
          <cell r="G8013">
            <v>1</v>
          </cell>
          <cell r="H8013" t="str">
            <v>D102-001</v>
          </cell>
          <cell r="I8013" t="str">
            <v>F</v>
          </cell>
          <cell r="J8013">
            <v>1001</v>
          </cell>
          <cell r="L8013">
            <v>10.17</v>
          </cell>
        </row>
        <row r="8014">
          <cell r="A8014" t="str">
            <v>ROEGNER, TRUDY L</v>
          </cell>
          <cell r="B8014" t="str">
            <v>101-505</v>
          </cell>
          <cell r="C8014">
            <v>510400</v>
          </cell>
          <cell r="D8014">
            <v>43830</v>
          </cell>
          <cell r="E8014" t="str">
            <v>ACCOUNTING ASSIST I</v>
          </cell>
          <cell r="F8014" t="str">
            <v>D102</v>
          </cell>
          <cell r="G8014">
            <v>1</v>
          </cell>
          <cell r="H8014" t="str">
            <v>D102-001</v>
          </cell>
          <cell r="I8014" t="str">
            <v>F</v>
          </cell>
          <cell r="J8014">
            <v>601</v>
          </cell>
          <cell r="L8014">
            <v>17.149999999999999</v>
          </cell>
        </row>
        <row r="8015">
          <cell r="A8015" t="str">
            <v>ROEGNER, TRUDY L</v>
          </cell>
          <cell r="B8015" t="str">
            <v>101-505</v>
          </cell>
          <cell r="C8015">
            <v>510400</v>
          </cell>
          <cell r="D8015">
            <v>43830</v>
          </cell>
          <cell r="E8015" t="str">
            <v>ACCOUNTING ASSIST I</v>
          </cell>
          <cell r="F8015" t="str">
            <v>D102</v>
          </cell>
          <cell r="G8015">
            <v>1</v>
          </cell>
          <cell r="H8015" t="str">
            <v>D102-001</v>
          </cell>
          <cell r="I8015" t="str">
            <v>F</v>
          </cell>
          <cell r="J8015">
            <v>811</v>
          </cell>
          <cell r="L8015">
            <v>1.88</v>
          </cell>
        </row>
        <row r="8016">
          <cell r="A8016" t="str">
            <v>ROEGNER, TRUDY L</v>
          </cell>
          <cell r="B8016" t="str">
            <v>101-505</v>
          </cell>
          <cell r="C8016">
            <v>510400</v>
          </cell>
          <cell r="D8016">
            <v>43830</v>
          </cell>
          <cell r="E8016" t="str">
            <v>ACCOUNTING ASSIST I</v>
          </cell>
          <cell r="F8016" t="str">
            <v>D102</v>
          </cell>
          <cell r="G8016">
            <v>1</v>
          </cell>
          <cell r="H8016" t="str">
            <v>D102-001</v>
          </cell>
          <cell r="I8016" t="str">
            <v>F</v>
          </cell>
          <cell r="J8016">
            <v>30</v>
          </cell>
          <cell r="L8016">
            <v>59.93</v>
          </cell>
        </row>
        <row r="8017">
          <cell r="A8017" t="str">
            <v>ROEGNER, TRUDY L</v>
          </cell>
          <cell r="B8017" t="str">
            <v>101-505</v>
          </cell>
          <cell r="C8017">
            <v>510400</v>
          </cell>
          <cell r="D8017">
            <v>43830</v>
          </cell>
          <cell r="E8017" t="str">
            <v>ACCOUNTING ASSIST I</v>
          </cell>
          <cell r="F8017" t="str">
            <v>D102</v>
          </cell>
          <cell r="G8017">
            <v>1</v>
          </cell>
          <cell r="H8017" t="str">
            <v>D102-001</v>
          </cell>
          <cell r="I8017" t="str">
            <v>F</v>
          </cell>
          <cell r="J8017">
            <v>101</v>
          </cell>
          <cell r="L8017">
            <v>135.94999999999999</v>
          </cell>
        </row>
        <row r="8018">
          <cell r="A8018" t="str">
            <v>ROEGNER, TRUDY L</v>
          </cell>
          <cell r="B8018" t="str">
            <v>101-505</v>
          </cell>
          <cell r="C8018">
            <v>510400</v>
          </cell>
          <cell r="D8018">
            <v>43830</v>
          </cell>
          <cell r="E8018" t="str">
            <v>ACCOUNTING ASSIST I</v>
          </cell>
          <cell r="F8018" t="str">
            <v>D102</v>
          </cell>
          <cell r="G8018">
            <v>1</v>
          </cell>
          <cell r="H8018" t="str">
            <v>D102-001</v>
          </cell>
          <cell r="I8018" t="str">
            <v>F</v>
          </cell>
          <cell r="J8018">
            <v>701</v>
          </cell>
          <cell r="L8018">
            <v>4.01</v>
          </cell>
        </row>
        <row r="8019">
          <cell r="A8019" t="str">
            <v>ROGERS, KELLEY L</v>
          </cell>
          <cell r="B8019" t="str">
            <v>101-565</v>
          </cell>
          <cell r="C8019">
            <v>510100</v>
          </cell>
          <cell r="D8019">
            <v>45390</v>
          </cell>
          <cell r="E8019" t="str">
            <v>SHERIFF'S DISPATCHER II</v>
          </cell>
          <cell r="F8019" t="str">
            <v>D466</v>
          </cell>
          <cell r="G8019">
            <v>1</v>
          </cell>
          <cell r="H8019" t="str">
            <v>D466-004</v>
          </cell>
          <cell r="I8019" t="str">
            <v>O</v>
          </cell>
          <cell r="J8019">
            <v>1</v>
          </cell>
          <cell r="K8019" t="str">
            <v>REGULAR PAY</v>
          </cell>
          <cell r="L8019">
            <v>160680.12</v>
          </cell>
        </row>
        <row r="8020">
          <cell r="A8020" t="str">
            <v>ROGERS, KELLEY L</v>
          </cell>
          <cell r="B8020" t="str">
            <v>101-565</v>
          </cell>
          <cell r="C8020">
            <v>510300</v>
          </cell>
          <cell r="D8020">
            <v>45390</v>
          </cell>
          <cell r="E8020" t="str">
            <v>SHERIFF'S DISPATCHER II</v>
          </cell>
          <cell r="F8020" t="str">
            <v>D466</v>
          </cell>
          <cell r="G8020">
            <v>1</v>
          </cell>
          <cell r="H8020" t="str">
            <v>D466-004</v>
          </cell>
          <cell r="I8020" t="str">
            <v>F</v>
          </cell>
          <cell r="J8020" t="str">
            <v>*FI</v>
          </cell>
          <cell r="K8020" t="str">
            <v>FICA</v>
          </cell>
          <cell r="L8020">
            <v>5394</v>
          </cell>
        </row>
        <row r="8021">
          <cell r="A8021" t="str">
            <v>ROGERS, KELLEY L</v>
          </cell>
          <cell r="B8021" t="str">
            <v>101-565</v>
          </cell>
          <cell r="C8021">
            <v>510300</v>
          </cell>
          <cell r="D8021">
            <v>45390</v>
          </cell>
          <cell r="E8021" t="str">
            <v>SHERIFF'S DISPATCHER II</v>
          </cell>
          <cell r="F8021" t="str">
            <v>D466</v>
          </cell>
          <cell r="G8021">
            <v>1</v>
          </cell>
          <cell r="H8021" t="str">
            <v>D466-004</v>
          </cell>
          <cell r="I8021" t="str">
            <v>F</v>
          </cell>
          <cell r="J8021">
            <v>8000</v>
          </cell>
          <cell r="L8021">
            <v>11243.32</v>
          </cell>
        </row>
        <row r="8022">
          <cell r="A8022" t="str">
            <v>ROGERS, KELLEY L</v>
          </cell>
          <cell r="B8022" t="str">
            <v>101-565</v>
          </cell>
          <cell r="C8022">
            <v>510300</v>
          </cell>
          <cell r="D8022">
            <v>45390</v>
          </cell>
          <cell r="E8022" t="str">
            <v>SHERIFF'S DISPATCHER II</v>
          </cell>
          <cell r="F8022" t="str">
            <v>D466</v>
          </cell>
          <cell r="G8022">
            <v>1</v>
          </cell>
          <cell r="H8022" t="str">
            <v>D466-004</v>
          </cell>
          <cell r="I8022" t="str">
            <v>F</v>
          </cell>
          <cell r="J8022">
            <v>7999</v>
          </cell>
          <cell r="L8022">
            <v>48187.97</v>
          </cell>
        </row>
        <row r="8023">
          <cell r="A8023" t="str">
            <v>ROGERS, KELLEY L</v>
          </cell>
          <cell r="B8023" t="str">
            <v>101-565</v>
          </cell>
          <cell r="C8023">
            <v>510300</v>
          </cell>
          <cell r="D8023">
            <v>45390</v>
          </cell>
          <cell r="E8023" t="str">
            <v>SHERIFF'S DISPATCHER II</v>
          </cell>
          <cell r="F8023" t="str">
            <v>D466</v>
          </cell>
          <cell r="G8023">
            <v>1</v>
          </cell>
          <cell r="H8023" t="str">
            <v>D466-004</v>
          </cell>
          <cell r="I8023" t="str">
            <v>F</v>
          </cell>
          <cell r="J8023" t="str">
            <v>*FM</v>
          </cell>
          <cell r="K8023" t="str">
            <v>MEDICARE</v>
          </cell>
          <cell r="L8023">
            <v>2329.86</v>
          </cell>
        </row>
        <row r="8024">
          <cell r="A8024" t="str">
            <v>ROGERS, KELLEY L</v>
          </cell>
          <cell r="B8024" t="str">
            <v>101-565</v>
          </cell>
          <cell r="C8024">
            <v>510400</v>
          </cell>
          <cell r="D8024">
            <v>45390</v>
          </cell>
          <cell r="E8024" t="str">
            <v>SHERIFF'S DISPATCHER II</v>
          </cell>
          <cell r="F8024" t="str">
            <v>D466</v>
          </cell>
          <cell r="G8024">
            <v>1</v>
          </cell>
          <cell r="H8024" t="str">
            <v>D466-004</v>
          </cell>
          <cell r="I8024" t="str">
            <v>F</v>
          </cell>
          <cell r="J8024">
            <v>605</v>
          </cell>
          <cell r="L8024">
            <v>59.1</v>
          </cell>
        </row>
        <row r="8025">
          <cell r="A8025" t="str">
            <v>ROGERS, KELLEY L</v>
          </cell>
          <cell r="B8025" t="str">
            <v>101-565</v>
          </cell>
          <cell r="C8025">
            <v>510400</v>
          </cell>
          <cell r="D8025">
            <v>45390</v>
          </cell>
          <cell r="E8025" t="str">
            <v>SHERIFF'S DISPATCHER II</v>
          </cell>
          <cell r="F8025" t="str">
            <v>D466</v>
          </cell>
          <cell r="G8025">
            <v>1</v>
          </cell>
          <cell r="H8025" t="str">
            <v>D466-004</v>
          </cell>
          <cell r="I8025" t="str">
            <v>F</v>
          </cell>
          <cell r="J8025">
            <v>1001</v>
          </cell>
          <cell r="L8025">
            <v>10.17</v>
          </cell>
        </row>
        <row r="8026">
          <cell r="A8026" t="str">
            <v>ROGERS, KELLEY L</v>
          </cell>
          <cell r="B8026" t="str">
            <v>101-565</v>
          </cell>
          <cell r="C8026">
            <v>510400</v>
          </cell>
          <cell r="D8026">
            <v>45390</v>
          </cell>
          <cell r="E8026" t="str">
            <v>SHERIFF'S DISPATCHER II</v>
          </cell>
          <cell r="F8026" t="str">
            <v>D466</v>
          </cell>
          <cell r="G8026">
            <v>1</v>
          </cell>
          <cell r="H8026" t="str">
            <v>D466-004</v>
          </cell>
          <cell r="I8026" t="str">
            <v>F</v>
          </cell>
          <cell r="J8026">
            <v>705</v>
          </cell>
          <cell r="L8026">
            <v>12.04</v>
          </cell>
        </row>
        <row r="8027">
          <cell r="A8027" t="str">
            <v>ROGERS, KELLEY L</v>
          </cell>
          <cell r="B8027" t="str">
            <v>101-565</v>
          </cell>
          <cell r="C8027">
            <v>510400</v>
          </cell>
          <cell r="D8027">
            <v>45390</v>
          </cell>
          <cell r="E8027" t="str">
            <v>SHERIFF'S DISPATCHER II</v>
          </cell>
          <cell r="F8027" t="str">
            <v>D466</v>
          </cell>
          <cell r="G8027">
            <v>1</v>
          </cell>
          <cell r="H8027" t="str">
            <v>D466-004</v>
          </cell>
          <cell r="I8027" t="str">
            <v>F</v>
          </cell>
          <cell r="J8027">
            <v>104</v>
          </cell>
          <cell r="L8027">
            <v>283.83999999999997</v>
          </cell>
        </row>
        <row r="8028">
          <cell r="A8028" t="str">
            <v>ROGERS, KELLEY L</v>
          </cell>
          <cell r="B8028" t="str">
            <v>101-565</v>
          </cell>
          <cell r="C8028">
            <v>510400</v>
          </cell>
          <cell r="D8028">
            <v>45390</v>
          </cell>
          <cell r="E8028" t="str">
            <v>SHERIFF'S DISPATCHER II</v>
          </cell>
          <cell r="F8028" t="str">
            <v>D466</v>
          </cell>
          <cell r="G8028">
            <v>1</v>
          </cell>
          <cell r="H8028" t="str">
            <v>D466-004</v>
          </cell>
          <cell r="I8028" t="str">
            <v>F</v>
          </cell>
          <cell r="J8028">
            <v>30</v>
          </cell>
          <cell r="L8028">
            <v>401.7</v>
          </cell>
        </row>
        <row r="8029">
          <cell r="A8029" t="str">
            <v>ROGERS, KELLEY L</v>
          </cell>
          <cell r="B8029" t="str">
            <v>101-565</v>
          </cell>
          <cell r="C8029">
            <v>510400</v>
          </cell>
          <cell r="D8029">
            <v>45390</v>
          </cell>
          <cell r="E8029" t="str">
            <v>SHERIFF'S DISPATCHER II</v>
          </cell>
          <cell r="F8029" t="str">
            <v>D466</v>
          </cell>
          <cell r="G8029">
            <v>1</v>
          </cell>
          <cell r="H8029" t="str">
            <v>D466-004</v>
          </cell>
          <cell r="I8029" t="str">
            <v>F</v>
          </cell>
          <cell r="J8029">
            <v>811</v>
          </cell>
          <cell r="L8029">
            <v>1.88</v>
          </cell>
        </row>
        <row r="8030">
          <cell r="A8030" t="str">
            <v>ROGERS, SHARON M</v>
          </cell>
          <cell r="B8030" t="str">
            <v>101-506</v>
          </cell>
          <cell r="C8030">
            <v>510100</v>
          </cell>
          <cell r="D8030">
            <v>24470</v>
          </cell>
          <cell r="E8030" t="str">
            <v>ADMINISTRATIVE SVC ASSIST</v>
          </cell>
          <cell r="F8030" t="str">
            <v>D116</v>
          </cell>
          <cell r="G8030">
            <v>1</v>
          </cell>
          <cell r="H8030" t="str">
            <v>D116-001</v>
          </cell>
          <cell r="I8030" t="str">
            <v>O</v>
          </cell>
          <cell r="J8030">
            <v>1</v>
          </cell>
          <cell r="K8030" t="str">
            <v>REGULAR PAY</v>
          </cell>
          <cell r="L8030">
            <v>37775.089999999997</v>
          </cell>
        </row>
        <row r="8031">
          <cell r="A8031" t="str">
            <v>ROGERS, SHARON M</v>
          </cell>
          <cell r="B8031" t="str">
            <v>101-506</v>
          </cell>
          <cell r="C8031">
            <v>510300</v>
          </cell>
          <cell r="D8031">
            <v>24470</v>
          </cell>
          <cell r="E8031" t="str">
            <v>ADMINISTRATIVE SVC ASSIST</v>
          </cell>
          <cell r="F8031" t="str">
            <v>D116</v>
          </cell>
          <cell r="G8031">
            <v>1</v>
          </cell>
          <cell r="H8031" t="str">
            <v>D116-001</v>
          </cell>
          <cell r="I8031" t="str">
            <v>F</v>
          </cell>
          <cell r="J8031">
            <v>7999</v>
          </cell>
          <cell r="L8031">
            <v>11328.75</v>
          </cell>
        </row>
        <row r="8032">
          <cell r="A8032" t="str">
            <v>ROGERS, SHARON M</v>
          </cell>
          <cell r="B8032" t="str">
            <v>101-506</v>
          </cell>
          <cell r="C8032">
            <v>510300</v>
          </cell>
          <cell r="D8032">
            <v>24470</v>
          </cell>
          <cell r="E8032" t="str">
            <v>ADMINISTRATIVE SVC ASSIST</v>
          </cell>
          <cell r="F8032" t="str">
            <v>D116</v>
          </cell>
          <cell r="G8032">
            <v>1</v>
          </cell>
          <cell r="H8032" t="str">
            <v>D116-001</v>
          </cell>
          <cell r="I8032" t="str">
            <v>F</v>
          </cell>
          <cell r="J8032" t="str">
            <v>*FI</v>
          </cell>
          <cell r="K8032" t="str">
            <v>FICA</v>
          </cell>
          <cell r="L8032">
            <v>2342.06</v>
          </cell>
        </row>
        <row r="8033">
          <cell r="A8033" t="str">
            <v>ROGERS, SHARON M</v>
          </cell>
          <cell r="B8033" t="str">
            <v>101-506</v>
          </cell>
          <cell r="C8033">
            <v>510300</v>
          </cell>
          <cell r="D8033">
            <v>24470</v>
          </cell>
          <cell r="E8033" t="str">
            <v>ADMINISTRATIVE SVC ASSIST</v>
          </cell>
          <cell r="F8033" t="str">
            <v>D116</v>
          </cell>
          <cell r="G8033">
            <v>1</v>
          </cell>
          <cell r="H8033" t="str">
            <v>D116-001</v>
          </cell>
          <cell r="I8033" t="str">
            <v>F</v>
          </cell>
          <cell r="J8033">
            <v>8000</v>
          </cell>
          <cell r="L8033">
            <v>2639.96</v>
          </cell>
        </row>
        <row r="8034">
          <cell r="A8034" t="str">
            <v>ROGERS, SHARON M</v>
          </cell>
          <cell r="B8034" t="str">
            <v>101-506</v>
          </cell>
          <cell r="C8034">
            <v>510300</v>
          </cell>
          <cell r="D8034">
            <v>24470</v>
          </cell>
          <cell r="E8034" t="str">
            <v>ADMINISTRATIVE SVC ASSIST</v>
          </cell>
          <cell r="F8034" t="str">
            <v>D116</v>
          </cell>
          <cell r="G8034">
            <v>1</v>
          </cell>
          <cell r="H8034" t="str">
            <v>D116-001</v>
          </cell>
          <cell r="I8034" t="str">
            <v>F</v>
          </cell>
          <cell r="J8034" t="str">
            <v>*FM</v>
          </cell>
          <cell r="K8034" t="str">
            <v>MEDICARE</v>
          </cell>
          <cell r="L8034">
            <v>547.74</v>
          </cell>
        </row>
        <row r="8035">
          <cell r="A8035" t="str">
            <v>ROGERS, SHARON M</v>
          </cell>
          <cell r="B8035" t="str">
            <v>101-506</v>
          </cell>
          <cell r="C8035">
            <v>510400</v>
          </cell>
          <cell r="D8035">
            <v>24470</v>
          </cell>
          <cell r="E8035" t="str">
            <v>ADMINISTRATIVE SVC ASSIST</v>
          </cell>
          <cell r="F8035" t="str">
            <v>D116</v>
          </cell>
          <cell r="G8035">
            <v>1</v>
          </cell>
          <cell r="H8035" t="str">
            <v>D116-001</v>
          </cell>
          <cell r="I8035" t="str">
            <v>F</v>
          </cell>
          <cell r="J8035">
            <v>102</v>
          </cell>
          <cell r="L8035">
            <v>232.19</v>
          </cell>
        </row>
        <row r="8036">
          <cell r="A8036" t="str">
            <v>ROGERS, SHARON M</v>
          </cell>
          <cell r="B8036" t="str">
            <v>101-506</v>
          </cell>
          <cell r="C8036">
            <v>510400</v>
          </cell>
          <cell r="D8036">
            <v>24470</v>
          </cell>
          <cell r="E8036" t="str">
            <v>ADMINISTRATIVE SVC ASSIST</v>
          </cell>
          <cell r="F8036" t="str">
            <v>D116</v>
          </cell>
          <cell r="G8036">
            <v>1</v>
          </cell>
          <cell r="H8036" t="str">
            <v>D116-001</v>
          </cell>
          <cell r="I8036" t="str">
            <v>F</v>
          </cell>
          <cell r="J8036">
            <v>811</v>
          </cell>
          <cell r="L8036">
            <v>1.88</v>
          </cell>
        </row>
        <row r="8037">
          <cell r="A8037" t="str">
            <v>ROGERS, SHARON M</v>
          </cell>
          <cell r="B8037" t="str">
            <v>101-506</v>
          </cell>
          <cell r="C8037">
            <v>510400</v>
          </cell>
          <cell r="D8037">
            <v>24470</v>
          </cell>
          <cell r="E8037" t="str">
            <v>ADMINISTRATIVE SVC ASSIST</v>
          </cell>
          <cell r="F8037" t="str">
            <v>D116</v>
          </cell>
          <cell r="G8037">
            <v>1</v>
          </cell>
          <cell r="H8037" t="str">
            <v>D116-001</v>
          </cell>
          <cell r="I8037" t="str">
            <v>F</v>
          </cell>
          <cell r="J8037">
            <v>30</v>
          </cell>
          <cell r="L8037">
            <v>94.44</v>
          </cell>
        </row>
        <row r="8038">
          <cell r="A8038" t="str">
            <v>ROGERS, SHARON M</v>
          </cell>
          <cell r="B8038" t="str">
            <v>101-506</v>
          </cell>
          <cell r="C8038">
            <v>510400</v>
          </cell>
          <cell r="D8038">
            <v>24470</v>
          </cell>
          <cell r="E8038" t="str">
            <v>ADMINISTRATIVE SVC ASSIST</v>
          </cell>
          <cell r="F8038" t="str">
            <v>D116</v>
          </cell>
          <cell r="G8038">
            <v>1</v>
          </cell>
          <cell r="H8038" t="str">
            <v>D116-001</v>
          </cell>
          <cell r="I8038" t="str">
            <v>F</v>
          </cell>
          <cell r="J8038">
            <v>603</v>
          </cell>
          <cell r="L8038">
            <v>31.26</v>
          </cell>
        </row>
        <row r="8039">
          <cell r="A8039" t="str">
            <v>ROGERS, SHARON M</v>
          </cell>
          <cell r="B8039" t="str">
            <v>101-506</v>
          </cell>
          <cell r="C8039">
            <v>510400</v>
          </cell>
          <cell r="D8039">
            <v>24470</v>
          </cell>
          <cell r="E8039" t="str">
            <v>ADMINISTRATIVE SVC ASSIST</v>
          </cell>
          <cell r="F8039" t="str">
            <v>D116</v>
          </cell>
          <cell r="G8039">
            <v>1</v>
          </cell>
          <cell r="H8039" t="str">
            <v>D116-001</v>
          </cell>
          <cell r="I8039" t="str">
            <v>F</v>
          </cell>
          <cell r="J8039">
            <v>703</v>
          </cell>
          <cell r="L8039">
            <v>6.7</v>
          </cell>
        </row>
        <row r="8040">
          <cell r="A8040" t="str">
            <v>ROGERS, SHARON M</v>
          </cell>
          <cell r="B8040" t="str">
            <v>101-506</v>
          </cell>
          <cell r="C8040">
            <v>510400</v>
          </cell>
          <cell r="D8040">
            <v>24470</v>
          </cell>
          <cell r="E8040" t="str">
            <v>ADMINISTRATIVE SVC ASSIST</v>
          </cell>
          <cell r="F8040" t="str">
            <v>D116</v>
          </cell>
          <cell r="G8040">
            <v>1</v>
          </cell>
          <cell r="H8040" t="str">
            <v>D116-001</v>
          </cell>
          <cell r="I8040" t="str">
            <v>F</v>
          </cell>
          <cell r="J8040">
            <v>1001</v>
          </cell>
          <cell r="L8040">
            <v>10.17</v>
          </cell>
        </row>
        <row r="8041">
          <cell r="A8041" t="str">
            <v>ROMERO, SANDRA G</v>
          </cell>
          <cell r="B8041" t="str">
            <v>101-538</v>
          </cell>
          <cell r="C8041">
            <v>510100</v>
          </cell>
          <cell r="D8041">
            <v>42760</v>
          </cell>
          <cell r="E8041" t="str">
            <v>PROGRAMMER-ANALYST II</v>
          </cell>
          <cell r="F8041" t="str">
            <v>D420</v>
          </cell>
          <cell r="G8041">
            <v>1</v>
          </cell>
          <cell r="H8041" t="str">
            <v>D420-001</v>
          </cell>
          <cell r="I8041" t="str">
            <v>O</v>
          </cell>
          <cell r="J8041">
            <v>1</v>
          </cell>
          <cell r="K8041" t="str">
            <v>REGULAR PAY</v>
          </cell>
          <cell r="L8041">
            <v>52898.1</v>
          </cell>
        </row>
        <row r="8042">
          <cell r="A8042" t="str">
            <v>ROMERO, SANDRA G</v>
          </cell>
          <cell r="B8042" t="str">
            <v>101-538</v>
          </cell>
          <cell r="C8042">
            <v>510300</v>
          </cell>
          <cell r="D8042">
            <v>42760</v>
          </cell>
          <cell r="E8042" t="str">
            <v>PROGRAMMER-ANALYST II</v>
          </cell>
          <cell r="F8042" t="str">
            <v>D420</v>
          </cell>
          <cell r="G8042">
            <v>1</v>
          </cell>
          <cell r="H8042" t="str">
            <v>D420-001</v>
          </cell>
          <cell r="I8042" t="str">
            <v>F</v>
          </cell>
          <cell r="J8042">
            <v>8000</v>
          </cell>
          <cell r="L8042">
            <v>3698.57</v>
          </cell>
        </row>
        <row r="8043">
          <cell r="A8043" t="str">
            <v>ROMERO, SANDRA G</v>
          </cell>
          <cell r="B8043" t="str">
            <v>101-538</v>
          </cell>
          <cell r="C8043">
            <v>510300</v>
          </cell>
          <cell r="D8043">
            <v>42760</v>
          </cell>
          <cell r="E8043" t="str">
            <v>PROGRAMMER-ANALYST II</v>
          </cell>
          <cell r="F8043" t="str">
            <v>D420</v>
          </cell>
          <cell r="G8043">
            <v>1</v>
          </cell>
          <cell r="H8043" t="str">
            <v>D420-001</v>
          </cell>
          <cell r="I8043" t="str">
            <v>F</v>
          </cell>
          <cell r="J8043">
            <v>7999</v>
          </cell>
          <cell r="L8043">
            <v>15864.14</v>
          </cell>
        </row>
        <row r="8044">
          <cell r="A8044" t="str">
            <v>ROMERO, SANDRA G</v>
          </cell>
          <cell r="B8044" t="str">
            <v>101-538</v>
          </cell>
          <cell r="C8044">
            <v>510300</v>
          </cell>
          <cell r="D8044">
            <v>42760</v>
          </cell>
          <cell r="E8044" t="str">
            <v>PROGRAMMER-ANALYST II</v>
          </cell>
          <cell r="F8044" t="str">
            <v>D420</v>
          </cell>
          <cell r="G8044">
            <v>1</v>
          </cell>
          <cell r="H8044" t="str">
            <v>D420-001</v>
          </cell>
          <cell r="I8044" t="str">
            <v>F</v>
          </cell>
          <cell r="J8044" t="str">
            <v>*FI</v>
          </cell>
          <cell r="K8044" t="str">
            <v>FICA</v>
          </cell>
          <cell r="L8044">
            <v>3279.68</v>
          </cell>
        </row>
        <row r="8045">
          <cell r="A8045" t="str">
            <v>ROMERO, SANDRA G</v>
          </cell>
          <cell r="B8045" t="str">
            <v>101-538</v>
          </cell>
          <cell r="C8045">
            <v>510300</v>
          </cell>
          <cell r="D8045">
            <v>42760</v>
          </cell>
          <cell r="E8045" t="str">
            <v>PROGRAMMER-ANALYST II</v>
          </cell>
          <cell r="F8045" t="str">
            <v>D420</v>
          </cell>
          <cell r="G8045">
            <v>1</v>
          </cell>
          <cell r="H8045" t="str">
            <v>D420-001</v>
          </cell>
          <cell r="I8045" t="str">
            <v>F</v>
          </cell>
          <cell r="J8045" t="str">
            <v>*FM</v>
          </cell>
          <cell r="K8045" t="str">
            <v>MEDICARE</v>
          </cell>
          <cell r="L8045">
            <v>767.02</v>
          </cell>
        </row>
        <row r="8046">
          <cell r="A8046" t="str">
            <v>ROMERO, SANDRA G</v>
          </cell>
          <cell r="B8046" t="str">
            <v>101-538</v>
          </cell>
          <cell r="C8046">
            <v>510400</v>
          </cell>
          <cell r="D8046">
            <v>42760</v>
          </cell>
          <cell r="E8046" t="str">
            <v>PROGRAMMER-ANALYST II</v>
          </cell>
          <cell r="F8046" t="str">
            <v>D420</v>
          </cell>
          <cell r="G8046">
            <v>1</v>
          </cell>
          <cell r="H8046" t="str">
            <v>D420-001</v>
          </cell>
          <cell r="I8046" t="str">
            <v>F</v>
          </cell>
          <cell r="J8046">
            <v>601</v>
          </cell>
          <cell r="L8046">
            <v>17.149999999999999</v>
          </cell>
        </row>
        <row r="8047">
          <cell r="A8047" t="str">
            <v>ROMERO, SANDRA G</v>
          </cell>
          <cell r="B8047" t="str">
            <v>101-538</v>
          </cell>
          <cell r="C8047">
            <v>510400</v>
          </cell>
          <cell r="D8047">
            <v>42760</v>
          </cell>
          <cell r="E8047" t="str">
            <v>PROGRAMMER-ANALYST II</v>
          </cell>
          <cell r="F8047" t="str">
            <v>D420</v>
          </cell>
          <cell r="G8047">
            <v>1</v>
          </cell>
          <cell r="H8047" t="str">
            <v>D420-001</v>
          </cell>
          <cell r="I8047" t="str">
            <v>F</v>
          </cell>
          <cell r="J8047">
            <v>810</v>
          </cell>
          <cell r="L8047">
            <v>1.71</v>
          </cell>
        </row>
        <row r="8048">
          <cell r="A8048" t="str">
            <v>ROMERO, SANDRA G</v>
          </cell>
          <cell r="B8048" t="str">
            <v>101-538</v>
          </cell>
          <cell r="C8048">
            <v>510400</v>
          </cell>
          <cell r="D8048">
            <v>42760</v>
          </cell>
          <cell r="E8048" t="str">
            <v>PROGRAMMER-ANALYST II</v>
          </cell>
          <cell r="F8048" t="str">
            <v>D420</v>
          </cell>
          <cell r="G8048">
            <v>1</v>
          </cell>
          <cell r="H8048" t="str">
            <v>D420-001</v>
          </cell>
          <cell r="I8048" t="str">
            <v>F</v>
          </cell>
          <cell r="J8048">
            <v>30</v>
          </cell>
          <cell r="L8048">
            <v>132.25</v>
          </cell>
        </row>
        <row r="8049">
          <cell r="A8049" t="str">
            <v>ROMERO, SANDRA G</v>
          </cell>
          <cell r="B8049" t="str">
            <v>101-538</v>
          </cell>
          <cell r="C8049">
            <v>510400</v>
          </cell>
          <cell r="D8049">
            <v>42760</v>
          </cell>
          <cell r="E8049" t="str">
            <v>PROGRAMMER-ANALYST II</v>
          </cell>
          <cell r="F8049" t="str">
            <v>D420</v>
          </cell>
          <cell r="G8049">
            <v>1</v>
          </cell>
          <cell r="H8049" t="str">
            <v>D420-001</v>
          </cell>
          <cell r="I8049" t="str">
            <v>F</v>
          </cell>
          <cell r="J8049">
            <v>701</v>
          </cell>
          <cell r="L8049">
            <v>4.01</v>
          </cell>
        </row>
        <row r="8050">
          <cell r="A8050" t="str">
            <v>ROMERO, SANDRA G</v>
          </cell>
          <cell r="B8050" t="str">
            <v>101-538</v>
          </cell>
          <cell r="C8050">
            <v>510400</v>
          </cell>
          <cell r="D8050">
            <v>42760</v>
          </cell>
          <cell r="E8050" t="str">
            <v>PROGRAMMER-ANALYST II</v>
          </cell>
          <cell r="F8050" t="str">
            <v>D420</v>
          </cell>
          <cell r="G8050">
            <v>1</v>
          </cell>
          <cell r="H8050" t="str">
            <v>D420-001</v>
          </cell>
          <cell r="I8050" t="str">
            <v>F</v>
          </cell>
          <cell r="J8050">
            <v>101</v>
          </cell>
          <cell r="L8050">
            <v>135.94999999999999</v>
          </cell>
        </row>
        <row r="8051">
          <cell r="A8051" t="str">
            <v>ROMERO, SANDRA G</v>
          </cell>
          <cell r="B8051" t="str">
            <v>101-538</v>
          </cell>
          <cell r="C8051">
            <v>510400</v>
          </cell>
          <cell r="D8051">
            <v>42760</v>
          </cell>
          <cell r="E8051" t="str">
            <v>PROGRAMMER-ANALYST II</v>
          </cell>
          <cell r="F8051" t="str">
            <v>D420</v>
          </cell>
          <cell r="G8051">
            <v>1</v>
          </cell>
          <cell r="H8051" t="str">
            <v>D420-001</v>
          </cell>
          <cell r="I8051" t="str">
            <v>F</v>
          </cell>
          <cell r="J8051">
            <v>1001</v>
          </cell>
          <cell r="L8051">
            <v>10.17</v>
          </cell>
        </row>
        <row r="8052">
          <cell r="A8052" t="str">
            <v>ROOS, RACHEL A</v>
          </cell>
          <cell r="B8052" t="str">
            <v>101-594</v>
          </cell>
          <cell r="C8052">
            <v>510100</v>
          </cell>
          <cell r="D8052">
            <v>39710</v>
          </cell>
          <cell r="E8052" t="str">
            <v>SOCIAL SERVICE WORKER IV</v>
          </cell>
          <cell r="F8052" t="str">
            <v>P185</v>
          </cell>
          <cell r="G8052">
            <v>1</v>
          </cell>
          <cell r="H8052" t="str">
            <v>P185-003</v>
          </cell>
          <cell r="I8052" t="str">
            <v>O</v>
          </cell>
          <cell r="J8052">
            <v>1</v>
          </cell>
          <cell r="K8052" t="str">
            <v>REGULAR PAY</v>
          </cell>
          <cell r="L8052">
            <v>24147.8</v>
          </cell>
        </row>
        <row r="8053">
          <cell r="A8053" t="str">
            <v>ROOS, RACHEL A</v>
          </cell>
          <cell r="B8053" t="str">
            <v>101-594</v>
          </cell>
          <cell r="C8053">
            <v>510300</v>
          </cell>
          <cell r="D8053">
            <v>39710</v>
          </cell>
          <cell r="E8053" t="str">
            <v>SOCIAL SERVICE WORKER IV</v>
          </cell>
          <cell r="F8053" t="str">
            <v>P185</v>
          </cell>
          <cell r="G8053">
            <v>1</v>
          </cell>
          <cell r="H8053" t="str">
            <v>P185-003</v>
          </cell>
          <cell r="I8053" t="str">
            <v>F</v>
          </cell>
          <cell r="J8053">
            <v>8000</v>
          </cell>
          <cell r="L8053">
            <v>1686.05</v>
          </cell>
        </row>
        <row r="8054">
          <cell r="A8054" t="str">
            <v>ROOS, RACHEL A</v>
          </cell>
          <cell r="B8054" t="str">
            <v>101-594</v>
          </cell>
          <cell r="C8054">
            <v>510300</v>
          </cell>
          <cell r="D8054">
            <v>39710</v>
          </cell>
          <cell r="E8054" t="str">
            <v>SOCIAL SERVICE WORKER IV</v>
          </cell>
          <cell r="F8054" t="str">
            <v>P185</v>
          </cell>
          <cell r="G8054">
            <v>1</v>
          </cell>
          <cell r="H8054" t="str">
            <v>P185-003</v>
          </cell>
          <cell r="I8054" t="str">
            <v>F</v>
          </cell>
          <cell r="J8054" t="str">
            <v>*FM</v>
          </cell>
          <cell r="K8054" t="str">
            <v>MEDICARE</v>
          </cell>
          <cell r="L8054">
            <v>350.14</v>
          </cell>
        </row>
        <row r="8055">
          <cell r="A8055" t="str">
            <v>ROOS, RACHEL A</v>
          </cell>
          <cell r="B8055" t="str">
            <v>101-594</v>
          </cell>
          <cell r="C8055">
            <v>510300</v>
          </cell>
          <cell r="D8055">
            <v>39710</v>
          </cell>
          <cell r="E8055" t="str">
            <v>SOCIAL SERVICE WORKER IV</v>
          </cell>
          <cell r="F8055" t="str">
            <v>P185</v>
          </cell>
          <cell r="G8055">
            <v>1</v>
          </cell>
          <cell r="H8055" t="str">
            <v>P185-003</v>
          </cell>
          <cell r="I8055" t="str">
            <v>F</v>
          </cell>
          <cell r="J8055" t="str">
            <v>*FI</v>
          </cell>
          <cell r="K8055" t="str">
            <v>FICA</v>
          </cell>
          <cell r="L8055">
            <v>1497.16</v>
          </cell>
        </row>
        <row r="8056">
          <cell r="A8056" t="str">
            <v>ROOS, RACHEL A</v>
          </cell>
          <cell r="B8056" t="str">
            <v>101-594</v>
          </cell>
          <cell r="C8056">
            <v>510300</v>
          </cell>
          <cell r="D8056">
            <v>39710</v>
          </cell>
          <cell r="E8056" t="str">
            <v>SOCIAL SERVICE WORKER IV</v>
          </cell>
          <cell r="F8056" t="str">
            <v>P185</v>
          </cell>
          <cell r="G8056">
            <v>1</v>
          </cell>
          <cell r="H8056" t="str">
            <v>P185-003</v>
          </cell>
          <cell r="I8056" t="str">
            <v>F</v>
          </cell>
          <cell r="J8056">
            <v>8005</v>
          </cell>
          <cell r="L8056">
            <v>118.02</v>
          </cell>
        </row>
        <row r="8057">
          <cell r="A8057" t="str">
            <v>ROOS, RACHEL A</v>
          </cell>
          <cell r="B8057" t="str">
            <v>101-594</v>
          </cell>
          <cell r="C8057">
            <v>510300</v>
          </cell>
          <cell r="D8057">
            <v>39710</v>
          </cell>
          <cell r="E8057" t="str">
            <v>SOCIAL SERVICE WORKER IV</v>
          </cell>
          <cell r="F8057" t="str">
            <v>P185</v>
          </cell>
          <cell r="G8057">
            <v>1</v>
          </cell>
          <cell r="H8057" t="str">
            <v>P185-003</v>
          </cell>
          <cell r="I8057" t="str">
            <v>F</v>
          </cell>
          <cell r="J8057">
            <v>7999</v>
          </cell>
          <cell r="L8057">
            <v>7241.93</v>
          </cell>
        </row>
        <row r="8058">
          <cell r="A8058" t="str">
            <v>ROOS, RACHEL A</v>
          </cell>
          <cell r="B8058" t="str">
            <v>101-594</v>
          </cell>
          <cell r="C8058">
            <v>510400</v>
          </cell>
          <cell r="D8058">
            <v>39710</v>
          </cell>
          <cell r="E8058" t="str">
            <v>SOCIAL SERVICE WORKER IV</v>
          </cell>
          <cell r="F8058" t="str">
            <v>P185</v>
          </cell>
          <cell r="G8058">
            <v>1</v>
          </cell>
          <cell r="H8058" t="str">
            <v>P185-003</v>
          </cell>
          <cell r="I8058" t="str">
            <v>F</v>
          </cell>
          <cell r="J8058">
            <v>30</v>
          </cell>
          <cell r="L8058">
            <v>60.37</v>
          </cell>
        </row>
        <row r="8059">
          <cell r="A8059" t="str">
            <v>ROOS, RACHEL A</v>
          </cell>
          <cell r="B8059" t="str">
            <v>101-594</v>
          </cell>
          <cell r="C8059">
            <v>510400</v>
          </cell>
          <cell r="D8059">
            <v>39710</v>
          </cell>
          <cell r="E8059" t="str">
            <v>SOCIAL SERVICE WORKER IV</v>
          </cell>
          <cell r="F8059" t="str">
            <v>P185</v>
          </cell>
          <cell r="G8059">
            <v>1</v>
          </cell>
          <cell r="H8059" t="str">
            <v>P185-003</v>
          </cell>
          <cell r="I8059" t="str">
            <v>F</v>
          </cell>
          <cell r="J8059">
            <v>811</v>
          </cell>
          <cell r="L8059">
            <v>0.94</v>
          </cell>
        </row>
        <row r="8060">
          <cell r="A8060" t="str">
            <v>ROOS, RACHEL A</v>
          </cell>
          <cell r="B8060" t="str">
            <v>101-594</v>
          </cell>
          <cell r="C8060">
            <v>510400</v>
          </cell>
          <cell r="D8060">
            <v>39710</v>
          </cell>
          <cell r="E8060" t="str">
            <v>SOCIAL SERVICE WORKER IV</v>
          </cell>
          <cell r="F8060" t="str">
            <v>P185</v>
          </cell>
          <cell r="G8060">
            <v>1</v>
          </cell>
          <cell r="H8060" t="str">
            <v>P185-003</v>
          </cell>
          <cell r="I8060" t="str">
            <v>F</v>
          </cell>
          <cell r="J8060">
            <v>705</v>
          </cell>
          <cell r="L8060">
            <v>6.02</v>
          </cell>
        </row>
        <row r="8061">
          <cell r="A8061" t="str">
            <v>ROOS, RACHEL A</v>
          </cell>
          <cell r="B8061" t="str">
            <v>101-594</v>
          </cell>
          <cell r="C8061">
            <v>510400</v>
          </cell>
          <cell r="D8061">
            <v>39710</v>
          </cell>
          <cell r="E8061" t="str">
            <v>SOCIAL SERVICE WORKER IV</v>
          </cell>
          <cell r="F8061" t="str">
            <v>P185</v>
          </cell>
          <cell r="G8061">
            <v>1</v>
          </cell>
          <cell r="H8061" t="str">
            <v>P185-003</v>
          </cell>
          <cell r="I8061" t="str">
            <v>F</v>
          </cell>
          <cell r="J8061">
            <v>1001</v>
          </cell>
          <cell r="L8061">
            <v>10.17</v>
          </cell>
        </row>
        <row r="8062">
          <cell r="A8062" t="str">
            <v>ROOS, RACHEL A</v>
          </cell>
          <cell r="B8062" t="str">
            <v>101-594</v>
          </cell>
          <cell r="C8062">
            <v>510400</v>
          </cell>
          <cell r="D8062">
            <v>39710</v>
          </cell>
          <cell r="E8062" t="str">
            <v>SOCIAL SERVICE WORKER IV</v>
          </cell>
          <cell r="F8062" t="str">
            <v>P185</v>
          </cell>
          <cell r="G8062">
            <v>1</v>
          </cell>
          <cell r="H8062" t="str">
            <v>P185-003</v>
          </cell>
          <cell r="I8062" t="str">
            <v>F</v>
          </cell>
          <cell r="J8062">
            <v>104</v>
          </cell>
          <cell r="L8062">
            <v>110.92</v>
          </cell>
        </row>
        <row r="8063">
          <cell r="A8063" t="str">
            <v>ROOS, RACHEL A</v>
          </cell>
          <cell r="B8063" t="str">
            <v>101-594</v>
          </cell>
          <cell r="C8063">
            <v>510400</v>
          </cell>
          <cell r="D8063">
            <v>39710</v>
          </cell>
          <cell r="E8063" t="str">
            <v>SOCIAL SERVICE WORKER IV</v>
          </cell>
          <cell r="F8063" t="str">
            <v>P185</v>
          </cell>
          <cell r="G8063">
            <v>1</v>
          </cell>
          <cell r="H8063" t="str">
            <v>P185-003</v>
          </cell>
          <cell r="I8063" t="str">
            <v>F</v>
          </cell>
          <cell r="J8063">
            <v>605</v>
          </cell>
          <cell r="L8063">
            <v>26.87</v>
          </cell>
        </row>
        <row r="8064">
          <cell r="A8064" t="str">
            <v>ROSE, PATRICIA J</v>
          </cell>
          <cell r="B8064" t="str">
            <v>125-556</v>
          </cell>
          <cell r="C8064">
            <v>510100</v>
          </cell>
          <cell r="D8064">
            <v>23000</v>
          </cell>
          <cell r="E8064" t="str">
            <v>CHILD SUPPORT OFCR II</v>
          </cell>
          <cell r="F8064" t="str">
            <v>D204</v>
          </cell>
          <cell r="G8064">
            <v>1</v>
          </cell>
          <cell r="H8064" t="str">
            <v>D204-008</v>
          </cell>
          <cell r="I8064" t="str">
            <v>O</v>
          </cell>
          <cell r="J8064">
            <v>1</v>
          </cell>
          <cell r="K8064" t="str">
            <v>REGULAR PAY</v>
          </cell>
          <cell r="L8064">
            <v>33849.5</v>
          </cell>
        </row>
        <row r="8065">
          <cell r="A8065" t="str">
            <v>ROSE, PATRICIA J</v>
          </cell>
          <cell r="B8065" t="str">
            <v>125-556</v>
          </cell>
          <cell r="C8065">
            <v>510300</v>
          </cell>
          <cell r="D8065">
            <v>23000</v>
          </cell>
          <cell r="E8065" t="str">
            <v>CHILD SUPPORT OFCR II</v>
          </cell>
          <cell r="F8065" t="str">
            <v>D204</v>
          </cell>
          <cell r="G8065">
            <v>1</v>
          </cell>
          <cell r="H8065" t="str">
            <v>D204-008</v>
          </cell>
          <cell r="I8065" t="str">
            <v>F</v>
          </cell>
          <cell r="J8065" t="str">
            <v>*FI</v>
          </cell>
          <cell r="K8065" t="str">
            <v>FICA</v>
          </cell>
          <cell r="L8065">
            <v>2098.67</v>
          </cell>
        </row>
        <row r="8066">
          <cell r="A8066" t="str">
            <v>ROSE, PATRICIA J</v>
          </cell>
          <cell r="B8066" t="str">
            <v>125-556</v>
          </cell>
          <cell r="C8066">
            <v>510300</v>
          </cell>
          <cell r="D8066">
            <v>23000</v>
          </cell>
          <cell r="E8066" t="str">
            <v>CHILD SUPPORT OFCR II</v>
          </cell>
          <cell r="F8066" t="str">
            <v>D204</v>
          </cell>
          <cell r="G8066">
            <v>1</v>
          </cell>
          <cell r="H8066" t="str">
            <v>D204-008</v>
          </cell>
          <cell r="I8066" t="str">
            <v>F</v>
          </cell>
          <cell r="J8066" t="str">
            <v>*FM</v>
          </cell>
          <cell r="K8066" t="str">
            <v>MEDICARE</v>
          </cell>
          <cell r="L8066">
            <v>490.82</v>
          </cell>
        </row>
        <row r="8067">
          <cell r="A8067" t="str">
            <v>ROSE, PATRICIA J</v>
          </cell>
          <cell r="B8067" t="str">
            <v>125-556</v>
          </cell>
          <cell r="C8067">
            <v>510300</v>
          </cell>
          <cell r="D8067">
            <v>23000</v>
          </cell>
          <cell r="E8067" t="str">
            <v>CHILD SUPPORT OFCR II</v>
          </cell>
          <cell r="F8067" t="str">
            <v>D204</v>
          </cell>
          <cell r="G8067">
            <v>1</v>
          </cell>
          <cell r="H8067" t="str">
            <v>D204-008</v>
          </cell>
          <cell r="I8067" t="str">
            <v>F</v>
          </cell>
          <cell r="J8067">
            <v>8000</v>
          </cell>
          <cell r="L8067">
            <v>2365.17</v>
          </cell>
        </row>
        <row r="8068">
          <cell r="A8068" t="str">
            <v>ROSE, PATRICIA J</v>
          </cell>
          <cell r="B8068" t="str">
            <v>125-556</v>
          </cell>
          <cell r="C8068">
            <v>510300</v>
          </cell>
          <cell r="D8068">
            <v>23000</v>
          </cell>
          <cell r="E8068" t="str">
            <v>CHILD SUPPORT OFCR II</v>
          </cell>
          <cell r="F8068" t="str">
            <v>D204</v>
          </cell>
          <cell r="G8068">
            <v>1</v>
          </cell>
          <cell r="H8068" t="str">
            <v>D204-008</v>
          </cell>
          <cell r="I8068" t="str">
            <v>F</v>
          </cell>
          <cell r="J8068">
            <v>7999</v>
          </cell>
          <cell r="L8068">
            <v>10151.469999999999</v>
          </cell>
        </row>
        <row r="8069">
          <cell r="A8069" t="str">
            <v>ROSE, PATRICIA J</v>
          </cell>
          <cell r="B8069" t="str">
            <v>125-556</v>
          </cell>
          <cell r="C8069">
            <v>510400</v>
          </cell>
          <cell r="D8069">
            <v>23000</v>
          </cell>
          <cell r="E8069" t="str">
            <v>CHILD SUPPORT OFCR II</v>
          </cell>
          <cell r="F8069" t="str">
            <v>D204</v>
          </cell>
          <cell r="G8069">
            <v>1</v>
          </cell>
          <cell r="H8069" t="str">
            <v>D204-008</v>
          </cell>
          <cell r="I8069" t="str">
            <v>F</v>
          </cell>
          <cell r="J8069">
            <v>1001</v>
          </cell>
          <cell r="L8069">
            <v>10.17</v>
          </cell>
        </row>
        <row r="8070">
          <cell r="A8070" t="str">
            <v>ROSE, PATRICIA J</v>
          </cell>
          <cell r="B8070" t="str">
            <v>125-556</v>
          </cell>
          <cell r="C8070">
            <v>510400</v>
          </cell>
          <cell r="D8070">
            <v>23000</v>
          </cell>
          <cell r="E8070" t="str">
            <v>CHILD SUPPORT OFCR II</v>
          </cell>
          <cell r="F8070" t="str">
            <v>D204</v>
          </cell>
          <cell r="G8070">
            <v>1</v>
          </cell>
          <cell r="H8070" t="str">
            <v>D204-008</v>
          </cell>
          <cell r="I8070" t="str">
            <v>F</v>
          </cell>
          <cell r="J8070">
            <v>810</v>
          </cell>
          <cell r="L8070">
            <v>1.71</v>
          </cell>
        </row>
        <row r="8071">
          <cell r="A8071" t="str">
            <v>ROSE, PATRICIA J</v>
          </cell>
          <cell r="B8071" t="str">
            <v>125-556</v>
          </cell>
          <cell r="C8071">
            <v>510400</v>
          </cell>
          <cell r="D8071">
            <v>23000</v>
          </cell>
          <cell r="E8071" t="str">
            <v>CHILD SUPPORT OFCR II</v>
          </cell>
          <cell r="F8071" t="str">
            <v>D204</v>
          </cell>
          <cell r="G8071">
            <v>1</v>
          </cell>
          <cell r="H8071" t="str">
            <v>D204-008</v>
          </cell>
          <cell r="I8071" t="str">
            <v>F</v>
          </cell>
          <cell r="J8071">
            <v>701</v>
          </cell>
          <cell r="L8071">
            <v>4.01</v>
          </cell>
        </row>
        <row r="8072">
          <cell r="A8072" t="str">
            <v>ROSE, PATRICIA J</v>
          </cell>
          <cell r="B8072" t="str">
            <v>125-556</v>
          </cell>
          <cell r="C8072">
            <v>510400</v>
          </cell>
          <cell r="D8072">
            <v>23000</v>
          </cell>
          <cell r="E8072" t="str">
            <v>CHILD SUPPORT OFCR II</v>
          </cell>
          <cell r="F8072" t="str">
            <v>D204</v>
          </cell>
          <cell r="G8072">
            <v>1</v>
          </cell>
          <cell r="H8072" t="str">
            <v>D204-008</v>
          </cell>
          <cell r="I8072" t="str">
            <v>F</v>
          </cell>
          <cell r="J8072">
            <v>101</v>
          </cell>
          <cell r="L8072">
            <v>135.94999999999999</v>
          </cell>
        </row>
        <row r="8073">
          <cell r="A8073" t="str">
            <v>ROSE, PATRICIA J</v>
          </cell>
          <cell r="B8073" t="str">
            <v>125-556</v>
          </cell>
          <cell r="C8073">
            <v>510400</v>
          </cell>
          <cell r="D8073">
            <v>23000</v>
          </cell>
          <cell r="E8073" t="str">
            <v>CHILD SUPPORT OFCR II</v>
          </cell>
          <cell r="F8073" t="str">
            <v>D204</v>
          </cell>
          <cell r="G8073">
            <v>1</v>
          </cell>
          <cell r="H8073" t="str">
            <v>D204-008</v>
          </cell>
          <cell r="I8073" t="str">
            <v>F</v>
          </cell>
          <cell r="J8073">
            <v>601</v>
          </cell>
          <cell r="L8073">
            <v>17.149999999999999</v>
          </cell>
        </row>
        <row r="8074">
          <cell r="A8074" t="str">
            <v>ROSE, PATRICIA J</v>
          </cell>
          <cell r="B8074" t="str">
            <v>125-556</v>
          </cell>
          <cell r="C8074">
            <v>510400</v>
          </cell>
          <cell r="D8074">
            <v>23000</v>
          </cell>
          <cell r="E8074" t="str">
            <v>CHILD SUPPORT OFCR II</v>
          </cell>
          <cell r="F8074" t="str">
            <v>D204</v>
          </cell>
          <cell r="G8074">
            <v>1</v>
          </cell>
          <cell r="H8074" t="str">
            <v>D204-008</v>
          </cell>
          <cell r="I8074" t="str">
            <v>F</v>
          </cell>
          <cell r="J8074">
            <v>30</v>
          </cell>
          <cell r="L8074">
            <v>84.62</v>
          </cell>
        </row>
        <row r="8075">
          <cell r="A8075" t="str">
            <v>ROSSITER, RUSSELL R</v>
          </cell>
          <cell r="B8075" t="str">
            <v>101-570</v>
          </cell>
          <cell r="C8075">
            <v>510100</v>
          </cell>
          <cell r="D8075">
            <v>37980</v>
          </cell>
          <cell r="E8075" t="str">
            <v>CORRECTIONAL OFFICER II</v>
          </cell>
          <cell r="F8075" t="str">
            <v>D230</v>
          </cell>
          <cell r="G8075">
            <v>1</v>
          </cell>
          <cell r="H8075" t="str">
            <v>D230-031</v>
          </cell>
          <cell r="I8075" t="str">
            <v>O</v>
          </cell>
          <cell r="J8075">
            <v>1</v>
          </cell>
          <cell r="K8075" t="str">
            <v>REGULAR PAY</v>
          </cell>
          <cell r="L8075">
            <v>55194.239999999998</v>
          </cell>
        </row>
        <row r="8076">
          <cell r="A8076" t="str">
            <v>ROSSITER, RUSSELL R</v>
          </cell>
          <cell r="B8076" t="str">
            <v>101-570</v>
          </cell>
          <cell r="C8076">
            <v>510300</v>
          </cell>
          <cell r="D8076">
            <v>37980</v>
          </cell>
          <cell r="E8076" t="str">
            <v>CORRECTIONAL OFFICER II</v>
          </cell>
          <cell r="F8076" t="str">
            <v>D230</v>
          </cell>
          <cell r="G8076">
            <v>1</v>
          </cell>
          <cell r="H8076" t="str">
            <v>D230-031</v>
          </cell>
          <cell r="I8076" t="str">
            <v>F</v>
          </cell>
          <cell r="J8076">
            <v>8000</v>
          </cell>
          <cell r="L8076">
            <v>3859.3</v>
          </cell>
        </row>
        <row r="8077">
          <cell r="A8077" t="str">
            <v>ROSSITER, RUSSELL R</v>
          </cell>
          <cell r="B8077" t="str">
            <v>101-570</v>
          </cell>
          <cell r="C8077">
            <v>510300</v>
          </cell>
          <cell r="D8077">
            <v>37980</v>
          </cell>
          <cell r="E8077" t="str">
            <v>CORRECTIONAL OFFICER II</v>
          </cell>
          <cell r="F8077" t="str">
            <v>D230</v>
          </cell>
          <cell r="G8077">
            <v>1</v>
          </cell>
          <cell r="H8077" t="str">
            <v>D230-031</v>
          </cell>
          <cell r="I8077" t="str">
            <v>F</v>
          </cell>
          <cell r="J8077" t="str">
            <v>*FM</v>
          </cell>
          <cell r="K8077" t="str">
            <v>MEDICARE</v>
          </cell>
          <cell r="L8077">
            <v>800.32</v>
          </cell>
        </row>
        <row r="8078">
          <cell r="A8078" t="str">
            <v>ROSSITER, RUSSELL R</v>
          </cell>
          <cell r="B8078" t="str">
            <v>101-570</v>
          </cell>
          <cell r="C8078">
            <v>510300</v>
          </cell>
          <cell r="D8078">
            <v>37980</v>
          </cell>
          <cell r="E8078" t="str">
            <v>CORRECTIONAL OFFICER II</v>
          </cell>
          <cell r="F8078" t="str">
            <v>D230</v>
          </cell>
          <cell r="G8078">
            <v>1</v>
          </cell>
          <cell r="H8078" t="str">
            <v>D230-031</v>
          </cell>
          <cell r="I8078" t="str">
            <v>F</v>
          </cell>
          <cell r="J8078" t="str">
            <v>*FI</v>
          </cell>
          <cell r="K8078" t="str">
            <v>FICA</v>
          </cell>
          <cell r="L8078">
            <v>3422.04</v>
          </cell>
        </row>
        <row r="8079">
          <cell r="A8079" t="str">
            <v>ROSSITER, RUSSELL R</v>
          </cell>
          <cell r="B8079" t="str">
            <v>101-570</v>
          </cell>
          <cell r="C8079">
            <v>510300</v>
          </cell>
          <cell r="D8079">
            <v>37980</v>
          </cell>
          <cell r="E8079" t="str">
            <v>CORRECTIONAL OFFICER II</v>
          </cell>
          <cell r="F8079" t="str">
            <v>D230</v>
          </cell>
          <cell r="G8079">
            <v>1</v>
          </cell>
          <cell r="H8079" t="str">
            <v>D230-031</v>
          </cell>
          <cell r="I8079" t="str">
            <v>F</v>
          </cell>
          <cell r="J8079">
            <v>7999</v>
          </cell>
          <cell r="L8079">
            <v>16552.75</v>
          </cell>
        </row>
        <row r="8080">
          <cell r="A8080" t="str">
            <v>ROSSITER, RUSSELL R</v>
          </cell>
          <cell r="B8080" t="str">
            <v>101-570</v>
          </cell>
          <cell r="C8080">
            <v>510400</v>
          </cell>
          <cell r="D8080">
            <v>37980</v>
          </cell>
          <cell r="E8080" t="str">
            <v>CORRECTIONAL OFFICER II</v>
          </cell>
          <cell r="F8080" t="str">
            <v>D230</v>
          </cell>
          <cell r="G8080">
            <v>1</v>
          </cell>
          <cell r="H8080" t="str">
            <v>D230-031</v>
          </cell>
          <cell r="I8080" t="str">
            <v>F</v>
          </cell>
          <cell r="J8080">
            <v>705</v>
          </cell>
          <cell r="L8080">
            <v>12.04</v>
          </cell>
        </row>
        <row r="8081">
          <cell r="A8081" t="str">
            <v>ROSSITER, RUSSELL R</v>
          </cell>
          <cell r="B8081" t="str">
            <v>101-570</v>
          </cell>
          <cell r="C8081">
            <v>510400</v>
          </cell>
          <cell r="D8081">
            <v>37980</v>
          </cell>
          <cell r="E8081" t="str">
            <v>CORRECTIONAL OFFICER II</v>
          </cell>
          <cell r="F8081" t="str">
            <v>D230</v>
          </cell>
          <cell r="G8081">
            <v>1</v>
          </cell>
          <cell r="H8081" t="str">
            <v>D230-031</v>
          </cell>
          <cell r="I8081" t="str">
            <v>F</v>
          </cell>
          <cell r="J8081">
            <v>114</v>
          </cell>
          <cell r="L8081">
            <v>283.91000000000003</v>
          </cell>
        </row>
        <row r="8082">
          <cell r="A8082" t="str">
            <v>ROSSITER, RUSSELL R</v>
          </cell>
          <cell r="B8082" t="str">
            <v>101-570</v>
          </cell>
          <cell r="C8082">
            <v>510400</v>
          </cell>
          <cell r="D8082">
            <v>37980</v>
          </cell>
          <cell r="E8082" t="str">
            <v>CORRECTIONAL OFFICER II</v>
          </cell>
          <cell r="F8082" t="str">
            <v>D230</v>
          </cell>
          <cell r="G8082">
            <v>1</v>
          </cell>
          <cell r="H8082" t="str">
            <v>D230-031</v>
          </cell>
          <cell r="I8082" t="str">
            <v>F</v>
          </cell>
          <cell r="J8082">
            <v>1001</v>
          </cell>
          <cell r="L8082">
            <v>10.17</v>
          </cell>
        </row>
        <row r="8083">
          <cell r="A8083" t="str">
            <v>ROSSITER, RUSSELL R</v>
          </cell>
          <cell r="B8083" t="str">
            <v>101-570</v>
          </cell>
          <cell r="C8083">
            <v>510400</v>
          </cell>
          <cell r="D8083">
            <v>37980</v>
          </cell>
          <cell r="E8083" t="str">
            <v>CORRECTIONAL OFFICER II</v>
          </cell>
          <cell r="F8083" t="str">
            <v>D230</v>
          </cell>
          <cell r="G8083">
            <v>1</v>
          </cell>
          <cell r="H8083" t="str">
            <v>D230-031</v>
          </cell>
          <cell r="I8083" t="str">
            <v>F</v>
          </cell>
          <cell r="J8083">
            <v>811</v>
          </cell>
          <cell r="L8083">
            <v>1.88</v>
          </cell>
        </row>
        <row r="8084">
          <cell r="A8084" t="str">
            <v>ROSSITER, RUSSELL R</v>
          </cell>
          <cell r="B8084" t="str">
            <v>101-570</v>
          </cell>
          <cell r="C8084">
            <v>510400</v>
          </cell>
          <cell r="D8084">
            <v>37980</v>
          </cell>
          <cell r="E8084" t="str">
            <v>CORRECTIONAL OFFICER II</v>
          </cell>
          <cell r="F8084" t="str">
            <v>D230</v>
          </cell>
          <cell r="G8084">
            <v>1</v>
          </cell>
          <cell r="H8084" t="str">
            <v>D230-031</v>
          </cell>
          <cell r="I8084" t="str">
            <v>F</v>
          </cell>
          <cell r="J8084">
            <v>30</v>
          </cell>
          <cell r="L8084">
            <v>137.99</v>
          </cell>
        </row>
        <row r="8085">
          <cell r="A8085" t="str">
            <v>ROSSITER, RUSSELL R</v>
          </cell>
          <cell r="B8085" t="str">
            <v>101-570</v>
          </cell>
          <cell r="C8085">
            <v>510400</v>
          </cell>
          <cell r="D8085">
            <v>37980</v>
          </cell>
          <cell r="E8085" t="str">
            <v>CORRECTIONAL OFFICER II</v>
          </cell>
          <cell r="F8085" t="str">
            <v>D230</v>
          </cell>
          <cell r="G8085">
            <v>1</v>
          </cell>
          <cell r="H8085" t="str">
            <v>D230-031</v>
          </cell>
          <cell r="I8085" t="str">
            <v>F</v>
          </cell>
          <cell r="J8085">
            <v>605</v>
          </cell>
          <cell r="L8085">
            <v>59.1</v>
          </cell>
        </row>
        <row r="8086">
          <cell r="A8086" t="str">
            <v>ROWLANDS, ROBERTA J</v>
          </cell>
          <cell r="B8086" t="str">
            <v>101-594</v>
          </cell>
          <cell r="C8086">
            <v>510100</v>
          </cell>
          <cell r="D8086">
            <v>31970</v>
          </cell>
          <cell r="E8086" t="str">
            <v>SOCIAL SERVICE WORKER III</v>
          </cell>
          <cell r="F8086" t="str">
            <v>D474</v>
          </cell>
          <cell r="G8086">
            <v>0.5</v>
          </cell>
          <cell r="H8086" t="str">
            <v>D474-007</v>
          </cell>
          <cell r="I8086" t="str">
            <v>O</v>
          </cell>
          <cell r="J8086">
            <v>1</v>
          </cell>
          <cell r="K8086" t="str">
            <v>REGULAR PAY</v>
          </cell>
          <cell r="L8086">
            <v>22117.89</v>
          </cell>
        </row>
        <row r="8087">
          <cell r="A8087" t="str">
            <v>ROWLANDS, ROBERTA J</v>
          </cell>
          <cell r="B8087" t="str">
            <v>101-594</v>
          </cell>
          <cell r="C8087">
            <v>510300</v>
          </cell>
          <cell r="D8087">
            <v>31970</v>
          </cell>
          <cell r="E8087" t="str">
            <v>SOCIAL SERVICE WORKER III</v>
          </cell>
          <cell r="F8087" t="str">
            <v>D474</v>
          </cell>
          <cell r="G8087">
            <v>0.5</v>
          </cell>
          <cell r="H8087" t="str">
            <v>D474-007</v>
          </cell>
          <cell r="I8087" t="str">
            <v>F</v>
          </cell>
          <cell r="J8087">
            <v>8000</v>
          </cell>
          <cell r="L8087">
            <v>1543.96</v>
          </cell>
        </row>
        <row r="8088">
          <cell r="A8088" t="str">
            <v>ROWLANDS, ROBERTA J</v>
          </cell>
          <cell r="B8088" t="str">
            <v>101-594</v>
          </cell>
          <cell r="C8088">
            <v>510300</v>
          </cell>
          <cell r="D8088">
            <v>31970</v>
          </cell>
          <cell r="E8088" t="str">
            <v>SOCIAL SERVICE WORKER III</v>
          </cell>
          <cell r="F8088" t="str">
            <v>D474</v>
          </cell>
          <cell r="G8088">
            <v>0.5</v>
          </cell>
          <cell r="H8088" t="str">
            <v>D474-007</v>
          </cell>
          <cell r="I8088" t="str">
            <v>F</v>
          </cell>
          <cell r="J8088">
            <v>7999</v>
          </cell>
          <cell r="L8088">
            <v>6633.16</v>
          </cell>
        </row>
        <row r="8089">
          <cell r="A8089" t="str">
            <v>ROWLANDS, ROBERTA J</v>
          </cell>
          <cell r="B8089" t="str">
            <v>101-594</v>
          </cell>
          <cell r="C8089">
            <v>510300</v>
          </cell>
          <cell r="D8089">
            <v>31970</v>
          </cell>
          <cell r="E8089" t="str">
            <v>SOCIAL SERVICE WORKER III</v>
          </cell>
          <cell r="F8089" t="str">
            <v>D474</v>
          </cell>
          <cell r="G8089">
            <v>0.5</v>
          </cell>
          <cell r="H8089" t="str">
            <v>D474-007</v>
          </cell>
          <cell r="I8089" t="str">
            <v>F</v>
          </cell>
          <cell r="J8089" t="str">
            <v>*FI</v>
          </cell>
          <cell r="K8089" t="str">
            <v>FICA</v>
          </cell>
          <cell r="L8089">
            <v>1371.31</v>
          </cell>
        </row>
        <row r="8090">
          <cell r="A8090" t="str">
            <v>ROWLANDS, ROBERTA J</v>
          </cell>
          <cell r="B8090" t="str">
            <v>101-594</v>
          </cell>
          <cell r="C8090">
            <v>510300</v>
          </cell>
          <cell r="D8090">
            <v>31970</v>
          </cell>
          <cell r="E8090" t="str">
            <v>SOCIAL SERVICE WORKER III</v>
          </cell>
          <cell r="F8090" t="str">
            <v>D474</v>
          </cell>
          <cell r="G8090">
            <v>0.5</v>
          </cell>
          <cell r="H8090" t="str">
            <v>D474-007</v>
          </cell>
          <cell r="I8090" t="str">
            <v>F</v>
          </cell>
          <cell r="J8090" t="str">
            <v>*FM</v>
          </cell>
          <cell r="K8090" t="str">
            <v>MEDICARE</v>
          </cell>
          <cell r="L8090">
            <v>320.70999999999998</v>
          </cell>
        </row>
        <row r="8091">
          <cell r="A8091" t="str">
            <v>ROWLANDS, ROBERTA J</v>
          </cell>
          <cell r="B8091" t="str">
            <v>101-594</v>
          </cell>
          <cell r="C8091">
            <v>510400</v>
          </cell>
          <cell r="D8091">
            <v>31970</v>
          </cell>
          <cell r="E8091" t="str">
            <v>SOCIAL SERVICE WORKER III</v>
          </cell>
          <cell r="F8091" t="str">
            <v>D474</v>
          </cell>
          <cell r="G8091">
            <v>0.5</v>
          </cell>
          <cell r="H8091" t="str">
            <v>D474-007</v>
          </cell>
          <cell r="I8091" t="str">
            <v>F</v>
          </cell>
          <cell r="J8091">
            <v>705</v>
          </cell>
          <cell r="L8091">
            <v>6.02</v>
          </cell>
        </row>
        <row r="8092">
          <cell r="A8092" t="str">
            <v>ROWLANDS, ROBERTA J</v>
          </cell>
          <cell r="B8092" t="str">
            <v>101-594</v>
          </cell>
          <cell r="C8092">
            <v>510400</v>
          </cell>
          <cell r="D8092">
            <v>31970</v>
          </cell>
          <cell r="E8092" t="str">
            <v>SOCIAL SERVICE WORKER III</v>
          </cell>
          <cell r="F8092" t="str">
            <v>D474</v>
          </cell>
          <cell r="G8092">
            <v>0.5</v>
          </cell>
          <cell r="H8092" t="str">
            <v>D474-007</v>
          </cell>
          <cell r="I8092" t="str">
            <v>F</v>
          </cell>
          <cell r="J8092">
            <v>1001</v>
          </cell>
          <cell r="L8092">
            <v>10.17</v>
          </cell>
        </row>
        <row r="8093">
          <cell r="A8093" t="str">
            <v>ROWLANDS, ROBERTA J</v>
          </cell>
          <cell r="B8093" t="str">
            <v>101-594</v>
          </cell>
          <cell r="C8093">
            <v>510400</v>
          </cell>
          <cell r="D8093">
            <v>31970</v>
          </cell>
          <cell r="E8093" t="str">
            <v>SOCIAL SERVICE WORKER III</v>
          </cell>
          <cell r="F8093" t="str">
            <v>D474</v>
          </cell>
          <cell r="G8093">
            <v>0.5</v>
          </cell>
          <cell r="H8093" t="str">
            <v>D474-007</v>
          </cell>
          <cell r="I8093" t="str">
            <v>F</v>
          </cell>
          <cell r="J8093">
            <v>105</v>
          </cell>
          <cell r="L8093">
            <v>129.02000000000001</v>
          </cell>
        </row>
        <row r="8094">
          <cell r="A8094" t="str">
            <v>ROWLANDS, ROBERTA J</v>
          </cell>
          <cell r="B8094" t="str">
            <v>101-594</v>
          </cell>
          <cell r="C8094">
            <v>510400</v>
          </cell>
          <cell r="D8094">
            <v>31970</v>
          </cell>
          <cell r="E8094" t="str">
            <v>SOCIAL SERVICE WORKER III</v>
          </cell>
          <cell r="F8094" t="str">
            <v>D474</v>
          </cell>
          <cell r="G8094">
            <v>0.5</v>
          </cell>
          <cell r="H8094" t="str">
            <v>D474-007</v>
          </cell>
          <cell r="I8094" t="str">
            <v>F</v>
          </cell>
          <cell r="J8094">
            <v>30</v>
          </cell>
          <cell r="L8094">
            <v>55.29</v>
          </cell>
        </row>
        <row r="8095">
          <cell r="A8095" t="str">
            <v>ROWLANDS, ROBERTA J</v>
          </cell>
          <cell r="B8095" t="str">
            <v>101-594</v>
          </cell>
          <cell r="C8095">
            <v>510400</v>
          </cell>
          <cell r="D8095">
            <v>31970</v>
          </cell>
          <cell r="E8095" t="str">
            <v>SOCIAL SERVICE WORKER III</v>
          </cell>
          <cell r="F8095" t="str">
            <v>D474</v>
          </cell>
          <cell r="G8095">
            <v>0.5</v>
          </cell>
          <cell r="H8095" t="str">
            <v>D474-007</v>
          </cell>
          <cell r="I8095" t="str">
            <v>F</v>
          </cell>
          <cell r="J8095">
            <v>605</v>
          </cell>
          <cell r="L8095">
            <v>26.87</v>
          </cell>
        </row>
        <row r="8096">
          <cell r="A8096" t="str">
            <v>ROWLANDS, ROBERTA J</v>
          </cell>
          <cell r="B8096" t="str">
            <v>101-594</v>
          </cell>
          <cell r="C8096">
            <v>510400</v>
          </cell>
          <cell r="D8096">
            <v>31970</v>
          </cell>
          <cell r="E8096" t="str">
            <v>SOCIAL SERVICE WORKER III</v>
          </cell>
          <cell r="F8096" t="str">
            <v>D474</v>
          </cell>
          <cell r="G8096">
            <v>0.5</v>
          </cell>
          <cell r="H8096" t="str">
            <v>D474-007</v>
          </cell>
          <cell r="I8096" t="str">
            <v>F</v>
          </cell>
          <cell r="J8096">
            <v>811</v>
          </cell>
          <cell r="L8096">
            <v>0.94</v>
          </cell>
        </row>
        <row r="8097">
          <cell r="A8097" t="str">
            <v>ROYAL, KEITH W</v>
          </cell>
          <cell r="B8097" t="str">
            <v>101-565</v>
          </cell>
          <cell r="C8097">
            <v>510100</v>
          </cell>
          <cell r="D8097">
            <v>1033290</v>
          </cell>
          <cell r="E8097" t="str">
            <v>SHERIFF-CORN-PUBLIC ADM</v>
          </cell>
          <cell r="F8097" t="str">
            <v>A140</v>
          </cell>
          <cell r="G8097">
            <v>1</v>
          </cell>
          <cell r="H8097" t="str">
            <v>A140-001</v>
          </cell>
          <cell r="I8097" t="str">
            <v>O</v>
          </cell>
          <cell r="J8097">
            <v>4</v>
          </cell>
          <cell r="K8097" t="str">
            <v>REGULAR PAY-ELECTED</v>
          </cell>
          <cell r="L8097">
            <v>118367.83</v>
          </cell>
        </row>
        <row r="8098">
          <cell r="A8098" t="str">
            <v>ROYAL, KEITH W</v>
          </cell>
          <cell r="B8098" t="str">
            <v>101-565</v>
          </cell>
          <cell r="C8098">
            <v>510300</v>
          </cell>
          <cell r="D8098">
            <v>1033290</v>
          </cell>
          <cell r="E8098" t="str">
            <v>SHERIFF-CORN-PUBLIC ADM</v>
          </cell>
          <cell r="F8098" t="str">
            <v>A140</v>
          </cell>
          <cell r="G8098">
            <v>1</v>
          </cell>
          <cell r="H8098" t="str">
            <v>A140-001</v>
          </cell>
          <cell r="I8098" t="str">
            <v>F</v>
          </cell>
          <cell r="J8098" t="str">
            <v>*FM</v>
          </cell>
          <cell r="K8098" t="str">
            <v>MEDICARE</v>
          </cell>
          <cell r="L8098">
            <v>1716.33</v>
          </cell>
        </row>
        <row r="8099">
          <cell r="A8099" t="str">
            <v>ROYAL, KEITH W</v>
          </cell>
          <cell r="B8099" t="str">
            <v>101-565</v>
          </cell>
          <cell r="C8099">
            <v>510300</v>
          </cell>
          <cell r="D8099">
            <v>1033290</v>
          </cell>
          <cell r="E8099" t="str">
            <v>SHERIFF-CORN-PUBLIC ADM</v>
          </cell>
          <cell r="F8099" t="str">
            <v>A140</v>
          </cell>
          <cell r="G8099">
            <v>1</v>
          </cell>
          <cell r="H8099" t="str">
            <v>A140-001</v>
          </cell>
          <cell r="I8099" t="str">
            <v>F</v>
          </cell>
          <cell r="J8099">
            <v>8014</v>
          </cell>
          <cell r="L8099">
            <v>957.7</v>
          </cell>
        </row>
        <row r="8100">
          <cell r="A8100" t="str">
            <v>ROYAL, KEITH W</v>
          </cell>
          <cell r="B8100" t="str">
            <v>101-565</v>
          </cell>
          <cell r="C8100">
            <v>510300</v>
          </cell>
          <cell r="D8100">
            <v>1033290</v>
          </cell>
          <cell r="E8100" t="str">
            <v>SHERIFF-CORN-PUBLIC ADM</v>
          </cell>
          <cell r="F8100" t="str">
            <v>A140</v>
          </cell>
          <cell r="G8100">
            <v>1</v>
          </cell>
          <cell r="H8100" t="str">
            <v>A140-001</v>
          </cell>
          <cell r="I8100" t="str">
            <v>F</v>
          </cell>
          <cell r="J8100">
            <v>8010</v>
          </cell>
          <cell r="L8100">
            <v>10641.11</v>
          </cell>
        </row>
        <row r="8101">
          <cell r="A8101" t="str">
            <v>ROYAL, KEITH W</v>
          </cell>
          <cell r="B8101" t="str">
            <v>101-565</v>
          </cell>
          <cell r="C8101">
            <v>510300</v>
          </cell>
          <cell r="D8101">
            <v>1033290</v>
          </cell>
          <cell r="E8101" t="str">
            <v>SHERIFF-CORN-PUBLIC ADM</v>
          </cell>
          <cell r="F8101" t="str">
            <v>A140</v>
          </cell>
          <cell r="G8101">
            <v>1</v>
          </cell>
          <cell r="H8101" t="str">
            <v>A140-001</v>
          </cell>
          <cell r="I8101" t="str">
            <v>F</v>
          </cell>
          <cell r="J8101">
            <v>8009</v>
          </cell>
          <cell r="L8101">
            <v>13637.75</v>
          </cell>
        </row>
        <row r="8102">
          <cell r="A8102" t="str">
            <v>ROYAL, KEITH W</v>
          </cell>
          <cell r="B8102" t="str">
            <v>101-565</v>
          </cell>
          <cell r="C8102">
            <v>510300</v>
          </cell>
          <cell r="D8102">
            <v>1033290</v>
          </cell>
          <cell r="E8102" t="str">
            <v>SHERIFF-CORN-PUBLIC ADM</v>
          </cell>
          <cell r="F8102" t="str">
            <v>A140</v>
          </cell>
          <cell r="G8102">
            <v>1</v>
          </cell>
          <cell r="H8102" t="str">
            <v>A140-001</v>
          </cell>
          <cell r="I8102" t="str">
            <v>F</v>
          </cell>
          <cell r="J8102" t="str">
            <v>*FI</v>
          </cell>
          <cell r="K8102" t="str">
            <v>FICA</v>
          </cell>
          <cell r="L8102">
            <v>5394</v>
          </cell>
        </row>
        <row r="8103">
          <cell r="A8103" t="str">
            <v>ROYAL, KEITH W</v>
          </cell>
          <cell r="B8103" t="str">
            <v>101-565</v>
          </cell>
          <cell r="C8103">
            <v>510400</v>
          </cell>
          <cell r="D8103">
            <v>1033290</v>
          </cell>
          <cell r="E8103" t="str">
            <v>SHERIFF-CORN-PUBLIC ADM</v>
          </cell>
          <cell r="F8103" t="str">
            <v>A140</v>
          </cell>
          <cell r="G8103">
            <v>1</v>
          </cell>
          <cell r="H8103" t="str">
            <v>A140-001</v>
          </cell>
          <cell r="I8103" t="str">
            <v>F</v>
          </cell>
          <cell r="J8103">
            <v>663</v>
          </cell>
          <cell r="L8103">
            <v>67.73</v>
          </cell>
        </row>
        <row r="8104">
          <cell r="A8104" t="str">
            <v>ROYAL, KEITH W</v>
          </cell>
          <cell r="B8104" t="str">
            <v>101-565</v>
          </cell>
          <cell r="C8104">
            <v>510400</v>
          </cell>
          <cell r="D8104">
            <v>1033290</v>
          </cell>
          <cell r="E8104" t="str">
            <v>SHERIFF-CORN-PUBLIC ADM</v>
          </cell>
          <cell r="F8104" t="str">
            <v>A140</v>
          </cell>
          <cell r="G8104">
            <v>1</v>
          </cell>
          <cell r="H8104" t="str">
            <v>A140-001</v>
          </cell>
          <cell r="I8104" t="str">
            <v>F</v>
          </cell>
          <cell r="J8104">
            <v>840</v>
          </cell>
          <cell r="L8104">
            <v>11.1</v>
          </cell>
        </row>
        <row r="8105">
          <cell r="A8105" t="str">
            <v>ROYAL, KEITH W</v>
          </cell>
          <cell r="B8105" t="str">
            <v>101-565</v>
          </cell>
          <cell r="C8105">
            <v>510400</v>
          </cell>
          <cell r="D8105">
            <v>1033290</v>
          </cell>
          <cell r="E8105" t="str">
            <v>SHERIFF-CORN-PUBLIC ADM</v>
          </cell>
          <cell r="F8105" t="str">
            <v>A140</v>
          </cell>
          <cell r="G8105">
            <v>1</v>
          </cell>
          <cell r="H8105" t="str">
            <v>A140-001</v>
          </cell>
          <cell r="I8105" t="str">
            <v>F</v>
          </cell>
          <cell r="J8105">
            <v>154</v>
          </cell>
          <cell r="L8105">
            <v>503.07</v>
          </cell>
        </row>
        <row r="8106">
          <cell r="A8106" t="str">
            <v>ROYAL, KEITH W</v>
          </cell>
          <cell r="B8106" t="str">
            <v>101-565</v>
          </cell>
          <cell r="C8106">
            <v>510400</v>
          </cell>
          <cell r="D8106">
            <v>1033290</v>
          </cell>
          <cell r="E8106" t="str">
            <v>SHERIFF-CORN-PUBLIC ADM</v>
          </cell>
          <cell r="F8106" t="str">
            <v>A140</v>
          </cell>
          <cell r="G8106">
            <v>1</v>
          </cell>
          <cell r="H8106" t="str">
            <v>A140-001</v>
          </cell>
          <cell r="I8106" t="str">
            <v>F</v>
          </cell>
          <cell r="J8106">
            <v>763</v>
          </cell>
          <cell r="L8106">
            <v>14.52</v>
          </cell>
        </row>
        <row r="8107">
          <cell r="A8107" t="str">
            <v>ROYAL, KEITH W</v>
          </cell>
          <cell r="B8107" t="str">
            <v>101-565</v>
          </cell>
          <cell r="C8107">
            <v>510400</v>
          </cell>
          <cell r="D8107">
            <v>1033290</v>
          </cell>
          <cell r="E8107" t="str">
            <v>SHERIFF-CORN-PUBLIC ADM</v>
          </cell>
          <cell r="F8107" t="str">
            <v>A140</v>
          </cell>
          <cell r="G8107">
            <v>1</v>
          </cell>
          <cell r="H8107" t="str">
            <v>A140-001</v>
          </cell>
          <cell r="I8107" t="str">
            <v>F</v>
          </cell>
          <cell r="J8107">
            <v>1001</v>
          </cell>
          <cell r="L8107">
            <v>10.17</v>
          </cell>
        </row>
        <row r="8108">
          <cell r="A8108" t="str">
            <v>RUA, ANTHONY S</v>
          </cell>
          <cell r="B8108" t="str">
            <v>114-895</v>
          </cell>
          <cell r="C8108">
            <v>510100</v>
          </cell>
          <cell r="D8108">
            <v>5420</v>
          </cell>
          <cell r="E8108" t="str">
            <v>ROAD MAINT WORKER III</v>
          </cell>
          <cell r="F8108" t="str">
            <v>D454</v>
          </cell>
          <cell r="G8108">
            <v>1</v>
          </cell>
          <cell r="H8108" t="str">
            <v>D454-004</v>
          </cell>
          <cell r="I8108" t="str">
            <v>O</v>
          </cell>
          <cell r="J8108">
            <v>1</v>
          </cell>
          <cell r="K8108" t="str">
            <v>REGULAR PAY</v>
          </cell>
          <cell r="L8108">
            <v>37587.160000000003</v>
          </cell>
        </row>
        <row r="8109">
          <cell r="A8109" t="str">
            <v>RUA, ANTHONY S</v>
          </cell>
          <cell r="B8109" t="str">
            <v>114-895</v>
          </cell>
          <cell r="C8109">
            <v>510300</v>
          </cell>
          <cell r="D8109">
            <v>5420</v>
          </cell>
          <cell r="E8109" t="str">
            <v>ROAD MAINT WORKER III</v>
          </cell>
          <cell r="F8109" t="str">
            <v>D454</v>
          </cell>
          <cell r="G8109">
            <v>1</v>
          </cell>
          <cell r="H8109" t="str">
            <v>D454-004</v>
          </cell>
          <cell r="I8109" t="str">
            <v>F</v>
          </cell>
          <cell r="J8109">
            <v>8000</v>
          </cell>
          <cell r="L8109">
            <v>2626.81</v>
          </cell>
        </row>
        <row r="8110">
          <cell r="A8110" t="str">
            <v>RUA, ANTHONY S</v>
          </cell>
          <cell r="B8110" t="str">
            <v>114-895</v>
          </cell>
          <cell r="C8110">
            <v>510300</v>
          </cell>
          <cell r="D8110">
            <v>5420</v>
          </cell>
          <cell r="E8110" t="str">
            <v>ROAD MAINT WORKER III</v>
          </cell>
          <cell r="F8110" t="str">
            <v>D454</v>
          </cell>
          <cell r="G8110">
            <v>1</v>
          </cell>
          <cell r="H8110" t="str">
            <v>D454-004</v>
          </cell>
          <cell r="I8110" t="str">
            <v>F</v>
          </cell>
          <cell r="J8110" t="str">
            <v>*FM</v>
          </cell>
          <cell r="K8110" t="str">
            <v>MEDICARE</v>
          </cell>
          <cell r="L8110">
            <v>545.01</v>
          </cell>
        </row>
        <row r="8111">
          <cell r="A8111" t="str">
            <v>RUA, ANTHONY S</v>
          </cell>
          <cell r="B8111" t="str">
            <v>114-895</v>
          </cell>
          <cell r="C8111">
            <v>510300</v>
          </cell>
          <cell r="D8111">
            <v>5420</v>
          </cell>
          <cell r="E8111" t="str">
            <v>ROAD MAINT WORKER III</v>
          </cell>
          <cell r="F8111" t="str">
            <v>D454</v>
          </cell>
          <cell r="G8111">
            <v>1</v>
          </cell>
          <cell r="H8111" t="str">
            <v>D454-004</v>
          </cell>
          <cell r="I8111" t="str">
            <v>F</v>
          </cell>
          <cell r="J8111">
            <v>7999</v>
          </cell>
          <cell r="L8111">
            <v>11272.39</v>
          </cell>
        </row>
        <row r="8112">
          <cell r="A8112" t="str">
            <v>RUA, ANTHONY S</v>
          </cell>
          <cell r="B8112" t="str">
            <v>114-895</v>
          </cell>
          <cell r="C8112">
            <v>510300</v>
          </cell>
          <cell r="D8112">
            <v>5420</v>
          </cell>
          <cell r="E8112" t="str">
            <v>ROAD MAINT WORKER III</v>
          </cell>
          <cell r="F8112" t="str">
            <v>D454</v>
          </cell>
          <cell r="G8112">
            <v>1</v>
          </cell>
          <cell r="H8112" t="str">
            <v>D454-004</v>
          </cell>
          <cell r="I8112" t="str">
            <v>F</v>
          </cell>
          <cell r="J8112" t="str">
            <v>*FI</v>
          </cell>
          <cell r="K8112" t="str">
            <v>FICA</v>
          </cell>
          <cell r="L8112">
            <v>2330.4</v>
          </cell>
        </row>
        <row r="8113">
          <cell r="A8113" t="str">
            <v>RUA, ANTHONY S</v>
          </cell>
          <cell r="B8113" t="str">
            <v>114-895</v>
          </cell>
          <cell r="C8113">
            <v>510400</v>
          </cell>
          <cell r="D8113">
            <v>5420</v>
          </cell>
          <cell r="E8113" t="str">
            <v>ROAD MAINT WORKER III</v>
          </cell>
          <cell r="F8113" t="str">
            <v>D454</v>
          </cell>
          <cell r="G8113">
            <v>1</v>
          </cell>
          <cell r="H8113" t="str">
            <v>D454-004</v>
          </cell>
          <cell r="I8113" t="str">
            <v>F</v>
          </cell>
          <cell r="J8113">
            <v>30</v>
          </cell>
          <cell r="L8113">
            <v>93.97</v>
          </cell>
        </row>
        <row r="8114">
          <cell r="A8114" t="str">
            <v>RUA, ANTHONY S</v>
          </cell>
          <cell r="B8114" t="str">
            <v>114-895</v>
          </cell>
          <cell r="C8114">
            <v>510400</v>
          </cell>
          <cell r="D8114">
            <v>5420</v>
          </cell>
          <cell r="E8114" t="str">
            <v>ROAD MAINT WORKER III</v>
          </cell>
          <cell r="F8114" t="str">
            <v>D454</v>
          </cell>
          <cell r="G8114">
            <v>1</v>
          </cell>
          <cell r="H8114" t="str">
            <v>D454-004</v>
          </cell>
          <cell r="I8114" t="str">
            <v>F</v>
          </cell>
          <cell r="J8114">
            <v>705</v>
          </cell>
          <cell r="L8114">
            <v>12.04</v>
          </cell>
        </row>
        <row r="8115">
          <cell r="A8115" t="str">
            <v>RUA, ANTHONY S</v>
          </cell>
          <cell r="B8115" t="str">
            <v>114-895</v>
          </cell>
          <cell r="C8115">
            <v>510400</v>
          </cell>
          <cell r="D8115">
            <v>5420</v>
          </cell>
          <cell r="E8115" t="str">
            <v>ROAD MAINT WORKER III</v>
          </cell>
          <cell r="F8115" t="str">
            <v>D454</v>
          </cell>
          <cell r="G8115">
            <v>1</v>
          </cell>
          <cell r="H8115" t="str">
            <v>D454-004</v>
          </cell>
          <cell r="I8115" t="str">
            <v>F</v>
          </cell>
          <cell r="J8115">
            <v>1001</v>
          </cell>
          <cell r="L8115">
            <v>10.17</v>
          </cell>
        </row>
        <row r="8116">
          <cell r="A8116" t="str">
            <v>RUA, ANTHONY S</v>
          </cell>
          <cell r="B8116" t="str">
            <v>114-895</v>
          </cell>
          <cell r="C8116">
            <v>510400</v>
          </cell>
          <cell r="D8116">
            <v>5420</v>
          </cell>
          <cell r="E8116" t="str">
            <v>ROAD MAINT WORKER III</v>
          </cell>
          <cell r="F8116" t="str">
            <v>D454</v>
          </cell>
          <cell r="G8116">
            <v>1</v>
          </cell>
          <cell r="H8116" t="str">
            <v>D454-004</v>
          </cell>
          <cell r="I8116" t="str">
            <v>F</v>
          </cell>
          <cell r="J8116">
            <v>104</v>
          </cell>
          <cell r="L8116">
            <v>283.83999999999997</v>
          </cell>
        </row>
        <row r="8117">
          <cell r="A8117" t="str">
            <v>RUA, ANTHONY S</v>
          </cell>
          <cell r="B8117" t="str">
            <v>114-895</v>
          </cell>
          <cell r="C8117">
            <v>510400</v>
          </cell>
          <cell r="D8117">
            <v>5420</v>
          </cell>
          <cell r="E8117" t="str">
            <v>ROAD MAINT WORKER III</v>
          </cell>
          <cell r="F8117" t="str">
            <v>D454</v>
          </cell>
          <cell r="G8117">
            <v>1</v>
          </cell>
          <cell r="H8117" t="str">
            <v>D454-004</v>
          </cell>
          <cell r="I8117" t="str">
            <v>F</v>
          </cell>
          <cell r="J8117">
            <v>811</v>
          </cell>
          <cell r="L8117">
            <v>1.88</v>
          </cell>
        </row>
        <row r="8118">
          <cell r="A8118" t="str">
            <v>RUA, ANTHONY S</v>
          </cell>
          <cell r="B8118" t="str">
            <v>114-895</v>
          </cell>
          <cell r="C8118">
            <v>510400</v>
          </cell>
          <cell r="D8118">
            <v>5420</v>
          </cell>
          <cell r="E8118" t="str">
            <v>ROAD MAINT WORKER III</v>
          </cell>
          <cell r="F8118" t="str">
            <v>D454</v>
          </cell>
          <cell r="G8118">
            <v>1</v>
          </cell>
          <cell r="H8118" t="str">
            <v>D454-004</v>
          </cell>
          <cell r="I8118" t="str">
            <v>F</v>
          </cell>
          <cell r="J8118">
            <v>605</v>
          </cell>
          <cell r="L8118">
            <v>59.1</v>
          </cell>
        </row>
        <row r="8119">
          <cell r="A8119" t="str">
            <v>RUBENSTEIN, KATHLEEN L</v>
          </cell>
          <cell r="B8119" t="str">
            <v>101-538</v>
          </cell>
          <cell r="C8119">
            <v>510100</v>
          </cell>
          <cell r="D8119">
            <v>47570</v>
          </cell>
          <cell r="E8119" t="str">
            <v>ADMINISTRATIVE ANALYST SR</v>
          </cell>
          <cell r="F8119" t="str">
            <v>G115</v>
          </cell>
          <cell r="G8119">
            <v>1</v>
          </cell>
          <cell r="H8119" t="str">
            <v>G115-002</v>
          </cell>
          <cell r="I8119" t="str">
            <v>O</v>
          </cell>
          <cell r="J8119">
            <v>1</v>
          </cell>
          <cell r="K8119" t="str">
            <v>REGULAR PAY</v>
          </cell>
          <cell r="L8119">
            <v>58401.35</v>
          </cell>
        </row>
        <row r="8120">
          <cell r="A8120" t="str">
            <v>RUBENSTEIN, KATHLEEN L</v>
          </cell>
          <cell r="B8120" t="str">
            <v>101-538</v>
          </cell>
          <cell r="C8120">
            <v>510300</v>
          </cell>
          <cell r="D8120">
            <v>47570</v>
          </cell>
          <cell r="E8120" t="str">
            <v>ADMINISTRATIVE ANALYST SR</v>
          </cell>
          <cell r="F8120" t="str">
            <v>G115</v>
          </cell>
          <cell r="G8120">
            <v>1</v>
          </cell>
          <cell r="H8120" t="str">
            <v>G115-002</v>
          </cell>
          <cell r="I8120" t="str">
            <v>F</v>
          </cell>
          <cell r="J8120" t="str">
            <v>*FM</v>
          </cell>
          <cell r="K8120" t="str">
            <v>MEDICARE</v>
          </cell>
          <cell r="L8120">
            <v>846.82</v>
          </cell>
        </row>
        <row r="8121">
          <cell r="A8121" t="str">
            <v>RUBENSTEIN, KATHLEEN L</v>
          </cell>
          <cell r="B8121" t="str">
            <v>101-538</v>
          </cell>
          <cell r="C8121">
            <v>510300</v>
          </cell>
          <cell r="D8121">
            <v>47570</v>
          </cell>
          <cell r="E8121" t="str">
            <v>ADMINISTRATIVE ANALYST SR</v>
          </cell>
          <cell r="F8121" t="str">
            <v>G115</v>
          </cell>
          <cell r="G8121">
            <v>1</v>
          </cell>
          <cell r="H8121" t="str">
            <v>G115-002</v>
          </cell>
          <cell r="I8121" t="str">
            <v>F</v>
          </cell>
          <cell r="J8121" t="str">
            <v>*FI</v>
          </cell>
          <cell r="K8121" t="str">
            <v>FICA</v>
          </cell>
          <cell r="L8121">
            <v>3620.88</v>
          </cell>
        </row>
        <row r="8122">
          <cell r="A8122" t="str">
            <v>RUBENSTEIN, KATHLEEN L</v>
          </cell>
          <cell r="B8122" t="str">
            <v>101-538</v>
          </cell>
          <cell r="C8122">
            <v>510300</v>
          </cell>
          <cell r="D8122">
            <v>47570</v>
          </cell>
          <cell r="E8122" t="str">
            <v>ADMINISTRATIVE ANALYST SR</v>
          </cell>
          <cell r="F8122" t="str">
            <v>G115</v>
          </cell>
          <cell r="G8122">
            <v>1</v>
          </cell>
          <cell r="H8122" t="str">
            <v>G115-002</v>
          </cell>
          <cell r="I8122" t="str">
            <v>F</v>
          </cell>
          <cell r="J8122">
            <v>8005</v>
          </cell>
          <cell r="L8122">
            <v>285.87</v>
          </cell>
        </row>
        <row r="8123">
          <cell r="A8123" t="str">
            <v>RUBENSTEIN, KATHLEEN L</v>
          </cell>
          <cell r="B8123" t="str">
            <v>101-538</v>
          </cell>
          <cell r="C8123">
            <v>510300</v>
          </cell>
          <cell r="D8123">
            <v>47570</v>
          </cell>
          <cell r="E8123" t="str">
            <v>ADMINISTRATIVE ANALYST SR</v>
          </cell>
          <cell r="F8123" t="str">
            <v>G115</v>
          </cell>
          <cell r="G8123">
            <v>1</v>
          </cell>
          <cell r="H8123" t="str">
            <v>G115-002</v>
          </cell>
          <cell r="I8123" t="str">
            <v>F</v>
          </cell>
          <cell r="J8123">
            <v>8000</v>
          </cell>
          <cell r="L8123">
            <v>4083.8</v>
          </cell>
        </row>
        <row r="8124">
          <cell r="A8124" t="str">
            <v>RUBENSTEIN, KATHLEEN L</v>
          </cell>
          <cell r="B8124" t="str">
            <v>101-538</v>
          </cell>
          <cell r="C8124">
            <v>510300</v>
          </cell>
          <cell r="D8124">
            <v>47570</v>
          </cell>
          <cell r="E8124" t="str">
            <v>ADMINISTRATIVE ANALYST SR</v>
          </cell>
          <cell r="F8124" t="str">
            <v>G115</v>
          </cell>
          <cell r="G8124">
            <v>1</v>
          </cell>
          <cell r="H8124" t="str">
            <v>G115-002</v>
          </cell>
          <cell r="I8124" t="str">
            <v>F</v>
          </cell>
          <cell r="J8124">
            <v>7999</v>
          </cell>
          <cell r="L8124">
            <v>17514.560000000001</v>
          </cell>
        </row>
        <row r="8125">
          <cell r="A8125" t="str">
            <v>RUBENSTEIN, KATHLEEN L</v>
          </cell>
          <cell r="B8125" t="str">
            <v>101-538</v>
          </cell>
          <cell r="C8125">
            <v>510400</v>
          </cell>
          <cell r="D8125">
            <v>47570</v>
          </cell>
          <cell r="E8125" t="str">
            <v>ADMINISTRATIVE ANALYST SR</v>
          </cell>
          <cell r="F8125" t="str">
            <v>G115</v>
          </cell>
          <cell r="G8125">
            <v>1</v>
          </cell>
          <cell r="H8125" t="str">
            <v>G115-002</v>
          </cell>
          <cell r="I8125" t="str">
            <v>F</v>
          </cell>
          <cell r="J8125">
            <v>811</v>
          </cell>
          <cell r="L8125">
            <v>1.88</v>
          </cell>
        </row>
        <row r="8126">
          <cell r="A8126" t="str">
            <v>RUBENSTEIN, KATHLEEN L</v>
          </cell>
          <cell r="B8126" t="str">
            <v>101-538</v>
          </cell>
          <cell r="C8126">
            <v>510400</v>
          </cell>
          <cell r="D8126">
            <v>47570</v>
          </cell>
          <cell r="E8126" t="str">
            <v>ADMINISTRATIVE ANALYST SR</v>
          </cell>
          <cell r="F8126" t="str">
            <v>G115</v>
          </cell>
          <cell r="G8126">
            <v>1</v>
          </cell>
          <cell r="H8126" t="str">
            <v>G115-002</v>
          </cell>
          <cell r="I8126" t="str">
            <v>F</v>
          </cell>
          <cell r="J8126">
            <v>1001</v>
          </cell>
          <cell r="L8126">
            <v>10.17</v>
          </cell>
        </row>
        <row r="8127">
          <cell r="A8127" t="str">
            <v>RUBENSTEIN, KATHLEEN L</v>
          </cell>
          <cell r="B8127" t="str">
            <v>101-538</v>
          </cell>
          <cell r="C8127">
            <v>510400</v>
          </cell>
          <cell r="D8127">
            <v>47570</v>
          </cell>
          <cell r="E8127" t="str">
            <v>ADMINISTRATIVE ANALYST SR</v>
          </cell>
          <cell r="F8127" t="str">
            <v>G115</v>
          </cell>
          <cell r="G8127">
            <v>1</v>
          </cell>
          <cell r="H8127" t="str">
            <v>G115-002</v>
          </cell>
          <cell r="I8127" t="str">
            <v>F</v>
          </cell>
          <cell r="J8127">
            <v>603</v>
          </cell>
          <cell r="L8127">
            <v>31.26</v>
          </cell>
        </row>
        <row r="8128">
          <cell r="A8128" t="str">
            <v>RUBENSTEIN, KATHLEEN L</v>
          </cell>
          <cell r="B8128" t="str">
            <v>101-538</v>
          </cell>
          <cell r="C8128">
            <v>510400</v>
          </cell>
          <cell r="D8128">
            <v>47570</v>
          </cell>
          <cell r="E8128" t="str">
            <v>ADMINISTRATIVE ANALYST SR</v>
          </cell>
          <cell r="F8128" t="str">
            <v>G115</v>
          </cell>
          <cell r="G8128">
            <v>1</v>
          </cell>
          <cell r="H8128" t="str">
            <v>G115-002</v>
          </cell>
          <cell r="I8128" t="str">
            <v>F</v>
          </cell>
          <cell r="J8128">
            <v>30</v>
          </cell>
          <cell r="L8128">
            <v>146</v>
          </cell>
        </row>
        <row r="8129">
          <cell r="A8129" t="str">
            <v>RUBENSTEIN, KATHLEEN L</v>
          </cell>
          <cell r="B8129" t="str">
            <v>101-538</v>
          </cell>
          <cell r="C8129">
            <v>510400</v>
          </cell>
          <cell r="D8129">
            <v>47570</v>
          </cell>
          <cell r="E8129" t="str">
            <v>ADMINISTRATIVE ANALYST SR</v>
          </cell>
          <cell r="F8129" t="str">
            <v>G115</v>
          </cell>
          <cell r="G8129">
            <v>1</v>
          </cell>
          <cell r="H8129" t="str">
            <v>G115-002</v>
          </cell>
          <cell r="I8129" t="str">
            <v>F</v>
          </cell>
          <cell r="J8129">
            <v>703</v>
          </cell>
          <cell r="L8129">
            <v>6.7</v>
          </cell>
        </row>
        <row r="8130">
          <cell r="A8130" t="str">
            <v>RUBENSTEIN, KATHLEEN L</v>
          </cell>
          <cell r="B8130" t="str">
            <v>101-538</v>
          </cell>
          <cell r="C8130">
            <v>510400</v>
          </cell>
          <cell r="D8130">
            <v>47570</v>
          </cell>
          <cell r="E8130" t="str">
            <v>ADMINISTRATIVE ANALYST SR</v>
          </cell>
          <cell r="F8130" t="str">
            <v>G115</v>
          </cell>
          <cell r="G8130">
            <v>1</v>
          </cell>
          <cell r="H8130" t="str">
            <v>G115-002</v>
          </cell>
          <cell r="I8130" t="str">
            <v>F</v>
          </cell>
          <cell r="J8130">
            <v>122</v>
          </cell>
          <cell r="L8130">
            <v>232.17</v>
          </cell>
        </row>
        <row r="8131">
          <cell r="A8131" t="str">
            <v>RUMSEY, JOHN W</v>
          </cell>
          <cell r="B8131" t="str">
            <v>114-894</v>
          </cell>
          <cell r="C8131">
            <v>510100</v>
          </cell>
          <cell r="D8131">
            <v>23740</v>
          </cell>
          <cell r="E8131" t="str">
            <v>CIVIL ENGINEER, SR</v>
          </cell>
          <cell r="F8131" t="str">
            <v>C200</v>
          </cell>
          <cell r="G8131">
            <v>1</v>
          </cell>
          <cell r="H8131" t="str">
            <v>C200-002</v>
          </cell>
          <cell r="I8131" t="str">
            <v>O</v>
          </cell>
          <cell r="J8131">
            <v>1</v>
          </cell>
          <cell r="K8131" t="str">
            <v>REGULAR PAY</v>
          </cell>
          <cell r="L8131">
            <v>75506.820000000007</v>
          </cell>
        </row>
        <row r="8132">
          <cell r="A8132" t="str">
            <v>RUMSEY, JOHN W</v>
          </cell>
          <cell r="B8132" t="str">
            <v>114-894</v>
          </cell>
          <cell r="C8132">
            <v>510300</v>
          </cell>
          <cell r="D8132">
            <v>23740</v>
          </cell>
          <cell r="E8132" t="str">
            <v>CIVIL ENGINEER, SR</v>
          </cell>
          <cell r="F8132" t="str">
            <v>C200</v>
          </cell>
          <cell r="G8132">
            <v>1</v>
          </cell>
          <cell r="H8132" t="str">
            <v>C200-002</v>
          </cell>
          <cell r="I8132" t="str">
            <v>F</v>
          </cell>
          <cell r="J8132">
            <v>7999</v>
          </cell>
          <cell r="L8132">
            <v>22644.5</v>
          </cell>
        </row>
        <row r="8133">
          <cell r="A8133" t="str">
            <v>RUMSEY, JOHN W</v>
          </cell>
          <cell r="B8133" t="str">
            <v>114-894</v>
          </cell>
          <cell r="C8133">
            <v>510300</v>
          </cell>
          <cell r="D8133">
            <v>23740</v>
          </cell>
          <cell r="E8133" t="str">
            <v>CIVIL ENGINEER, SR</v>
          </cell>
          <cell r="F8133" t="str">
            <v>C200</v>
          </cell>
          <cell r="G8133">
            <v>1</v>
          </cell>
          <cell r="H8133" t="str">
            <v>C200-002</v>
          </cell>
          <cell r="I8133" t="str">
            <v>F</v>
          </cell>
          <cell r="J8133">
            <v>8005</v>
          </cell>
          <cell r="L8133">
            <v>369.68</v>
          </cell>
        </row>
        <row r="8134">
          <cell r="A8134" t="str">
            <v>RUMSEY, JOHN W</v>
          </cell>
          <cell r="B8134" t="str">
            <v>114-894</v>
          </cell>
          <cell r="C8134">
            <v>510300</v>
          </cell>
          <cell r="D8134">
            <v>23740</v>
          </cell>
          <cell r="E8134" t="str">
            <v>CIVIL ENGINEER, SR</v>
          </cell>
          <cell r="F8134" t="str">
            <v>C200</v>
          </cell>
          <cell r="G8134">
            <v>1</v>
          </cell>
          <cell r="H8134" t="str">
            <v>C200-002</v>
          </cell>
          <cell r="I8134" t="str">
            <v>F</v>
          </cell>
          <cell r="J8134" t="str">
            <v>*FM</v>
          </cell>
          <cell r="K8134" t="str">
            <v>MEDICARE</v>
          </cell>
          <cell r="L8134">
            <v>1094.8499999999999</v>
          </cell>
        </row>
        <row r="8135">
          <cell r="A8135" t="str">
            <v>RUMSEY, JOHN W</v>
          </cell>
          <cell r="B8135" t="str">
            <v>114-894</v>
          </cell>
          <cell r="C8135">
            <v>510300</v>
          </cell>
          <cell r="D8135">
            <v>23740</v>
          </cell>
          <cell r="E8135" t="str">
            <v>CIVIL ENGINEER, SR</v>
          </cell>
          <cell r="F8135" t="str">
            <v>C200</v>
          </cell>
          <cell r="G8135">
            <v>1</v>
          </cell>
          <cell r="H8135" t="str">
            <v>C200-002</v>
          </cell>
          <cell r="I8135" t="str">
            <v>F</v>
          </cell>
          <cell r="J8135" t="str">
            <v>*FI</v>
          </cell>
          <cell r="K8135" t="str">
            <v>FICA</v>
          </cell>
          <cell r="L8135">
            <v>4681.42</v>
          </cell>
        </row>
        <row r="8136">
          <cell r="A8136" t="str">
            <v>RUMSEY, JOHN W</v>
          </cell>
          <cell r="B8136" t="str">
            <v>114-894</v>
          </cell>
          <cell r="C8136">
            <v>510300</v>
          </cell>
          <cell r="D8136">
            <v>23740</v>
          </cell>
          <cell r="E8136" t="str">
            <v>CIVIL ENGINEER, SR</v>
          </cell>
          <cell r="F8136" t="str">
            <v>C200</v>
          </cell>
          <cell r="G8136">
            <v>1</v>
          </cell>
          <cell r="H8136" t="str">
            <v>C200-002</v>
          </cell>
          <cell r="I8136" t="str">
            <v>F</v>
          </cell>
          <cell r="J8136">
            <v>8000</v>
          </cell>
          <cell r="L8136">
            <v>5281.18</v>
          </cell>
        </row>
        <row r="8137">
          <cell r="A8137" t="str">
            <v>RUMSEY, JOHN W</v>
          </cell>
          <cell r="B8137" t="str">
            <v>114-894</v>
          </cell>
          <cell r="C8137">
            <v>510400</v>
          </cell>
          <cell r="D8137">
            <v>23740</v>
          </cell>
          <cell r="E8137" t="str">
            <v>CIVIL ENGINEER, SR</v>
          </cell>
          <cell r="F8137" t="str">
            <v>C200</v>
          </cell>
          <cell r="G8137">
            <v>1</v>
          </cell>
          <cell r="H8137" t="str">
            <v>C200-002</v>
          </cell>
          <cell r="I8137" t="str">
            <v>F</v>
          </cell>
          <cell r="J8137">
            <v>811</v>
          </cell>
          <cell r="L8137">
            <v>1.88</v>
          </cell>
        </row>
        <row r="8138">
          <cell r="A8138" t="str">
            <v>RUMSEY, JOHN W</v>
          </cell>
          <cell r="B8138" t="str">
            <v>114-894</v>
          </cell>
          <cell r="C8138">
            <v>510400</v>
          </cell>
          <cell r="D8138">
            <v>23740</v>
          </cell>
          <cell r="E8138" t="str">
            <v>CIVIL ENGINEER, SR</v>
          </cell>
          <cell r="F8138" t="str">
            <v>C200</v>
          </cell>
          <cell r="G8138">
            <v>1</v>
          </cell>
          <cell r="H8138" t="str">
            <v>C200-002</v>
          </cell>
          <cell r="I8138" t="str">
            <v>F</v>
          </cell>
          <cell r="J8138">
            <v>102</v>
          </cell>
          <cell r="L8138">
            <v>232.19</v>
          </cell>
        </row>
        <row r="8139">
          <cell r="A8139" t="str">
            <v>RUMSEY, JOHN W</v>
          </cell>
          <cell r="B8139" t="str">
            <v>114-894</v>
          </cell>
          <cell r="C8139">
            <v>510400</v>
          </cell>
          <cell r="D8139">
            <v>23740</v>
          </cell>
          <cell r="E8139" t="str">
            <v>CIVIL ENGINEER, SR</v>
          </cell>
          <cell r="F8139" t="str">
            <v>C200</v>
          </cell>
          <cell r="G8139">
            <v>1</v>
          </cell>
          <cell r="H8139" t="str">
            <v>C200-002</v>
          </cell>
          <cell r="I8139" t="str">
            <v>F</v>
          </cell>
          <cell r="J8139">
            <v>30</v>
          </cell>
          <cell r="L8139">
            <v>188.77</v>
          </cell>
        </row>
        <row r="8140">
          <cell r="A8140" t="str">
            <v>RUMSEY, JOHN W</v>
          </cell>
          <cell r="B8140" t="str">
            <v>114-894</v>
          </cell>
          <cell r="C8140">
            <v>510400</v>
          </cell>
          <cell r="D8140">
            <v>23740</v>
          </cell>
          <cell r="E8140" t="str">
            <v>CIVIL ENGINEER, SR</v>
          </cell>
          <cell r="F8140" t="str">
            <v>C200</v>
          </cell>
          <cell r="G8140">
            <v>1</v>
          </cell>
          <cell r="H8140" t="str">
            <v>C200-002</v>
          </cell>
          <cell r="I8140" t="str">
            <v>F</v>
          </cell>
          <cell r="J8140">
            <v>703</v>
          </cell>
          <cell r="L8140">
            <v>6.7</v>
          </cell>
        </row>
        <row r="8141">
          <cell r="A8141" t="str">
            <v>RUMSEY, JOHN W</v>
          </cell>
          <cell r="B8141" t="str">
            <v>114-894</v>
          </cell>
          <cell r="C8141">
            <v>510400</v>
          </cell>
          <cell r="D8141">
            <v>23740</v>
          </cell>
          <cell r="E8141" t="str">
            <v>CIVIL ENGINEER, SR</v>
          </cell>
          <cell r="F8141" t="str">
            <v>C200</v>
          </cell>
          <cell r="G8141">
            <v>1</v>
          </cell>
          <cell r="H8141" t="str">
            <v>C200-002</v>
          </cell>
          <cell r="I8141" t="str">
            <v>F</v>
          </cell>
          <cell r="J8141">
            <v>1001</v>
          </cell>
          <cell r="L8141">
            <v>10.17</v>
          </cell>
        </row>
        <row r="8142">
          <cell r="A8142" t="str">
            <v>RUMSEY, JOHN W</v>
          </cell>
          <cell r="B8142" t="str">
            <v>114-894</v>
          </cell>
          <cell r="C8142">
            <v>510400</v>
          </cell>
          <cell r="D8142">
            <v>23740</v>
          </cell>
          <cell r="E8142" t="str">
            <v>CIVIL ENGINEER, SR</v>
          </cell>
          <cell r="F8142" t="str">
            <v>C200</v>
          </cell>
          <cell r="G8142">
            <v>1</v>
          </cell>
          <cell r="H8142" t="str">
            <v>C200-002</v>
          </cell>
          <cell r="I8142" t="str">
            <v>F</v>
          </cell>
          <cell r="J8142">
            <v>603</v>
          </cell>
          <cell r="L8142">
            <v>31.26</v>
          </cell>
        </row>
        <row r="8143">
          <cell r="A8143" t="str">
            <v>RUTKOSKI, CARI A</v>
          </cell>
          <cell r="B8143" t="str">
            <v>101-570</v>
          </cell>
          <cell r="C8143">
            <v>510100</v>
          </cell>
          <cell r="D8143">
            <v>42820</v>
          </cell>
          <cell r="E8143" t="str">
            <v>CORRECTIONAL OFFICER II</v>
          </cell>
          <cell r="F8143" t="str">
            <v>D230</v>
          </cell>
          <cell r="G8143">
            <v>1</v>
          </cell>
          <cell r="H8143" t="str">
            <v>D230-032</v>
          </cell>
          <cell r="I8143" t="str">
            <v>O</v>
          </cell>
          <cell r="J8143">
            <v>1</v>
          </cell>
          <cell r="K8143" t="str">
            <v>REGULAR PAY</v>
          </cell>
          <cell r="L8143">
            <v>53919.88</v>
          </cell>
        </row>
        <row r="8144">
          <cell r="A8144" t="str">
            <v>RUTKOSKI, CARI A</v>
          </cell>
          <cell r="B8144" t="str">
            <v>101-570</v>
          </cell>
          <cell r="C8144">
            <v>510300</v>
          </cell>
          <cell r="D8144">
            <v>42820</v>
          </cell>
          <cell r="E8144" t="str">
            <v>CORRECTIONAL OFFICER II</v>
          </cell>
          <cell r="F8144" t="str">
            <v>D230</v>
          </cell>
          <cell r="G8144">
            <v>1</v>
          </cell>
          <cell r="H8144" t="str">
            <v>D230-032</v>
          </cell>
          <cell r="I8144" t="str">
            <v>F</v>
          </cell>
          <cell r="J8144">
            <v>8000</v>
          </cell>
          <cell r="L8144">
            <v>3770.1</v>
          </cell>
        </row>
        <row r="8145">
          <cell r="A8145" t="str">
            <v>RUTKOSKI, CARI A</v>
          </cell>
          <cell r="B8145" t="str">
            <v>101-570</v>
          </cell>
          <cell r="C8145">
            <v>510300</v>
          </cell>
          <cell r="D8145">
            <v>42820</v>
          </cell>
          <cell r="E8145" t="str">
            <v>CORRECTIONAL OFFICER II</v>
          </cell>
          <cell r="F8145" t="str">
            <v>D230</v>
          </cell>
          <cell r="G8145">
            <v>1</v>
          </cell>
          <cell r="H8145" t="str">
            <v>D230-032</v>
          </cell>
          <cell r="I8145" t="str">
            <v>F</v>
          </cell>
          <cell r="J8145">
            <v>7999</v>
          </cell>
          <cell r="L8145">
            <v>16170.57</v>
          </cell>
        </row>
        <row r="8146">
          <cell r="A8146" t="str">
            <v>RUTKOSKI, CARI A</v>
          </cell>
          <cell r="B8146" t="str">
            <v>101-570</v>
          </cell>
          <cell r="C8146">
            <v>510300</v>
          </cell>
          <cell r="D8146">
            <v>42820</v>
          </cell>
          <cell r="E8146" t="str">
            <v>CORRECTIONAL OFFICER II</v>
          </cell>
          <cell r="F8146" t="str">
            <v>D230</v>
          </cell>
          <cell r="G8146">
            <v>1</v>
          </cell>
          <cell r="H8146" t="str">
            <v>D230-032</v>
          </cell>
          <cell r="I8146" t="str">
            <v>F</v>
          </cell>
          <cell r="J8146" t="str">
            <v>*FI</v>
          </cell>
          <cell r="K8146" t="str">
            <v>FICA</v>
          </cell>
          <cell r="L8146">
            <v>3343.03</v>
          </cell>
        </row>
        <row r="8147">
          <cell r="A8147" t="str">
            <v>RUTKOSKI, CARI A</v>
          </cell>
          <cell r="B8147" t="str">
            <v>101-570</v>
          </cell>
          <cell r="C8147">
            <v>510300</v>
          </cell>
          <cell r="D8147">
            <v>42820</v>
          </cell>
          <cell r="E8147" t="str">
            <v>CORRECTIONAL OFFICER II</v>
          </cell>
          <cell r="F8147" t="str">
            <v>D230</v>
          </cell>
          <cell r="G8147">
            <v>1</v>
          </cell>
          <cell r="H8147" t="str">
            <v>D230-032</v>
          </cell>
          <cell r="I8147" t="str">
            <v>F</v>
          </cell>
          <cell r="J8147" t="str">
            <v>*FM</v>
          </cell>
          <cell r="K8147" t="str">
            <v>MEDICARE</v>
          </cell>
          <cell r="L8147">
            <v>781.84</v>
          </cell>
        </row>
        <row r="8148">
          <cell r="A8148" t="str">
            <v>RUTKOSKI, CARI A</v>
          </cell>
          <cell r="B8148" t="str">
            <v>101-570</v>
          </cell>
          <cell r="C8148">
            <v>510400</v>
          </cell>
          <cell r="D8148">
            <v>42820</v>
          </cell>
          <cell r="E8148" t="str">
            <v>CORRECTIONAL OFFICER II</v>
          </cell>
          <cell r="F8148" t="str">
            <v>D230</v>
          </cell>
          <cell r="G8148">
            <v>1</v>
          </cell>
          <cell r="H8148" t="str">
            <v>D230-032</v>
          </cell>
          <cell r="I8148" t="str">
            <v>F</v>
          </cell>
          <cell r="J8148">
            <v>701</v>
          </cell>
          <cell r="L8148">
            <v>4.01</v>
          </cell>
        </row>
        <row r="8149">
          <cell r="A8149" t="str">
            <v>RUTKOSKI, CARI A</v>
          </cell>
          <cell r="B8149" t="str">
            <v>101-570</v>
          </cell>
          <cell r="C8149">
            <v>510400</v>
          </cell>
          <cell r="D8149">
            <v>42820</v>
          </cell>
          <cell r="E8149" t="str">
            <v>CORRECTIONAL OFFICER II</v>
          </cell>
          <cell r="F8149" t="str">
            <v>D230</v>
          </cell>
          <cell r="G8149">
            <v>1</v>
          </cell>
          <cell r="H8149" t="str">
            <v>D230-032</v>
          </cell>
          <cell r="I8149" t="str">
            <v>F</v>
          </cell>
          <cell r="J8149">
            <v>811</v>
          </cell>
          <cell r="L8149">
            <v>1.88</v>
          </cell>
        </row>
        <row r="8150">
          <cell r="A8150" t="str">
            <v>RUTKOSKI, CARI A</v>
          </cell>
          <cell r="B8150" t="str">
            <v>101-570</v>
          </cell>
          <cell r="C8150">
            <v>510400</v>
          </cell>
          <cell r="D8150">
            <v>42820</v>
          </cell>
          <cell r="E8150" t="str">
            <v>CORRECTIONAL OFFICER II</v>
          </cell>
          <cell r="F8150" t="str">
            <v>D230</v>
          </cell>
          <cell r="G8150">
            <v>1</v>
          </cell>
          <cell r="H8150" t="str">
            <v>D230-032</v>
          </cell>
          <cell r="I8150" t="str">
            <v>F</v>
          </cell>
          <cell r="J8150">
            <v>101</v>
          </cell>
          <cell r="L8150">
            <v>135.94999999999999</v>
          </cell>
        </row>
        <row r="8151">
          <cell r="A8151" t="str">
            <v>RUTKOSKI, CARI A</v>
          </cell>
          <cell r="B8151" t="str">
            <v>101-570</v>
          </cell>
          <cell r="C8151">
            <v>510400</v>
          </cell>
          <cell r="D8151">
            <v>42820</v>
          </cell>
          <cell r="E8151" t="str">
            <v>CORRECTIONAL OFFICER II</v>
          </cell>
          <cell r="F8151" t="str">
            <v>D230</v>
          </cell>
          <cell r="G8151">
            <v>1</v>
          </cell>
          <cell r="H8151" t="str">
            <v>D230-032</v>
          </cell>
          <cell r="I8151" t="str">
            <v>F</v>
          </cell>
          <cell r="J8151">
            <v>1001</v>
          </cell>
          <cell r="L8151">
            <v>10.17</v>
          </cell>
        </row>
        <row r="8152">
          <cell r="A8152" t="str">
            <v>RUTKOSKI, CARI A</v>
          </cell>
          <cell r="B8152" t="str">
            <v>101-570</v>
          </cell>
          <cell r="C8152">
            <v>510400</v>
          </cell>
          <cell r="D8152">
            <v>42820</v>
          </cell>
          <cell r="E8152" t="str">
            <v>CORRECTIONAL OFFICER II</v>
          </cell>
          <cell r="F8152" t="str">
            <v>D230</v>
          </cell>
          <cell r="G8152">
            <v>1</v>
          </cell>
          <cell r="H8152" t="str">
            <v>D230-032</v>
          </cell>
          <cell r="I8152" t="str">
            <v>F</v>
          </cell>
          <cell r="J8152">
            <v>601</v>
          </cell>
          <cell r="L8152">
            <v>17.149999999999999</v>
          </cell>
        </row>
        <row r="8153">
          <cell r="A8153" t="str">
            <v>RUTKOSKI, CARI A</v>
          </cell>
          <cell r="B8153" t="str">
            <v>101-570</v>
          </cell>
          <cell r="C8153">
            <v>510400</v>
          </cell>
          <cell r="D8153">
            <v>42820</v>
          </cell>
          <cell r="E8153" t="str">
            <v>CORRECTIONAL OFFICER II</v>
          </cell>
          <cell r="F8153" t="str">
            <v>D230</v>
          </cell>
          <cell r="G8153">
            <v>1</v>
          </cell>
          <cell r="H8153" t="str">
            <v>D230-032</v>
          </cell>
          <cell r="I8153" t="str">
            <v>F</v>
          </cell>
          <cell r="J8153">
            <v>30</v>
          </cell>
          <cell r="L8153">
            <v>134.80000000000001</v>
          </cell>
        </row>
        <row r="8154">
          <cell r="A8154" t="str">
            <v>RYAN, LINDA M</v>
          </cell>
          <cell r="B8154" t="str">
            <v>101-594</v>
          </cell>
          <cell r="C8154">
            <v>510100</v>
          </cell>
          <cell r="D8154">
            <v>45670</v>
          </cell>
          <cell r="E8154" t="str">
            <v>OFFICE ASSISTANT, SR</v>
          </cell>
          <cell r="F8154" t="str">
            <v>D384</v>
          </cell>
          <cell r="G8154">
            <v>1</v>
          </cell>
          <cell r="H8154" t="str">
            <v>D384-010</v>
          </cell>
          <cell r="I8154" t="str">
            <v>O</v>
          </cell>
          <cell r="J8154">
            <v>1</v>
          </cell>
          <cell r="K8154" t="str">
            <v>REGULAR PAY</v>
          </cell>
          <cell r="L8154">
            <v>26651.17</v>
          </cell>
        </row>
        <row r="8155">
          <cell r="A8155" t="str">
            <v>RYAN, LINDA M</v>
          </cell>
          <cell r="B8155" t="str">
            <v>101-594</v>
          </cell>
          <cell r="C8155">
            <v>510300</v>
          </cell>
          <cell r="D8155">
            <v>45670</v>
          </cell>
          <cell r="E8155" t="str">
            <v>OFFICE ASSISTANT, SR</v>
          </cell>
          <cell r="F8155" t="str">
            <v>D384</v>
          </cell>
          <cell r="G8155">
            <v>1</v>
          </cell>
          <cell r="H8155" t="str">
            <v>D384-010</v>
          </cell>
          <cell r="I8155" t="str">
            <v>F</v>
          </cell>
          <cell r="J8155">
            <v>7999</v>
          </cell>
          <cell r="L8155">
            <v>7992.69</v>
          </cell>
        </row>
        <row r="8156">
          <cell r="A8156" t="str">
            <v>RYAN, LINDA M</v>
          </cell>
          <cell r="B8156" t="str">
            <v>101-594</v>
          </cell>
          <cell r="C8156">
            <v>510300</v>
          </cell>
          <cell r="D8156">
            <v>45670</v>
          </cell>
          <cell r="E8156" t="str">
            <v>OFFICE ASSISTANT, SR</v>
          </cell>
          <cell r="F8156" t="str">
            <v>D384</v>
          </cell>
          <cell r="G8156">
            <v>1</v>
          </cell>
          <cell r="H8156" t="str">
            <v>D384-010</v>
          </cell>
          <cell r="I8156" t="str">
            <v>F</v>
          </cell>
          <cell r="J8156" t="str">
            <v>*FM</v>
          </cell>
          <cell r="K8156" t="str">
            <v>MEDICARE</v>
          </cell>
          <cell r="L8156">
            <v>386.44</v>
          </cell>
        </row>
        <row r="8157">
          <cell r="A8157" t="str">
            <v>RYAN, LINDA M</v>
          </cell>
          <cell r="B8157" t="str">
            <v>101-594</v>
          </cell>
          <cell r="C8157">
            <v>510300</v>
          </cell>
          <cell r="D8157">
            <v>45670</v>
          </cell>
          <cell r="E8157" t="str">
            <v>OFFICE ASSISTANT, SR</v>
          </cell>
          <cell r="F8157" t="str">
            <v>D384</v>
          </cell>
          <cell r="G8157">
            <v>1</v>
          </cell>
          <cell r="H8157" t="str">
            <v>D384-010</v>
          </cell>
          <cell r="I8157" t="str">
            <v>F</v>
          </cell>
          <cell r="J8157">
            <v>8000</v>
          </cell>
          <cell r="L8157">
            <v>1861.29</v>
          </cell>
        </row>
        <row r="8158">
          <cell r="A8158" t="str">
            <v>RYAN, LINDA M</v>
          </cell>
          <cell r="B8158" t="str">
            <v>101-594</v>
          </cell>
          <cell r="C8158">
            <v>510300</v>
          </cell>
          <cell r="D8158">
            <v>45670</v>
          </cell>
          <cell r="E8158" t="str">
            <v>OFFICE ASSISTANT, SR</v>
          </cell>
          <cell r="F8158" t="str">
            <v>D384</v>
          </cell>
          <cell r="G8158">
            <v>1</v>
          </cell>
          <cell r="H8158" t="str">
            <v>D384-010</v>
          </cell>
          <cell r="I8158" t="str">
            <v>F</v>
          </cell>
          <cell r="J8158" t="str">
            <v>*FI</v>
          </cell>
          <cell r="K8158" t="str">
            <v>FICA</v>
          </cell>
          <cell r="L8158">
            <v>1652.37</v>
          </cell>
        </row>
        <row r="8159">
          <cell r="A8159" t="str">
            <v>RYAN, LINDA M</v>
          </cell>
          <cell r="B8159" t="str">
            <v>101-594</v>
          </cell>
          <cell r="C8159">
            <v>510400</v>
          </cell>
          <cell r="D8159">
            <v>45670</v>
          </cell>
          <cell r="E8159" t="str">
            <v>OFFICE ASSISTANT, SR</v>
          </cell>
          <cell r="F8159" t="str">
            <v>D384</v>
          </cell>
          <cell r="G8159">
            <v>1</v>
          </cell>
          <cell r="H8159" t="str">
            <v>D384-010</v>
          </cell>
          <cell r="I8159" t="str">
            <v>F</v>
          </cell>
          <cell r="J8159">
            <v>30</v>
          </cell>
          <cell r="L8159">
            <v>66.63</v>
          </cell>
        </row>
        <row r="8160">
          <cell r="A8160" t="str">
            <v>RYAN, LINDA M</v>
          </cell>
          <cell r="B8160" t="str">
            <v>101-594</v>
          </cell>
          <cell r="C8160">
            <v>510400</v>
          </cell>
          <cell r="D8160">
            <v>45670</v>
          </cell>
          <cell r="E8160" t="str">
            <v>OFFICE ASSISTANT, SR</v>
          </cell>
          <cell r="F8160" t="str">
            <v>D384</v>
          </cell>
          <cell r="G8160">
            <v>1</v>
          </cell>
          <cell r="H8160" t="str">
            <v>D384-010</v>
          </cell>
          <cell r="I8160" t="str">
            <v>F</v>
          </cell>
          <cell r="J8160">
            <v>1001</v>
          </cell>
          <cell r="L8160">
            <v>10.17</v>
          </cell>
        </row>
        <row r="8161">
          <cell r="A8161" t="str">
            <v>RYAN, LINDA M</v>
          </cell>
          <cell r="B8161" t="str">
            <v>101-594</v>
          </cell>
          <cell r="C8161">
            <v>510400</v>
          </cell>
          <cell r="D8161">
            <v>45670</v>
          </cell>
          <cell r="E8161" t="str">
            <v>OFFICE ASSISTANT, SR</v>
          </cell>
          <cell r="F8161" t="str">
            <v>D384</v>
          </cell>
          <cell r="G8161">
            <v>1</v>
          </cell>
          <cell r="H8161" t="str">
            <v>D384-010</v>
          </cell>
          <cell r="I8161" t="str">
            <v>F</v>
          </cell>
          <cell r="J8161">
            <v>811</v>
          </cell>
          <cell r="L8161">
            <v>1.88</v>
          </cell>
        </row>
        <row r="8162">
          <cell r="A8162" t="str">
            <v>RYAN, LINDA M</v>
          </cell>
          <cell r="B8162" t="str">
            <v>101-594</v>
          </cell>
          <cell r="C8162">
            <v>510400</v>
          </cell>
          <cell r="D8162">
            <v>45670</v>
          </cell>
          <cell r="E8162" t="str">
            <v>OFFICE ASSISTANT, SR</v>
          </cell>
          <cell r="F8162" t="str">
            <v>D384</v>
          </cell>
          <cell r="G8162">
            <v>1</v>
          </cell>
          <cell r="H8162" t="str">
            <v>D384-010</v>
          </cell>
          <cell r="I8162" t="str">
            <v>F</v>
          </cell>
          <cell r="J8162">
            <v>100</v>
          </cell>
          <cell r="L8162">
            <v>135.94999999999999</v>
          </cell>
        </row>
        <row r="8163">
          <cell r="A8163" t="str">
            <v>RYAN, LINDA M</v>
          </cell>
          <cell r="B8163" t="str">
            <v>101-594</v>
          </cell>
          <cell r="C8163">
            <v>510400</v>
          </cell>
          <cell r="D8163">
            <v>45670</v>
          </cell>
          <cell r="E8163" t="str">
            <v>OFFICE ASSISTANT, SR</v>
          </cell>
          <cell r="F8163" t="str">
            <v>D384</v>
          </cell>
          <cell r="G8163">
            <v>1</v>
          </cell>
          <cell r="H8163" t="str">
            <v>D384-010</v>
          </cell>
          <cell r="I8163" t="str">
            <v>F</v>
          </cell>
          <cell r="J8163">
            <v>701</v>
          </cell>
          <cell r="L8163">
            <v>4.01</v>
          </cell>
        </row>
        <row r="8164">
          <cell r="A8164" t="str">
            <v>RYAN, LINDA M</v>
          </cell>
          <cell r="B8164" t="str">
            <v>101-594</v>
          </cell>
          <cell r="C8164">
            <v>510400</v>
          </cell>
          <cell r="D8164">
            <v>45670</v>
          </cell>
          <cell r="E8164" t="str">
            <v>OFFICE ASSISTANT, SR</v>
          </cell>
          <cell r="F8164" t="str">
            <v>D384</v>
          </cell>
          <cell r="G8164">
            <v>1</v>
          </cell>
          <cell r="H8164" t="str">
            <v>D384-010</v>
          </cell>
          <cell r="I8164" t="str">
            <v>F</v>
          </cell>
          <cell r="J8164">
            <v>601</v>
          </cell>
          <cell r="L8164">
            <v>17.149999999999999</v>
          </cell>
        </row>
        <row r="8165">
          <cell r="A8165" t="str">
            <v>SAFFORD, JEFFREY S</v>
          </cell>
          <cell r="B8165" t="str">
            <v>101-566</v>
          </cell>
          <cell r="C8165">
            <v>510100</v>
          </cell>
          <cell r="D8165">
            <v>36440</v>
          </cell>
          <cell r="E8165" t="str">
            <v>SHERIFF'S DISPATCHER II</v>
          </cell>
          <cell r="F8165" t="str">
            <v>Z006</v>
          </cell>
          <cell r="G8165">
            <v>1</v>
          </cell>
          <cell r="H8165" t="str">
            <v>D466-007</v>
          </cell>
          <cell r="I8165" t="str">
            <v>O</v>
          </cell>
          <cell r="J8165">
            <v>6</v>
          </cell>
          <cell r="K8165" t="str">
            <v>INTERIM PAY</v>
          </cell>
          <cell r="L8165">
            <v>1005.61</v>
          </cell>
        </row>
        <row r="8166">
          <cell r="A8166" t="str">
            <v>SAFFORD, JEFFREY S</v>
          </cell>
          <cell r="B8166" t="str">
            <v>101-566</v>
          </cell>
          <cell r="C8166">
            <v>510100</v>
          </cell>
          <cell r="D8166">
            <v>36440</v>
          </cell>
          <cell r="E8166" t="str">
            <v>SHERIFF'S DISPATCHER II</v>
          </cell>
          <cell r="F8166" t="str">
            <v>D466</v>
          </cell>
          <cell r="G8166">
            <v>1</v>
          </cell>
          <cell r="H8166" t="str">
            <v>D466-007</v>
          </cell>
          <cell r="I8166" t="str">
            <v>O</v>
          </cell>
          <cell r="J8166">
            <v>1</v>
          </cell>
          <cell r="K8166" t="str">
            <v>REGULAR PAY</v>
          </cell>
          <cell r="L8166">
            <v>38317.910000000003</v>
          </cell>
        </row>
        <row r="8167">
          <cell r="A8167" t="str">
            <v>SAFFORD, JEFFREY S</v>
          </cell>
          <cell r="B8167" t="str">
            <v>101-566</v>
          </cell>
          <cell r="C8167">
            <v>510300</v>
          </cell>
          <cell r="D8167">
            <v>36440</v>
          </cell>
          <cell r="E8167" t="str">
            <v>SHERIFF'S DISPATCHER II</v>
          </cell>
          <cell r="F8167" t="str">
            <v>D466</v>
          </cell>
          <cell r="G8167">
            <v>1</v>
          </cell>
          <cell r="H8167" t="str">
            <v>D466-007</v>
          </cell>
          <cell r="I8167" t="str">
            <v>F</v>
          </cell>
          <cell r="J8167">
            <v>8002</v>
          </cell>
          <cell r="L8167">
            <v>70.39</v>
          </cell>
        </row>
        <row r="8168">
          <cell r="A8168" t="str">
            <v>SAFFORD, JEFFREY S</v>
          </cell>
          <cell r="B8168" t="str">
            <v>101-566</v>
          </cell>
          <cell r="C8168">
            <v>510300</v>
          </cell>
          <cell r="D8168">
            <v>36440</v>
          </cell>
          <cell r="E8168" t="str">
            <v>SHERIFF'S DISPATCHER II</v>
          </cell>
          <cell r="F8168" t="str">
            <v>D466</v>
          </cell>
          <cell r="G8168">
            <v>1</v>
          </cell>
          <cell r="H8168" t="str">
            <v>D466-007</v>
          </cell>
          <cell r="I8168" t="str">
            <v>F</v>
          </cell>
          <cell r="J8168" t="str">
            <v>*FM</v>
          </cell>
          <cell r="K8168" t="str">
            <v>MEDICARE</v>
          </cell>
          <cell r="L8168">
            <v>555.61</v>
          </cell>
        </row>
        <row r="8169">
          <cell r="A8169" t="str">
            <v>SAFFORD, JEFFREY S</v>
          </cell>
          <cell r="B8169" t="str">
            <v>101-566</v>
          </cell>
          <cell r="C8169">
            <v>510300</v>
          </cell>
          <cell r="D8169">
            <v>36440</v>
          </cell>
          <cell r="E8169" t="str">
            <v>SHERIFF'S DISPATCHER II</v>
          </cell>
          <cell r="F8169" t="str">
            <v>Z006</v>
          </cell>
          <cell r="G8169">
            <v>1</v>
          </cell>
          <cell r="H8169" t="str">
            <v>D466-007</v>
          </cell>
          <cell r="I8169" t="str">
            <v>F</v>
          </cell>
          <cell r="J8169" t="str">
            <v>*FI</v>
          </cell>
          <cell r="K8169" t="str">
            <v>FICA</v>
          </cell>
          <cell r="L8169">
            <v>62.35</v>
          </cell>
        </row>
        <row r="8170">
          <cell r="A8170" t="str">
            <v>SAFFORD, JEFFREY S</v>
          </cell>
          <cell r="B8170" t="str">
            <v>101-566</v>
          </cell>
          <cell r="C8170">
            <v>510300</v>
          </cell>
          <cell r="D8170">
            <v>36440</v>
          </cell>
          <cell r="E8170" t="str">
            <v>SHERIFF'S DISPATCHER II</v>
          </cell>
          <cell r="F8170" t="str">
            <v>D466</v>
          </cell>
          <cell r="G8170">
            <v>1</v>
          </cell>
          <cell r="H8170" t="str">
            <v>D466-007</v>
          </cell>
          <cell r="I8170" t="str">
            <v>F</v>
          </cell>
          <cell r="J8170">
            <v>8000</v>
          </cell>
          <cell r="L8170">
            <v>2677.96</v>
          </cell>
        </row>
        <row r="8171">
          <cell r="A8171" t="str">
            <v>SAFFORD, JEFFREY S</v>
          </cell>
          <cell r="B8171" t="str">
            <v>101-566</v>
          </cell>
          <cell r="C8171">
            <v>510300</v>
          </cell>
          <cell r="D8171">
            <v>36440</v>
          </cell>
          <cell r="E8171" t="str">
            <v>SHERIFF'S DISPATCHER II</v>
          </cell>
          <cell r="F8171" t="str">
            <v>Z006</v>
          </cell>
          <cell r="G8171">
            <v>1</v>
          </cell>
          <cell r="H8171" t="str">
            <v>D466-007</v>
          </cell>
          <cell r="I8171" t="str">
            <v>F</v>
          </cell>
          <cell r="J8171" t="str">
            <v>*FM</v>
          </cell>
          <cell r="K8171" t="str">
            <v>MEDICARE</v>
          </cell>
          <cell r="L8171">
            <v>14.58</v>
          </cell>
        </row>
        <row r="8172">
          <cell r="A8172" t="str">
            <v>SAFFORD, JEFFREY S</v>
          </cell>
          <cell r="B8172" t="str">
            <v>101-566</v>
          </cell>
          <cell r="C8172">
            <v>510300</v>
          </cell>
          <cell r="D8172">
            <v>36440</v>
          </cell>
          <cell r="E8172" t="str">
            <v>SHERIFF'S DISPATCHER II</v>
          </cell>
          <cell r="F8172" t="str">
            <v>D466</v>
          </cell>
          <cell r="G8172">
            <v>1</v>
          </cell>
          <cell r="H8172" t="str">
            <v>D466-007</v>
          </cell>
          <cell r="I8172" t="str">
            <v>F</v>
          </cell>
          <cell r="J8172" t="str">
            <v>*FI</v>
          </cell>
          <cell r="K8172" t="str">
            <v>FICA</v>
          </cell>
          <cell r="L8172">
            <v>2375.71</v>
          </cell>
        </row>
        <row r="8173">
          <cell r="A8173" t="str">
            <v>SAFFORD, JEFFREY S</v>
          </cell>
          <cell r="B8173" t="str">
            <v>101-566</v>
          </cell>
          <cell r="C8173">
            <v>510300</v>
          </cell>
          <cell r="D8173">
            <v>36440</v>
          </cell>
          <cell r="E8173" t="str">
            <v>SHERIFF'S DISPATCHER II</v>
          </cell>
          <cell r="F8173" t="str">
            <v>D466</v>
          </cell>
          <cell r="G8173">
            <v>1</v>
          </cell>
          <cell r="H8173" t="str">
            <v>D466-007</v>
          </cell>
          <cell r="I8173" t="str">
            <v>F</v>
          </cell>
          <cell r="J8173">
            <v>7999</v>
          </cell>
          <cell r="L8173">
            <v>11793.12</v>
          </cell>
        </row>
        <row r="8174">
          <cell r="A8174" t="str">
            <v>SAFFORD, JEFFREY S</v>
          </cell>
          <cell r="B8174" t="str">
            <v>101-566</v>
          </cell>
          <cell r="C8174">
            <v>510400</v>
          </cell>
          <cell r="D8174">
            <v>36440</v>
          </cell>
          <cell r="E8174" t="str">
            <v>SHERIFF'S DISPATCHER II</v>
          </cell>
          <cell r="F8174" t="str">
            <v>D466</v>
          </cell>
          <cell r="G8174">
            <v>1</v>
          </cell>
          <cell r="H8174" t="str">
            <v>D466-007</v>
          </cell>
          <cell r="I8174" t="str">
            <v>F</v>
          </cell>
          <cell r="J8174">
            <v>30</v>
          </cell>
          <cell r="L8174">
            <v>95.79</v>
          </cell>
        </row>
        <row r="8175">
          <cell r="A8175" t="str">
            <v>SAFFORD, JEFFREY S</v>
          </cell>
          <cell r="B8175" t="str">
            <v>101-566</v>
          </cell>
          <cell r="C8175">
            <v>510400</v>
          </cell>
          <cell r="D8175">
            <v>36440</v>
          </cell>
          <cell r="E8175" t="str">
            <v>SHERIFF'S DISPATCHER II</v>
          </cell>
          <cell r="F8175" t="str">
            <v>D466</v>
          </cell>
          <cell r="G8175">
            <v>1</v>
          </cell>
          <cell r="H8175" t="str">
            <v>D466-007</v>
          </cell>
          <cell r="I8175" t="str">
            <v>F</v>
          </cell>
          <cell r="J8175">
            <v>605</v>
          </cell>
          <cell r="L8175">
            <v>59.1</v>
          </cell>
        </row>
        <row r="8176">
          <cell r="A8176" t="str">
            <v>SAFFORD, JEFFREY S</v>
          </cell>
          <cell r="B8176" t="str">
            <v>101-566</v>
          </cell>
          <cell r="C8176">
            <v>510400</v>
          </cell>
          <cell r="D8176">
            <v>36440</v>
          </cell>
          <cell r="E8176" t="str">
            <v>SHERIFF'S DISPATCHER II</v>
          </cell>
          <cell r="F8176" t="str">
            <v>D466</v>
          </cell>
          <cell r="G8176">
            <v>1</v>
          </cell>
          <cell r="H8176" t="str">
            <v>D466-007</v>
          </cell>
          <cell r="I8176" t="str">
            <v>F</v>
          </cell>
          <cell r="J8176">
            <v>134</v>
          </cell>
          <cell r="L8176">
            <v>315.93</v>
          </cell>
        </row>
        <row r="8177">
          <cell r="A8177" t="str">
            <v>SAFFORD, JEFFREY S</v>
          </cell>
          <cell r="B8177" t="str">
            <v>101-566</v>
          </cell>
          <cell r="C8177">
            <v>510400</v>
          </cell>
          <cell r="D8177">
            <v>36440</v>
          </cell>
          <cell r="E8177" t="str">
            <v>SHERIFF'S DISPATCHER II</v>
          </cell>
          <cell r="F8177" t="str">
            <v>D466</v>
          </cell>
          <cell r="G8177">
            <v>1</v>
          </cell>
          <cell r="H8177" t="str">
            <v>D466-007</v>
          </cell>
          <cell r="I8177" t="str">
            <v>F</v>
          </cell>
          <cell r="J8177">
            <v>705</v>
          </cell>
          <cell r="L8177">
            <v>12.04</v>
          </cell>
        </row>
        <row r="8178">
          <cell r="A8178" t="str">
            <v>SAFFORD, JEFFREY S</v>
          </cell>
          <cell r="B8178" t="str">
            <v>101-566</v>
          </cell>
          <cell r="C8178">
            <v>510400</v>
          </cell>
          <cell r="D8178">
            <v>36440</v>
          </cell>
          <cell r="E8178" t="str">
            <v>SHERIFF'S DISPATCHER II</v>
          </cell>
          <cell r="F8178" t="str">
            <v>Z006</v>
          </cell>
          <cell r="G8178">
            <v>1</v>
          </cell>
          <cell r="H8178" t="str">
            <v>D466-007</v>
          </cell>
          <cell r="I8178" t="str">
            <v>F</v>
          </cell>
          <cell r="J8178">
            <v>30</v>
          </cell>
          <cell r="L8178">
            <v>2.5099999999999998</v>
          </cell>
        </row>
        <row r="8179">
          <cell r="A8179" t="str">
            <v>SAFFORD, JEFFREY S</v>
          </cell>
          <cell r="B8179" t="str">
            <v>101-566</v>
          </cell>
          <cell r="C8179">
            <v>510400</v>
          </cell>
          <cell r="D8179">
            <v>36440</v>
          </cell>
          <cell r="E8179" t="str">
            <v>SHERIFF'S DISPATCHER II</v>
          </cell>
          <cell r="F8179" t="str">
            <v>D466</v>
          </cell>
          <cell r="G8179">
            <v>1</v>
          </cell>
          <cell r="H8179" t="str">
            <v>D466-007</v>
          </cell>
          <cell r="I8179" t="str">
            <v>F</v>
          </cell>
          <cell r="J8179">
            <v>811</v>
          </cell>
          <cell r="L8179">
            <v>1.88</v>
          </cell>
        </row>
        <row r="8180">
          <cell r="A8180" t="str">
            <v>SAFFORD, JEFFREY S</v>
          </cell>
          <cell r="B8180" t="str">
            <v>101-566</v>
          </cell>
          <cell r="C8180">
            <v>510400</v>
          </cell>
          <cell r="D8180">
            <v>36440</v>
          </cell>
          <cell r="E8180" t="str">
            <v>SHERIFF'S DISPATCHER II</v>
          </cell>
          <cell r="F8180" t="str">
            <v>D466</v>
          </cell>
          <cell r="G8180">
            <v>1</v>
          </cell>
          <cell r="H8180" t="str">
            <v>D466-007</v>
          </cell>
          <cell r="I8180" t="str">
            <v>F</v>
          </cell>
          <cell r="J8180">
            <v>1001</v>
          </cell>
          <cell r="L8180">
            <v>10.17</v>
          </cell>
        </row>
        <row r="8181">
          <cell r="A8181" t="str">
            <v>SAGER, LINDA</v>
          </cell>
          <cell r="B8181" t="str">
            <v>101-505</v>
          </cell>
          <cell r="C8181">
            <v>510100</v>
          </cell>
          <cell r="D8181">
            <v>12390</v>
          </cell>
          <cell r="E8181" t="str">
            <v>ACCOUNTANT AUDITOR I</v>
          </cell>
          <cell r="F8181" t="str">
            <v>P105</v>
          </cell>
          <cell r="G8181">
            <v>1</v>
          </cell>
          <cell r="H8181" t="str">
            <v>P105-001</v>
          </cell>
          <cell r="I8181" t="str">
            <v>O</v>
          </cell>
          <cell r="J8181">
            <v>1</v>
          </cell>
          <cell r="K8181" t="str">
            <v>REGULAR PAY</v>
          </cell>
          <cell r="L8181">
            <v>44478.95</v>
          </cell>
        </row>
        <row r="8182">
          <cell r="A8182" t="str">
            <v>SAGER, LINDA</v>
          </cell>
          <cell r="B8182" t="str">
            <v>101-505</v>
          </cell>
          <cell r="C8182">
            <v>510300</v>
          </cell>
          <cell r="D8182">
            <v>12390</v>
          </cell>
          <cell r="E8182" t="str">
            <v>ACCOUNTANT AUDITOR I</v>
          </cell>
          <cell r="F8182" t="str">
            <v>P105</v>
          </cell>
          <cell r="G8182">
            <v>1</v>
          </cell>
          <cell r="H8182" t="str">
            <v>P105-001</v>
          </cell>
          <cell r="I8182" t="str">
            <v>F</v>
          </cell>
          <cell r="J8182" t="str">
            <v>*FI</v>
          </cell>
          <cell r="K8182" t="str">
            <v>FICA</v>
          </cell>
          <cell r="L8182">
            <v>2757.69</v>
          </cell>
        </row>
        <row r="8183">
          <cell r="A8183" t="str">
            <v>SAGER, LINDA</v>
          </cell>
          <cell r="B8183" t="str">
            <v>101-505</v>
          </cell>
          <cell r="C8183">
            <v>510300</v>
          </cell>
          <cell r="D8183">
            <v>12390</v>
          </cell>
          <cell r="E8183" t="str">
            <v>ACCOUNTANT AUDITOR I</v>
          </cell>
          <cell r="F8183" t="str">
            <v>P105</v>
          </cell>
          <cell r="G8183">
            <v>1</v>
          </cell>
          <cell r="H8183" t="str">
            <v>P105-001</v>
          </cell>
          <cell r="I8183" t="str">
            <v>F</v>
          </cell>
          <cell r="J8183">
            <v>8005</v>
          </cell>
          <cell r="L8183">
            <v>217.65</v>
          </cell>
        </row>
        <row r="8184">
          <cell r="A8184" t="str">
            <v>SAGER, LINDA</v>
          </cell>
          <cell r="B8184" t="str">
            <v>101-505</v>
          </cell>
          <cell r="C8184">
            <v>510300</v>
          </cell>
          <cell r="D8184">
            <v>12390</v>
          </cell>
          <cell r="E8184" t="str">
            <v>ACCOUNTANT AUDITOR I</v>
          </cell>
          <cell r="F8184" t="str">
            <v>P105</v>
          </cell>
          <cell r="G8184">
            <v>1</v>
          </cell>
          <cell r="H8184" t="str">
            <v>P105-001</v>
          </cell>
          <cell r="I8184" t="str">
            <v>F</v>
          </cell>
          <cell r="J8184">
            <v>7999</v>
          </cell>
          <cell r="L8184">
            <v>13339.24</v>
          </cell>
        </row>
        <row r="8185">
          <cell r="A8185" t="str">
            <v>SAGER, LINDA</v>
          </cell>
          <cell r="B8185" t="str">
            <v>101-505</v>
          </cell>
          <cell r="C8185">
            <v>510300</v>
          </cell>
          <cell r="D8185">
            <v>12390</v>
          </cell>
          <cell r="E8185" t="str">
            <v>ACCOUNTANT AUDITOR I</v>
          </cell>
          <cell r="F8185" t="str">
            <v>P105</v>
          </cell>
          <cell r="G8185">
            <v>1</v>
          </cell>
          <cell r="H8185" t="str">
            <v>P105-001</v>
          </cell>
          <cell r="I8185" t="str">
            <v>F</v>
          </cell>
          <cell r="J8185">
            <v>8000</v>
          </cell>
          <cell r="L8185">
            <v>3109.23</v>
          </cell>
        </row>
        <row r="8186">
          <cell r="A8186" t="str">
            <v>SAGER, LINDA</v>
          </cell>
          <cell r="B8186" t="str">
            <v>101-505</v>
          </cell>
          <cell r="C8186">
            <v>510300</v>
          </cell>
          <cell r="D8186">
            <v>12390</v>
          </cell>
          <cell r="E8186" t="str">
            <v>ACCOUNTANT AUDITOR I</v>
          </cell>
          <cell r="F8186" t="str">
            <v>P105</v>
          </cell>
          <cell r="G8186">
            <v>1</v>
          </cell>
          <cell r="H8186" t="str">
            <v>P105-001</v>
          </cell>
          <cell r="I8186" t="str">
            <v>F</v>
          </cell>
          <cell r="J8186" t="str">
            <v>*FM</v>
          </cell>
          <cell r="K8186" t="str">
            <v>MEDICARE</v>
          </cell>
          <cell r="L8186">
            <v>644.94000000000005</v>
          </cell>
        </row>
        <row r="8187">
          <cell r="A8187" t="str">
            <v>SAGER, LINDA</v>
          </cell>
          <cell r="B8187" t="str">
            <v>101-505</v>
          </cell>
          <cell r="C8187">
            <v>510400</v>
          </cell>
          <cell r="D8187">
            <v>12390</v>
          </cell>
          <cell r="E8187" t="str">
            <v>ACCOUNTANT AUDITOR I</v>
          </cell>
          <cell r="F8187" t="str">
            <v>P105</v>
          </cell>
          <cell r="G8187">
            <v>1</v>
          </cell>
          <cell r="H8187" t="str">
            <v>P105-001</v>
          </cell>
          <cell r="I8187" t="str">
            <v>F</v>
          </cell>
          <cell r="J8187">
            <v>605</v>
          </cell>
          <cell r="L8187">
            <v>59.1</v>
          </cell>
        </row>
        <row r="8188">
          <cell r="A8188" t="str">
            <v>SAGER, LINDA</v>
          </cell>
          <cell r="B8188" t="str">
            <v>101-505</v>
          </cell>
          <cell r="C8188">
            <v>510400</v>
          </cell>
          <cell r="D8188">
            <v>12390</v>
          </cell>
          <cell r="E8188" t="str">
            <v>ACCOUNTANT AUDITOR I</v>
          </cell>
          <cell r="F8188" t="str">
            <v>P105</v>
          </cell>
          <cell r="G8188">
            <v>1</v>
          </cell>
          <cell r="H8188" t="str">
            <v>P105-001</v>
          </cell>
          <cell r="I8188" t="str">
            <v>F</v>
          </cell>
          <cell r="J8188">
            <v>1001</v>
          </cell>
          <cell r="L8188">
            <v>10.17</v>
          </cell>
        </row>
        <row r="8189">
          <cell r="A8189" t="str">
            <v>SAGER, LINDA</v>
          </cell>
          <cell r="B8189" t="str">
            <v>101-505</v>
          </cell>
          <cell r="C8189">
            <v>510400</v>
          </cell>
          <cell r="D8189">
            <v>12390</v>
          </cell>
          <cell r="E8189" t="str">
            <v>ACCOUNTANT AUDITOR I</v>
          </cell>
          <cell r="F8189" t="str">
            <v>P105</v>
          </cell>
          <cell r="G8189">
            <v>1</v>
          </cell>
          <cell r="H8189" t="str">
            <v>P105-001</v>
          </cell>
          <cell r="I8189" t="str">
            <v>F</v>
          </cell>
          <cell r="J8189">
            <v>811</v>
          </cell>
          <cell r="L8189">
            <v>1.88</v>
          </cell>
        </row>
        <row r="8190">
          <cell r="A8190" t="str">
            <v>SAGER, LINDA</v>
          </cell>
          <cell r="B8190" t="str">
            <v>101-505</v>
          </cell>
          <cell r="C8190">
            <v>510400</v>
          </cell>
          <cell r="D8190">
            <v>12390</v>
          </cell>
          <cell r="E8190" t="str">
            <v>ACCOUNTANT AUDITOR I</v>
          </cell>
          <cell r="F8190" t="str">
            <v>P105</v>
          </cell>
          <cell r="G8190">
            <v>1</v>
          </cell>
          <cell r="H8190" t="str">
            <v>P105-001</v>
          </cell>
          <cell r="I8190" t="str">
            <v>F</v>
          </cell>
          <cell r="J8190">
            <v>705</v>
          </cell>
          <cell r="L8190">
            <v>12.04</v>
          </cell>
        </row>
        <row r="8191">
          <cell r="A8191" t="str">
            <v>SAGER, LINDA</v>
          </cell>
          <cell r="B8191" t="str">
            <v>101-505</v>
          </cell>
          <cell r="C8191">
            <v>510400</v>
          </cell>
          <cell r="D8191">
            <v>12390</v>
          </cell>
          <cell r="E8191" t="str">
            <v>ACCOUNTANT AUDITOR I</v>
          </cell>
          <cell r="F8191" t="str">
            <v>P105</v>
          </cell>
          <cell r="G8191">
            <v>1</v>
          </cell>
          <cell r="H8191" t="str">
            <v>P105-001</v>
          </cell>
          <cell r="I8191" t="str">
            <v>F</v>
          </cell>
          <cell r="J8191">
            <v>104</v>
          </cell>
          <cell r="L8191">
            <v>283.83999999999997</v>
          </cell>
        </row>
        <row r="8192">
          <cell r="A8192" t="str">
            <v>SAGER, LINDA</v>
          </cell>
          <cell r="B8192" t="str">
            <v>101-505</v>
          </cell>
          <cell r="C8192">
            <v>510400</v>
          </cell>
          <cell r="D8192">
            <v>12390</v>
          </cell>
          <cell r="E8192" t="str">
            <v>ACCOUNTANT AUDITOR I</v>
          </cell>
          <cell r="F8192" t="str">
            <v>P105</v>
          </cell>
          <cell r="G8192">
            <v>1</v>
          </cell>
          <cell r="H8192" t="str">
            <v>P105-001</v>
          </cell>
          <cell r="I8192" t="str">
            <v>F</v>
          </cell>
          <cell r="J8192">
            <v>30</v>
          </cell>
          <cell r="L8192">
            <v>111.2</v>
          </cell>
        </row>
        <row r="8193">
          <cell r="A8193" t="str">
            <v>SAIGH, RHONDA J</v>
          </cell>
          <cell r="B8193" t="str">
            <v>101-505</v>
          </cell>
          <cell r="C8193">
            <v>510100</v>
          </cell>
          <cell r="D8193">
            <v>34930</v>
          </cell>
          <cell r="E8193" t="str">
            <v>ACCOUNTANT AUDITOR II</v>
          </cell>
          <cell r="F8193" t="str">
            <v>G100</v>
          </cell>
          <cell r="G8193">
            <v>1</v>
          </cell>
          <cell r="H8193" t="str">
            <v>G100-001</v>
          </cell>
          <cell r="I8193" t="str">
            <v>O</v>
          </cell>
          <cell r="J8193">
            <v>1</v>
          </cell>
          <cell r="K8193" t="str">
            <v>REGULAR PAY</v>
          </cell>
          <cell r="L8193">
            <v>47215.96</v>
          </cell>
        </row>
        <row r="8194">
          <cell r="A8194" t="str">
            <v>SAIGH, RHONDA J</v>
          </cell>
          <cell r="B8194" t="str">
            <v>101-505</v>
          </cell>
          <cell r="C8194">
            <v>510300</v>
          </cell>
          <cell r="D8194">
            <v>34930</v>
          </cell>
          <cell r="E8194" t="str">
            <v>ACCOUNTANT AUDITOR II</v>
          </cell>
          <cell r="F8194" t="str">
            <v>G100</v>
          </cell>
          <cell r="G8194">
            <v>1</v>
          </cell>
          <cell r="H8194" t="str">
            <v>G100-001</v>
          </cell>
          <cell r="I8194" t="str">
            <v>F</v>
          </cell>
          <cell r="J8194" t="str">
            <v>*FM</v>
          </cell>
          <cell r="K8194" t="str">
            <v>MEDICARE</v>
          </cell>
          <cell r="L8194">
            <v>684.63</v>
          </cell>
        </row>
        <row r="8195">
          <cell r="A8195" t="str">
            <v>SAIGH, RHONDA J</v>
          </cell>
          <cell r="B8195" t="str">
            <v>101-505</v>
          </cell>
          <cell r="C8195">
            <v>510300</v>
          </cell>
          <cell r="D8195">
            <v>34930</v>
          </cell>
          <cell r="E8195" t="str">
            <v>ACCOUNTANT AUDITOR II</v>
          </cell>
          <cell r="F8195" t="str">
            <v>G100</v>
          </cell>
          <cell r="G8195">
            <v>1</v>
          </cell>
          <cell r="H8195" t="str">
            <v>G100-001</v>
          </cell>
          <cell r="I8195" t="str">
            <v>F</v>
          </cell>
          <cell r="J8195">
            <v>8000</v>
          </cell>
          <cell r="L8195">
            <v>3300.82</v>
          </cell>
        </row>
        <row r="8196">
          <cell r="A8196" t="str">
            <v>SAIGH, RHONDA J</v>
          </cell>
          <cell r="B8196" t="str">
            <v>101-505</v>
          </cell>
          <cell r="C8196">
            <v>510300</v>
          </cell>
          <cell r="D8196">
            <v>34930</v>
          </cell>
          <cell r="E8196" t="str">
            <v>ACCOUNTANT AUDITOR II</v>
          </cell>
          <cell r="F8196" t="str">
            <v>G100</v>
          </cell>
          <cell r="G8196">
            <v>1</v>
          </cell>
          <cell r="H8196" t="str">
            <v>G100-001</v>
          </cell>
          <cell r="I8196" t="str">
            <v>F</v>
          </cell>
          <cell r="J8196">
            <v>8005</v>
          </cell>
          <cell r="L8196">
            <v>231.06</v>
          </cell>
        </row>
        <row r="8197">
          <cell r="A8197" t="str">
            <v>SAIGH, RHONDA J</v>
          </cell>
          <cell r="B8197" t="str">
            <v>101-505</v>
          </cell>
          <cell r="C8197">
            <v>510300</v>
          </cell>
          <cell r="D8197">
            <v>34930</v>
          </cell>
          <cell r="E8197" t="str">
            <v>ACCOUNTANT AUDITOR II</v>
          </cell>
          <cell r="F8197" t="str">
            <v>G100</v>
          </cell>
          <cell r="G8197">
            <v>1</v>
          </cell>
          <cell r="H8197" t="str">
            <v>G100-001</v>
          </cell>
          <cell r="I8197" t="str">
            <v>F</v>
          </cell>
          <cell r="J8197" t="str">
            <v>*FI</v>
          </cell>
          <cell r="K8197" t="str">
            <v>FICA</v>
          </cell>
          <cell r="L8197">
            <v>2927.39</v>
          </cell>
        </row>
        <row r="8198">
          <cell r="A8198" t="str">
            <v>SAIGH, RHONDA J</v>
          </cell>
          <cell r="B8198" t="str">
            <v>101-505</v>
          </cell>
          <cell r="C8198">
            <v>510300</v>
          </cell>
          <cell r="D8198">
            <v>34930</v>
          </cell>
          <cell r="E8198" t="str">
            <v>ACCOUNTANT AUDITOR II</v>
          </cell>
          <cell r="F8198" t="str">
            <v>G100</v>
          </cell>
          <cell r="G8198">
            <v>1</v>
          </cell>
          <cell r="H8198" t="str">
            <v>G100-001</v>
          </cell>
          <cell r="I8198" t="str">
            <v>F</v>
          </cell>
          <cell r="J8198">
            <v>7999</v>
          </cell>
          <cell r="L8198">
            <v>14160.07</v>
          </cell>
        </row>
        <row r="8199">
          <cell r="A8199" t="str">
            <v>SAIGH, RHONDA J</v>
          </cell>
          <cell r="B8199" t="str">
            <v>101-505</v>
          </cell>
          <cell r="C8199">
            <v>510400</v>
          </cell>
          <cell r="D8199">
            <v>34930</v>
          </cell>
          <cell r="E8199" t="str">
            <v>ACCOUNTANT AUDITOR II</v>
          </cell>
          <cell r="F8199" t="str">
            <v>G100</v>
          </cell>
          <cell r="G8199">
            <v>1</v>
          </cell>
          <cell r="H8199" t="str">
            <v>G100-001</v>
          </cell>
          <cell r="I8199" t="str">
            <v>F</v>
          </cell>
          <cell r="J8199">
            <v>701</v>
          </cell>
          <cell r="L8199">
            <v>4.01</v>
          </cell>
        </row>
        <row r="8200">
          <cell r="A8200" t="str">
            <v>SAIGH, RHONDA J</v>
          </cell>
          <cell r="B8200" t="str">
            <v>101-505</v>
          </cell>
          <cell r="C8200">
            <v>510400</v>
          </cell>
          <cell r="D8200">
            <v>34930</v>
          </cell>
          <cell r="E8200" t="str">
            <v>ACCOUNTANT AUDITOR II</v>
          </cell>
          <cell r="F8200" t="str">
            <v>G100</v>
          </cell>
          <cell r="G8200">
            <v>1</v>
          </cell>
          <cell r="H8200" t="str">
            <v>G100-001</v>
          </cell>
          <cell r="I8200" t="str">
            <v>F</v>
          </cell>
          <cell r="J8200">
            <v>811</v>
          </cell>
          <cell r="L8200">
            <v>1.88</v>
          </cell>
        </row>
        <row r="8201">
          <cell r="A8201" t="str">
            <v>SAIGH, RHONDA J</v>
          </cell>
          <cell r="B8201" t="str">
            <v>101-505</v>
          </cell>
          <cell r="C8201">
            <v>510400</v>
          </cell>
          <cell r="D8201">
            <v>34930</v>
          </cell>
          <cell r="E8201" t="str">
            <v>ACCOUNTANT AUDITOR II</v>
          </cell>
          <cell r="F8201" t="str">
            <v>G100</v>
          </cell>
          <cell r="G8201">
            <v>1</v>
          </cell>
          <cell r="H8201" t="str">
            <v>G100-001</v>
          </cell>
          <cell r="I8201" t="str">
            <v>F</v>
          </cell>
          <cell r="J8201">
            <v>102</v>
          </cell>
          <cell r="L8201">
            <v>232.19</v>
          </cell>
        </row>
        <row r="8202">
          <cell r="A8202" t="str">
            <v>SAIGH, RHONDA J</v>
          </cell>
          <cell r="B8202" t="str">
            <v>101-505</v>
          </cell>
          <cell r="C8202">
            <v>510400</v>
          </cell>
          <cell r="D8202">
            <v>34930</v>
          </cell>
          <cell r="E8202" t="str">
            <v>ACCOUNTANT AUDITOR II</v>
          </cell>
          <cell r="F8202" t="str">
            <v>G100</v>
          </cell>
          <cell r="G8202">
            <v>1</v>
          </cell>
          <cell r="H8202" t="str">
            <v>G100-001</v>
          </cell>
          <cell r="I8202" t="str">
            <v>F</v>
          </cell>
          <cell r="J8202">
            <v>601</v>
          </cell>
          <cell r="L8202">
            <v>17.149999999999999</v>
          </cell>
        </row>
        <row r="8203">
          <cell r="A8203" t="str">
            <v>SAIGH, RHONDA J</v>
          </cell>
          <cell r="B8203" t="str">
            <v>101-505</v>
          </cell>
          <cell r="C8203">
            <v>510400</v>
          </cell>
          <cell r="D8203">
            <v>34930</v>
          </cell>
          <cell r="E8203" t="str">
            <v>ACCOUNTANT AUDITOR II</v>
          </cell>
          <cell r="F8203" t="str">
            <v>G100</v>
          </cell>
          <cell r="G8203">
            <v>1</v>
          </cell>
          <cell r="H8203" t="str">
            <v>G100-001</v>
          </cell>
          <cell r="I8203" t="str">
            <v>F</v>
          </cell>
          <cell r="J8203">
            <v>30</v>
          </cell>
          <cell r="L8203">
            <v>118.04</v>
          </cell>
        </row>
        <row r="8204">
          <cell r="A8204" t="str">
            <v>SAIGH, RHONDA J</v>
          </cell>
          <cell r="B8204" t="str">
            <v>101-505</v>
          </cell>
          <cell r="C8204">
            <v>510400</v>
          </cell>
          <cell r="D8204">
            <v>34930</v>
          </cell>
          <cell r="E8204" t="str">
            <v>ACCOUNTANT AUDITOR II</v>
          </cell>
          <cell r="F8204" t="str">
            <v>G100</v>
          </cell>
          <cell r="G8204">
            <v>1</v>
          </cell>
          <cell r="H8204" t="str">
            <v>G100-001</v>
          </cell>
          <cell r="I8204" t="str">
            <v>F</v>
          </cell>
          <cell r="J8204">
            <v>1001</v>
          </cell>
          <cell r="L8204">
            <v>10.17</v>
          </cell>
        </row>
        <row r="8205">
          <cell r="A8205" t="str">
            <v>SALISBURY, CAROLE R</v>
          </cell>
          <cell r="B8205" t="str">
            <v>101-609</v>
          </cell>
          <cell r="C8205">
            <v>510100</v>
          </cell>
          <cell r="D8205">
            <v>42290</v>
          </cell>
          <cell r="E8205" t="str">
            <v>HEALTH TECHNICIAN I</v>
          </cell>
          <cell r="F8205" t="str">
            <v>D316</v>
          </cell>
          <cell r="G8205">
            <v>1</v>
          </cell>
          <cell r="H8205" t="str">
            <v>D316-003</v>
          </cell>
          <cell r="I8205" t="str">
            <v>O</v>
          </cell>
          <cell r="J8205">
            <v>1</v>
          </cell>
          <cell r="K8205" t="str">
            <v>REGULAR PAY</v>
          </cell>
          <cell r="L8205">
            <v>25771.759999999998</v>
          </cell>
        </row>
        <row r="8206">
          <cell r="A8206" t="str">
            <v>SALISBURY, CAROLE R</v>
          </cell>
          <cell r="B8206" t="str">
            <v>101-609</v>
          </cell>
          <cell r="C8206">
            <v>510300</v>
          </cell>
          <cell r="D8206">
            <v>42290</v>
          </cell>
          <cell r="E8206" t="str">
            <v>HEALTH TECHNICIAN I</v>
          </cell>
          <cell r="F8206" t="str">
            <v>D316</v>
          </cell>
          <cell r="G8206">
            <v>1</v>
          </cell>
          <cell r="H8206" t="str">
            <v>D316-003</v>
          </cell>
          <cell r="I8206" t="str">
            <v>F</v>
          </cell>
          <cell r="J8206">
            <v>8000</v>
          </cell>
          <cell r="L8206">
            <v>1799.73</v>
          </cell>
        </row>
        <row r="8207">
          <cell r="A8207" t="str">
            <v>SALISBURY, CAROLE R</v>
          </cell>
          <cell r="B8207" t="str">
            <v>101-609</v>
          </cell>
          <cell r="C8207">
            <v>510300</v>
          </cell>
          <cell r="D8207">
            <v>42290</v>
          </cell>
          <cell r="E8207" t="str">
            <v>HEALTH TECHNICIAN I</v>
          </cell>
          <cell r="F8207" t="str">
            <v>D316</v>
          </cell>
          <cell r="G8207">
            <v>1</v>
          </cell>
          <cell r="H8207" t="str">
            <v>D316-003</v>
          </cell>
          <cell r="I8207" t="str">
            <v>F</v>
          </cell>
          <cell r="J8207" t="str">
            <v>*FI</v>
          </cell>
          <cell r="K8207" t="str">
            <v>FICA</v>
          </cell>
          <cell r="L8207">
            <v>1597.85</v>
          </cell>
        </row>
        <row r="8208">
          <cell r="A8208" t="str">
            <v>SALISBURY, CAROLE R</v>
          </cell>
          <cell r="B8208" t="str">
            <v>101-609</v>
          </cell>
          <cell r="C8208">
            <v>510300</v>
          </cell>
          <cell r="D8208">
            <v>42290</v>
          </cell>
          <cell r="E8208" t="str">
            <v>HEALTH TECHNICIAN I</v>
          </cell>
          <cell r="F8208" t="str">
            <v>D316</v>
          </cell>
          <cell r="G8208">
            <v>1</v>
          </cell>
          <cell r="H8208" t="str">
            <v>D316-003</v>
          </cell>
          <cell r="I8208" t="str">
            <v>F</v>
          </cell>
          <cell r="J8208">
            <v>7999</v>
          </cell>
          <cell r="L8208">
            <v>7728.95</v>
          </cell>
        </row>
        <row r="8209">
          <cell r="A8209" t="str">
            <v>SALISBURY, CAROLE R</v>
          </cell>
          <cell r="B8209" t="str">
            <v>101-609</v>
          </cell>
          <cell r="C8209">
            <v>510300</v>
          </cell>
          <cell r="D8209">
            <v>42290</v>
          </cell>
          <cell r="E8209" t="str">
            <v>HEALTH TECHNICIAN I</v>
          </cell>
          <cell r="F8209" t="str">
            <v>D316</v>
          </cell>
          <cell r="G8209">
            <v>1</v>
          </cell>
          <cell r="H8209" t="str">
            <v>D316-003</v>
          </cell>
          <cell r="I8209" t="str">
            <v>F</v>
          </cell>
          <cell r="J8209" t="str">
            <v>*FM</v>
          </cell>
          <cell r="K8209" t="str">
            <v>MEDICARE</v>
          </cell>
          <cell r="L8209">
            <v>373.69</v>
          </cell>
        </row>
        <row r="8210">
          <cell r="A8210" t="str">
            <v>SALISBURY, CAROLE R</v>
          </cell>
          <cell r="B8210" t="str">
            <v>101-609</v>
          </cell>
          <cell r="C8210">
            <v>510400</v>
          </cell>
          <cell r="D8210">
            <v>42290</v>
          </cell>
          <cell r="E8210" t="str">
            <v>HEALTH TECHNICIAN I</v>
          </cell>
          <cell r="F8210" t="str">
            <v>D316</v>
          </cell>
          <cell r="G8210">
            <v>1</v>
          </cell>
          <cell r="H8210" t="str">
            <v>D316-003</v>
          </cell>
          <cell r="I8210" t="str">
            <v>F</v>
          </cell>
          <cell r="J8210">
            <v>30</v>
          </cell>
          <cell r="L8210">
            <v>64.430000000000007</v>
          </cell>
        </row>
        <row r="8211">
          <cell r="A8211" t="str">
            <v>SALISBURY, CAROLE R</v>
          </cell>
          <cell r="B8211" t="str">
            <v>101-609</v>
          </cell>
          <cell r="C8211">
            <v>510400</v>
          </cell>
          <cell r="D8211">
            <v>42290</v>
          </cell>
          <cell r="E8211" t="str">
            <v>HEALTH TECHNICIAN I</v>
          </cell>
          <cell r="F8211" t="str">
            <v>D316</v>
          </cell>
          <cell r="G8211">
            <v>1</v>
          </cell>
          <cell r="H8211" t="str">
            <v>D316-003</v>
          </cell>
          <cell r="I8211" t="str">
            <v>F</v>
          </cell>
          <cell r="J8211">
            <v>100</v>
          </cell>
          <cell r="L8211">
            <v>135.94999999999999</v>
          </cell>
        </row>
        <row r="8212">
          <cell r="A8212" t="str">
            <v>SALISBURY, CAROLE R</v>
          </cell>
          <cell r="B8212" t="str">
            <v>101-609</v>
          </cell>
          <cell r="C8212">
            <v>510400</v>
          </cell>
          <cell r="D8212">
            <v>42290</v>
          </cell>
          <cell r="E8212" t="str">
            <v>HEALTH TECHNICIAN I</v>
          </cell>
          <cell r="F8212" t="str">
            <v>D316</v>
          </cell>
          <cell r="G8212">
            <v>1</v>
          </cell>
          <cell r="H8212" t="str">
            <v>D316-003</v>
          </cell>
          <cell r="I8212" t="str">
            <v>F</v>
          </cell>
          <cell r="J8212">
            <v>601</v>
          </cell>
          <cell r="L8212">
            <v>17.149999999999999</v>
          </cell>
        </row>
        <row r="8213">
          <cell r="A8213" t="str">
            <v>SALISBURY, CAROLE R</v>
          </cell>
          <cell r="B8213" t="str">
            <v>101-609</v>
          </cell>
          <cell r="C8213">
            <v>510400</v>
          </cell>
          <cell r="D8213">
            <v>42290</v>
          </cell>
          <cell r="E8213" t="str">
            <v>HEALTH TECHNICIAN I</v>
          </cell>
          <cell r="F8213" t="str">
            <v>D316</v>
          </cell>
          <cell r="G8213">
            <v>1</v>
          </cell>
          <cell r="H8213" t="str">
            <v>D316-003</v>
          </cell>
          <cell r="I8213" t="str">
            <v>F</v>
          </cell>
          <cell r="J8213">
            <v>701</v>
          </cell>
          <cell r="L8213">
            <v>4.01</v>
          </cell>
        </row>
        <row r="8214">
          <cell r="A8214" t="str">
            <v>SALISBURY, CAROLE R</v>
          </cell>
          <cell r="B8214" t="str">
            <v>101-609</v>
          </cell>
          <cell r="C8214">
            <v>510400</v>
          </cell>
          <cell r="D8214">
            <v>42290</v>
          </cell>
          <cell r="E8214" t="str">
            <v>HEALTH TECHNICIAN I</v>
          </cell>
          <cell r="F8214" t="str">
            <v>D316</v>
          </cell>
          <cell r="G8214">
            <v>1</v>
          </cell>
          <cell r="H8214" t="str">
            <v>D316-003</v>
          </cell>
          <cell r="I8214" t="str">
            <v>F</v>
          </cell>
          <cell r="J8214">
            <v>1001</v>
          </cell>
          <cell r="L8214">
            <v>10.17</v>
          </cell>
        </row>
        <row r="8215">
          <cell r="A8215" t="str">
            <v>SALISBURY, CAROLE R</v>
          </cell>
          <cell r="B8215" t="str">
            <v>101-609</v>
          </cell>
          <cell r="C8215">
            <v>510400</v>
          </cell>
          <cell r="D8215">
            <v>42290</v>
          </cell>
          <cell r="E8215" t="str">
            <v>HEALTH TECHNICIAN I</v>
          </cell>
          <cell r="F8215" t="str">
            <v>D316</v>
          </cell>
          <cell r="G8215">
            <v>1</v>
          </cell>
          <cell r="H8215" t="str">
            <v>D316-003</v>
          </cell>
          <cell r="I8215" t="str">
            <v>F</v>
          </cell>
          <cell r="J8215">
            <v>811</v>
          </cell>
          <cell r="L8215">
            <v>1.88</v>
          </cell>
        </row>
        <row r="8216">
          <cell r="A8216" t="str">
            <v>SALISBURY, DENISE L</v>
          </cell>
          <cell r="B8216" t="str">
            <v>101-507</v>
          </cell>
          <cell r="C8216">
            <v>510100</v>
          </cell>
          <cell r="D8216">
            <v>47940</v>
          </cell>
          <cell r="E8216" t="str">
            <v>ASSESSMENT ASSIST I</v>
          </cell>
          <cell r="F8216" t="str">
            <v>D148</v>
          </cell>
          <cell r="G8216">
            <v>1</v>
          </cell>
          <cell r="H8216" t="str">
            <v>D148-004</v>
          </cell>
          <cell r="I8216" t="str">
            <v>O</v>
          </cell>
          <cell r="J8216">
            <v>1</v>
          </cell>
          <cell r="K8216" t="str">
            <v>REGULAR PAY</v>
          </cell>
          <cell r="L8216">
            <v>24421.68</v>
          </cell>
        </row>
        <row r="8217">
          <cell r="A8217" t="str">
            <v>SALISBURY, DENISE L</v>
          </cell>
          <cell r="B8217" t="str">
            <v>101-507</v>
          </cell>
          <cell r="C8217">
            <v>510300</v>
          </cell>
          <cell r="D8217">
            <v>47940</v>
          </cell>
          <cell r="E8217" t="str">
            <v>ASSESSMENT ASSIST I</v>
          </cell>
          <cell r="F8217" t="str">
            <v>D148</v>
          </cell>
          <cell r="G8217">
            <v>1</v>
          </cell>
          <cell r="H8217" t="str">
            <v>D148-004</v>
          </cell>
          <cell r="I8217" t="str">
            <v>F</v>
          </cell>
          <cell r="J8217" t="str">
            <v>*FI</v>
          </cell>
          <cell r="K8217" t="str">
            <v>FICA</v>
          </cell>
          <cell r="L8217">
            <v>1514.14</v>
          </cell>
        </row>
        <row r="8218">
          <cell r="A8218" t="str">
            <v>SALISBURY, DENISE L</v>
          </cell>
          <cell r="B8218" t="str">
            <v>101-507</v>
          </cell>
          <cell r="C8218">
            <v>510300</v>
          </cell>
          <cell r="D8218">
            <v>47940</v>
          </cell>
          <cell r="E8218" t="str">
            <v>ASSESSMENT ASSIST I</v>
          </cell>
          <cell r="F8218" t="str">
            <v>D148</v>
          </cell>
          <cell r="G8218">
            <v>1</v>
          </cell>
          <cell r="H8218" t="str">
            <v>D148-004</v>
          </cell>
          <cell r="I8218" t="str">
            <v>F</v>
          </cell>
          <cell r="J8218">
            <v>8000</v>
          </cell>
          <cell r="L8218">
            <v>1705.22</v>
          </cell>
        </row>
        <row r="8219">
          <cell r="A8219" t="str">
            <v>SALISBURY, DENISE L</v>
          </cell>
          <cell r="B8219" t="str">
            <v>101-507</v>
          </cell>
          <cell r="C8219">
            <v>510300</v>
          </cell>
          <cell r="D8219">
            <v>47940</v>
          </cell>
          <cell r="E8219" t="str">
            <v>ASSESSMENT ASSIST I</v>
          </cell>
          <cell r="F8219" t="str">
            <v>D148</v>
          </cell>
          <cell r="G8219">
            <v>1</v>
          </cell>
          <cell r="H8219" t="str">
            <v>D148-004</v>
          </cell>
          <cell r="I8219" t="str">
            <v>F</v>
          </cell>
          <cell r="J8219" t="str">
            <v>*FM</v>
          </cell>
          <cell r="K8219" t="str">
            <v>MEDICARE</v>
          </cell>
          <cell r="L8219">
            <v>354.11</v>
          </cell>
        </row>
        <row r="8220">
          <cell r="A8220" t="str">
            <v>SALISBURY, DENISE L</v>
          </cell>
          <cell r="B8220" t="str">
            <v>101-507</v>
          </cell>
          <cell r="C8220">
            <v>510300</v>
          </cell>
          <cell r="D8220">
            <v>47940</v>
          </cell>
          <cell r="E8220" t="str">
            <v>ASSESSMENT ASSIST I</v>
          </cell>
          <cell r="F8220" t="str">
            <v>D148</v>
          </cell>
          <cell r="G8220">
            <v>1</v>
          </cell>
          <cell r="H8220" t="str">
            <v>D148-004</v>
          </cell>
          <cell r="I8220" t="str">
            <v>F</v>
          </cell>
          <cell r="J8220">
            <v>7999</v>
          </cell>
          <cell r="L8220">
            <v>7324.06</v>
          </cell>
        </row>
        <row r="8221">
          <cell r="A8221" t="str">
            <v>SALISBURY, DENISE L</v>
          </cell>
          <cell r="B8221" t="str">
            <v>101-507</v>
          </cell>
          <cell r="C8221">
            <v>510400</v>
          </cell>
          <cell r="D8221">
            <v>47940</v>
          </cell>
          <cell r="E8221" t="str">
            <v>ASSESSMENT ASSIST I</v>
          </cell>
          <cell r="F8221" t="str">
            <v>D148</v>
          </cell>
          <cell r="G8221">
            <v>1</v>
          </cell>
          <cell r="H8221" t="str">
            <v>D148-004</v>
          </cell>
          <cell r="I8221" t="str">
            <v>F</v>
          </cell>
          <cell r="J8221">
            <v>30</v>
          </cell>
          <cell r="L8221">
            <v>61.05</v>
          </cell>
        </row>
        <row r="8222">
          <cell r="A8222" t="str">
            <v>SALISBURY, DENISE L</v>
          </cell>
          <cell r="B8222" t="str">
            <v>101-507</v>
          </cell>
          <cell r="C8222">
            <v>510400</v>
          </cell>
          <cell r="D8222">
            <v>47940</v>
          </cell>
          <cell r="E8222" t="str">
            <v>ASSESSMENT ASSIST I</v>
          </cell>
          <cell r="F8222" t="str">
            <v>D148</v>
          </cell>
          <cell r="G8222">
            <v>1</v>
          </cell>
          <cell r="H8222" t="str">
            <v>D148-004</v>
          </cell>
          <cell r="I8222" t="str">
            <v>F</v>
          </cell>
          <cell r="J8222">
            <v>1001</v>
          </cell>
          <cell r="L8222">
            <v>10.17</v>
          </cell>
        </row>
        <row r="8223">
          <cell r="A8223" t="str">
            <v>SALISBURY, DENISE L</v>
          </cell>
          <cell r="B8223" t="str">
            <v>101-507</v>
          </cell>
          <cell r="C8223">
            <v>510400</v>
          </cell>
          <cell r="D8223">
            <v>47940</v>
          </cell>
          <cell r="E8223" t="str">
            <v>ASSESSMENT ASSIST I</v>
          </cell>
          <cell r="F8223" t="str">
            <v>D148</v>
          </cell>
          <cell r="G8223">
            <v>1</v>
          </cell>
          <cell r="H8223" t="str">
            <v>D148-004</v>
          </cell>
          <cell r="I8223" t="str">
            <v>F</v>
          </cell>
          <cell r="J8223">
            <v>811</v>
          </cell>
          <cell r="L8223">
            <v>1.88</v>
          </cell>
        </row>
        <row r="8224">
          <cell r="A8224" t="str">
            <v>SALISBURY, ROBYN</v>
          </cell>
          <cell r="B8224" t="str">
            <v>101-594</v>
          </cell>
          <cell r="C8224">
            <v>510100</v>
          </cell>
          <cell r="D8224">
            <v>43880</v>
          </cell>
          <cell r="E8224" t="str">
            <v>OFFICE ASSISTANT II</v>
          </cell>
          <cell r="F8224" t="str">
            <v>D382</v>
          </cell>
          <cell r="G8224">
            <v>1</v>
          </cell>
          <cell r="H8224" t="str">
            <v>D382-009</v>
          </cell>
          <cell r="I8224" t="str">
            <v>O</v>
          </cell>
          <cell r="J8224">
            <v>1</v>
          </cell>
          <cell r="K8224" t="str">
            <v>REGULAR PAY</v>
          </cell>
          <cell r="L8224">
            <v>24937.31</v>
          </cell>
        </row>
        <row r="8225">
          <cell r="A8225" t="str">
            <v>SALISBURY, ROBYN</v>
          </cell>
          <cell r="B8225" t="str">
            <v>101-594</v>
          </cell>
          <cell r="C8225">
            <v>510300</v>
          </cell>
          <cell r="D8225">
            <v>43880</v>
          </cell>
          <cell r="E8225" t="str">
            <v>OFFICE ASSISTANT II</v>
          </cell>
          <cell r="F8225" t="str">
            <v>D382</v>
          </cell>
          <cell r="G8225">
            <v>1</v>
          </cell>
          <cell r="H8225" t="str">
            <v>D382-009</v>
          </cell>
          <cell r="I8225" t="str">
            <v>F</v>
          </cell>
          <cell r="J8225">
            <v>8000</v>
          </cell>
          <cell r="L8225">
            <v>1741.32</v>
          </cell>
        </row>
        <row r="8226">
          <cell r="A8226" t="str">
            <v>SALISBURY, ROBYN</v>
          </cell>
          <cell r="B8226" t="str">
            <v>101-594</v>
          </cell>
          <cell r="C8226">
            <v>510300</v>
          </cell>
          <cell r="D8226">
            <v>43880</v>
          </cell>
          <cell r="E8226" t="str">
            <v>OFFICE ASSISTANT II</v>
          </cell>
          <cell r="F8226" t="str">
            <v>D382</v>
          </cell>
          <cell r="G8226">
            <v>1</v>
          </cell>
          <cell r="H8226" t="str">
            <v>D382-009</v>
          </cell>
          <cell r="I8226" t="str">
            <v>F</v>
          </cell>
          <cell r="J8226" t="str">
            <v>*FM</v>
          </cell>
          <cell r="K8226" t="str">
            <v>MEDICARE</v>
          </cell>
          <cell r="L8226">
            <v>361.59</v>
          </cell>
        </row>
        <row r="8227">
          <cell r="A8227" t="str">
            <v>SALISBURY, ROBYN</v>
          </cell>
          <cell r="B8227" t="str">
            <v>101-594</v>
          </cell>
          <cell r="C8227">
            <v>510300</v>
          </cell>
          <cell r="D8227">
            <v>43880</v>
          </cell>
          <cell r="E8227" t="str">
            <v>OFFICE ASSISTANT II</v>
          </cell>
          <cell r="F8227" t="str">
            <v>D382</v>
          </cell>
          <cell r="G8227">
            <v>1</v>
          </cell>
          <cell r="H8227" t="str">
            <v>D382-009</v>
          </cell>
          <cell r="I8227" t="str">
            <v>F</v>
          </cell>
          <cell r="J8227" t="str">
            <v>*FI</v>
          </cell>
          <cell r="K8227" t="str">
            <v>FICA</v>
          </cell>
          <cell r="L8227">
            <v>1546.11</v>
          </cell>
        </row>
        <row r="8228">
          <cell r="A8228" t="str">
            <v>SALISBURY, ROBYN</v>
          </cell>
          <cell r="B8228" t="str">
            <v>101-594</v>
          </cell>
          <cell r="C8228">
            <v>510300</v>
          </cell>
          <cell r="D8228">
            <v>43880</v>
          </cell>
          <cell r="E8228" t="str">
            <v>OFFICE ASSISTANT II</v>
          </cell>
          <cell r="F8228" t="str">
            <v>D382</v>
          </cell>
          <cell r="G8228">
            <v>1</v>
          </cell>
          <cell r="H8228" t="str">
            <v>D382-009</v>
          </cell>
          <cell r="I8228" t="str">
            <v>F</v>
          </cell>
          <cell r="J8228">
            <v>7999</v>
          </cell>
          <cell r="L8228">
            <v>7478.7</v>
          </cell>
        </row>
        <row r="8229">
          <cell r="A8229" t="str">
            <v>SALISBURY, ROBYN</v>
          </cell>
          <cell r="B8229" t="str">
            <v>101-594</v>
          </cell>
          <cell r="C8229">
            <v>510400</v>
          </cell>
          <cell r="D8229">
            <v>43880</v>
          </cell>
          <cell r="E8229" t="str">
            <v>OFFICE ASSISTANT II</v>
          </cell>
          <cell r="F8229" t="str">
            <v>D382</v>
          </cell>
          <cell r="G8229">
            <v>1</v>
          </cell>
          <cell r="H8229" t="str">
            <v>D382-009</v>
          </cell>
          <cell r="I8229" t="str">
            <v>F</v>
          </cell>
          <cell r="J8229">
            <v>30</v>
          </cell>
          <cell r="L8229">
            <v>62.34</v>
          </cell>
        </row>
        <row r="8230">
          <cell r="A8230" t="str">
            <v>SALISBURY, ROBYN</v>
          </cell>
          <cell r="B8230" t="str">
            <v>101-594</v>
          </cell>
          <cell r="C8230">
            <v>510400</v>
          </cell>
          <cell r="D8230">
            <v>43880</v>
          </cell>
          <cell r="E8230" t="str">
            <v>OFFICE ASSISTANT II</v>
          </cell>
          <cell r="F8230" t="str">
            <v>D382</v>
          </cell>
          <cell r="G8230">
            <v>1</v>
          </cell>
          <cell r="H8230" t="str">
            <v>D382-009</v>
          </cell>
          <cell r="I8230" t="str">
            <v>F</v>
          </cell>
          <cell r="J8230">
            <v>810</v>
          </cell>
          <cell r="L8230">
            <v>1.71</v>
          </cell>
        </row>
        <row r="8231">
          <cell r="A8231" t="str">
            <v>SALISBURY, ROBYN</v>
          </cell>
          <cell r="B8231" t="str">
            <v>101-594</v>
          </cell>
          <cell r="C8231">
            <v>510400</v>
          </cell>
          <cell r="D8231">
            <v>43880</v>
          </cell>
          <cell r="E8231" t="str">
            <v>OFFICE ASSISTANT II</v>
          </cell>
          <cell r="F8231" t="str">
            <v>D382</v>
          </cell>
          <cell r="G8231">
            <v>1</v>
          </cell>
          <cell r="H8231" t="str">
            <v>D382-009</v>
          </cell>
          <cell r="I8231" t="str">
            <v>F</v>
          </cell>
          <cell r="J8231">
            <v>601</v>
          </cell>
          <cell r="L8231">
            <v>17.149999999999999</v>
          </cell>
        </row>
        <row r="8232">
          <cell r="A8232" t="str">
            <v>SALISBURY, ROBYN</v>
          </cell>
          <cell r="B8232" t="str">
            <v>101-594</v>
          </cell>
          <cell r="C8232">
            <v>510400</v>
          </cell>
          <cell r="D8232">
            <v>43880</v>
          </cell>
          <cell r="E8232" t="str">
            <v>OFFICE ASSISTANT II</v>
          </cell>
          <cell r="F8232" t="str">
            <v>D382</v>
          </cell>
          <cell r="G8232">
            <v>1</v>
          </cell>
          <cell r="H8232" t="str">
            <v>D382-009</v>
          </cell>
          <cell r="I8232" t="str">
            <v>F</v>
          </cell>
          <cell r="J8232">
            <v>100</v>
          </cell>
          <cell r="L8232">
            <v>135.94999999999999</v>
          </cell>
        </row>
        <row r="8233">
          <cell r="A8233" t="str">
            <v>SALISBURY, ROBYN</v>
          </cell>
          <cell r="B8233" t="str">
            <v>101-594</v>
          </cell>
          <cell r="C8233">
            <v>510400</v>
          </cell>
          <cell r="D8233">
            <v>43880</v>
          </cell>
          <cell r="E8233" t="str">
            <v>OFFICE ASSISTANT II</v>
          </cell>
          <cell r="F8233" t="str">
            <v>D382</v>
          </cell>
          <cell r="G8233">
            <v>1</v>
          </cell>
          <cell r="H8233" t="str">
            <v>D382-009</v>
          </cell>
          <cell r="I8233" t="str">
            <v>F</v>
          </cell>
          <cell r="J8233">
            <v>1001</v>
          </cell>
          <cell r="L8233">
            <v>10.17</v>
          </cell>
        </row>
        <row r="8234">
          <cell r="A8234" t="str">
            <v>SALISBURY, ROBYN</v>
          </cell>
          <cell r="B8234" t="str">
            <v>101-594</v>
          </cell>
          <cell r="C8234">
            <v>510400</v>
          </cell>
          <cell r="D8234">
            <v>43880</v>
          </cell>
          <cell r="E8234" t="str">
            <v>OFFICE ASSISTANT II</v>
          </cell>
          <cell r="F8234" t="str">
            <v>D382</v>
          </cell>
          <cell r="G8234">
            <v>1</v>
          </cell>
          <cell r="H8234" t="str">
            <v>D382-009</v>
          </cell>
          <cell r="I8234" t="str">
            <v>F</v>
          </cell>
          <cell r="J8234">
            <v>701</v>
          </cell>
          <cell r="L8234">
            <v>4.01</v>
          </cell>
        </row>
        <row r="8235">
          <cell r="A8235" t="str">
            <v>SALIVAR, JOSEPH T</v>
          </cell>
          <cell r="B8235" t="str">
            <v>101-565</v>
          </cell>
          <cell r="C8235">
            <v>510100</v>
          </cell>
          <cell r="D8235">
            <v>26650</v>
          </cell>
          <cell r="E8235" t="str">
            <v>SHERIFF'S SERGEANT</v>
          </cell>
          <cell r="F8235" t="str">
            <v>F110</v>
          </cell>
          <cell r="G8235">
            <v>1</v>
          </cell>
          <cell r="H8235" t="str">
            <v>F110-009</v>
          </cell>
          <cell r="I8235" t="str">
            <v>O</v>
          </cell>
          <cell r="J8235">
            <v>1</v>
          </cell>
          <cell r="K8235" t="str">
            <v>REGULAR PAY</v>
          </cell>
          <cell r="L8235">
            <v>51744</v>
          </cell>
        </row>
        <row r="8236">
          <cell r="A8236" t="str">
            <v>SALIVAR, JOSEPH T</v>
          </cell>
          <cell r="B8236" t="str">
            <v>101-565</v>
          </cell>
          <cell r="C8236">
            <v>510300</v>
          </cell>
          <cell r="D8236">
            <v>26650</v>
          </cell>
          <cell r="E8236" t="str">
            <v>SHERIFF'S SERGEANT</v>
          </cell>
          <cell r="F8236" t="str">
            <v>F110</v>
          </cell>
          <cell r="G8236">
            <v>1</v>
          </cell>
          <cell r="H8236" t="str">
            <v>F110-009</v>
          </cell>
          <cell r="I8236" t="str">
            <v>F</v>
          </cell>
          <cell r="J8236" t="str">
            <v>*FM</v>
          </cell>
          <cell r="K8236" t="str">
            <v>MEDICARE</v>
          </cell>
          <cell r="L8236">
            <v>750.29</v>
          </cell>
        </row>
        <row r="8237">
          <cell r="A8237" t="str">
            <v>SALIVAR, JOSEPH T</v>
          </cell>
          <cell r="B8237" t="str">
            <v>101-565</v>
          </cell>
          <cell r="C8237">
            <v>510300</v>
          </cell>
          <cell r="D8237">
            <v>26650</v>
          </cell>
          <cell r="E8237" t="str">
            <v>SHERIFF'S SERGEANT</v>
          </cell>
          <cell r="F8237" t="str">
            <v>F110</v>
          </cell>
          <cell r="G8237">
            <v>1</v>
          </cell>
          <cell r="H8237" t="str">
            <v>F110-009</v>
          </cell>
          <cell r="I8237" t="str">
            <v>F</v>
          </cell>
          <cell r="J8237">
            <v>8009</v>
          </cell>
          <cell r="L8237">
            <v>5961.68</v>
          </cell>
        </row>
        <row r="8238">
          <cell r="A8238" t="str">
            <v>SALIVAR, JOSEPH T</v>
          </cell>
          <cell r="B8238" t="str">
            <v>101-565</v>
          </cell>
          <cell r="C8238">
            <v>510300</v>
          </cell>
          <cell r="D8238">
            <v>26650</v>
          </cell>
          <cell r="E8238" t="str">
            <v>SHERIFF'S SERGEANT</v>
          </cell>
          <cell r="F8238" t="str">
            <v>F110</v>
          </cell>
          <cell r="G8238">
            <v>1</v>
          </cell>
          <cell r="H8238" t="str">
            <v>F110-009</v>
          </cell>
          <cell r="I8238" t="str">
            <v>F</v>
          </cell>
          <cell r="J8238">
            <v>8014</v>
          </cell>
          <cell r="L8238">
            <v>418.63</v>
          </cell>
        </row>
        <row r="8239">
          <cell r="A8239" t="str">
            <v>SALIVAR, JOSEPH T</v>
          </cell>
          <cell r="B8239" t="str">
            <v>101-565</v>
          </cell>
          <cell r="C8239">
            <v>510300</v>
          </cell>
          <cell r="D8239">
            <v>26650</v>
          </cell>
          <cell r="E8239" t="str">
            <v>SHERIFF'S SERGEANT</v>
          </cell>
          <cell r="F8239" t="str">
            <v>F110</v>
          </cell>
          <cell r="G8239">
            <v>1</v>
          </cell>
          <cell r="H8239" t="str">
            <v>F110-009</v>
          </cell>
          <cell r="I8239" t="str">
            <v>F</v>
          </cell>
          <cell r="J8239" t="str">
            <v>*FI</v>
          </cell>
          <cell r="K8239" t="str">
            <v>FICA</v>
          </cell>
          <cell r="L8239">
            <v>3208.13</v>
          </cell>
        </row>
        <row r="8240">
          <cell r="A8240" t="str">
            <v>SALIVAR, JOSEPH T</v>
          </cell>
          <cell r="B8240" t="str">
            <v>101-565</v>
          </cell>
          <cell r="C8240">
            <v>510300</v>
          </cell>
          <cell r="D8240">
            <v>26650</v>
          </cell>
          <cell r="E8240" t="str">
            <v>SHERIFF'S SERGEANT</v>
          </cell>
          <cell r="F8240" t="str">
            <v>F110</v>
          </cell>
          <cell r="G8240">
            <v>1</v>
          </cell>
          <cell r="H8240" t="str">
            <v>F110-009</v>
          </cell>
          <cell r="I8240" t="str">
            <v>F</v>
          </cell>
          <cell r="J8240">
            <v>8010</v>
          </cell>
          <cell r="L8240">
            <v>4651.4399999999996</v>
          </cell>
        </row>
        <row r="8241">
          <cell r="A8241" t="str">
            <v>SALIVAR, JOSEPH T</v>
          </cell>
          <cell r="B8241" t="str">
            <v>101-565</v>
          </cell>
          <cell r="C8241">
            <v>510400</v>
          </cell>
          <cell r="D8241">
            <v>26650</v>
          </cell>
          <cell r="E8241" t="str">
            <v>SHERIFF'S SERGEANT</v>
          </cell>
          <cell r="F8241" t="str">
            <v>F110</v>
          </cell>
          <cell r="G8241">
            <v>1</v>
          </cell>
          <cell r="H8241" t="str">
            <v>F110-009</v>
          </cell>
          <cell r="I8241" t="str">
            <v>F</v>
          </cell>
          <cell r="J8241">
            <v>30</v>
          </cell>
          <cell r="L8241">
            <v>129.36000000000001</v>
          </cell>
        </row>
        <row r="8242">
          <cell r="A8242" t="str">
            <v>SALIVAR, JOSEPH T</v>
          </cell>
          <cell r="B8242" t="str">
            <v>101-565</v>
          </cell>
          <cell r="C8242">
            <v>510400</v>
          </cell>
          <cell r="D8242">
            <v>26650</v>
          </cell>
          <cell r="E8242" t="str">
            <v>SHERIFF'S SERGEANT</v>
          </cell>
          <cell r="F8242" t="str">
            <v>F110</v>
          </cell>
          <cell r="G8242">
            <v>1</v>
          </cell>
          <cell r="H8242" t="str">
            <v>F110-009</v>
          </cell>
          <cell r="I8242" t="str">
            <v>F</v>
          </cell>
          <cell r="J8242">
            <v>404</v>
          </cell>
          <cell r="L8242">
            <v>1.77</v>
          </cell>
        </row>
        <row r="8243">
          <cell r="A8243" t="str">
            <v>SALIVAR, JOSEPH T</v>
          </cell>
          <cell r="B8243" t="str">
            <v>101-565</v>
          </cell>
          <cell r="C8243">
            <v>510400</v>
          </cell>
          <cell r="D8243">
            <v>26650</v>
          </cell>
          <cell r="E8243" t="str">
            <v>SHERIFF'S SERGEANT</v>
          </cell>
          <cell r="F8243" t="str">
            <v>F110</v>
          </cell>
          <cell r="G8243">
            <v>1</v>
          </cell>
          <cell r="H8243" t="str">
            <v>F110-009</v>
          </cell>
          <cell r="I8243" t="str">
            <v>F</v>
          </cell>
          <cell r="J8243">
            <v>811</v>
          </cell>
          <cell r="L8243">
            <v>1.88</v>
          </cell>
        </row>
        <row r="8244">
          <cell r="A8244" t="str">
            <v>SALIVAR, JOSEPH T</v>
          </cell>
          <cell r="B8244" t="str">
            <v>101-565</v>
          </cell>
          <cell r="C8244">
            <v>510400</v>
          </cell>
          <cell r="D8244">
            <v>26650</v>
          </cell>
          <cell r="E8244" t="str">
            <v>SHERIFF'S SERGEANT</v>
          </cell>
          <cell r="F8244" t="str">
            <v>F110</v>
          </cell>
          <cell r="G8244">
            <v>1</v>
          </cell>
          <cell r="H8244" t="str">
            <v>F110-009</v>
          </cell>
          <cell r="I8244" t="str">
            <v>F</v>
          </cell>
          <cell r="J8244">
            <v>1001</v>
          </cell>
          <cell r="L8244">
            <v>10.17</v>
          </cell>
        </row>
        <row r="8245">
          <cell r="A8245" t="str">
            <v>SALTER, MARCIA L</v>
          </cell>
          <cell r="B8245" t="str">
            <v>101-505</v>
          </cell>
          <cell r="C8245">
            <v>510100</v>
          </cell>
          <cell r="D8245">
            <v>28110</v>
          </cell>
          <cell r="E8245" t="str">
            <v>AUDITOR-CONTROLLER, ASST</v>
          </cell>
          <cell r="F8245" t="str">
            <v>H190</v>
          </cell>
          <cell r="G8245">
            <v>1</v>
          </cell>
          <cell r="H8245" t="str">
            <v>H190-001</v>
          </cell>
          <cell r="I8245" t="str">
            <v>O</v>
          </cell>
          <cell r="J8245">
            <v>1</v>
          </cell>
          <cell r="K8245" t="str">
            <v>REGULAR PAY</v>
          </cell>
          <cell r="L8245">
            <v>66442.039999999994</v>
          </cell>
        </row>
        <row r="8246">
          <cell r="A8246" t="str">
            <v>SALTER, MARCIA L</v>
          </cell>
          <cell r="B8246" t="str">
            <v>101-505</v>
          </cell>
          <cell r="C8246">
            <v>510300</v>
          </cell>
          <cell r="D8246">
            <v>28110</v>
          </cell>
          <cell r="E8246" t="str">
            <v>AUDITOR-CONTROLLER, ASST</v>
          </cell>
          <cell r="F8246" t="str">
            <v>H190</v>
          </cell>
          <cell r="G8246">
            <v>1</v>
          </cell>
          <cell r="H8246" t="str">
            <v>H190-001</v>
          </cell>
          <cell r="I8246" t="str">
            <v>F</v>
          </cell>
          <cell r="J8246">
            <v>8000</v>
          </cell>
          <cell r="L8246">
            <v>4646.6499999999996</v>
          </cell>
        </row>
        <row r="8247">
          <cell r="A8247" t="str">
            <v>SALTER, MARCIA L</v>
          </cell>
          <cell r="B8247" t="str">
            <v>101-505</v>
          </cell>
          <cell r="C8247">
            <v>510300</v>
          </cell>
          <cell r="D8247">
            <v>28110</v>
          </cell>
          <cell r="E8247" t="str">
            <v>AUDITOR-CONTROLLER, ASST</v>
          </cell>
          <cell r="F8247" t="str">
            <v>H190</v>
          </cell>
          <cell r="G8247">
            <v>1</v>
          </cell>
          <cell r="H8247" t="str">
            <v>H190-001</v>
          </cell>
          <cell r="I8247" t="str">
            <v>F</v>
          </cell>
          <cell r="J8247" t="str">
            <v>*FM</v>
          </cell>
          <cell r="K8247" t="str">
            <v>MEDICARE</v>
          </cell>
          <cell r="L8247">
            <v>963.41</v>
          </cell>
        </row>
        <row r="8248">
          <cell r="A8248" t="str">
            <v>SALTER, MARCIA L</v>
          </cell>
          <cell r="B8248" t="str">
            <v>101-505</v>
          </cell>
          <cell r="C8248">
            <v>510300</v>
          </cell>
          <cell r="D8248">
            <v>28110</v>
          </cell>
          <cell r="E8248" t="str">
            <v>AUDITOR-CONTROLLER, ASST</v>
          </cell>
          <cell r="F8248" t="str">
            <v>H190</v>
          </cell>
          <cell r="G8248">
            <v>1</v>
          </cell>
          <cell r="H8248" t="str">
            <v>H190-001</v>
          </cell>
          <cell r="I8248" t="str">
            <v>F</v>
          </cell>
          <cell r="J8248" t="str">
            <v>*FI</v>
          </cell>
          <cell r="K8248" t="str">
            <v>FICA</v>
          </cell>
          <cell r="L8248">
            <v>4119.41</v>
          </cell>
        </row>
        <row r="8249">
          <cell r="A8249" t="str">
            <v>SALTER, MARCIA L</v>
          </cell>
          <cell r="B8249" t="str">
            <v>101-505</v>
          </cell>
          <cell r="C8249">
            <v>510300</v>
          </cell>
          <cell r="D8249">
            <v>28110</v>
          </cell>
          <cell r="E8249" t="str">
            <v>AUDITOR-CONTROLLER, ASST</v>
          </cell>
          <cell r="F8249" t="str">
            <v>H190</v>
          </cell>
          <cell r="G8249">
            <v>1</v>
          </cell>
          <cell r="H8249" t="str">
            <v>H190-001</v>
          </cell>
          <cell r="I8249" t="str">
            <v>F</v>
          </cell>
          <cell r="J8249">
            <v>7999</v>
          </cell>
          <cell r="L8249">
            <v>19925.97</v>
          </cell>
        </row>
        <row r="8250">
          <cell r="A8250" t="str">
            <v>SALTER, MARCIA L</v>
          </cell>
          <cell r="B8250" t="str">
            <v>101-505</v>
          </cell>
          <cell r="C8250">
            <v>510300</v>
          </cell>
          <cell r="D8250">
            <v>28110</v>
          </cell>
          <cell r="E8250" t="str">
            <v>AUDITOR-CONTROLLER, ASST</v>
          </cell>
          <cell r="F8250" t="str">
            <v>H190</v>
          </cell>
          <cell r="G8250">
            <v>1</v>
          </cell>
          <cell r="H8250" t="str">
            <v>H190-001</v>
          </cell>
          <cell r="I8250" t="str">
            <v>F</v>
          </cell>
          <cell r="J8250">
            <v>8005</v>
          </cell>
          <cell r="L8250">
            <v>325.27</v>
          </cell>
        </row>
        <row r="8251">
          <cell r="A8251" t="str">
            <v>SALTER, MARCIA L</v>
          </cell>
          <cell r="B8251" t="str">
            <v>101-505</v>
          </cell>
          <cell r="C8251">
            <v>510400</v>
          </cell>
          <cell r="D8251">
            <v>28110</v>
          </cell>
          <cell r="E8251" t="str">
            <v>AUDITOR-CONTROLLER, ASST</v>
          </cell>
          <cell r="F8251" t="str">
            <v>H190</v>
          </cell>
          <cell r="G8251">
            <v>1</v>
          </cell>
          <cell r="H8251" t="str">
            <v>H190-001</v>
          </cell>
          <cell r="I8251" t="str">
            <v>F</v>
          </cell>
          <cell r="J8251">
            <v>30</v>
          </cell>
          <cell r="L8251">
            <v>166.11</v>
          </cell>
        </row>
        <row r="8252">
          <cell r="A8252" t="str">
            <v>SALTER, MARCIA L</v>
          </cell>
          <cell r="B8252" t="str">
            <v>101-505</v>
          </cell>
          <cell r="C8252">
            <v>510400</v>
          </cell>
          <cell r="D8252">
            <v>28110</v>
          </cell>
          <cell r="E8252" t="str">
            <v>AUDITOR-CONTROLLER, ASST</v>
          </cell>
          <cell r="F8252" t="str">
            <v>H190</v>
          </cell>
          <cell r="G8252">
            <v>1</v>
          </cell>
          <cell r="H8252" t="str">
            <v>H190-001</v>
          </cell>
          <cell r="I8252" t="str">
            <v>F</v>
          </cell>
          <cell r="J8252">
            <v>605</v>
          </cell>
          <cell r="L8252">
            <v>59.1</v>
          </cell>
        </row>
        <row r="8253">
          <cell r="A8253" t="str">
            <v>SALTER, MARCIA L</v>
          </cell>
          <cell r="B8253" t="str">
            <v>101-505</v>
          </cell>
          <cell r="C8253">
            <v>510400</v>
          </cell>
          <cell r="D8253">
            <v>28110</v>
          </cell>
          <cell r="E8253" t="str">
            <v>AUDITOR-CONTROLLER, ASST</v>
          </cell>
          <cell r="F8253" t="str">
            <v>H190</v>
          </cell>
          <cell r="G8253">
            <v>1</v>
          </cell>
          <cell r="H8253" t="str">
            <v>H190-001</v>
          </cell>
          <cell r="I8253" t="str">
            <v>F</v>
          </cell>
          <cell r="J8253">
            <v>104</v>
          </cell>
          <cell r="L8253">
            <v>283.83999999999997</v>
          </cell>
        </row>
        <row r="8254">
          <cell r="A8254" t="str">
            <v>SALTER, MARCIA L</v>
          </cell>
          <cell r="B8254" t="str">
            <v>101-505</v>
          </cell>
          <cell r="C8254">
            <v>510400</v>
          </cell>
          <cell r="D8254">
            <v>28110</v>
          </cell>
          <cell r="E8254" t="str">
            <v>AUDITOR-CONTROLLER, ASST</v>
          </cell>
          <cell r="F8254" t="str">
            <v>H190</v>
          </cell>
          <cell r="G8254">
            <v>1</v>
          </cell>
          <cell r="H8254" t="str">
            <v>H190-001</v>
          </cell>
          <cell r="I8254" t="str">
            <v>F</v>
          </cell>
          <cell r="J8254">
            <v>1001</v>
          </cell>
          <cell r="L8254">
            <v>10.17</v>
          </cell>
        </row>
        <row r="8255">
          <cell r="A8255" t="str">
            <v>SALTER, MARCIA L</v>
          </cell>
          <cell r="B8255" t="str">
            <v>101-505</v>
          </cell>
          <cell r="C8255">
            <v>510400</v>
          </cell>
          <cell r="D8255">
            <v>28110</v>
          </cell>
          <cell r="E8255" t="str">
            <v>AUDITOR-CONTROLLER, ASST</v>
          </cell>
          <cell r="F8255" t="str">
            <v>H190</v>
          </cell>
          <cell r="G8255">
            <v>1</v>
          </cell>
          <cell r="H8255" t="str">
            <v>H190-001</v>
          </cell>
          <cell r="I8255" t="str">
            <v>F</v>
          </cell>
          <cell r="J8255">
            <v>705</v>
          </cell>
          <cell r="L8255">
            <v>12.04</v>
          </cell>
        </row>
        <row r="8256">
          <cell r="A8256" t="str">
            <v>SAMSKY, MURIEL E</v>
          </cell>
          <cell r="B8256" t="str">
            <v>125-556</v>
          </cell>
          <cell r="C8256">
            <v>510100</v>
          </cell>
          <cell r="D8256">
            <v>11310</v>
          </cell>
          <cell r="E8256" t="str">
            <v>ADMINISTRATIVE SVCS ASSOC</v>
          </cell>
          <cell r="F8256" t="str">
            <v>C105</v>
          </cell>
          <cell r="G8256">
            <v>1</v>
          </cell>
          <cell r="H8256" t="str">
            <v>C105-002</v>
          </cell>
          <cell r="I8256" t="str">
            <v>O</v>
          </cell>
          <cell r="J8256">
            <v>1</v>
          </cell>
          <cell r="K8256" t="str">
            <v>REGULAR PAY</v>
          </cell>
          <cell r="L8256">
            <v>43509.14</v>
          </cell>
        </row>
        <row r="8257">
          <cell r="A8257" t="str">
            <v>SAMSKY, MURIEL E</v>
          </cell>
          <cell r="B8257" t="str">
            <v>125-556</v>
          </cell>
          <cell r="C8257">
            <v>510300</v>
          </cell>
          <cell r="D8257">
            <v>11310</v>
          </cell>
          <cell r="E8257" t="str">
            <v>ADMINISTRATIVE SVCS ASSOC</v>
          </cell>
          <cell r="F8257" t="str">
            <v>C105</v>
          </cell>
          <cell r="G8257">
            <v>1</v>
          </cell>
          <cell r="H8257" t="str">
            <v>C105-002</v>
          </cell>
          <cell r="I8257" t="str">
            <v>F</v>
          </cell>
          <cell r="J8257">
            <v>8000</v>
          </cell>
          <cell r="L8257">
            <v>3041.35</v>
          </cell>
        </row>
        <row r="8258">
          <cell r="A8258" t="str">
            <v>SAMSKY, MURIEL E</v>
          </cell>
          <cell r="B8258" t="str">
            <v>125-556</v>
          </cell>
          <cell r="C8258">
            <v>510300</v>
          </cell>
          <cell r="D8258">
            <v>11310</v>
          </cell>
          <cell r="E8258" t="str">
            <v>ADMINISTRATIVE SVCS ASSOC</v>
          </cell>
          <cell r="F8258" t="str">
            <v>C105</v>
          </cell>
          <cell r="G8258">
            <v>1</v>
          </cell>
          <cell r="H8258" t="str">
            <v>C105-002</v>
          </cell>
          <cell r="I8258" t="str">
            <v>F</v>
          </cell>
          <cell r="J8258">
            <v>7999</v>
          </cell>
          <cell r="L8258">
            <v>13048.39</v>
          </cell>
        </row>
        <row r="8259">
          <cell r="A8259" t="str">
            <v>SAMSKY, MURIEL E</v>
          </cell>
          <cell r="B8259" t="str">
            <v>125-556</v>
          </cell>
          <cell r="C8259">
            <v>510300</v>
          </cell>
          <cell r="D8259">
            <v>11310</v>
          </cell>
          <cell r="E8259" t="str">
            <v>ADMINISTRATIVE SVCS ASSOC</v>
          </cell>
          <cell r="F8259" t="str">
            <v>C105</v>
          </cell>
          <cell r="G8259">
            <v>1</v>
          </cell>
          <cell r="H8259" t="str">
            <v>C105-002</v>
          </cell>
          <cell r="I8259" t="str">
            <v>F</v>
          </cell>
          <cell r="J8259" t="str">
            <v>*FM</v>
          </cell>
          <cell r="K8259" t="str">
            <v>MEDICARE</v>
          </cell>
          <cell r="L8259">
            <v>630.88</v>
          </cell>
        </row>
        <row r="8260">
          <cell r="A8260" t="str">
            <v>SAMSKY, MURIEL E</v>
          </cell>
          <cell r="B8260" t="str">
            <v>125-556</v>
          </cell>
          <cell r="C8260">
            <v>510300</v>
          </cell>
          <cell r="D8260">
            <v>11310</v>
          </cell>
          <cell r="E8260" t="str">
            <v>ADMINISTRATIVE SVCS ASSOC</v>
          </cell>
          <cell r="F8260" t="str">
            <v>C105</v>
          </cell>
          <cell r="G8260">
            <v>1</v>
          </cell>
          <cell r="H8260" t="str">
            <v>C105-002</v>
          </cell>
          <cell r="I8260" t="str">
            <v>F</v>
          </cell>
          <cell r="J8260">
            <v>8005</v>
          </cell>
          <cell r="L8260">
            <v>212.89</v>
          </cell>
        </row>
        <row r="8261">
          <cell r="A8261" t="str">
            <v>SAMSKY, MURIEL E</v>
          </cell>
          <cell r="B8261" t="str">
            <v>125-556</v>
          </cell>
          <cell r="C8261">
            <v>510300</v>
          </cell>
          <cell r="D8261">
            <v>11310</v>
          </cell>
          <cell r="E8261" t="str">
            <v>ADMINISTRATIVE SVCS ASSOC</v>
          </cell>
          <cell r="F8261" t="str">
            <v>C105</v>
          </cell>
          <cell r="G8261">
            <v>1</v>
          </cell>
          <cell r="H8261" t="str">
            <v>C105-002</v>
          </cell>
          <cell r="I8261" t="str">
            <v>F</v>
          </cell>
          <cell r="J8261" t="str">
            <v>*FI</v>
          </cell>
          <cell r="K8261" t="str">
            <v>FICA</v>
          </cell>
          <cell r="L8261">
            <v>2697.57</v>
          </cell>
        </row>
        <row r="8262">
          <cell r="A8262" t="str">
            <v>SAMSKY, MURIEL E</v>
          </cell>
          <cell r="B8262" t="str">
            <v>125-556</v>
          </cell>
          <cell r="C8262">
            <v>510400</v>
          </cell>
          <cell r="D8262">
            <v>11310</v>
          </cell>
          <cell r="E8262" t="str">
            <v>ADMINISTRATIVE SVCS ASSOC</v>
          </cell>
          <cell r="F8262" t="str">
            <v>C105</v>
          </cell>
          <cell r="G8262">
            <v>1</v>
          </cell>
          <cell r="H8262" t="str">
            <v>C105-002</v>
          </cell>
          <cell r="I8262" t="str">
            <v>F</v>
          </cell>
          <cell r="J8262">
            <v>30</v>
          </cell>
          <cell r="L8262">
            <v>108.77</v>
          </cell>
        </row>
        <row r="8263">
          <cell r="A8263" t="str">
            <v>SAMSKY, MURIEL E</v>
          </cell>
          <cell r="B8263" t="str">
            <v>125-556</v>
          </cell>
          <cell r="C8263">
            <v>510400</v>
          </cell>
          <cell r="D8263">
            <v>11310</v>
          </cell>
          <cell r="E8263" t="str">
            <v>ADMINISTRATIVE SVCS ASSOC</v>
          </cell>
          <cell r="F8263" t="str">
            <v>C105</v>
          </cell>
          <cell r="G8263">
            <v>1</v>
          </cell>
          <cell r="H8263" t="str">
            <v>C105-002</v>
          </cell>
          <cell r="I8263" t="str">
            <v>F</v>
          </cell>
          <cell r="J8263">
            <v>1001</v>
          </cell>
          <cell r="L8263">
            <v>10.17</v>
          </cell>
        </row>
        <row r="8264">
          <cell r="A8264" t="str">
            <v>SAMSKY, MURIEL E</v>
          </cell>
          <cell r="B8264" t="str">
            <v>125-556</v>
          </cell>
          <cell r="C8264">
            <v>510400</v>
          </cell>
          <cell r="D8264">
            <v>11310</v>
          </cell>
          <cell r="E8264" t="str">
            <v>ADMINISTRATIVE SVCS ASSOC</v>
          </cell>
          <cell r="F8264" t="str">
            <v>C105</v>
          </cell>
          <cell r="G8264">
            <v>1</v>
          </cell>
          <cell r="H8264" t="str">
            <v>C105-002</v>
          </cell>
          <cell r="I8264" t="str">
            <v>F</v>
          </cell>
          <cell r="J8264">
            <v>102</v>
          </cell>
          <cell r="L8264">
            <v>232.19</v>
          </cell>
        </row>
        <row r="8265">
          <cell r="A8265" t="str">
            <v>SAMSKY, MURIEL E</v>
          </cell>
          <cell r="B8265" t="str">
            <v>125-556</v>
          </cell>
          <cell r="C8265">
            <v>510400</v>
          </cell>
          <cell r="D8265">
            <v>11310</v>
          </cell>
          <cell r="E8265" t="str">
            <v>ADMINISTRATIVE SVCS ASSOC</v>
          </cell>
          <cell r="F8265" t="str">
            <v>C105</v>
          </cell>
          <cell r="G8265">
            <v>1</v>
          </cell>
          <cell r="H8265" t="str">
            <v>C105-002</v>
          </cell>
          <cell r="I8265" t="str">
            <v>F</v>
          </cell>
          <cell r="J8265">
            <v>603</v>
          </cell>
          <cell r="L8265">
            <v>31.26</v>
          </cell>
        </row>
        <row r="8266">
          <cell r="A8266" t="str">
            <v>SAMSKY, MURIEL E</v>
          </cell>
          <cell r="B8266" t="str">
            <v>125-556</v>
          </cell>
          <cell r="C8266">
            <v>510400</v>
          </cell>
          <cell r="D8266">
            <v>11310</v>
          </cell>
          <cell r="E8266" t="str">
            <v>ADMINISTRATIVE SVCS ASSOC</v>
          </cell>
          <cell r="F8266" t="str">
            <v>C105</v>
          </cell>
          <cell r="G8266">
            <v>1</v>
          </cell>
          <cell r="H8266" t="str">
            <v>C105-002</v>
          </cell>
          <cell r="I8266" t="str">
            <v>F</v>
          </cell>
          <cell r="J8266">
            <v>703</v>
          </cell>
          <cell r="L8266">
            <v>6.7</v>
          </cell>
        </row>
        <row r="8267">
          <cell r="A8267" t="str">
            <v>SAMSKY, MURIEL E</v>
          </cell>
          <cell r="B8267" t="str">
            <v>125-556</v>
          </cell>
          <cell r="C8267">
            <v>510400</v>
          </cell>
          <cell r="D8267">
            <v>11310</v>
          </cell>
          <cell r="E8267" t="str">
            <v>ADMINISTRATIVE SVCS ASSOC</v>
          </cell>
          <cell r="F8267" t="str">
            <v>C105</v>
          </cell>
          <cell r="G8267">
            <v>1</v>
          </cell>
          <cell r="H8267" t="str">
            <v>C105-002</v>
          </cell>
          <cell r="I8267" t="str">
            <v>F</v>
          </cell>
          <cell r="J8267">
            <v>811</v>
          </cell>
          <cell r="L8267">
            <v>1.88</v>
          </cell>
        </row>
        <row r="8268">
          <cell r="A8268" t="str">
            <v>SANDBECK, DOROTHY F</v>
          </cell>
          <cell r="B8268" t="str">
            <v>281-898</v>
          </cell>
          <cell r="C8268">
            <v>510100</v>
          </cell>
          <cell r="D8268">
            <v>34670</v>
          </cell>
          <cell r="E8268" t="str">
            <v>BUS DRIVER</v>
          </cell>
          <cell r="F8268" t="str">
            <v>D190</v>
          </cell>
          <cell r="G8268">
            <v>1</v>
          </cell>
          <cell r="H8268" t="str">
            <v>D190-012</v>
          </cell>
          <cell r="I8268" t="str">
            <v>O</v>
          </cell>
          <cell r="J8268">
            <v>1</v>
          </cell>
          <cell r="K8268" t="str">
            <v>REGULAR PAY</v>
          </cell>
          <cell r="L8268">
            <v>28820.87</v>
          </cell>
        </row>
        <row r="8269">
          <cell r="A8269" t="str">
            <v>SANDBECK, DOROTHY F</v>
          </cell>
          <cell r="B8269" t="str">
            <v>281-898</v>
          </cell>
          <cell r="C8269">
            <v>510300</v>
          </cell>
          <cell r="D8269">
            <v>34670</v>
          </cell>
          <cell r="E8269" t="str">
            <v>BUS DRIVER</v>
          </cell>
          <cell r="F8269" t="str">
            <v>D190</v>
          </cell>
          <cell r="G8269">
            <v>1</v>
          </cell>
          <cell r="H8269" t="str">
            <v>D190-012</v>
          </cell>
          <cell r="I8269" t="str">
            <v>F</v>
          </cell>
          <cell r="J8269">
            <v>7999</v>
          </cell>
          <cell r="L8269">
            <v>8643.3799999999992</v>
          </cell>
        </row>
        <row r="8270">
          <cell r="A8270" t="str">
            <v>SANDBECK, DOROTHY F</v>
          </cell>
          <cell r="B8270" t="str">
            <v>281-898</v>
          </cell>
          <cell r="C8270">
            <v>510300</v>
          </cell>
          <cell r="D8270">
            <v>34670</v>
          </cell>
          <cell r="E8270" t="str">
            <v>BUS DRIVER</v>
          </cell>
          <cell r="F8270" t="str">
            <v>D190</v>
          </cell>
          <cell r="G8270">
            <v>1</v>
          </cell>
          <cell r="H8270" t="str">
            <v>D190-012</v>
          </cell>
          <cell r="I8270" t="str">
            <v>F</v>
          </cell>
          <cell r="J8270" t="str">
            <v>*FM</v>
          </cell>
          <cell r="K8270" t="str">
            <v>MEDICARE</v>
          </cell>
          <cell r="L8270">
            <v>417.9</v>
          </cell>
        </row>
        <row r="8271">
          <cell r="A8271" t="str">
            <v>SANDBECK, DOROTHY F</v>
          </cell>
          <cell r="B8271" t="str">
            <v>281-898</v>
          </cell>
          <cell r="C8271">
            <v>510300</v>
          </cell>
          <cell r="D8271">
            <v>34670</v>
          </cell>
          <cell r="E8271" t="str">
            <v>BUS DRIVER</v>
          </cell>
          <cell r="F8271" t="str">
            <v>D190</v>
          </cell>
          <cell r="G8271">
            <v>1</v>
          </cell>
          <cell r="H8271" t="str">
            <v>D190-012</v>
          </cell>
          <cell r="I8271" t="str">
            <v>F</v>
          </cell>
          <cell r="J8271">
            <v>8000</v>
          </cell>
          <cell r="L8271">
            <v>2013.17</v>
          </cell>
        </row>
        <row r="8272">
          <cell r="A8272" t="str">
            <v>SANDBECK, DOROTHY F</v>
          </cell>
          <cell r="B8272" t="str">
            <v>281-898</v>
          </cell>
          <cell r="C8272">
            <v>510300</v>
          </cell>
          <cell r="D8272">
            <v>34670</v>
          </cell>
          <cell r="E8272" t="str">
            <v>BUS DRIVER</v>
          </cell>
          <cell r="F8272" t="str">
            <v>D190</v>
          </cell>
          <cell r="G8272">
            <v>1</v>
          </cell>
          <cell r="H8272" t="str">
            <v>D190-012</v>
          </cell>
          <cell r="I8272" t="str">
            <v>F</v>
          </cell>
          <cell r="J8272" t="str">
            <v>*FI</v>
          </cell>
          <cell r="K8272" t="str">
            <v>FICA</v>
          </cell>
          <cell r="L8272">
            <v>1786.89</v>
          </cell>
        </row>
        <row r="8273">
          <cell r="A8273" t="str">
            <v>SANDBECK, DOROTHY F</v>
          </cell>
          <cell r="B8273" t="str">
            <v>281-898</v>
          </cell>
          <cell r="C8273">
            <v>510400</v>
          </cell>
          <cell r="D8273">
            <v>34670</v>
          </cell>
          <cell r="E8273" t="str">
            <v>BUS DRIVER</v>
          </cell>
          <cell r="F8273" t="str">
            <v>D190</v>
          </cell>
          <cell r="G8273">
            <v>1</v>
          </cell>
          <cell r="H8273" t="str">
            <v>D190-012</v>
          </cell>
          <cell r="I8273" t="str">
            <v>F</v>
          </cell>
          <cell r="J8273">
            <v>811</v>
          </cell>
          <cell r="L8273">
            <v>1.88</v>
          </cell>
        </row>
        <row r="8274">
          <cell r="A8274" t="str">
            <v>SANDBECK, DOROTHY F</v>
          </cell>
          <cell r="B8274" t="str">
            <v>281-898</v>
          </cell>
          <cell r="C8274">
            <v>510400</v>
          </cell>
          <cell r="D8274">
            <v>34670</v>
          </cell>
          <cell r="E8274" t="str">
            <v>BUS DRIVER</v>
          </cell>
          <cell r="F8274" t="str">
            <v>D190</v>
          </cell>
          <cell r="G8274">
            <v>1</v>
          </cell>
          <cell r="H8274" t="str">
            <v>D190-012</v>
          </cell>
          <cell r="I8274" t="str">
            <v>F</v>
          </cell>
          <cell r="J8274">
            <v>30</v>
          </cell>
          <cell r="L8274">
            <v>72.05</v>
          </cell>
        </row>
        <row r="8275">
          <cell r="A8275" t="str">
            <v>SANDBECK, DOROTHY F</v>
          </cell>
          <cell r="B8275" t="str">
            <v>281-898</v>
          </cell>
          <cell r="C8275">
            <v>510400</v>
          </cell>
          <cell r="D8275">
            <v>34670</v>
          </cell>
          <cell r="E8275" t="str">
            <v>BUS DRIVER</v>
          </cell>
          <cell r="F8275" t="str">
            <v>D190</v>
          </cell>
          <cell r="G8275">
            <v>1</v>
          </cell>
          <cell r="H8275" t="str">
            <v>D190-012</v>
          </cell>
          <cell r="I8275" t="str">
            <v>F</v>
          </cell>
          <cell r="J8275">
            <v>705</v>
          </cell>
          <cell r="L8275">
            <v>12.04</v>
          </cell>
        </row>
        <row r="8276">
          <cell r="A8276" t="str">
            <v>SANDBECK, DOROTHY F</v>
          </cell>
          <cell r="B8276" t="str">
            <v>281-898</v>
          </cell>
          <cell r="C8276">
            <v>510400</v>
          </cell>
          <cell r="D8276">
            <v>34670</v>
          </cell>
          <cell r="E8276" t="str">
            <v>BUS DRIVER</v>
          </cell>
          <cell r="F8276" t="str">
            <v>D190</v>
          </cell>
          <cell r="G8276">
            <v>1</v>
          </cell>
          <cell r="H8276" t="str">
            <v>D190-012</v>
          </cell>
          <cell r="I8276" t="str">
            <v>F</v>
          </cell>
          <cell r="J8276">
            <v>605</v>
          </cell>
          <cell r="L8276">
            <v>59.1</v>
          </cell>
        </row>
        <row r="8277">
          <cell r="A8277" t="str">
            <v>SANDBECK, DOROTHY F</v>
          </cell>
          <cell r="B8277" t="str">
            <v>281-898</v>
          </cell>
          <cell r="C8277">
            <v>510400</v>
          </cell>
          <cell r="D8277">
            <v>34670</v>
          </cell>
          <cell r="E8277" t="str">
            <v>BUS DRIVER</v>
          </cell>
          <cell r="F8277" t="str">
            <v>D190</v>
          </cell>
          <cell r="G8277">
            <v>1</v>
          </cell>
          <cell r="H8277" t="str">
            <v>D190-012</v>
          </cell>
          <cell r="I8277" t="str">
            <v>F</v>
          </cell>
          <cell r="J8277">
            <v>1001</v>
          </cell>
          <cell r="L8277">
            <v>10.17</v>
          </cell>
        </row>
        <row r="8278">
          <cell r="A8278" t="str">
            <v>SANDBECK, DOROTHY F</v>
          </cell>
          <cell r="B8278" t="str">
            <v>281-898</v>
          </cell>
          <cell r="C8278">
            <v>510400</v>
          </cell>
          <cell r="D8278">
            <v>34670</v>
          </cell>
          <cell r="E8278" t="str">
            <v>BUS DRIVER</v>
          </cell>
          <cell r="F8278" t="str">
            <v>D190</v>
          </cell>
          <cell r="G8278">
            <v>1</v>
          </cell>
          <cell r="H8278" t="str">
            <v>D190-012</v>
          </cell>
          <cell r="I8278" t="str">
            <v>F</v>
          </cell>
          <cell r="J8278">
            <v>104</v>
          </cell>
          <cell r="L8278">
            <v>283.83999999999997</v>
          </cell>
        </row>
        <row r="8279">
          <cell r="A8279" t="str">
            <v>SANDOVAL, DENNIS F</v>
          </cell>
          <cell r="B8279" t="str">
            <v>114-894</v>
          </cell>
          <cell r="C8279">
            <v>510100</v>
          </cell>
          <cell r="D8279">
            <v>43340</v>
          </cell>
          <cell r="E8279" t="str">
            <v>ENGINEERING TECH I</v>
          </cell>
          <cell r="F8279" t="str">
            <v>D268</v>
          </cell>
          <cell r="G8279">
            <v>1</v>
          </cell>
          <cell r="H8279" t="str">
            <v>D268-001</v>
          </cell>
          <cell r="I8279" t="str">
            <v>O</v>
          </cell>
          <cell r="J8279">
            <v>1</v>
          </cell>
          <cell r="K8279" t="str">
            <v>REGULAR PAY</v>
          </cell>
          <cell r="L8279">
            <v>38834.65</v>
          </cell>
        </row>
        <row r="8280">
          <cell r="A8280" t="str">
            <v>SANDOVAL, DENNIS F</v>
          </cell>
          <cell r="B8280" t="str">
            <v>114-894</v>
          </cell>
          <cell r="C8280">
            <v>510300</v>
          </cell>
          <cell r="D8280">
            <v>43340</v>
          </cell>
          <cell r="E8280" t="str">
            <v>ENGINEERING TECH I</v>
          </cell>
          <cell r="F8280" t="str">
            <v>D268</v>
          </cell>
          <cell r="G8280">
            <v>1</v>
          </cell>
          <cell r="H8280" t="str">
            <v>D268-001</v>
          </cell>
          <cell r="I8280" t="str">
            <v>F</v>
          </cell>
          <cell r="J8280">
            <v>8000</v>
          </cell>
          <cell r="L8280">
            <v>2714.13</v>
          </cell>
        </row>
        <row r="8281">
          <cell r="A8281" t="str">
            <v>SANDOVAL, DENNIS F</v>
          </cell>
          <cell r="B8281" t="str">
            <v>114-894</v>
          </cell>
          <cell r="C8281">
            <v>510300</v>
          </cell>
          <cell r="D8281">
            <v>43340</v>
          </cell>
          <cell r="E8281" t="str">
            <v>ENGINEERING TECH I</v>
          </cell>
          <cell r="F8281" t="str">
            <v>D268</v>
          </cell>
          <cell r="G8281">
            <v>1</v>
          </cell>
          <cell r="H8281" t="str">
            <v>D268-001</v>
          </cell>
          <cell r="I8281" t="str">
            <v>F</v>
          </cell>
          <cell r="J8281" t="str">
            <v>*FI</v>
          </cell>
          <cell r="K8281" t="str">
            <v>FICA</v>
          </cell>
          <cell r="L8281">
            <v>2407.75</v>
          </cell>
        </row>
        <row r="8282">
          <cell r="A8282" t="str">
            <v>SANDOVAL, DENNIS F</v>
          </cell>
          <cell r="B8282" t="str">
            <v>114-894</v>
          </cell>
          <cell r="C8282">
            <v>510300</v>
          </cell>
          <cell r="D8282">
            <v>43340</v>
          </cell>
          <cell r="E8282" t="str">
            <v>ENGINEERING TECH I</v>
          </cell>
          <cell r="F8282" t="str">
            <v>D268</v>
          </cell>
          <cell r="G8282">
            <v>1</v>
          </cell>
          <cell r="H8282" t="str">
            <v>D268-001</v>
          </cell>
          <cell r="I8282" t="str">
            <v>F</v>
          </cell>
          <cell r="J8282" t="str">
            <v>*FM</v>
          </cell>
          <cell r="K8282" t="str">
            <v>MEDICARE</v>
          </cell>
          <cell r="L8282">
            <v>563.1</v>
          </cell>
        </row>
        <row r="8283">
          <cell r="A8283" t="str">
            <v>SANDOVAL, DENNIS F</v>
          </cell>
          <cell r="B8283" t="str">
            <v>114-894</v>
          </cell>
          <cell r="C8283">
            <v>510300</v>
          </cell>
          <cell r="D8283">
            <v>43340</v>
          </cell>
          <cell r="E8283" t="str">
            <v>ENGINEERING TECH I</v>
          </cell>
          <cell r="F8283" t="str">
            <v>D268</v>
          </cell>
          <cell r="G8283">
            <v>1</v>
          </cell>
          <cell r="H8283" t="str">
            <v>D268-001</v>
          </cell>
          <cell r="I8283" t="str">
            <v>F</v>
          </cell>
          <cell r="J8283">
            <v>7999</v>
          </cell>
          <cell r="L8283">
            <v>11646.51</v>
          </cell>
        </row>
        <row r="8284">
          <cell r="A8284" t="str">
            <v>SANDOVAL, DENNIS F</v>
          </cell>
          <cell r="B8284" t="str">
            <v>114-894</v>
          </cell>
          <cell r="C8284">
            <v>510400</v>
          </cell>
          <cell r="D8284">
            <v>43340</v>
          </cell>
          <cell r="E8284" t="str">
            <v>ENGINEERING TECH I</v>
          </cell>
          <cell r="F8284" t="str">
            <v>D268</v>
          </cell>
          <cell r="G8284">
            <v>1</v>
          </cell>
          <cell r="H8284" t="str">
            <v>D268-001</v>
          </cell>
          <cell r="I8284" t="str">
            <v>F</v>
          </cell>
          <cell r="J8284">
            <v>1001</v>
          </cell>
          <cell r="L8284">
            <v>10.17</v>
          </cell>
        </row>
        <row r="8285">
          <cell r="A8285" t="str">
            <v>SANDOVAL, DENNIS F</v>
          </cell>
          <cell r="B8285" t="str">
            <v>114-894</v>
          </cell>
          <cell r="C8285">
            <v>510400</v>
          </cell>
          <cell r="D8285">
            <v>43340</v>
          </cell>
          <cell r="E8285" t="str">
            <v>ENGINEERING TECH I</v>
          </cell>
          <cell r="F8285" t="str">
            <v>D268</v>
          </cell>
          <cell r="G8285">
            <v>1</v>
          </cell>
          <cell r="H8285" t="str">
            <v>D268-001</v>
          </cell>
          <cell r="I8285" t="str">
            <v>F</v>
          </cell>
          <cell r="J8285">
            <v>101</v>
          </cell>
          <cell r="L8285">
            <v>135.94999999999999</v>
          </cell>
        </row>
        <row r="8286">
          <cell r="A8286" t="str">
            <v>SANDOVAL, DENNIS F</v>
          </cell>
          <cell r="B8286" t="str">
            <v>114-894</v>
          </cell>
          <cell r="C8286">
            <v>510400</v>
          </cell>
          <cell r="D8286">
            <v>43340</v>
          </cell>
          <cell r="E8286" t="str">
            <v>ENGINEERING TECH I</v>
          </cell>
          <cell r="F8286" t="str">
            <v>D268</v>
          </cell>
          <cell r="G8286">
            <v>1</v>
          </cell>
          <cell r="H8286" t="str">
            <v>D268-001</v>
          </cell>
          <cell r="I8286" t="str">
            <v>F</v>
          </cell>
          <cell r="J8286">
            <v>30</v>
          </cell>
          <cell r="L8286">
            <v>97.09</v>
          </cell>
        </row>
        <row r="8287">
          <cell r="A8287" t="str">
            <v>SANDOVAL, DENNIS F</v>
          </cell>
          <cell r="B8287" t="str">
            <v>114-894</v>
          </cell>
          <cell r="C8287">
            <v>510400</v>
          </cell>
          <cell r="D8287">
            <v>43340</v>
          </cell>
          <cell r="E8287" t="str">
            <v>ENGINEERING TECH I</v>
          </cell>
          <cell r="F8287" t="str">
            <v>D268</v>
          </cell>
          <cell r="G8287">
            <v>1</v>
          </cell>
          <cell r="H8287" t="str">
            <v>D268-001</v>
          </cell>
          <cell r="I8287" t="str">
            <v>F</v>
          </cell>
          <cell r="J8287">
            <v>811</v>
          </cell>
          <cell r="L8287">
            <v>1.88</v>
          </cell>
        </row>
        <row r="8288">
          <cell r="A8288" t="str">
            <v>SANDOVAL, DENNIS F</v>
          </cell>
          <cell r="B8288" t="str">
            <v>114-894</v>
          </cell>
          <cell r="C8288">
            <v>510400</v>
          </cell>
          <cell r="D8288">
            <v>43340</v>
          </cell>
          <cell r="E8288" t="str">
            <v>ENGINEERING TECH I</v>
          </cell>
          <cell r="F8288" t="str">
            <v>D268</v>
          </cell>
          <cell r="G8288">
            <v>1</v>
          </cell>
          <cell r="H8288" t="str">
            <v>D268-001</v>
          </cell>
          <cell r="I8288" t="str">
            <v>F</v>
          </cell>
          <cell r="J8288">
            <v>701</v>
          </cell>
          <cell r="L8288">
            <v>4.01</v>
          </cell>
        </row>
        <row r="8289">
          <cell r="A8289" t="str">
            <v>SANDOVAL, DENNIS F</v>
          </cell>
          <cell r="B8289" t="str">
            <v>114-894</v>
          </cell>
          <cell r="C8289">
            <v>510400</v>
          </cell>
          <cell r="D8289">
            <v>43340</v>
          </cell>
          <cell r="E8289" t="str">
            <v>ENGINEERING TECH I</v>
          </cell>
          <cell r="F8289" t="str">
            <v>D268</v>
          </cell>
          <cell r="G8289">
            <v>1</v>
          </cell>
          <cell r="H8289" t="str">
            <v>D268-001</v>
          </cell>
          <cell r="I8289" t="str">
            <v>F</v>
          </cell>
          <cell r="J8289">
            <v>601</v>
          </cell>
          <cell r="L8289">
            <v>17.149999999999999</v>
          </cell>
        </row>
        <row r="8290">
          <cell r="A8290" t="str">
            <v>SANFORD, SHEILA L</v>
          </cell>
          <cell r="B8290" t="str">
            <v>101-566</v>
          </cell>
          <cell r="C8290">
            <v>510100</v>
          </cell>
          <cell r="D8290">
            <v>49760</v>
          </cell>
          <cell r="E8290" t="str">
            <v>CORRECTIONAL OFFICER I</v>
          </cell>
          <cell r="F8290" t="str">
            <v>D228</v>
          </cell>
          <cell r="G8290">
            <v>1</v>
          </cell>
          <cell r="H8290" t="str">
            <v>D228-003</v>
          </cell>
          <cell r="I8290" t="str">
            <v>O</v>
          </cell>
          <cell r="J8290">
            <v>1</v>
          </cell>
          <cell r="K8290" t="str">
            <v>REGULAR PAY</v>
          </cell>
          <cell r="L8290">
            <v>51540.95</v>
          </cell>
        </row>
        <row r="8291">
          <cell r="A8291" t="str">
            <v>SANFORD, SHEILA L</v>
          </cell>
          <cell r="B8291" t="str">
            <v>101-566</v>
          </cell>
          <cell r="C8291">
            <v>510300</v>
          </cell>
          <cell r="D8291">
            <v>49760</v>
          </cell>
          <cell r="E8291" t="str">
            <v>CORRECTIONAL OFFICER I</v>
          </cell>
          <cell r="F8291" t="str">
            <v>D228</v>
          </cell>
          <cell r="G8291">
            <v>1</v>
          </cell>
          <cell r="H8291" t="str">
            <v>D228-003</v>
          </cell>
          <cell r="I8291" t="str">
            <v>F</v>
          </cell>
          <cell r="J8291" t="str">
            <v>*FI</v>
          </cell>
          <cell r="K8291" t="str">
            <v>FICA</v>
          </cell>
          <cell r="L8291">
            <v>3195.54</v>
          </cell>
        </row>
        <row r="8292">
          <cell r="A8292" t="str">
            <v>SANFORD, SHEILA L</v>
          </cell>
          <cell r="B8292" t="str">
            <v>101-566</v>
          </cell>
          <cell r="C8292">
            <v>510300</v>
          </cell>
          <cell r="D8292">
            <v>49760</v>
          </cell>
          <cell r="E8292" t="str">
            <v>CORRECTIONAL OFFICER I</v>
          </cell>
          <cell r="F8292" t="str">
            <v>D228</v>
          </cell>
          <cell r="G8292">
            <v>1</v>
          </cell>
          <cell r="H8292" t="str">
            <v>D228-003</v>
          </cell>
          <cell r="I8292" t="str">
            <v>F</v>
          </cell>
          <cell r="J8292" t="str">
            <v>*FM</v>
          </cell>
          <cell r="K8292" t="str">
            <v>MEDICARE</v>
          </cell>
          <cell r="L8292">
            <v>747.34</v>
          </cell>
        </row>
        <row r="8293">
          <cell r="A8293" t="str">
            <v>SANFORD, SHEILA L</v>
          </cell>
          <cell r="B8293" t="str">
            <v>101-566</v>
          </cell>
          <cell r="C8293">
            <v>510300</v>
          </cell>
          <cell r="D8293">
            <v>49760</v>
          </cell>
          <cell r="E8293" t="str">
            <v>CORRECTIONAL OFFICER I</v>
          </cell>
          <cell r="F8293" t="str">
            <v>D228</v>
          </cell>
          <cell r="G8293">
            <v>1</v>
          </cell>
          <cell r="H8293" t="str">
            <v>D228-003</v>
          </cell>
          <cell r="I8293" t="str">
            <v>F</v>
          </cell>
          <cell r="J8293">
            <v>8000</v>
          </cell>
          <cell r="L8293">
            <v>3603.57</v>
          </cell>
        </row>
        <row r="8294">
          <cell r="A8294" t="str">
            <v>SANFORD, SHEILA L</v>
          </cell>
          <cell r="B8294" t="str">
            <v>101-566</v>
          </cell>
          <cell r="C8294">
            <v>510300</v>
          </cell>
          <cell r="D8294">
            <v>49760</v>
          </cell>
          <cell r="E8294" t="str">
            <v>CORRECTIONAL OFFICER I</v>
          </cell>
          <cell r="F8294" t="str">
            <v>D228</v>
          </cell>
          <cell r="G8294">
            <v>1</v>
          </cell>
          <cell r="H8294" t="str">
            <v>D228-003</v>
          </cell>
          <cell r="I8294" t="str">
            <v>F</v>
          </cell>
          <cell r="J8294">
            <v>7999</v>
          </cell>
          <cell r="L8294">
            <v>15457.13</v>
          </cell>
        </row>
        <row r="8295">
          <cell r="A8295" t="str">
            <v>SANFORD, SHEILA L</v>
          </cell>
          <cell r="B8295" t="str">
            <v>101-566</v>
          </cell>
          <cell r="C8295">
            <v>510400</v>
          </cell>
          <cell r="D8295">
            <v>49760</v>
          </cell>
          <cell r="E8295" t="str">
            <v>CORRECTIONAL OFFICER I</v>
          </cell>
          <cell r="F8295" t="str">
            <v>D228</v>
          </cell>
          <cell r="G8295">
            <v>1</v>
          </cell>
          <cell r="H8295" t="str">
            <v>D228-003</v>
          </cell>
          <cell r="I8295" t="str">
            <v>F</v>
          </cell>
          <cell r="J8295">
            <v>30</v>
          </cell>
          <cell r="L8295">
            <v>128.85</v>
          </cell>
        </row>
        <row r="8296">
          <cell r="A8296" t="str">
            <v>SARTIN, LORI D</v>
          </cell>
          <cell r="B8296" t="str">
            <v>101-570</v>
          </cell>
          <cell r="C8296">
            <v>510100</v>
          </cell>
          <cell r="D8296">
            <v>29660</v>
          </cell>
          <cell r="E8296" t="str">
            <v>CORRECTIONAL OFFICER II</v>
          </cell>
          <cell r="F8296" t="str">
            <v>D230</v>
          </cell>
          <cell r="G8296">
            <v>1</v>
          </cell>
          <cell r="H8296" t="str">
            <v>D230-033</v>
          </cell>
          <cell r="I8296" t="str">
            <v>O</v>
          </cell>
          <cell r="J8296">
            <v>1</v>
          </cell>
          <cell r="K8296" t="str">
            <v>REGULAR PAY</v>
          </cell>
          <cell r="L8296">
            <v>61231.21</v>
          </cell>
        </row>
        <row r="8297">
          <cell r="A8297" t="str">
            <v>SARTIN, LORI D</v>
          </cell>
          <cell r="B8297" t="str">
            <v>101-570</v>
          </cell>
          <cell r="C8297">
            <v>510300</v>
          </cell>
          <cell r="D8297">
            <v>29660</v>
          </cell>
          <cell r="E8297" t="str">
            <v>CORRECTIONAL OFFICER II</v>
          </cell>
          <cell r="F8297" t="str">
            <v>D230</v>
          </cell>
          <cell r="G8297">
            <v>1</v>
          </cell>
          <cell r="H8297" t="str">
            <v>D230-033</v>
          </cell>
          <cell r="I8297" t="str">
            <v>F</v>
          </cell>
          <cell r="J8297" t="str">
            <v>*FI</v>
          </cell>
          <cell r="K8297" t="str">
            <v>FICA</v>
          </cell>
          <cell r="L8297">
            <v>3796.34</v>
          </cell>
        </row>
        <row r="8298">
          <cell r="A8298" t="str">
            <v>SARTIN, LORI D</v>
          </cell>
          <cell r="B8298" t="str">
            <v>101-570</v>
          </cell>
          <cell r="C8298">
            <v>510300</v>
          </cell>
          <cell r="D8298">
            <v>29660</v>
          </cell>
          <cell r="E8298" t="str">
            <v>CORRECTIONAL OFFICER II</v>
          </cell>
          <cell r="F8298" t="str">
            <v>D230</v>
          </cell>
          <cell r="G8298">
            <v>1</v>
          </cell>
          <cell r="H8298" t="str">
            <v>D230-033</v>
          </cell>
          <cell r="I8298" t="str">
            <v>F</v>
          </cell>
          <cell r="J8298" t="str">
            <v>*FM</v>
          </cell>
          <cell r="K8298" t="str">
            <v>MEDICARE</v>
          </cell>
          <cell r="L8298">
            <v>887.85</v>
          </cell>
        </row>
        <row r="8299">
          <cell r="A8299" t="str">
            <v>SARTIN, LORI D</v>
          </cell>
          <cell r="B8299" t="str">
            <v>101-570</v>
          </cell>
          <cell r="C8299">
            <v>510300</v>
          </cell>
          <cell r="D8299">
            <v>29660</v>
          </cell>
          <cell r="E8299" t="str">
            <v>CORRECTIONAL OFFICER II</v>
          </cell>
          <cell r="F8299" t="str">
            <v>D230</v>
          </cell>
          <cell r="G8299">
            <v>1</v>
          </cell>
          <cell r="H8299" t="str">
            <v>D230-033</v>
          </cell>
          <cell r="I8299" t="str">
            <v>F</v>
          </cell>
          <cell r="J8299">
            <v>7999</v>
          </cell>
          <cell r="L8299">
            <v>18363.240000000002</v>
          </cell>
        </row>
        <row r="8300">
          <cell r="A8300" t="str">
            <v>SARTIN, LORI D</v>
          </cell>
          <cell r="B8300" t="str">
            <v>101-570</v>
          </cell>
          <cell r="C8300">
            <v>510300</v>
          </cell>
          <cell r="D8300">
            <v>29660</v>
          </cell>
          <cell r="E8300" t="str">
            <v>CORRECTIONAL OFFICER II</v>
          </cell>
          <cell r="F8300" t="str">
            <v>D230</v>
          </cell>
          <cell r="G8300">
            <v>1</v>
          </cell>
          <cell r="H8300" t="str">
            <v>D230-033</v>
          </cell>
          <cell r="I8300" t="str">
            <v>F</v>
          </cell>
          <cell r="J8300">
            <v>8000</v>
          </cell>
          <cell r="L8300">
            <v>4281.8900000000003</v>
          </cell>
        </row>
        <row r="8301">
          <cell r="A8301" t="str">
            <v>SARTIN, LORI D</v>
          </cell>
          <cell r="B8301" t="str">
            <v>101-570</v>
          </cell>
          <cell r="C8301">
            <v>510400</v>
          </cell>
          <cell r="D8301">
            <v>29660</v>
          </cell>
          <cell r="E8301" t="str">
            <v>CORRECTIONAL OFFICER II</v>
          </cell>
          <cell r="F8301" t="str">
            <v>D230</v>
          </cell>
          <cell r="G8301">
            <v>1</v>
          </cell>
          <cell r="H8301" t="str">
            <v>D230-033</v>
          </cell>
          <cell r="I8301" t="str">
            <v>F</v>
          </cell>
          <cell r="J8301">
            <v>811</v>
          </cell>
          <cell r="L8301">
            <v>1.88</v>
          </cell>
        </row>
        <row r="8302">
          <cell r="A8302" t="str">
            <v>SARTIN, LORI D</v>
          </cell>
          <cell r="B8302" t="str">
            <v>101-570</v>
          </cell>
          <cell r="C8302">
            <v>510400</v>
          </cell>
          <cell r="D8302">
            <v>29660</v>
          </cell>
          <cell r="E8302" t="str">
            <v>CORRECTIONAL OFFICER II</v>
          </cell>
          <cell r="F8302" t="str">
            <v>D230</v>
          </cell>
          <cell r="G8302">
            <v>1</v>
          </cell>
          <cell r="H8302" t="str">
            <v>D230-033</v>
          </cell>
          <cell r="I8302" t="str">
            <v>F</v>
          </cell>
          <cell r="J8302">
            <v>603</v>
          </cell>
          <cell r="L8302">
            <v>31.26</v>
          </cell>
        </row>
        <row r="8303">
          <cell r="A8303" t="str">
            <v>SARTIN, LORI D</v>
          </cell>
          <cell r="B8303" t="str">
            <v>101-570</v>
          </cell>
          <cell r="C8303">
            <v>510400</v>
          </cell>
          <cell r="D8303">
            <v>29660</v>
          </cell>
          <cell r="E8303" t="str">
            <v>CORRECTIONAL OFFICER II</v>
          </cell>
          <cell r="F8303" t="str">
            <v>D230</v>
          </cell>
          <cell r="G8303">
            <v>1</v>
          </cell>
          <cell r="H8303" t="str">
            <v>D230-033</v>
          </cell>
          <cell r="I8303" t="str">
            <v>F</v>
          </cell>
          <cell r="J8303">
            <v>102</v>
          </cell>
          <cell r="L8303">
            <v>232.19</v>
          </cell>
        </row>
        <row r="8304">
          <cell r="A8304" t="str">
            <v>SARTIN, LORI D</v>
          </cell>
          <cell r="B8304" t="str">
            <v>101-570</v>
          </cell>
          <cell r="C8304">
            <v>510400</v>
          </cell>
          <cell r="D8304">
            <v>29660</v>
          </cell>
          <cell r="E8304" t="str">
            <v>CORRECTIONAL OFFICER II</v>
          </cell>
          <cell r="F8304" t="str">
            <v>D230</v>
          </cell>
          <cell r="G8304">
            <v>1</v>
          </cell>
          <cell r="H8304" t="str">
            <v>D230-033</v>
          </cell>
          <cell r="I8304" t="str">
            <v>F</v>
          </cell>
          <cell r="J8304">
            <v>703</v>
          </cell>
          <cell r="L8304">
            <v>6.7</v>
          </cell>
        </row>
        <row r="8305">
          <cell r="A8305" t="str">
            <v>SARTIN, LORI D</v>
          </cell>
          <cell r="B8305" t="str">
            <v>101-570</v>
          </cell>
          <cell r="C8305">
            <v>510400</v>
          </cell>
          <cell r="D8305">
            <v>29660</v>
          </cell>
          <cell r="E8305" t="str">
            <v>CORRECTIONAL OFFICER II</v>
          </cell>
          <cell r="F8305" t="str">
            <v>D230</v>
          </cell>
          <cell r="G8305">
            <v>1</v>
          </cell>
          <cell r="H8305" t="str">
            <v>D230-033</v>
          </cell>
          <cell r="I8305" t="str">
            <v>F</v>
          </cell>
          <cell r="J8305">
            <v>30</v>
          </cell>
          <cell r="L8305">
            <v>153.08000000000001</v>
          </cell>
        </row>
        <row r="8306">
          <cell r="A8306" t="str">
            <v>SARTIN, LORI D</v>
          </cell>
          <cell r="B8306" t="str">
            <v>101-570</v>
          </cell>
          <cell r="C8306">
            <v>510400</v>
          </cell>
          <cell r="D8306">
            <v>29660</v>
          </cell>
          <cell r="E8306" t="str">
            <v>CORRECTIONAL OFFICER II</v>
          </cell>
          <cell r="F8306" t="str">
            <v>D230</v>
          </cell>
          <cell r="G8306">
            <v>1</v>
          </cell>
          <cell r="H8306" t="str">
            <v>D230-033</v>
          </cell>
          <cell r="I8306" t="str">
            <v>F</v>
          </cell>
          <cell r="J8306">
            <v>1001</v>
          </cell>
          <cell r="L8306">
            <v>10.17</v>
          </cell>
        </row>
        <row r="8307">
          <cell r="A8307" t="str">
            <v>SAUCEDA, KRISTIN D</v>
          </cell>
          <cell r="B8307" t="str">
            <v>101-506</v>
          </cell>
          <cell r="C8307">
            <v>510100</v>
          </cell>
          <cell r="D8307">
            <v>45490</v>
          </cell>
          <cell r="E8307" t="str">
            <v>ACCOUNTING ASSIST, SR</v>
          </cell>
          <cell r="F8307" t="str">
            <v>D106</v>
          </cell>
          <cell r="G8307">
            <v>1</v>
          </cell>
          <cell r="H8307" t="str">
            <v>D106-004</v>
          </cell>
          <cell r="I8307" t="str">
            <v>O</v>
          </cell>
          <cell r="J8307">
            <v>1</v>
          </cell>
          <cell r="K8307" t="str">
            <v>REGULAR PAY</v>
          </cell>
          <cell r="L8307">
            <v>28790.93</v>
          </cell>
        </row>
        <row r="8308">
          <cell r="A8308" t="str">
            <v>SAUCEDA, KRISTIN D</v>
          </cell>
          <cell r="B8308" t="str">
            <v>101-506</v>
          </cell>
          <cell r="C8308">
            <v>510300</v>
          </cell>
          <cell r="D8308">
            <v>45490</v>
          </cell>
          <cell r="E8308" t="str">
            <v>ACCOUNTING ASSIST, SR</v>
          </cell>
          <cell r="F8308" t="str">
            <v>D106</v>
          </cell>
          <cell r="G8308">
            <v>1</v>
          </cell>
          <cell r="H8308" t="str">
            <v>D106-004</v>
          </cell>
          <cell r="I8308" t="str">
            <v>F</v>
          </cell>
          <cell r="J8308">
            <v>8000</v>
          </cell>
          <cell r="L8308">
            <v>2011.07</v>
          </cell>
        </row>
        <row r="8309">
          <cell r="A8309" t="str">
            <v>SAUCEDA, KRISTIN D</v>
          </cell>
          <cell r="B8309" t="str">
            <v>101-506</v>
          </cell>
          <cell r="C8309">
            <v>510300</v>
          </cell>
          <cell r="D8309">
            <v>45490</v>
          </cell>
          <cell r="E8309" t="str">
            <v>ACCOUNTING ASSIST, SR</v>
          </cell>
          <cell r="F8309" t="str">
            <v>D106</v>
          </cell>
          <cell r="G8309">
            <v>1</v>
          </cell>
          <cell r="H8309" t="str">
            <v>D106-004</v>
          </cell>
          <cell r="I8309" t="str">
            <v>F</v>
          </cell>
          <cell r="J8309" t="str">
            <v>*FM</v>
          </cell>
          <cell r="K8309" t="str">
            <v>MEDICARE</v>
          </cell>
          <cell r="L8309">
            <v>417.47</v>
          </cell>
        </row>
        <row r="8310">
          <cell r="A8310" t="str">
            <v>SAUCEDA, KRISTIN D</v>
          </cell>
          <cell r="B8310" t="str">
            <v>101-506</v>
          </cell>
          <cell r="C8310">
            <v>510300</v>
          </cell>
          <cell r="D8310">
            <v>45490</v>
          </cell>
          <cell r="E8310" t="str">
            <v>ACCOUNTING ASSIST, SR</v>
          </cell>
          <cell r="F8310" t="str">
            <v>D106</v>
          </cell>
          <cell r="G8310">
            <v>1</v>
          </cell>
          <cell r="H8310" t="str">
            <v>D106-004</v>
          </cell>
          <cell r="I8310" t="str">
            <v>F</v>
          </cell>
          <cell r="J8310" t="str">
            <v>*FI</v>
          </cell>
          <cell r="K8310" t="str">
            <v>FICA</v>
          </cell>
          <cell r="L8310">
            <v>1785.04</v>
          </cell>
        </row>
        <row r="8311">
          <cell r="A8311" t="str">
            <v>SAUCEDA, KRISTIN D</v>
          </cell>
          <cell r="B8311" t="str">
            <v>101-506</v>
          </cell>
          <cell r="C8311">
            <v>510300</v>
          </cell>
          <cell r="D8311">
            <v>45490</v>
          </cell>
          <cell r="E8311" t="str">
            <v>ACCOUNTING ASSIST, SR</v>
          </cell>
          <cell r="F8311" t="str">
            <v>D106</v>
          </cell>
          <cell r="G8311">
            <v>1</v>
          </cell>
          <cell r="H8311" t="str">
            <v>D106-004</v>
          </cell>
          <cell r="I8311" t="str">
            <v>F</v>
          </cell>
          <cell r="J8311">
            <v>7999</v>
          </cell>
          <cell r="L8311">
            <v>8634.4</v>
          </cell>
        </row>
        <row r="8312">
          <cell r="A8312" t="str">
            <v>SAUCEDA, KRISTIN D</v>
          </cell>
          <cell r="B8312" t="str">
            <v>101-506</v>
          </cell>
          <cell r="C8312">
            <v>510400</v>
          </cell>
          <cell r="D8312">
            <v>45490</v>
          </cell>
          <cell r="E8312" t="str">
            <v>ACCOUNTING ASSIST, SR</v>
          </cell>
          <cell r="F8312" t="str">
            <v>D106</v>
          </cell>
          <cell r="G8312">
            <v>1</v>
          </cell>
          <cell r="H8312" t="str">
            <v>D106-004</v>
          </cell>
          <cell r="I8312" t="str">
            <v>F</v>
          </cell>
          <cell r="J8312">
            <v>603</v>
          </cell>
          <cell r="L8312">
            <v>31.26</v>
          </cell>
        </row>
        <row r="8313">
          <cell r="A8313" t="str">
            <v>SAUCEDA, KRISTIN D</v>
          </cell>
          <cell r="B8313" t="str">
            <v>101-506</v>
          </cell>
          <cell r="C8313">
            <v>510400</v>
          </cell>
          <cell r="D8313">
            <v>45490</v>
          </cell>
          <cell r="E8313" t="str">
            <v>ACCOUNTING ASSIST, SR</v>
          </cell>
          <cell r="F8313" t="str">
            <v>D106</v>
          </cell>
          <cell r="G8313">
            <v>1</v>
          </cell>
          <cell r="H8313" t="str">
            <v>D106-004</v>
          </cell>
          <cell r="I8313" t="str">
            <v>F</v>
          </cell>
          <cell r="J8313">
            <v>703</v>
          </cell>
          <cell r="L8313">
            <v>6.7</v>
          </cell>
        </row>
        <row r="8314">
          <cell r="A8314" t="str">
            <v>SAUCEDA, KRISTIN D</v>
          </cell>
          <cell r="B8314" t="str">
            <v>101-506</v>
          </cell>
          <cell r="C8314">
            <v>510400</v>
          </cell>
          <cell r="D8314">
            <v>45490</v>
          </cell>
          <cell r="E8314" t="str">
            <v>ACCOUNTING ASSIST, SR</v>
          </cell>
          <cell r="F8314" t="str">
            <v>D106</v>
          </cell>
          <cell r="G8314">
            <v>1</v>
          </cell>
          <cell r="H8314" t="str">
            <v>D106-004</v>
          </cell>
          <cell r="I8314" t="str">
            <v>F</v>
          </cell>
          <cell r="J8314">
            <v>1001</v>
          </cell>
          <cell r="L8314">
            <v>10.17</v>
          </cell>
        </row>
        <row r="8315">
          <cell r="A8315" t="str">
            <v>SAUCEDA, KRISTIN D</v>
          </cell>
          <cell r="B8315" t="str">
            <v>101-506</v>
          </cell>
          <cell r="C8315">
            <v>510400</v>
          </cell>
          <cell r="D8315">
            <v>45490</v>
          </cell>
          <cell r="E8315" t="str">
            <v>ACCOUNTING ASSIST, SR</v>
          </cell>
          <cell r="F8315" t="str">
            <v>D106</v>
          </cell>
          <cell r="G8315">
            <v>1</v>
          </cell>
          <cell r="H8315" t="str">
            <v>D106-004</v>
          </cell>
          <cell r="I8315" t="str">
            <v>F</v>
          </cell>
          <cell r="J8315">
            <v>811</v>
          </cell>
          <cell r="L8315">
            <v>1.88</v>
          </cell>
        </row>
        <row r="8316">
          <cell r="A8316" t="str">
            <v>SAUCEDA, KRISTIN D</v>
          </cell>
          <cell r="B8316" t="str">
            <v>101-506</v>
          </cell>
          <cell r="C8316">
            <v>510400</v>
          </cell>
          <cell r="D8316">
            <v>45490</v>
          </cell>
          <cell r="E8316" t="str">
            <v>ACCOUNTING ASSIST, SR</v>
          </cell>
          <cell r="F8316" t="str">
            <v>D106</v>
          </cell>
          <cell r="G8316">
            <v>1</v>
          </cell>
          <cell r="H8316" t="str">
            <v>D106-004</v>
          </cell>
          <cell r="I8316" t="str">
            <v>F</v>
          </cell>
          <cell r="J8316">
            <v>30</v>
          </cell>
          <cell r="L8316">
            <v>71.98</v>
          </cell>
        </row>
        <row r="8317">
          <cell r="A8317" t="str">
            <v>SAUCEDA, KRISTIN D</v>
          </cell>
          <cell r="B8317" t="str">
            <v>101-506</v>
          </cell>
          <cell r="C8317">
            <v>510400</v>
          </cell>
          <cell r="D8317">
            <v>45490</v>
          </cell>
          <cell r="E8317" t="str">
            <v>ACCOUNTING ASSIST, SR</v>
          </cell>
          <cell r="F8317" t="str">
            <v>D106</v>
          </cell>
          <cell r="G8317">
            <v>1</v>
          </cell>
          <cell r="H8317" t="str">
            <v>D106-004</v>
          </cell>
          <cell r="I8317" t="str">
            <v>F</v>
          </cell>
          <cell r="J8317">
            <v>102</v>
          </cell>
          <cell r="L8317">
            <v>232.19</v>
          </cell>
        </row>
        <row r="8318">
          <cell r="A8318" t="str">
            <v>SAUER, DUANE A</v>
          </cell>
          <cell r="B8318" t="str">
            <v>114-895</v>
          </cell>
          <cell r="C8318">
            <v>510100</v>
          </cell>
          <cell r="D8318">
            <v>30780</v>
          </cell>
          <cell r="E8318" t="str">
            <v>ROAD MAINT WORKER II</v>
          </cell>
          <cell r="F8318" t="str">
            <v>D452</v>
          </cell>
          <cell r="G8318">
            <v>1</v>
          </cell>
          <cell r="H8318" t="str">
            <v>D452-007</v>
          </cell>
          <cell r="I8318" t="str">
            <v>O</v>
          </cell>
          <cell r="J8318">
            <v>1</v>
          </cell>
          <cell r="K8318" t="str">
            <v>REGULAR PAY</v>
          </cell>
          <cell r="L8318">
            <v>32237.7</v>
          </cell>
        </row>
        <row r="8319">
          <cell r="A8319" t="str">
            <v>SAUER, DUANE A</v>
          </cell>
          <cell r="B8319" t="str">
            <v>114-895</v>
          </cell>
          <cell r="C8319">
            <v>510300</v>
          </cell>
          <cell r="D8319">
            <v>30780</v>
          </cell>
          <cell r="E8319" t="str">
            <v>ROAD MAINT WORKER II</v>
          </cell>
          <cell r="F8319" t="str">
            <v>D452</v>
          </cell>
          <cell r="G8319">
            <v>1</v>
          </cell>
          <cell r="H8319" t="str">
            <v>D452-007</v>
          </cell>
          <cell r="I8319" t="str">
            <v>F</v>
          </cell>
          <cell r="J8319" t="str">
            <v>*FI</v>
          </cell>
          <cell r="K8319" t="str">
            <v>FICA</v>
          </cell>
          <cell r="L8319">
            <v>1998.74</v>
          </cell>
        </row>
        <row r="8320">
          <cell r="A8320" t="str">
            <v>SAUER, DUANE A</v>
          </cell>
          <cell r="B8320" t="str">
            <v>114-895</v>
          </cell>
          <cell r="C8320">
            <v>510300</v>
          </cell>
          <cell r="D8320">
            <v>30780</v>
          </cell>
          <cell r="E8320" t="str">
            <v>ROAD MAINT WORKER II</v>
          </cell>
          <cell r="F8320" t="str">
            <v>D452</v>
          </cell>
          <cell r="G8320">
            <v>1</v>
          </cell>
          <cell r="H8320" t="str">
            <v>D452-007</v>
          </cell>
          <cell r="I8320" t="str">
            <v>F</v>
          </cell>
          <cell r="J8320">
            <v>8000</v>
          </cell>
          <cell r="L8320">
            <v>2252.35</v>
          </cell>
        </row>
        <row r="8321">
          <cell r="A8321" t="str">
            <v>SAUER, DUANE A</v>
          </cell>
          <cell r="B8321" t="str">
            <v>114-895</v>
          </cell>
          <cell r="C8321">
            <v>510300</v>
          </cell>
          <cell r="D8321">
            <v>30780</v>
          </cell>
          <cell r="E8321" t="str">
            <v>ROAD MAINT WORKER II</v>
          </cell>
          <cell r="F8321" t="str">
            <v>D452</v>
          </cell>
          <cell r="G8321">
            <v>1</v>
          </cell>
          <cell r="H8321" t="str">
            <v>D452-007</v>
          </cell>
          <cell r="I8321" t="str">
            <v>F</v>
          </cell>
          <cell r="J8321">
            <v>7999</v>
          </cell>
          <cell r="L8321">
            <v>9668.09</v>
          </cell>
        </row>
        <row r="8322">
          <cell r="A8322" t="str">
            <v>SAUER, DUANE A</v>
          </cell>
          <cell r="B8322" t="str">
            <v>114-895</v>
          </cell>
          <cell r="C8322">
            <v>510300</v>
          </cell>
          <cell r="D8322">
            <v>30780</v>
          </cell>
          <cell r="E8322" t="str">
            <v>ROAD MAINT WORKER II</v>
          </cell>
          <cell r="F8322" t="str">
            <v>D452</v>
          </cell>
          <cell r="G8322">
            <v>1</v>
          </cell>
          <cell r="H8322" t="str">
            <v>D452-007</v>
          </cell>
          <cell r="I8322" t="str">
            <v>F</v>
          </cell>
          <cell r="J8322" t="str">
            <v>*FM</v>
          </cell>
          <cell r="K8322" t="str">
            <v>MEDICARE</v>
          </cell>
          <cell r="L8322">
            <v>467.45</v>
          </cell>
        </row>
        <row r="8323">
          <cell r="A8323" t="str">
            <v>SAUER, DUANE A</v>
          </cell>
          <cell r="B8323" t="str">
            <v>114-895</v>
          </cell>
          <cell r="C8323">
            <v>510400</v>
          </cell>
          <cell r="D8323">
            <v>30780</v>
          </cell>
          <cell r="E8323" t="str">
            <v>ROAD MAINT WORKER II</v>
          </cell>
          <cell r="F8323" t="str">
            <v>D452</v>
          </cell>
          <cell r="G8323">
            <v>1</v>
          </cell>
          <cell r="H8323" t="str">
            <v>D452-007</v>
          </cell>
          <cell r="I8323" t="str">
            <v>F</v>
          </cell>
          <cell r="J8323">
            <v>811</v>
          </cell>
          <cell r="L8323">
            <v>1.88</v>
          </cell>
        </row>
        <row r="8324">
          <cell r="A8324" t="str">
            <v>SAUER, DUANE A</v>
          </cell>
          <cell r="B8324" t="str">
            <v>114-895</v>
          </cell>
          <cell r="C8324">
            <v>510400</v>
          </cell>
          <cell r="D8324">
            <v>30780</v>
          </cell>
          <cell r="E8324" t="str">
            <v>ROAD MAINT WORKER II</v>
          </cell>
          <cell r="F8324" t="str">
            <v>D452</v>
          </cell>
          <cell r="G8324">
            <v>1</v>
          </cell>
          <cell r="H8324" t="str">
            <v>D452-007</v>
          </cell>
          <cell r="I8324" t="str">
            <v>F</v>
          </cell>
          <cell r="J8324">
            <v>104</v>
          </cell>
          <cell r="L8324">
            <v>283.83999999999997</v>
          </cell>
        </row>
        <row r="8325">
          <cell r="A8325" t="str">
            <v>SAUER, DUANE A</v>
          </cell>
          <cell r="B8325" t="str">
            <v>114-895</v>
          </cell>
          <cell r="C8325">
            <v>510400</v>
          </cell>
          <cell r="D8325">
            <v>30780</v>
          </cell>
          <cell r="E8325" t="str">
            <v>ROAD MAINT WORKER II</v>
          </cell>
          <cell r="F8325" t="str">
            <v>D452</v>
          </cell>
          <cell r="G8325">
            <v>1</v>
          </cell>
          <cell r="H8325" t="str">
            <v>D452-007</v>
          </cell>
          <cell r="I8325" t="str">
            <v>F</v>
          </cell>
          <cell r="J8325">
            <v>30</v>
          </cell>
          <cell r="L8325">
            <v>80.59</v>
          </cell>
        </row>
        <row r="8326">
          <cell r="A8326" t="str">
            <v>SAUER, DUANE A</v>
          </cell>
          <cell r="B8326" t="str">
            <v>114-895</v>
          </cell>
          <cell r="C8326">
            <v>510400</v>
          </cell>
          <cell r="D8326">
            <v>30780</v>
          </cell>
          <cell r="E8326" t="str">
            <v>ROAD MAINT WORKER II</v>
          </cell>
          <cell r="F8326" t="str">
            <v>D452</v>
          </cell>
          <cell r="G8326">
            <v>1</v>
          </cell>
          <cell r="H8326" t="str">
            <v>D452-007</v>
          </cell>
          <cell r="I8326" t="str">
            <v>F</v>
          </cell>
          <cell r="J8326">
            <v>605</v>
          </cell>
          <cell r="L8326">
            <v>59.1</v>
          </cell>
        </row>
        <row r="8327">
          <cell r="A8327" t="str">
            <v>SAUER, DUANE A</v>
          </cell>
          <cell r="B8327" t="str">
            <v>114-895</v>
          </cell>
          <cell r="C8327">
            <v>510400</v>
          </cell>
          <cell r="D8327">
            <v>30780</v>
          </cell>
          <cell r="E8327" t="str">
            <v>ROAD MAINT WORKER II</v>
          </cell>
          <cell r="F8327" t="str">
            <v>D452</v>
          </cell>
          <cell r="G8327">
            <v>1</v>
          </cell>
          <cell r="H8327" t="str">
            <v>D452-007</v>
          </cell>
          <cell r="I8327" t="str">
            <v>F</v>
          </cell>
          <cell r="J8327">
            <v>705</v>
          </cell>
          <cell r="L8327">
            <v>12.04</v>
          </cell>
        </row>
        <row r="8328">
          <cell r="A8328" t="str">
            <v>SAUER, DUANE A</v>
          </cell>
          <cell r="B8328" t="str">
            <v>114-895</v>
          </cell>
          <cell r="C8328">
            <v>510400</v>
          </cell>
          <cell r="D8328">
            <v>30780</v>
          </cell>
          <cell r="E8328" t="str">
            <v>ROAD MAINT WORKER II</v>
          </cell>
          <cell r="F8328" t="str">
            <v>D452</v>
          </cell>
          <cell r="G8328">
            <v>1</v>
          </cell>
          <cell r="H8328" t="str">
            <v>D452-007</v>
          </cell>
          <cell r="I8328" t="str">
            <v>F</v>
          </cell>
          <cell r="J8328">
            <v>1001</v>
          </cell>
          <cell r="L8328">
            <v>10.17</v>
          </cell>
        </row>
        <row r="8329">
          <cell r="A8329" t="str">
            <v>SAUNDERS, BRENDAN B</v>
          </cell>
          <cell r="B8329" t="str">
            <v>101-507</v>
          </cell>
          <cell r="C8329">
            <v>510100</v>
          </cell>
          <cell r="D8329">
            <v>44600</v>
          </cell>
          <cell r="E8329" t="str">
            <v>APPRAISER II</v>
          </cell>
          <cell r="F8329" t="str">
            <v>D142</v>
          </cell>
          <cell r="G8329">
            <v>1</v>
          </cell>
          <cell r="H8329" t="str">
            <v>D142-003</v>
          </cell>
          <cell r="I8329" t="str">
            <v>O</v>
          </cell>
          <cell r="J8329">
            <v>1</v>
          </cell>
          <cell r="K8329" t="str">
            <v>REGULAR PAY</v>
          </cell>
          <cell r="L8329">
            <v>41908.29</v>
          </cell>
        </row>
        <row r="8330">
          <cell r="A8330" t="str">
            <v>SAUNDERS, BRENDAN B</v>
          </cell>
          <cell r="B8330" t="str">
            <v>101-507</v>
          </cell>
          <cell r="C8330">
            <v>510100</v>
          </cell>
          <cell r="D8330">
            <v>44600</v>
          </cell>
          <cell r="E8330" t="str">
            <v>APPRAISER II</v>
          </cell>
          <cell r="F8330" t="str">
            <v>Z006</v>
          </cell>
          <cell r="G8330">
            <v>1</v>
          </cell>
          <cell r="H8330" t="str">
            <v>D142-003</v>
          </cell>
          <cell r="I8330" t="str">
            <v>O</v>
          </cell>
          <cell r="J8330">
            <v>6</v>
          </cell>
          <cell r="K8330" t="str">
            <v>INTERIM PAY</v>
          </cell>
          <cell r="L8330">
            <v>4476.9399999999996</v>
          </cell>
        </row>
        <row r="8331">
          <cell r="A8331" t="str">
            <v>SAUNDERS, BRENDAN B</v>
          </cell>
          <cell r="B8331" t="str">
            <v>101-507</v>
          </cell>
          <cell r="C8331">
            <v>510300</v>
          </cell>
          <cell r="D8331">
            <v>44600</v>
          </cell>
          <cell r="E8331" t="str">
            <v>APPRAISER II</v>
          </cell>
          <cell r="F8331" t="str">
            <v>D142</v>
          </cell>
          <cell r="G8331">
            <v>1</v>
          </cell>
          <cell r="H8331" t="str">
            <v>D142-003</v>
          </cell>
          <cell r="I8331" t="str">
            <v>F</v>
          </cell>
          <cell r="J8331" t="str">
            <v>*FM</v>
          </cell>
          <cell r="K8331" t="str">
            <v>MEDICARE</v>
          </cell>
          <cell r="L8331">
            <v>607.66999999999996</v>
          </cell>
        </row>
        <row r="8332">
          <cell r="A8332" t="str">
            <v>SAUNDERS, BRENDAN B</v>
          </cell>
          <cell r="B8332" t="str">
            <v>101-507</v>
          </cell>
          <cell r="C8332">
            <v>510300</v>
          </cell>
          <cell r="D8332">
            <v>44600</v>
          </cell>
          <cell r="E8332" t="str">
            <v>APPRAISER II</v>
          </cell>
          <cell r="F8332" t="str">
            <v>D142</v>
          </cell>
          <cell r="G8332">
            <v>1</v>
          </cell>
          <cell r="H8332" t="str">
            <v>D142-003</v>
          </cell>
          <cell r="I8332" t="str">
            <v>F</v>
          </cell>
          <cell r="J8332">
            <v>8002</v>
          </cell>
          <cell r="L8332">
            <v>313.39</v>
          </cell>
        </row>
        <row r="8333">
          <cell r="A8333" t="str">
            <v>SAUNDERS, BRENDAN B</v>
          </cell>
          <cell r="B8333" t="str">
            <v>101-507</v>
          </cell>
          <cell r="C8333">
            <v>510300</v>
          </cell>
          <cell r="D8333">
            <v>44600</v>
          </cell>
          <cell r="E8333" t="str">
            <v>APPRAISER II</v>
          </cell>
          <cell r="F8333" t="str">
            <v>D142</v>
          </cell>
          <cell r="G8333">
            <v>1</v>
          </cell>
          <cell r="H8333" t="str">
            <v>D142-003</v>
          </cell>
          <cell r="I8333" t="str">
            <v>F</v>
          </cell>
          <cell r="J8333" t="str">
            <v>*FI</v>
          </cell>
          <cell r="K8333" t="str">
            <v>FICA</v>
          </cell>
          <cell r="L8333">
            <v>2598.31</v>
          </cell>
        </row>
        <row r="8334">
          <cell r="A8334" t="str">
            <v>SAUNDERS, BRENDAN B</v>
          </cell>
          <cell r="B8334" t="str">
            <v>101-507</v>
          </cell>
          <cell r="C8334">
            <v>510300</v>
          </cell>
          <cell r="D8334">
            <v>44600</v>
          </cell>
          <cell r="E8334" t="str">
            <v>APPRAISER II</v>
          </cell>
          <cell r="F8334" t="str">
            <v>D142</v>
          </cell>
          <cell r="G8334">
            <v>1</v>
          </cell>
          <cell r="H8334" t="str">
            <v>D142-003</v>
          </cell>
          <cell r="I8334" t="str">
            <v>F</v>
          </cell>
          <cell r="J8334">
            <v>8000</v>
          </cell>
          <cell r="L8334">
            <v>2929.29</v>
          </cell>
        </row>
        <row r="8335">
          <cell r="A8335" t="str">
            <v>SAUNDERS, BRENDAN B</v>
          </cell>
          <cell r="B8335" t="str">
            <v>101-507</v>
          </cell>
          <cell r="C8335">
            <v>510300</v>
          </cell>
          <cell r="D8335">
            <v>44600</v>
          </cell>
          <cell r="E8335" t="str">
            <v>APPRAISER II</v>
          </cell>
          <cell r="F8335" t="str">
            <v>D142</v>
          </cell>
          <cell r="G8335">
            <v>1</v>
          </cell>
          <cell r="H8335" t="str">
            <v>D142-003</v>
          </cell>
          <cell r="I8335" t="str">
            <v>F</v>
          </cell>
          <cell r="J8335">
            <v>7999</v>
          </cell>
          <cell r="L8335">
            <v>13910.93</v>
          </cell>
        </row>
        <row r="8336">
          <cell r="A8336" t="str">
            <v>SAUNDERS, BRENDAN B</v>
          </cell>
          <cell r="B8336" t="str">
            <v>101-507</v>
          </cell>
          <cell r="C8336">
            <v>510300</v>
          </cell>
          <cell r="D8336">
            <v>44600</v>
          </cell>
          <cell r="E8336" t="str">
            <v>APPRAISER II</v>
          </cell>
          <cell r="F8336" t="str">
            <v>Z006</v>
          </cell>
          <cell r="G8336">
            <v>1</v>
          </cell>
          <cell r="H8336" t="str">
            <v>D142-003</v>
          </cell>
          <cell r="I8336" t="str">
            <v>F</v>
          </cell>
          <cell r="J8336" t="str">
            <v>*FM</v>
          </cell>
          <cell r="K8336" t="str">
            <v>MEDICARE</v>
          </cell>
          <cell r="L8336">
            <v>64.92</v>
          </cell>
        </row>
        <row r="8337">
          <cell r="A8337" t="str">
            <v>SAUNDERS, BRENDAN B</v>
          </cell>
          <cell r="B8337" t="str">
            <v>101-507</v>
          </cell>
          <cell r="C8337">
            <v>510300</v>
          </cell>
          <cell r="D8337">
            <v>44600</v>
          </cell>
          <cell r="E8337" t="str">
            <v>APPRAISER II</v>
          </cell>
          <cell r="F8337" t="str">
            <v>Z006</v>
          </cell>
          <cell r="G8337">
            <v>1</v>
          </cell>
          <cell r="H8337" t="str">
            <v>D142-003</v>
          </cell>
          <cell r="I8337" t="str">
            <v>F</v>
          </cell>
          <cell r="J8337" t="str">
            <v>*FI</v>
          </cell>
          <cell r="K8337" t="str">
            <v>FICA</v>
          </cell>
          <cell r="L8337">
            <v>277.57</v>
          </cell>
        </row>
        <row r="8338">
          <cell r="A8338" t="str">
            <v>SAUNDERS, BRENDAN B</v>
          </cell>
          <cell r="B8338" t="str">
            <v>101-507</v>
          </cell>
          <cell r="C8338">
            <v>510400</v>
          </cell>
          <cell r="D8338">
            <v>44600</v>
          </cell>
          <cell r="E8338" t="str">
            <v>APPRAISER II</v>
          </cell>
          <cell r="F8338" t="str">
            <v>D142</v>
          </cell>
          <cell r="G8338">
            <v>1</v>
          </cell>
          <cell r="H8338" t="str">
            <v>D142-003</v>
          </cell>
          <cell r="I8338" t="str">
            <v>F</v>
          </cell>
          <cell r="J8338">
            <v>701</v>
          </cell>
          <cell r="L8338">
            <v>4.01</v>
          </cell>
        </row>
        <row r="8339">
          <cell r="A8339" t="str">
            <v>SAUNDERS, BRENDAN B</v>
          </cell>
          <cell r="B8339" t="str">
            <v>101-507</v>
          </cell>
          <cell r="C8339">
            <v>510400</v>
          </cell>
          <cell r="D8339">
            <v>44600</v>
          </cell>
          <cell r="E8339" t="str">
            <v>APPRAISER II</v>
          </cell>
          <cell r="F8339" t="str">
            <v>D142</v>
          </cell>
          <cell r="G8339">
            <v>1</v>
          </cell>
          <cell r="H8339" t="str">
            <v>D142-003</v>
          </cell>
          <cell r="I8339" t="str">
            <v>F</v>
          </cell>
          <cell r="J8339">
            <v>601</v>
          </cell>
          <cell r="L8339">
            <v>17.149999999999999</v>
          </cell>
        </row>
        <row r="8340">
          <cell r="A8340" t="str">
            <v>SAUNDERS, BRENDAN B</v>
          </cell>
          <cell r="B8340" t="str">
            <v>101-507</v>
          </cell>
          <cell r="C8340">
            <v>510400</v>
          </cell>
          <cell r="D8340">
            <v>44600</v>
          </cell>
          <cell r="E8340" t="str">
            <v>APPRAISER II</v>
          </cell>
          <cell r="F8340" t="str">
            <v>D142</v>
          </cell>
          <cell r="G8340">
            <v>1</v>
          </cell>
          <cell r="H8340" t="str">
            <v>D142-003</v>
          </cell>
          <cell r="I8340" t="str">
            <v>F</v>
          </cell>
          <cell r="J8340">
            <v>30</v>
          </cell>
          <cell r="L8340">
            <v>104.77</v>
          </cell>
        </row>
        <row r="8341">
          <cell r="A8341" t="str">
            <v>SAUNDERS, BRENDAN B</v>
          </cell>
          <cell r="B8341" t="str">
            <v>101-507</v>
          </cell>
          <cell r="C8341">
            <v>510400</v>
          </cell>
          <cell r="D8341">
            <v>44600</v>
          </cell>
          <cell r="E8341" t="str">
            <v>APPRAISER II</v>
          </cell>
          <cell r="F8341" t="str">
            <v>D142</v>
          </cell>
          <cell r="G8341">
            <v>1</v>
          </cell>
          <cell r="H8341" t="str">
            <v>D142-003</v>
          </cell>
          <cell r="I8341" t="str">
            <v>F</v>
          </cell>
          <cell r="J8341">
            <v>1001</v>
          </cell>
          <cell r="L8341">
            <v>10.17</v>
          </cell>
        </row>
        <row r="8342">
          <cell r="A8342" t="str">
            <v>SAUNDERS, BRENDAN B</v>
          </cell>
          <cell r="B8342" t="str">
            <v>101-507</v>
          </cell>
          <cell r="C8342">
            <v>510400</v>
          </cell>
          <cell r="D8342">
            <v>44600</v>
          </cell>
          <cell r="E8342" t="str">
            <v>APPRAISER II</v>
          </cell>
          <cell r="F8342" t="str">
            <v>D142</v>
          </cell>
          <cell r="G8342">
            <v>1</v>
          </cell>
          <cell r="H8342" t="str">
            <v>D142-003</v>
          </cell>
          <cell r="I8342" t="str">
            <v>F</v>
          </cell>
          <cell r="J8342">
            <v>130</v>
          </cell>
          <cell r="L8342">
            <v>150.58000000000001</v>
          </cell>
        </row>
        <row r="8343">
          <cell r="A8343" t="str">
            <v>SAUNDERS, BRENDAN B</v>
          </cell>
          <cell r="B8343" t="str">
            <v>101-507</v>
          </cell>
          <cell r="C8343">
            <v>510400</v>
          </cell>
          <cell r="D8343">
            <v>44600</v>
          </cell>
          <cell r="E8343" t="str">
            <v>APPRAISER II</v>
          </cell>
          <cell r="F8343" t="str">
            <v>D142</v>
          </cell>
          <cell r="G8343">
            <v>1</v>
          </cell>
          <cell r="H8343" t="str">
            <v>D142-003</v>
          </cell>
          <cell r="I8343" t="str">
            <v>F</v>
          </cell>
          <cell r="J8343">
            <v>810</v>
          </cell>
          <cell r="L8343">
            <v>1.71</v>
          </cell>
        </row>
        <row r="8344">
          <cell r="A8344" t="str">
            <v>SAUNDERS, BRENDAN B</v>
          </cell>
          <cell r="B8344" t="str">
            <v>101-507</v>
          </cell>
          <cell r="C8344">
            <v>510400</v>
          </cell>
          <cell r="D8344">
            <v>44600</v>
          </cell>
          <cell r="E8344" t="str">
            <v>APPRAISER II</v>
          </cell>
          <cell r="F8344" t="str">
            <v>Z006</v>
          </cell>
          <cell r="G8344">
            <v>1</v>
          </cell>
          <cell r="H8344" t="str">
            <v>D142-003</v>
          </cell>
          <cell r="I8344" t="str">
            <v>F</v>
          </cell>
          <cell r="J8344">
            <v>30</v>
          </cell>
          <cell r="L8344">
            <v>11.19</v>
          </cell>
        </row>
        <row r="8345">
          <cell r="A8345" t="str">
            <v>SAUNDERS, DANIEL J</v>
          </cell>
          <cell r="B8345" t="str">
            <v>101-565</v>
          </cell>
          <cell r="C8345">
            <v>510100</v>
          </cell>
          <cell r="D8345">
            <v>38800</v>
          </cell>
          <cell r="E8345" t="str">
            <v>DEPUTY SHERIFF II</v>
          </cell>
          <cell r="F8345" t="str">
            <v>E120</v>
          </cell>
          <cell r="G8345">
            <v>1</v>
          </cell>
          <cell r="H8345" t="str">
            <v>E120-030</v>
          </cell>
          <cell r="I8345" t="str">
            <v>O</v>
          </cell>
          <cell r="J8345">
            <v>1</v>
          </cell>
          <cell r="K8345" t="str">
            <v>REGULAR PAY</v>
          </cell>
          <cell r="L8345">
            <v>44112</v>
          </cell>
        </row>
        <row r="8346">
          <cell r="A8346" t="str">
            <v>SAUNDERS, DANIEL J</v>
          </cell>
          <cell r="B8346" t="str">
            <v>101-565</v>
          </cell>
          <cell r="C8346">
            <v>510300</v>
          </cell>
          <cell r="D8346">
            <v>38800</v>
          </cell>
          <cell r="E8346" t="str">
            <v>DEPUTY SHERIFF II</v>
          </cell>
          <cell r="F8346" t="str">
            <v>E120</v>
          </cell>
          <cell r="G8346">
            <v>1</v>
          </cell>
          <cell r="H8346" t="str">
            <v>E120-030</v>
          </cell>
          <cell r="I8346" t="str">
            <v>F</v>
          </cell>
          <cell r="J8346">
            <v>8010</v>
          </cell>
          <cell r="L8346">
            <v>3964.56</v>
          </cell>
        </row>
        <row r="8347">
          <cell r="A8347" t="str">
            <v>SAUNDERS, DANIEL J</v>
          </cell>
          <cell r="B8347" t="str">
            <v>101-565</v>
          </cell>
          <cell r="C8347">
            <v>510300</v>
          </cell>
          <cell r="D8347">
            <v>38800</v>
          </cell>
          <cell r="E8347" t="str">
            <v>DEPUTY SHERIFF II</v>
          </cell>
          <cell r="F8347" t="str">
            <v>E120</v>
          </cell>
          <cell r="G8347">
            <v>1</v>
          </cell>
          <cell r="H8347" t="str">
            <v>E120-030</v>
          </cell>
          <cell r="I8347" t="str">
            <v>F</v>
          </cell>
          <cell r="J8347" t="str">
            <v>*FM</v>
          </cell>
          <cell r="K8347" t="str">
            <v>MEDICARE</v>
          </cell>
          <cell r="L8347">
            <v>639.62</v>
          </cell>
        </row>
        <row r="8348">
          <cell r="A8348" t="str">
            <v>SAUNDERS, DANIEL J</v>
          </cell>
          <cell r="B8348" t="str">
            <v>101-565</v>
          </cell>
          <cell r="C8348">
            <v>510300</v>
          </cell>
          <cell r="D8348">
            <v>38800</v>
          </cell>
          <cell r="E8348" t="str">
            <v>DEPUTY SHERIFF II</v>
          </cell>
          <cell r="F8348" t="str">
            <v>E120</v>
          </cell>
          <cell r="G8348">
            <v>1</v>
          </cell>
          <cell r="H8348" t="str">
            <v>E120-030</v>
          </cell>
          <cell r="I8348" t="str">
            <v>F</v>
          </cell>
          <cell r="J8348">
            <v>8009</v>
          </cell>
          <cell r="L8348">
            <v>5082.3599999999997</v>
          </cell>
        </row>
        <row r="8349">
          <cell r="A8349" t="str">
            <v>SAUNDERS, DANIEL J</v>
          </cell>
          <cell r="B8349" t="str">
            <v>101-565</v>
          </cell>
          <cell r="C8349">
            <v>510300</v>
          </cell>
          <cell r="D8349">
            <v>38800</v>
          </cell>
          <cell r="E8349" t="str">
            <v>DEPUTY SHERIFF II</v>
          </cell>
          <cell r="F8349" t="str">
            <v>E120</v>
          </cell>
          <cell r="G8349">
            <v>1</v>
          </cell>
          <cell r="H8349" t="str">
            <v>E120-030</v>
          </cell>
          <cell r="I8349" t="str">
            <v>F</v>
          </cell>
          <cell r="J8349" t="str">
            <v>*FI</v>
          </cell>
          <cell r="K8349" t="str">
            <v>FICA</v>
          </cell>
          <cell r="L8349">
            <v>2734.94</v>
          </cell>
        </row>
        <row r="8350">
          <cell r="A8350" t="str">
            <v>SAUNDERS, DANIEL J</v>
          </cell>
          <cell r="B8350" t="str">
            <v>101-565</v>
          </cell>
          <cell r="C8350">
            <v>510400</v>
          </cell>
          <cell r="D8350">
            <v>38800</v>
          </cell>
          <cell r="E8350" t="str">
            <v>DEPUTY SHERIFF II</v>
          </cell>
          <cell r="F8350" t="str">
            <v>E120</v>
          </cell>
          <cell r="G8350">
            <v>1</v>
          </cell>
          <cell r="H8350" t="str">
            <v>E120-030</v>
          </cell>
          <cell r="I8350" t="str">
            <v>F</v>
          </cell>
          <cell r="J8350">
            <v>811</v>
          </cell>
          <cell r="L8350">
            <v>1.88</v>
          </cell>
        </row>
        <row r="8351">
          <cell r="A8351" t="str">
            <v>SAUNDERS, DANIEL J</v>
          </cell>
          <cell r="B8351" t="str">
            <v>101-565</v>
          </cell>
          <cell r="C8351">
            <v>510400</v>
          </cell>
          <cell r="D8351">
            <v>38800</v>
          </cell>
          <cell r="E8351" t="str">
            <v>DEPUTY SHERIFF II</v>
          </cell>
          <cell r="F8351" t="str">
            <v>E120</v>
          </cell>
          <cell r="G8351">
            <v>1</v>
          </cell>
          <cell r="H8351" t="str">
            <v>E120-030</v>
          </cell>
          <cell r="I8351" t="str">
            <v>F</v>
          </cell>
          <cell r="J8351">
            <v>601</v>
          </cell>
          <cell r="L8351">
            <v>17.149999999999999</v>
          </cell>
        </row>
        <row r="8352">
          <cell r="A8352" t="str">
            <v>SAUNDERS, DANIEL J</v>
          </cell>
          <cell r="B8352" t="str">
            <v>101-565</v>
          </cell>
          <cell r="C8352">
            <v>510400</v>
          </cell>
          <cell r="D8352">
            <v>38800</v>
          </cell>
          <cell r="E8352" t="str">
            <v>DEPUTY SHERIFF II</v>
          </cell>
          <cell r="F8352" t="str">
            <v>E120</v>
          </cell>
          <cell r="G8352">
            <v>1</v>
          </cell>
          <cell r="H8352" t="str">
            <v>E120-030</v>
          </cell>
          <cell r="I8352" t="str">
            <v>F</v>
          </cell>
          <cell r="J8352">
            <v>200</v>
          </cell>
          <cell r="L8352">
            <v>136.36000000000001</v>
          </cell>
        </row>
        <row r="8353">
          <cell r="A8353" t="str">
            <v>SAUNDERS, DANIEL J</v>
          </cell>
          <cell r="B8353" t="str">
            <v>101-565</v>
          </cell>
          <cell r="C8353">
            <v>510400</v>
          </cell>
          <cell r="D8353">
            <v>38800</v>
          </cell>
          <cell r="E8353" t="str">
            <v>DEPUTY SHERIFF II</v>
          </cell>
          <cell r="F8353" t="str">
            <v>E120</v>
          </cell>
          <cell r="G8353">
            <v>1</v>
          </cell>
          <cell r="H8353" t="str">
            <v>E120-030</v>
          </cell>
          <cell r="I8353" t="str">
            <v>F</v>
          </cell>
          <cell r="J8353">
            <v>1001</v>
          </cell>
          <cell r="L8353">
            <v>10.17</v>
          </cell>
        </row>
        <row r="8354">
          <cell r="A8354" t="str">
            <v>SAUNDERS, DANIEL J</v>
          </cell>
          <cell r="B8354" t="str">
            <v>101-565</v>
          </cell>
          <cell r="C8354">
            <v>510400</v>
          </cell>
          <cell r="D8354">
            <v>38800</v>
          </cell>
          <cell r="E8354" t="str">
            <v>DEPUTY SHERIFF II</v>
          </cell>
          <cell r="F8354" t="str">
            <v>E120</v>
          </cell>
          <cell r="G8354">
            <v>1</v>
          </cell>
          <cell r="H8354" t="str">
            <v>E120-030</v>
          </cell>
          <cell r="I8354" t="str">
            <v>F</v>
          </cell>
          <cell r="J8354">
            <v>701</v>
          </cell>
          <cell r="L8354">
            <v>4.01</v>
          </cell>
        </row>
        <row r="8355">
          <cell r="A8355" t="str">
            <v>SAUNDERS, DANIEL J</v>
          </cell>
          <cell r="B8355" t="str">
            <v>101-565</v>
          </cell>
          <cell r="C8355">
            <v>510400</v>
          </cell>
          <cell r="D8355">
            <v>38800</v>
          </cell>
          <cell r="E8355" t="str">
            <v>DEPUTY SHERIFF II</v>
          </cell>
          <cell r="F8355" t="str">
            <v>E120</v>
          </cell>
          <cell r="G8355">
            <v>1</v>
          </cell>
          <cell r="H8355" t="str">
            <v>E120-030</v>
          </cell>
          <cell r="I8355" t="str">
            <v>F</v>
          </cell>
          <cell r="J8355">
            <v>30</v>
          </cell>
          <cell r="L8355">
            <v>110.28</v>
          </cell>
        </row>
        <row r="8356">
          <cell r="A8356" t="str">
            <v>SCANLAND, DEANE J</v>
          </cell>
          <cell r="B8356" t="str">
            <v>101-538</v>
          </cell>
          <cell r="C8356">
            <v>510100</v>
          </cell>
          <cell r="D8356">
            <v>32820</v>
          </cell>
          <cell r="E8356" t="str">
            <v>COMPUTER SVCS TECH III</v>
          </cell>
          <cell r="F8356" t="str">
            <v>D222</v>
          </cell>
          <cell r="G8356">
            <v>1</v>
          </cell>
          <cell r="H8356" t="str">
            <v>D222-001</v>
          </cell>
          <cell r="I8356" t="str">
            <v>O</v>
          </cell>
          <cell r="J8356">
            <v>1</v>
          </cell>
          <cell r="K8356" t="str">
            <v>REGULAR PAY</v>
          </cell>
          <cell r="L8356">
            <v>48318.39</v>
          </cell>
        </row>
        <row r="8357">
          <cell r="A8357" t="str">
            <v>SCANLAND, DEANE J</v>
          </cell>
          <cell r="B8357" t="str">
            <v>101-538</v>
          </cell>
          <cell r="C8357">
            <v>510300</v>
          </cell>
          <cell r="D8357">
            <v>32820</v>
          </cell>
          <cell r="E8357" t="str">
            <v>COMPUTER SVCS TECH III</v>
          </cell>
          <cell r="F8357" t="str">
            <v>D222</v>
          </cell>
          <cell r="G8357">
            <v>1</v>
          </cell>
          <cell r="H8357" t="str">
            <v>D222-001</v>
          </cell>
          <cell r="I8357" t="str">
            <v>F</v>
          </cell>
          <cell r="J8357" t="str">
            <v>*FM</v>
          </cell>
          <cell r="K8357" t="str">
            <v>MEDICARE</v>
          </cell>
          <cell r="L8357">
            <v>700.62</v>
          </cell>
        </row>
        <row r="8358">
          <cell r="A8358" t="str">
            <v>SCANLAND, DEANE J</v>
          </cell>
          <cell r="B8358" t="str">
            <v>101-538</v>
          </cell>
          <cell r="C8358">
            <v>510300</v>
          </cell>
          <cell r="D8358">
            <v>32820</v>
          </cell>
          <cell r="E8358" t="str">
            <v>COMPUTER SVCS TECH III</v>
          </cell>
          <cell r="F8358" t="str">
            <v>D222</v>
          </cell>
          <cell r="G8358">
            <v>1</v>
          </cell>
          <cell r="H8358" t="str">
            <v>D222-001</v>
          </cell>
          <cell r="I8358" t="str">
            <v>F</v>
          </cell>
          <cell r="J8358" t="str">
            <v>*FI</v>
          </cell>
          <cell r="K8358" t="str">
            <v>FICA</v>
          </cell>
          <cell r="L8358">
            <v>2995.74</v>
          </cell>
        </row>
        <row r="8359">
          <cell r="A8359" t="str">
            <v>SCANLAND, DEANE J</v>
          </cell>
          <cell r="B8359" t="str">
            <v>101-538</v>
          </cell>
          <cell r="C8359">
            <v>510300</v>
          </cell>
          <cell r="D8359">
            <v>32820</v>
          </cell>
          <cell r="E8359" t="str">
            <v>COMPUTER SVCS TECH III</v>
          </cell>
          <cell r="F8359" t="str">
            <v>D222</v>
          </cell>
          <cell r="G8359">
            <v>1</v>
          </cell>
          <cell r="H8359" t="str">
            <v>D222-001</v>
          </cell>
          <cell r="I8359" t="str">
            <v>F</v>
          </cell>
          <cell r="J8359">
            <v>7999</v>
          </cell>
          <cell r="L8359">
            <v>14490.69</v>
          </cell>
        </row>
        <row r="8360">
          <cell r="A8360" t="str">
            <v>SCANLAND, DEANE J</v>
          </cell>
          <cell r="B8360" t="str">
            <v>101-538</v>
          </cell>
          <cell r="C8360">
            <v>510300</v>
          </cell>
          <cell r="D8360">
            <v>32820</v>
          </cell>
          <cell r="E8360" t="str">
            <v>COMPUTER SVCS TECH III</v>
          </cell>
          <cell r="F8360" t="str">
            <v>D222</v>
          </cell>
          <cell r="G8360">
            <v>1</v>
          </cell>
          <cell r="H8360" t="str">
            <v>D222-001</v>
          </cell>
          <cell r="I8360" t="str">
            <v>F</v>
          </cell>
          <cell r="J8360">
            <v>8000</v>
          </cell>
          <cell r="L8360">
            <v>3377.99</v>
          </cell>
        </row>
        <row r="8361">
          <cell r="A8361" t="str">
            <v>SCANLAND, DEANE J</v>
          </cell>
          <cell r="B8361" t="str">
            <v>101-538</v>
          </cell>
          <cell r="C8361">
            <v>510400</v>
          </cell>
          <cell r="D8361">
            <v>32820</v>
          </cell>
          <cell r="E8361" t="str">
            <v>COMPUTER SVCS TECH III</v>
          </cell>
          <cell r="F8361" t="str">
            <v>D222</v>
          </cell>
          <cell r="G8361">
            <v>1</v>
          </cell>
          <cell r="H8361" t="str">
            <v>D222-001</v>
          </cell>
          <cell r="I8361" t="str">
            <v>F</v>
          </cell>
          <cell r="J8361">
            <v>701</v>
          </cell>
          <cell r="L8361">
            <v>4.01</v>
          </cell>
        </row>
        <row r="8362">
          <cell r="A8362" t="str">
            <v>SCANLAND, DEANE J</v>
          </cell>
          <cell r="B8362" t="str">
            <v>101-538</v>
          </cell>
          <cell r="C8362">
            <v>510400</v>
          </cell>
          <cell r="D8362">
            <v>32820</v>
          </cell>
          <cell r="E8362" t="str">
            <v>COMPUTER SVCS TECH III</v>
          </cell>
          <cell r="F8362" t="str">
            <v>D222</v>
          </cell>
          <cell r="G8362">
            <v>1</v>
          </cell>
          <cell r="H8362" t="str">
            <v>D222-001</v>
          </cell>
          <cell r="I8362" t="str">
            <v>F</v>
          </cell>
          <cell r="J8362">
            <v>1001</v>
          </cell>
          <cell r="L8362">
            <v>10.17</v>
          </cell>
        </row>
        <row r="8363">
          <cell r="A8363" t="str">
            <v>SCANLAND, DEANE J</v>
          </cell>
          <cell r="B8363" t="str">
            <v>101-538</v>
          </cell>
          <cell r="C8363">
            <v>510400</v>
          </cell>
          <cell r="D8363">
            <v>32820</v>
          </cell>
          <cell r="E8363" t="str">
            <v>COMPUTER SVCS TECH III</v>
          </cell>
          <cell r="F8363" t="str">
            <v>D222</v>
          </cell>
          <cell r="G8363">
            <v>1</v>
          </cell>
          <cell r="H8363" t="str">
            <v>D222-001</v>
          </cell>
          <cell r="I8363" t="str">
            <v>F</v>
          </cell>
          <cell r="J8363">
            <v>811</v>
          </cell>
          <cell r="L8363">
            <v>1.88</v>
          </cell>
        </row>
        <row r="8364">
          <cell r="A8364" t="str">
            <v>SCANLAND, DEANE J</v>
          </cell>
          <cell r="B8364" t="str">
            <v>101-538</v>
          </cell>
          <cell r="C8364">
            <v>510400</v>
          </cell>
          <cell r="D8364">
            <v>32820</v>
          </cell>
          <cell r="E8364" t="str">
            <v>COMPUTER SVCS TECH III</v>
          </cell>
          <cell r="F8364" t="str">
            <v>D222</v>
          </cell>
          <cell r="G8364">
            <v>1</v>
          </cell>
          <cell r="H8364" t="str">
            <v>D222-001</v>
          </cell>
          <cell r="I8364" t="str">
            <v>F</v>
          </cell>
          <cell r="J8364">
            <v>601</v>
          </cell>
          <cell r="L8364">
            <v>17.149999999999999</v>
          </cell>
        </row>
        <row r="8365">
          <cell r="A8365" t="str">
            <v>SCANLAND, DEANE J</v>
          </cell>
          <cell r="B8365" t="str">
            <v>101-538</v>
          </cell>
          <cell r="C8365">
            <v>510400</v>
          </cell>
          <cell r="D8365">
            <v>32820</v>
          </cell>
          <cell r="E8365" t="str">
            <v>COMPUTER SVCS TECH III</v>
          </cell>
          <cell r="F8365" t="str">
            <v>D222</v>
          </cell>
          <cell r="G8365">
            <v>1</v>
          </cell>
          <cell r="H8365" t="str">
            <v>D222-001</v>
          </cell>
          <cell r="I8365" t="str">
            <v>F</v>
          </cell>
          <cell r="J8365">
            <v>30</v>
          </cell>
          <cell r="L8365">
            <v>120.8</v>
          </cell>
        </row>
        <row r="8366">
          <cell r="A8366" t="str">
            <v>SCANLAND, DEANE J</v>
          </cell>
          <cell r="B8366" t="str">
            <v>101-538</v>
          </cell>
          <cell r="C8366">
            <v>510400</v>
          </cell>
          <cell r="D8366">
            <v>32820</v>
          </cell>
          <cell r="E8366" t="str">
            <v>COMPUTER SVCS TECH III</v>
          </cell>
          <cell r="F8366" t="str">
            <v>D222</v>
          </cell>
          <cell r="G8366">
            <v>1</v>
          </cell>
          <cell r="H8366" t="str">
            <v>D222-001</v>
          </cell>
          <cell r="I8366" t="str">
            <v>F</v>
          </cell>
          <cell r="J8366">
            <v>101</v>
          </cell>
          <cell r="L8366">
            <v>135.94999999999999</v>
          </cell>
        </row>
        <row r="8367">
          <cell r="A8367" t="str">
            <v>SCHAAF, BRYAN D</v>
          </cell>
          <cell r="B8367" t="str">
            <v>101-570</v>
          </cell>
          <cell r="C8367">
            <v>510100</v>
          </cell>
          <cell r="D8367">
            <v>42250</v>
          </cell>
          <cell r="E8367" t="str">
            <v>CORRECTIONAL OFFICER II</v>
          </cell>
          <cell r="F8367" t="str">
            <v>D230</v>
          </cell>
          <cell r="G8367">
            <v>1</v>
          </cell>
          <cell r="H8367" t="str">
            <v>D230-034</v>
          </cell>
          <cell r="I8367" t="str">
            <v>O</v>
          </cell>
          <cell r="J8367">
            <v>1</v>
          </cell>
          <cell r="K8367" t="str">
            <v>REGULAR PAY</v>
          </cell>
          <cell r="L8367">
            <v>61478.559999999998</v>
          </cell>
        </row>
        <row r="8368">
          <cell r="A8368" t="str">
            <v>SCHAAF, BRYAN D</v>
          </cell>
          <cell r="B8368" t="str">
            <v>101-570</v>
          </cell>
          <cell r="C8368">
            <v>510300</v>
          </cell>
          <cell r="D8368">
            <v>42250</v>
          </cell>
          <cell r="E8368" t="str">
            <v>CORRECTIONAL OFFICER II</v>
          </cell>
          <cell r="F8368" t="str">
            <v>D230</v>
          </cell>
          <cell r="G8368">
            <v>1</v>
          </cell>
          <cell r="H8368" t="str">
            <v>D230-034</v>
          </cell>
          <cell r="I8368" t="str">
            <v>F</v>
          </cell>
          <cell r="J8368" t="str">
            <v>*FM</v>
          </cell>
          <cell r="K8368" t="str">
            <v>MEDICARE</v>
          </cell>
          <cell r="L8368">
            <v>891.44</v>
          </cell>
        </row>
        <row r="8369">
          <cell r="A8369" t="str">
            <v>SCHAAF, BRYAN D</v>
          </cell>
          <cell r="B8369" t="str">
            <v>101-570</v>
          </cell>
          <cell r="C8369">
            <v>510300</v>
          </cell>
          <cell r="D8369">
            <v>42250</v>
          </cell>
          <cell r="E8369" t="str">
            <v>CORRECTIONAL OFFICER II</v>
          </cell>
          <cell r="F8369" t="str">
            <v>D230</v>
          </cell>
          <cell r="G8369">
            <v>1</v>
          </cell>
          <cell r="H8369" t="str">
            <v>D230-034</v>
          </cell>
          <cell r="I8369" t="str">
            <v>F</v>
          </cell>
          <cell r="J8369" t="str">
            <v>*FI</v>
          </cell>
          <cell r="K8369" t="str">
            <v>FICA</v>
          </cell>
          <cell r="L8369">
            <v>3811.67</v>
          </cell>
        </row>
        <row r="8370">
          <cell r="A8370" t="str">
            <v>SCHAAF, BRYAN D</v>
          </cell>
          <cell r="B8370" t="str">
            <v>101-570</v>
          </cell>
          <cell r="C8370">
            <v>510300</v>
          </cell>
          <cell r="D8370">
            <v>42250</v>
          </cell>
          <cell r="E8370" t="str">
            <v>CORRECTIONAL OFFICER II</v>
          </cell>
          <cell r="F8370" t="str">
            <v>D230</v>
          </cell>
          <cell r="G8370">
            <v>1</v>
          </cell>
          <cell r="H8370" t="str">
            <v>D230-034</v>
          </cell>
          <cell r="I8370" t="str">
            <v>F</v>
          </cell>
          <cell r="J8370">
            <v>8000</v>
          </cell>
          <cell r="L8370">
            <v>4299.21</v>
          </cell>
        </row>
        <row r="8371">
          <cell r="A8371" t="str">
            <v>SCHAAF, BRYAN D</v>
          </cell>
          <cell r="B8371" t="str">
            <v>101-570</v>
          </cell>
          <cell r="C8371">
            <v>510300</v>
          </cell>
          <cell r="D8371">
            <v>42250</v>
          </cell>
          <cell r="E8371" t="str">
            <v>CORRECTIONAL OFFICER II</v>
          </cell>
          <cell r="F8371" t="str">
            <v>D230</v>
          </cell>
          <cell r="G8371">
            <v>1</v>
          </cell>
          <cell r="H8371" t="str">
            <v>D230-034</v>
          </cell>
          <cell r="I8371" t="str">
            <v>F</v>
          </cell>
          <cell r="J8371">
            <v>7999</v>
          </cell>
          <cell r="L8371">
            <v>18437.419999999998</v>
          </cell>
        </row>
        <row r="8372">
          <cell r="A8372" t="str">
            <v>SCHAAF, BRYAN D</v>
          </cell>
          <cell r="B8372" t="str">
            <v>101-570</v>
          </cell>
          <cell r="C8372">
            <v>510400</v>
          </cell>
          <cell r="D8372">
            <v>42250</v>
          </cell>
          <cell r="E8372" t="str">
            <v>CORRECTIONAL OFFICER II</v>
          </cell>
          <cell r="F8372" t="str">
            <v>D230</v>
          </cell>
          <cell r="G8372">
            <v>1</v>
          </cell>
          <cell r="H8372" t="str">
            <v>D230-034</v>
          </cell>
          <cell r="I8372" t="str">
            <v>F</v>
          </cell>
          <cell r="J8372">
            <v>30</v>
          </cell>
          <cell r="L8372">
            <v>153.69999999999999</v>
          </cell>
        </row>
        <row r="8373">
          <cell r="A8373" t="str">
            <v>SCHAAF, BRYAN D</v>
          </cell>
          <cell r="B8373" t="str">
            <v>101-570</v>
          </cell>
          <cell r="C8373">
            <v>510400</v>
          </cell>
          <cell r="D8373">
            <v>42250</v>
          </cell>
          <cell r="E8373" t="str">
            <v>CORRECTIONAL OFFICER II</v>
          </cell>
          <cell r="F8373" t="str">
            <v>D230</v>
          </cell>
          <cell r="G8373">
            <v>1</v>
          </cell>
          <cell r="H8373" t="str">
            <v>D230-034</v>
          </cell>
          <cell r="I8373" t="str">
            <v>F</v>
          </cell>
          <cell r="J8373">
            <v>1001</v>
          </cell>
          <cell r="L8373">
            <v>10.17</v>
          </cell>
        </row>
        <row r="8374">
          <cell r="A8374" t="str">
            <v>SCHAAF, BRYAN D</v>
          </cell>
          <cell r="B8374" t="str">
            <v>101-570</v>
          </cell>
          <cell r="C8374">
            <v>510400</v>
          </cell>
          <cell r="D8374">
            <v>42250</v>
          </cell>
          <cell r="E8374" t="str">
            <v>CORRECTIONAL OFFICER II</v>
          </cell>
          <cell r="F8374" t="str">
            <v>D230</v>
          </cell>
          <cell r="G8374">
            <v>1</v>
          </cell>
          <cell r="H8374" t="str">
            <v>D230-034</v>
          </cell>
          <cell r="I8374" t="str">
            <v>F</v>
          </cell>
          <cell r="J8374">
            <v>811</v>
          </cell>
          <cell r="L8374">
            <v>1.88</v>
          </cell>
        </row>
        <row r="8375">
          <cell r="A8375" t="str">
            <v>SCHACK, RITA J</v>
          </cell>
          <cell r="B8375" t="str">
            <v>101-591</v>
          </cell>
          <cell r="C8375">
            <v>510100</v>
          </cell>
          <cell r="D8375">
            <v>45760</v>
          </cell>
          <cell r="E8375" t="str">
            <v>HEALTH TECHNICIAN II</v>
          </cell>
          <cell r="F8375" t="str">
            <v>D318</v>
          </cell>
          <cell r="G8375">
            <v>1</v>
          </cell>
          <cell r="H8375" t="str">
            <v>D318-007</v>
          </cell>
          <cell r="I8375" t="str">
            <v>O</v>
          </cell>
          <cell r="J8375">
            <v>1</v>
          </cell>
          <cell r="K8375" t="str">
            <v>REGULAR PAY</v>
          </cell>
          <cell r="L8375">
            <v>26651.17</v>
          </cell>
        </row>
        <row r="8376">
          <cell r="A8376" t="str">
            <v>SCHACK, RITA J</v>
          </cell>
          <cell r="B8376" t="str">
            <v>101-591</v>
          </cell>
          <cell r="C8376">
            <v>510300</v>
          </cell>
          <cell r="D8376">
            <v>45760</v>
          </cell>
          <cell r="E8376" t="str">
            <v>HEALTH TECHNICIAN II</v>
          </cell>
          <cell r="F8376" t="str">
            <v>D318</v>
          </cell>
          <cell r="G8376">
            <v>1</v>
          </cell>
          <cell r="H8376" t="str">
            <v>D318-007</v>
          </cell>
          <cell r="I8376" t="str">
            <v>F</v>
          </cell>
          <cell r="J8376">
            <v>7999</v>
          </cell>
          <cell r="L8376">
            <v>7992.69</v>
          </cell>
        </row>
        <row r="8377">
          <cell r="A8377" t="str">
            <v>SCHACK, RITA J</v>
          </cell>
          <cell r="B8377" t="str">
            <v>101-591</v>
          </cell>
          <cell r="C8377">
            <v>510300</v>
          </cell>
          <cell r="D8377">
            <v>45760</v>
          </cell>
          <cell r="E8377" t="str">
            <v>HEALTH TECHNICIAN II</v>
          </cell>
          <cell r="F8377" t="str">
            <v>D318</v>
          </cell>
          <cell r="G8377">
            <v>1</v>
          </cell>
          <cell r="H8377" t="str">
            <v>D318-007</v>
          </cell>
          <cell r="I8377" t="str">
            <v>F</v>
          </cell>
          <cell r="J8377">
            <v>8000</v>
          </cell>
          <cell r="L8377">
            <v>1861.29</v>
          </cell>
        </row>
        <row r="8378">
          <cell r="A8378" t="str">
            <v>SCHACK, RITA J</v>
          </cell>
          <cell r="B8378" t="str">
            <v>101-591</v>
          </cell>
          <cell r="C8378">
            <v>510300</v>
          </cell>
          <cell r="D8378">
            <v>45760</v>
          </cell>
          <cell r="E8378" t="str">
            <v>HEALTH TECHNICIAN II</v>
          </cell>
          <cell r="F8378" t="str">
            <v>D318</v>
          </cell>
          <cell r="G8378">
            <v>1</v>
          </cell>
          <cell r="H8378" t="str">
            <v>D318-007</v>
          </cell>
          <cell r="I8378" t="str">
            <v>F</v>
          </cell>
          <cell r="J8378" t="str">
            <v>*FI</v>
          </cell>
          <cell r="K8378" t="str">
            <v>FICA</v>
          </cell>
          <cell r="L8378">
            <v>1652.37</v>
          </cell>
        </row>
        <row r="8379">
          <cell r="A8379" t="str">
            <v>SCHACK, RITA J</v>
          </cell>
          <cell r="B8379" t="str">
            <v>101-591</v>
          </cell>
          <cell r="C8379">
            <v>510300</v>
          </cell>
          <cell r="D8379">
            <v>45760</v>
          </cell>
          <cell r="E8379" t="str">
            <v>HEALTH TECHNICIAN II</v>
          </cell>
          <cell r="F8379" t="str">
            <v>D318</v>
          </cell>
          <cell r="G8379">
            <v>1</v>
          </cell>
          <cell r="H8379" t="str">
            <v>D318-007</v>
          </cell>
          <cell r="I8379" t="str">
            <v>F</v>
          </cell>
          <cell r="J8379" t="str">
            <v>*FM</v>
          </cell>
          <cell r="K8379" t="str">
            <v>MEDICARE</v>
          </cell>
          <cell r="L8379">
            <v>386.44</v>
          </cell>
        </row>
        <row r="8380">
          <cell r="A8380" t="str">
            <v>SCHACK, RITA J</v>
          </cell>
          <cell r="B8380" t="str">
            <v>101-591</v>
          </cell>
          <cell r="C8380">
            <v>510400</v>
          </cell>
          <cell r="D8380">
            <v>45760</v>
          </cell>
          <cell r="E8380" t="str">
            <v>HEALTH TECHNICIAN II</v>
          </cell>
          <cell r="F8380" t="str">
            <v>D318</v>
          </cell>
          <cell r="G8380">
            <v>1</v>
          </cell>
          <cell r="H8380" t="str">
            <v>D318-007</v>
          </cell>
          <cell r="I8380" t="str">
            <v>F</v>
          </cell>
          <cell r="J8380">
            <v>601</v>
          </cell>
          <cell r="L8380">
            <v>17.149999999999999</v>
          </cell>
        </row>
        <row r="8381">
          <cell r="A8381" t="str">
            <v>SCHACK, RITA J</v>
          </cell>
          <cell r="B8381" t="str">
            <v>101-591</v>
          </cell>
          <cell r="C8381">
            <v>510400</v>
          </cell>
          <cell r="D8381">
            <v>45760</v>
          </cell>
          <cell r="E8381" t="str">
            <v>HEALTH TECHNICIAN II</v>
          </cell>
          <cell r="F8381" t="str">
            <v>D318</v>
          </cell>
          <cell r="G8381">
            <v>1</v>
          </cell>
          <cell r="H8381" t="str">
            <v>D318-007</v>
          </cell>
          <cell r="I8381" t="str">
            <v>F</v>
          </cell>
          <cell r="J8381">
            <v>810</v>
          </cell>
          <cell r="L8381">
            <v>1.71</v>
          </cell>
        </row>
        <row r="8382">
          <cell r="A8382" t="str">
            <v>SCHACK, RITA J</v>
          </cell>
          <cell r="B8382" t="str">
            <v>101-591</v>
          </cell>
          <cell r="C8382">
            <v>510400</v>
          </cell>
          <cell r="D8382">
            <v>45760</v>
          </cell>
          <cell r="E8382" t="str">
            <v>HEALTH TECHNICIAN II</v>
          </cell>
          <cell r="F8382" t="str">
            <v>D318</v>
          </cell>
          <cell r="G8382">
            <v>1</v>
          </cell>
          <cell r="H8382" t="str">
            <v>D318-007</v>
          </cell>
          <cell r="I8382" t="str">
            <v>F</v>
          </cell>
          <cell r="J8382">
            <v>701</v>
          </cell>
          <cell r="L8382">
            <v>4.01</v>
          </cell>
        </row>
        <row r="8383">
          <cell r="A8383" t="str">
            <v>SCHACK, RITA J</v>
          </cell>
          <cell r="B8383" t="str">
            <v>101-591</v>
          </cell>
          <cell r="C8383">
            <v>510400</v>
          </cell>
          <cell r="D8383">
            <v>45760</v>
          </cell>
          <cell r="E8383" t="str">
            <v>HEALTH TECHNICIAN II</v>
          </cell>
          <cell r="F8383" t="str">
            <v>D318</v>
          </cell>
          <cell r="G8383">
            <v>1</v>
          </cell>
          <cell r="H8383" t="str">
            <v>D318-007</v>
          </cell>
          <cell r="I8383" t="str">
            <v>F</v>
          </cell>
          <cell r="J8383">
            <v>30</v>
          </cell>
          <cell r="L8383">
            <v>66.63</v>
          </cell>
        </row>
        <row r="8384">
          <cell r="A8384" t="str">
            <v>SCHACK, RITA J</v>
          </cell>
          <cell r="B8384" t="str">
            <v>101-591</v>
          </cell>
          <cell r="C8384">
            <v>510400</v>
          </cell>
          <cell r="D8384">
            <v>45760</v>
          </cell>
          <cell r="E8384" t="str">
            <v>HEALTH TECHNICIAN II</v>
          </cell>
          <cell r="F8384" t="str">
            <v>D318</v>
          </cell>
          <cell r="G8384">
            <v>1</v>
          </cell>
          <cell r="H8384" t="str">
            <v>D318-007</v>
          </cell>
          <cell r="I8384" t="str">
            <v>F</v>
          </cell>
          <cell r="J8384">
            <v>101</v>
          </cell>
          <cell r="L8384">
            <v>135.94999999999999</v>
          </cell>
        </row>
        <row r="8385">
          <cell r="A8385" t="str">
            <v>SCHACK, RITA J</v>
          </cell>
          <cell r="B8385" t="str">
            <v>101-591</v>
          </cell>
          <cell r="C8385">
            <v>510400</v>
          </cell>
          <cell r="D8385">
            <v>45760</v>
          </cell>
          <cell r="E8385" t="str">
            <v>HEALTH TECHNICIAN II</v>
          </cell>
          <cell r="F8385" t="str">
            <v>D318</v>
          </cell>
          <cell r="G8385">
            <v>1</v>
          </cell>
          <cell r="H8385" t="str">
            <v>D318-007</v>
          </cell>
          <cell r="I8385" t="str">
            <v>F</v>
          </cell>
          <cell r="J8385">
            <v>1001</v>
          </cell>
          <cell r="L8385">
            <v>10.17</v>
          </cell>
        </row>
        <row r="8386">
          <cell r="A8386" t="str">
            <v>SCHINDLER, STEVEN L</v>
          </cell>
          <cell r="B8386" t="str">
            <v>101-609</v>
          </cell>
          <cell r="C8386">
            <v>510100</v>
          </cell>
          <cell r="D8386">
            <v>46200</v>
          </cell>
          <cell r="E8386" t="str">
            <v>HEALTH TECHNICIAN I</v>
          </cell>
          <cell r="F8386" t="str">
            <v>D316</v>
          </cell>
          <cell r="G8386">
            <v>1</v>
          </cell>
          <cell r="H8386" t="str">
            <v>D316-004</v>
          </cell>
          <cell r="I8386" t="str">
            <v>O</v>
          </cell>
          <cell r="J8386">
            <v>1</v>
          </cell>
          <cell r="K8386" t="str">
            <v>REGULAR PAY</v>
          </cell>
          <cell r="L8386">
            <v>24217.21</v>
          </cell>
        </row>
        <row r="8387">
          <cell r="A8387" t="str">
            <v>SCHINDLER, STEVEN L</v>
          </cell>
          <cell r="B8387" t="str">
            <v>101-609</v>
          </cell>
          <cell r="C8387">
            <v>510300</v>
          </cell>
          <cell r="D8387">
            <v>46200</v>
          </cell>
          <cell r="E8387" t="str">
            <v>HEALTH TECHNICIAN I</v>
          </cell>
          <cell r="F8387" t="str">
            <v>D316</v>
          </cell>
          <cell r="G8387">
            <v>1</v>
          </cell>
          <cell r="H8387" t="str">
            <v>D316-004</v>
          </cell>
          <cell r="I8387" t="str">
            <v>F</v>
          </cell>
          <cell r="J8387" t="str">
            <v>*FI</v>
          </cell>
          <cell r="K8387" t="str">
            <v>FICA</v>
          </cell>
          <cell r="L8387">
            <v>1501.47</v>
          </cell>
        </row>
        <row r="8388">
          <cell r="A8388" t="str">
            <v>SCHINDLER, STEVEN L</v>
          </cell>
          <cell r="B8388" t="str">
            <v>101-609</v>
          </cell>
          <cell r="C8388">
            <v>510300</v>
          </cell>
          <cell r="D8388">
            <v>46200</v>
          </cell>
          <cell r="E8388" t="str">
            <v>HEALTH TECHNICIAN I</v>
          </cell>
          <cell r="F8388" t="str">
            <v>D316</v>
          </cell>
          <cell r="G8388">
            <v>1</v>
          </cell>
          <cell r="H8388" t="str">
            <v>D316-004</v>
          </cell>
          <cell r="I8388" t="str">
            <v>F</v>
          </cell>
          <cell r="J8388">
            <v>8000</v>
          </cell>
          <cell r="L8388">
            <v>1690.91</v>
          </cell>
        </row>
        <row r="8389">
          <cell r="A8389" t="str">
            <v>SCHINDLER, STEVEN L</v>
          </cell>
          <cell r="B8389" t="str">
            <v>101-609</v>
          </cell>
          <cell r="C8389">
            <v>510300</v>
          </cell>
          <cell r="D8389">
            <v>46200</v>
          </cell>
          <cell r="E8389" t="str">
            <v>HEALTH TECHNICIAN I</v>
          </cell>
          <cell r="F8389" t="str">
            <v>D316</v>
          </cell>
          <cell r="G8389">
            <v>1</v>
          </cell>
          <cell r="H8389" t="str">
            <v>D316-004</v>
          </cell>
          <cell r="I8389" t="str">
            <v>F</v>
          </cell>
          <cell r="J8389">
            <v>7999</v>
          </cell>
          <cell r="L8389">
            <v>7262.74</v>
          </cell>
        </row>
        <row r="8390">
          <cell r="A8390" t="str">
            <v>SCHINDLER, STEVEN L</v>
          </cell>
          <cell r="B8390" t="str">
            <v>101-609</v>
          </cell>
          <cell r="C8390">
            <v>510300</v>
          </cell>
          <cell r="D8390">
            <v>46200</v>
          </cell>
          <cell r="E8390" t="str">
            <v>HEALTH TECHNICIAN I</v>
          </cell>
          <cell r="F8390" t="str">
            <v>D316</v>
          </cell>
          <cell r="G8390">
            <v>1</v>
          </cell>
          <cell r="H8390" t="str">
            <v>D316-004</v>
          </cell>
          <cell r="I8390" t="str">
            <v>F</v>
          </cell>
          <cell r="J8390" t="str">
            <v>*FM</v>
          </cell>
          <cell r="K8390" t="str">
            <v>MEDICARE</v>
          </cell>
          <cell r="L8390">
            <v>351.15</v>
          </cell>
        </row>
        <row r="8391">
          <cell r="A8391" t="str">
            <v>SCHINDLER, STEVEN L</v>
          </cell>
          <cell r="B8391" t="str">
            <v>101-609</v>
          </cell>
          <cell r="C8391">
            <v>510400</v>
          </cell>
          <cell r="D8391">
            <v>46200</v>
          </cell>
          <cell r="E8391" t="str">
            <v>HEALTH TECHNICIAN I</v>
          </cell>
          <cell r="F8391" t="str">
            <v>D316</v>
          </cell>
          <cell r="G8391">
            <v>1</v>
          </cell>
          <cell r="H8391" t="str">
            <v>D316-004</v>
          </cell>
          <cell r="I8391" t="str">
            <v>F</v>
          </cell>
          <cell r="J8391">
            <v>1001</v>
          </cell>
          <cell r="L8391">
            <v>10.17</v>
          </cell>
        </row>
        <row r="8392">
          <cell r="A8392" t="str">
            <v>SCHINDLER, STEVEN L</v>
          </cell>
          <cell r="B8392" t="str">
            <v>101-609</v>
          </cell>
          <cell r="C8392">
            <v>510400</v>
          </cell>
          <cell r="D8392">
            <v>46200</v>
          </cell>
          <cell r="E8392" t="str">
            <v>HEALTH TECHNICIAN I</v>
          </cell>
          <cell r="F8392" t="str">
            <v>D316</v>
          </cell>
          <cell r="G8392">
            <v>1</v>
          </cell>
          <cell r="H8392" t="str">
            <v>D316-004</v>
          </cell>
          <cell r="I8392" t="str">
            <v>F</v>
          </cell>
          <cell r="J8392">
            <v>30</v>
          </cell>
          <cell r="L8392">
            <v>60.54</v>
          </cell>
        </row>
        <row r="8393">
          <cell r="A8393" t="str">
            <v>SCHINDLER, STEVEN L</v>
          </cell>
          <cell r="B8393" t="str">
            <v>101-609</v>
          </cell>
          <cell r="C8393">
            <v>510400</v>
          </cell>
          <cell r="D8393">
            <v>46200</v>
          </cell>
          <cell r="E8393" t="str">
            <v>HEALTH TECHNICIAN I</v>
          </cell>
          <cell r="F8393" t="str">
            <v>D316</v>
          </cell>
          <cell r="G8393">
            <v>1</v>
          </cell>
          <cell r="H8393" t="str">
            <v>D316-004</v>
          </cell>
          <cell r="I8393" t="str">
            <v>F</v>
          </cell>
          <cell r="J8393">
            <v>811</v>
          </cell>
          <cell r="L8393">
            <v>1.88</v>
          </cell>
        </row>
        <row r="8394">
          <cell r="A8394" t="str">
            <v>SCHINDLER, STEVEN L</v>
          </cell>
          <cell r="B8394" t="str">
            <v>101-609</v>
          </cell>
          <cell r="C8394">
            <v>510400</v>
          </cell>
          <cell r="D8394">
            <v>46200</v>
          </cell>
          <cell r="E8394" t="str">
            <v>HEALTH TECHNICIAN I</v>
          </cell>
          <cell r="F8394" t="str">
            <v>D316</v>
          </cell>
          <cell r="G8394">
            <v>1</v>
          </cell>
          <cell r="H8394" t="str">
            <v>D316-004</v>
          </cell>
          <cell r="I8394" t="str">
            <v>F</v>
          </cell>
          <cell r="J8394">
            <v>701</v>
          </cell>
          <cell r="L8394">
            <v>4.01</v>
          </cell>
        </row>
        <row r="8395">
          <cell r="A8395" t="str">
            <v>SCHINDLER, STEVEN L</v>
          </cell>
          <cell r="B8395" t="str">
            <v>101-609</v>
          </cell>
          <cell r="C8395">
            <v>510400</v>
          </cell>
          <cell r="D8395">
            <v>46200</v>
          </cell>
          <cell r="E8395" t="str">
            <v>HEALTH TECHNICIAN I</v>
          </cell>
          <cell r="F8395" t="str">
            <v>D316</v>
          </cell>
          <cell r="G8395">
            <v>1</v>
          </cell>
          <cell r="H8395" t="str">
            <v>D316-004</v>
          </cell>
          <cell r="I8395" t="str">
            <v>F</v>
          </cell>
          <cell r="J8395">
            <v>601</v>
          </cell>
          <cell r="L8395">
            <v>17.149999999999999</v>
          </cell>
        </row>
        <row r="8396">
          <cell r="A8396" t="str">
            <v>SCHINDLER, STEVEN L</v>
          </cell>
          <cell r="B8396" t="str">
            <v>101-609</v>
          </cell>
          <cell r="C8396">
            <v>510400</v>
          </cell>
          <cell r="D8396">
            <v>46200</v>
          </cell>
          <cell r="E8396" t="str">
            <v>HEALTH TECHNICIAN I</v>
          </cell>
          <cell r="F8396" t="str">
            <v>D316</v>
          </cell>
          <cell r="G8396">
            <v>1</v>
          </cell>
          <cell r="H8396" t="str">
            <v>D316-004</v>
          </cell>
          <cell r="I8396" t="str">
            <v>F</v>
          </cell>
          <cell r="J8396">
            <v>101</v>
          </cell>
          <cell r="L8396">
            <v>135.94999999999999</v>
          </cell>
        </row>
        <row r="8397">
          <cell r="A8397" t="str">
            <v>SCHLINING, DONALD E</v>
          </cell>
          <cell r="B8397" t="str">
            <v>123-576</v>
          </cell>
          <cell r="C8397">
            <v>510100</v>
          </cell>
          <cell r="D8397">
            <v>48260</v>
          </cell>
          <cell r="E8397" t="str">
            <v>BUILDING PLANS EXAMINER</v>
          </cell>
          <cell r="F8397" t="str">
            <v>P130</v>
          </cell>
          <cell r="G8397">
            <v>1</v>
          </cell>
          <cell r="H8397" t="str">
            <v>P130-003</v>
          </cell>
          <cell r="I8397" t="str">
            <v>O</v>
          </cell>
          <cell r="J8397">
            <v>1</v>
          </cell>
          <cell r="K8397" t="str">
            <v>REGULAR PAY</v>
          </cell>
          <cell r="L8397">
            <v>48189.2</v>
          </cell>
        </row>
        <row r="8398">
          <cell r="A8398" t="str">
            <v>SCHLINING, DONALD E</v>
          </cell>
          <cell r="B8398" t="str">
            <v>123-576</v>
          </cell>
          <cell r="C8398">
            <v>510300</v>
          </cell>
          <cell r="D8398">
            <v>48260</v>
          </cell>
          <cell r="E8398" t="str">
            <v>BUILDING PLANS EXAMINER</v>
          </cell>
          <cell r="F8398" t="str">
            <v>P130</v>
          </cell>
          <cell r="G8398">
            <v>1</v>
          </cell>
          <cell r="H8398" t="str">
            <v>P130-003</v>
          </cell>
          <cell r="I8398" t="str">
            <v>F</v>
          </cell>
          <cell r="J8398" t="str">
            <v>*FM</v>
          </cell>
          <cell r="K8398" t="str">
            <v>MEDICARE</v>
          </cell>
          <cell r="L8398">
            <v>698.74</v>
          </cell>
        </row>
        <row r="8399">
          <cell r="A8399" t="str">
            <v>SCHLINING, DONALD E</v>
          </cell>
          <cell r="B8399" t="str">
            <v>123-576</v>
          </cell>
          <cell r="C8399">
            <v>510300</v>
          </cell>
          <cell r="D8399">
            <v>48260</v>
          </cell>
          <cell r="E8399" t="str">
            <v>BUILDING PLANS EXAMINER</v>
          </cell>
          <cell r="F8399" t="str">
            <v>P130</v>
          </cell>
          <cell r="G8399">
            <v>1</v>
          </cell>
          <cell r="H8399" t="str">
            <v>P130-003</v>
          </cell>
          <cell r="I8399" t="str">
            <v>F</v>
          </cell>
          <cell r="J8399">
            <v>8000</v>
          </cell>
          <cell r="L8399">
            <v>3368.95</v>
          </cell>
        </row>
        <row r="8400">
          <cell r="A8400" t="str">
            <v>SCHLINING, DONALD E</v>
          </cell>
          <cell r="B8400" t="str">
            <v>123-576</v>
          </cell>
          <cell r="C8400">
            <v>510300</v>
          </cell>
          <cell r="D8400">
            <v>48260</v>
          </cell>
          <cell r="E8400" t="str">
            <v>BUILDING PLANS EXAMINER</v>
          </cell>
          <cell r="F8400" t="str">
            <v>P130</v>
          </cell>
          <cell r="G8400">
            <v>1</v>
          </cell>
          <cell r="H8400" t="str">
            <v>P130-003</v>
          </cell>
          <cell r="I8400" t="str">
            <v>F</v>
          </cell>
          <cell r="J8400">
            <v>7999</v>
          </cell>
          <cell r="L8400">
            <v>14451.94</v>
          </cell>
        </row>
        <row r="8401">
          <cell r="A8401" t="str">
            <v>SCHLINING, DONALD E</v>
          </cell>
          <cell r="B8401" t="str">
            <v>123-576</v>
          </cell>
          <cell r="C8401">
            <v>510300</v>
          </cell>
          <cell r="D8401">
            <v>48260</v>
          </cell>
          <cell r="E8401" t="str">
            <v>BUILDING PLANS EXAMINER</v>
          </cell>
          <cell r="F8401" t="str">
            <v>P130</v>
          </cell>
          <cell r="G8401">
            <v>1</v>
          </cell>
          <cell r="H8401" t="str">
            <v>P130-003</v>
          </cell>
          <cell r="I8401" t="str">
            <v>F</v>
          </cell>
          <cell r="J8401" t="str">
            <v>*FI</v>
          </cell>
          <cell r="K8401" t="str">
            <v>FICA</v>
          </cell>
          <cell r="L8401">
            <v>2987.73</v>
          </cell>
        </row>
        <row r="8402">
          <cell r="A8402" t="str">
            <v>SCHLINING, DONALD E</v>
          </cell>
          <cell r="B8402" t="str">
            <v>123-576</v>
          </cell>
          <cell r="C8402">
            <v>510300</v>
          </cell>
          <cell r="D8402">
            <v>48260</v>
          </cell>
          <cell r="E8402" t="str">
            <v>BUILDING PLANS EXAMINER</v>
          </cell>
          <cell r="F8402" t="str">
            <v>P130</v>
          </cell>
          <cell r="G8402">
            <v>1</v>
          </cell>
          <cell r="H8402" t="str">
            <v>P130-003</v>
          </cell>
          <cell r="I8402" t="str">
            <v>F</v>
          </cell>
          <cell r="J8402">
            <v>8005</v>
          </cell>
          <cell r="L8402">
            <v>235.83</v>
          </cell>
        </row>
        <row r="8403">
          <cell r="A8403" t="str">
            <v>SCHLINING, DONALD E</v>
          </cell>
          <cell r="B8403" t="str">
            <v>123-576</v>
          </cell>
          <cell r="C8403">
            <v>510400</v>
          </cell>
          <cell r="D8403">
            <v>48260</v>
          </cell>
          <cell r="E8403" t="str">
            <v>BUILDING PLANS EXAMINER</v>
          </cell>
          <cell r="F8403" t="str">
            <v>P130</v>
          </cell>
          <cell r="G8403">
            <v>1</v>
          </cell>
          <cell r="H8403" t="str">
            <v>P130-003</v>
          </cell>
          <cell r="I8403" t="str">
            <v>F</v>
          </cell>
          <cell r="J8403">
            <v>705</v>
          </cell>
          <cell r="L8403">
            <v>12.04</v>
          </cell>
        </row>
        <row r="8404">
          <cell r="A8404" t="str">
            <v>SCHLINING, DONALD E</v>
          </cell>
          <cell r="B8404" t="str">
            <v>123-576</v>
          </cell>
          <cell r="C8404">
            <v>510400</v>
          </cell>
          <cell r="D8404">
            <v>48260</v>
          </cell>
          <cell r="E8404" t="str">
            <v>BUILDING PLANS EXAMINER</v>
          </cell>
          <cell r="F8404" t="str">
            <v>P130</v>
          </cell>
          <cell r="G8404">
            <v>1</v>
          </cell>
          <cell r="H8404" t="str">
            <v>P130-003</v>
          </cell>
          <cell r="I8404" t="str">
            <v>F</v>
          </cell>
          <cell r="J8404">
            <v>30</v>
          </cell>
          <cell r="L8404">
            <v>120.47</v>
          </cell>
        </row>
        <row r="8405">
          <cell r="A8405" t="str">
            <v>SCHLINING, DONALD E</v>
          </cell>
          <cell r="B8405" t="str">
            <v>123-576</v>
          </cell>
          <cell r="C8405">
            <v>510400</v>
          </cell>
          <cell r="D8405">
            <v>48260</v>
          </cell>
          <cell r="E8405" t="str">
            <v>BUILDING PLANS EXAMINER</v>
          </cell>
          <cell r="F8405" t="str">
            <v>P130</v>
          </cell>
          <cell r="G8405">
            <v>1</v>
          </cell>
          <cell r="H8405" t="str">
            <v>P130-003</v>
          </cell>
          <cell r="I8405" t="str">
            <v>F</v>
          </cell>
          <cell r="J8405">
            <v>1001</v>
          </cell>
          <cell r="L8405">
            <v>10.17</v>
          </cell>
        </row>
        <row r="8406">
          <cell r="A8406" t="str">
            <v>SCHLINING, DONALD E</v>
          </cell>
          <cell r="B8406" t="str">
            <v>123-576</v>
          </cell>
          <cell r="C8406">
            <v>510400</v>
          </cell>
          <cell r="D8406">
            <v>48260</v>
          </cell>
          <cell r="E8406" t="str">
            <v>BUILDING PLANS EXAMINER</v>
          </cell>
          <cell r="F8406" t="str">
            <v>P130</v>
          </cell>
          <cell r="G8406">
            <v>1</v>
          </cell>
          <cell r="H8406" t="str">
            <v>P130-003</v>
          </cell>
          <cell r="I8406" t="str">
            <v>F</v>
          </cell>
          <cell r="J8406">
            <v>605</v>
          </cell>
          <cell r="L8406">
            <v>59.1</v>
          </cell>
        </row>
        <row r="8407">
          <cell r="A8407" t="str">
            <v>SCHLINING, DONALD E</v>
          </cell>
          <cell r="B8407" t="str">
            <v>123-576</v>
          </cell>
          <cell r="C8407">
            <v>510400</v>
          </cell>
          <cell r="D8407">
            <v>48260</v>
          </cell>
          <cell r="E8407" t="str">
            <v>BUILDING PLANS EXAMINER</v>
          </cell>
          <cell r="F8407" t="str">
            <v>P130</v>
          </cell>
          <cell r="G8407">
            <v>1</v>
          </cell>
          <cell r="H8407" t="str">
            <v>P130-003</v>
          </cell>
          <cell r="I8407" t="str">
            <v>F</v>
          </cell>
          <cell r="J8407">
            <v>104</v>
          </cell>
          <cell r="L8407">
            <v>283.83999999999997</v>
          </cell>
        </row>
        <row r="8408">
          <cell r="A8408" t="str">
            <v>SCHLINING, DONALD E</v>
          </cell>
          <cell r="B8408" t="str">
            <v>123-576</v>
          </cell>
          <cell r="C8408">
            <v>510400</v>
          </cell>
          <cell r="D8408">
            <v>48260</v>
          </cell>
          <cell r="E8408" t="str">
            <v>BUILDING PLANS EXAMINER</v>
          </cell>
          <cell r="F8408" t="str">
            <v>P130</v>
          </cell>
          <cell r="G8408">
            <v>1</v>
          </cell>
          <cell r="H8408" t="str">
            <v>P130-003</v>
          </cell>
          <cell r="I8408" t="str">
            <v>F</v>
          </cell>
          <cell r="J8408">
            <v>811</v>
          </cell>
          <cell r="L8408">
            <v>1.88</v>
          </cell>
        </row>
        <row r="8409">
          <cell r="A8409" t="str">
            <v>SCHMIDT, PAUL H</v>
          </cell>
          <cell r="B8409" t="str">
            <v>101-565</v>
          </cell>
          <cell r="C8409">
            <v>510100</v>
          </cell>
          <cell r="D8409">
            <v>15360</v>
          </cell>
          <cell r="E8409" t="str">
            <v>SHERIFF'S SERGEANT</v>
          </cell>
          <cell r="F8409" t="str">
            <v>F110</v>
          </cell>
          <cell r="G8409">
            <v>1</v>
          </cell>
          <cell r="H8409" t="str">
            <v>F110-010</v>
          </cell>
          <cell r="I8409" t="str">
            <v>O</v>
          </cell>
          <cell r="J8409">
            <v>1</v>
          </cell>
          <cell r="K8409" t="str">
            <v>REGULAR PAY</v>
          </cell>
          <cell r="L8409">
            <v>51744</v>
          </cell>
        </row>
        <row r="8410">
          <cell r="A8410" t="str">
            <v>SCHMIDT, PAUL H</v>
          </cell>
          <cell r="B8410" t="str">
            <v>101-565</v>
          </cell>
          <cell r="C8410">
            <v>510300</v>
          </cell>
          <cell r="D8410">
            <v>15360</v>
          </cell>
          <cell r="E8410" t="str">
            <v>SHERIFF'S SERGEANT</v>
          </cell>
          <cell r="F8410" t="str">
            <v>F110</v>
          </cell>
          <cell r="G8410">
            <v>1</v>
          </cell>
          <cell r="H8410" t="str">
            <v>F110-010</v>
          </cell>
          <cell r="I8410" t="str">
            <v>F</v>
          </cell>
          <cell r="J8410">
            <v>8010</v>
          </cell>
          <cell r="L8410">
            <v>4651.4399999999996</v>
          </cell>
        </row>
        <row r="8411">
          <cell r="A8411" t="str">
            <v>SCHMIDT, PAUL H</v>
          </cell>
          <cell r="B8411" t="str">
            <v>101-565</v>
          </cell>
          <cell r="C8411">
            <v>510300</v>
          </cell>
          <cell r="D8411">
            <v>15360</v>
          </cell>
          <cell r="E8411" t="str">
            <v>SHERIFF'S SERGEANT</v>
          </cell>
          <cell r="F8411" t="str">
            <v>F110</v>
          </cell>
          <cell r="G8411">
            <v>1</v>
          </cell>
          <cell r="H8411" t="str">
            <v>F110-010</v>
          </cell>
          <cell r="I8411" t="str">
            <v>F</v>
          </cell>
          <cell r="J8411" t="str">
            <v>*FI</v>
          </cell>
          <cell r="K8411" t="str">
            <v>FICA</v>
          </cell>
          <cell r="L8411">
            <v>3208.13</v>
          </cell>
        </row>
        <row r="8412">
          <cell r="A8412" t="str">
            <v>SCHMIDT, PAUL H</v>
          </cell>
          <cell r="B8412" t="str">
            <v>101-565</v>
          </cell>
          <cell r="C8412">
            <v>510300</v>
          </cell>
          <cell r="D8412">
            <v>15360</v>
          </cell>
          <cell r="E8412" t="str">
            <v>SHERIFF'S SERGEANT</v>
          </cell>
          <cell r="F8412" t="str">
            <v>F110</v>
          </cell>
          <cell r="G8412">
            <v>1</v>
          </cell>
          <cell r="H8412" t="str">
            <v>F110-010</v>
          </cell>
          <cell r="I8412" t="str">
            <v>F</v>
          </cell>
          <cell r="J8412">
            <v>8009</v>
          </cell>
          <cell r="L8412">
            <v>5961.68</v>
          </cell>
        </row>
        <row r="8413">
          <cell r="A8413" t="str">
            <v>SCHMIDT, PAUL H</v>
          </cell>
          <cell r="B8413" t="str">
            <v>101-565</v>
          </cell>
          <cell r="C8413">
            <v>510300</v>
          </cell>
          <cell r="D8413">
            <v>15360</v>
          </cell>
          <cell r="E8413" t="str">
            <v>SHERIFF'S SERGEANT</v>
          </cell>
          <cell r="F8413" t="str">
            <v>F110</v>
          </cell>
          <cell r="G8413">
            <v>1</v>
          </cell>
          <cell r="H8413" t="str">
            <v>F110-010</v>
          </cell>
          <cell r="I8413" t="str">
            <v>F</v>
          </cell>
          <cell r="J8413" t="str">
            <v>*FM</v>
          </cell>
          <cell r="K8413" t="str">
            <v>MEDICARE</v>
          </cell>
          <cell r="L8413">
            <v>750.29</v>
          </cell>
        </row>
        <row r="8414">
          <cell r="A8414" t="str">
            <v>SCHMIDT, PAUL H</v>
          </cell>
          <cell r="B8414" t="str">
            <v>101-565</v>
          </cell>
          <cell r="C8414">
            <v>510300</v>
          </cell>
          <cell r="D8414">
            <v>15360</v>
          </cell>
          <cell r="E8414" t="str">
            <v>SHERIFF'S SERGEANT</v>
          </cell>
          <cell r="F8414" t="str">
            <v>F110</v>
          </cell>
          <cell r="G8414">
            <v>1</v>
          </cell>
          <cell r="H8414" t="str">
            <v>F110-010</v>
          </cell>
          <cell r="I8414" t="str">
            <v>F</v>
          </cell>
          <cell r="J8414">
            <v>8014</v>
          </cell>
          <cell r="L8414">
            <v>418.63</v>
          </cell>
        </row>
        <row r="8415">
          <cell r="A8415" t="str">
            <v>SCHMIDT, PAUL H</v>
          </cell>
          <cell r="B8415" t="str">
            <v>101-565</v>
          </cell>
          <cell r="C8415">
            <v>510400</v>
          </cell>
          <cell r="D8415">
            <v>15360</v>
          </cell>
          <cell r="E8415" t="str">
            <v>SHERIFF'S SERGEANT</v>
          </cell>
          <cell r="F8415" t="str">
            <v>F110</v>
          </cell>
          <cell r="G8415">
            <v>1</v>
          </cell>
          <cell r="H8415" t="str">
            <v>F110-010</v>
          </cell>
          <cell r="I8415" t="str">
            <v>F</v>
          </cell>
          <cell r="J8415">
            <v>811</v>
          </cell>
          <cell r="L8415">
            <v>1.88</v>
          </cell>
        </row>
        <row r="8416">
          <cell r="A8416" t="str">
            <v>SCHMIDT, PAUL H</v>
          </cell>
          <cell r="B8416" t="str">
            <v>101-565</v>
          </cell>
          <cell r="C8416">
            <v>510400</v>
          </cell>
          <cell r="D8416">
            <v>15360</v>
          </cell>
          <cell r="E8416" t="str">
            <v>SHERIFF'S SERGEANT</v>
          </cell>
          <cell r="F8416" t="str">
            <v>F110</v>
          </cell>
          <cell r="G8416">
            <v>1</v>
          </cell>
          <cell r="H8416" t="str">
            <v>F110-010</v>
          </cell>
          <cell r="I8416" t="str">
            <v>F</v>
          </cell>
          <cell r="J8416">
            <v>404</v>
          </cell>
          <cell r="L8416">
            <v>1.77</v>
          </cell>
        </row>
        <row r="8417">
          <cell r="A8417" t="str">
            <v>SCHMIDT, PAUL H</v>
          </cell>
          <cell r="B8417" t="str">
            <v>101-565</v>
          </cell>
          <cell r="C8417">
            <v>510400</v>
          </cell>
          <cell r="D8417">
            <v>15360</v>
          </cell>
          <cell r="E8417" t="str">
            <v>SHERIFF'S SERGEANT</v>
          </cell>
          <cell r="F8417" t="str">
            <v>F110</v>
          </cell>
          <cell r="G8417">
            <v>1</v>
          </cell>
          <cell r="H8417" t="str">
            <v>F110-010</v>
          </cell>
          <cell r="I8417" t="str">
            <v>F</v>
          </cell>
          <cell r="J8417">
            <v>30</v>
          </cell>
          <cell r="L8417">
            <v>129.36000000000001</v>
          </cell>
        </row>
        <row r="8418">
          <cell r="A8418" t="str">
            <v>SCHMIDT, PAUL H</v>
          </cell>
          <cell r="B8418" t="str">
            <v>101-565</v>
          </cell>
          <cell r="C8418">
            <v>510400</v>
          </cell>
          <cell r="D8418">
            <v>15360</v>
          </cell>
          <cell r="E8418" t="str">
            <v>SHERIFF'S SERGEANT</v>
          </cell>
          <cell r="F8418" t="str">
            <v>F110</v>
          </cell>
          <cell r="G8418">
            <v>1</v>
          </cell>
          <cell r="H8418" t="str">
            <v>F110-010</v>
          </cell>
          <cell r="I8418" t="str">
            <v>F</v>
          </cell>
          <cell r="J8418">
            <v>1001</v>
          </cell>
          <cell r="L8418">
            <v>10.17</v>
          </cell>
        </row>
        <row r="8419">
          <cell r="A8419" t="str">
            <v>SCHOENWANDT, JR, RAYMOND A</v>
          </cell>
          <cell r="B8419" t="str">
            <v>101-572</v>
          </cell>
          <cell r="C8419">
            <v>510100</v>
          </cell>
          <cell r="D8419">
            <v>47380</v>
          </cell>
          <cell r="E8419" t="str">
            <v>DEP PROBATION OFFICER I</v>
          </cell>
          <cell r="F8419" t="str">
            <v>P135</v>
          </cell>
          <cell r="G8419">
            <v>1</v>
          </cell>
          <cell r="H8419" t="str">
            <v>P135-001</v>
          </cell>
          <cell r="I8419" t="str">
            <v>O</v>
          </cell>
          <cell r="J8419">
            <v>1</v>
          </cell>
          <cell r="K8419" t="str">
            <v>REGULAR PAY</v>
          </cell>
          <cell r="L8419">
            <v>37262.550000000003</v>
          </cell>
        </row>
        <row r="8420">
          <cell r="A8420" t="str">
            <v>SCHOENWANDT, JR, RAYMOND A</v>
          </cell>
          <cell r="B8420" t="str">
            <v>101-572</v>
          </cell>
          <cell r="C8420">
            <v>510300</v>
          </cell>
          <cell r="D8420">
            <v>47380</v>
          </cell>
          <cell r="E8420" t="str">
            <v>DEP PROBATION OFFICER I</v>
          </cell>
          <cell r="F8420" t="str">
            <v>P135</v>
          </cell>
          <cell r="G8420">
            <v>1</v>
          </cell>
          <cell r="H8420" t="str">
            <v>P135-001</v>
          </cell>
          <cell r="I8420" t="str">
            <v>F</v>
          </cell>
          <cell r="J8420" t="str">
            <v>*FM</v>
          </cell>
          <cell r="K8420" t="str">
            <v>MEDICARE</v>
          </cell>
          <cell r="L8420">
            <v>540.30999999999995</v>
          </cell>
        </row>
        <row r="8421">
          <cell r="A8421" t="str">
            <v>SCHOENWANDT, JR, RAYMOND A</v>
          </cell>
          <cell r="B8421" t="str">
            <v>101-572</v>
          </cell>
          <cell r="C8421">
            <v>510300</v>
          </cell>
          <cell r="D8421">
            <v>47380</v>
          </cell>
          <cell r="E8421" t="str">
            <v>DEP PROBATION OFFICER I</v>
          </cell>
          <cell r="F8421" t="str">
            <v>P135</v>
          </cell>
          <cell r="G8421">
            <v>1</v>
          </cell>
          <cell r="H8421" t="str">
            <v>P135-001</v>
          </cell>
          <cell r="I8421" t="str">
            <v>F</v>
          </cell>
          <cell r="J8421" t="str">
            <v>*FI</v>
          </cell>
          <cell r="K8421" t="str">
            <v>FICA</v>
          </cell>
          <cell r="L8421">
            <v>2310.2800000000002</v>
          </cell>
        </row>
        <row r="8422">
          <cell r="A8422" t="str">
            <v>SCHOENWANDT, JR, RAYMOND A</v>
          </cell>
          <cell r="B8422" t="str">
            <v>101-572</v>
          </cell>
          <cell r="C8422">
            <v>510300</v>
          </cell>
          <cell r="D8422">
            <v>47380</v>
          </cell>
          <cell r="E8422" t="str">
            <v>DEP PROBATION OFFICER I</v>
          </cell>
          <cell r="F8422" t="str">
            <v>P135</v>
          </cell>
          <cell r="G8422">
            <v>1</v>
          </cell>
          <cell r="H8422" t="str">
            <v>P135-001</v>
          </cell>
          <cell r="I8422" t="str">
            <v>F</v>
          </cell>
          <cell r="J8422">
            <v>8000</v>
          </cell>
          <cell r="L8422">
            <v>2604.09</v>
          </cell>
        </row>
        <row r="8423">
          <cell r="A8423" t="str">
            <v>SCHOENWANDT, JR, RAYMOND A</v>
          </cell>
          <cell r="B8423" t="str">
            <v>101-572</v>
          </cell>
          <cell r="C8423">
            <v>510300</v>
          </cell>
          <cell r="D8423">
            <v>47380</v>
          </cell>
          <cell r="E8423" t="str">
            <v>DEP PROBATION OFFICER I</v>
          </cell>
          <cell r="F8423" t="str">
            <v>P135</v>
          </cell>
          <cell r="G8423">
            <v>1</v>
          </cell>
          <cell r="H8423" t="str">
            <v>P135-001</v>
          </cell>
          <cell r="I8423" t="str">
            <v>F</v>
          </cell>
          <cell r="J8423">
            <v>7999</v>
          </cell>
          <cell r="L8423">
            <v>11175.04</v>
          </cell>
        </row>
        <row r="8424">
          <cell r="A8424" t="str">
            <v>SCHOENWANDT, JR, RAYMOND A</v>
          </cell>
          <cell r="B8424" t="str">
            <v>101-572</v>
          </cell>
          <cell r="C8424">
            <v>510300</v>
          </cell>
          <cell r="D8424">
            <v>47380</v>
          </cell>
          <cell r="E8424" t="str">
            <v>DEP PROBATION OFFICER I</v>
          </cell>
          <cell r="F8424" t="str">
            <v>P135</v>
          </cell>
          <cell r="G8424">
            <v>1</v>
          </cell>
          <cell r="H8424" t="str">
            <v>P135-001</v>
          </cell>
          <cell r="I8424" t="str">
            <v>F</v>
          </cell>
          <cell r="J8424">
            <v>8005</v>
          </cell>
          <cell r="L8424">
            <v>182.29</v>
          </cell>
        </row>
        <row r="8425">
          <cell r="A8425" t="str">
            <v>SCHOENWANDT, JR, RAYMOND A</v>
          </cell>
          <cell r="B8425" t="str">
            <v>101-572</v>
          </cell>
          <cell r="C8425">
            <v>510400</v>
          </cell>
          <cell r="D8425">
            <v>47380</v>
          </cell>
          <cell r="E8425" t="str">
            <v>DEP PROBATION OFFICER I</v>
          </cell>
          <cell r="F8425" t="str">
            <v>P135</v>
          </cell>
          <cell r="G8425">
            <v>1</v>
          </cell>
          <cell r="H8425" t="str">
            <v>P135-001</v>
          </cell>
          <cell r="I8425" t="str">
            <v>F</v>
          </cell>
          <cell r="J8425">
            <v>601</v>
          </cell>
          <cell r="L8425">
            <v>17.149999999999999</v>
          </cell>
        </row>
        <row r="8426">
          <cell r="A8426" t="str">
            <v>SCHOENWANDT, JR, RAYMOND A</v>
          </cell>
          <cell r="B8426" t="str">
            <v>101-572</v>
          </cell>
          <cell r="C8426">
            <v>510400</v>
          </cell>
          <cell r="D8426">
            <v>47380</v>
          </cell>
          <cell r="E8426" t="str">
            <v>DEP PROBATION OFFICER I</v>
          </cell>
          <cell r="F8426" t="str">
            <v>P135</v>
          </cell>
          <cell r="G8426">
            <v>1</v>
          </cell>
          <cell r="H8426" t="str">
            <v>P135-001</v>
          </cell>
          <cell r="I8426" t="str">
            <v>F</v>
          </cell>
          <cell r="J8426">
            <v>111</v>
          </cell>
          <cell r="L8426">
            <v>135.97999999999999</v>
          </cell>
        </row>
        <row r="8427">
          <cell r="A8427" t="str">
            <v>SCHOENWANDT, JR, RAYMOND A</v>
          </cell>
          <cell r="B8427" t="str">
            <v>101-572</v>
          </cell>
          <cell r="C8427">
            <v>510400</v>
          </cell>
          <cell r="D8427">
            <v>47380</v>
          </cell>
          <cell r="E8427" t="str">
            <v>DEP PROBATION OFFICER I</v>
          </cell>
          <cell r="F8427" t="str">
            <v>P135</v>
          </cell>
          <cell r="G8427">
            <v>1</v>
          </cell>
          <cell r="H8427" t="str">
            <v>P135-001</v>
          </cell>
          <cell r="I8427" t="str">
            <v>F</v>
          </cell>
          <cell r="J8427">
            <v>1001</v>
          </cell>
          <cell r="L8427">
            <v>10.17</v>
          </cell>
        </row>
        <row r="8428">
          <cell r="A8428" t="str">
            <v>SCHOENWANDT, JR, RAYMOND A</v>
          </cell>
          <cell r="B8428" t="str">
            <v>101-572</v>
          </cell>
          <cell r="C8428">
            <v>510400</v>
          </cell>
          <cell r="D8428">
            <v>47380</v>
          </cell>
          <cell r="E8428" t="str">
            <v>DEP PROBATION OFFICER I</v>
          </cell>
          <cell r="F8428" t="str">
            <v>P135</v>
          </cell>
          <cell r="G8428">
            <v>1</v>
          </cell>
          <cell r="H8428" t="str">
            <v>P135-001</v>
          </cell>
          <cell r="I8428" t="str">
            <v>F</v>
          </cell>
          <cell r="J8428">
            <v>701</v>
          </cell>
          <cell r="L8428">
            <v>4.01</v>
          </cell>
        </row>
        <row r="8429">
          <cell r="A8429" t="str">
            <v>SCHOENWANDT, JR, RAYMOND A</v>
          </cell>
          <cell r="B8429" t="str">
            <v>101-572</v>
          </cell>
          <cell r="C8429">
            <v>510400</v>
          </cell>
          <cell r="D8429">
            <v>47380</v>
          </cell>
          <cell r="E8429" t="str">
            <v>DEP PROBATION OFFICER I</v>
          </cell>
          <cell r="F8429" t="str">
            <v>P135</v>
          </cell>
          <cell r="G8429">
            <v>1</v>
          </cell>
          <cell r="H8429" t="str">
            <v>P135-001</v>
          </cell>
          <cell r="I8429" t="str">
            <v>F</v>
          </cell>
          <cell r="J8429">
            <v>30</v>
          </cell>
          <cell r="L8429">
            <v>93.16</v>
          </cell>
        </row>
        <row r="8430">
          <cell r="A8430" t="str">
            <v>SCHOENWANDT, JR, RAYMOND A</v>
          </cell>
          <cell r="B8430" t="str">
            <v>101-572</v>
          </cell>
          <cell r="C8430">
            <v>510400</v>
          </cell>
          <cell r="D8430">
            <v>47380</v>
          </cell>
          <cell r="E8430" t="str">
            <v>DEP PROBATION OFFICER I</v>
          </cell>
          <cell r="F8430" t="str">
            <v>P135</v>
          </cell>
          <cell r="G8430">
            <v>1</v>
          </cell>
          <cell r="H8430" t="str">
            <v>P135-001</v>
          </cell>
          <cell r="I8430" t="str">
            <v>F</v>
          </cell>
          <cell r="J8430">
            <v>811</v>
          </cell>
          <cell r="L8430">
            <v>1.88</v>
          </cell>
        </row>
        <row r="8431">
          <cell r="A8431" t="str">
            <v>SCHOLZ, KRISTEN K</v>
          </cell>
          <cell r="B8431" t="str">
            <v>101-557</v>
          </cell>
          <cell r="C8431">
            <v>510100</v>
          </cell>
          <cell r="D8431">
            <v>19320</v>
          </cell>
          <cell r="E8431" t="str">
            <v>LEGAL SECRETARY II</v>
          </cell>
          <cell r="F8431" t="str">
            <v>J220</v>
          </cell>
          <cell r="G8431">
            <v>1</v>
          </cell>
          <cell r="H8431" t="str">
            <v>J220-008</v>
          </cell>
          <cell r="I8431" t="str">
            <v>O</v>
          </cell>
          <cell r="J8431">
            <v>1</v>
          </cell>
          <cell r="K8431" t="str">
            <v>REGULAR PAY</v>
          </cell>
          <cell r="L8431">
            <v>30483.5</v>
          </cell>
        </row>
        <row r="8432">
          <cell r="A8432" t="str">
            <v>SCHOLZ, KRISTEN K</v>
          </cell>
          <cell r="B8432" t="str">
            <v>101-557</v>
          </cell>
          <cell r="C8432">
            <v>510300</v>
          </cell>
          <cell r="D8432">
            <v>19320</v>
          </cell>
          <cell r="E8432" t="str">
            <v>LEGAL SECRETARY II</v>
          </cell>
          <cell r="F8432" t="str">
            <v>J220</v>
          </cell>
          <cell r="G8432">
            <v>1</v>
          </cell>
          <cell r="H8432" t="str">
            <v>J220-008</v>
          </cell>
          <cell r="I8432" t="str">
            <v>F</v>
          </cell>
          <cell r="J8432" t="str">
            <v>*FI</v>
          </cell>
          <cell r="K8432" t="str">
            <v>FICA</v>
          </cell>
          <cell r="L8432">
            <v>1889.98</v>
          </cell>
        </row>
        <row r="8433">
          <cell r="A8433" t="str">
            <v>SCHOLZ, KRISTEN K</v>
          </cell>
          <cell r="B8433" t="str">
            <v>101-557</v>
          </cell>
          <cell r="C8433">
            <v>510300</v>
          </cell>
          <cell r="D8433">
            <v>19320</v>
          </cell>
          <cell r="E8433" t="str">
            <v>LEGAL SECRETARY II</v>
          </cell>
          <cell r="F8433" t="str">
            <v>J220</v>
          </cell>
          <cell r="G8433">
            <v>1</v>
          </cell>
          <cell r="H8433" t="str">
            <v>J220-008</v>
          </cell>
          <cell r="I8433" t="str">
            <v>F</v>
          </cell>
          <cell r="J8433" t="str">
            <v>*FM</v>
          </cell>
          <cell r="K8433" t="str">
            <v>MEDICARE</v>
          </cell>
          <cell r="L8433">
            <v>442.01</v>
          </cell>
        </row>
        <row r="8434">
          <cell r="A8434" t="str">
            <v>SCHOLZ, KRISTEN K</v>
          </cell>
          <cell r="B8434" t="str">
            <v>101-557</v>
          </cell>
          <cell r="C8434">
            <v>510300</v>
          </cell>
          <cell r="D8434">
            <v>19320</v>
          </cell>
          <cell r="E8434" t="str">
            <v>LEGAL SECRETARY II</v>
          </cell>
          <cell r="F8434" t="str">
            <v>J220</v>
          </cell>
          <cell r="G8434">
            <v>1</v>
          </cell>
          <cell r="H8434" t="str">
            <v>J220-008</v>
          </cell>
          <cell r="I8434" t="str">
            <v>F</v>
          </cell>
          <cell r="J8434">
            <v>8000</v>
          </cell>
          <cell r="L8434">
            <v>2129.5500000000002</v>
          </cell>
        </row>
        <row r="8435">
          <cell r="A8435" t="str">
            <v>SCHOLZ, KRISTEN K</v>
          </cell>
          <cell r="B8435" t="str">
            <v>101-557</v>
          </cell>
          <cell r="C8435">
            <v>510300</v>
          </cell>
          <cell r="D8435">
            <v>19320</v>
          </cell>
          <cell r="E8435" t="str">
            <v>LEGAL SECRETARY II</v>
          </cell>
          <cell r="F8435" t="str">
            <v>J220</v>
          </cell>
          <cell r="G8435">
            <v>1</v>
          </cell>
          <cell r="H8435" t="str">
            <v>J220-008</v>
          </cell>
          <cell r="I8435" t="str">
            <v>F</v>
          </cell>
          <cell r="J8435">
            <v>7999</v>
          </cell>
          <cell r="L8435">
            <v>9142</v>
          </cell>
        </row>
        <row r="8436">
          <cell r="A8436" t="str">
            <v>SCHOLZ, KRISTEN K</v>
          </cell>
          <cell r="B8436" t="str">
            <v>101-557</v>
          </cell>
          <cell r="C8436">
            <v>510400</v>
          </cell>
          <cell r="D8436">
            <v>19320</v>
          </cell>
          <cell r="E8436" t="str">
            <v>LEGAL SECRETARY II</v>
          </cell>
          <cell r="F8436" t="str">
            <v>J220</v>
          </cell>
          <cell r="G8436">
            <v>1</v>
          </cell>
          <cell r="H8436" t="str">
            <v>J220-008</v>
          </cell>
          <cell r="I8436" t="str">
            <v>F</v>
          </cell>
          <cell r="J8436">
            <v>30</v>
          </cell>
          <cell r="L8436">
            <v>76.209999999999994</v>
          </cell>
        </row>
        <row r="8437">
          <cell r="A8437" t="str">
            <v>SCHOLZ, KRISTEN K</v>
          </cell>
          <cell r="B8437" t="str">
            <v>101-557</v>
          </cell>
          <cell r="C8437">
            <v>510400</v>
          </cell>
          <cell r="D8437">
            <v>19320</v>
          </cell>
          <cell r="E8437" t="str">
            <v>LEGAL SECRETARY II</v>
          </cell>
          <cell r="F8437" t="str">
            <v>J220</v>
          </cell>
          <cell r="G8437">
            <v>1</v>
          </cell>
          <cell r="H8437" t="str">
            <v>J220-008</v>
          </cell>
          <cell r="I8437" t="str">
            <v>F</v>
          </cell>
          <cell r="J8437">
            <v>605</v>
          </cell>
          <cell r="L8437">
            <v>59.1</v>
          </cell>
        </row>
        <row r="8438">
          <cell r="A8438" t="str">
            <v>SCHOLZ, KRISTEN K</v>
          </cell>
          <cell r="B8438" t="str">
            <v>101-557</v>
          </cell>
          <cell r="C8438">
            <v>510400</v>
          </cell>
          <cell r="D8438">
            <v>19320</v>
          </cell>
          <cell r="E8438" t="str">
            <v>LEGAL SECRETARY II</v>
          </cell>
          <cell r="F8438" t="str">
            <v>J220</v>
          </cell>
          <cell r="G8438">
            <v>1</v>
          </cell>
          <cell r="H8438" t="str">
            <v>J220-008</v>
          </cell>
          <cell r="I8438" t="str">
            <v>F</v>
          </cell>
          <cell r="J8438">
            <v>811</v>
          </cell>
          <cell r="L8438">
            <v>1.88</v>
          </cell>
        </row>
        <row r="8439">
          <cell r="A8439" t="str">
            <v>SCHOLZ, KRISTEN K</v>
          </cell>
          <cell r="B8439" t="str">
            <v>101-557</v>
          </cell>
          <cell r="C8439">
            <v>510400</v>
          </cell>
          <cell r="D8439">
            <v>19320</v>
          </cell>
          <cell r="E8439" t="str">
            <v>LEGAL SECRETARY II</v>
          </cell>
          <cell r="F8439" t="str">
            <v>J220</v>
          </cell>
          <cell r="G8439">
            <v>1</v>
          </cell>
          <cell r="H8439" t="str">
            <v>J220-008</v>
          </cell>
          <cell r="I8439" t="str">
            <v>F</v>
          </cell>
          <cell r="J8439">
            <v>705</v>
          </cell>
          <cell r="L8439">
            <v>12.04</v>
          </cell>
        </row>
        <row r="8440">
          <cell r="A8440" t="str">
            <v>SCHOLZ, KRISTEN K</v>
          </cell>
          <cell r="B8440" t="str">
            <v>101-557</v>
          </cell>
          <cell r="C8440">
            <v>510400</v>
          </cell>
          <cell r="D8440">
            <v>19320</v>
          </cell>
          <cell r="E8440" t="str">
            <v>LEGAL SECRETARY II</v>
          </cell>
          <cell r="F8440" t="str">
            <v>J220</v>
          </cell>
          <cell r="G8440">
            <v>1</v>
          </cell>
          <cell r="H8440" t="str">
            <v>J220-008</v>
          </cell>
          <cell r="I8440" t="str">
            <v>F</v>
          </cell>
          <cell r="J8440">
            <v>1001</v>
          </cell>
          <cell r="L8440">
            <v>10.17</v>
          </cell>
        </row>
        <row r="8441">
          <cell r="A8441" t="str">
            <v>SCHOLZ, KRISTEN K</v>
          </cell>
          <cell r="B8441" t="str">
            <v>101-557</v>
          </cell>
          <cell r="C8441">
            <v>510400</v>
          </cell>
          <cell r="D8441">
            <v>19320</v>
          </cell>
          <cell r="E8441" t="str">
            <v>LEGAL SECRETARY II</v>
          </cell>
          <cell r="F8441" t="str">
            <v>J220</v>
          </cell>
          <cell r="G8441">
            <v>1</v>
          </cell>
          <cell r="H8441" t="str">
            <v>J220-008</v>
          </cell>
          <cell r="I8441" t="str">
            <v>F</v>
          </cell>
          <cell r="J8441">
            <v>134</v>
          </cell>
          <cell r="L8441">
            <v>315.93</v>
          </cell>
        </row>
        <row r="8442">
          <cell r="A8442" t="str">
            <v>SCHUTZ, JODY L</v>
          </cell>
          <cell r="B8442" t="str">
            <v>101-558</v>
          </cell>
          <cell r="C8442">
            <v>510100</v>
          </cell>
          <cell r="D8442">
            <v>46110</v>
          </cell>
          <cell r="E8442" t="str">
            <v>ATTORNEY I-CRIMINAL</v>
          </cell>
          <cell r="F8442" t="str">
            <v>N100</v>
          </cell>
          <cell r="G8442">
            <v>1</v>
          </cell>
          <cell r="H8442" t="str">
            <v>N100-001</v>
          </cell>
          <cell r="I8442" t="str">
            <v>O</v>
          </cell>
          <cell r="J8442">
            <v>1</v>
          </cell>
          <cell r="K8442" t="str">
            <v>REGULAR PAY</v>
          </cell>
          <cell r="L8442">
            <v>61082.59</v>
          </cell>
        </row>
        <row r="8443">
          <cell r="A8443" t="str">
            <v>SCHUTZ, JODY L</v>
          </cell>
          <cell r="B8443" t="str">
            <v>101-558</v>
          </cell>
          <cell r="C8443">
            <v>510300</v>
          </cell>
          <cell r="D8443">
            <v>46110</v>
          </cell>
          <cell r="E8443" t="str">
            <v>ATTORNEY I-CRIMINAL</v>
          </cell>
          <cell r="F8443" t="str">
            <v>N100</v>
          </cell>
          <cell r="G8443">
            <v>1</v>
          </cell>
          <cell r="H8443" t="str">
            <v>N100-001</v>
          </cell>
          <cell r="I8443" t="str">
            <v>F</v>
          </cell>
          <cell r="J8443">
            <v>7999</v>
          </cell>
          <cell r="L8443">
            <v>18318.669999999998</v>
          </cell>
        </row>
        <row r="8444">
          <cell r="A8444" t="str">
            <v>SCHUTZ, JODY L</v>
          </cell>
          <cell r="B8444" t="str">
            <v>101-558</v>
          </cell>
          <cell r="C8444">
            <v>510300</v>
          </cell>
          <cell r="D8444">
            <v>46110</v>
          </cell>
          <cell r="E8444" t="str">
            <v>ATTORNEY I-CRIMINAL</v>
          </cell>
          <cell r="F8444" t="str">
            <v>N100</v>
          </cell>
          <cell r="G8444">
            <v>1</v>
          </cell>
          <cell r="H8444" t="str">
            <v>N100-001</v>
          </cell>
          <cell r="I8444" t="str">
            <v>F</v>
          </cell>
          <cell r="J8444">
            <v>8005</v>
          </cell>
          <cell r="L8444">
            <v>299</v>
          </cell>
        </row>
        <row r="8445">
          <cell r="A8445" t="str">
            <v>SCHUTZ, JODY L</v>
          </cell>
          <cell r="B8445" t="str">
            <v>101-558</v>
          </cell>
          <cell r="C8445">
            <v>510300</v>
          </cell>
          <cell r="D8445">
            <v>46110</v>
          </cell>
          <cell r="E8445" t="str">
            <v>ATTORNEY I-CRIMINAL</v>
          </cell>
          <cell r="F8445" t="str">
            <v>N100</v>
          </cell>
          <cell r="G8445">
            <v>1</v>
          </cell>
          <cell r="H8445" t="str">
            <v>N100-001</v>
          </cell>
          <cell r="I8445" t="str">
            <v>F</v>
          </cell>
          <cell r="J8445">
            <v>8000</v>
          </cell>
          <cell r="L8445">
            <v>4271.49</v>
          </cell>
        </row>
        <row r="8446">
          <cell r="A8446" t="str">
            <v>SCHUTZ, JODY L</v>
          </cell>
          <cell r="B8446" t="str">
            <v>101-558</v>
          </cell>
          <cell r="C8446">
            <v>510300</v>
          </cell>
          <cell r="D8446">
            <v>46110</v>
          </cell>
          <cell r="E8446" t="str">
            <v>ATTORNEY I-CRIMINAL</v>
          </cell>
          <cell r="F8446" t="str">
            <v>N100</v>
          </cell>
          <cell r="G8446">
            <v>1</v>
          </cell>
          <cell r="H8446" t="str">
            <v>N100-001</v>
          </cell>
          <cell r="I8446" t="str">
            <v>F</v>
          </cell>
          <cell r="J8446" t="str">
            <v>*FI</v>
          </cell>
          <cell r="K8446" t="str">
            <v>FICA</v>
          </cell>
          <cell r="L8446">
            <v>3787.12</v>
          </cell>
        </row>
        <row r="8447">
          <cell r="A8447" t="str">
            <v>SCHUTZ, JODY L</v>
          </cell>
          <cell r="B8447" t="str">
            <v>101-558</v>
          </cell>
          <cell r="C8447">
            <v>510300</v>
          </cell>
          <cell r="D8447">
            <v>46110</v>
          </cell>
          <cell r="E8447" t="str">
            <v>ATTORNEY I-CRIMINAL</v>
          </cell>
          <cell r="F8447" t="str">
            <v>N100</v>
          </cell>
          <cell r="G8447">
            <v>1</v>
          </cell>
          <cell r="H8447" t="str">
            <v>N100-001</v>
          </cell>
          <cell r="I8447" t="str">
            <v>F</v>
          </cell>
          <cell r="J8447" t="str">
            <v>*FM</v>
          </cell>
          <cell r="K8447" t="str">
            <v>MEDICARE</v>
          </cell>
          <cell r="L8447">
            <v>885.7</v>
          </cell>
        </row>
        <row r="8448">
          <cell r="A8448" t="str">
            <v>SCHUTZ, JODY L</v>
          </cell>
          <cell r="B8448" t="str">
            <v>101-558</v>
          </cell>
          <cell r="C8448">
            <v>510400</v>
          </cell>
          <cell r="D8448">
            <v>46110</v>
          </cell>
          <cell r="E8448" t="str">
            <v>ATTORNEY I-CRIMINAL</v>
          </cell>
          <cell r="F8448" t="str">
            <v>N100</v>
          </cell>
          <cell r="G8448">
            <v>1</v>
          </cell>
          <cell r="H8448" t="str">
            <v>N100-001</v>
          </cell>
          <cell r="I8448" t="str">
            <v>F</v>
          </cell>
          <cell r="J8448">
            <v>1001</v>
          </cell>
          <cell r="L8448">
            <v>10.17</v>
          </cell>
        </row>
        <row r="8449">
          <cell r="A8449" t="str">
            <v>SCHUTZ, JODY L</v>
          </cell>
          <cell r="B8449" t="str">
            <v>101-558</v>
          </cell>
          <cell r="C8449">
            <v>510400</v>
          </cell>
          <cell r="D8449">
            <v>46110</v>
          </cell>
          <cell r="E8449" t="str">
            <v>ATTORNEY I-CRIMINAL</v>
          </cell>
          <cell r="F8449" t="str">
            <v>N100</v>
          </cell>
          <cell r="G8449">
            <v>1</v>
          </cell>
          <cell r="H8449" t="str">
            <v>N100-001</v>
          </cell>
          <cell r="I8449" t="str">
            <v>F</v>
          </cell>
          <cell r="J8449">
            <v>810</v>
          </cell>
          <cell r="L8449">
            <v>1.71</v>
          </cell>
        </row>
        <row r="8450">
          <cell r="A8450" t="str">
            <v>SCHUTZ, JODY L</v>
          </cell>
          <cell r="B8450" t="str">
            <v>101-558</v>
          </cell>
          <cell r="C8450">
            <v>510400</v>
          </cell>
          <cell r="D8450">
            <v>46110</v>
          </cell>
          <cell r="E8450" t="str">
            <v>ATTORNEY I-CRIMINAL</v>
          </cell>
          <cell r="F8450" t="str">
            <v>N100</v>
          </cell>
          <cell r="G8450">
            <v>1</v>
          </cell>
          <cell r="H8450" t="str">
            <v>N100-001</v>
          </cell>
          <cell r="I8450" t="str">
            <v>F</v>
          </cell>
          <cell r="J8450">
            <v>400</v>
          </cell>
          <cell r="L8450">
            <v>0.67</v>
          </cell>
        </row>
        <row r="8451">
          <cell r="A8451" t="str">
            <v>SCHUTZ, JODY L</v>
          </cell>
          <cell r="B8451" t="str">
            <v>101-558</v>
          </cell>
          <cell r="C8451">
            <v>510400</v>
          </cell>
          <cell r="D8451">
            <v>46110</v>
          </cell>
          <cell r="E8451" t="str">
            <v>ATTORNEY I-CRIMINAL</v>
          </cell>
          <cell r="F8451" t="str">
            <v>N100</v>
          </cell>
          <cell r="G8451">
            <v>1</v>
          </cell>
          <cell r="H8451" t="str">
            <v>N100-001</v>
          </cell>
          <cell r="I8451" t="str">
            <v>F</v>
          </cell>
          <cell r="J8451">
            <v>30</v>
          </cell>
          <cell r="L8451">
            <v>152.71</v>
          </cell>
        </row>
        <row r="8452">
          <cell r="A8452" t="str">
            <v>SCHWARTZ, KAREN L</v>
          </cell>
          <cell r="B8452" t="str">
            <v>125-556</v>
          </cell>
          <cell r="C8452">
            <v>510100</v>
          </cell>
          <cell r="D8452">
            <v>45740</v>
          </cell>
          <cell r="E8452" t="str">
            <v>CHILD SUPPORT OFCR I</v>
          </cell>
          <cell r="F8452" t="str">
            <v>D202</v>
          </cell>
          <cell r="G8452">
            <v>1</v>
          </cell>
          <cell r="H8452" t="str">
            <v>D202-004</v>
          </cell>
          <cell r="I8452" t="str">
            <v>O</v>
          </cell>
          <cell r="J8452">
            <v>1</v>
          </cell>
          <cell r="K8452" t="str">
            <v>REGULAR PAY</v>
          </cell>
          <cell r="L8452">
            <v>25736.76</v>
          </cell>
        </row>
        <row r="8453">
          <cell r="A8453" t="str">
            <v>SCHWARTZ, KAREN L</v>
          </cell>
          <cell r="B8453" t="str">
            <v>125-556</v>
          </cell>
          <cell r="C8453">
            <v>510300</v>
          </cell>
          <cell r="D8453">
            <v>45740</v>
          </cell>
          <cell r="E8453" t="str">
            <v>CHILD SUPPORT OFCR I</v>
          </cell>
          <cell r="F8453" t="str">
            <v>D202</v>
          </cell>
          <cell r="G8453">
            <v>1</v>
          </cell>
          <cell r="H8453" t="str">
            <v>D202-004</v>
          </cell>
          <cell r="I8453" t="str">
            <v>F</v>
          </cell>
          <cell r="J8453">
            <v>7999</v>
          </cell>
          <cell r="L8453">
            <v>7718.45</v>
          </cell>
        </row>
        <row r="8454">
          <cell r="A8454" t="str">
            <v>SCHWARTZ, KAREN L</v>
          </cell>
          <cell r="B8454" t="str">
            <v>125-556</v>
          </cell>
          <cell r="C8454">
            <v>510300</v>
          </cell>
          <cell r="D8454">
            <v>45740</v>
          </cell>
          <cell r="E8454" t="str">
            <v>CHILD SUPPORT OFCR I</v>
          </cell>
          <cell r="F8454" t="str">
            <v>D202</v>
          </cell>
          <cell r="G8454">
            <v>1</v>
          </cell>
          <cell r="H8454" t="str">
            <v>D202-004</v>
          </cell>
          <cell r="I8454" t="str">
            <v>F</v>
          </cell>
          <cell r="J8454" t="str">
            <v>*FM</v>
          </cell>
          <cell r="K8454" t="str">
            <v>MEDICARE</v>
          </cell>
          <cell r="L8454">
            <v>373.18</v>
          </cell>
        </row>
        <row r="8455">
          <cell r="A8455" t="str">
            <v>SCHWARTZ, KAREN L</v>
          </cell>
          <cell r="B8455" t="str">
            <v>125-556</v>
          </cell>
          <cell r="C8455">
            <v>510300</v>
          </cell>
          <cell r="D8455">
            <v>45740</v>
          </cell>
          <cell r="E8455" t="str">
            <v>CHILD SUPPORT OFCR I</v>
          </cell>
          <cell r="F8455" t="str">
            <v>D202</v>
          </cell>
          <cell r="G8455">
            <v>1</v>
          </cell>
          <cell r="H8455" t="str">
            <v>D202-004</v>
          </cell>
          <cell r="I8455" t="str">
            <v>F</v>
          </cell>
          <cell r="J8455" t="str">
            <v>*FI</v>
          </cell>
          <cell r="K8455" t="str">
            <v>FICA</v>
          </cell>
          <cell r="L8455">
            <v>1595.68</v>
          </cell>
        </row>
        <row r="8456">
          <cell r="A8456" t="str">
            <v>SCHWARTZ, KAREN L</v>
          </cell>
          <cell r="B8456" t="str">
            <v>125-556</v>
          </cell>
          <cell r="C8456">
            <v>510300</v>
          </cell>
          <cell r="D8456">
            <v>45740</v>
          </cell>
          <cell r="E8456" t="str">
            <v>CHILD SUPPORT OFCR I</v>
          </cell>
          <cell r="F8456" t="str">
            <v>D202</v>
          </cell>
          <cell r="G8456">
            <v>1</v>
          </cell>
          <cell r="H8456" t="str">
            <v>D202-004</v>
          </cell>
          <cell r="I8456" t="str">
            <v>F</v>
          </cell>
          <cell r="J8456">
            <v>8000</v>
          </cell>
          <cell r="L8456">
            <v>1797.28</v>
          </cell>
        </row>
        <row r="8457">
          <cell r="A8457" t="str">
            <v>SCHWARTZ, KAREN L</v>
          </cell>
          <cell r="B8457" t="str">
            <v>125-556</v>
          </cell>
          <cell r="C8457">
            <v>510400</v>
          </cell>
          <cell r="D8457">
            <v>45740</v>
          </cell>
          <cell r="E8457" t="str">
            <v>CHILD SUPPORT OFCR I</v>
          </cell>
          <cell r="F8457" t="str">
            <v>D202</v>
          </cell>
          <cell r="G8457">
            <v>1</v>
          </cell>
          <cell r="H8457" t="str">
            <v>D202-004</v>
          </cell>
          <cell r="I8457" t="str">
            <v>F</v>
          </cell>
          <cell r="J8457">
            <v>811</v>
          </cell>
          <cell r="L8457">
            <v>1.88</v>
          </cell>
        </row>
        <row r="8458">
          <cell r="A8458" t="str">
            <v>SCHWARTZ, KAREN L</v>
          </cell>
          <cell r="B8458" t="str">
            <v>125-556</v>
          </cell>
          <cell r="C8458">
            <v>510400</v>
          </cell>
          <cell r="D8458">
            <v>45740</v>
          </cell>
          <cell r="E8458" t="str">
            <v>CHILD SUPPORT OFCR I</v>
          </cell>
          <cell r="F8458" t="str">
            <v>D202</v>
          </cell>
          <cell r="G8458">
            <v>1</v>
          </cell>
          <cell r="H8458" t="str">
            <v>D202-004</v>
          </cell>
          <cell r="I8458" t="str">
            <v>F</v>
          </cell>
          <cell r="J8458">
            <v>30</v>
          </cell>
          <cell r="L8458">
            <v>64.34</v>
          </cell>
        </row>
        <row r="8459">
          <cell r="A8459" t="str">
            <v>SCHWARTZ, KAREN L</v>
          </cell>
          <cell r="B8459" t="str">
            <v>125-556</v>
          </cell>
          <cell r="C8459">
            <v>510400</v>
          </cell>
          <cell r="D8459">
            <v>45740</v>
          </cell>
          <cell r="E8459" t="str">
            <v>CHILD SUPPORT OFCR I</v>
          </cell>
          <cell r="F8459" t="str">
            <v>D202</v>
          </cell>
          <cell r="G8459">
            <v>1</v>
          </cell>
          <cell r="H8459" t="str">
            <v>D202-004</v>
          </cell>
          <cell r="I8459" t="str">
            <v>F</v>
          </cell>
          <cell r="J8459">
            <v>1001</v>
          </cell>
          <cell r="L8459">
            <v>10.17</v>
          </cell>
        </row>
        <row r="8460">
          <cell r="A8460" t="str">
            <v>SCHWARTZ, KAREN L</v>
          </cell>
          <cell r="B8460" t="str">
            <v>125-556</v>
          </cell>
          <cell r="C8460">
            <v>510400</v>
          </cell>
          <cell r="D8460">
            <v>45740</v>
          </cell>
          <cell r="E8460" t="str">
            <v>CHILD SUPPORT OFCR I</v>
          </cell>
          <cell r="F8460" t="str">
            <v>D202</v>
          </cell>
          <cell r="G8460">
            <v>1</v>
          </cell>
          <cell r="H8460" t="str">
            <v>D202-004</v>
          </cell>
          <cell r="I8460" t="str">
            <v>F</v>
          </cell>
          <cell r="J8460">
            <v>105</v>
          </cell>
          <cell r="L8460">
            <v>283.83999999999997</v>
          </cell>
        </row>
        <row r="8461">
          <cell r="A8461" t="str">
            <v>SCHWARTZ, KAREN L</v>
          </cell>
          <cell r="B8461" t="str">
            <v>125-556</v>
          </cell>
          <cell r="C8461">
            <v>510400</v>
          </cell>
          <cell r="D8461">
            <v>45740</v>
          </cell>
          <cell r="E8461" t="str">
            <v>CHILD SUPPORT OFCR I</v>
          </cell>
          <cell r="F8461" t="str">
            <v>D202</v>
          </cell>
          <cell r="G8461">
            <v>1</v>
          </cell>
          <cell r="H8461" t="str">
            <v>D202-004</v>
          </cell>
          <cell r="I8461" t="str">
            <v>F</v>
          </cell>
          <cell r="J8461">
            <v>705</v>
          </cell>
          <cell r="L8461">
            <v>12.04</v>
          </cell>
        </row>
        <row r="8462">
          <cell r="A8462" t="str">
            <v>SCHWARTZ, KAREN L</v>
          </cell>
          <cell r="B8462" t="str">
            <v>125-556</v>
          </cell>
          <cell r="C8462">
            <v>510400</v>
          </cell>
          <cell r="D8462">
            <v>45740</v>
          </cell>
          <cell r="E8462" t="str">
            <v>CHILD SUPPORT OFCR I</v>
          </cell>
          <cell r="F8462" t="str">
            <v>D202</v>
          </cell>
          <cell r="G8462">
            <v>1</v>
          </cell>
          <cell r="H8462" t="str">
            <v>D202-004</v>
          </cell>
          <cell r="I8462" t="str">
            <v>F</v>
          </cell>
          <cell r="J8462">
            <v>605</v>
          </cell>
          <cell r="L8462">
            <v>59.1</v>
          </cell>
        </row>
        <row r="8463">
          <cell r="A8463" t="str">
            <v>SCHWARTZ, MEGHAN A</v>
          </cell>
          <cell r="B8463" t="str">
            <v>700-777</v>
          </cell>
          <cell r="C8463">
            <v>510100</v>
          </cell>
          <cell r="D8463">
            <v>48400</v>
          </cell>
          <cell r="E8463" t="str">
            <v>OFFICE ASSISTANT, SR</v>
          </cell>
          <cell r="F8463" t="str">
            <v>D384</v>
          </cell>
          <cell r="G8463">
            <v>1</v>
          </cell>
          <cell r="H8463" t="str">
            <v>D384-018</v>
          </cell>
          <cell r="I8463" t="str">
            <v>O</v>
          </cell>
          <cell r="J8463">
            <v>1</v>
          </cell>
          <cell r="K8463" t="str">
            <v>REGULAR PAY</v>
          </cell>
          <cell r="L8463">
            <v>26757.49</v>
          </cell>
        </row>
        <row r="8464">
          <cell r="A8464" t="str">
            <v>SCHWARTZ, MEGHAN A</v>
          </cell>
          <cell r="B8464" t="str">
            <v>700-777</v>
          </cell>
          <cell r="C8464">
            <v>510300</v>
          </cell>
          <cell r="D8464">
            <v>48400</v>
          </cell>
          <cell r="E8464" t="str">
            <v>OFFICE ASSISTANT, SR</v>
          </cell>
          <cell r="F8464" t="str">
            <v>D384</v>
          </cell>
          <cell r="G8464">
            <v>1</v>
          </cell>
          <cell r="H8464" t="str">
            <v>D384-018</v>
          </cell>
          <cell r="I8464" t="str">
            <v>F</v>
          </cell>
          <cell r="J8464">
            <v>7999</v>
          </cell>
          <cell r="L8464">
            <v>8024.57</v>
          </cell>
        </row>
        <row r="8465">
          <cell r="A8465" t="str">
            <v>SCHWARTZ, MEGHAN A</v>
          </cell>
          <cell r="B8465" t="str">
            <v>700-777</v>
          </cell>
          <cell r="C8465">
            <v>510300</v>
          </cell>
          <cell r="D8465">
            <v>48400</v>
          </cell>
          <cell r="E8465" t="str">
            <v>OFFICE ASSISTANT, SR</v>
          </cell>
          <cell r="F8465" t="str">
            <v>D384</v>
          </cell>
          <cell r="G8465">
            <v>1</v>
          </cell>
          <cell r="H8465" t="str">
            <v>D384-018</v>
          </cell>
          <cell r="I8465" t="str">
            <v>F</v>
          </cell>
          <cell r="J8465" t="str">
            <v>*FI</v>
          </cell>
          <cell r="K8465" t="str">
            <v>FICA</v>
          </cell>
          <cell r="L8465">
            <v>1658.96</v>
          </cell>
        </row>
        <row r="8466">
          <cell r="A8466" t="str">
            <v>SCHWARTZ, MEGHAN A</v>
          </cell>
          <cell r="B8466" t="str">
            <v>700-777</v>
          </cell>
          <cell r="C8466">
            <v>510300</v>
          </cell>
          <cell r="D8466">
            <v>48400</v>
          </cell>
          <cell r="E8466" t="str">
            <v>OFFICE ASSISTANT, SR</v>
          </cell>
          <cell r="F8466" t="str">
            <v>D384</v>
          </cell>
          <cell r="G8466">
            <v>1</v>
          </cell>
          <cell r="H8466" t="str">
            <v>D384-018</v>
          </cell>
          <cell r="I8466" t="str">
            <v>F</v>
          </cell>
          <cell r="J8466">
            <v>8000</v>
          </cell>
          <cell r="L8466">
            <v>1868.73</v>
          </cell>
        </row>
        <row r="8467">
          <cell r="A8467" t="str">
            <v>SCHWARTZ, MEGHAN A</v>
          </cell>
          <cell r="B8467" t="str">
            <v>700-777</v>
          </cell>
          <cell r="C8467">
            <v>510300</v>
          </cell>
          <cell r="D8467">
            <v>48400</v>
          </cell>
          <cell r="E8467" t="str">
            <v>OFFICE ASSISTANT, SR</v>
          </cell>
          <cell r="F8467" t="str">
            <v>D384</v>
          </cell>
          <cell r="G8467">
            <v>1</v>
          </cell>
          <cell r="H8467" t="str">
            <v>D384-018</v>
          </cell>
          <cell r="I8467" t="str">
            <v>F</v>
          </cell>
          <cell r="J8467" t="str">
            <v>*FM</v>
          </cell>
          <cell r="K8467" t="str">
            <v>MEDICARE</v>
          </cell>
          <cell r="L8467">
            <v>387.98</v>
          </cell>
        </row>
        <row r="8468">
          <cell r="A8468" t="str">
            <v>SCHWARTZ, MEGHAN A</v>
          </cell>
          <cell r="B8468" t="str">
            <v>700-777</v>
          </cell>
          <cell r="C8468">
            <v>510400</v>
          </cell>
          <cell r="D8468">
            <v>48400</v>
          </cell>
          <cell r="E8468" t="str">
            <v>OFFICE ASSISTANT, SR</v>
          </cell>
          <cell r="F8468" t="str">
            <v>D384</v>
          </cell>
          <cell r="G8468">
            <v>1</v>
          </cell>
          <cell r="H8468" t="str">
            <v>D384-018</v>
          </cell>
          <cell r="I8468" t="str">
            <v>F</v>
          </cell>
          <cell r="J8468">
            <v>701</v>
          </cell>
          <cell r="L8468">
            <v>4.01</v>
          </cell>
        </row>
        <row r="8469">
          <cell r="A8469" t="str">
            <v>SCHWARTZ, MEGHAN A</v>
          </cell>
          <cell r="B8469" t="str">
            <v>700-777</v>
          </cell>
          <cell r="C8469">
            <v>510400</v>
          </cell>
          <cell r="D8469">
            <v>48400</v>
          </cell>
          <cell r="E8469" t="str">
            <v>OFFICE ASSISTANT, SR</v>
          </cell>
          <cell r="F8469" t="str">
            <v>D384</v>
          </cell>
          <cell r="G8469">
            <v>1</v>
          </cell>
          <cell r="H8469" t="str">
            <v>D384-018</v>
          </cell>
          <cell r="I8469" t="str">
            <v>F</v>
          </cell>
          <cell r="J8469">
            <v>30</v>
          </cell>
          <cell r="L8469">
            <v>66.89</v>
          </cell>
        </row>
        <row r="8470">
          <cell r="A8470" t="str">
            <v>SCHWARTZ, MEGHAN A</v>
          </cell>
          <cell r="B8470" t="str">
            <v>700-777</v>
          </cell>
          <cell r="C8470">
            <v>510400</v>
          </cell>
          <cell r="D8470">
            <v>48400</v>
          </cell>
          <cell r="E8470" t="str">
            <v>OFFICE ASSISTANT, SR</v>
          </cell>
          <cell r="F8470" t="str">
            <v>D384</v>
          </cell>
          <cell r="G8470">
            <v>1</v>
          </cell>
          <cell r="H8470" t="str">
            <v>D384-018</v>
          </cell>
          <cell r="I8470" t="str">
            <v>F</v>
          </cell>
          <cell r="J8470">
            <v>810</v>
          </cell>
          <cell r="L8470">
            <v>1.71</v>
          </cell>
        </row>
        <row r="8471">
          <cell r="A8471" t="str">
            <v>SCHWARTZ, MEGHAN A</v>
          </cell>
          <cell r="B8471" t="str">
            <v>700-777</v>
          </cell>
          <cell r="C8471">
            <v>510400</v>
          </cell>
          <cell r="D8471">
            <v>48400</v>
          </cell>
          <cell r="E8471" t="str">
            <v>OFFICE ASSISTANT, SR</v>
          </cell>
          <cell r="F8471" t="str">
            <v>D384</v>
          </cell>
          <cell r="G8471">
            <v>1</v>
          </cell>
          <cell r="H8471" t="str">
            <v>D384-018</v>
          </cell>
          <cell r="I8471" t="str">
            <v>F</v>
          </cell>
          <cell r="J8471">
            <v>100</v>
          </cell>
          <cell r="L8471">
            <v>135.94999999999999</v>
          </cell>
        </row>
        <row r="8472">
          <cell r="A8472" t="str">
            <v>SCHWARTZ, MEGHAN A</v>
          </cell>
          <cell r="B8472" t="str">
            <v>700-777</v>
          </cell>
          <cell r="C8472">
            <v>510400</v>
          </cell>
          <cell r="D8472">
            <v>48400</v>
          </cell>
          <cell r="E8472" t="str">
            <v>OFFICE ASSISTANT, SR</v>
          </cell>
          <cell r="F8472" t="str">
            <v>D384</v>
          </cell>
          <cell r="G8472">
            <v>1</v>
          </cell>
          <cell r="H8472" t="str">
            <v>D384-018</v>
          </cell>
          <cell r="I8472" t="str">
            <v>F</v>
          </cell>
          <cell r="J8472">
            <v>601</v>
          </cell>
          <cell r="L8472">
            <v>17.149999999999999</v>
          </cell>
        </row>
        <row r="8473">
          <cell r="A8473" t="str">
            <v>SCHWARTZ, MEGHAN A</v>
          </cell>
          <cell r="B8473" t="str">
            <v>700-777</v>
          </cell>
          <cell r="C8473">
            <v>510400</v>
          </cell>
          <cell r="D8473">
            <v>48400</v>
          </cell>
          <cell r="E8473" t="str">
            <v>OFFICE ASSISTANT, SR</v>
          </cell>
          <cell r="F8473" t="str">
            <v>D384</v>
          </cell>
          <cell r="G8473">
            <v>1</v>
          </cell>
          <cell r="H8473" t="str">
            <v>D384-018</v>
          </cell>
          <cell r="I8473" t="str">
            <v>F</v>
          </cell>
          <cell r="J8473">
            <v>1001</v>
          </cell>
          <cell r="L8473">
            <v>10.17</v>
          </cell>
        </row>
        <row r="8474">
          <cell r="A8474" t="str">
            <v>SCHWARTZKOPF, KAREN M</v>
          </cell>
          <cell r="B8474" t="str">
            <v>101-507</v>
          </cell>
          <cell r="C8474">
            <v>510100</v>
          </cell>
          <cell r="D8474">
            <v>48880</v>
          </cell>
          <cell r="E8474" t="str">
            <v>ASSESSMENT ASSIST I</v>
          </cell>
          <cell r="F8474" t="str">
            <v>D148</v>
          </cell>
          <cell r="G8474">
            <v>0.5</v>
          </cell>
          <cell r="H8474" t="str">
            <v>D148-005</v>
          </cell>
          <cell r="I8474" t="str">
            <v>O</v>
          </cell>
          <cell r="J8474">
            <v>1</v>
          </cell>
          <cell r="K8474" t="str">
            <v>REGULAR PAY</v>
          </cell>
          <cell r="L8474">
            <v>12519.23</v>
          </cell>
        </row>
        <row r="8475">
          <cell r="A8475" t="str">
            <v>SCHWARTZKOPF, KAREN M</v>
          </cell>
          <cell r="B8475" t="str">
            <v>101-507</v>
          </cell>
          <cell r="C8475">
            <v>510300</v>
          </cell>
          <cell r="D8475">
            <v>48880</v>
          </cell>
          <cell r="E8475" t="str">
            <v>ASSESSMENT ASSIST I</v>
          </cell>
          <cell r="F8475" t="str">
            <v>D148</v>
          </cell>
          <cell r="G8475">
            <v>0.5</v>
          </cell>
          <cell r="H8475" t="str">
            <v>D148-005</v>
          </cell>
          <cell r="I8475" t="str">
            <v>F</v>
          </cell>
          <cell r="J8475">
            <v>7999</v>
          </cell>
          <cell r="L8475">
            <v>3754.52</v>
          </cell>
        </row>
        <row r="8476">
          <cell r="A8476" t="str">
            <v>SCHWARTZKOPF, KAREN M</v>
          </cell>
          <cell r="B8476" t="str">
            <v>101-507</v>
          </cell>
          <cell r="C8476">
            <v>510300</v>
          </cell>
          <cell r="D8476">
            <v>48880</v>
          </cell>
          <cell r="E8476" t="str">
            <v>ASSESSMENT ASSIST I</v>
          </cell>
          <cell r="F8476" t="str">
            <v>D148</v>
          </cell>
          <cell r="G8476">
            <v>0.5</v>
          </cell>
          <cell r="H8476" t="str">
            <v>D148-005</v>
          </cell>
          <cell r="I8476" t="str">
            <v>F</v>
          </cell>
          <cell r="J8476">
            <v>8000</v>
          </cell>
          <cell r="L8476">
            <v>872.05</v>
          </cell>
        </row>
        <row r="8477">
          <cell r="A8477" t="str">
            <v>SCHWARTZKOPF, KAREN M</v>
          </cell>
          <cell r="B8477" t="str">
            <v>101-507</v>
          </cell>
          <cell r="C8477">
            <v>510300</v>
          </cell>
          <cell r="D8477">
            <v>48880</v>
          </cell>
          <cell r="E8477" t="str">
            <v>ASSESSMENT ASSIST I</v>
          </cell>
          <cell r="F8477" t="str">
            <v>D148</v>
          </cell>
          <cell r="G8477">
            <v>0.5</v>
          </cell>
          <cell r="H8477" t="str">
            <v>D148-005</v>
          </cell>
          <cell r="I8477" t="str">
            <v>F</v>
          </cell>
          <cell r="J8477" t="str">
            <v>*FM</v>
          </cell>
          <cell r="K8477" t="str">
            <v>MEDICARE</v>
          </cell>
          <cell r="L8477">
            <v>181.53</v>
          </cell>
        </row>
        <row r="8478">
          <cell r="A8478" t="str">
            <v>SCHWARTZKOPF, KAREN M</v>
          </cell>
          <cell r="B8478" t="str">
            <v>101-507</v>
          </cell>
          <cell r="C8478">
            <v>510300</v>
          </cell>
          <cell r="D8478">
            <v>48880</v>
          </cell>
          <cell r="E8478" t="str">
            <v>ASSESSMENT ASSIST I</v>
          </cell>
          <cell r="F8478" t="str">
            <v>D148</v>
          </cell>
          <cell r="G8478">
            <v>0.5</v>
          </cell>
          <cell r="H8478" t="str">
            <v>D148-005</v>
          </cell>
          <cell r="I8478" t="str">
            <v>F</v>
          </cell>
          <cell r="J8478" t="str">
            <v>*FI</v>
          </cell>
          <cell r="K8478" t="str">
            <v>FICA</v>
          </cell>
          <cell r="L8478">
            <v>776.19</v>
          </cell>
        </row>
        <row r="8479">
          <cell r="A8479" t="str">
            <v>SCHWARTZKOPF, KAREN M</v>
          </cell>
          <cell r="B8479" t="str">
            <v>101-507</v>
          </cell>
          <cell r="C8479">
            <v>510400</v>
          </cell>
          <cell r="D8479">
            <v>48880</v>
          </cell>
          <cell r="E8479" t="str">
            <v>ASSESSMENT ASSIST I</v>
          </cell>
          <cell r="F8479" t="str">
            <v>D148</v>
          </cell>
          <cell r="G8479">
            <v>0.5</v>
          </cell>
          <cell r="H8479" t="str">
            <v>D148-005</v>
          </cell>
          <cell r="I8479" t="str">
            <v>F</v>
          </cell>
          <cell r="J8479">
            <v>811</v>
          </cell>
          <cell r="L8479">
            <v>0.94</v>
          </cell>
        </row>
        <row r="8480">
          <cell r="A8480" t="str">
            <v>SCHWARTZKOPF, KAREN M</v>
          </cell>
          <cell r="B8480" t="str">
            <v>101-507</v>
          </cell>
          <cell r="C8480">
            <v>510400</v>
          </cell>
          <cell r="D8480">
            <v>48880</v>
          </cell>
          <cell r="E8480" t="str">
            <v>ASSESSMENT ASSIST I</v>
          </cell>
          <cell r="F8480" t="str">
            <v>D148</v>
          </cell>
          <cell r="G8480">
            <v>0.5</v>
          </cell>
          <cell r="H8480" t="str">
            <v>D148-005</v>
          </cell>
          <cell r="I8480" t="str">
            <v>F</v>
          </cell>
          <cell r="J8480">
            <v>30</v>
          </cell>
          <cell r="L8480">
            <v>31.3</v>
          </cell>
        </row>
        <row r="8481">
          <cell r="A8481" t="str">
            <v>SCHWARTZKOPF, KAREN M</v>
          </cell>
          <cell r="B8481" t="str">
            <v>101-507</v>
          </cell>
          <cell r="C8481">
            <v>510400</v>
          </cell>
          <cell r="D8481">
            <v>48880</v>
          </cell>
          <cell r="E8481" t="str">
            <v>ASSESSMENT ASSIST I</v>
          </cell>
          <cell r="F8481" t="str">
            <v>D148</v>
          </cell>
          <cell r="G8481">
            <v>0.5</v>
          </cell>
          <cell r="H8481" t="str">
            <v>D148-005</v>
          </cell>
          <cell r="I8481" t="str">
            <v>F</v>
          </cell>
          <cell r="J8481">
            <v>703</v>
          </cell>
          <cell r="L8481">
            <v>3.35</v>
          </cell>
        </row>
        <row r="8482">
          <cell r="A8482" t="str">
            <v>SCHWARTZKOPF, KAREN M</v>
          </cell>
          <cell r="B8482" t="str">
            <v>101-507</v>
          </cell>
          <cell r="C8482">
            <v>510400</v>
          </cell>
          <cell r="D8482">
            <v>48880</v>
          </cell>
          <cell r="E8482" t="str">
            <v>ASSESSMENT ASSIST I</v>
          </cell>
          <cell r="F8482" t="str">
            <v>D148</v>
          </cell>
          <cell r="G8482">
            <v>0.5</v>
          </cell>
          <cell r="H8482" t="str">
            <v>D148-005</v>
          </cell>
          <cell r="I8482" t="str">
            <v>F</v>
          </cell>
          <cell r="J8482">
            <v>1001</v>
          </cell>
          <cell r="L8482">
            <v>10.17</v>
          </cell>
        </row>
        <row r="8483">
          <cell r="A8483" t="str">
            <v>SCHWARTZKOPF, KAREN M</v>
          </cell>
          <cell r="B8483" t="str">
            <v>101-507</v>
          </cell>
          <cell r="C8483">
            <v>510400</v>
          </cell>
          <cell r="D8483">
            <v>48880</v>
          </cell>
          <cell r="E8483" t="str">
            <v>ASSESSMENT ASSIST I</v>
          </cell>
          <cell r="F8483" t="str">
            <v>D148</v>
          </cell>
          <cell r="G8483">
            <v>0.5</v>
          </cell>
          <cell r="H8483" t="str">
            <v>D148-005</v>
          </cell>
          <cell r="I8483" t="str">
            <v>F</v>
          </cell>
          <cell r="J8483">
            <v>102</v>
          </cell>
          <cell r="L8483">
            <v>105.54</v>
          </cell>
        </row>
        <row r="8484">
          <cell r="A8484" t="str">
            <v>SCHWEDE, GERRY A</v>
          </cell>
          <cell r="B8484" t="str">
            <v>101-609</v>
          </cell>
          <cell r="C8484">
            <v>510100</v>
          </cell>
          <cell r="D8484">
            <v>31180</v>
          </cell>
          <cell r="E8484" t="str">
            <v>BEH HEALTH THERAPIST-LIC</v>
          </cell>
          <cell r="F8484" t="str">
            <v>G165</v>
          </cell>
          <cell r="G8484">
            <v>1</v>
          </cell>
          <cell r="H8484" t="str">
            <v>G165-007</v>
          </cell>
          <cell r="I8484" t="str">
            <v>O</v>
          </cell>
          <cell r="J8484">
            <v>1</v>
          </cell>
          <cell r="K8484" t="str">
            <v>REGULAR PAY</v>
          </cell>
          <cell r="L8484">
            <v>46660.57</v>
          </cell>
        </row>
        <row r="8485">
          <cell r="A8485" t="str">
            <v>SCHWEDE, GERRY A</v>
          </cell>
          <cell r="B8485" t="str">
            <v>101-609</v>
          </cell>
          <cell r="C8485">
            <v>510300</v>
          </cell>
          <cell r="D8485">
            <v>31180</v>
          </cell>
          <cell r="E8485" t="str">
            <v>BEH HEALTH THERAPIST-LIC</v>
          </cell>
          <cell r="F8485" t="str">
            <v>G165</v>
          </cell>
          <cell r="G8485">
            <v>1</v>
          </cell>
          <cell r="H8485" t="str">
            <v>G165-007</v>
          </cell>
          <cell r="I8485" t="str">
            <v>F</v>
          </cell>
          <cell r="J8485">
            <v>7999</v>
          </cell>
          <cell r="L8485">
            <v>13993.5</v>
          </cell>
        </row>
        <row r="8486">
          <cell r="A8486" t="str">
            <v>SCHWEDE, GERRY A</v>
          </cell>
          <cell r="B8486" t="str">
            <v>101-609</v>
          </cell>
          <cell r="C8486">
            <v>510300</v>
          </cell>
          <cell r="D8486">
            <v>31180</v>
          </cell>
          <cell r="E8486" t="str">
            <v>BEH HEALTH THERAPIST-LIC</v>
          </cell>
          <cell r="F8486" t="str">
            <v>G165</v>
          </cell>
          <cell r="G8486">
            <v>1</v>
          </cell>
          <cell r="H8486" t="str">
            <v>G165-007</v>
          </cell>
          <cell r="I8486" t="str">
            <v>F</v>
          </cell>
          <cell r="J8486" t="str">
            <v>*FM</v>
          </cell>
          <cell r="K8486" t="str">
            <v>MEDICARE</v>
          </cell>
          <cell r="L8486">
            <v>676.58</v>
          </cell>
        </row>
        <row r="8487">
          <cell r="A8487" t="str">
            <v>SCHWEDE, GERRY A</v>
          </cell>
          <cell r="B8487" t="str">
            <v>101-609</v>
          </cell>
          <cell r="C8487">
            <v>510300</v>
          </cell>
          <cell r="D8487">
            <v>31180</v>
          </cell>
          <cell r="E8487" t="str">
            <v>BEH HEALTH THERAPIST-LIC</v>
          </cell>
          <cell r="F8487" t="str">
            <v>G165</v>
          </cell>
          <cell r="G8487">
            <v>1</v>
          </cell>
          <cell r="H8487" t="str">
            <v>G165-007</v>
          </cell>
          <cell r="I8487" t="str">
            <v>F</v>
          </cell>
          <cell r="J8487" t="str">
            <v>*FI</v>
          </cell>
          <cell r="K8487" t="str">
            <v>FICA</v>
          </cell>
          <cell r="L8487">
            <v>2892.96</v>
          </cell>
        </row>
        <row r="8488">
          <cell r="A8488" t="str">
            <v>SCHWEDE, GERRY A</v>
          </cell>
          <cell r="B8488" t="str">
            <v>101-609</v>
          </cell>
          <cell r="C8488">
            <v>510300</v>
          </cell>
          <cell r="D8488">
            <v>31180</v>
          </cell>
          <cell r="E8488" t="str">
            <v>BEH HEALTH THERAPIST-LIC</v>
          </cell>
          <cell r="F8488" t="str">
            <v>G165</v>
          </cell>
          <cell r="G8488">
            <v>1</v>
          </cell>
          <cell r="H8488" t="str">
            <v>G165-007</v>
          </cell>
          <cell r="I8488" t="str">
            <v>F</v>
          </cell>
          <cell r="J8488">
            <v>8005</v>
          </cell>
          <cell r="L8488">
            <v>228.34</v>
          </cell>
        </row>
        <row r="8489">
          <cell r="A8489" t="str">
            <v>SCHWEDE, GERRY A</v>
          </cell>
          <cell r="B8489" t="str">
            <v>101-609</v>
          </cell>
          <cell r="C8489">
            <v>510300</v>
          </cell>
          <cell r="D8489">
            <v>31180</v>
          </cell>
          <cell r="E8489" t="str">
            <v>BEH HEALTH THERAPIST-LIC</v>
          </cell>
          <cell r="F8489" t="str">
            <v>G165</v>
          </cell>
          <cell r="G8489">
            <v>1</v>
          </cell>
          <cell r="H8489" t="str">
            <v>G165-007</v>
          </cell>
          <cell r="I8489" t="str">
            <v>F</v>
          </cell>
          <cell r="J8489">
            <v>8000</v>
          </cell>
          <cell r="L8489">
            <v>3261.95</v>
          </cell>
        </row>
        <row r="8490">
          <cell r="A8490" t="str">
            <v>SCHWEDE, GERRY A</v>
          </cell>
          <cell r="B8490" t="str">
            <v>101-609</v>
          </cell>
          <cell r="C8490">
            <v>510400</v>
          </cell>
          <cell r="D8490">
            <v>31180</v>
          </cell>
          <cell r="E8490" t="str">
            <v>BEH HEALTH THERAPIST-LIC</v>
          </cell>
          <cell r="F8490" t="str">
            <v>G165</v>
          </cell>
          <cell r="G8490">
            <v>1</v>
          </cell>
          <cell r="H8490" t="str">
            <v>G165-007</v>
          </cell>
          <cell r="I8490" t="str">
            <v>F</v>
          </cell>
          <cell r="J8490">
            <v>30</v>
          </cell>
          <cell r="L8490">
            <v>116.65</v>
          </cell>
        </row>
        <row r="8491">
          <cell r="A8491" t="str">
            <v>SCHWEDE, GERRY A</v>
          </cell>
          <cell r="B8491" t="str">
            <v>101-609</v>
          </cell>
          <cell r="C8491">
            <v>510400</v>
          </cell>
          <cell r="D8491">
            <v>31180</v>
          </cell>
          <cell r="E8491" t="str">
            <v>BEH HEALTH THERAPIST-LIC</v>
          </cell>
          <cell r="F8491" t="str">
            <v>G165</v>
          </cell>
          <cell r="G8491">
            <v>1</v>
          </cell>
          <cell r="H8491" t="str">
            <v>G165-007</v>
          </cell>
          <cell r="I8491" t="str">
            <v>F</v>
          </cell>
          <cell r="J8491">
            <v>701</v>
          </cell>
          <cell r="L8491">
            <v>4.01</v>
          </cell>
        </row>
        <row r="8492">
          <cell r="A8492" t="str">
            <v>SCHWEDE, GERRY A</v>
          </cell>
          <cell r="B8492" t="str">
            <v>101-609</v>
          </cell>
          <cell r="C8492">
            <v>510400</v>
          </cell>
          <cell r="D8492">
            <v>31180</v>
          </cell>
          <cell r="E8492" t="str">
            <v>BEH HEALTH THERAPIST-LIC</v>
          </cell>
          <cell r="F8492" t="str">
            <v>G165</v>
          </cell>
          <cell r="G8492">
            <v>1</v>
          </cell>
          <cell r="H8492" t="str">
            <v>G165-007</v>
          </cell>
          <cell r="I8492" t="str">
            <v>F</v>
          </cell>
          <cell r="J8492">
            <v>101</v>
          </cell>
          <cell r="L8492">
            <v>135.94999999999999</v>
          </cell>
        </row>
        <row r="8493">
          <cell r="A8493" t="str">
            <v>SCHWEDE, GERRY A</v>
          </cell>
          <cell r="B8493" t="str">
            <v>101-609</v>
          </cell>
          <cell r="C8493">
            <v>510400</v>
          </cell>
          <cell r="D8493">
            <v>31180</v>
          </cell>
          <cell r="E8493" t="str">
            <v>BEH HEALTH THERAPIST-LIC</v>
          </cell>
          <cell r="F8493" t="str">
            <v>G165</v>
          </cell>
          <cell r="G8493">
            <v>1</v>
          </cell>
          <cell r="H8493" t="str">
            <v>G165-007</v>
          </cell>
          <cell r="I8493" t="str">
            <v>F</v>
          </cell>
          <cell r="J8493">
            <v>601</v>
          </cell>
          <cell r="L8493">
            <v>17.149999999999999</v>
          </cell>
        </row>
        <row r="8494">
          <cell r="A8494" t="str">
            <v>SCHWEDE, GERRY A</v>
          </cell>
          <cell r="B8494" t="str">
            <v>101-609</v>
          </cell>
          <cell r="C8494">
            <v>510400</v>
          </cell>
          <cell r="D8494">
            <v>31180</v>
          </cell>
          <cell r="E8494" t="str">
            <v>BEH HEALTH THERAPIST-LIC</v>
          </cell>
          <cell r="F8494" t="str">
            <v>G165</v>
          </cell>
          <cell r="G8494">
            <v>1</v>
          </cell>
          <cell r="H8494" t="str">
            <v>G165-007</v>
          </cell>
          <cell r="I8494" t="str">
            <v>F</v>
          </cell>
          <cell r="J8494">
            <v>1001</v>
          </cell>
          <cell r="L8494">
            <v>10.17</v>
          </cell>
        </row>
        <row r="8495">
          <cell r="A8495" t="str">
            <v>SCHWEDE, GERRY A</v>
          </cell>
          <cell r="B8495" t="str">
            <v>101-609</v>
          </cell>
          <cell r="C8495">
            <v>510400</v>
          </cell>
          <cell r="D8495">
            <v>31180</v>
          </cell>
          <cell r="E8495" t="str">
            <v>BEH HEALTH THERAPIST-LIC</v>
          </cell>
          <cell r="F8495" t="str">
            <v>G165</v>
          </cell>
          <cell r="G8495">
            <v>1</v>
          </cell>
          <cell r="H8495" t="str">
            <v>G165-007</v>
          </cell>
          <cell r="I8495" t="str">
            <v>F</v>
          </cell>
          <cell r="J8495">
            <v>810</v>
          </cell>
          <cell r="L8495">
            <v>1.71</v>
          </cell>
        </row>
        <row r="8496">
          <cell r="A8496" t="str">
            <v>SCIACCA, DANIEL A</v>
          </cell>
          <cell r="B8496" t="str">
            <v>123-576</v>
          </cell>
          <cell r="C8496">
            <v>510100</v>
          </cell>
          <cell r="D8496">
            <v>45440</v>
          </cell>
          <cell r="E8496" t="str">
            <v>BUILDING INSPECTOR I</v>
          </cell>
          <cell r="F8496" t="str">
            <v>D178</v>
          </cell>
          <cell r="G8496">
            <v>1</v>
          </cell>
          <cell r="H8496" t="str">
            <v>D178-001</v>
          </cell>
          <cell r="I8496" t="str">
            <v>O</v>
          </cell>
          <cell r="J8496">
            <v>1</v>
          </cell>
          <cell r="K8496" t="str">
            <v>REGULAR PAY</v>
          </cell>
          <cell r="L8496">
            <v>39473.65</v>
          </cell>
        </row>
        <row r="8497">
          <cell r="A8497" t="str">
            <v>SCIACCA, DANIEL A</v>
          </cell>
          <cell r="B8497" t="str">
            <v>123-576</v>
          </cell>
          <cell r="C8497">
            <v>510300</v>
          </cell>
          <cell r="D8497">
            <v>45440</v>
          </cell>
          <cell r="E8497" t="str">
            <v>BUILDING INSPECTOR I</v>
          </cell>
          <cell r="F8497" t="str">
            <v>D178</v>
          </cell>
          <cell r="G8497">
            <v>1</v>
          </cell>
          <cell r="H8497" t="str">
            <v>D178-001</v>
          </cell>
          <cell r="I8497" t="str">
            <v>F</v>
          </cell>
          <cell r="J8497">
            <v>8000</v>
          </cell>
          <cell r="L8497">
            <v>2758.86</v>
          </cell>
        </row>
        <row r="8498">
          <cell r="A8498" t="str">
            <v>SCIACCA, DANIEL A</v>
          </cell>
          <cell r="B8498" t="str">
            <v>123-576</v>
          </cell>
          <cell r="C8498">
            <v>510300</v>
          </cell>
          <cell r="D8498">
            <v>45440</v>
          </cell>
          <cell r="E8498" t="str">
            <v>BUILDING INSPECTOR I</v>
          </cell>
          <cell r="F8498" t="str">
            <v>D178</v>
          </cell>
          <cell r="G8498">
            <v>1</v>
          </cell>
          <cell r="H8498" t="str">
            <v>D178-001</v>
          </cell>
          <cell r="I8498" t="str">
            <v>F</v>
          </cell>
          <cell r="J8498" t="str">
            <v>*FI</v>
          </cell>
          <cell r="K8498" t="str">
            <v>FICA</v>
          </cell>
          <cell r="L8498">
            <v>2447.37</v>
          </cell>
        </row>
        <row r="8499">
          <cell r="A8499" t="str">
            <v>SCIACCA, DANIEL A</v>
          </cell>
          <cell r="B8499" t="str">
            <v>123-576</v>
          </cell>
          <cell r="C8499">
            <v>510300</v>
          </cell>
          <cell r="D8499">
            <v>45440</v>
          </cell>
          <cell r="E8499" t="str">
            <v>BUILDING INSPECTOR I</v>
          </cell>
          <cell r="F8499" t="str">
            <v>D178</v>
          </cell>
          <cell r="G8499">
            <v>1</v>
          </cell>
          <cell r="H8499" t="str">
            <v>D178-001</v>
          </cell>
          <cell r="I8499" t="str">
            <v>F</v>
          </cell>
          <cell r="J8499" t="str">
            <v>*FM</v>
          </cell>
          <cell r="K8499" t="str">
            <v>MEDICARE</v>
          </cell>
          <cell r="L8499">
            <v>572.37</v>
          </cell>
        </row>
        <row r="8500">
          <cell r="A8500" t="str">
            <v>SCIACCA, DANIEL A</v>
          </cell>
          <cell r="B8500" t="str">
            <v>123-576</v>
          </cell>
          <cell r="C8500">
            <v>510300</v>
          </cell>
          <cell r="D8500">
            <v>45440</v>
          </cell>
          <cell r="E8500" t="str">
            <v>BUILDING INSPECTOR I</v>
          </cell>
          <cell r="F8500" t="str">
            <v>D178</v>
          </cell>
          <cell r="G8500">
            <v>1</v>
          </cell>
          <cell r="H8500" t="str">
            <v>D178-001</v>
          </cell>
          <cell r="I8500" t="str">
            <v>F</v>
          </cell>
          <cell r="J8500">
            <v>7999</v>
          </cell>
          <cell r="L8500">
            <v>11838.15</v>
          </cell>
        </row>
        <row r="8501">
          <cell r="A8501" t="str">
            <v>SCIACCA, DANIEL A</v>
          </cell>
          <cell r="B8501" t="str">
            <v>123-576</v>
          </cell>
          <cell r="C8501">
            <v>510400</v>
          </cell>
          <cell r="D8501">
            <v>45440</v>
          </cell>
          <cell r="E8501" t="str">
            <v>BUILDING INSPECTOR I</v>
          </cell>
          <cell r="F8501" t="str">
            <v>D178</v>
          </cell>
          <cell r="G8501">
            <v>1</v>
          </cell>
          <cell r="H8501" t="str">
            <v>D178-001</v>
          </cell>
          <cell r="I8501" t="str">
            <v>F</v>
          </cell>
          <cell r="J8501">
            <v>30</v>
          </cell>
          <cell r="L8501">
            <v>98.68</v>
          </cell>
        </row>
        <row r="8502">
          <cell r="A8502" t="str">
            <v>SCIACCA, DANIEL A</v>
          </cell>
          <cell r="B8502" t="str">
            <v>123-576</v>
          </cell>
          <cell r="C8502">
            <v>510400</v>
          </cell>
          <cell r="D8502">
            <v>45440</v>
          </cell>
          <cell r="E8502" t="str">
            <v>BUILDING INSPECTOR I</v>
          </cell>
          <cell r="F8502" t="str">
            <v>D178</v>
          </cell>
          <cell r="G8502">
            <v>1</v>
          </cell>
          <cell r="H8502" t="str">
            <v>D178-001</v>
          </cell>
          <cell r="I8502" t="str">
            <v>F</v>
          </cell>
          <cell r="J8502">
            <v>605</v>
          </cell>
          <cell r="L8502">
            <v>59.1</v>
          </cell>
        </row>
        <row r="8503">
          <cell r="A8503" t="str">
            <v>SCIACCA, DANIEL A</v>
          </cell>
          <cell r="B8503" t="str">
            <v>123-576</v>
          </cell>
          <cell r="C8503">
            <v>510400</v>
          </cell>
          <cell r="D8503">
            <v>45440</v>
          </cell>
          <cell r="E8503" t="str">
            <v>BUILDING INSPECTOR I</v>
          </cell>
          <cell r="F8503" t="str">
            <v>D178</v>
          </cell>
          <cell r="G8503">
            <v>1</v>
          </cell>
          <cell r="H8503" t="str">
            <v>D178-001</v>
          </cell>
          <cell r="I8503" t="str">
            <v>F</v>
          </cell>
          <cell r="J8503">
            <v>104</v>
          </cell>
          <cell r="L8503">
            <v>283.83999999999997</v>
          </cell>
        </row>
        <row r="8504">
          <cell r="A8504" t="str">
            <v>SCIACCA, DANIEL A</v>
          </cell>
          <cell r="B8504" t="str">
            <v>123-576</v>
          </cell>
          <cell r="C8504">
            <v>510400</v>
          </cell>
          <cell r="D8504">
            <v>45440</v>
          </cell>
          <cell r="E8504" t="str">
            <v>BUILDING INSPECTOR I</v>
          </cell>
          <cell r="F8504" t="str">
            <v>D178</v>
          </cell>
          <cell r="G8504">
            <v>1</v>
          </cell>
          <cell r="H8504" t="str">
            <v>D178-001</v>
          </cell>
          <cell r="I8504" t="str">
            <v>F</v>
          </cell>
          <cell r="J8504">
            <v>810</v>
          </cell>
          <cell r="L8504">
            <v>1.71</v>
          </cell>
        </row>
        <row r="8505">
          <cell r="A8505" t="str">
            <v>SCIACCA, DANIEL A</v>
          </cell>
          <cell r="B8505" t="str">
            <v>123-576</v>
          </cell>
          <cell r="C8505">
            <v>510400</v>
          </cell>
          <cell r="D8505">
            <v>45440</v>
          </cell>
          <cell r="E8505" t="str">
            <v>BUILDING INSPECTOR I</v>
          </cell>
          <cell r="F8505" t="str">
            <v>D178</v>
          </cell>
          <cell r="G8505">
            <v>1</v>
          </cell>
          <cell r="H8505" t="str">
            <v>D178-001</v>
          </cell>
          <cell r="I8505" t="str">
            <v>F</v>
          </cell>
          <cell r="J8505">
            <v>705</v>
          </cell>
          <cell r="L8505">
            <v>12.04</v>
          </cell>
        </row>
        <row r="8506">
          <cell r="A8506" t="str">
            <v>SCIACCA, DANIEL A</v>
          </cell>
          <cell r="B8506" t="str">
            <v>123-576</v>
          </cell>
          <cell r="C8506">
            <v>510400</v>
          </cell>
          <cell r="D8506">
            <v>45440</v>
          </cell>
          <cell r="E8506" t="str">
            <v>BUILDING INSPECTOR I</v>
          </cell>
          <cell r="F8506" t="str">
            <v>D178</v>
          </cell>
          <cell r="G8506">
            <v>1</v>
          </cell>
          <cell r="H8506" t="str">
            <v>D178-001</v>
          </cell>
          <cell r="I8506" t="str">
            <v>F</v>
          </cell>
          <cell r="J8506">
            <v>1001</v>
          </cell>
          <cell r="L8506">
            <v>10.17</v>
          </cell>
        </row>
        <row r="8507">
          <cell r="A8507" t="str">
            <v>SCOTT, CHERYL A</v>
          </cell>
          <cell r="B8507" t="str">
            <v>101-589</v>
          </cell>
          <cell r="C8507">
            <v>510100</v>
          </cell>
          <cell r="D8507">
            <v>42190</v>
          </cell>
          <cell r="E8507" t="str">
            <v>ADMINISTRATIVE ASST I</v>
          </cell>
          <cell r="F8507" t="str">
            <v>D112</v>
          </cell>
          <cell r="G8507">
            <v>1</v>
          </cell>
          <cell r="H8507" t="str">
            <v>D112-001</v>
          </cell>
          <cell r="I8507" t="str">
            <v>O</v>
          </cell>
          <cell r="J8507">
            <v>1</v>
          </cell>
          <cell r="K8507" t="str">
            <v>REGULAR PAY</v>
          </cell>
          <cell r="L8507">
            <v>30672.07</v>
          </cell>
        </row>
        <row r="8508">
          <cell r="A8508" t="str">
            <v>SCOTT, CHERYL A</v>
          </cell>
          <cell r="B8508" t="str">
            <v>101-589</v>
          </cell>
          <cell r="C8508">
            <v>510300</v>
          </cell>
          <cell r="D8508">
            <v>42190</v>
          </cell>
          <cell r="E8508" t="str">
            <v>ADMINISTRATIVE ASST I</v>
          </cell>
          <cell r="F8508" t="str">
            <v>D112</v>
          </cell>
          <cell r="G8508">
            <v>1</v>
          </cell>
          <cell r="H8508" t="str">
            <v>D112-001</v>
          </cell>
          <cell r="I8508" t="str">
            <v>F</v>
          </cell>
          <cell r="J8508">
            <v>7999</v>
          </cell>
          <cell r="L8508">
            <v>9198.5499999999993</v>
          </cell>
        </row>
        <row r="8509">
          <cell r="A8509" t="str">
            <v>SCOTT, CHERYL A</v>
          </cell>
          <cell r="B8509" t="str">
            <v>101-589</v>
          </cell>
          <cell r="C8509">
            <v>510300</v>
          </cell>
          <cell r="D8509">
            <v>42190</v>
          </cell>
          <cell r="E8509" t="str">
            <v>ADMINISTRATIVE ASST I</v>
          </cell>
          <cell r="F8509" t="str">
            <v>D112</v>
          </cell>
          <cell r="G8509">
            <v>1</v>
          </cell>
          <cell r="H8509" t="str">
            <v>D112-001</v>
          </cell>
          <cell r="I8509" t="str">
            <v>F</v>
          </cell>
          <cell r="J8509" t="str">
            <v>*FM</v>
          </cell>
          <cell r="K8509" t="str">
            <v>MEDICARE</v>
          </cell>
          <cell r="L8509">
            <v>444.75</v>
          </cell>
        </row>
        <row r="8510">
          <cell r="A8510" t="str">
            <v>SCOTT, CHERYL A</v>
          </cell>
          <cell r="B8510" t="str">
            <v>101-589</v>
          </cell>
          <cell r="C8510">
            <v>510300</v>
          </cell>
          <cell r="D8510">
            <v>42190</v>
          </cell>
          <cell r="E8510" t="str">
            <v>ADMINISTRATIVE ASST I</v>
          </cell>
          <cell r="F8510" t="str">
            <v>D112</v>
          </cell>
          <cell r="G8510">
            <v>1</v>
          </cell>
          <cell r="H8510" t="str">
            <v>D112-001</v>
          </cell>
          <cell r="I8510" t="str">
            <v>F</v>
          </cell>
          <cell r="J8510" t="str">
            <v>*FI</v>
          </cell>
          <cell r="K8510" t="str">
            <v>FICA</v>
          </cell>
          <cell r="L8510">
            <v>1901.67</v>
          </cell>
        </row>
        <row r="8511">
          <cell r="A8511" t="str">
            <v>SCOTT, CHERYL A</v>
          </cell>
          <cell r="B8511" t="str">
            <v>101-589</v>
          </cell>
          <cell r="C8511">
            <v>510300</v>
          </cell>
          <cell r="D8511">
            <v>42190</v>
          </cell>
          <cell r="E8511" t="str">
            <v>ADMINISTRATIVE ASST I</v>
          </cell>
          <cell r="F8511" t="str">
            <v>D112</v>
          </cell>
          <cell r="G8511">
            <v>1</v>
          </cell>
          <cell r="H8511" t="str">
            <v>D112-001</v>
          </cell>
          <cell r="I8511" t="str">
            <v>F</v>
          </cell>
          <cell r="J8511">
            <v>8000</v>
          </cell>
          <cell r="L8511">
            <v>2142.75</v>
          </cell>
        </row>
        <row r="8512">
          <cell r="A8512" t="str">
            <v>SCOTT, CHERYL A</v>
          </cell>
          <cell r="B8512" t="str">
            <v>101-589</v>
          </cell>
          <cell r="C8512">
            <v>510400</v>
          </cell>
          <cell r="D8512">
            <v>42190</v>
          </cell>
          <cell r="E8512" t="str">
            <v>ADMINISTRATIVE ASST I</v>
          </cell>
          <cell r="F8512" t="str">
            <v>D112</v>
          </cell>
          <cell r="G8512">
            <v>1</v>
          </cell>
          <cell r="H8512" t="str">
            <v>D112-001</v>
          </cell>
          <cell r="I8512" t="str">
            <v>F</v>
          </cell>
          <cell r="J8512">
            <v>603</v>
          </cell>
          <cell r="L8512">
            <v>31.26</v>
          </cell>
        </row>
        <row r="8513">
          <cell r="A8513" t="str">
            <v>SCOTT, CHERYL A</v>
          </cell>
          <cell r="B8513" t="str">
            <v>101-589</v>
          </cell>
          <cell r="C8513">
            <v>510400</v>
          </cell>
          <cell r="D8513">
            <v>42190</v>
          </cell>
          <cell r="E8513" t="str">
            <v>ADMINISTRATIVE ASST I</v>
          </cell>
          <cell r="F8513" t="str">
            <v>D112</v>
          </cell>
          <cell r="G8513">
            <v>1</v>
          </cell>
          <cell r="H8513" t="str">
            <v>D112-001</v>
          </cell>
          <cell r="I8513" t="str">
            <v>F</v>
          </cell>
          <cell r="J8513">
            <v>703</v>
          </cell>
          <cell r="L8513">
            <v>6.7</v>
          </cell>
        </row>
        <row r="8514">
          <cell r="A8514" t="str">
            <v>SCOTT, CHERYL A</v>
          </cell>
          <cell r="B8514" t="str">
            <v>101-589</v>
          </cell>
          <cell r="C8514">
            <v>510400</v>
          </cell>
          <cell r="D8514">
            <v>42190</v>
          </cell>
          <cell r="E8514" t="str">
            <v>ADMINISTRATIVE ASST I</v>
          </cell>
          <cell r="F8514" t="str">
            <v>D112</v>
          </cell>
          <cell r="G8514">
            <v>1</v>
          </cell>
          <cell r="H8514" t="str">
            <v>D112-001</v>
          </cell>
          <cell r="I8514" t="str">
            <v>F</v>
          </cell>
          <cell r="J8514">
            <v>103</v>
          </cell>
          <cell r="L8514">
            <v>232.19</v>
          </cell>
        </row>
        <row r="8515">
          <cell r="A8515" t="str">
            <v>SCOTT, CHERYL A</v>
          </cell>
          <cell r="B8515" t="str">
            <v>101-589</v>
          </cell>
          <cell r="C8515">
            <v>510400</v>
          </cell>
          <cell r="D8515">
            <v>42190</v>
          </cell>
          <cell r="E8515" t="str">
            <v>ADMINISTRATIVE ASST I</v>
          </cell>
          <cell r="F8515" t="str">
            <v>D112</v>
          </cell>
          <cell r="G8515">
            <v>1</v>
          </cell>
          <cell r="H8515" t="str">
            <v>D112-001</v>
          </cell>
          <cell r="I8515" t="str">
            <v>F</v>
          </cell>
          <cell r="J8515">
            <v>1001</v>
          </cell>
          <cell r="L8515">
            <v>10.17</v>
          </cell>
        </row>
        <row r="8516">
          <cell r="A8516" t="str">
            <v>SCOTT, CHERYL A</v>
          </cell>
          <cell r="B8516" t="str">
            <v>101-589</v>
          </cell>
          <cell r="C8516">
            <v>510400</v>
          </cell>
          <cell r="D8516">
            <v>42190</v>
          </cell>
          <cell r="E8516" t="str">
            <v>ADMINISTRATIVE ASST I</v>
          </cell>
          <cell r="F8516" t="str">
            <v>D112</v>
          </cell>
          <cell r="G8516">
            <v>1</v>
          </cell>
          <cell r="H8516" t="str">
            <v>D112-001</v>
          </cell>
          <cell r="I8516" t="str">
            <v>F</v>
          </cell>
          <cell r="J8516">
            <v>811</v>
          </cell>
          <cell r="L8516">
            <v>1.88</v>
          </cell>
        </row>
        <row r="8517">
          <cell r="A8517" t="str">
            <v>SCOTT, CHERYL A</v>
          </cell>
          <cell r="B8517" t="str">
            <v>101-589</v>
          </cell>
          <cell r="C8517">
            <v>510400</v>
          </cell>
          <cell r="D8517">
            <v>42190</v>
          </cell>
          <cell r="E8517" t="str">
            <v>ADMINISTRATIVE ASST I</v>
          </cell>
          <cell r="F8517" t="str">
            <v>D112</v>
          </cell>
          <cell r="G8517">
            <v>1</v>
          </cell>
          <cell r="H8517" t="str">
            <v>D112-001</v>
          </cell>
          <cell r="I8517" t="str">
            <v>F</v>
          </cell>
          <cell r="J8517">
            <v>30</v>
          </cell>
          <cell r="L8517">
            <v>76.680000000000007</v>
          </cell>
        </row>
        <row r="8518">
          <cell r="A8518" t="str">
            <v>SCOTT, GARY S</v>
          </cell>
          <cell r="B8518" t="str">
            <v>114-895</v>
          </cell>
          <cell r="C8518">
            <v>510100</v>
          </cell>
          <cell r="D8518">
            <v>20180</v>
          </cell>
          <cell r="E8518" t="str">
            <v>ROAD MAINT WORKER III</v>
          </cell>
          <cell r="F8518" t="str">
            <v>D454</v>
          </cell>
          <cell r="G8518">
            <v>1</v>
          </cell>
          <cell r="H8518" t="str">
            <v>D454-005</v>
          </cell>
          <cell r="I8518" t="str">
            <v>O</v>
          </cell>
          <cell r="J8518">
            <v>1</v>
          </cell>
          <cell r="K8518" t="str">
            <v>REGULAR PAY</v>
          </cell>
          <cell r="L8518">
            <v>38548.269999999997</v>
          </cell>
        </row>
        <row r="8519">
          <cell r="A8519" t="str">
            <v>SCOTT, GARY S</v>
          </cell>
          <cell r="B8519" t="str">
            <v>114-895</v>
          </cell>
          <cell r="C8519">
            <v>510300</v>
          </cell>
          <cell r="D8519">
            <v>20180</v>
          </cell>
          <cell r="E8519" t="str">
            <v>ROAD MAINT WORKER III</v>
          </cell>
          <cell r="F8519" t="str">
            <v>D454</v>
          </cell>
          <cell r="G8519">
            <v>1</v>
          </cell>
          <cell r="H8519" t="str">
            <v>D454-005</v>
          </cell>
          <cell r="I8519" t="str">
            <v>F</v>
          </cell>
          <cell r="J8519">
            <v>8000</v>
          </cell>
          <cell r="L8519">
            <v>2694.09</v>
          </cell>
        </row>
        <row r="8520">
          <cell r="A8520" t="str">
            <v>SCOTT, GARY S</v>
          </cell>
          <cell r="B8520" t="str">
            <v>114-895</v>
          </cell>
          <cell r="C8520">
            <v>510300</v>
          </cell>
          <cell r="D8520">
            <v>20180</v>
          </cell>
          <cell r="E8520" t="str">
            <v>ROAD MAINT WORKER III</v>
          </cell>
          <cell r="F8520" t="str">
            <v>D454</v>
          </cell>
          <cell r="G8520">
            <v>1</v>
          </cell>
          <cell r="H8520" t="str">
            <v>D454-005</v>
          </cell>
          <cell r="I8520" t="str">
            <v>F</v>
          </cell>
          <cell r="J8520" t="str">
            <v>*FM</v>
          </cell>
          <cell r="K8520" t="str">
            <v>MEDICARE</v>
          </cell>
          <cell r="L8520">
            <v>558.95000000000005</v>
          </cell>
        </row>
        <row r="8521">
          <cell r="A8521" t="str">
            <v>SCOTT, GARY S</v>
          </cell>
          <cell r="B8521" t="str">
            <v>114-895</v>
          </cell>
          <cell r="C8521">
            <v>510300</v>
          </cell>
          <cell r="D8521">
            <v>20180</v>
          </cell>
          <cell r="E8521" t="str">
            <v>ROAD MAINT WORKER III</v>
          </cell>
          <cell r="F8521" t="str">
            <v>D454</v>
          </cell>
          <cell r="G8521">
            <v>1</v>
          </cell>
          <cell r="H8521" t="str">
            <v>D454-005</v>
          </cell>
          <cell r="I8521" t="str">
            <v>F</v>
          </cell>
          <cell r="J8521">
            <v>7999</v>
          </cell>
          <cell r="L8521">
            <v>11560.63</v>
          </cell>
        </row>
        <row r="8522">
          <cell r="A8522" t="str">
            <v>SCOTT, GARY S</v>
          </cell>
          <cell r="B8522" t="str">
            <v>114-895</v>
          </cell>
          <cell r="C8522">
            <v>510300</v>
          </cell>
          <cell r="D8522">
            <v>20180</v>
          </cell>
          <cell r="E8522" t="str">
            <v>ROAD MAINT WORKER III</v>
          </cell>
          <cell r="F8522" t="str">
            <v>D454</v>
          </cell>
          <cell r="G8522">
            <v>1</v>
          </cell>
          <cell r="H8522" t="str">
            <v>D454-005</v>
          </cell>
          <cell r="I8522" t="str">
            <v>F</v>
          </cell>
          <cell r="J8522" t="str">
            <v>*FI</v>
          </cell>
          <cell r="K8522" t="str">
            <v>FICA</v>
          </cell>
          <cell r="L8522">
            <v>2389.9899999999998</v>
          </cell>
        </row>
        <row r="8523">
          <cell r="A8523" t="str">
            <v>SCOTT, GARY S</v>
          </cell>
          <cell r="B8523" t="str">
            <v>114-895</v>
          </cell>
          <cell r="C8523">
            <v>510400</v>
          </cell>
          <cell r="D8523">
            <v>20180</v>
          </cell>
          <cell r="E8523" t="str">
            <v>ROAD MAINT WORKER III</v>
          </cell>
          <cell r="F8523" t="str">
            <v>D454</v>
          </cell>
          <cell r="G8523">
            <v>1</v>
          </cell>
          <cell r="H8523" t="str">
            <v>D454-005</v>
          </cell>
          <cell r="I8523" t="str">
            <v>F</v>
          </cell>
          <cell r="J8523">
            <v>101</v>
          </cell>
          <cell r="L8523">
            <v>135.94999999999999</v>
          </cell>
        </row>
        <row r="8524">
          <cell r="A8524" t="str">
            <v>SCOTT, GARY S</v>
          </cell>
          <cell r="B8524" t="str">
            <v>114-895</v>
          </cell>
          <cell r="C8524">
            <v>510400</v>
          </cell>
          <cell r="D8524">
            <v>20180</v>
          </cell>
          <cell r="E8524" t="str">
            <v>ROAD MAINT WORKER III</v>
          </cell>
          <cell r="F8524" t="str">
            <v>D454</v>
          </cell>
          <cell r="G8524">
            <v>1</v>
          </cell>
          <cell r="H8524" t="str">
            <v>D454-005</v>
          </cell>
          <cell r="I8524" t="str">
            <v>F</v>
          </cell>
          <cell r="J8524">
            <v>30</v>
          </cell>
          <cell r="L8524">
            <v>96.37</v>
          </cell>
        </row>
        <row r="8525">
          <cell r="A8525" t="str">
            <v>SCOTT, GARY S</v>
          </cell>
          <cell r="B8525" t="str">
            <v>114-895</v>
          </cell>
          <cell r="C8525">
            <v>510400</v>
          </cell>
          <cell r="D8525">
            <v>20180</v>
          </cell>
          <cell r="E8525" t="str">
            <v>ROAD MAINT WORKER III</v>
          </cell>
          <cell r="F8525" t="str">
            <v>D454</v>
          </cell>
          <cell r="G8525">
            <v>1</v>
          </cell>
          <cell r="H8525" t="str">
            <v>D454-005</v>
          </cell>
          <cell r="I8525" t="str">
            <v>F</v>
          </cell>
          <cell r="J8525">
            <v>601</v>
          </cell>
          <cell r="L8525">
            <v>17.149999999999999</v>
          </cell>
        </row>
        <row r="8526">
          <cell r="A8526" t="str">
            <v>SCOTT, GARY S</v>
          </cell>
          <cell r="B8526" t="str">
            <v>114-895</v>
          </cell>
          <cell r="C8526">
            <v>510400</v>
          </cell>
          <cell r="D8526">
            <v>20180</v>
          </cell>
          <cell r="E8526" t="str">
            <v>ROAD MAINT WORKER III</v>
          </cell>
          <cell r="F8526" t="str">
            <v>D454</v>
          </cell>
          <cell r="G8526">
            <v>1</v>
          </cell>
          <cell r="H8526" t="str">
            <v>D454-005</v>
          </cell>
          <cell r="I8526" t="str">
            <v>F</v>
          </cell>
          <cell r="J8526">
            <v>701</v>
          </cell>
          <cell r="L8526">
            <v>4.01</v>
          </cell>
        </row>
        <row r="8527">
          <cell r="A8527" t="str">
            <v>SCOTT, GARY S</v>
          </cell>
          <cell r="B8527" t="str">
            <v>114-895</v>
          </cell>
          <cell r="C8527">
            <v>510400</v>
          </cell>
          <cell r="D8527">
            <v>20180</v>
          </cell>
          <cell r="E8527" t="str">
            <v>ROAD MAINT WORKER III</v>
          </cell>
          <cell r="F8527" t="str">
            <v>D454</v>
          </cell>
          <cell r="G8527">
            <v>1</v>
          </cell>
          <cell r="H8527" t="str">
            <v>D454-005</v>
          </cell>
          <cell r="I8527" t="str">
            <v>F</v>
          </cell>
          <cell r="J8527">
            <v>1001</v>
          </cell>
          <cell r="L8527">
            <v>10.17</v>
          </cell>
        </row>
        <row r="8528">
          <cell r="A8528" t="str">
            <v>SCOTT, GARY S</v>
          </cell>
          <cell r="B8528" t="str">
            <v>114-895</v>
          </cell>
          <cell r="C8528">
            <v>510400</v>
          </cell>
          <cell r="D8528">
            <v>20180</v>
          </cell>
          <cell r="E8528" t="str">
            <v>ROAD MAINT WORKER III</v>
          </cell>
          <cell r="F8528" t="str">
            <v>D454</v>
          </cell>
          <cell r="G8528">
            <v>1</v>
          </cell>
          <cell r="H8528" t="str">
            <v>D454-005</v>
          </cell>
          <cell r="I8528" t="str">
            <v>F</v>
          </cell>
          <cell r="J8528">
            <v>810</v>
          </cell>
          <cell r="L8528">
            <v>1.71</v>
          </cell>
        </row>
        <row r="8529">
          <cell r="A8529" t="str">
            <v>SCUTERO, B.LYNN</v>
          </cell>
          <cell r="B8529" t="str">
            <v>281-898</v>
          </cell>
          <cell r="C8529">
            <v>510100</v>
          </cell>
          <cell r="D8529">
            <v>16830</v>
          </cell>
          <cell r="E8529" t="str">
            <v>BUS DRIVER</v>
          </cell>
          <cell r="F8529" t="str">
            <v>D190</v>
          </cell>
          <cell r="G8529">
            <v>1</v>
          </cell>
          <cell r="H8529" t="str">
            <v>D190-013</v>
          </cell>
          <cell r="I8529" t="str">
            <v>O</v>
          </cell>
          <cell r="J8529">
            <v>1</v>
          </cell>
          <cell r="K8529" t="str">
            <v>REGULAR PAY</v>
          </cell>
          <cell r="L8529">
            <v>29048.89</v>
          </cell>
        </row>
        <row r="8530">
          <cell r="A8530" t="str">
            <v>SCUTERO, B.LYNN</v>
          </cell>
          <cell r="B8530" t="str">
            <v>281-898</v>
          </cell>
          <cell r="C8530">
            <v>510300</v>
          </cell>
          <cell r="D8530">
            <v>16830</v>
          </cell>
          <cell r="E8530" t="str">
            <v>BUS DRIVER</v>
          </cell>
          <cell r="F8530" t="str">
            <v>D190</v>
          </cell>
          <cell r="G8530">
            <v>1</v>
          </cell>
          <cell r="H8530" t="str">
            <v>D190-013</v>
          </cell>
          <cell r="I8530" t="str">
            <v>F</v>
          </cell>
          <cell r="J8530">
            <v>7999</v>
          </cell>
          <cell r="L8530">
            <v>8711.76</v>
          </cell>
        </row>
        <row r="8531">
          <cell r="A8531" t="str">
            <v>SCUTERO, B.LYNN</v>
          </cell>
          <cell r="B8531" t="str">
            <v>281-898</v>
          </cell>
          <cell r="C8531">
            <v>510300</v>
          </cell>
          <cell r="D8531">
            <v>16830</v>
          </cell>
          <cell r="E8531" t="str">
            <v>BUS DRIVER</v>
          </cell>
          <cell r="F8531" t="str">
            <v>D190</v>
          </cell>
          <cell r="G8531">
            <v>1</v>
          </cell>
          <cell r="H8531" t="str">
            <v>D190-013</v>
          </cell>
          <cell r="I8531" t="str">
            <v>F</v>
          </cell>
          <cell r="J8531" t="str">
            <v>*FI</v>
          </cell>
          <cell r="K8531" t="str">
            <v>FICA</v>
          </cell>
          <cell r="L8531">
            <v>1801.03</v>
          </cell>
        </row>
        <row r="8532">
          <cell r="A8532" t="str">
            <v>SCUTERO, B.LYNN</v>
          </cell>
          <cell r="B8532" t="str">
            <v>281-898</v>
          </cell>
          <cell r="C8532">
            <v>510300</v>
          </cell>
          <cell r="D8532">
            <v>16830</v>
          </cell>
          <cell r="E8532" t="str">
            <v>BUS DRIVER</v>
          </cell>
          <cell r="F8532" t="str">
            <v>D190</v>
          </cell>
          <cell r="G8532">
            <v>1</v>
          </cell>
          <cell r="H8532" t="str">
            <v>D190-013</v>
          </cell>
          <cell r="I8532" t="str">
            <v>F</v>
          </cell>
          <cell r="J8532">
            <v>8000</v>
          </cell>
          <cell r="L8532">
            <v>2029.13</v>
          </cell>
        </row>
        <row r="8533">
          <cell r="A8533" t="str">
            <v>SCUTERO, B.LYNN</v>
          </cell>
          <cell r="B8533" t="str">
            <v>281-898</v>
          </cell>
          <cell r="C8533">
            <v>510300</v>
          </cell>
          <cell r="D8533">
            <v>16830</v>
          </cell>
          <cell r="E8533" t="str">
            <v>BUS DRIVER</v>
          </cell>
          <cell r="F8533" t="str">
            <v>D190</v>
          </cell>
          <cell r="G8533">
            <v>1</v>
          </cell>
          <cell r="H8533" t="str">
            <v>D190-013</v>
          </cell>
          <cell r="I8533" t="str">
            <v>F</v>
          </cell>
          <cell r="J8533" t="str">
            <v>*FM</v>
          </cell>
          <cell r="K8533" t="str">
            <v>MEDICARE</v>
          </cell>
          <cell r="L8533">
            <v>421.21</v>
          </cell>
        </row>
        <row r="8534">
          <cell r="A8534" t="str">
            <v>SCUTERO, B.LYNN</v>
          </cell>
          <cell r="B8534" t="str">
            <v>281-898</v>
          </cell>
          <cell r="C8534">
            <v>510400</v>
          </cell>
          <cell r="D8534">
            <v>16830</v>
          </cell>
          <cell r="E8534" t="str">
            <v>BUS DRIVER</v>
          </cell>
          <cell r="F8534" t="str">
            <v>D190</v>
          </cell>
          <cell r="G8534">
            <v>1</v>
          </cell>
          <cell r="H8534" t="str">
            <v>D190-013</v>
          </cell>
          <cell r="I8534" t="str">
            <v>F</v>
          </cell>
          <cell r="J8534">
            <v>101</v>
          </cell>
          <cell r="L8534">
            <v>135.94999999999999</v>
          </cell>
        </row>
        <row r="8535">
          <cell r="A8535" t="str">
            <v>SCUTERO, B.LYNN</v>
          </cell>
          <cell r="B8535" t="str">
            <v>281-898</v>
          </cell>
          <cell r="C8535">
            <v>510400</v>
          </cell>
          <cell r="D8535">
            <v>16830</v>
          </cell>
          <cell r="E8535" t="str">
            <v>BUS DRIVER</v>
          </cell>
          <cell r="F8535" t="str">
            <v>D190</v>
          </cell>
          <cell r="G8535">
            <v>1</v>
          </cell>
          <cell r="H8535" t="str">
            <v>D190-013</v>
          </cell>
          <cell r="I8535" t="str">
            <v>F</v>
          </cell>
          <cell r="J8535">
            <v>601</v>
          </cell>
          <cell r="L8535">
            <v>17.149999999999999</v>
          </cell>
        </row>
        <row r="8536">
          <cell r="A8536" t="str">
            <v>SCUTERO, B.LYNN</v>
          </cell>
          <cell r="B8536" t="str">
            <v>281-898</v>
          </cell>
          <cell r="C8536">
            <v>510400</v>
          </cell>
          <cell r="D8536">
            <v>16830</v>
          </cell>
          <cell r="E8536" t="str">
            <v>BUS DRIVER</v>
          </cell>
          <cell r="F8536" t="str">
            <v>D190</v>
          </cell>
          <cell r="G8536">
            <v>1</v>
          </cell>
          <cell r="H8536" t="str">
            <v>D190-013</v>
          </cell>
          <cell r="I8536" t="str">
            <v>F</v>
          </cell>
          <cell r="J8536">
            <v>1001</v>
          </cell>
          <cell r="L8536">
            <v>10.17</v>
          </cell>
        </row>
        <row r="8537">
          <cell r="A8537" t="str">
            <v>SCUTERO, B.LYNN</v>
          </cell>
          <cell r="B8537" t="str">
            <v>281-898</v>
          </cell>
          <cell r="C8537">
            <v>510400</v>
          </cell>
          <cell r="D8537">
            <v>16830</v>
          </cell>
          <cell r="E8537" t="str">
            <v>BUS DRIVER</v>
          </cell>
          <cell r="F8537" t="str">
            <v>D190</v>
          </cell>
          <cell r="G8537">
            <v>1</v>
          </cell>
          <cell r="H8537" t="str">
            <v>D190-013</v>
          </cell>
          <cell r="I8537" t="str">
            <v>F</v>
          </cell>
          <cell r="J8537">
            <v>810</v>
          </cell>
          <cell r="L8537">
            <v>1.71</v>
          </cell>
        </row>
        <row r="8538">
          <cell r="A8538" t="str">
            <v>SCUTERO, B.LYNN</v>
          </cell>
          <cell r="B8538" t="str">
            <v>281-898</v>
          </cell>
          <cell r="C8538">
            <v>510400</v>
          </cell>
          <cell r="D8538">
            <v>16830</v>
          </cell>
          <cell r="E8538" t="str">
            <v>BUS DRIVER</v>
          </cell>
          <cell r="F8538" t="str">
            <v>D190</v>
          </cell>
          <cell r="G8538">
            <v>1</v>
          </cell>
          <cell r="H8538" t="str">
            <v>D190-013</v>
          </cell>
          <cell r="I8538" t="str">
            <v>F</v>
          </cell>
          <cell r="J8538">
            <v>30</v>
          </cell>
          <cell r="L8538">
            <v>72.62</v>
          </cell>
        </row>
        <row r="8539">
          <cell r="A8539" t="str">
            <v>SCUTERO, B.LYNN</v>
          </cell>
          <cell r="B8539" t="str">
            <v>281-898</v>
          </cell>
          <cell r="C8539">
            <v>510400</v>
          </cell>
          <cell r="D8539">
            <v>16830</v>
          </cell>
          <cell r="E8539" t="str">
            <v>BUS DRIVER</v>
          </cell>
          <cell r="F8539" t="str">
            <v>D190</v>
          </cell>
          <cell r="G8539">
            <v>1</v>
          </cell>
          <cell r="H8539" t="str">
            <v>D190-013</v>
          </cell>
          <cell r="I8539" t="str">
            <v>F</v>
          </cell>
          <cell r="J8539">
            <v>701</v>
          </cell>
          <cell r="L8539">
            <v>4.01</v>
          </cell>
        </row>
        <row r="8540">
          <cell r="A8540" t="str">
            <v>SCUTERO, JAMES S</v>
          </cell>
          <cell r="B8540" t="str">
            <v>114-895</v>
          </cell>
          <cell r="C8540">
            <v>510100</v>
          </cell>
          <cell r="D8540">
            <v>5490</v>
          </cell>
          <cell r="E8540" t="str">
            <v>ROAD MAINT WORKER II</v>
          </cell>
          <cell r="F8540" t="str">
            <v>D452</v>
          </cell>
          <cell r="G8540">
            <v>1</v>
          </cell>
          <cell r="H8540" t="str">
            <v>D452-008</v>
          </cell>
          <cell r="I8540" t="str">
            <v>O</v>
          </cell>
          <cell r="J8540">
            <v>1</v>
          </cell>
          <cell r="K8540" t="str">
            <v>REGULAR PAY</v>
          </cell>
          <cell r="L8540">
            <v>34453.67</v>
          </cell>
        </row>
        <row r="8541">
          <cell r="A8541" t="str">
            <v>SCUTERO, JAMES S</v>
          </cell>
          <cell r="B8541" t="str">
            <v>114-895</v>
          </cell>
          <cell r="C8541">
            <v>510300</v>
          </cell>
          <cell r="D8541">
            <v>5490</v>
          </cell>
          <cell r="E8541" t="str">
            <v>ROAD MAINT WORKER II</v>
          </cell>
          <cell r="F8541" t="str">
            <v>D452</v>
          </cell>
          <cell r="G8541">
            <v>1</v>
          </cell>
          <cell r="H8541" t="str">
            <v>D452-008</v>
          </cell>
          <cell r="I8541" t="str">
            <v>F</v>
          </cell>
          <cell r="J8541" t="str">
            <v>*FM</v>
          </cell>
          <cell r="K8541" t="str">
            <v>MEDICARE</v>
          </cell>
          <cell r="L8541">
            <v>499.58</v>
          </cell>
        </row>
        <row r="8542">
          <cell r="A8542" t="str">
            <v>SCUTERO, JAMES S</v>
          </cell>
          <cell r="B8542" t="str">
            <v>114-895</v>
          </cell>
          <cell r="C8542">
            <v>510300</v>
          </cell>
          <cell r="D8542">
            <v>5490</v>
          </cell>
          <cell r="E8542" t="str">
            <v>ROAD MAINT WORKER II</v>
          </cell>
          <cell r="F8542" t="str">
            <v>D452</v>
          </cell>
          <cell r="G8542">
            <v>1</v>
          </cell>
          <cell r="H8542" t="str">
            <v>D452-008</v>
          </cell>
          <cell r="I8542" t="str">
            <v>F</v>
          </cell>
          <cell r="J8542" t="str">
            <v>*FI</v>
          </cell>
          <cell r="K8542" t="str">
            <v>FICA</v>
          </cell>
          <cell r="L8542">
            <v>2136.13</v>
          </cell>
        </row>
        <row r="8543">
          <cell r="A8543" t="str">
            <v>SCUTERO, JAMES S</v>
          </cell>
          <cell r="B8543" t="str">
            <v>114-895</v>
          </cell>
          <cell r="C8543">
            <v>510300</v>
          </cell>
          <cell r="D8543">
            <v>5490</v>
          </cell>
          <cell r="E8543" t="str">
            <v>ROAD MAINT WORKER II</v>
          </cell>
          <cell r="F8543" t="str">
            <v>D452</v>
          </cell>
          <cell r="G8543">
            <v>1</v>
          </cell>
          <cell r="H8543" t="str">
            <v>D452-008</v>
          </cell>
          <cell r="I8543" t="str">
            <v>F</v>
          </cell>
          <cell r="J8543">
            <v>7999</v>
          </cell>
          <cell r="L8543">
            <v>10332.66</v>
          </cell>
        </row>
        <row r="8544">
          <cell r="A8544" t="str">
            <v>SCUTERO, JAMES S</v>
          </cell>
          <cell r="B8544" t="str">
            <v>114-895</v>
          </cell>
          <cell r="C8544">
            <v>510300</v>
          </cell>
          <cell r="D8544">
            <v>5490</v>
          </cell>
          <cell r="E8544" t="str">
            <v>ROAD MAINT WORKER II</v>
          </cell>
          <cell r="F8544" t="str">
            <v>D452</v>
          </cell>
          <cell r="G8544">
            <v>1</v>
          </cell>
          <cell r="H8544" t="str">
            <v>D452-008</v>
          </cell>
          <cell r="I8544" t="str">
            <v>F</v>
          </cell>
          <cell r="J8544">
            <v>8000</v>
          </cell>
          <cell r="L8544">
            <v>2407.46</v>
          </cell>
        </row>
        <row r="8545">
          <cell r="A8545" t="str">
            <v>SCUTERO, JAMES S</v>
          </cell>
          <cell r="B8545" t="str">
            <v>114-895</v>
          </cell>
          <cell r="C8545">
            <v>510400</v>
          </cell>
          <cell r="D8545">
            <v>5490</v>
          </cell>
          <cell r="E8545" t="str">
            <v>ROAD MAINT WORKER II</v>
          </cell>
          <cell r="F8545" t="str">
            <v>D452</v>
          </cell>
          <cell r="G8545">
            <v>1</v>
          </cell>
          <cell r="H8545" t="str">
            <v>D452-008</v>
          </cell>
          <cell r="I8545" t="str">
            <v>F</v>
          </cell>
          <cell r="J8545">
            <v>601</v>
          </cell>
          <cell r="L8545">
            <v>17.149999999999999</v>
          </cell>
        </row>
        <row r="8546">
          <cell r="A8546" t="str">
            <v>SCUTERO, JAMES S</v>
          </cell>
          <cell r="B8546" t="str">
            <v>114-895</v>
          </cell>
          <cell r="C8546">
            <v>510400</v>
          </cell>
          <cell r="D8546">
            <v>5490</v>
          </cell>
          <cell r="E8546" t="str">
            <v>ROAD MAINT WORKER II</v>
          </cell>
          <cell r="F8546" t="str">
            <v>D452</v>
          </cell>
          <cell r="G8546">
            <v>1</v>
          </cell>
          <cell r="H8546" t="str">
            <v>D452-008</v>
          </cell>
          <cell r="I8546" t="str">
            <v>F</v>
          </cell>
          <cell r="J8546">
            <v>1001</v>
          </cell>
          <cell r="L8546">
            <v>10.17</v>
          </cell>
        </row>
        <row r="8547">
          <cell r="A8547" t="str">
            <v>SCUTERO, JAMES S</v>
          </cell>
          <cell r="B8547" t="str">
            <v>114-895</v>
          </cell>
          <cell r="C8547">
            <v>510400</v>
          </cell>
          <cell r="D8547">
            <v>5490</v>
          </cell>
          <cell r="E8547" t="str">
            <v>ROAD MAINT WORKER II</v>
          </cell>
          <cell r="F8547" t="str">
            <v>D452</v>
          </cell>
          <cell r="G8547">
            <v>1</v>
          </cell>
          <cell r="H8547" t="str">
            <v>D452-008</v>
          </cell>
          <cell r="I8547" t="str">
            <v>F</v>
          </cell>
          <cell r="J8547">
            <v>101</v>
          </cell>
          <cell r="L8547">
            <v>135.94999999999999</v>
          </cell>
        </row>
        <row r="8548">
          <cell r="A8548" t="str">
            <v>SCUTERO, JAMES S</v>
          </cell>
          <cell r="B8548" t="str">
            <v>114-895</v>
          </cell>
          <cell r="C8548">
            <v>510400</v>
          </cell>
          <cell r="D8548">
            <v>5490</v>
          </cell>
          <cell r="E8548" t="str">
            <v>ROAD MAINT WORKER II</v>
          </cell>
          <cell r="F8548" t="str">
            <v>D452</v>
          </cell>
          <cell r="G8548">
            <v>1</v>
          </cell>
          <cell r="H8548" t="str">
            <v>D452-008</v>
          </cell>
          <cell r="I8548" t="str">
            <v>F</v>
          </cell>
          <cell r="J8548">
            <v>30</v>
          </cell>
          <cell r="L8548">
            <v>86.13</v>
          </cell>
        </row>
        <row r="8549">
          <cell r="A8549" t="str">
            <v>SCUTERO, JAMES S</v>
          </cell>
          <cell r="B8549" t="str">
            <v>114-895</v>
          </cell>
          <cell r="C8549">
            <v>510400</v>
          </cell>
          <cell r="D8549">
            <v>5490</v>
          </cell>
          <cell r="E8549" t="str">
            <v>ROAD MAINT WORKER II</v>
          </cell>
          <cell r="F8549" t="str">
            <v>D452</v>
          </cell>
          <cell r="G8549">
            <v>1</v>
          </cell>
          <cell r="H8549" t="str">
            <v>D452-008</v>
          </cell>
          <cell r="I8549" t="str">
            <v>F</v>
          </cell>
          <cell r="J8549">
            <v>701</v>
          </cell>
          <cell r="L8549">
            <v>4.01</v>
          </cell>
        </row>
        <row r="8550">
          <cell r="A8550" t="str">
            <v>SCUTERO, JAMES S</v>
          </cell>
          <cell r="B8550" t="str">
            <v>114-895</v>
          </cell>
          <cell r="C8550">
            <v>510400</v>
          </cell>
          <cell r="D8550">
            <v>5490</v>
          </cell>
          <cell r="E8550" t="str">
            <v>ROAD MAINT WORKER II</v>
          </cell>
          <cell r="F8550" t="str">
            <v>D452</v>
          </cell>
          <cell r="G8550">
            <v>1</v>
          </cell>
          <cell r="H8550" t="str">
            <v>D452-008</v>
          </cell>
          <cell r="I8550" t="str">
            <v>F</v>
          </cell>
          <cell r="J8550">
            <v>810</v>
          </cell>
          <cell r="L8550">
            <v>1.71</v>
          </cell>
        </row>
        <row r="8551">
          <cell r="A8551" t="str">
            <v>SECK, MELISSA M</v>
          </cell>
          <cell r="B8551" t="str">
            <v>125-556</v>
          </cell>
          <cell r="C8551">
            <v>510100</v>
          </cell>
          <cell r="D8551">
            <v>40650</v>
          </cell>
          <cell r="E8551" t="str">
            <v>LEGAL SECRETARY II</v>
          </cell>
          <cell r="F8551" t="str">
            <v>J220</v>
          </cell>
          <cell r="G8551">
            <v>1</v>
          </cell>
          <cell r="H8551" t="str">
            <v>J220-002</v>
          </cell>
          <cell r="I8551" t="str">
            <v>O</v>
          </cell>
          <cell r="J8551">
            <v>1</v>
          </cell>
          <cell r="K8551" t="str">
            <v>REGULAR PAY</v>
          </cell>
          <cell r="L8551">
            <v>31574.76</v>
          </cell>
        </row>
        <row r="8552">
          <cell r="A8552" t="str">
            <v>SECK, MELISSA M</v>
          </cell>
          <cell r="B8552" t="str">
            <v>125-556</v>
          </cell>
          <cell r="C8552">
            <v>510300</v>
          </cell>
          <cell r="D8552">
            <v>40650</v>
          </cell>
          <cell r="E8552" t="str">
            <v>LEGAL SECRETARY II</v>
          </cell>
          <cell r="F8552" t="str">
            <v>J220</v>
          </cell>
          <cell r="G8552">
            <v>1</v>
          </cell>
          <cell r="H8552" t="str">
            <v>J220-002</v>
          </cell>
          <cell r="I8552" t="str">
            <v>F</v>
          </cell>
          <cell r="J8552">
            <v>8000</v>
          </cell>
          <cell r="L8552">
            <v>2205.94</v>
          </cell>
        </row>
        <row r="8553">
          <cell r="A8553" t="str">
            <v>SECK, MELISSA M</v>
          </cell>
          <cell r="B8553" t="str">
            <v>125-556</v>
          </cell>
          <cell r="C8553">
            <v>510300</v>
          </cell>
          <cell r="D8553">
            <v>40650</v>
          </cell>
          <cell r="E8553" t="str">
            <v>LEGAL SECRETARY II</v>
          </cell>
          <cell r="F8553" t="str">
            <v>J220</v>
          </cell>
          <cell r="G8553">
            <v>1</v>
          </cell>
          <cell r="H8553" t="str">
            <v>J220-002</v>
          </cell>
          <cell r="I8553" t="str">
            <v>F</v>
          </cell>
          <cell r="J8553" t="str">
            <v>*FI</v>
          </cell>
          <cell r="K8553" t="str">
            <v>FICA</v>
          </cell>
          <cell r="L8553">
            <v>1957.64</v>
          </cell>
        </row>
        <row r="8554">
          <cell r="A8554" t="str">
            <v>SECK, MELISSA M</v>
          </cell>
          <cell r="B8554" t="str">
            <v>125-556</v>
          </cell>
          <cell r="C8554">
            <v>510300</v>
          </cell>
          <cell r="D8554">
            <v>40650</v>
          </cell>
          <cell r="E8554" t="str">
            <v>LEGAL SECRETARY II</v>
          </cell>
          <cell r="F8554" t="str">
            <v>J220</v>
          </cell>
          <cell r="G8554">
            <v>1</v>
          </cell>
          <cell r="H8554" t="str">
            <v>J220-002</v>
          </cell>
          <cell r="I8554" t="str">
            <v>F</v>
          </cell>
          <cell r="J8554" t="str">
            <v>*FM</v>
          </cell>
          <cell r="K8554" t="str">
            <v>MEDICARE</v>
          </cell>
          <cell r="L8554">
            <v>457.83</v>
          </cell>
        </row>
        <row r="8555">
          <cell r="A8555" t="str">
            <v>SECK, MELISSA M</v>
          </cell>
          <cell r="B8555" t="str">
            <v>125-556</v>
          </cell>
          <cell r="C8555">
            <v>510300</v>
          </cell>
          <cell r="D8555">
            <v>40650</v>
          </cell>
          <cell r="E8555" t="str">
            <v>LEGAL SECRETARY II</v>
          </cell>
          <cell r="F8555" t="str">
            <v>J220</v>
          </cell>
          <cell r="G8555">
            <v>1</v>
          </cell>
          <cell r="H8555" t="str">
            <v>J220-002</v>
          </cell>
          <cell r="I8555" t="str">
            <v>F</v>
          </cell>
          <cell r="J8555">
            <v>7999</v>
          </cell>
          <cell r="L8555">
            <v>9469.27</v>
          </cell>
        </row>
        <row r="8556">
          <cell r="A8556" t="str">
            <v>SECK, MELISSA M</v>
          </cell>
          <cell r="B8556" t="str">
            <v>125-556</v>
          </cell>
          <cell r="C8556">
            <v>510400</v>
          </cell>
          <cell r="D8556">
            <v>40650</v>
          </cell>
          <cell r="E8556" t="str">
            <v>LEGAL SECRETARY II</v>
          </cell>
          <cell r="F8556" t="str">
            <v>J220</v>
          </cell>
          <cell r="G8556">
            <v>1</v>
          </cell>
          <cell r="H8556" t="str">
            <v>J220-002</v>
          </cell>
          <cell r="I8556" t="str">
            <v>F</v>
          </cell>
          <cell r="J8556">
            <v>1001</v>
          </cell>
          <cell r="L8556">
            <v>10.17</v>
          </cell>
        </row>
        <row r="8557">
          <cell r="A8557" t="str">
            <v>SECK, MELISSA M</v>
          </cell>
          <cell r="B8557" t="str">
            <v>125-556</v>
          </cell>
          <cell r="C8557">
            <v>510400</v>
          </cell>
          <cell r="D8557">
            <v>40650</v>
          </cell>
          <cell r="E8557" t="str">
            <v>LEGAL SECRETARY II</v>
          </cell>
          <cell r="F8557" t="str">
            <v>J220</v>
          </cell>
          <cell r="G8557">
            <v>1</v>
          </cell>
          <cell r="H8557" t="str">
            <v>J220-002</v>
          </cell>
          <cell r="I8557" t="str">
            <v>F</v>
          </cell>
          <cell r="J8557">
            <v>810</v>
          </cell>
          <cell r="L8557">
            <v>1.71</v>
          </cell>
        </row>
        <row r="8558">
          <cell r="A8558" t="str">
            <v>SECK, MELISSA M</v>
          </cell>
          <cell r="B8558" t="str">
            <v>125-556</v>
          </cell>
          <cell r="C8558">
            <v>510400</v>
          </cell>
          <cell r="D8558">
            <v>40650</v>
          </cell>
          <cell r="E8558" t="str">
            <v>LEGAL SECRETARY II</v>
          </cell>
          <cell r="F8558" t="str">
            <v>J220</v>
          </cell>
          <cell r="G8558">
            <v>1</v>
          </cell>
          <cell r="H8558" t="str">
            <v>J220-002</v>
          </cell>
          <cell r="I8558" t="str">
            <v>F</v>
          </cell>
          <cell r="J8558">
            <v>30</v>
          </cell>
          <cell r="L8558">
            <v>78.94</v>
          </cell>
        </row>
        <row r="8559">
          <cell r="A8559" t="str">
            <v>SELLECK, IV, CHARLES G</v>
          </cell>
          <cell r="B8559" t="str">
            <v>101-565</v>
          </cell>
          <cell r="C8559">
            <v>510100</v>
          </cell>
          <cell r="D8559">
            <v>24670</v>
          </cell>
          <cell r="E8559" t="str">
            <v>DEPUTY SHERIFF II</v>
          </cell>
          <cell r="F8559" t="str">
            <v>E120</v>
          </cell>
          <cell r="G8559">
            <v>1</v>
          </cell>
          <cell r="H8559" t="str">
            <v>E120-031</v>
          </cell>
          <cell r="I8559" t="str">
            <v>O</v>
          </cell>
          <cell r="J8559">
            <v>1</v>
          </cell>
          <cell r="K8559" t="str">
            <v>REGULAR PAY</v>
          </cell>
          <cell r="L8559">
            <v>46368</v>
          </cell>
        </row>
        <row r="8560">
          <cell r="A8560" t="str">
            <v>SELLECK, IV, CHARLES G</v>
          </cell>
          <cell r="B8560" t="str">
            <v>101-565</v>
          </cell>
          <cell r="C8560">
            <v>510300</v>
          </cell>
          <cell r="D8560">
            <v>24670</v>
          </cell>
          <cell r="E8560" t="str">
            <v>DEPUTY SHERIFF II</v>
          </cell>
          <cell r="F8560" t="str">
            <v>E120</v>
          </cell>
          <cell r="G8560">
            <v>1</v>
          </cell>
          <cell r="H8560" t="str">
            <v>E120-031</v>
          </cell>
          <cell r="I8560" t="str">
            <v>F</v>
          </cell>
          <cell r="J8560">
            <v>8009</v>
          </cell>
          <cell r="L8560">
            <v>5342.29</v>
          </cell>
        </row>
        <row r="8561">
          <cell r="A8561" t="str">
            <v>SELLECK, IV, CHARLES G</v>
          </cell>
          <cell r="B8561" t="str">
            <v>101-565</v>
          </cell>
          <cell r="C8561">
            <v>510300</v>
          </cell>
          <cell r="D8561">
            <v>24670</v>
          </cell>
          <cell r="E8561" t="str">
            <v>DEPUTY SHERIFF II</v>
          </cell>
          <cell r="F8561" t="str">
            <v>E120</v>
          </cell>
          <cell r="G8561">
            <v>1</v>
          </cell>
          <cell r="H8561" t="str">
            <v>E120-031</v>
          </cell>
          <cell r="I8561" t="str">
            <v>F</v>
          </cell>
          <cell r="J8561">
            <v>8010</v>
          </cell>
          <cell r="L8561">
            <v>4167.6000000000004</v>
          </cell>
        </row>
        <row r="8562">
          <cell r="A8562" t="str">
            <v>SELLECK, IV, CHARLES G</v>
          </cell>
          <cell r="B8562" t="str">
            <v>101-565</v>
          </cell>
          <cell r="C8562">
            <v>510300</v>
          </cell>
          <cell r="D8562">
            <v>24670</v>
          </cell>
          <cell r="E8562" t="str">
            <v>DEPUTY SHERIFF II</v>
          </cell>
          <cell r="F8562" t="str">
            <v>E120</v>
          </cell>
          <cell r="G8562">
            <v>1</v>
          </cell>
          <cell r="H8562" t="str">
            <v>E120-031</v>
          </cell>
          <cell r="I8562" t="str">
            <v>F</v>
          </cell>
          <cell r="J8562" t="str">
            <v>*FM</v>
          </cell>
          <cell r="K8562" t="str">
            <v>MEDICARE</v>
          </cell>
          <cell r="L8562">
            <v>672.34</v>
          </cell>
        </row>
        <row r="8563">
          <cell r="A8563" t="str">
            <v>SELLECK, IV, CHARLES G</v>
          </cell>
          <cell r="B8563" t="str">
            <v>101-565</v>
          </cell>
          <cell r="C8563">
            <v>510300</v>
          </cell>
          <cell r="D8563">
            <v>24670</v>
          </cell>
          <cell r="E8563" t="str">
            <v>DEPUTY SHERIFF II</v>
          </cell>
          <cell r="F8563" t="str">
            <v>E120</v>
          </cell>
          <cell r="G8563">
            <v>1</v>
          </cell>
          <cell r="H8563" t="str">
            <v>E120-031</v>
          </cell>
          <cell r="I8563" t="str">
            <v>F</v>
          </cell>
          <cell r="J8563" t="str">
            <v>*FI</v>
          </cell>
          <cell r="K8563" t="str">
            <v>FICA</v>
          </cell>
          <cell r="L8563">
            <v>2874.82</v>
          </cell>
        </row>
        <row r="8564">
          <cell r="A8564" t="str">
            <v>SELLECK, IV, CHARLES G</v>
          </cell>
          <cell r="B8564" t="str">
            <v>101-565</v>
          </cell>
          <cell r="C8564">
            <v>510400</v>
          </cell>
          <cell r="D8564">
            <v>24670</v>
          </cell>
          <cell r="E8564" t="str">
            <v>DEPUTY SHERIFF II</v>
          </cell>
          <cell r="F8564" t="str">
            <v>E120</v>
          </cell>
          <cell r="G8564">
            <v>1</v>
          </cell>
          <cell r="H8564" t="str">
            <v>E120-031</v>
          </cell>
          <cell r="I8564" t="str">
            <v>F</v>
          </cell>
          <cell r="J8564">
            <v>705</v>
          </cell>
          <cell r="L8564">
            <v>12.04</v>
          </cell>
        </row>
        <row r="8565">
          <cell r="A8565" t="str">
            <v>SELLECK, IV, CHARLES G</v>
          </cell>
          <cell r="B8565" t="str">
            <v>101-565</v>
          </cell>
          <cell r="C8565">
            <v>510400</v>
          </cell>
          <cell r="D8565">
            <v>24670</v>
          </cell>
          <cell r="E8565" t="str">
            <v>DEPUTY SHERIFF II</v>
          </cell>
          <cell r="F8565" t="str">
            <v>E120</v>
          </cell>
          <cell r="G8565">
            <v>1</v>
          </cell>
          <cell r="H8565" t="str">
            <v>E120-031</v>
          </cell>
          <cell r="I8565" t="str">
            <v>F</v>
          </cell>
          <cell r="J8565">
            <v>30</v>
          </cell>
          <cell r="L8565">
            <v>115.92</v>
          </cell>
        </row>
        <row r="8566">
          <cell r="A8566" t="str">
            <v>SELLECK, IV, CHARLES G</v>
          </cell>
          <cell r="B8566" t="str">
            <v>101-565</v>
          </cell>
          <cell r="C8566">
            <v>510400</v>
          </cell>
          <cell r="D8566">
            <v>24670</v>
          </cell>
          <cell r="E8566" t="str">
            <v>DEPUTY SHERIFF II</v>
          </cell>
          <cell r="F8566" t="str">
            <v>E120</v>
          </cell>
          <cell r="G8566">
            <v>1</v>
          </cell>
          <cell r="H8566" t="str">
            <v>E120-031</v>
          </cell>
          <cell r="I8566" t="str">
            <v>F</v>
          </cell>
          <cell r="J8566">
            <v>605</v>
          </cell>
          <cell r="L8566">
            <v>59.1</v>
          </cell>
        </row>
        <row r="8567">
          <cell r="A8567" t="str">
            <v>SELLECK, IV, CHARLES G</v>
          </cell>
          <cell r="B8567" t="str">
            <v>101-565</v>
          </cell>
          <cell r="C8567">
            <v>510400</v>
          </cell>
          <cell r="D8567">
            <v>24670</v>
          </cell>
          <cell r="E8567" t="str">
            <v>DEPUTY SHERIFF II</v>
          </cell>
          <cell r="F8567" t="str">
            <v>E120</v>
          </cell>
          <cell r="G8567">
            <v>1</v>
          </cell>
          <cell r="H8567" t="str">
            <v>E120-031</v>
          </cell>
          <cell r="I8567" t="str">
            <v>F</v>
          </cell>
          <cell r="J8567">
            <v>204</v>
          </cell>
          <cell r="L8567">
            <v>244.01</v>
          </cell>
        </row>
        <row r="8568">
          <cell r="A8568" t="str">
            <v>SELLECK, IV, CHARLES G</v>
          </cell>
          <cell r="B8568" t="str">
            <v>101-565</v>
          </cell>
          <cell r="C8568">
            <v>510400</v>
          </cell>
          <cell r="D8568">
            <v>24670</v>
          </cell>
          <cell r="E8568" t="str">
            <v>DEPUTY SHERIFF II</v>
          </cell>
          <cell r="F8568" t="str">
            <v>E120</v>
          </cell>
          <cell r="G8568">
            <v>1</v>
          </cell>
          <cell r="H8568" t="str">
            <v>E120-031</v>
          </cell>
          <cell r="I8568" t="str">
            <v>F</v>
          </cell>
          <cell r="J8568">
            <v>811</v>
          </cell>
          <cell r="L8568">
            <v>1.88</v>
          </cell>
        </row>
        <row r="8569">
          <cell r="A8569" t="str">
            <v>SELLECK, IV, CHARLES G</v>
          </cell>
          <cell r="B8569" t="str">
            <v>101-565</v>
          </cell>
          <cell r="C8569">
            <v>510400</v>
          </cell>
          <cell r="D8569">
            <v>24670</v>
          </cell>
          <cell r="E8569" t="str">
            <v>DEPUTY SHERIFF II</v>
          </cell>
          <cell r="F8569" t="str">
            <v>E120</v>
          </cell>
          <cell r="G8569">
            <v>1</v>
          </cell>
          <cell r="H8569" t="str">
            <v>E120-031</v>
          </cell>
          <cell r="I8569" t="str">
            <v>F</v>
          </cell>
          <cell r="J8569">
            <v>1001</v>
          </cell>
          <cell r="L8569">
            <v>10.17</v>
          </cell>
        </row>
        <row r="8570">
          <cell r="A8570" t="str">
            <v>SETZER, RANDI L</v>
          </cell>
          <cell r="B8570" t="str">
            <v>101-609</v>
          </cell>
          <cell r="C8570">
            <v>510100</v>
          </cell>
          <cell r="D8570">
            <v>43800</v>
          </cell>
          <cell r="E8570" t="str">
            <v>HEALTH TECHNICIAN II</v>
          </cell>
          <cell r="F8570" t="str">
            <v>D318</v>
          </cell>
          <cell r="G8570">
            <v>1</v>
          </cell>
          <cell r="H8570" t="str">
            <v>D318-008</v>
          </cell>
          <cell r="I8570" t="str">
            <v>O</v>
          </cell>
          <cell r="J8570">
            <v>1</v>
          </cell>
          <cell r="K8570" t="str">
            <v>REGULAR PAY</v>
          </cell>
          <cell r="L8570">
            <v>26757.49</v>
          </cell>
        </row>
        <row r="8571">
          <cell r="A8571" t="str">
            <v>SETZER, RANDI L</v>
          </cell>
          <cell r="B8571" t="str">
            <v>101-609</v>
          </cell>
          <cell r="C8571">
            <v>510300</v>
          </cell>
          <cell r="D8571">
            <v>43800</v>
          </cell>
          <cell r="E8571" t="str">
            <v>HEALTH TECHNICIAN II</v>
          </cell>
          <cell r="F8571" t="str">
            <v>D318</v>
          </cell>
          <cell r="G8571">
            <v>1</v>
          </cell>
          <cell r="H8571" t="str">
            <v>D318-008</v>
          </cell>
          <cell r="I8571" t="str">
            <v>F</v>
          </cell>
          <cell r="J8571" t="str">
            <v>*FM</v>
          </cell>
          <cell r="K8571" t="str">
            <v>MEDICARE</v>
          </cell>
          <cell r="L8571">
            <v>387.98</v>
          </cell>
        </row>
        <row r="8572">
          <cell r="A8572" t="str">
            <v>SETZER, RANDI L</v>
          </cell>
          <cell r="B8572" t="str">
            <v>101-609</v>
          </cell>
          <cell r="C8572">
            <v>510300</v>
          </cell>
          <cell r="D8572">
            <v>43800</v>
          </cell>
          <cell r="E8572" t="str">
            <v>HEALTH TECHNICIAN II</v>
          </cell>
          <cell r="F8572" t="str">
            <v>D318</v>
          </cell>
          <cell r="G8572">
            <v>1</v>
          </cell>
          <cell r="H8572" t="str">
            <v>D318-008</v>
          </cell>
          <cell r="I8572" t="str">
            <v>F</v>
          </cell>
          <cell r="J8572" t="str">
            <v>*FI</v>
          </cell>
          <cell r="K8572" t="str">
            <v>FICA</v>
          </cell>
          <cell r="L8572">
            <v>1658.96</v>
          </cell>
        </row>
        <row r="8573">
          <cell r="A8573" t="str">
            <v>SETZER, RANDI L</v>
          </cell>
          <cell r="B8573" t="str">
            <v>101-609</v>
          </cell>
          <cell r="C8573">
            <v>510300</v>
          </cell>
          <cell r="D8573">
            <v>43800</v>
          </cell>
          <cell r="E8573" t="str">
            <v>HEALTH TECHNICIAN II</v>
          </cell>
          <cell r="F8573" t="str">
            <v>D318</v>
          </cell>
          <cell r="G8573">
            <v>1</v>
          </cell>
          <cell r="H8573" t="str">
            <v>D318-008</v>
          </cell>
          <cell r="I8573" t="str">
            <v>F</v>
          </cell>
          <cell r="J8573">
            <v>7999</v>
          </cell>
          <cell r="L8573">
            <v>8024.57</v>
          </cell>
        </row>
        <row r="8574">
          <cell r="A8574" t="str">
            <v>SETZER, RANDI L</v>
          </cell>
          <cell r="B8574" t="str">
            <v>101-609</v>
          </cell>
          <cell r="C8574">
            <v>510300</v>
          </cell>
          <cell r="D8574">
            <v>43800</v>
          </cell>
          <cell r="E8574" t="str">
            <v>HEALTH TECHNICIAN II</v>
          </cell>
          <cell r="F8574" t="str">
            <v>D318</v>
          </cell>
          <cell r="G8574">
            <v>1</v>
          </cell>
          <cell r="H8574" t="str">
            <v>D318-008</v>
          </cell>
          <cell r="I8574" t="str">
            <v>F</v>
          </cell>
          <cell r="J8574">
            <v>8000</v>
          </cell>
          <cell r="L8574">
            <v>1868.73</v>
          </cell>
        </row>
        <row r="8575">
          <cell r="A8575" t="str">
            <v>SETZER, RANDI L</v>
          </cell>
          <cell r="B8575" t="str">
            <v>101-609</v>
          </cell>
          <cell r="C8575">
            <v>510400</v>
          </cell>
          <cell r="D8575">
            <v>43800</v>
          </cell>
          <cell r="E8575" t="str">
            <v>HEALTH TECHNICIAN II</v>
          </cell>
          <cell r="F8575" t="str">
            <v>D318</v>
          </cell>
          <cell r="G8575">
            <v>1</v>
          </cell>
          <cell r="H8575" t="str">
            <v>D318-008</v>
          </cell>
          <cell r="I8575" t="str">
            <v>F</v>
          </cell>
          <cell r="J8575">
            <v>30</v>
          </cell>
          <cell r="L8575">
            <v>66.89</v>
          </cell>
        </row>
        <row r="8576">
          <cell r="A8576" t="str">
            <v>SETZER, RANDI L</v>
          </cell>
          <cell r="B8576" t="str">
            <v>101-609</v>
          </cell>
          <cell r="C8576">
            <v>510400</v>
          </cell>
          <cell r="D8576">
            <v>43800</v>
          </cell>
          <cell r="E8576" t="str">
            <v>HEALTH TECHNICIAN II</v>
          </cell>
          <cell r="F8576" t="str">
            <v>D318</v>
          </cell>
          <cell r="G8576">
            <v>1</v>
          </cell>
          <cell r="H8576" t="str">
            <v>D318-008</v>
          </cell>
          <cell r="I8576" t="str">
            <v>F</v>
          </cell>
          <cell r="J8576">
            <v>1001</v>
          </cell>
          <cell r="L8576">
            <v>10.17</v>
          </cell>
        </row>
        <row r="8577">
          <cell r="A8577" t="str">
            <v>SETZER, RANDI L</v>
          </cell>
          <cell r="B8577" t="str">
            <v>101-609</v>
          </cell>
          <cell r="C8577">
            <v>510400</v>
          </cell>
          <cell r="D8577">
            <v>43800</v>
          </cell>
          <cell r="E8577" t="str">
            <v>HEALTH TECHNICIAN II</v>
          </cell>
          <cell r="F8577" t="str">
            <v>D318</v>
          </cell>
          <cell r="G8577">
            <v>1</v>
          </cell>
          <cell r="H8577" t="str">
            <v>D318-008</v>
          </cell>
          <cell r="I8577" t="str">
            <v>F</v>
          </cell>
          <cell r="J8577">
            <v>703</v>
          </cell>
          <cell r="L8577">
            <v>6.7</v>
          </cell>
        </row>
        <row r="8578">
          <cell r="A8578" t="str">
            <v>SETZER, RANDI L</v>
          </cell>
          <cell r="B8578" t="str">
            <v>101-609</v>
          </cell>
          <cell r="C8578">
            <v>510400</v>
          </cell>
          <cell r="D8578">
            <v>43800</v>
          </cell>
          <cell r="E8578" t="str">
            <v>HEALTH TECHNICIAN II</v>
          </cell>
          <cell r="F8578" t="str">
            <v>D318</v>
          </cell>
          <cell r="G8578">
            <v>1</v>
          </cell>
          <cell r="H8578" t="str">
            <v>D318-008</v>
          </cell>
          <cell r="I8578" t="str">
            <v>F</v>
          </cell>
          <cell r="J8578">
            <v>811</v>
          </cell>
          <cell r="L8578">
            <v>1.88</v>
          </cell>
        </row>
        <row r="8579">
          <cell r="A8579" t="str">
            <v>SETZER, RANDI L</v>
          </cell>
          <cell r="B8579" t="str">
            <v>101-609</v>
          </cell>
          <cell r="C8579">
            <v>510400</v>
          </cell>
          <cell r="D8579">
            <v>43800</v>
          </cell>
          <cell r="E8579" t="str">
            <v>HEALTH TECHNICIAN II</v>
          </cell>
          <cell r="F8579" t="str">
            <v>D318</v>
          </cell>
          <cell r="G8579">
            <v>1</v>
          </cell>
          <cell r="H8579" t="str">
            <v>D318-008</v>
          </cell>
          <cell r="I8579" t="str">
            <v>F</v>
          </cell>
          <cell r="J8579">
            <v>603</v>
          </cell>
          <cell r="L8579">
            <v>31.26</v>
          </cell>
        </row>
        <row r="8580">
          <cell r="A8580" t="str">
            <v>SETZER, RANDI L</v>
          </cell>
          <cell r="B8580" t="str">
            <v>101-609</v>
          </cell>
          <cell r="C8580">
            <v>510400</v>
          </cell>
          <cell r="D8580">
            <v>43800</v>
          </cell>
          <cell r="E8580" t="str">
            <v>HEALTH TECHNICIAN II</v>
          </cell>
          <cell r="F8580" t="str">
            <v>D318</v>
          </cell>
          <cell r="G8580">
            <v>1</v>
          </cell>
          <cell r="H8580" t="str">
            <v>D318-008</v>
          </cell>
          <cell r="I8580" t="str">
            <v>F</v>
          </cell>
          <cell r="J8580">
            <v>102</v>
          </cell>
          <cell r="L8580">
            <v>232.19</v>
          </cell>
        </row>
        <row r="8581">
          <cell r="A8581" t="str">
            <v>SHANK, DENNIS N</v>
          </cell>
          <cell r="B8581" t="str">
            <v>114-895</v>
          </cell>
          <cell r="C8581">
            <v>510100</v>
          </cell>
          <cell r="D8581">
            <v>19410</v>
          </cell>
          <cell r="E8581" t="str">
            <v>TRAFFIC SIGN TECHNICIAN</v>
          </cell>
          <cell r="F8581" t="str">
            <v>D492</v>
          </cell>
          <cell r="G8581">
            <v>1</v>
          </cell>
          <cell r="H8581" t="str">
            <v>D492-001</v>
          </cell>
          <cell r="I8581" t="str">
            <v>O</v>
          </cell>
          <cell r="J8581">
            <v>1</v>
          </cell>
          <cell r="K8581" t="str">
            <v>REGULAR PAY</v>
          </cell>
          <cell r="L8581">
            <v>37913.94</v>
          </cell>
        </row>
        <row r="8582">
          <cell r="A8582" t="str">
            <v>SHANK, DENNIS N</v>
          </cell>
          <cell r="B8582" t="str">
            <v>114-895</v>
          </cell>
          <cell r="C8582">
            <v>510100</v>
          </cell>
          <cell r="D8582">
            <v>19410</v>
          </cell>
          <cell r="E8582" t="str">
            <v>TRAFFIC SIGN TECHNICIAN</v>
          </cell>
          <cell r="F8582" t="str">
            <v>Z006</v>
          </cell>
          <cell r="G8582">
            <v>1</v>
          </cell>
          <cell r="H8582" t="str">
            <v>D492-001</v>
          </cell>
          <cell r="I8582" t="str">
            <v>O</v>
          </cell>
          <cell r="J8582">
            <v>6</v>
          </cell>
          <cell r="K8582" t="str">
            <v>INTERIM PAY</v>
          </cell>
          <cell r="L8582">
            <v>1618.09</v>
          </cell>
        </row>
        <row r="8583">
          <cell r="A8583" t="str">
            <v>SHANK, DENNIS N</v>
          </cell>
          <cell r="B8583" t="str">
            <v>114-895</v>
          </cell>
          <cell r="C8583">
            <v>510300</v>
          </cell>
          <cell r="D8583">
            <v>19410</v>
          </cell>
          <cell r="E8583" t="str">
            <v>TRAFFIC SIGN TECHNICIAN</v>
          </cell>
          <cell r="F8583" t="str">
            <v>D492</v>
          </cell>
          <cell r="G8583">
            <v>1</v>
          </cell>
          <cell r="H8583" t="str">
            <v>D492-001</v>
          </cell>
          <cell r="I8583" t="str">
            <v>F</v>
          </cell>
          <cell r="J8583">
            <v>8000</v>
          </cell>
          <cell r="L8583">
            <v>2649.68</v>
          </cell>
        </row>
        <row r="8584">
          <cell r="A8584" t="str">
            <v>SHANK, DENNIS N</v>
          </cell>
          <cell r="B8584" t="str">
            <v>114-895</v>
          </cell>
          <cell r="C8584">
            <v>510300</v>
          </cell>
          <cell r="D8584">
            <v>19410</v>
          </cell>
          <cell r="E8584" t="str">
            <v>TRAFFIC SIGN TECHNICIAN</v>
          </cell>
          <cell r="F8584" t="str">
            <v>D492</v>
          </cell>
          <cell r="G8584">
            <v>1</v>
          </cell>
          <cell r="H8584" t="str">
            <v>D492-001</v>
          </cell>
          <cell r="I8584" t="str">
            <v>F</v>
          </cell>
          <cell r="J8584">
            <v>7999</v>
          </cell>
          <cell r="L8584">
            <v>11855.66</v>
          </cell>
        </row>
        <row r="8585">
          <cell r="A8585" t="str">
            <v>SHANK, DENNIS N</v>
          </cell>
          <cell r="B8585" t="str">
            <v>114-895</v>
          </cell>
          <cell r="C8585">
            <v>510300</v>
          </cell>
          <cell r="D8585">
            <v>19410</v>
          </cell>
          <cell r="E8585" t="str">
            <v>TRAFFIC SIGN TECHNICIAN</v>
          </cell>
          <cell r="F8585" t="str">
            <v>D492</v>
          </cell>
          <cell r="G8585">
            <v>1</v>
          </cell>
          <cell r="H8585" t="str">
            <v>D492-001</v>
          </cell>
          <cell r="I8585" t="str">
            <v>F</v>
          </cell>
          <cell r="J8585" t="str">
            <v>*FI</v>
          </cell>
          <cell r="K8585" t="str">
            <v>FICA</v>
          </cell>
          <cell r="L8585">
            <v>2350.66</v>
          </cell>
        </row>
        <row r="8586">
          <cell r="A8586" t="str">
            <v>SHANK, DENNIS N</v>
          </cell>
          <cell r="B8586" t="str">
            <v>114-895</v>
          </cell>
          <cell r="C8586">
            <v>510300</v>
          </cell>
          <cell r="D8586">
            <v>19410</v>
          </cell>
          <cell r="E8586" t="str">
            <v>TRAFFIC SIGN TECHNICIAN</v>
          </cell>
          <cell r="F8586" t="str">
            <v>Z006</v>
          </cell>
          <cell r="G8586">
            <v>1</v>
          </cell>
          <cell r="H8586" t="str">
            <v>D492-001</v>
          </cell>
          <cell r="I8586" t="str">
            <v>F</v>
          </cell>
          <cell r="J8586" t="str">
            <v>*FI</v>
          </cell>
          <cell r="K8586" t="str">
            <v>FICA</v>
          </cell>
          <cell r="L8586">
            <v>100.32</v>
          </cell>
        </row>
        <row r="8587">
          <cell r="A8587" t="str">
            <v>SHANK, DENNIS N</v>
          </cell>
          <cell r="B8587" t="str">
            <v>114-895</v>
          </cell>
          <cell r="C8587">
            <v>510300</v>
          </cell>
          <cell r="D8587">
            <v>19410</v>
          </cell>
          <cell r="E8587" t="str">
            <v>TRAFFIC SIGN TECHNICIAN</v>
          </cell>
          <cell r="F8587" t="str">
            <v>Z006</v>
          </cell>
          <cell r="G8587">
            <v>1</v>
          </cell>
          <cell r="H8587" t="str">
            <v>D492-001</v>
          </cell>
          <cell r="I8587" t="str">
            <v>F</v>
          </cell>
          <cell r="J8587" t="str">
            <v>*FM</v>
          </cell>
          <cell r="K8587" t="str">
            <v>MEDICARE</v>
          </cell>
          <cell r="L8587">
            <v>23.46</v>
          </cell>
        </row>
        <row r="8588">
          <cell r="A8588" t="str">
            <v>SHANK, DENNIS N</v>
          </cell>
          <cell r="B8588" t="str">
            <v>114-895</v>
          </cell>
          <cell r="C8588">
            <v>510300</v>
          </cell>
          <cell r="D8588">
            <v>19410</v>
          </cell>
          <cell r="E8588" t="str">
            <v>TRAFFIC SIGN TECHNICIAN</v>
          </cell>
          <cell r="F8588" t="str">
            <v>D492</v>
          </cell>
          <cell r="G8588">
            <v>1</v>
          </cell>
          <cell r="H8588" t="str">
            <v>D492-001</v>
          </cell>
          <cell r="I8588" t="str">
            <v>F</v>
          </cell>
          <cell r="J8588" t="str">
            <v>*FM</v>
          </cell>
          <cell r="K8588" t="str">
            <v>MEDICARE</v>
          </cell>
          <cell r="L8588">
            <v>549.75</v>
          </cell>
        </row>
        <row r="8589">
          <cell r="A8589" t="str">
            <v>SHANK, DENNIS N</v>
          </cell>
          <cell r="B8589" t="str">
            <v>114-895</v>
          </cell>
          <cell r="C8589">
            <v>510400</v>
          </cell>
          <cell r="D8589">
            <v>19410</v>
          </cell>
          <cell r="E8589" t="str">
            <v>TRAFFIC SIGN TECHNICIAN</v>
          </cell>
          <cell r="F8589" t="str">
            <v>D492</v>
          </cell>
          <cell r="G8589">
            <v>1</v>
          </cell>
          <cell r="H8589" t="str">
            <v>D492-001</v>
          </cell>
          <cell r="I8589" t="str">
            <v>F</v>
          </cell>
          <cell r="J8589">
            <v>30</v>
          </cell>
          <cell r="L8589">
            <v>94.78</v>
          </cell>
        </row>
        <row r="8590">
          <cell r="A8590" t="str">
            <v>SHANK, DENNIS N</v>
          </cell>
          <cell r="B8590" t="str">
            <v>114-895</v>
          </cell>
          <cell r="C8590">
            <v>510400</v>
          </cell>
          <cell r="D8590">
            <v>19410</v>
          </cell>
          <cell r="E8590" t="str">
            <v>TRAFFIC SIGN TECHNICIAN</v>
          </cell>
          <cell r="F8590" t="str">
            <v>D492</v>
          </cell>
          <cell r="G8590">
            <v>1</v>
          </cell>
          <cell r="H8590" t="str">
            <v>D492-001</v>
          </cell>
          <cell r="I8590" t="str">
            <v>F</v>
          </cell>
          <cell r="J8590">
            <v>701</v>
          </cell>
          <cell r="L8590">
            <v>4.01</v>
          </cell>
        </row>
        <row r="8591">
          <cell r="A8591" t="str">
            <v>SHANK, DENNIS N</v>
          </cell>
          <cell r="B8591" t="str">
            <v>114-895</v>
          </cell>
          <cell r="C8591">
            <v>510400</v>
          </cell>
          <cell r="D8591">
            <v>19410</v>
          </cell>
          <cell r="E8591" t="str">
            <v>TRAFFIC SIGN TECHNICIAN</v>
          </cell>
          <cell r="F8591" t="str">
            <v>D492</v>
          </cell>
          <cell r="G8591">
            <v>1</v>
          </cell>
          <cell r="H8591" t="str">
            <v>D492-001</v>
          </cell>
          <cell r="I8591" t="str">
            <v>F</v>
          </cell>
          <cell r="J8591">
            <v>1001</v>
          </cell>
          <cell r="L8591">
            <v>10.17</v>
          </cell>
        </row>
        <row r="8592">
          <cell r="A8592" t="str">
            <v>SHANK, DENNIS N</v>
          </cell>
          <cell r="B8592" t="str">
            <v>114-895</v>
          </cell>
          <cell r="C8592">
            <v>510400</v>
          </cell>
          <cell r="D8592">
            <v>19410</v>
          </cell>
          <cell r="E8592" t="str">
            <v>TRAFFIC SIGN TECHNICIAN</v>
          </cell>
          <cell r="F8592" t="str">
            <v>Z006</v>
          </cell>
          <cell r="G8592">
            <v>1</v>
          </cell>
          <cell r="H8592" t="str">
            <v>D492-001</v>
          </cell>
          <cell r="I8592" t="str">
            <v>F</v>
          </cell>
          <cell r="J8592">
            <v>30</v>
          </cell>
          <cell r="L8592">
            <v>4.05</v>
          </cell>
        </row>
        <row r="8593">
          <cell r="A8593" t="str">
            <v>SHANK, DENNIS N</v>
          </cell>
          <cell r="B8593" t="str">
            <v>114-895</v>
          </cell>
          <cell r="C8593">
            <v>510400</v>
          </cell>
          <cell r="D8593">
            <v>19410</v>
          </cell>
          <cell r="E8593" t="str">
            <v>TRAFFIC SIGN TECHNICIAN</v>
          </cell>
          <cell r="F8593" t="str">
            <v>D492</v>
          </cell>
          <cell r="G8593">
            <v>1</v>
          </cell>
          <cell r="H8593" t="str">
            <v>D492-001</v>
          </cell>
          <cell r="I8593" t="str">
            <v>F</v>
          </cell>
          <cell r="J8593">
            <v>100</v>
          </cell>
          <cell r="L8593">
            <v>135.94999999999999</v>
          </cell>
        </row>
        <row r="8594">
          <cell r="A8594" t="str">
            <v>SHANK, DENNIS N</v>
          </cell>
          <cell r="B8594" t="str">
            <v>114-895</v>
          </cell>
          <cell r="C8594">
            <v>510400</v>
          </cell>
          <cell r="D8594">
            <v>19410</v>
          </cell>
          <cell r="E8594" t="str">
            <v>TRAFFIC SIGN TECHNICIAN</v>
          </cell>
          <cell r="F8594" t="str">
            <v>D492</v>
          </cell>
          <cell r="G8594">
            <v>1</v>
          </cell>
          <cell r="H8594" t="str">
            <v>D492-001</v>
          </cell>
          <cell r="I8594" t="str">
            <v>F</v>
          </cell>
          <cell r="J8594">
            <v>811</v>
          </cell>
          <cell r="L8594">
            <v>1.88</v>
          </cell>
        </row>
        <row r="8595">
          <cell r="A8595" t="str">
            <v>SHANK, DENNIS N</v>
          </cell>
          <cell r="B8595" t="str">
            <v>114-895</v>
          </cell>
          <cell r="C8595">
            <v>510400</v>
          </cell>
          <cell r="D8595">
            <v>19410</v>
          </cell>
          <cell r="E8595" t="str">
            <v>TRAFFIC SIGN TECHNICIAN</v>
          </cell>
          <cell r="F8595" t="str">
            <v>D492</v>
          </cell>
          <cell r="G8595">
            <v>1</v>
          </cell>
          <cell r="H8595" t="str">
            <v>D492-001</v>
          </cell>
          <cell r="I8595" t="str">
            <v>F</v>
          </cell>
          <cell r="J8595">
            <v>601</v>
          </cell>
          <cell r="L8595">
            <v>17.149999999999999</v>
          </cell>
        </row>
        <row r="8596">
          <cell r="A8596" t="str">
            <v>SHARMAN, ANNE</v>
          </cell>
          <cell r="B8596" t="str">
            <v>101-597</v>
          </cell>
          <cell r="C8596">
            <v>510100</v>
          </cell>
          <cell r="D8596">
            <v>36240</v>
          </cell>
          <cell r="E8596" t="str">
            <v>ANIMAL CONTROL OFFICER I</v>
          </cell>
          <cell r="F8596" t="str">
            <v>D130</v>
          </cell>
          <cell r="G8596">
            <v>1</v>
          </cell>
          <cell r="H8596" t="str">
            <v>D130-001</v>
          </cell>
          <cell r="I8596" t="str">
            <v>O</v>
          </cell>
          <cell r="J8596">
            <v>1</v>
          </cell>
          <cell r="K8596" t="str">
            <v>REGULAR PAY</v>
          </cell>
          <cell r="L8596">
            <v>27025.73</v>
          </cell>
        </row>
        <row r="8597">
          <cell r="A8597" t="str">
            <v>SHARMAN, ANNE</v>
          </cell>
          <cell r="B8597" t="str">
            <v>101-597</v>
          </cell>
          <cell r="C8597">
            <v>510300</v>
          </cell>
          <cell r="D8597">
            <v>36240</v>
          </cell>
          <cell r="E8597" t="str">
            <v>ANIMAL CONTROL OFFICER I</v>
          </cell>
          <cell r="F8597" t="str">
            <v>D130</v>
          </cell>
          <cell r="G8597">
            <v>1</v>
          </cell>
          <cell r="H8597" t="str">
            <v>D130-001</v>
          </cell>
          <cell r="I8597" t="str">
            <v>F</v>
          </cell>
          <cell r="J8597">
            <v>7999</v>
          </cell>
          <cell r="L8597">
            <v>8105.02</v>
          </cell>
        </row>
        <row r="8598">
          <cell r="A8598" t="str">
            <v>SHARMAN, ANNE</v>
          </cell>
          <cell r="B8598" t="str">
            <v>101-597</v>
          </cell>
          <cell r="C8598">
            <v>510300</v>
          </cell>
          <cell r="D8598">
            <v>36240</v>
          </cell>
          <cell r="E8598" t="str">
            <v>ANIMAL CONTROL OFFICER I</v>
          </cell>
          <cell r="F8598" t="str">
            <v>D130</v>
          </cell>
          <cell r="G8598">
            <v>1</v>
          </cell>
          <cell r="H8598" t="str">
            <v>D130-001</v>
          </cell>
          <cell r="I8598" t="str">
            <v>F</v>
          </cell>
          <cell r="J8598" t="str">
            <v>*FM</v>
          </cell>
          <cell r="K8598" t="str">
            <v>MEDICARE</v>
          </cell>
          <cell r="L8598">
            <v>391.87</v>
          </cell>
        </row>
        <row r="8599">
          <cell r="A8599" t="str">
            <v>SHARMAN, ANNE</v>
          </cell>
          <cell r="B8599" t="str">
            <v>101-597</v>
          </cell>
          <cell r="C8599">
            <v>510300</v>
          </cell>
          <cell r="D8599">
            <v>36240</v>
          </cell>
          <cell r="E8599" t="str">
            <v>ANIMAL CONTROL OFFICER I</v>
          </cell>
          <cell r="F8599" t="str">
            <v>D130</v>
          </cell>
          <cell r="G8599">
            <v>1</v>
          </cell>
          <cell r="H8599" t="str">
            <v>D130-001</v>
          </cell>
          <cell r="I8599" t="str">
            <v>F</v>
          </cell>
          <cell r="J8599" t="str">
            <v>*FI</v>
          </cell>
          <cell r="K8599" t="str">
            <v>FICA</v>
          </cell>
          <cell r="L8599">
            <v>1675.6</v>
          </cell>
        </row>
        <row r="8600">
          <cell r="A8600" t="str">
            <v>SHARMAN, ANNE</v>
          </cell>
          <cell r="B8600" t="str">
            <v>101-597</v>
          </cell>
          <cell r="C8600">
            <v>510300</v>
          </cell>
          <cell r="D8600">
            <v>36240</v>
          </cell>
          <cell r="E8600" t="str">
            <v>ANIMAL CONTROL OFFICER I</v>
          </cell>
          <cell r="F8600" t="str">
            <v>D130</v>
          </cell>
          <cell r="G8600">
            <v>1</v>
          </cell>
          <cell r="H8600" t="str">
            <v>D130-001</v>
          </cell>
          <cell r="I8600" t="str">
            <v>F</v>
          </cell>
          <cell r="J8600">
            <v>8000</v>
          </cell>
          <cell r="L8600">
            <v>1887.51</v>
          </cell>
        </row>
        <row r="8601">
          <cell r="A8601" t="str">
            <v>SHARMAN, ANNE</v>
          </cell>
          <cell r="B8601" t="str">
            <v>101-597</v>
          </cell>
          <cell r="C8601">
            <v>510400</v>
          </cell>
          <cell r="D8601">
            <v>36240</v>
          </cell>
          <cell r="E8601" t="str">
            <v>ANIMAL CONTROL OFFICER I</v>
          </cell>
          <cell r="F8601" t="str">
            <v>D130</v>
          </cell>
          <cell r="G8601">
            <v>1</v>
          </cell>
          <cell r="H8601" t="str">
            <v>D130-001</v>
          </cell>
          <cell r="I8601" t="str">
            <v>F</v>
          </cell>
          <cell r="J8601">
            <v>810</v>
          </cell>
          <cell r="L8601">
            <v>1.71</v>
          </cell>
        </row>
        <row r="8602">
          <cell r="A8602" t="str">
            <v>SHARMAN, ANNE</v>
          </cell>
          <cell r="B8602" t="str">
            <v>101-597</v>
          </cell>
          <cell r="C8602">
            <v>510400</v>
          </cell>
          <cell r="D8602">
            <v>36240</v>
          </cell>
          <cell r="E8602" t="str">
            <v>ANIMAL CONTROL OFFICER I</v>
          </cell>
          <cell r="F8602" t="str">
            <v>D130</v>
          </cell>
          <cell r="G8602">
            <v>1</v>
          </cell>
          <cell r="H8602" t="str">
            <v>D130-001</v>
          </cell>
          <cell r="I8602" t="str">
            <v>F</v>
          </cell>
          <cell r="J8602">
            <v>701</v>
          </cell>
          <cell r="L8602">
            <v>4.01</v>
          </cell>
        </row>
        <row r="8603">
          <cell r="A8603" t="str">
            <v>SHARMAN, ANNE</v>
          </cell>
          <cell r="B8603" t="str">
            <v>101-597</v>
          </cell>
          <cell r="C8603">
            <v>510400</v>
          </cell>
          <cell r="D8603">
            <v>36240</v>
          </cell>
          <cell r="E8603" t="str">
            <v>ANIMAL CONTROL OFFICER I</v>
          </cell>
          <cell r="F8603" t="str">
            <v>D130</v>
          </cell>
          <cell r="G8603">
            <v>1</v>
          </cell>
          <cell r="H8603" t="str">
            <v>D130-001</v>
          </cell>
          <cell r="I8603" t="str">
            <v>F</v>
          </cell>
          <cell r="J8603">
            <v>30</v>
          </cell>
          <cell r="L8603">
            <v>67.56</v>
          </cell>
        </row>
        <row r="8604">
          <cell r="A8604" t="str">
            <v>SHARMAN, ANNE</v>
          </cell>
          <cell r="B8604" t="str">
            <v>101-597</v>
          </cell>
          <cell r="C8604">
            <v>510400</v>
          </cell>
          <cell r="D8604">
            <v>36240</v>
          </cell>
          <cell r="E8604" t="str">
            <v>ANIMAL CONTROL OFFICER I</v>
          </cell>
          <cell r="F8604" t="str">
            <v>D130</v>
          </cell>
          <cell r="G8604">
            <v>1</v>
          </cell>
          <cell r="H8604" t="str">
            <v>D130-001</v>
          </cell>
          <cell r="I8604" t="str">
            <v>F</v>
          </cell>
          <cell r="J8604">
            <v>1001</v>
          </cell>
          <cell r="L8604">
            <v>10.17</v>
          </cell>
        </row>
        <row r="8605">
          <cell r="A8605" t="str">
            <v>SHARMAN, ANNE</v>
          </cell>
          <cell r="B8605" t="str">
            <v>101-597</v>
          </cell>
          <cell r="C8605">
            <v>510400</v>
          </cell>
          <cell r="D8605">
            <v>36240</v>
          </cell>
          <cell r="E8605" t="str">
            <v>ANIMAL CONTROL OFFICER I</v>
          </cell>
          <cell r="F8605" t="str">
            <v>D130</v>
          </cell>
          <cell r="G8605">
            <v>1</v>
          </cell>
          <cell r="H8605" t="str">
            <v>D130-001</v>
          </cell>
          <cell r="I8605" t="str">
            <v>F</v>
          </cell>
          <cell r="J8605">
            <v>101</v>
          </cell>
          <cell r="L8605">
            <v>135.94999999999999</v>
          </cell>
        </row>
        <row r="8606">
          <cell r="A8606" t="str">
            <v>SHARMAN, ANNE</v>
          </cell>
          <cell r="B8606" t="str">
            <v>101-597</v>
          </cell>
          <cell r="C8606">
            <v>510400</v>
          </cell>
          <cell r="D8606">
            <v>36240</v>
          </cell>
          <cell r="E8606" t="str">
            <v>ANIMAL CONTROL OFFICER I</v>
          </cell>
          <cell r="F8606" t="str">
            <v>D130</v>
          </cell>
          <cell r="G8606">
            <v>1</v>
          </cell>
          <cell r="H8606" t="str">
            <v>D130-001</v>
          </cell>
          <cell r="I8606" t="str">
            <v>F</v>
          </cell>
          <cell r="J8606">
            <v>601</v>
          </cell>
          <cell r="L8606">
            <v>17.149999999999999</v>
          </cell>
        </row>
        <row r="8607">
          <cell r="A8607" t="str">
            <v>SHARP, CHRISTOPHER W</v>
          </cell>
          <cell r="B8607" t="str">
            <v>101-565</v>
          </cell>
          <cell r="C8607">
            <v>510100</v>
          </cell>
          <cell r="D8607">
            <v>25750</v>
          </cell>
          <cell r="E8607" t="str">
            <v>DEPUTY SHERIFF II</v>
          </cell>
          <cell r="F8607" t="str">
            <v>E120</v>
          </cell>
          <cell r="G8607">
            <v>1</v>
          </cell>
          <cell r="H8607" t="str">
            <v>E120-032</v>
          </cell>
          <cell r="I8607" t="str">
            <v>O</v>
          </cell>
          <cell r="J8607">
            <v>1</v>
          </cell>
          <cell r="K8607" t="str">
            <v>REGULAR PAY</v>
          </cell>
          <cell r="L8607">
            <v>46368</v>
          </cell>
        </row>
        <row r="8608">
          <cell r="A8608" t="str">
            <v>SHARP, CHRISTOPHER W</v>
          </cell>
          <cell r="B8608" t="str">
            <v>101-565</v>
          </cell>
          <cell r="C8608">
            <v>510300</v>
          </cell>
          <cell r="D8608">
            <v>25750</v>
          </cell>
          <cell r="E8608" t="str">
            <v>DEPUTY SHERIFF II</v>
          </cell>
          <cell r="F8608" t="str">
            <v>E120</v>
          </cell>
          <cell r="G8608">
            <v>1</v>
          </cell>
          <cell r="H8608" t="str">
            <v>E120-032</v>
          </cell>
          <cell r="I8608" t="str">
            <v>F</v>
          </cell>
          <cell r="J8608">
            <v>8009</v>
          </cell>
          <cell r="L8608">
            <v>5342.29</v>
          </cell>
        </row>
        <row r="8609">
          <cell r="A8609" t="str">
            <v>SHARP, CHRISTOPHER W</v>
          </cell>
          <cell r="B8609" t="str">
            <v>101-565</v>
          </cell>
          <cell r="C8609">
            <v>510300</v>
          </cell>
          <cell r="D8609">
            <v>25750</v>
          </cell>
          <cell r="E8609" t="str">
            <v>DEPUTY SHERIFF II</v>
          </cell>
          <cell r="F8609" t="str">
            <v>E120</v>
          </cell>
          <cell r="G8609">
            <v>1</v>
          </cell>
          <cell r="H8609" t="str">
            <v>E120-032</v>
          </cell>
          <cell r="I8609" t="str">
            <v>F</v>
          </cell>
          <cell r="J8609" t="str">
            <v>*FM</v>
          </cell>
          <cell r="K8609" t="str">
            <v>MEDICARE</v>
          </cell>
          <cell r="L8609">
            <v>672.34</v>
          </cell>
        </row>
        <row r="8610">
          <cell r="A8610" t="str">
            <v>SHARP, CHRISTOPHER W</v>
          </cell>
          <cell r="B8610" t="str">
            <v>101-565</v>
          </cell>
          <cell r="C8610">
            <v>510300</v>
          </cell>
          <cell r="D8610">
            <v>25750</v>
          </cell>
          <cell r="E8610" t="str">
            <v>DEPUTY SHERIFF II</v>
          </cell>
          <cell r="F8610" t="str">
            <v>E120</v>
          </cell>
          <cell r="G8610">
            <v>1</v>
          </cell>
          <cell r="H8610" t="str">
            <v>E120-032</v>
          </cell>
          <cell r="I8610" t="str">
            <v>F</v>
          </cell>
          <cell r="J8610" t="str">
            <v>*FI</v>
          </cell>
          <cell r="K8610" t="str">
            <v>FICA</v>
          </cell>
          <cell r="L8610">
            <v>2874.82</v>
          </cell>
        </row>
        <row r="8611">
          <cell r="A8611" t="str">
            <v>SHARP, CHRISTOPHER W</v>
          </cell>
          <cell r="B8611" t="str">
            <v>101-565</v>
          </cell>
          <cell r="C8611">
            <v>510300</v>
          </cell>
          <cell r="D8611">
            <v>25750</v>
          </cell>
          <cell r="E8611" t="str">
            <v>DEPUTY SHERIFF II</v>
          </cell>
          <cell r="F8611" t="str">
            <v>E120</v>
          </cell>
          <cell r="G8611">
            <v>1</v>
          </cell>
          <cell r="H8611" t="str">
            <v>E120-032</v>
          </cell>
          <cell r="I8611" t="str">
            <v>F</v>
          </cell>
          <cell r="J8611">
            <v>8010</v>
          </cell>
          <cell r="L8611">
            <v>4167.6000000000004</v>
          </cell>
        </row>
        <row r="8612">
          <cell r="A8612" t="str">
            <v>SHARP, CHRISTOPHER W</v>
          </cell>
          <cell r="B8612" t="str">
            <v>101-565</v>
          </cell>
          <cell r="C8612">
            <v>510400</v>
          </cell>
          <cell r="D8612">
            <v>25750</v>
          </cell>
          <cell r="E8612" t="str">
            <v>DEPUTY SHERIFF II</v>
          </cell>
          <cell r="F8612" t="str">
            <v>E120</v>
          </cell>
          <cell r="G8612">
            <v>1</v>
          </cell>
          <cell r="H8612" t="str">
            <v>E120-032</v>
          </cell>
          <cell r="I8612" t="str">
            <v>F</v>
          </cell>
          <cell r="J8612">
            <v>1001</v>
          </cell>
          <cell r="L8612">
            <v>10.17</v>
          </cell>
        </row>
        <row r="8613">
          <cell r="A8613" t="str">
            <v>SHARP, CHRISTOPHER W</v>
          </cell>
          <cell r="B8613" t="str">
            <v>101-565</v>
          </cell>
          <cell r="C8613">
            <v>510400</v>
          </cell>
          <cell r="D8613">
            <v>25750</v>
          </cell>
          <cell r="E8613" t="str">
            <v>DEPUTY SHERIFF II</v>
          </cell>
          <cell r="F8613" t="str">
            <v>E120</v>
          </cell>
          <cell r="G8613">
            <v>1</v>
          </cell>
          <cell r="H8613" t="str">
            <v>E120-032</v>
          </cell>
          <cell r="I8613" t="str">
            <v>F</v>
          </cell>
          <cell r="J8613">
            <v>605</v>
          </cell>
          <cell r="L8613">
            <v>59.1</v>
          </cell>
        </row>
        <row r="8614">
          <cell r="A8614" t="str">
            <v>SHARP, CHRISTOPHER W</v>
          </cell>
          <cell r="B8614" t="str">
            <v>101-565</v>
          </cell>
          <cell r="C8614">
            <v>510400</v>
          </cell>
          <cell r="D8614">
            <v>25750</v>
          </cell>
          <cell r="E8614" t="str">
            <v>DEPUTY SHERIFF II</v>
          </cell>
          <cell r="F8614" t="str">
            <v>E120</v>
          </cell>
          <cell r="G8614">
            <v>1</v>
          </cell>
          <cell r="H8614" t="str">
            <v>E120-032</v>
          </cell>
          <cell r="I8614" t="str">
            <v>F</v>
          </cell>
          <cell r="J8614">
            <v>705</v>
          </cell>
          <cell r="L8614">
            <v>12.04</v>
          </cell>
        </row>
        <row r="8615">
          <cell r="A8615" t="str">
            <v>SHARP, CHRISTOPHER W</v>
          </cell>
          <cell r="B8615" t="str">
            <v>101-565</v>
          </cell>
          <cell r="C8615">
            <v>510400</v>
          </cell>
          <cell r="D8615">
            <v>25750</v>
          </cell>
          <cell r="E8615" t="str">
            <v>DEPUTY SHERIFF II</v>
          </cell>
          <cell r="F8615" t="str">
            <v>E120</v>
          </cell>
          <cell r="G8615">
            <v>1</v>
          </cell>
          <cell r="H8615" t="str">
            <v>E120-032</v>
          </cell>
          <cell r="I8615" t="str">
            <v>F</v>
          </cell>
          <cell r="J8615">
            <v>811</v>
          </cell>
          <cell r="L8615">
            <v>1.88</v>
          </cell>
        </row>
        <row r="8616">
          <cell r="A8616" t="str">
            <v>SHARP, CHRISTOPHER W</v>
          </cell>
          <cell r="B8616" t="str">
            <v>101-565</v>
          </cell>
          <cell r="C8616">
            <v>510400</v>
          </cell>
          <cell r="D8616">
            <v>25750</v>
          </cell>
          <cell r="E8616" t="str">
            <v>DEPUTY SHERIFF II</v>
          </cell>
          <cell r="F8616" t="str">
            <v>E120</v>
          </cell>
          <cell r="G8616">
            <v>1</v>
          </cell>
          <cell r="H8616" t="str">
            <v>E120-032</v>
          </cell>
          <cell r="I8616" t="str">
            <v>F</v>
          </cell>
          <cell r="J8616">
            <v>204</v>
          </cell>
          <cell r="L8616">
            <v>244.01</v>
          </cell>
        </row>
        <row r="8617">
          <cell r="A8617" t="str">
            <v>SHARP, CHRISTOPHER W</v>
          </cell>
          <cell r="B8617" t="str">
            <v>101-565</v>
          </cell>
          <cell r="C8617">
            <v>510400</v>
          </cell>
          <cell r="D8617">
            <v>25750</v>
          </cell>
          <cell r="E8617" t="str">
            <v>DEPUTY SHERIFF II</v>
          </cell>
          <cell r="F8617" t="str">
            <v>E120</v>
          </cell>
          <cell r="G8617">
            <v>1</v>
          </cell>
          <cell r="H8617" t="str">
            <v>E120-032</v>
          </cell>
          <cell r="I8617" t="str">
            <v>F</v>
          </cell>
          <cell r="J8617">
            <v>30</v>
          </cell>
          <cell r="L8617">
            <v>115.92</v>
          </cell>
        </row>
        <row r="8618">
          <cell r="A8618" t="str">
            <v>SHEEHY, THOMAS E</v>
          </cell>
          <cell r="B8618" t="str">
            <v>123-576</v>
          </cell>
          <cell r="C8618">
            <v>510100</v>
          </cell>
          <cell r="D8618">
            <v>45510</v>
          </cell>
          <cell r="E8618" t="str">
            <v>BUILDING INSPECTOR I</v>
          </cell>
          <cell r="F8618" t="str">
            <v>D178</v>
          </cell>
          <cell r="G8618">
            <v>1</v>
          </cell>
          <cell r="H8618" t="str">
            <v>D178-002</v>
          </cell>
          <cell r="I8618" t="str">
            <v>O</v>
          </cell>
          <cell r="J8618">
            <v>1</v>
          </cell>
          <cell r="K8618" t="str">
            <v>REGULAR PAY</v>
          </cell>
          <cell r="L8618">
            <v>39473.65</v>
          </cell>
        </row>
        <row r="8619">
          <cell r="A8619" t="str">
            <v>SHEEHY, THOMAS E</v>
          </cell>
          <cell r="B8619" t="str">
            <v>123-576</v>
          </cell>
          <cell r="C8619">
            <v>510300</v>
          </cell>
          <cell r="D8619">
            <v>45510</v>
          </cell>
          <cell r="E8619" t="str">
            <v>BUILDING INSPECTOR I</v>
          </cell>
          <cell r="F8619" t="str">
            <v>D178</v>
          </cell>
          <cell r="G8619">
            <v>1</v>
          </cell>
          <cell r="H8619" t="str">
            <v>D178-002</v>
          </cell>
          <cell r="I8619" t="str">
            <v>F</v>
          </cell>
          <cell r="J8619" t="str">
            <v>*FM</v>
          </cell>
          <cell r="K8619" t="str">
            <v>MEDICARE</v>
          </cell>
          <cell r="L8619">
            <v>572.37</v>
          </cell>
        </row>
        <row r="8620">
          <cell r="A8620" t="str">
            <v>SHEEHY, THOMAS E</v>
          </cell>
          <cell r="B8620" t="str">
            <v>123-576</v>
          </cell>
          <cell r="C8620">
            <v>510300</v>
          </cell>
          <cell r="D8620">
            <v>45510</v>
          </cell>
          <cell r="E8620" t="str">
            <v>BUILDING INSPECTOR I</v>
          </cell>
          <cell r="F8620" t="str">
            <v>D178</v>
          </cell>
          <cell r="G8620">
            <v>1</v>
          </cell>
          <cell r="H8620" t="str">
            <v>D178-002</v>
          </cell>
          <cell r="I8620" t="str">
            <v>F</v>
          </cell>
          <cell r="J8620">
            <v>7999</v>
          </cell>
          <cell r="L8620">
            <v>11838.15</v>
          </cell>
        </row>
        <row r="8621">
          <cell r="A8621" t="str">
            <v>SHEEHY, THOMAS E</v>
          </cell>
          <cell r="B8621" t="str">
            <v>123-576</v>
          </cell>
          <cell r="C8621">
            <v>510300</v>
          </cell>
          <cell r="D8621">
            <v>45510</v>
          </cell>
          <cell r="E8621" t="str">
            <v>BUILDING INSPECTOR I</v>
          </cell>
          <cell r="F8621" t="str">
            <v>D178</v>
          </cell>
          <cell r="G8621">
            <v>1</v>
          </cell>
          <cell r="H8621" t="str">
            <v>D178-002</v>
          </cell>
          <cell r="I8621" t="str">
            <v>F</v>
          </cell>
          <cell r="J8621">
            <v>8000</v>
          </cell>
          <cell r="L8621">
            <v>2758.86</v>
          </cell>
        </row>
        <row r="8622">
          <cell r="A8622" t="str">
            <v>SHEEHY, THOMAS E</v>
          </cell>
          <cell r="B8622" t="str">
            <v>123-576</v>
          </cell>
          <cell r="C8622">
            <v>510300</v>
          </cell>
          <cell r="D8622">
            <v>45510</v>
          </cell>
          <cell r="E8622" t="str">
            <v>BUILDING INSPECTOR I</v>
          </cell>
          <cell r="F8622" t="str">
            <v>D178</v>
          </cell>
          <cell r="G8622">
            <v>1</v>
          </cell>
          <cell r="H8622" t="str">
            <v>D178-002</v>
          </cell>
          <cell r="I8622" t="str">
            <v>F</v>
          </cell>
          <cell r="J8622" t="str">
            <v>*FI</v>
          </cell>
          <cell r="K8622" t="str">
            <v>FICA</v>
          </cell>
          <cell r="L8622">
            <v>2447.37</v>
          </cell>
        </row>
        <row r="8623">
          <cell r="A8623" t="str">
            <v>SHEEHY, THOMAS E</v>
          </cell>
          <cell r="B8623" t="str">
            <v>123-576</v>
          </cell>
          <cell r="C8623">
            <v>510400</v>
          </cell>
          <cell r="D8623">
            <v>45510</v>
          </cell>
          <cell r="E8623" t="str">
            <v>BUILDING INSPECTOR I</v>
          </cell>
          <cell r="F8623" t="str">
            <v>D178</v>
          </cell>
          <cell r="G8623">
            <v>1</v>
          </cell>
          <cell r="H8623" t="str">
            <v>D178-002</v>
          </cell>
          <cell r="I8623" t="str">
            <v>F</v>
          </cell>
          <cell r="J8623">
            <v>810</v>
          </cell>
          <cell r="L8623">
            <v>1.71</v>
          </cell>
        </row>
        <row r="8624">
          <cell r="A8624" t="str">
            <v>SHEEHY, THOMAS E</v>
          </cell>
          <cell r="B8624" t="str">
            <v>123-576</v>
          </cell>
          <cell r="C8624">
            <v>510400</v>
          </cell>
          <cell r="D8624">
            <v>45510</v>
          </cell>
          <cell r="E8624" t="str">
            <v>BUILDING INSPECTOR I</v>
          </cell>
          <cell r="F8624" t="str">
            <v>D178</v>
          </cell>
          <cell r="G8624">
            <v>1</v>
          </cell>
          <cell r="H8624" t="str">
            <v>D178-002</v>
          </cell>
          <cell r="I8624" t="str">
            <v>F</v>
          </cell>
          <cell r="J8624">
            <v>703</v>
          </cell>
          <cell r="L8624">
            <v>6.7</v>
          </cell>
        </row>
        <row r="8625">
          <cell r="A8625" t="str">
            <v>SHEEHY, THOMAS E</v>
          </cell>
          <cell r="B8625" t="str">
            <v>123-576</v>
          </cell>
          <cell r="C8625">
            <v>510400</v>
          </cell>
          <cell r="D8625">
            <v>45510</v>
          </cell>
          <cell r="E8625" t="str">
            <v>BUILDING INSPECTOR I</v>
          </cell>
          <cell r="F8625" t="str">
            <v>D178</v>
          </cell>
          <cell r="G8625">
            <v>1</v>
          </cell>
          <cell r="H8625" t="str">
            <v>D178-002</v>
          </cell>
          <cell r="I8625" t="str">
            <v>F</v>
          </cell>
          <cell r="J8625">
            <v>1001</v>
          </cell>
          <cell r="L8625">
            <v>10.17</v>
          </cell>
        </row>
        <row r="8626">
          <cell r="A8626" t="str">
            <v>SHEEHY, THOMAS E</v>
          </cell>
          <cell r="B8626" t="str">
            <v>123-576</v>
          </cell>
          <cell r="C8626">
            <v>510400</v>
          </cell>
          <cell r="D8626">
            <v>45510</v>
          </cell>
          <cell r="E8626" t="str">
            <v>BUILDING INSPECTOR I</v>
          </cell>
          <cell r="F8626" t="str">
            <v>D178</v>
          </cell>
          <cell r="G8626">
            <v>1</v>
          </cell>
          <cell r="H8626" t="str">
            <v>D178-002</v>
          </cell>
          <cell r="I8626" t="str">
            <v>F</v>
          </cell>
          <cell r="J8626">
            <v>30</v>
          </cell>
          <cell r="L8626">
            <v>98.68</v>
          </cell>
        </row>
        <row r="8627">
          <cell r="A8627" t="str">
            <v>SHEEHY, THOMAS E</v>
          </cell>
          <cell r="B8627" t="str">
            <v>123-576</v>
          </cell>
          <cell r="C8627">
            <v>510400</v>
          </cell>
          <cell r="D8627">
            <v>45510</v>
          </cell>
          <cell r="E8627" t="str">
            <v>BUILDING INSPECTOR I</v>
          </cell>
          <cell r="F8627" t="str">
            <v>D178</v>
          </cell>
          <cell r="G8627">
            <v>1</v>
          </cell>
          <cell r="H8627" t="str">
            <v>D178-002</v>
          </cell>
          <cell r="I8627" t="str">
            <v>F</v>
          </cell>
          <cell r="J8627">
            <v>103</v>
          </cell>
          <cell r="L8627">
            <v>232.19</v>
          </cell>
        </row>
        <row r="8628">
          <cell r="A8628" t="str">
            <v>SHEEHY, THOMAS E</v>
          </cell>
          <cell r="B8628" t="str">
            <v>123-576</v>
          </cell>
          <cell r="C8628">
            <v>510400</v>
          </cell>
          <cell r="D8628">
            <v>45510</v>
          </cell>
          <cell r="E8628" t="str">
            <v>BUILDING INSPECTOR I</v>
          </cell>
          <cell r="F8628" t="str">
            <v>D178</v>
          </cell>
          <cell r="G8628">
            <v>1</v>
          </cell>
          <cell r="H8628" t="str">
            <v>D178-002</v>
          </cell>
          <cell r="I8628" t="str">
            <v>F</v>
          </cell>
          <cell r="J8628">
            <v>603</v>
          </cell>
          <cell r="L8628">
            <v>31.26</v>
          </cell>
        </row>
        <row r="8629">
          <cell r="A8629" t="str">
            <v>SHEFFIELD, JENNIFER L</v>
          </cell>
          <cell r="B8629" t="str">
            <v>165-622</v>
          </cell>
          <cell r="C8629">
            <v>510100</v>
          </cell>
          <cell r="D8629">
            <v>42140</v>
          </cell>
          <cell r="E8629" t="str">
            <v>LIBRARIAN I</v>
          </cell>
          <cell r="F8629" t="str">
            <v>G230</v>
          </cell>
          <cell r="G8629">
            <v>0.75</v>
          </cell>
          <cell r="H8629" t="str">
            <v>G230-005</v>
          </cell>
          <cell r="I8629" t="str">
            <v>O</v>
          </cell>
          <cell r="J8629">
            <v>1</v>
          </cell>
          <cell r="K8629" t="str">
            <v>REGULAR PAY</v>
          </cell>
          <cell r="L8629">
            <v>28723.279999999999</v>
          </cell>
        </row>
        <row r="8630">
          <cell r="A8630" t="str">
            <v>SHEFFIELD, JENNIFER L</v>
          </cell>
          <cell r="B8630" t="str">
            <v>165-622</v>
          </cell>
          <cell r="C8630">
            <v>510300</v>
          </cell>
          <cell r="D8630">
            <v>42140</v>
          </cell>
          <cell r="E8630" t="str">
            <v>LIBRARIAN I</v>
          </cell>
          <cell r="F8630" t="str">
            <v>G230</v>
          </cell>
          <cell r="G8630">
            <v>0.75</v>
          </cell>
          <cell r="H8630" t="str">
            <v>G230-005</v>
          </cell>
          <cell r="I8630" t="str">
            <v>F</v>
          </cell>
          <cell r="J8630" t="str">
            <v>*FI</v>
          </cell>
          <cell r="K8630" t="str">
            <v>FICA</v>
          </cell>
          <cell r="L8630">
            <v>1780.84</v>
          </cell>
        </row>
        <row r="8631">
          <cell r="A8631" t="str">
            <v>SHEFFIELD, JENNIFER L</v>
          </cell>
          <cell r="B8631" t="str">
            <v>165-622</v>
          </cell>
          <cell r="C8631">
            <v>510300</v>
          </cell>
          <cell r="D8631">
            <v>42140</v>
          </cell>
          <cell r="E8631" t="str">
            <v>LIBRARIAN I</v>
          </cell>
          <cell r="F8631" t="str">
            <v>G230</v>
          </cell>
          <cell r="G8631">
            <v>0.75</v>
          </cell>
          <cell r="H8631" t="str">
            <v>G230-005</v>
          </cell>
          <cell r="I8631" t="str">
            <v>F</v>
          </cell>
          <cell r="J8631">
            <v>8005</v>
          </cell>
          <cell r="L8631">
            <v>140.44</v>
          </cell>
        </row>
        <row r="8632">
          <cell r="A8632" t="str">
            <v>SHEFFIELD, JENNIFER L</v>
          </cell>
          <cell r="B8632" t="str">
            <v>165-622</v>
          </cell>
          <cell r="C8632">
            <v>510300</v>
          </cell>
          <cell r="D8632">
            <v>42140</v>
          </cell>
          <cell r="E8632" t="str">
            <v>LIBRARIAN I</v>
          </cell>
          <cell r="F8632" t="str">
            <v>G230</v>
          </cell>
          <cell r="G8632">
            <v>0.75</v>
          </cell>
          <cell r="H8632" t="str">
            <v>G230-005</v>
          </cell>
          <cell r="I8632" t="str">
            <v>F</v>
          </cell>
          <cell r="J8632" t="str">
            <v>*FM</v>
          </cell>
          <cell r="K8632" t="str">
            <v>MEDICARE</v>
          </cell>
          <cell r="L8632">
            <v>416.49</v>
          </cell>
        </row>
        <row r="8633">
          <cell r="A8633" t="str">
            <v>SHEFFIELD, JENNIFER L</v>
          </cell>
          <cell r="B8633" t="str">
            <v>165-622</v>
          </cell>
          <cell r="C8633">
            <v>510300</v>
          </cell>
          <cell r="D8633">
            <v>42140</v>
          </cell>
          <cell r="E8633" t="str">
            <v>LIBRARIAN I</v>
          </cell>
          <cell r="F8633" t="str">
            <v>G230</v>
          </cell>
          <cell r="G8633">
            <v>0.75</v>
          </cell>
          <cell r="H8633" t="str">
            <v>G230-005</v>
          </cell>
          <cell r="I8633" t="str">
            <v>F</v>
          </cell>
          <cell r="J8633">
            <v>7999</v>
          </cell>
          <cell r="L8633">
            <v>8614.11</v>
          </cell>
        </row>
        <row r="8634">
          <cell r="A8634" t="str">
            <v>SHEFFIELD, JENNIFER L</v>
          </cell>
          <cell r="B8634" t="str">
            <v>165-622</v>
          </cell>
          <cell r="C8634">
            <v>510300</v>
          </cell>
          <cell r="D8634">
            <v>42140</v>
          </cell>
          <cell r="E8634" t="str">
            <v>LIBRARIAN I</v>
          </cell>
          <cell r="F8634" t="str">
            <v>G230</v>
          </cell>
          <cell r="G8634">
            <v>0.75</v>
          </cell>
          <cell r="H8634" t="str">
            <v>G230-005</v>
          </cell>
          <cell r="I8634" t="str">
            <v>F</v>
          </cell>
          <cell r="J8634">
            <v>8000</v>
          </cell>
          <cell r="L8634">
            <v>2006.34</v>
          </cell>
        </row>
        <row r="8635">
          <cell r="A8635" t="str">
            <v>SHEFFIELD, JENNIFER L</v>
          </cell>
          <cell r="B8635" t="str">
            <v>165-622</v>
          </cell>
          <cell r="C8635">
            <v>510400</v>
          </cell>
          <cell r="D8635">
            <v>42140</v>
          </cell>
          <cell r="E8635" t="str">
            <v>LIBRARIAN I</v>
          </cell>
          <cell r="F8635" t="str">
            <v>G230</v>
          </cell>
          <cell r="G8635">
            <v>0.75</v>
          </cell>
          <cell r="H8635" t="str">
            <v>G230-005</v>
          </cell>
          <cell r="I8635" t="str">
            <v>F</v>
          </cell>
          <cell r="J8635">
            <v>811</v>
          </cell>
          <cell r="L8635">
            <v>1.41</v>
          </cell>
        </row>
        <row r="8636">
          <cell r="A8636" t="str">
            <v>SHEFFIELD, JENNIFER L</v>
          </cell>
          <cell r="B8636" t="str">
            <v>165-622</v>
          </cell>
          <cell r="C8636">
            <v>510400</v>
          </cell>
          <cell r="D8636">
            <v>42140</v>
          </cell>
          <cell r="E8636" t="str">
            <v>LIBRARIAN I</v>
          </cell>
          <cell r="F8636" t="str">
            <v>G230</v>
          </cell>
          <cell r="G8636">
            <v>0.75</v>
          </cell>
          <cell r="H8636" t="str">
            <v>G230-005</v>
          </cell>
          <cell r="I8636" t="str">
            <v>F</v>
          </cell>
          <cell r="J8636">
            <v>701</v>
          </cell>
          <cell r="L8636">
            <v>3.01</v>
          </cell>
        </row>
        <row r="8637">
          <cell r="A8637" t="str">
            <v>SHEFFIELD, JENNIFER L</v>
          </cell>
          <cell r="B8637" t="str">
            <v>165-622</v>
          </cell>
          <cell r="C8637">
            <v>510400</v>
          </cell>
          <cell r="D8637">
            <v>42140</v>
          </cell>
          <cell r="E8637" t="str">
            <v>LIBRARIAN I</v>
          </cell>
          <cell r="F8637" t="str">
            <v>G230</v>
          </cell>
          <cell r="G8637">
            <v>0.75</v>
          </cell>
          <cell r="H8637" t="str">
            <v>G230-005</v>
          </cell>
          <cell r="I8637" t="str">
            <v>F</v>
          </cell>
          <cell r="J8637">
            <v>1001</v>
          </cell>
          <cell r="L8637">
            <v>10.17</v>
          </cell>
        </row>
        <row r="8638">
          <cell r="A8638" t="str">
            <v>SHEFFIELD, JENNIFER L</v>
          </cell>
          <cell r="B8638" t="str">
            <v>165-622</v>
          </cell>
          <cell r="C8638">
            <v>510400</v>
          </cell>
          <cell r="D8638">
            <v>42140</v>
          </cell>
          <cell r="E8638" t="str">
            <v>LIBRARIAN I</v>
          </cell>
          <cell r="F8638" t="str">
            <v>G230</v>
          </cell>
          <cell r="G8638">
            <v>0.75</v>
          </cell>
          <cell r="H8638" t="str">
            <v>G230-005</v>
          </cell>
          <cell r="I8638" t="str">
            <v>F</v>
          </cell>
          <cell r="J8638">
            <v>30</v>
          </cell>
          <cell r="L8638">
            <v>71.81</v>
          </cell>
        </row>
        <row r="8639">
          <cell r="A8639" t="str">
            <v>SHEFFIELD, JENNIFER L</v>
          </cell>
          <cell r="B8639" t="str">
            <v>165-622</v>
          </cell>
          <cell r="C8639">
            <v>510400</v>
          </cell>
          <cell r="D8639">
            <v>42140</v>
          </cell>
          <cell r="E8639" t="str">
            <v>LIBRARIAN I</v>
          </cell>
          <cell r="F8639" t="str">
            <v>G230</v>
          </cell>
          <cell r="G8639">
            <v>0.75</v>
          </cell>
          <cell r="H8639" t="str">
            <v>G230-005</v>
          </cell>
          <cell r="I8639" t="str">
            <v>F</v>
          </cell>
          <cell r="J8639">
            <v>100</v>
          </cell>
          <cell r="L8639">
            <v>92.69</v>
          </cell>
        </row>
        <row r="8640">
          <cell r="A8640" t="str">
            <v>SHELTON, PAMELA S</v>
          </cell>
          <cell r="B8640" t="str">
            <v>101-571</v>
          </cell>
          <cell r="C8640">
            <v>510100</v>
          </cell>
          <cell r="D8640">
            <v>45500</v>
          </cell>
          <cell r="E8640" t="str">
            <v>GROUP SUPERVISOR I</v>
          </cell>
          <cell r="F8640" t="str">
            <v>D310</v>
          </cell>
          <cell r="G8640">
            <v>1</v>
          </cell>
          <cell r="H8640" t="str">
            <v>D310-007</v>
          </cell>
          <cell r="I8640" t="str">
            <v>O</v>
          </cell>
          <cell r="J8640">
            <v>1</v>
          </cell>
          <cell r="K8640" t="str">
            <v>REGULAR PAY</v>
          </cell>
          <cell r="L8640">
            <v>28818.11</v>
          </cell>
        </row>
        <row r="8641">
          <cell r="A8641" t="str">
            <v>SHELTON, PAMELA S</v>
          </cell>
          <cell r="B8641" t="str">
            <v>101-571</v>
          </cell>
          <cell r="C8641">
            <v>510300</v>
          </cell>
          <cell r="D8641">
            <v>45500</v>
          </cell>
          <cell r="E8641" t="str">
            <v>GROUP SUPERVISOR I</v>
          </cell>
          <cell r="F8641" t="str">
            <v>D310</v>
          </cell>
          <cell r="G8641">
            <v>1</v>
          </cell>
          <cell r="H8641" t="str">
            <v>D310-007</v>
          </cell>
          <cell r="I8641" t="str">
            <v>F</v>
          </cell>
          <cell r="J8641" t="str">
            <v>*FI</v>
          </cell>
          <cell r="K8641" t="str">
            <v>FICA</v>
          </cell>
          <cell r="L8641">
            <v>1786.72</v>
          </cell>
        </row>
        <row r="8642">
          <cell r="A8642" t="str">
            <v>SHELTON, PAMELA S</v>
          </cell>
          <cell r="B8642" t="str">
            <v>101-571</v>
          </cell>
          <cell r="C8642">
            <v>510300</v>
          </cell>
          <cell r="D8642">
            <v>45500</v>
          </cell>
          <cell r="E8642" t="str">
            <v>GROUP SUPERVISOR I</v>
          </cell>
          <cell r="F8642" t="str">
            <v>D310</v>
          </cell>
          <cell r="G8642">
            <v>1</v>
          </cell>
          <cell r="H8642" t="str">
            <v>D310-007</v>
          </cell>
          <cell r="I8642" t="str">
            <v>F</v>
          </cell>
          <cell r="J8642">
            <v>8000</v>
          </cell>
          <cell r="L8642">
            <v>2012.97</v>
          </cell>
        </row>
        <row r="8643">
          <cell r="A8643" t="str">
            <v>SHELTON, PAMELA S</v>
          </cell>
          <cell r="B8643" t="str">
            <v>101-571</v>
          </cell>
          <cell r="C8643">
            <v>510300</v>
          </cell>
          <cell r="D8643">
            <v>45500</v>
          </cell>
          <cell r="E8643" t="str">
            <v>GROUP SUPERVISOR I</v>
          </cell>
          <cell r="F8643" t="str">
            <v>D310</v>
          </cell>
          <cell r="G8643">
            <v>1</v>
          </cell>
          <cell r="H8643" t="str">
            <v>D310-007</v>
          </cell>
          <cell r="I8643" t="str">
            <v>F</v>
          </cell>
          <cell r="J8643" t="str">
            <v>*FM</v>
          </cell>
          <cell r="K8643" t="str">
            <v>MEDICARE</v>
          </cell>
          <cell r="L8643">
            <v>417.86</v>
          </cell>
        </row>
        <row r="8644">
          <cell r="A8644" t="str">
            <v>SHELTON, PAMELA S</v>
          </cell>
          <cell r="B8644" t="str">
            <v>101-571</v>
          </cell>
          <cell r="C8644">
            <v>510300</v>
          </cell>
          <cell r="D8644">
            <v>45500</v>
          </cell>
          <cell r="E8644" t="str">
            <v>GROUP SUPERVISOR I</v>
          </cell>
          <cell r="F8644" t="str">
            <v>D310</v>
          </cell>
          <cell r="G8644">
            <v>1</v>
          </cell>
          <cell r="H8644" t="str">
            <v>D310-007</v>
          </cell>
          <cell r="I8644" t="str">
            <v>F</v>
          </cell>
          <cell r="J8644">
            <v>7999</v>
          </cell>
          <cell r="L8644">
            <v>8642.5499999999993</v>
          </cell>
        </row>
        <row r="8645">
          <cell r="A8645" t="str">
            <v>SHELTON, PAMELA S</v>
          </cell>
          <cell r="B8645" t="str">
            <v>101-571</v>
          </cell>
          <cell r="C8645">
            <v>510400</v>
          </cell>
          <cell r="D8645">
            <v>45500</v>
          </cell>
          <cell r="E8645" t="str">
            <v>GROUP SUPERVISOR I</v>
          </cell>
          <cell r="F8645" t="str">
            <v>D310</v>
          </cell>
          <cell r="G8645">
            <v>1</v>
          </cell>
          <cell r="H8645" t="str">
            <v>D310-007</v>
          </cell>
          <cell r="I8645" t="str">
            <v>F</v>
          </cell>
          <cell r="J8645">
            <v>103</v>
          </cell>
          <cell r="L8645">
            <v>232.19</v>
          </cell>
        </row>
        <row r="8646">
          <cell r="A8646" t="str">
            <v>SHELTON, PAMELA S</v>
          </cell>
          <cell r="B8646" t="str">
            <v>101-571</v>
          </cell>
          <cell r="C8646">
            <v>510400</v>
          </cell>
          <cell r="D8646">
            <v>45500</v>
          </cell>
          <cell r="E8646" t="str">
            <v>GROUP SUPERVISOR I</v>
          </cell>
          <cell r="F8646" t="str">
            <v>D310</v>
          </cell>
          <cell r="G8646">
            <v>1</v>
          </cell>
          <cell r="H8646" t="str">
            <v>D310-007</v>
          </cell>
          <cell r="I8646" t="str">
            <v>F</v>
          </cell>
          <cell r="J8646">
            <v>1001</v>
          </cell>
          <cell r="L8646">
            <v>10.17</v>
          </cell>
        </row>
        <row r="8647">
          <cell r="A8647" t="str">
            <v>SHELTON, PAMELA S</v>
          </cell>
          <cell r="B8647" t="str">
            <v>101-571</v>
          </cell>
          <cell r="C8647">
            <v>510400</v>
          </cell>
          <cell r="D8647">
            <v>45500</v>
          </cell>
          <cell r="E8647" t="str">
            <v>GROUP SUPERVISOR I</v>
          </cell>
          <cell r="F8647" t="str">
            <v>D310</v>
          </cell>
          <cell r="G8647">
            <v>1</v>
          </cell>
          <cell r="H8647" t="str">
            <v>D310-007</v>
          </cell>
          <cell r="I8647" t="str">
            <v>F</v>
          </cell>
          <cell r="J8647">
            <v>703</v>
          </cell>
          <cell r="L8647">
            <v>6.7</v>
          </cell>
        </row>
        <row r="8648">
          <cell r="A8648" t="str">
            <v>SHELTON, PAMELA S</v>
          </cell>
          <cell r="B8648" t="str">
            <v>101-571</v>
          </cell>
          <cell r="C8648">
            <v>510400</v>
          </cell>
          <cell r="D8648">
            <v>45500</v>
          </cell>
          <cell r="E8648" t="str">
            <v>GROUP SUPERVISOR I</v>
          </cell>
          <cell r="F8648" t="str">
            <v>D310</v>
          </cell>
          <cell r="G8648">
            <v>1</v>
          </cell>
          <cell r="H8648" t="str">
            <v>D310-007</v>
          </cell>
          <cell r="I8648" t="str">
            <v>F</v>
          </cell>
          <cell r="J8648">
            <v>603</v>
          </cell>
          <cell r="L8648">
            <v>31.26</v>
          </cell>
        </row>
        <row r="8649">
          <cell r="A8649" t="str">
            <v>SHELTON, PAMELA S</v>
          </cell>
          <cell r="B8649" t="str">
            <v>101-571</v>
          </cell>
          <cell r="C8649">
            <v>510400</v>
          </cell>
          <cell r="D8649">
            <v>45500</v>
          </cell>
          <cell r="E8649" t="str">
            <v>GROUP SUPERVISOR I</v>
          </cell>
          <cell r="F8649" t="str">
            <v>D310</v>
          </cell>
          <cell r="G8649">
            <v>1</v>
          </cell>
          <cell r="H8649" t="str">
            <v>D310-007</v>
          </cell>
          <cell r="I8649" t="str">
            <v>F</v>
          </cell>
          <cell r="J8649">
            <v>811</v>
          </cell>
          <cell r="L8649">
            <v>1.88</v>
          </cell>
        </row>
        <row r="8650">
          <cell r="A8650" t="str">
            <v>SHELTON, PAMELA S</v>
          </cell>
          <cell r="B8650" t="str">
            <v>101-571</v>
          </cell>
          <cell r="C8650">
            <v>510400</v>
          </cell>
          <cell r="D8650">
            <v>45500</v>
          </cell>
          <cell r="E8650" t="str">
            <v>GROUP SUPERVISOR I</v>
          </cell>
          <cell r="F8650" t="str">
            <v>D310</v>
          </cell>
          <cell r="G8650">
            <v>1</v>
          </cell>
          <cell r="H8650" t="str">
            <v>D310-007</v>
          </cell>
          <cell r="I8650" t="str">
            <v>F</v>
          </cell>
          <cell r="J8650">
            <v>30</v>
          </cell>
          <cell r="L8650">
            <v>72.05</v>
          </cell>
        </row>
        <row r="8651">
          <cell r="A8651" t="str">
            <v>SHERMAN, ANDREW D</v>
          </cell>
          <cell r="B8651" t="str">
            <v>101-572</v>
          </cell>
          <cell r="C8651">
            <v>510100</v>
          </cell>
          <cell r="D8651">
            <v>47260</v>
          </cell>
          <cell r="E8651" t="str">
            <v>DEP PROBATION OFFICER I</v>
          </cell>
          <cell r="F8651" t="str">
            <v>P135</v>
          </cell>
          <cell r="G8651">
            <v>1</v>
          </cell>
          <cell r="H8651" t="str">
            <v>P135-002</v>
          </cell>
          <cell r="I8651" t="str">
            <v>O</v>
          </cell>
          <cell r="J8651">
            <v>1</v>
          </cell>
          <cell r="K8651" t="str">
            <v>REGULAR PAY</v>
          </cell>
          <cell r="L8651">
            <v>34569.160000000003</v>
          </cell>
        </row>
        <row r="8652">
          <cell r="A8652" t="str">
            <v>SHERMAN, ANDREW D</v>
          </cell>
          <cell r="B8652" t="str">
            <v>101-572</v>
          </cell>
          <cell r="C8652">
            <v>510300</v>
          </cell>
          <cell r="D8652">
            <v>47260</v>
          </cell>
          <cell r="E8652" t="str">
            <v>DEP PROBATION OFFICER I</v>
          </cell>
          <cell r="F8652" t="str">
            <v>P135</v>
          </cell>
          <cell r="G8652">
            <v>1</v>
          </cell>
          <cell r="H8652" t="str">
            <v>P135-002</v>
          </cell>
          <cell r="I8652" t="str">
            <v>F</v>
          </cell>
          <cell r="J8652">
            <v>8000</v>
          </cell>
          <cell r="L8652">
            <v>2415.5500000000002</v>
          </cell>
        </row>
        <row r="8653">
          <cell r="A8653" t="str">
            <v>SHERMAN, ANDREW D</v>
          </cell>
          <cell r="B8653" t="str">
            <v>101-572</v>
          </cell>
          <cell r="C8653">
            <v>510300</v>
          </cell>
          <cell r="D8653">
            <v>47260</v>
          </cell>
          <cell r="E8653" t="str">
            <v>DEP PROBATION OFFICER I</v>
          </cell>
          <cell r="F8653" t="str">
            <v>P135</v>
          </cell>
          <cell r="G8653">
            <v>1</v>
          </cell>
          <cell r="H8653" t="str">
            <v>P135-002</v>
          </cell>
          <cell r="I8653" t="str">
            <v>F</v>
          </cell>
          <cell r="J8653" t="str">
            <v>*FM</v>
          </cell>
          <cell r="K8653" t="str">
            <v>MEDICARE</v>
          </cell>
          <cell r="L8653">
            <v>501.25</v>
          </cell>
        </row>
        <row r="8654">
          <cell r="A8654" t="str">
            <v>SHERMAN, ANDREW D</v>
          </cell>
          <cell r="B8654" t="str">
            <v>101-572</v>
          </cell>
          <cell r="C8654">
            <v>510300</v>
          </cell>
          <cell r="D8654">
            <v>47260</v>
          </cell>
          <cell r="E8654" t="str">
            <v>DEP PROBATION OFFICER I</v>
          </cell>
          <cell r="F8654" t="str">
            <v>P135</v>
          </cell>
          <cell r="G8654">
            <v>1</v>
          </cell>
          <cell r="H8654" t="str">
            <v>P135-002</v>
          </cell>
          <cell r="I8654" t="str">
            <v>F</v>
          </cell>
          <cell r="J8654">
            <v>8005</v>
          </cell>
          <cell r="L8654">
            <v>169.09</v>
          </cell>
        </row>
        <row r="8655">
          <cell r="A8655" t="str">
            <v>SHERMAN, ANDREW D</v>
          </cell>
          <cell r="B8655" t="str">
            <v>101-572</v>
          </cell>
          <cell r="C8655">
            <v>510300</v>
          </cell>
          <cell r="D8655">
            <v>47260</v>
          </cell>
          <cell r="E8655" t="str">
            <v>DEP PROBATION OFFICER I</v>
          </cell>
          <cell r="F8655" t="str">
            <v>P135</v>
          </cell>
          <cell r="G8655">
            <v>1</v>
          </cell>
          <cell r="H8655" t="str">
            <v>P135-002</v>
          </cell>
          <cell r="I8655" t="str">
            <v>F</v>
          </cell>
          <cell r="J8655" t="str">
            <v>*FI</v>
          </cell>
          <cell r="K8655" t="str">
            <v>FICA</v>
          </cell>
          <cell r="L8655">
            <v>2143.29</v>
          </cell>
        </row>
        <row r="8656">
          <cell r="A8656" t="str">
            <v>SHERMAN, ANDREW D</v>
          </cell>
          <cell r="B8656" t="str">
            <v>101-572</v>
          </cell>
          <cell r="C8656">
            <v>510300</v>
          </cell>
          <cell r="D8656">
            <v>47260</v>
          </cell>
          <cell r="E8656" t="str">
            <v>DEP PROBATION OFFICER I</v>
          </cell>
          <cell r="F8656" t="str">
            <v>P135</v>
          </cell>
          <cell r="G8656">
            <v>1</v>
          </cell>
          <cell r="H8656" t="str">
            <v>P135-002</v>
          </cell>
          <cell r="I8656" t="str">
            <v>F</v>
          </cell>
          <cell r="J8656">
            <v>7999</v>
          </cell>
          <cell r="L8656">
            <v>10367.290000000001</v>
          </cell>
        </row>
        <row r="8657">
          <cell r="A8657" t="str">
            <v>SHERMAN, ANDREW D</v>
          </cell>
          <cell r="B8657" t="str">
            <v>101-572</v>
          </cell>
          <cell r="C8657">
            <v>510400</v>
          </cell>
          <cell r="D8657">
            <v>47260</v>
          </cell>
          <cell r="E8657" t="str">
            <v>DEP PROBATION OFFICER I</v>
          </cell>
          <cell r="F8657" t="str">
            <v>P135</v>
          </cell>
          <cell r="G8657">
            <v>1</v>
          </cell>
          <cell r="H8657" t="str">
            <v>P135-002</v>
          </cell>
          <cell r="I8657" t="str">
            <v>F</v>
          </cell>
          <cell r="J8657">
            <v>811</v>
          </cell>
          <cell r="L8657">
            <v>1.88</v>
          </cell>
        </row>
        <row r="8658">
          <cell r="A8658" t="str">
            <v>SHERMAN, ANDREW D</v>
          </cell>
          <cell r="B8658" t="str">
            <v>101-572</v>
          </cell>
          <cell r="C8658">
            <v>510400</v>
          </cell>
          <cell r="D8658">
            <v>47260</v>
          </cell>
          <cell r="E8658" t="str">
            <v>DEP PROBATION OFFICER I</v>
          </cell>
          <cell r="F8658" t="str">
            <v>P135</v>
          </cell>
          <cell r="G8658">
            <v>1</v>
          </cell>
          <cell r="H8658" t="str">
            <v>P135-002</v>
          </cell>
          <cell r="I8658" t="str">
            <v>F</v>
          </cell>
          <cell r="J8658">
            <v>703</v>
          </cell>
          <cell r="L8658">
            <v>6.7</v>
          </cell>
        </row>
        <row r="8659">
          <cell r="A8659" t="str">
            <v>SHERMAN, ANDREW D</v>
          </cell>
          <cell r="B8659" t="str">
            <v>101-572</v>
          </cell>
          <cell r="C8659">
            <v>510400</v>
          </cell>
          <cell r="D8659">
            <v>47260</v>
          </cell>
          <cell r="E8659" t="str">
            <v>DEP PROBATION OFFICER I</v>
          </cell>
          <cell r="F8659" t="str">
            <v>P135</v>
          </cell>
          <cell r="G8659">
            <v>1</v>
          </cell>
          <cell r="H8659" t="str">
            <v>P135-002</v>
          </cell>
          <cell r="I8659" t="str">
            <v>F</v>
          </cell>
          <cell r="J8659">
            <v>30</v>
          </cell>
          <cell r="L8659">
            <v>86.42</v>
          </cell>
        </row>
        <row r="8660">
          <cell r="A8660" t="str">
            <v>SHERMAN, ANDREW D</v>
          </cell>
          <cell r="B8660" t="str">
            <v>101-572</v>
          </cell>
          <cell r="C8660">
            <v>510400</v>
          </cell>
          <cell r="D8660">
            <v>47260</v>
          </cell>
          <cell r="E8660" t="str">
            <v>DEP PROBATION OFFICER I</v>
          </cell>
          <cell r="F8660" t="str">
            <v>P135</v>
          </cell>
          <cell r="G8660">
            <v>1</v>
          </cell>
          <cell r="H8660" t="str">
            <v>P135-002</v>
          </cell>
          <cell r="I8660" t="str">
            <v>F</v>
          </cell>
          <cell r="J8660">
            <v>603</v>
          </cell>
          <cell r="L8660">
            <v>31.26</v>
          </cell>
        </row>
        <row r="8661">
          <cell r="A8661" t="str">
            <v>SHERMAN, ANDREW D</v>
          </cell>
          <cell r="B8661" t="str">
            <v>101-572</v>
          </cell>
          <cell r="C8661">
            <v>510400</v>
          </cell>
          <cell r="D8661">
            <v>47260</v>
          </cell>
          <cell r="E8661" t="str">
            <v>DEP PROBATION OFFICER I</v>
          </cell>
          <cell r="F8661" t="str">
            <v>P135</v>
          </cell>
          <cell r="G8661">
            <v>1</v>
          </cell>
          <cell r="H8661" t="str">
            <v>P135-002</v>
          </cell>
          <cell r="I8661" t="str">
            <v>F</v>
          </cell>
          <cell r="J8661">
            <v>102</v>
          </cell>
          <cell r="L8661">
            <v>232.19</v>
          </cell>
        </row>
        <row r="8662">
          <cell r="A8662" t="str">
            <v>SHERMAN, ANDREW D</v>
          </cell>
          <cell r="B8662" t="str">
            <v>101-572</v>
          </cell>
          <cell r="C8662">
            <v>510400</v>
          </cell>
          <cell r="D8662">
            <v>47260</v>
          </cell>
          <cell r="E8662" t="str">
            <v>DEP PROBATION OFFICER I</v>
          </cell>
          <cell r="F8662" t="str">
            <v>P135</v>
          </cell>
          <cell r="G8662">
            <v>1</v>
          </cell>
          <cell r="H8662" t="str">
            <v>P135-002</v>
          </cell>
          <cell r="I8662" t="str">
            <v>F</v>
          </cell>
          <cell r="J8662">
            <v>1001</v>
          </cell>
          <cell r="L8662">
            <v>10.17</v>
          </cell>
        </row>
        <row r="8663">
          <cell r="A8663" t="str">
            <v>SHERMAN, MICHAEL D</v>
          </cell>
          <cell r="B8663" t="str">
            <v>101-594</v>
          </cell>
          <cell r="C8663">
            <v>510100</v>
          </cell>
          <cell r="D8663">
            <v>35090</v>
          </cell>
          <cell r="E8663" t="str">
            <v>WELFARE FRAUD INVEST II</v>
          </cell>
          <cell r="F8663" t="str">
            <v>D542</v>
          </cell>
          <cell r="G8663">
            <v>1</v>
          </cell>
          <cell r="H8663" t="str">
            <v>D542-002</v>
          </cell>
          <cell r="I8663" t="str">
            <v>O</v>
          </cell>
          <cell r="J8663">
            <v>1</v>
          </cell>
          <cell r="K8663" t="str">
            <v>REGULAR PAY</v>
          </cell>
          <cell r="L8663">
            <v>45657.9</v>
          </cell>
        </row>
        <row r="8664">
          <cell r="A8664" t="str">
            <v>SHERMAN, MICHAEL D</v>
          </cell>
          <cell r="B8664" t="str">
            <v>101-594</v>
          </cell>
          <cell r="C8664">
            <v>510300</v>
          </cell>
          <cell r="D8664">
            <v>35090</v>
          </cell>
          <cell r="E8664" t="str">
            <v>WELFARE FRAUD INVEST II</v>
          </cell>
          <cell r="F8664" t="str">
            <v>D542</v>
          </cell>
          <cell r="G8664">
            <v>1</v>
          </cell>
          <cell r="H8664" t="str">
            <v>D542-002</v>
          </cell>
          <cell r="I8664" t="str">
            <v>F</v>
          </cell>
          <cell r="J8664">
            <v>7999</v>
          </cell>
          <cell r="L8664">
            <v>13692.8</v>
          </cell>
        </row>
        <row r="8665">
          <cell r="A8665" t="str">
            <v>SHERMAN, MICHAEL D</v>
          </cell>
          <cell r="B8665" t="str">
            <v>101-594</v>
          </cell>
          <cell r="C8665">
            <v>510300</v>
          </cell>
          <cell r="D8665">
            <v>35090</v>
          </cell>
          <cell r="E8665" t="str">
            <v>WELFARE FRAUD INVEST II</v>
          </cell>
          <cell r="F8665" t="str">
            <v>D542</v>
          </cell>
          <cell r="G8665">
            <v>1</v>
          </cell>
          <cell r="H8665" t="str">
            <v>D542-002</v>
          </cell>
          <cell r="I8665" t="str">
            <v>F</v>
          </cell>
          <cell r="J8665" t="str">
            <v>*FM</v>
          </cell>
          <cell r="K8665" t="str">
            <v>MEDICARE</v>
          </cell>
          <cell r="L8665">
            <v>662.04</v>
          </cell>
        </row>
        <row r="8666">
          <cell r="A8666" t="str">
            <v>SHERMAN, MICHAEL D</v>
          </cell>
          <cell r="B8666" t="str">
            <v>101-594</v>
          </cell>
          <cell r="C8666">
            <v>510300</v>
          </cell>
          <cell r="D8666">
            <v>35090</v>
          </cell>
          <cell r="E8666" t="str">
            <v>WELFARE FRAUD INVEST II</v>
          </cell>
          <cell r="F8666" t="str">
            <v>D542</v>
          </cell>
          <cell r="G8666">
            <v>1</v>
          </cell>
          <cell r="H8666" t="str">
            <v>D542-002</v>
          </cell>
          <cell r="I8666" t="str">
            <v>F</v>
          </cell>
          <cell r="J8666" t="str">
            <v>*FI</v>
          </cell>
          <cell r="K8666" t="str">
            <v>FICA</v>
          </cell>
          <cell r="L8666">
            <v>2830.79</v>
          </cell>
        </row>
        <row r="8667">
          <cell r="A8667" t="str">
            <v>SHERMAN, MICHAEL D</v>
          </cell>
          <cell r="B8667" t="str">
            <v>101-594</v>
          </cell>
          <cell r="C8667">
            <v>510300</v>
          </cell>
          <cell r="D8667">
            <v>35090</v>
          </cell>
          <cell r="E8667" t="str">
            <v>WELFARE FRAUD INVEST II</v>
          </cell>
          <cell r="F8667" t="str">
            <v>D542</v>
          </cell>
          <cell r="G8667">
            <v>1</v>
          </cell>
          <cell r="H8667" t="str">
            <v>D542-002</v>
          </cell>
          <cell r="I8667" t="str">
            <v>F</v>
          </cell>
          <cell r="J8667">
            <v>8000</v>
          </cell>
          <cell r="L8667">
            <v>3191.76</v>
          </cell>
        </row>
        <row r="8668">
          <cell r="A8668" t="str">
            <v>SHERMAN, MICHAEL D</v>
          </cell>
          <cell r="B8668" t="str">
            <v>101-594</v>
          </cell>
          <cell r="C8668">
            <v>510400</v>
          </cell>
          <cell r="D8668">
            <v>35090</v>
          </cell>
          <cell r="E8668" t="str">
            <v>WELFARE FRAUD INVEST II</v>
          </cell>
          <cell r="F8668" t="str">
            <v>D542</v>
          </cell>
          <cell r="G8668">
            <v>1</v>
          </cell>
          <cell r="H8668" t="str">
            <v>D542-002</v>
          </cell>
          <cell r="I8668" t="str">
            <v>F</v>
          </cell>
          <cell r="J8668">
            <v>30</v>
          </cell>
          <cell r="L8668">
            <v>114.14</v>
          </cell>
        </row>
        <row r="8669">
          <cell r="A8669" t="str">
            <v>SHERMAN, MICHAEL D</v>
          </cell>
          <cell r="B8669" t="str">
            <v>101-594</v>
          </cell>
          <cell r="C8669">
            <v>510400</v>
          </cell>
          <cell r="D8669">
            <v>35090</v>
          </cell>
          <cell r="E8669" t="str">
            <v>WELFARE FRAUD INVEST II</v>
          </cell>
          <cell r="F8669" t="str">
            <v>D542</v>
          </cell>
          <cell r="G8669">
            <v>1</v>
          </cell>
          <cell r="H8669" t="str">
            <v>D542-002</v>
          </cell>
          <cell r="I8669" t="str">
            <v>F</v>
          </cell>
          <cell r="J8669">
            <v>603</v>
          </cell>
          <cell r="L8669">
            <v>31.26</v>
          </cell>
        </row>
        <row r="8670">
          <cell r="A8670" t="str">
            <v>SHERMAN, MICHAEL D</v>
          </cell>
          <cell r="B8670" t="str">
            <v>101-594</v>
          </cell>
          <cell r="C8670">
            <v>510400</v>
          </cell>
          <cell r="D8670">
            <v>35090</v>
          </cell>
          <cell r="E8670" t="str">
            <v>WELFARE FRAUD INVEST II</v>
          </cell>
          <cell r="F8670" t="str">
            <v>D542</v>
          </cell>
          <cell r="G8670">
            <v>1</v>
          </cell>
          <cell r="H8670" t="str">
            <v>D542-002</v>
          </cell>
          <cell r="I8670" t="str">
            <v>F</v>
          </cell>
          <cell r="J8670">
            <v>103</v>
          </cell>
          <cell r="L8670">
            <v>232.19</v>
          </cell>
        </row>
        <row r="8671">
          <cell r="A8671" t="str">
            <v>SHERMAN, MICHAEL D</v>
          </cell>
          <cell r="B8671" t="str">
            <v>101-594</v>
          </cell>
          <cell r="C8671">
            <v>510400</v>
          </cell>
          <cell r="D8671">
            <v>35090</v>
          </cell>
          <cell r="E8671" t="str">
            <v>WELFARE FRAUD INVEST II</v>
          </cell>
          <cell r="F8671" t="str">
            <v>D542</v>
          </cell>
          <cell r="G8671">
            <v>1</v>
          </cell>
          <cell r="H8671" t="str">
            <v>D542-002</v>
          </cell>
          <cell r="I8671" t="str">
            <v>F</v>
          </cell>
          <cell r="J8671">
            <v>811</v>
          </cell>
          <cell r="L8671">
            <v>1.88</v>
          </cell>
        </row>
        <row r="8672">
          <cell r="A8672" t="str">
            <v>SHERMAN, MICHAEL D</v>
          </cell>
          <cell r="B8672" t="str">
            <v>101-594</v>
          </cell>
          <cell r="C8672">
            <v>510400</v>
          </cell>
          <cell r="D8672">
            <v>35090</v>
          </cell>
          <cell r="E8672" t="str">
            <v>WELFARE FRAUD INVEST II</v>
          </cell>
          <cell r="F8672" t="str">
            <v>D542</v>
          </cell>
          <cell r="G8672">
            <v>1</v>
          </cell>
          <cell r="H8672" t="str">
            <v>D542-002</v>
          </cell>
          <cell r="I8672" t="str">
            <v>F</v>
          </cell>
          <cell r="J8672">
            <v>703</v>
          </cell>
          <cell r="L8672">
            <v>6.7</v>
          </cell>
        </row>
        <row r="8673">
          <cell r="A8673" t="str">
            <v>SHERMAN, MICHAEL D</v>
          </cell>
          <cell r="B8673" t="str">
            <v>101-594</v>
          </cell>
          <cell r="C8673">
            <v>510400</v>
          </cell>
          <cell r="D8673">
            <v>35090</v>
          </cell>
          <cell r="E8673" t="str">
            <v>WELFARE FRAUD INVEST II</v>
          </cell>
          <cell r="F8673" t="str">
            <v>D542</v>
          </cell>
          <cell r="G8673">
            <v>1</v>
          </cell>
          <cell r="H8673" t="str">
            <v>D542-002</v>
          </cell>
          <cell r="I8673" t="str">
            <v>F</v>
          </cell>
          <cell r="J8673">
            <v>1001</v>
          </cell>
          <cell r="L8673">
            <v>10.17</v>
          </cell>
        </row>
        <row r="8674">
          <cell r="A8674" t="str">
            <v>SHORT, LINDA L</v>
          </cell>
          <cell r="B8674" t="str">
            <v>101-591</v>
          </cell>
          <cell r="C8674">
            <v>510100</v>
          </cell>
          <cell r="D8674">
            <v>33440</v>
          </cell>
          <cell r="E8674" t="str">
            <v>HEALTH TECHNICIAN II</v>
          </cell>
          <cell r="F8674" t="str">
            <v>D318</v>
          </cell>
          <cell r="G8674">
            <v>0.5</v>
          </cell>
          <cell r="H8674" t="str">
            <v>D318-009</v>
          </cell>
          <cell r="I8674" t="str">
            <v>O</v>
          </cell>
          <cell r="J8674">
            <v>1</v>
          </cell>
          <cell r="K8674" t="str">
            <v>REGULAR PAY</v>
          </cell>
          <cell r="L8674">
            <v>14125.79</v>
          </cell>
        </row>
        <row r="8675">
          <cell r="A8675" t="str">
            <v>SHORT, LINDA L</v>
          </cell>
          <cell r="B8675" t="str">
            <v>101-591</v>
          </cell>
          <cell r="C8675">
            <v>510300</v>
          </cell>
          <cell r="D8675">
            <v>33440</v>
          </cell>
          <cell r="E8675" t="str">
            <v>HEALTH TECHNICIAN II</v>
          </cell>
          <cell r="F8675" t="str">
            <v>D318</v>
          </cell>
          <cell r="G8675">
            <v>0.5</v>
          </cell>
          <cell r="H8675" t="str">
            <v>D318-009</v>
          </cell>
          <cell r="I8675" t="str">
            <v>F</v>
          </cell>
          <cell r="J8675" t="str">
            <v>*FM</v>
          </cell>
          <cell r="K8675" t="str">
            <v>MEDICARE</v>
          </cell>
          <cell r="L8675">
            <v>204.82</v>
          </cell>
        </row>
        <row r="8676">
          <cell r="A8676" t="str">
            <v>SHORT, LINDA L</v>
          </cell>
          <cell r="B8676" t="str">
            <v>101-591</v>
          </cell>
          <cell r="C8676">
            <v>510300</v>
          </cell>
          <cell r="D8676">
            <v>33440</v>
          </cell>
          <cell r="E8676" t="str">
            <v>HEALTH TECHNICIAN II</v>
          </cell>
          <cell r="F8676" t="str">
            <v>D318</v>
          </cell>
          <cell r="G8676">
            <v>0.5</v>
          </cell>
          <cell r="H8676" t="str">
            <v>D318-009</v>
          </cell>
          <cell r="I8676" t="str">
            <v>F</v>
          </cell>
          <cell r="J8676" t="str">
            <v>*FI</v>
          </cell>
          <cell r="K8676" t="str">
            <v>FICA</v>
          </cell>
          <cell r="L8676">
            <v>875.8</v>
          </cell>
        </row>
        <row r="8677">
          <cell r="A8677" t="str">
            <v>SHORT, LINDA L</v>
          </cell>
          <cell r="B8677" t="str">
            <v>101-591</v>
          </cell>
          <cell r="C8677">
            <v>510300</v>
          </cell>
          <cell r="D8677">
            <v>33440</v>
          </cell>
          <cell r="E8677" t="str">
            <v>HEALTH TECHNICIAN II</v>
          </cell>
          <cell r="F8677" t="str">
            <v>D318</v>
          </cell>
          <cell r="G8677">
            <v>0.5</v>
          </cell>
          <cell r="H8677" t="str">
            <v>D318-009</v>
          </cell>
          <cell r="I8677" t="str">
            <v>F</v>
          </cell>
          <cell r="J8677">
            <v>8000</v>
          </cell>
          <cell r="L8677">
            <v>984.51</v>
          </cell>
        </row>
        <row r="8678">
          <cell r="A8678" t="str">
            <v>SHORT, LINDA L</v>
          </cell>
          <cell r="B8678" t="str">
            <v>101-591</v>
          </cell>
          <cell r="C8678">
            <v>510300</v>
          </cell>
          <cell r="D8678">
            <v>33440</v>
          </cell>
          <cell r="E8678" t="str">
            <v>HEALTH TECHNICIAN II</v>
          </cell>
          <cell r="F8678" t="str">
            <v>D318</v>
          </cell>
          <cell r="G8678">
            <v>0.5</v>
          </cell>
          <cell r="H8678" t="str">
            <v>D318-009</v>
          </cell>
          <cell r="I8678" t="str">
            <v>F</v>
          </cell>
          <cell r="J8678">
            <v>7999</v>
          </cell>
          <cell r="L8678">
            <v>4236.32</v>
          </cell>
        </row>
        <row r="8679">
          <cell r="A8679" t="str">
            <v>SHORT, LINDA L</v>
          </cell>
          <cell r="B8679" t="str">
            <v>101-591</v>
          </cell>
          <cell r="C8679">
            <v>510400</v>
          </cell>
          <cell r="D8679">
            <v>33440</v>
          </cell>
          <cell r="E8679" t="str">
            <v>HEALTH TECHNICIAN II</v>
          </cell>
          <cell r="F8679" t="str">
            <v>D318</v>
          </cell>
          <cell r="G8679">
            <v>0.5</v>
          </cell>
          <cell r="H8679" t="str">
            <v>D318-009</v>
          </cell>
          <cell r="I8679" t="str">
            <v>F</v>
          </cell>
          <cell r="J8679">
            <v>104</v>
          </cell>
          <cell r="L8679">
            <v>129.02000000000001</v>
          </cell>
        </row>
        <row r="8680">
          <cell r="A8680" t="str">
            <v>SHORT, LINDA L</v>
          </cell>
          <cell r="B8680" t="str">
            <v>101-591</v>
          </cell>
          <cell r="C8680">
            <v>510400</v>
          </cell>
          <cell r="D8680">
            <v>33440</v>
          </cell>
          <cell r="E8680" t="str">
            <v>HEALTH TECHNICIAN II</v>
          </cell>
          <cell r="F8680" t="str">
            <v>D318</v>
          </cell>
          <cell r="G8680">
            <v>0.5</v>
          </cell>
          <cell r="H8680" t="str">
            <v>D318-009</v>
          </cell>
          <cell r="I8680" t="str">
            <v>F</v>
          </cell>
          <cell r="J8680">
            <v>30</v>
          </cell>
          <cell r="L8680">
            <v>35.31</v>
          </cell>
        </row>
        <row r="8681">
          <cell r="A8681" t="str">
            <v>SHORT, LINDA L</v>
          </cell>
          <cell r="B8681" t="str">
            <v>101-591</v>
          </cell>
          <cell r="C8681">
            <v>510400</v>
          </cell>
          <cell r="D8681">
            <v>33440</v>
          </cell>
          <cell r="E8681" t="str">
            <v>HEALTH TECHNICIAN II</v>
          </cell>
          <cell r="F8681" t="str">
            <v>D318</v>
          </cell>
          <cell r="G8681">
            <v>0.5</v>
          </cell>
          <cell r="H8681" t="str">
            <v>D318-009</v>
          </cell>
          <cell r="I8681" t="str">
            <v>F</v>
          </cell>
          <cell r="J8681">
            <v>705</v>
          </cell>
          <cell r="L8681">
            <v>6.02</v>
          </cell>
        </row>
        <row r="8682">
          <cell r="A8682" t="str">
            <v>SHORT, LINDA L</v>
          </cell>
          <cell r="B8682" t="str">
            <v>101-591</v>
          </cell>
          <cell r="C8682">
            <v>510400</v>
          </cell>
          <cell r="D8682">
            <v>33440</v>
          </cell>
          <cell r="E8682" t="str">
            <v>HEALTH TECHNICIAN II</v>
          </cell>
          <cell r="F8682" t="str">
            <v>D318</v>
          </cell>
          <cell r="G8682">
            <v>0.5</v>
          </cell>
          <cell r="H8682" t="str">
            <v>D318-009</v>
          </cell>
          <cell r="I8682" t="str">
            <v>F</v>
          </cell>
          <cell r="J8682">
            <v>1001</v>
          </cell>
          <cell r="L8682">
            <v>10.17</v>
          </cell>
        </row>
        <row r="8683">
          <cell r="A8683" t="str">
            <v>SHORT, LINDA L</v>
          </cell>
          <cell r="B8683" t="str">
            <v>101-591</v>
          </cell>
          <cell r="C8683">
            <v>510400</v>
          </cell>
          <cell r="D8683">
            <v>33440</v>
          </cell>
          <cell r="E8683" t="str">
            <v>HEALTH TECHNICIAN II</v>
          </cell>
          <cell r="F8683" t="str">
            <v>D318</v>
          </cell>
          <cell r="G8683">
            <v>0.5</v>
          </cell>
          <cell r="H8683" t="str">
            <v>D318-009</v>
          </cell>
          <cell r="I8683" t="str">
            <v>F</v>
          </cell>
          <cell r="J8683">
            <v>811</v>
          </cell>
          <cell r="L8683">
            <v>0.94</v>
          </cell>
        </row>
        <row r="8684">
          <cell r="A8684" t="str">
            <v>SHOTWELL, ROBERT W</v>
          </cell>
          <cell r="B8684" t="str">
            <v>101-594</v>
          </cell>
          <cell r="C8684">
            <v>510100</v>
          </cell>
          <cell r="D8684">
            <v>29310</v>
          </cell>
          <cell r="E8684" t="str">
            <v>PROGRAM MANAGER</v>
          </cell>
          <cell r="F8684" t="str">
            <v>C290</v>
          </cell>
          <cell r="G8684">
            <v>1</v>
          </cell>
          <cell r="H8684" t="str">
            <v>C290-004</v>
          </cell>
          <cell r="I8684" t="str">
            <v>O</v>
          </cell>
          <cell r="J8684">
            <v>1</v>
          </cell>
          <cell r="K8684" t="str">
            <v>REGULAR PAY</v>
          </cell>
          <cell r="L8684">
            <v>65890.62</v>
          </cell>
        </row>
        <row r="8685">
          <cell r="A8685" t="str">
            <v>SHOTWELL, ROBERT W</v>
          </cell>
          <cell r="B8685" t="str">
            <v>101-594</v>
          </cell>
          <cell r="C8685">
            <v>510300</v>
          </cell>
          <cell r="D8685">
            <v>29310</v>
          </cell>
          <cell r="E8685" t="str">
            <v>PROGRAM MANAGER</v>
          </cell>
          <cell r="F8685" t="str">
            <v>C290</v>
          </cell>
          <cell r="G8685">
            <v>1</v>
          </cell>
          <cell r="H8685" t="str">
            <v>C290-004</v>
          </cell>
          <cell r="I8685" t="str">
            <v>F</v>
          </cell>
          <cell r="J8685">
            <v>8005</v>
          </cell>
          <cell r="L8685">
            <v>322.56</v>
          </cell>
        </row>
        <row r="8686">
          <cell r="A8686" t="str">
            <v>SHOTWELL, ROBERT W</v>
          </cell>
          <cell r="B8686" t="str">
            <v>101-594</v>
          </cell>
          <cell r="C8686">
            <v>510300</v>
          </cell>
          <cell r="D8686">
            <v>29310</v>
          </cell>
          <cell r="E8686" t="str">
            <v>PROGRAM MANAGER</v>
          </cell>
          <cell r="F8686" t="str">
            <v>C290</v>
          </cell>
          <cell r="G8686">
            <v>1</v>
          </cell>
          <cell r="H8686" t="str">
            <v>C290-004</v>
          </cell>
          <cell r="I8686" t="str">
            <v>F</v>
          </cell>
          <cell r="J8686">
            <v>8000</v>
          </cell>
          <cell r="L8686">
            <v>4608.05</v>
          </cell>
        </row>
        <row r="8687">
          <cell r="A8687" t="str">
            <v>SHOTWELL, ROBERT W</v>
          </cell>
          <cell r="B8687" t="str">
            <v>101-594</v>
          </cell>
          <cell r="C8687">
            <v>510300</v>
          </cell>
          <cell r="D8687">
            <v>29310</v>
          </cell>
          <cell r="E8687" t="str">
            <v>PROGRAM MANAGER</v>
          </cell>
          <cell r="F8687" t="str">
            <v>C290</v>
          </cell>
          <cell r="G8687">
            <v>1</v>
          </cell>
          <cell r="H8687" t="str">
            <v>C290-004</v>
          </cell>
          <cell r="I8687" t="str">
            <v>F</v>
          </cell>
          <cell r="J8687" t="str">
            <v>*FI</v>
          </cell>
          <cell r="K8687" t="str">
            <v>FICA</v>
          </cell>
          <cell r="L8687">
            <v>4085.22</v>
          </cell>
        </row>
        <row r="8688">
          <cell r="A8688" t="str">
            <v>SHOTWELL, ROBERT W</v>
          </cell>
          <cell r="B8688" t="str">
            <v>101-594</v>
          </cell>
          <cell r="C8688">
            <v>510300</v>
          </cell>
          <cell r="D8688">
            <v>29310</v>
          </cell>
          <cell r="E8688" t="str">
            <v>PROGRAM MANAGER</v>
          </cell>
          <cell r="F8688" t="str">
            <v>C290</v>
          </cell>
          <cell r="G8688">
            <v>1</v>
          </cell>
          <cell r="H8688" t="str">
            <v>C290-004</v>
          </cell>
          <cell r="I8688" t="str">
            <v>F</v>
          </cell>
          <cell r="J8688" t="str">
            <v>*FM</v>
          </cell>
          <cell r="K8688" t="str">
            <v>MEDICARE</v>
          </cell>
          <cell r="L8688">
            <v>955.41</v>
          </cell>
        </row>
        <row r="8689">
          <cell r="A8689" t="str">
            <v>SHOTWELL, ROBERT W</v>
          </cell>
          <cell r="B8689" t="str">
            <v>101-594</v>
          </cell>
          <cell r="C8689">
            <v>510300</v>
          </cell>
          <cell r="D8689">
            <v>29310</v>
          </cell>
          <cell r="E8689" t="str">
            <v>PROGRAM MANAGER</v>
          </cell>
          <cell r="F8689" t="str">
            <v>C290</v>
          </cell>
          <cell r="G8689">
            <v>1</v>
          </cell>
          <cell r="H8689" t="str">
            <v>C290-004</v>
          </cell>
          <cell r="I8689" t="str">
            <v>F</v>
          </cell>
          <cell r="J8689">
            <v>7999</v>
          </cell>
          <cell r="L8689">
            <v>19760.599999999999</v>
          </cell>
        </row>
        <row r="8690">
          <cell r="A8690" t="str">
            <v>SHOTWELL, ROBERT W</v>
          </cell>
          <cell r="B8690" t="str">
            <v>101-594</v>
          </cell>
          <cell r="C8690">
            <v>510400</v>
          </cell>
          <cell r="D8690">
            <v>29310</v>
          </cell>
          <cell r="E8690" t="str">
            <v>PROGRAM MANAGER</v>
          </cell>
          <cell r="F8690" t="str">
            <v>C290</v>
          </cell>
          <cell r="G8690">
            <v>1</v>
          </cell>
          <cell r="H8690" t="str">
            <v>C290-004</v>
          </cell>
          <cell r="I8690" t="str">
            <v>F</v>
          </cell>
          <cell r="J8690">
            <v>811</v>
          </cell>
          <cell r="L8690">
            <v>1.88</v>
          </cell>
        </row>
        <row r="8691">
          <cell r="A8691" t="str">
            <v>SHOTWELL, ROBERT W</v>
          </cell>
          <cell r="B8691" t="str">
            <v>101-594</v>
          </cell>
          <cell r="C8691">
            <v>510400</v>
          </cell>
          <cell r="D8691">
            <v>29310</v>
          </cell>
          <cell r="E8691" t="str">
            <v>PROGRAM MANAGER</v>
          </cell>
          <cell r="F8691" t="str">
            <v>C290</v>
          </cell>
          <cell r="G8691">
            <v>1</v>
          </cell>
          <cell r="H8691" t="str">
            <v>C290-004</v>
          </cell>
          <cell r="I8691" t="str">
            <v>F</v>
          </cell>
          <cell r="J8691">
            <v>1001</v>
          </cell>
          <cell r="L8691">
            <v>10.17</v>
          </cell>
        </row>
        <row r="8692">
          <cell r="A8692" t="str">
            <v>SHOTWELL, ROBERT W</v>
          </cell>
          <cell r="B8692" t="str">
            <v>101-594</v>
          </cell>
          <cell r="C8692">
            <v>510400</v>
          </cell>
          <cell r="D8692">
            <v>29310</v>
          </cell>
          <cell r="E8692" t="str">
            <v>PROGRAM MANAGER</v>
          </cell>
          <cell r="F8692" t="str">
            <v>C290</v>
          </cell>
          <cell r="G8692">
            <v>1</v>
          </cell>
          <cell r="H8692" t="str">
            <v>C290-004</v>
          </cell>
          <cell r="I8692" t="str">
            <v>F</v>
          </cell>
          <cell r="J8692">
            <v>30</v>
          </cell>
          <cell r="L8692">
            <v>164.73</v>
          </cell>
        </row>
        <row r="8693">
          <cell r="A8693" t="str">
            <v>SHOTWELL, ROBERT W</v>
          </cell>
          <cell r="B8693" t="str">
            <v>101-594</v>
          </cell>
          <cell r="C8693">
            <v>510400</v>
          </cell>
          <cell r="D8693">
            <v>29310</v>
          </cell>
          <cell r="E8693" t="str">
            <v>PROGRAM MANAGER</v>
          </cell>
          <cell r="F8693" t="str">
            <v>C290</v>
          </cell>
          <cell r="G8693">
            <v>1</v>
          </cell>
          <cell r="H8693" t="str">
            <v>C290-004</v>
          </cell>
          <cell r="I8693" t="str">
            <v>F</v>
          </cell>
          <cell r="J8693">
            <v>605</v>
          </cell>
          <cell r="L8693">
            <v>59.1</v>
          </cell>
        </row>
        <row r="8694">
          <cell r="A8694" t="str">
            <v>SHOTWELL, ROBERT W</v>
          </cell>
          <cell r="B8694" t="str">
            <v>101-594</v>
          </cell>
          <cell r="C8694">
            <v>510400</v>
          </cell>
          <cell r="D8694">
            <v>29310</v>
          </cell>
          <cell r="E8694" t="str">
            <v>PROGRAM MANAGER</v>
          </cell>
          <cell r="F8694" t="str">
            <v>C290</v>
          </cell>
          <cell r="G8694">
            <v>1</v>
          </cell>
          <cell r="H8694" t="str">
            <v>C290-004</v>
          </cell>
          <cell r="I8694" t="str">
            <v>F</v>
          </cell>
          <cell r="J8694">
            <v>705</v>
          </cell>
          <cell r="L8694">
            <v>12.04</v>
          </cell>
        </row>
        <row r="8695">
          <cell r="A8695" t="str">
            <v>SHOTWELL, ROBERT W</v>
          </cell>
          <cell r="B8695" t="str">
            <v>101-594</v>
          </cell>
          <cell r="C8695">
            <v>510400</v>
          </cell>
          <cell r="D8695">
            <v>29310</v>
          </cell>
          <cell r="E8695" t="str">
            <v>PROGRAM MANAGER</v>
          </cell>
          <cell r="F8695" t="str">
            <v>C290</v>
          </cell>
          <cell r="G8695">
            <v>1</v>
          </cell>
          <cell r="H8695" t="str">
            <v>C290-004</v>
          </cell>
          <cell r="I8695" t="str">
            <v>F</v>
          </cell>
          <cell r="J8695">
            <v>104</v>
          </cell>
          <cell r="L8695">
            <v>283.83999999999997</v>
          </cell>
        </row>
        <row r="8696">
          <cell r="A8696" t="str">
            <v>SIMMONS, RONALD D</v>
          </cell>
          <cell r="B8696" t="str">
            <v>125-556</v>
          </cell>
          <cell r="C8696">
            <v>510100</v>
          </cell>
          <cell r="D8696">
            <v>40070</v>
          </cell>
          <cell r="E8696" t="str">
            <v>ACCOUNTING ASSIST II</v>
          </cell>
          <cell r="F8696" t="str">
            <v>D104</v>
          </cell>
          <cell r="G8696">
            <v>1</v>
          </cell>
          <cell r="H8696" t="str">
            <v>D104-003</v>
          </cell>
          <cell r="I8696" t="str">
            <v>O</v>
          </cell>
          <cell r="J8696">
            <v>1</v>
          </cell>
          <cell r="K8696" t="str">
            <v>REGULAR PAY</v>
          </cell>
          <cell r="L8696">
            <v>27498.11</v>
          </cell>
        </row>
        <row r="8697">
          <cell r="A8697" t="str">
            <v>SIMMONS, RONALD D</v>
          </cell>
          <cell r="B8697" t="str">
            <v>125-556</v>
          </cell>
          <cell r="C8697">
            <v>510300</v>
          </cell>
          <cell r="D8697">
            <v>40070</v>
          </cell>
          <cell r="E8697" t="str">
            <v>ACCOUNTING ASSIST II</v>
          </cell>
          <cell r="F8697" t="str">
            <v>D104</v>
          </cell>
          <cell r="G8697">
            <v>1</v>
          </cell>
          <cell r="H8697" t="str">
            <v>D104-003</v>
          </cell>
          <cell r="I8697" t="str">
            <v>F</v>
          </cell>
          <cell r="J8697" t="str">
            <v>*FM</v>
          </cell>
          <cell r="K8697" t="str">
            <v>MEDICARE</v>
          </cell>
          <cell r="L8697">
            <v>398.72</v>
          </cell>
        </row>
        <row r="8698">
          <cell r="A8698" t="str">
            <v>SIMMONS, RONALD D</v>
          </cell>
          <cell r="B8698" t="str">
            <v>125-556</v>
          </cell>
          <cell r="C8698">
            <v>510300</v>
          </cell>
          <cell r="D8698">
            <v>40070</v>
          </cell>
          <cell r="E8698" t="str">
            <v>ACCOUNTING ASSIST II</v>
          </cell>
          <cell r="F8698" t="str">
            <v>D104</v>
          </cell>
          <cell r="G8698">
            <v>1</v>
          </cell>
          <cell r="H8698" t="str">
            <v>D104-003</v>
          </cell>
          <cell r="I8698" t="str">
            <v>F</v>
          </cell>
          <cell r="J8698">
            <v>8000</v>
          </cell>
          <cell r="L8698">
            <v>1920.57</v>
          </cell>
        </row>
        <row r="8699">
          <cell r="A8699" t="str">
            <v>SIMMONS, RONALD D</v>
          </cell>
          <cell r="B8699" t="str">
            <v>125-556</v>
          </cell>
          <cell r="C8699">
            <v>510300</v>
          </cell>
          <cell r="D8699">
            <v>40070</v>
          </cell>
          <cell r="E8699" t="str">
            <v>ACCOUNTING ASSIST II</v>
          </cell>
          <cell r="F8699" t="str">
            <v>D104</v>
          </cell>
          <cell r="G8699">
            <v>1</v>
          </cell>
          <cell r="H8699" t="str">
            <v>D104-003</v>
          </cell>
          <cell r="I8699" t="str">
            <v>F</v>
          </cell>
          <cell r="J8699" t="str">
            <v>*FI</v>
          </cell>
          <cell r="K8699" t="str">
            <v>FICA</v>
          </cell>
          <cell r="L8699">
            <v>1704.88</v>
          </cell>
        </row>
        <row r="8700">
          <cell r="A8700" t="str">
            <v>SIMMONS, RONALD D</v>
          </cell>
          <cell r="B8700" t="str">
            <v>125-556</v>
          </cell>
          <cell r="C8700">
            <v>510300</v>
          </cell>
          <cell r="D8700">
            <v>40070</v>
          </cell>
          <cell r="E8700" t="str">
            <v>ACCOUNTING ASSIST II</v>
          </cell>
          <cell r="F8700" t="str">
            <v>D104</v>
          </cell>
          <cell r="G8700">
            <v>1</v>
          </cell>
          <cell r="H8700" t="str">
            <v>D104-003</v>
          </cell>
          <cell r="I8700" t="str">
            <v>F</v>
          </cell>
          <cell r="J8700">
            <v>7999</v>
          </cell>
          <cell r="L8700">
            <v>8246.68</v>
          </cell>
        </row>
        <row r="8701">
          <cell r="A8701" t="str">
            <v>SIMMONS, RONALD D</v>
          </cell>
          <cell r="B8701" t="str">
            <v>125-556</v>
          </cell>
          <cell r="C8701">
            <v>510400</v>
          </cell>
          <cell r="D8701">
            <v>40070</v>
          </cell>
          <cell r="E8701" t="str">
            <v>ACCOUNTING ASSIST II</v>
          </cell>
          <cell r="F8701" t="str">
            <v>D104</v>
          </cell>
          <cell r="G8701">
            <v>1</v>
          </cell>
          <cell r="H8701" t="str">
            <v>D104-003</v>
          </cell>
          <cell r="I8701" t="str">
            <v>F</v>
          </cell>
          <cell r="J8701">
            <v>811</v>
          </cell>
          <cell r="L8701">
            <v>1.88</v>
          </cell>
        </row>
        <row r="8702">
          <cell r="A8702" t="str">
            <v>SIMMONS, RONALD D</v>
          </cell>
          <cell r="B8702" t="str">
            <v>125-556</v>
          </cell>
          <cell r="C8702">
            <v>510400</v>
          </cell>
          <cell r="D8702">
            <v>40070</v>
          </cell>
          <cell r="E8702" t="str">
            <v>ACCOUNTING ASSIST II</v>
          </cell>
          <cell r="F8702" t="str">
            <v>D104</v>
          </cell>
          <cell r="G8702">
            <v>1</v>
          </cell>
          <cell r="H8702" t="str">
            <v>D104-003</v>
          </cell>
          <cell r="I8702" t="str">
            <v>F</v>
          </cell>
          <cell r="J8702">
            <v>1001</v>
          </cell>
          <cell r="L8702">
            <v>10.17</v>
          </cell>
        </row>
        <row r="8703">
          <cell r="A8703" t="str">
            <v>SIMMONS, RONALD D</v>
          </cell>
          <cell r="B8703" t="str">
            <v>125-556</v>
          </cell>
          <cell r="C8703">
            <v>510400</v>
          </cell>
          <cell r="D8703">
            <v>40070</v>
          </cell>
          <cell r="E8703" t="str">
            <v>ACCOUNTING ASSIST II</v>
          </cell>
          <cell r="F8703" t="str">
            <v>D104</v>
          </cell>
          <cell r="G8703">
            <v>1</v>
          </cell>
          <cell r="H8703" t="str">
            <v>D104-003</v>
          </cell>
          <cell r="I8703" t="str">
            <v>F</v>
          </cell>
          <cell r="J8703">
            <v>30</v>
          </cell>
          <cell r="L8703">
            <v>68.75</v>
          </cell>
        </row>
        <row r="8704">
          <cell r="A8704" t="str">
            <v>SIMMS, LARRY E</v>
          </cell>
          <cell r="B8704" t="str">
            <v>101-612</v>
          </cell>
          <cell r="C8704">
            <v>510100</v>
          </cell>
          <cell r="D8704">
            <v>44680</v>
          </cell>
          <cell r="E8704" t="str">
            <v>VETERANS SVCS REP II</v>
          </cell>
          <cell r="F8704" t="str">
            <v>D506</v>
          </cell>
          <cell r="G8704">
            <v>1</v>
          </cell>
          <cell r="H8704" t="str">
            <v>D506-001</v>
          </cell>
          <cell r="I8704" t="str">
            <v>O</v>
          </cell>
          <cell r="J8704">
            <v>1</v>
          </cell>
          <cell r="K8704" t="str">
            <v>REGULAR PAY</v>
          </cell>
          <cell r="L8704">
            <v>32288.12</v>
          </cell>
        </row>
        <row r="8705">
          <cell r="A8705" t="str">
            <v>SIMMS, LARRY E</v>
          </cell>
          <cell r="B8705" t="str">
            <v>101-612</v>
          </cell>
          <cell r="C8705">
            <v>510300</v>
          </cell>
          <cell r="D8705">
            <v>44680</v>
          </cell>
          <cell r="E8705" t="str">
            <v>VETERANS SVCS REP II</v>
          </cell>
          <cell r="F8705" t="str">
            <v>D506</v>
          </cell>
          <cell r="G8705">
            <v>1</v>
          </cell>
          <cell r="H8705" t="str">
            <v>D506-001</v>
          </cell>
          <cell r="I8705" t="str">
            <v>F</v>
          </cell>
          <cell r="J8705" t="str">
            <v>*FM</v>
          </cell>
          <cell r="K8705" t="str">
            <v>MEDICARE</v>
          </cell>
          <cell r="L8705">
            <v>468.18</v>
          </cell>
        </row>
        <row r="8706">
          <cell r="A8706" t="str">
            <v>SIMMS, LARRY E</v>
          </cell>
          <cell r="B8706" t="str">
            <v>101-612</v>
          </cell>
          <cell r="C8706">
            <v>510300</v>
          </cell>
          <cell r="D8706">
            <v>44680</v>
          </cell>
          <cell r="E8706" t="str">
            <v>VETERANS SVCS REP II</v>
          </cell>
          <cell r="F8706" t="str">
            <v>D506</v>
          </cell>
          <cell r="G8706">
            <v>1</v>
          </cell>
          <cell r="H8706" t="str">
            <v>D506-001</v>
          </cell>
          <cell r="I8706" t="str">
            <v>F</v>
          </cell>
          <cell r="J8706">
            <v>8000</v>
          </cell>
          <cell r="L8706">
            <v>2255.88</v>
          </cell>
        </row>
        <row r="8707">
          <cell r="A8707" t="str">
            <v>SIMMS, LARRY E</v>
          </cell>
          <cell r="B8707" t="str">
            <v>101-612</v>
          </cell>
          <cell r="C8707">
            <v>510300</v>
          </cell>
          <cell r="D8707">
            <v>44680</v>
          </cell>
          <cell r="E8707" t="str">
            <v>VETERANS SVCS REP II</v>
          </cell>
          <cell r="F8707" t="str">
            <v>D506</v>
          </cell>
          <cell r="G8707">
            <v>1</v>
          </cell>
          <cell r="H8707" t="str">
            <v>D506-001</v>
          </cell>
          <cell r="I8707" t="str">
            <v>F</v>
          </cell>
          <cell r="J8707">
            <v>7999</v>
          </cell>
          <cell r="L8707">
            <v>9683.2099999999991</v>
          </cell>
        </row>
        <row r="8708">
          <cell r="A8708" t="str">
            <v>SIMMS, LARRY E</v>
          </cell>
          <cell r="B8708" t="str">
            <v>101-612</v>
          </cell>
          <cell r="C8708">
            <v>510300</v>
          </cell>
          <cell r="D8708">
            <v>44680</v>
          </cell>
          <cell r="E8708" t="str">
            <v>VETERANS SVCS REP II</v>
          </cell>
          <cell r="F8708" t="str">
            <v>D506</v>
          </cell>
          <cell r="G8708">
            <v>1</v>
          </cell>
          <cell r="H8708" t="str">
            <v>D506-001</v>
          </cell>
          <cell r="I8708" t="str">
            <v>F</v>
          </cell>
          <cell r="J8708" t="str">
            <v>*FI</v>
          </cell>
          <cell r="K8708" t="str">
            <v>FICA</v>
          </cell>
          <cell r="L8708">
            <v>2001.86</v>
          </cell>
        </row>
        <row r="8709">
          <cell r="A8709" t="str">
            <v>SIMMS, LARRY E</v>
          </cell>
          <cell r="B8709" t="str">
            <v>101-612</v>
          </cell>
          <cell r="C8709">
            <v>510400</v>
          </cell>
          <cell r="D8709">
            <v>44680</v>
          </cell>
          <cell r="E8709" t="str">
            <v>VETERANS SVCS REP II</v>
          </cell>
          <cell r="F8709" t="str">
            <v>D506</v>
          </cell>
          <cell r="G8709">
            <v>1</v>
          </cell>
          <cell r="H8709" t="str">
            <v>D506-001</v>
          </cell>
          <cell r="I8709" t="str">
            <v>F</v>
          </cell>
          <cell r="J8709">
            <v>810</v>
          </cell>
          <cell r="L8709">
            <v>1.71</v>
          </cell>
        </row>
        <row r="8710">
          <cell r="A8710" t="str">
            <v>SIMMS, LARRY E</v>
          </cell>
          <cell r="B8710" t="str">
            <v>101-612</v>
          </cell>
          <cell r="C8710">
            <v>510400</v>
          </cell>
          <cell r="D8710">
            <v>44680</v>
          </cell>
          <cell r="E8710" t="str">
            <v>VETERANS SVCS REP II</v>
          </cell>
          <cell r="F8710" t="str">
            <v>D506</v>
          </cell>
          <cell r="G8710">
            <v>1</v>
          </cell>
          <cell r="H8710" t="str">
            <v>D506-001</v>
          </cell>
          <cell r="I8710" t="str">
            <v>F</v>
          </cell>
          <cell r="J8710">
            <v>1001</v>
          </cell>
          <cell r="L8710">
            <v>10.17</v>
          </cell>
        </row>
        <row r="8711">
          <cell r="A8711" t="str">
            <v>SIMMS, LARRY E</v>
          </cell>
          <cell r="B8711" t="str">
            <v>101-612</v>
          </cell>
          <cell r="C8711">
            <v>510400</v>
          </cell>
          <cell r="D8711">
            <v>44680</v>
          </cell>
          <cell r="E8711" t="str">
            <v>VETERANS SVCS REP II</v>
          </cell>
          <cell r="F8711" t="str">
            <v>D506</v>
          </cell>
          <cell r="G8711">
            <v>1</v>
          </cell>
          <cell r="H8711" t="str">
            <v>D506-001</v>
          </cell>
          <cell r="I8711" t="str">
            <v>F</v>
          </cell>
          <cell r="J8711">
            <v>30</v>
          </cell>
          <cell r="L8711">
            <v>80.72</v>
          </cell>
        </row>
        <row r="8712">
          <cell r="A8712" t="str">
            <v>SIMPSON, CANDICE A</v>
          </cell>
          <cell r="B8712" t="str">
            <v>101-570</v>
          </cell>
          <cell r="C8712">
            <v>510100</v>
          </cell>
          <cell r="D8712">
            <v>49500</v>
          </cell>
          <cell r="E8712" t="str">
            <v>CORRECTIONAL OFFICER I</v>
          </cell>
          <cell r="F8712" t="str">
            <v>D228</v>
          </cell>
          <cell r="G8712">
            <v>1</v>
          </cell>
          <cell r="H8712" t="str">
            <v>D228-011</v>
          </cell>
          <cell r="I8712" t="str">
            <v>O</v>
          </cell>
          <cell r="J8712">
            <v>1</v>
          </cell>
          <cell r="K8712" t="str">
            <v>REGULAR PAY</v>
          </cell>
          <cell r="L8712">
            <v>49726.32</v>
          </cell>
        </row>
        <row r="8713">
          <cell r="A8713" t="str">
            <v>SIMPSON, CANDICE A</v>
          </cell>
          <cell r="B8713" t="str">
            <v>101-570</v>
          </cell>
          <cell r="C8713">
            <v>510300</v>
          </cell>
          <cell r="D8713">
            <v>49500</v>
          </cell>
          <cell r="E8713" t="str">
            <v>CORRECTIONAL OFFICER I</v>
          </cell>
          <cell r="F8713" t="str">
            <v>D228</v>
          </cell>
          <cell r="G8713">
            <v>1</v>
          </cell>
          <cell r="H8713" t="str">
            <v>D228-011</v>
          </cell>
          <cell r="I8713" t="str">
            <v>F</v>
          </cell>
          <cell r="J8713">
            <v>8000</v>
          </cell>
          <cell r="L8713">
            <v>3476.55</v>
          </cell>
        </row>
        <row r="8714">
          <cell r="A8714" t="str">
            <v>SIMPSON, CANDICE A</v>
          </cell>
          <cell r="B8714" t="str">
            <v>101-570</v>
          </cell>
          <cell r="C8714">
            <v>510300</v>
          </cell>
          <cell r="D8714">
            <v>49500</v>
          </cell>
          <cell r="E8714" t="str">
            <v>CORRECTIONAL OFFICER I</v>
          </cell>
          <cell r="F8714" t="str">
            <v>D228</v>
          </cell>
          <cell r="G8714">
            <v>1</v>
          </cell>
          <cell r="H8714" t="str">
            <v>D228-011</v>
          </cell>
          <cell r="I8714" t="str">
            <v>F</v>
          </cell>
          <cell r="J8714" t="str">
            <v>*FM</v>
          </cell>
          <cell r="K8714" t="str">
            <v>MEDICARE</v>
          </cell>
          <cell r="L8714">
            <v>721.03</v>
          </cell>
        </row>
        <row r="8715">
          <cell r="A8715" t="str">
            <v>SIMPSON, CANDICE A</v>
          </cell>
          <cell r="B8715" t="str">
            <v>101-570</v>
          </cell>
          <cell r="C8715">
            <v>510300</v>
          </cell>
          <cell r="D8715">
            <v>49500</v>
          </cell>
          <cell r="E8715" t="str">
            <v>CORRECTIONAL OFFICER I</v>
          </cell>
          <cell r="F8715" t="str">
            <v>D228</v>
          </cell>
          <cell r="G8715">
            <v>1</v>
          </cell>
          <cell r="H8715" t="str">
            <v>D228-011</v>
          </cell>
          <cell r="I8715" t="str">
            <v>F</v>
          </cell>
          <cell r="J8715">
            <v>7999</v>
          </cell>
          <cell r="L8715">
            <v>14912.92</v>
          </cell>
        </row>
        <row r="8716">
          <cell r="A8716" t="str">
            <v>SIMPSON, CANDICE A</v>
          </cell>
          <cell r="B8716" t="str">
            <v>101-570</v>
          </cell>
          <cell r="C8716">
            <v>510300</v>
          </cell>
          <cell r="D8716">
            <v>49500</v>
          </cell>
          <cell r="E8716" t="str">
            <v>CORRECTIONAL OFFICER I</v>
          </cell>
          <cell r="F8716" t="str">
            <v>D228</v>
          </cell>
          <cell r="G8716">
            <v>1</v>
          </cell>
          <cell r="H8716" t="str">
            <v>D228-011</v>
          </cell>
          <cell r="I8716" t="str">
            <v>F</v>
          </cell>
          <cell r="J8716" t="str">
            <v>*FI</v>
          </cell>
          <cell r="K8716" t="str">
            <v>FICA</v>
          </cell>
          <cell r="L8716">
            <v>3083.03</v>
          </cell>
        </row>
        <row r="8717">
          <cell r="A8717" t="str">
            <v>SIMPSON, CANDICE A</v>
          </cell>
          <cell r="B8717" t="str">
            <v>101-570</v>
          </cell>
          <cell r="C8717">
            <v>510400</v>
          </cell>
          <cell r="D8717">
            <v>49500</v>
          </cell>
          <cell r="E8717" t="str">
            <v>CORRECTIONAL OFFICER I</v>
          </cell>
          <cell r="F8717" t="str">
            <v>D228</v>
          </cell>
          <cell r="G8717">
            <v>1</v>
          </cell>
          <cell r="H8717" t="str">
            <v>D228-011</v>
          </cell>
          <cell r="I8717" t="str">
            <v>F</v>
          </cell>
          <cell r="J8717">
            <v>1001</v>
          </cell>
          <cell r="L8717">
            <v>10.17</v>
          </cell>
        </row>
        <row r="8718">
          <cell r="A8718" t="str">
            <v>SIMPSON, CANDICE A</v>
          </cell>
          <cell r="B8718" t="str">
            <v>101-570</v>
          </cell>
          <cell r="C8718">
            <v>510400</v>
          </cell>
          <cell r="D8718">
            <v>49500</v>
          </cell>
          <cell r="E8718" t="str">
            <v>CORRECTIONAL OFFICER I</v>
          </cell>
          <cell r="F8718" t="str">
            <v>D228</v>
          </cell>
          <cell r="G8718">
            <v>1</v>
          </cell>
          <cell r="H8718" t="str">
            <v>D228-011</v>
          </cell>
          <cell r="I8718" t="str">
            <v>F</v>
          </cell>
          <cell r="J8718">
            <v>101</v>
          </cell>
          <cell r="L8718">
            <v>135.94999999999999</v>
          </cell>
        </row>
        <row r="8719">
          <cell r="A8719" t="str">
            <v>SIMPSON, CANDICE A</v>
          </cell>
          <cell r="B8719" t="str">
            <v>101-570</v>
          </cell>
          <cell r="C8719">
            <v>510400</v>
          </cell>
          <cell r="D8719">
            <v>49500</v>
          </cell>
          <cell r="E8719" t="str">
            <v>CORRECTIONAL OFFICER I</v>
          </cell>
          <cell r="F8719" t="str">
            <v>D228</v>
          </cell>
          <cell r="G8719">
            <v>1</v>
          </cell>
          <cell r="H8719" t="str">
            <v>D228-011</v>
          </cell>
          <cell r="I8719" t="str">
            <v>F</v>
          </cell>
          <cell r="J8719">
            <v>810</v>
          </cell>
          <cell r="L8719">
            <v>1.71</v>
          </cell>
        </row>
        <row r="8720">
          <cell r="A8720" t="str">
            <v>SIMPSON, CANDICE A</v>
          </cell>
          <cell r="B8720" t="str">
            <v>101-570</v>
          </cell>
          <cell r="C8720">
            <v>510400</v>
          </cell>
          <cell r="D8720">
            <v>49500</v>
          </cell>
          <cell r="E8720" t="str">
            <v>CORRECTIONAL OFFICER I</v>
          </cell>
          <cell r="F8720" t="str">
            <v>D228</v>
          </cell>
          <cell r="G8720">
            <v>1</v>
          </cell>
          <cell r="H8720" t="str">
            <v>D228-011</v>
          </cell>
          <cell r="I8720" t="str">
            <v>F</v>
          </cell>
          <cell r="J8720">
            <v>701</v>
          </cell>
          <cell r="L8720">
            <v>4.01</v>
          </cell>
        </row>
        <row r="8721">
          <cell r="A8721" t="str">
            <v>SIMPSON, CANDICE A</v>
          </cell>
          <cell r="B8721" t="str">
            <v>101-570</v>
          </cell>
          <cell r="C8721">
            <v>510400</v>
          </cell>
          <cell r="D8721">
            <v>49500</v>
          </cell>
          <cell r="E8721" t="str">
            <v>CORRECTIONAL OFFICER I</v>
          </cell>
          <cell r="F8721" t="str">
            <v>D228</v>
          </cell>
          <cell r="G8721">
            <v>1</v>
          </cell>
          <cell r="H8721" t="str">
            <v>D228-011</v>
          </cell>
          <cell r="I8721" t="str">
            <v>F</v>
          </cell>
          <cell r="J8721">
            <v>601</v>
          </cell>
          <cell r="L8721">
            <v>17.149999999999999</v>
          </cell>
        </row>
        <row r="8722">
          <cell r="A8722" t="str">
            <v>SIMPSON, CANDICE A</v>
          </cell>
          <cell r="B8722" t="str">
            <v>101-570</v>
          </cell>
          <cell r="C8722">
            <v>510400</v>
          </cell>
          <cell r="D8722">
            <v>49500</v>
          </cell>
          <cell r="E8722" t="str">
            <v>CORRECTIONAL OFFICER I</v>
          </cell>
          <cell r="F8722" t="str">
            <v>D228</v>
          </cell>
          <cell r="G8722">
            <v>1</v>
          </cell>
          <cell r="H8722" t="str">
            <v>D228-011</v>
          </cell>
          <cell r="I8722" t="str">
            <v>F</v>
          </cell>
          <cell r="J8722">
            <v>30</v>
          </cell>
          <cell r="L8722">
            <v>124.32</v>
          </cell>
        </row>
        <row r="8723">
          <cell r="A8723" t="str">
            <v>SIMS, PATRICIA G</v>
          </cell>
          <cell r="B8723" t="str">
            <v>101-589</v>
          </cell>
          <cell r="C8723">
            <v>510100</v>
          </cell>
          <cell r="D8723">
            <v>40740</v>
          </cell>
          <cell r="E8723" t="str">
            <v>ADMINISTRATIVE ASST I</v>
          </cell>
          <cell r="F8723" t="str">
            <v>D112</v>
          </cell>
          <cell r="G8723">
            <v>1</v>
          </cell>
          <cell r="H8723" t="str">
            <v>D112-002</v>
          </cell>
          <cell r="I8723" t="str">
            <v>O</v>
          </cell>
          <cell r="J8723">
            <v>1</v>
          </cell>
          <cell r="K8723" t="str">
            <v>REGULAR PAY</v>
          </cell>
          <cell r="L8723">
            <v>32525.48</v>
          </cell>
        </row>
        <row r="8724">
          <cell r="A8724" t="str">
            <v>SIMS, PATRICIA G</v>
          </cell>
          <cell r="B8724" t="str">
            <v>101-589</v>
          </cell>
          <cell r="C8724">
            <v>510300</v>
          </cell>
          <cell r="D8724">
            <v>40740</v>
          </cell>
          <cell r="E8724" t="str">
            <v>ADMINISTRATIVE ASST I</v>
          </cell>
          <cell r="F8724" t="str">
            <v>D112</v>
          </cell>
          <cell r="G8724">
            <v>1</v>
          </cell>
          <cell r="H8724" t="str">
            <v>D112-002</v>
          </cell>
          <cell r="I8724" t="str">
            <v>F</v>
          </cell>
          <cell r="J8724" t="str">
            <v>*FI</v>
          </cell>
          <cell r="K8724" t="str">
            <v>FICA</v>
          </cell>
          <cell r="L8724">
            <v>2016.58</v>
          </cell>
        </row>
        <row r="8725">
          <cell r="A8725" t="str">
            <v>SIMS, PATRICIA G</v>
          </cell>
          <cell r="B8725" t="str">
            <v>101-589</v>
          </cell>
          <cell r="C8725">
            <v>510300</v>
          </cell>
          <cell r="D8725">
            <v>40740</v>
          </cell>
          <cell r="E8725" t="str">
            <v>ADMINISTRATIVE ASST I</v>
          </cell>
          <cell r="F8725" t="str">
            <v>D112</v>
          </cell>
          <cell r="G8725">
            <v>1</v>
          </cell>
          <cell r="H8725" t="str">
            <v>D112-002</v>
          </cell>
          <cell r="I8725" t="str">
            <v>F</v>
          </cell>
          <cell r="J8725">
            <v>7999</v>
          </cell>
          <cell r="L8725">
            <v>9754.39</v>
          </cell>
        </row>
        <row r="8726">
          <cell r="A8726" t="str">
            <v>SIMS, PATRICIA G</v>
          </cell>
          <cell r="B8726" t="str">
            <v>101-589</v>
          </cell>
          <cell r="C8726">
            <v>510300</v>
          </cell>
          <cell r="D8726">
            <v>40740</v>
          </cell>
          <cell r="E8726" t="str">
            <v>ADMINISTRATIVE ASST I</v>
          </cell>
          <cell r="F8726" t="str">
            <v>D112</v>
          </cell>
          <cell r="G8726">
            <v>1</v>
          </cell>
          <cell r="H8726" t="str">
            <v>D112-002</v>
          </cell>
          <cell r="I8726" t="str">
            <v>F</v>
          </cell>
          <cell r="J8726">
            <v>8000</v>
          </cell>
          <cell r="L8726">
            <v>2272.4899999999998</v>
          </cell>
        </row>
        <row r="8727">
          <cell r="A8727" t="str">
            <v>SIMS, PATRICIA G</v>
          </cell>
          <cell r="B8727" t="str">
            <v>101-589</v>
          </cell>
          <cell r="C8727">
            <v>510300</v>
          </cell>
          <cell r="D8727">
            <v>40740</v>
          </cell>
          <cell r="E8727" t="str">
            <v>ADMINISTRATIVE ASST I</v>
          </cell>
          <cell r="F8727" t="str">
            <v>D112</v>
          </cell>
          <cell r="G8727">
            <v>1</v>
          </cell>
          <cell r="H8727" t="str">
            <v>D112-002</v>
          </cell>
          <cell r="I8727" t="str">
            <v>F</v>
          </cell>
          <cell r="J8727" t="str">
            <v>*FM</v>
          </cell>
          <cell r="K8727" t="str">
            <v>MEDICARE</v>
          </cell>
          <cell r="L8727">
            <v>471.62</v>
          </cell>
        </row>
        <row r="8728">
          <cell r="A8728" t="str">
            <v>SIMS, PATRICIA G</v>
          </cell>
          <cell r="B8728" t="str">
            <v>101-589</v>
          </cell>
          <cell r="C8728">
            <v>510400</v>
          </cell>
          <cell r="D8728">
            <v>40740</v>
          </cell>
          <cell r="E8728" t="str">
            <v>ADMINISTRATIVE ASST I</v>
          </cell>
          <cell r="F8728" t="str">
            <v>D112</v>
          </cell>
          <cell r="G8728">
            <v>1</v>
          </cell>
          <cell r="H8728" t="str">
            <v>D112-002</v>
          </cell>
          <cell r="I8728" t="str">
            <v>F</v>
          </cell>
          <cell r="J8728">
            <v>1001</v>
          </cell>
          <cell r="L8728">
            <v>10.17</v>
          </cell>
        </row>
        <row r="8729">
          <cell r="A8729" t="str">
            <v>SIMS, PATRICIA G</v>
          </cell>
          <cell r="B8729" t="str">
            <v>101-589</v>
          </cell>
          <cell r="C8729">
            <v>510400</v>
          </cell>
          <cell r="D8729">
            <v>40740</v>
          </cell>
          <cell r="E8729" t="str">
            <v>ADMINISTRATIVE ASST I</v>
          </cell>
          <cell r="F8729" t="str">
            <v>D112</v>
          </cell>
          <cell r="G8729">
            <v>1</v>
          </cell>
          <cell r="H8729" t="str">
            <v>D112-002</v>
          </cell>
          <cell r="I8729" t="str">
            <v>F</v>
          </cell>
          <cell r="J8729">
            <v>30</v>
          </cell>
          <cell r="L8729">
            <v>81.31</v>
          </cell>
        </row>
        <row r="8730">
          <cell r="A8730" t="str">
            <v>SIMS, PATRICIA G</v>
          </cell>
          <cell r="B8730" t="str">
            <v>101-589</v>
          </cell>
          <cell r="C8730">
            <v>510400</v>
          </cell>
          <cell r="D8730">
            <v>40740</v>
          </cell>
          <cell r="E8730" t="str">
            <v>ADMINISTRATIVE ASST I</v>
          </cell>
          <cell r="F8730" t="str">
            <v>D112</v>
          </cell>
          <cell r="G8730">
            <v>1</v>
          </cell>
          <cell r="H8730" t="str">
            <v>D112-002</v>
          </cell>
          <cell r="I8730" t="str">
            <v>F</v>
          </cell>
          <cell r="J8730">
            <v>811</v>
          </cell>
          <cell r="L8730">
            <v>1.88</v>
          </cell>
        </row>
        <row r="8731">
          <cell r="A8731" t="str">
            <v>SINCLAIR, PAUL S</v>
          </cell>
          <cell r="B8731" t="str">
            <v>114-895</v>
          </cell>
          <cell r="C8731">
            <v>510100</v>
          </cell>
          <cell r="D8731">
            <v>17730</v>
          </cell>
          <cell r="E8731" t="str">
            <v>ROAD MAINT WORKER II</v>
          </cell>
          <cell r="F8731" t="str">
            <v>D452</v>
          </cell>
          <cell r="G8731">
            <v>1</v>
          </cell>
          <cell r="H8731" t="str">
            <v>D452-009</v>
          </cell>
          <cell r="I8731" t="str">
            <v>O</v>
          </cell>
          <cell r="J8731">
            <v>1</v>
          </cell>
          <cell r="K8731" t="str">
            <v>REGULAR PAY</v>
          </cell>
          <cell r="L8731">
            <v>33472.559999999998</v>
          </cell>
        </row>
        <row r="8732">
          <cell r="A8732" t="str">
            <v>SINCLAIR, PAUL S</v>
          </cell>
          <cell r="B8732" t="str">
            <v>114-895</v>
          </cell>
          <cell r="C8732">
            <v>510300</v>
          </cell>
          <cell r="D8732">
            <v>17730</v>
          </cell>
          <cell r="E8732" t="str">
            <v>ROAD MAINT WORKER II</v>
          </cell>
          <cell r="F8732" t="str">
            <v>D452</v>
          </cell>
          <cell r="G8732">
            <v>1</v>
          </cell>
          <cell r="H8732" t="str">
            <v>D452-009</v>
          </cell>
          <cell r="I8732" t="str">
            <v>F</v>
          </cell>
          <cell r="J8732" t="str">
            <v>*FM</v>
          </cell>
          <cell r="K8732" t="str">
            <v>MEDICARE</v>
          </cell>
          <cell r="L8732">
            <v>485.35</v>
          </cell>
        </row>
        <row r="8733">
          <cell r="A8733" t="str">
            <v>SINCLAIR, PAUL S</v>
          </cell>
          <cell r="B8733" t="str">
            <v>114-895</v>
          </cell>
          <cell r="C8733">
            <v>510300</v>
          </cell>
          <cell r="D8733">
            <v>17730</v>
          </cell>
          <cell r="E8733" t="str">
            <v>ROAD MAINT WORKER II</v>
          </cell>
          <cell r="F8733" t="str">
            <v>D452</v>
          </cell>
          <cell r="G8733">
            <v>1</v>
          </cell>
          <cell r="H8733" t="str">
            <v>D452-009</v>
          </cell>
          <cell r="I8733" t="str">
            <v>F</v>
          </cell>
          <cell r="J8733">
            <v>8000</v>
          </cell>
          <cell r="L8733">
            <v>2338.79</v>
          </cell>
        </row>
        <row r="8734">
          <cell r="A8734" t="str">
            <v>SINCLAIR, PAUL S</v>
          </cell>
          <cell r="B8734" t="str">
            <v>114-895</v>
          </cell>
          <cell r="C8734">
            <v>510300</v>
          </cell>
          <cell r="D8734">
            <v>17730</v>
          </cell>
          <cell r="E8734" t="str">
            <v>ROAD MAINT WORKER II</v>
          </cell>
          <cell r="F8734" t="str">
            <v>D452</v>
          </cell>
          <cell r="G8734">
            <v>1</v>
          </cell>
          <cell r="H8734" t="str">
            <v>D452-009</v>
          </cell>
          <cell r="I8734" t="str">
            <v>F</v>
          </cell>
          <cell r="J8734" t="str">
            <v>*FI</v>
          </cell>
          <cell r="K8734" t="str">
            <v>FICA</v>
          </cell>
          <cell r="L8734">
            <v>2075.3000000000002</v>
          </cell>
        </row>
        <row r="8735">
          <cell r="A8735" t="str">
            <v>SINCLAIR, PAUL S</v>
          </cell>
          <cell r="B8735" t="str">
            <v>114-895</v>
          </cell>
          <cell r="C8735">
            <v>510300</v>
          </cell>
          <cell r="D8735">
            <v>17730</v>
          </cell>
          <cell r="E8735" t="str">
            <v>ROAD MAINT WORKER II</v>
          </cell>
          <cell r="F8735" t="str">
            <v>D452</v>
          </cell>
          <cell r="G8735">
            <v>1</v>
          </cell>
          <cell r="H8735" t="str">
            <v>D452-009</v>
          </cell>
          <cell r="I8735" t="str">
            <v>F</v>
          </cell>
          <cell r="J8735">
            <v>7999</v>
          </cell>
          <cell r="L8735">
            <v>10038.42</v>
          </cell>
        </row>
        <row r="8736">
          <cell r="A8736" t="str">
            <v>SINCLAIR, PAUL S</v>
          </cell>
          <cell r="B8736" t="str">
            <v>114-895</v>
          </cell>
          <cell r="C8736">
            <v>510400</v>
          </cell>
          <cell r="D8736">
            <v>17730</v>
          </cell>
          <cell r="E8736" t="str">
            <v>ROAD MAINT WORKER II</v>
          </cell>
          <cell r="F8736" t="str">
            <v>D452</v>
          </cell>
          <cell r="G8736">
            <v>1</v>
          </cell>
          <cell r="H8736" t="str">
            <v>D452-009</v>
          </cell>
          <cell r="I8736" t="str">
            <v>F</v>
          </cell>
          <cell r="J8736">
            <v>811</v>
          </cell>
          <cell r="L8736">
            <v>1.88</v>
          </cell>
        </row>
        <row r="8737">
          <cell r="A8737" t="str">
            <v>SINCLAIR, PAUL S</v>
          </cell>
          <cell r="B8737" t="str">
            <v>114-895</v>
          </cell>
          <cell r="C8737">
            <v>510400</v>
          </cell>
          <cell r="D8737">
            <v>17730</v>
          </cell>
          <cell r="E8737" t="str">
            <v>ROAD MAINT WORKER II</v>
          </cell>
          <cell r="F8737" t="str">
            <v>D452</v>
          </cell>
          <cell r="G8737">
            <v>1</v>
          </cell>
          <cell r="H8737" t="str">
            <v>D452-009</v>
          </cell>
          <cell r="I8737" t="str">
            <v>F</v>
          </cell>
          <cell r="J8737">
            <v>1001</v>
          </cell>
          <cell r="L8737">
            <v>10.17</v>
          </cell>
        </row>
        <row r="8738">
          <cell r="A8738" t="str">
            <v>SINCLAIR, PAUL S</v>
          </cell>
          <cell r="B8738" t="str">
            <v>114-895</v>
          </cell>
          <cell r="C8738">
            <v>510400</v>
          </cell>
          <cell r="D8738">
            <v>17730</v>
          </cell>
          <cell r="E8738" t="str">
            <v>ROAD MAINT WORKER II</v>
          </cell>
          <cell r="F8738" t="str">
            <v>D452</v>
          </cell>
          <cell r="G8738">
            <v>1</v>
          </cell>
          <cell r="H8738" t="str">
            <v>D452-009</v>
          </cell>
          <cell r="I8738" t="str">
            <v>F</v>
          </cell>
          <cell r="J8738">
            <v>703</v>
          </cell>
          <cell r="L8738">
            <v>6.7</v>
          </cell>
        </row>
        <row r="8739">
          <cell r="A8739" t="str">
            <v>SINCLAIR, PAUL S</v>
          </cell>
          <cell r="B8739" t="str">
            <v>114-895</v>
          </cell>
          <cell r="C8739">
            <v>510400</v>
          </cell>
          <cell r="D8739">
            <v>17730</v>
          </cell>
          <cell r="E8739" t="str">
            <v>ROAD MAINT WORKER II</v>
          </cell>
          <cell r="F8739" t="str">
            <v>D452</v>
          </cell>
          <cell r="G8739">
            <v>1</v>
          </cell>
          <cell r="H8739" t="str">
            <v>D452-009</v>
          </cell>
          <cell r="I8739" t="str">
            <v>F</v>
          </cell>
          <cell r="J8739">
            <v>603</v>
          </cell>
          <cell r="L8739">
            <v>31.26</v>
          </cell>
        </row>
        <row r="8740">
          <cell r="A8740" t="str">
            <v>SINCLAIR, PAUL S</v>
          </cell>
          <cell r="B8740" t="str">
            <v>114-895</v>
          </cell>
          <cell r="C8740">
            <v>510400</v>
          </cell>
          <cell r="D8740">
            <v>17730</v>
          </cell>
          <cell r="E8740" t="str">
            <v>ROAD MAINT WORKER II</v>
          </cell>
          <cell r="F8740" t="str">
            <v>D452</v>
          </cell>
          <cell r="G8740">
            <v>1</v>
          </cell>
          <cell r="H8740" t="str">
            <v>D452-009</v>
          </cell>
          <cell r="I8740" t="str">
            <v>F</v>
          </cell>
          <cell r="J8740">
            <v>102</v>
          </cell>
          <cell r="L8740">
            <v>232.19</v>
          </cell>
        </row>
        <row r="8741">
          <cell r="A8741" t="str">
            <v>SINCLAIR, PAUL S</v>
          </cell>
          <cell r="B8741" t="str">
            <v>114-895</v>
          </cell>
          <cell r="C8741">
            <v>510400</v>
          </cell>
          <cell r="D8741">
            <v>17730</v>
          </cell>
          <cell r="E8741" t="str">
            <v>ROAD MAINT WORKER II</v>
          </cell>
          <cell r="F8741" t="str">
            <v>D452</v>
          </cell>
          <cell r="G8741">
            <v>1</v>
          </cell>
          <cell r="H8741" t="str">
            <v>D452-009</v>
          </cell>
          <cell r="I8741" t="str">
            <v>F</v>
          </cell>
          <cell r="J8741">
            <v>30</v>
          </cell>
          <cell r="L8741">
            <v>83.68</v>
          </cell>
        </row>
        <row r="8742">
          <cell r="A8742" t="str">
            <v>SINNOCK, PATRICIA</v>
          </cell>
          <cell r="B8742" t="str">
            <v>117-897</v>
          </cell>
          <cell r="C8742">
            <v>510100</v>
          </cell>
          <cell r="D8742">
            <v>9600</v>
          </cell>
          <cell r="E8742" t="str">
            <v>OFFICE ASSISTANT, SR</v>
          </cell>
          <cell r="F8742" t="str">
            <v>D384</v>
          </cell>
          <cell r="G8742">
            <v>1</v>
          </cell>
          <cell r="H8742" t="str">
            <v>D384-021</v>
          </cell>
          <cell r="I8742" t="str">
            <v>O</v>
          </cell>
          <cell r="J8742">
            <v>1</v>
          </cell>
          <cell r="K8742" t="str">
            <v>REGULAR PAY</v>
          </cell>
          <cell r="L8742">
            <v>28600.83</v>
          </cell>
        </row>
        <row r="8743">
          <cell r="A8743" t="str">
            <v>SINNOCK, PATRICIA</v>
          </cell>
          <cell r="B8743" t="str">
            <v>117-897</v>
          </cell>
          <cell r="C8743">
            <v>510300</v>
          </cell>
          <cell r="D8743">
            <v>9600</v>
          </cell>
          <cell r="E8743" t="str">
            <v>OFFICE ASSISTANT, SR</v>
          </cell>
          <cell r="F8743" t="str">
            <v>D384</v>
          </cell>
          <cell r="G8743">
            <v>1</v>
          </cell>
          <cell r="H8743" t="str">
            <v>D384-021</v>
          </cell>
          <cell r="I8743" t="str">
            <v>F</v>
          </cell>
          <cell r="J8743" t="str">
            <v>*FM</v>
          </cell>
          <cell r="K8743" t="str">
            <v>MEDICARE</v>
          </cell>
          <cell r="L8743">
            <v>414.71</v>
          </cell>
        </row>
        <row r="8744">
          <cell r="A8744" t="str">
            <v>SINNOCK, PATRICIA</v>
          </cell>
          <cell r="B8744" t="str">
            <v>117-897</v>
          </cell>
          <cell r="C8744">
            <v>510300</v>
          </cell>
          <cell r="D8744">
            <v>9600</v>
          </cell>
          <cell r="E8744" t="str">
            <v>OFFICE ASSISTANT, SR</v>
          </cell>
          <cell r="F8744" t="str">
            <v>D384</v>
          </cell>
          <cell r="G8744">
            <v>1</v>
          </cell>
          <cell r="H8744" t="str">
            <v>D384-021</v>
          </cell>
          <cell r="I8744" t="str">
            <v>F</v>
          </cell>
          <cell r="J8744" t="str">
            <v>*FI</v>
          </cell>
          <cell r="K8744" t="str">
            <v>FICA</v>
          </cell>
          <cell r="L8744">
            <v>1773.25</v>
          </cell>
        </row>
        <row r="8745">
          <cell r="A8745" t="str">
            <v>SINNOCK, PATRICIA</v>
          </cell>
          <cell r="B8745" t="str">
            <v>117-897</v>
          </cell>
          <cell r="C8745">
            <v>510300</v>
          </cell>
          <cell r="D8745">
            <v>9600</v>
          </cell>
          <cell r="E8745" t="str">
            <v>OFFICE ASSISTANT, SR</v>
          </cell>
          <cell r="F8745" t="str">
            <v>D384</v>
          </cell>
          <cell r="G8745">
            <v>1</v>
          </cell>
          <cell r="H8745" t="str">
            <v>D384-021</v>
          </cell>
          <cell r="I8745" t="str">
            <v>F</v>
          </cell>
          <cell r="J8745">
            <v>8000</v>
          </cell>
          <cell r="L8745">
            <v>1997.77</v>
          </cell>
        </row>
        <row r="8746">
          <cell r="A8746" t="str">
            <v>SINNOCK, PATRICIA</v>
          </cell>
          <cell r="B8746" t="str">
            <v>117-897</v>
          </cell>
          <cell r="C8746">
            <v>510300</v>
          </cell>
          <cell r="D8746">
            <v>9600</v>
          </cell>
          <cell r="E8746" t="str">
            <v>OFFICE ASSISTANT, SR</v>
          </cell>
          <cell r="F8746" t="str">
            <v>D384</v>
          </cell>
          <cell r="G8746">
            <v>1</v>
          </cell>
          <cell r="H8746" t="str">
            <v>D384-021</v>
          </cell>
          <cell r="I8746" t="str">
            <v>F</v>
          </cell>
          <cell r="J8746">
            <v>7999</v>
          </cell>
          <cell r="L8746">
            <v>8577.39</v>
          </cell>
        </row>
        <row r="8747">
          <cell r="A8747" t="str">
            <v>SINNOCK, PATRICIA</v>
          </cell>
          <cell r="B8747" t="str">
            <v>117-897</v>
          </cell>
          <cell r="C8747">
            <v>510400</v>
          </cell>
          <cell r="D8747">
            <v>9600</v>
          </cell>
          <cell r="E8747" t="str">
            <v>OFFICE ASSISTANT, SR</v>
          </cell>
          <cell r="F8747" t="str">
            <v>D384</v>
          </cell>
          <cell r="G8747">
            <v>1</v>
          </cell>
          <cell r="H8747" t="str">
            <v>D384-021</v>
          </cell>
          <cell r="I8747" t="str">
            <v>F</v>
          </cell>
          <cell r="J8747">
            <v>30</v>
          </cell>
          <cell r="L8747">
            <v>71.5</v>
          </cell>
        </row>
        <row r="8748">
          <cell r="A8748" t="str">
            <v>SINNOCK, PATRICIA</v>
          </cell>
          <cell r="B8748" t="str">
            <v>117-897</v>
          </cell>
          <cell r="C8748">
            <v>510400</v>
          </cell>
          <cell r="D8748">
            <v>9600</v>
          </cell>
          <cell r="E8748" t="str">
            <v>OFFICE ASSISTANT, SR</v>
          </cell>
          <cell r="F8748" t="str">
            <v>D384</v>
          </cell>
          <cell r="G8748">
            <v>1</v>
          </cell>
          <cell r="H8748" t="str">
            <v>D384-021</v>
          </cell>
          <cell r="I8748" t="str">
            <v>F</v>
          </cell>
          <cell r="J8748">
            <v>1001</v>
          </cell>
          <cell r="L8748">
            <v>10.17</v>
          </cell>
        </row>
        <row r="8749">
          <cell r="A8749" t="str">
            <v>SINNOCK, PATRICIA</v>
          </cell>
          <cell r="B8749" t="str">
            <v>117-897</v>
          </cell>
          <cell r="C8749">
            <v>510400</v>
          </cell>
          <cell r="D8749">
            <v>9600</v>
          </cell>
          <cell r="E8749" t="str">
            <v>OFFICE ASSISTANT, SR</v>
          </cell>
          <cell r="F8749" t="str">
            <v>D384</v>
          </cell>
          <cell r="G8749">
            <v>1</v>
          </cell>
          <cell r="H8749" t="str">
            <v>D384-021</v>
          </cell>
          <cell r="I8749" t="str">
            <v>F</v>
          </cell>
          <cell r="J8749">
            <v>810</v>
          </cell>
          <cell r="L8749">
            <v>1.71</v>
          </cell>
        </row>
        <row r="8750">
          <cell r="A8750" t="str">
            <v>SLAUGHTER, DAVID L</v>
          </cell>
          <cell r="B8750" t="str">
            <v>123-865</v>
          </cell>
          <cell r="C8750">
            <v>510100</v>
          </cell>
          <cell r="D8750">
            <v>43000</v>
          </cell>
          <cell r="E8750" t="str">
            <v>ENVIRONMENTAL SPEC I</v>
          </cell>
          <cell r="F8750" t="str">
            <v>P155</v>
          </cell>
          <cell r="G8750">
            <v>1</v>
          </cell>
          <cell r="H8750" t="str">
            <v>P155-004</v>
          </cell>
          <cell r="I8750" t="str">
            <v>O</v>
          </cell>
          <cell r="J8750">
            <v>1</v>
          </cell>
          <cell r="K8750" t="str">
            <v>REGULAR PAY</v>
          </cell>
          <cell r="L8750">
            <v>38153.79</v>
          </cell>
        </row>
        <row r="8751">
          <cell r="A8751" t="str">
            <v>SLAUGHTER, DAVID L</v>
          </cell>
          <cell r="B8751" t="str">
            <v>123-865</v>
          </cell>
          <cell r="C8751">
            <v>510300</v>
          </cell>
          <cell r="D8751">
            <v>43000</v>
          </cell>
          <cell r="E8751" t="str">
            <v>ENVIRONMENTAL SPEC I</v>
          </cell>
          <cell r="F8751" t="str">
            <v>P155</v>
          </cell>
          <cell r="G8751">
            <v>1</v>
          </cell>
          <cell r="H8751" t="str">
            <v>P155-004</v>
          </cell>
          <cell r="I8751" t="str">
            <v>F</v>
          </cell>
          <cell r="J8751">
            <v>8000</v>
          </cell>
          <cell r="L8751">
            <v>2666.47</v>
          </cell>
        </row>
        <row r="8752">
          <cell r="A8752" t="str">
            <v>SLAUGHTER, DAVID L</v>
          </cell>
          <cell r="B8752" t="str">
            <v>123-865</v>
          </cell>
          <cell r="C8752">
            <v>510300</v>
          </cell>
          <cell r="D8752">
            <v>43000</v>
          </cell>
          <cell r="E8752" t="str">
            <v>ENVIRONMENTAL SPEC I</v>
          </cell>
          <cell r="F8752" t="str">
            <v>P155</v>
          </cell>
          <cell r="G8752">
            <v>1</v>
          </cell>
          <cell r="H8752" t="str">
            <v>P155-004</v>
          </cell>
          <cell r="I8752" t="str">
            <v>F</v>
          </cell>
          <cell r="J8752" t="str">
            <v>*FI</v>
          </cell>
          <cell r="K8752" t="str">
            <v>FICA</v>
          </cell>
          <cell r="L8752">
            <v>2365.5300000000002</v>
          </cell>
        </row>
        <row r="8753">
          <cell r="A8753" t="str">
            <v>SLAUGHTER, DAVID L</v>
          </cell>
          <cell r="B8753" t="str">
            <v>123-865</v>
          </cell>
          <cell r="C8753">
            <v>510300</v>
          </cell>
          <cell r="D8753">
            <v>43000</v>
          </cell>
          <cell r="E8753" t="str">
            <v>ENVIRONMENTAL SPEC I</v>
          </cell>
          <cell r="F8753" t="str">
            <v>P155</v>
          </cell>
          <cell r="G8753">
            <v>1</v>
          </cell>
          <cell r="H8753" t="str">
            <v>P155-004</v>
          </cell>
          <cell r="I8753" t="str">
            <v>F</v>
          </cell>
          <cell r="J8753">
            <v>8005</v>
          </cell>
          <cell r="L8753">
            <v>186.65</v>
          </cell>
        </row>
        <row r="8754">
          <cell r="A8754" t="str">
            <v>SLAUGHTER, DAVID L</v>
          </cell>
          <cell r="B8754" t="str">
            <v>123-865</v>
          </cell>
          <cell r="C8754">
            <v>510300</v>
          </cell>
          <cell r="D8754">
            <v>43000</v>
          </cell>
          <cell r="E8754" t="str">
            <v>ENVIRONMENTAL SPEC I</v>
          </cell>
          <cell r="F8754" t="str">
            <v>P155</v>
          </cell>
          <cell r="G8754">
            <v>1</v>
          </cell>
          <cell r="H8754" t="str">
            <v>P155-004</v>
          </cell>
          <cell r="I8754" t="str">
            <v>F</v>
          </cell>
          <cell r="J8754" t="str">
            <v>*FM</v>
          </cell>
          <cell r="K8754" t="str">
            <v>MEDICARE</v>
          </cell>
          <cell r="L8754">
            <v>553.23</v>
          </cell>
        </row>
        <row r="8755">
          <cell r="A8755" t="str">
            <v>SLAUGHTER, DAVID L</v>
          </cell>
          <cell r="B8755" t="str">
            <v>123-865</v>
          </cell>
          <cell r="C8755">
            <v>510300</v>
          </cell>
          <cell r="D8755">
            <v>43000</v>
          </cell>
          <cell r="E8755" t="str">
            <v>ENVIRONMENTAL SPEC I</v>
          </cell>
          <cell r="F8755" t="str">
            <v>P155</v>
          </cell>
          <cell r="G8755">
            <v>1</v>
          </cell>
          <cell r="H8755" t="str">
            <v>P155-004</v>
          </cell>
          <cell r="I8755" t="str">
            <v>F</v>
          </cell>
          <cell r="J8755">
            <v>7999</v>
          </cell>
          <cell r="L8755">
            <v>11442.32</v>
          </cell>
        </row>
        <row r="8756">
          <cell r="A8756" t="str">
            <v>SLAUGHTER, DAVID L</v>
          </cell>
          <cell r="B8756" t="str">
            <v>123-865</v>
          </cell>
          <cell r="C8756">
            <v>510400</v>
          </cell>
          <cell r="D8756">
            <v>43000</v>
          </cell>
          <cell r="E8756" t="str">
            <v>ENVIRONMENTAL SPEC I</v>
          </cell>
          <cell r="F8756" t="str">
            <v>P155</v>
          </cell>
          <cell r="G8756">
            <v>1</v>
          </cell>
          <cell r="H8756" t="str">
            <v>P155-004</v>
          </cell>
          <cell r="I8756" t="str">
            <v>F</v>
          </cell>
          <cell r="J8756">
            <v>30</v>
          </cell>
          <cell r="L8756">
            <v>95.38</v>
          </cell>
        </row>
        <row r="8757">
          <cell r="A8757" t="str">
            <v>SLAUGHTER, DAVID L</v>
          </cell>
          <cell r="B8757" t="str">
            <v>123-865</v>
          </cell>
          <cell r="C8757">
            <v>510400</v>
          </cell>
          <cell r="D8757">
            <v>43000</v>
          </cell>
          <cell r="E8757" t="str">
            <v>ENVIRONMENTAL SPEC I</v>
          </cell>
          <cell r="F8757" t="str">
            <v>P155</v>
          </cell>
          <cell r="G8757">
            <v>1</v>
          </cell>
          <cell r="H8757" t="str">
            <v>P155-004</v>
          </cell>
          <cell r="I8757" t="str">
            <v>F</v>
          </cell>
          <cell r="J8757">
            <v>811</v>
          </cell>
          <cell r="L8757">
            <v>1.88</v>
          </cell>
        </row>
        <row r="8758">
          <cell r="A8758" t="str">
            <v>SLAUGHTER, DAVID L</v>
          </cell>
          <cell r="B8758" t="str">
            <v>123-865</v>
          </cell>
          <cell r="C8758">
            <v>510400</v>
          </cell>
          <cell r="D8758">
            <v>43000</v>
          </cell>
          <cell r="E8758" t="str">
            <v>ENVIRONMENTAL SPEC I</v>
          </cell>
          <cell r="F8758" t="str">
            <v>P155</v>
          </cell>
          <cell r="G8758">
            <v>1</v>
          </cell>
          <cell r="H8758" t="str">
            <v>P155-004</v>
          </cell>
          <cell r="I8758" t="str">
            <v>F</v>
          </cell>
          <cell r="J8758">
            <v>1001</v>
          </cell>
          <cell r="L8758">
            <v>10.17</v>
          </cell>
        </row>
        <row r="8759">
          <cell r="A8759" t="str">
            <v>SLAUGHTER, DAVID L</v>
          </cell>
          <cell r="B8759" t="str">
            <v>123-865</v>
          </cell>
          <cell r="C8759">
            <v>510400</v>
          </cell>
          <cell r="D8759">
            <v>43000</v>
          </cell>
          <cell r="E8759" t="str">
            <v>ENVIRONMENTAL SPEC I</v>
          </cell>
          <cell r="F8759" t="str">
            <v>P155</v>
          </cell>
          <cell r="G8759">
            <v>1</v>
          </cell>
          <cell r="H8759" t="str">
            <v>P155-004</v>
          </cell>
          <cell r="I8759" t="str">
            <v>F</v>
          </cell>
          <cell r="J8759">
            <v>605</v>
          </cell>
          <cell r="L8759">
            <v>59.1</v>
          </cell>
        </row>
        <row r="8760">
          <cell r="A8760" t="str">
            <v>SLAUGHTER, DAVID L</v>
          </cell>
          <cell r="B8760" t="str">
            <v>123-865</v>
          </cell>
          <cell r="C8760">
            <v>510400</v>
          </cell>
          <cell r="D8760">
            <v>43000</v>
          </cell>
          <cell r="E8760" t="str">
            <v>ENVIRONMENTAL SPEC I</v>
          </cell>
          <cell r="F8760" t="str">
            <v>P155</v>
          </cell>
          <cell r="G8760">
            <v>1</v>
          </cell>
          <cell r="H8760" t="str">
            <v>P155-004</v>
          </cell>
          <cell r="I8760" t="str">
            <v>F</v>
          </cell>
          <cell r="J8760">
            <v>104</v>
          </cell>
          <cell r="L8760">
            <v>283.83999999999997</v>
          </cell>
        </row>
        <row r="8761">
          <cell r="A8761" t="str">
            <v>SLAUGHTER, DAVID L</v>
          </cell>
          <cell r="B8761" t="str">
            <v>123-865</v>
          </cell>
          <cell r="C8761">
            <v>510400</v>
          </cell>
          <cell r="D8761">
            <v>43000</v>
          </cell>
          <cell r="E8761" t="str">
            <v>ENVIRONMENTAL SPEC I</v>
          </cell>
          <cell r="F8761" t="str">
            <v>P155</v>
          </cell>
          <cell r="G8761">
            <v>1</v>
          </cell>
          <cell r="H8761" t="str">
            <v>P155-004</v>
          </cell>
          <cell r="I8761" t="str">
            <v>F</v>
          </cell>
          <cell r="J8761">
            <v>705</v>
          </cell>
          <cell r="L8761">
            <v>12.04</v>
          </cell>
        </row>
        <row r="8762">
          <cell r="A8762" t="str">
            <v>SLAVIN, VANESSA C</v>
          </cell>
          <cell r="B8762" t="str">
            <v>101-565</v>
          </cell>
          <cell r="C8762">
            <v>510100</v>
          </cell>
          <cell r="D8762">
            <v>33390</v>
          </cell>
          <cell r="E8762" t="str">
            <v>SHERIFF'S DISPATCHER, SR</v>
          </cell>
          <cell r="F8762" t="str">
            <v>D468</v>
          </cell>
          <cell r="G8762">
            <v>1</v>
          </cell>
          <cell r="H8762" t="str">
            <v>D468-002</v>
          </cell>
          <cell r="I8762" t="str">
            <v>O</v>
          </cell>
          <cell r="J8762">
            <v>1</v>
          </cell>
          <cell r="K8762" t="str">
            <v>REGULAR PAY</v>
          </cell>
          <cell r="L8762">
            <v>38964.97</v>
          </cell>
        </row>
        <row r="8763">
          <cell r="A8763" t="str">
            <v>SLAVIN, VANESSA C</v>
          </cell>
          <cell r="B8763" t="str">
            <v>101-565</v>
          </cell>
          <cell r="C8763">
            <v>510300</v>
          </cell>
          <cell r="D8763">
            <v>33390</v>
          </cell>
          <cell r="E8763" t="str">
            <v>SHERIFF'S DISPATCHER, SR</v>
          </cell>
          <cell r="F8763" t="str">
            <v>D468</v>
          </cell>
          <cell r="G8763">
            <v>1</v>
          </cell>
          <cell r="H8763" t="str">
            <v>D468-002</v>
          </cell>
          <cell r="I8763" t="str">
            <v>F</v>
          </cell>
          <cell r="J8763" t="str">
            <v>*FM</v>
          </cell>
          <cell r="K8763" t="str">
            <v>MEDICARE</v>
          </cell>
          <cell r="L8763">
            <v>564.99</v>
          </cell>
        </row>
        <row r="8764">
          <cell r="A8764" t="str">
            <v>SLAVIN, VANESSA C</v>
          </cell>
          <cell r="B8764" t="str">
            <v>101-565</v>
          </cell>
          <cell r="C8764">
            <v>510300</v>
          </cell>
          <cell r="D8764">
            <v>33390</v>
          </cell>
          <cell r="E8764" t="str">
            <v>SHERIFF'S DISPATCHER, SR</v>
          </cell>
          <cell r="F8764" t="str">
            <v>D468</v>
          </cell>
          <cell r="G8764">
            <v>1</v>
          </cell>
          <cell r="H8764" t="str">
            <v>D468-002</v>
          </cell>
          <cell r="I8764" t="str">
            <v>F</v>
          </cell>
          <cell r="J8764">
            <v>7999</v>
          </cell>
          <cell r="L8764">
            <v>11685.59</v>
          </cell>
        </row>
        <row r="8765">
          <cell r="A8765" t="str">
            <v>SLAVIN, VANESSA C</v>
          </cell>
          <cell r="B8765" t="str">
            <v>101-565</v>
          </cell>
          <cell r="C8765">
            <v>510300</v>
          </cell>
          <cell r="D8765">
            <v>33390</v>
          </cell>
          <cell r="E8765" t="str">
            <v>SHERIFF'S DISPATCHER, SR</v>
          </cell>
          <cell r="F8765" t="str">
            <v>D468</v>
          </cell>
          <cell r="G8765">
            <v>1</v>
          </cell>
          <cell r="H8765" t="str">
            <v>D468-002</v>
          </cell>
          <cell r="I8765" t="str">
            <v>F</v>
          </cell>
          <cell r="J8765" t="str">
            <v>*FI</v>
          </cell>
          <cell r="K8765" t="str">
            <v>FICA</v>
          </cell>
          <cell r="L8765">
            <v>2415.83</v>
          </cell>
        </row>
        <row r="8766">
          <cell r="A8766" t="str">
            <v>SLAVIN, VANESSA C</v>
          </cell>
          <cell r="B8766" t="str">
            <v>101-565</v>
          </cell>
          <cell r="C8766">
            <v>510300</v>
          </cell>
          <cell r="D8766">
            <v>33390</v>
          </cell>
          <cell r="E8766" t="str">
            <v>SHERIFF'S DISPATCHER, SR</v>
          </cell>
          <cell r="F8766" t="str">
            <v>D468</v>
          </cell>
          <cell r="G8766">
            <v>1</v>
          </cell>
          <cell r="H8766" t="str">
            <v>D468-002</v>
          </cell>
          <cell r="I8766" t="str">
            <v>F</v>
          </cell>
          <cell r="J8766">
            <v>8000</v>
          </cell>
          <cell r="L8766">
            <v>2723.25</v>
          </cell>
        </row>
        <row r="8767">
          <cell r="A8767" t="str">
            <v>SLAVIN, VANESSA C</v>
          </cell>
          <cell r="B8767" t="str">
            <v>101-565</v>
          </cell>
          <cell r="C8767">
            <v>510400</v>
          </cell>
          <cell r="D8767">
            <v>33390</v>
          </cell>
          <cell r="E8767" t="str">
            <v>SHERIFF'S DISPATCHER, SR</v>
          </cell>
          <cell r="F8767" t="str">
            <v>D468</v>
          </cell>
          <cell r="G8767">
            <v>1</v>
          </cell>
          <cell r="H8767" t="str">
            <v>D468-002</v>
          </cell>
          <cell r="I8767" t="str">
            <v>F</v>
          </cell>
          <cell r="J8767">
            <v>100</v>
          </cell>
          <cell r="L8767">
            <v>135.94999999999999</v>
          </cell>
        </row>
        <row r="8768">
          <cell r="A8768" t="str">
            <v>SLAVIN, VANESSA C</v>
          </cell>
          <cell r="B8768" t="str">
            <v>101-565</v>
          </cell>
          <cell r="C8768">
            <v>510400</v>
          </cell>
          <cell r="D8768">
            <v>33390</v>
          </cell>
          <cell r="E8768" t="str">
            <v>SHERIFF'S DISPATCHER, SR</v>
          </cell>
          <cell r="F8768" t="str">
            <v>D468</v>
          </cell>
          <cell r="G8768">
            <v>1</v>
          </cell>
          <cell r="H8768" t="str">
            <v>D468-002</v>
          </cell>
          <cell r="I8768" t="str">
            <v>F</v>
          </cell>
          <cell r="J8768">
            <v>30</v>
          </cell>
          <cell r="L8768">
            <v>97.41</v>
          </cell>
        </row>
        <row r="8769">
          <cell r="A8769" t="str">
            <v>SLAVIN, VANESSA C</v>
          </cell>
          <cell r="B8769" t="str">
            <v>101-565</v>
          </cell>
          <cell r="C8769">
            <v>510400</v>
          </cell>
          <cell r="D8769">
            <v>33390</v>
          </cell>
          <cell r="E8769" t="str">
            <v>SHERIFF'S DISPATCHER, SR</v>
          </cell>
          <cell r="F8769" t="str">
            <v>D468</v>
          </cell>
          <cell r="G8769">
            <v>1</v>
          </cell>
          <cell r="H8769" t="str">
            <v>D468-002</v>
          </cell>
          <cell r="I8769" t="str">
            <v>F</v>
          </cell>
          <cell r="J8769">
            <v>1001</v>
          </cell>
          <cell r="L8769">
            <v>10.17</v>
          </cell>
        </row>
        <row r="8770">
          <cell r="A8770" t="str">
            <v>SLAVIN, VANESSA C</v>
          </cell>
          <cell r="B8770" t="str">
            <v>101-565</v>
          </cell>
          <cell r="C8770">
            <v>510400</v>
          </cell>
          <cell r="D8770">
            <v>33390</v>
          </cell>
          <cell r="E8770" t="str">
            <v>SHERIFF'S DISPATCHER, SR</v>
          </cell>
          <cell r="F8770" t="str">
            <v>D468</v>
          </cell>
          <cell r="G8770">
            <v>1</v>
          </cell>
          <cell r="H8770" t="str">
            <v>D468-002</v>
          </cell>
          <cell r="I8770" t="str">
            <v>F</v>
          </cell>
          <cell r="J8770">
            <v>701</v>
          </cell>
          <cell r="L8770">
            <v>4.01</v>
          </cell>
        </row>
        <row r="8771">
          <cell r="A8771" t="str">
            <v>SLAVIN, VANESSA C</v>
          </cell>
          <cell r="B8771" t="str">
            <v>101-565</v>
          </cell>
          <cell r="C8771">
            <v>510400</v>
          </cell>
          <cell r="D8771">
            <v>33390</v>
          </cell>
          <cell r="E8771" t="str">
            <v>SHERIFF'S DISPATCHER, SR</v>
          </cell>
          <cell r="F8771" t="str">
            <v>D468</v>
          </cell>
          <cell r="G8771">
            <v>1</v>
          </cell>
          <cell r="H8771" t="str">
            <v>D468-002</v>
          </cell>
          <cell r="I8771" t="str">
            <v>F</v>
          </cell>
          <cell r="J8771">
            <v>811</v>
          </cell>
          <cell r="L8771">
            <v>1.88</v>
          </cell>
        </row>
        <row r="8772">
          <cell r="A8772" t="str">
            <v>SLAVIN, VANESSA C</v>
          </cell>
          <cell r="B8772" t="str">
            <v>101-565</v>
          </cell>
          <cell r="C8772">
            <v>510400</v>
          </cell>
          <cell r="D8772">
            <v>33390</v>
          </cell>
          <cell r="E8772" t="str">
            <v>SHERIFF'S DISPATCHER, SR</v>
          </cell>
          <cell r="F8772" t="str">
            <v>D468</v>
          </cell>
          <cell r="G8772">
            <v>1</v>
          </cell>
          <cell r="H8772" t="str">
            <v>D468-002</v>
          </cell>
          <cell r="I8772" t="str">
            <v>F</v>
          </cell>
          <cell r="J8772">
            <v>601</v>
          </cell>
          <cell r="L8772">
            <v>17.149999999999999</v>
          </cell>
        </row>
        <row r="8773">
          <cell r="A8773" t="str">
            <v>SMART, NANCY G</v>
          </cell>
          <cell r="B8773" t="str">
            <v>114-893</v>
          </cell>
          <cell r="C8773">
            <v>510100</v>
          </cell>
          <cell r="D8773">
            <v>22420</v>
          </cell>
          <cell r="E8773" t="str">
            <v>OFFICE ASSISTANT, SR</v>
          </cell>
          <cell r="F8773" t="str">
            <v>D384</v>
          </cell>
          <cell r="G8773">
            <v>1</v>
          </cell>
          <cell r="H8773" t="str">
            <v>D384-020</v>
          </cell>
          <cell r="I8773" t="str">
            <v>O</v>
          </cell>
          <cell r="J8773">
            <v>1</v>
          </cell>
          <cell r="K8773" t="str">
            <v>REGULAR PAY</v>
          </cell>
          <cell r="L8773">
            <v>28830.05</v>
          </cell>
        </row>
        <row r="8774">
          <cell r="A8774" t="str">
            <v>SMART, NANCY G</v>
          </cell>
          <cell r="B8774" t="str">
            <v>114-893</v>
          </cell>
          <cell r="C8774">
            <v>510300</v>
          </cell>
          <cell r="D8774">
            <v>22420</v>
          </cell>
          <cell r="E8774" t="str">
            <v>OFFICE ASSISTANT, SR</v>
          </cell>
          <cell r="F8774" t="str">
            <v>D384</v>
          </cell>
          <cell r="G8774">
            <v>1</v>
          </cell>
          <cell r="H8774" t="str">
            <v>D384-020</v>
          </cell>
          <cell r="I8774" t="str">
            <v>F</v>
          </cell>
          <cell r="J8774" t="str">
            <v>*FM</v>
          </cell>
          <cell r="K8774" t="str">
            <v>MEDICARE</v>
          </cell>
          <cell r="L8774">
            <v>418.04</v>
          </cell>
        </row>
        <row r="8775">
          <cell r="A8775" t="str">
            <v>SMART, NANCY G</v>
          </cell>
          <cell r="B8775" t="str">
            <v>114-893</v>
          </cell>
          <cell r="C8775">
            <v>510300</v>
          </cell>
          <cell r="D8775">
            <v>22420</v>
          </cell>
          <cell r="E8775" t="str">
            <v>OFFICE ASSISTANT, SR</v>
          </cell>
          <cell r="F8775" t="str">
            <v>D384</v>
          </cell>
          <cell r="G8775">
            <v>1</v>
          </cell>
          <cell r="H8775" t="str">
            <v>D384-020</v>
          </cell>
          <cell r="I8775" t="str">
            <v>F</v>
          </cell>
          <cell r="J8775" t="str">
            <v>*FI</v>
          </cell>
          <cell r="K8775" t="str">
            <v>FICA</v>
          </cell>
          <cell r="L8775">
            <v>1787.46</v>
          </cell>
        </row>
        <row r="8776">
          <cell r="A8776" t="str">
            <v>SMART, NANCY G</v>
          </cell>
          <cell r="B8776" t="str">
            <v>114-893</v>
          </cell>
          <cell r="C8776">
            <v>510300</v>
          </cell>
          <cell r="D8776">
            <v>22420</v>
          </cell>
          <cell r="E8776" t="str">
            <v>OFFICE ASSISTANT, SR</v>
          </cell>
          <cell r="F8776" t="str">
            <v>D384</v>
          </cell>
          <cell r="G8776">
            <v>1</v>
          </cell>
          <cell r="H8776" t="str">
            <v>D384-020</v>
          </cell>
          <cell r="I8776" t="str">
            <v>F</v>
          </cell>
          <cell r="J8776">
            <v>8000</v>
          </cell>
          <cell r="L8776">
            <v>2013.81</v>
          </cell>
        </row>
        <row r="8777">
          <cell r="A8777" t="str">
            <v>SMART, NANCY G</v>
          </cell>
          <cell r="B8777" t="str">
            <v>114-893</v>
          </cell>
          <cell r="C8777">
            <v>510300</v>
          </cell>
          <cell r="D8777">
            <v>22420</v>
          </cell>
          <cell r="E8777" t="str">
            <v>OFFICE ASSISTANT, SR</v>
          </cell>
          <cell r="F8777" t="str">
            <v>D384</v>
          </cell>
          <cell r="G8777">
            <v>1</v>
          </cell>
          <cell r="H8777" t="str">
            <v>D384-020</v>
          </cell>
          <cell r="I8777" t="str">
            <v>F</v>
          </cell>
          <cell r="J8777">
            <v>7999</v>
          </cell>
          <cell r="L8777">
            <v>8646.1299999999992</v>
          </cell>
        </row>
        <row r="8778">
          <cell r="A8778" t="str">
            <v>SMART, NANCY G</v>
          </cell>
          <cell r="B8778" t="str">
            <v>114-893</v>
          </cell>
          <cell r="C8778">
            <v>510400</v>
          </cell>
          <cell r="D8778">
            <v>22420</v>
          </cell>
          <cell r="E8778" t="str">
            <v>OFFICE ASSISTANT, SR</v>
          </cell>
          <cell r="F8778" t="str">
            <v>D384</v>
          </cell>
          <cell r="G8778">
            <v>1</v>
          </cell>
          <cell r="H8778" t="str">
            <v>D384-020</v>
          </cell>
          <cell r="I8778" t="str">
            <v>F</v>
          </cell>
          <cell r="J8778">
            <v>810</v>
          </cell>
          <cell r="L8778">
            <v>1.71</v>
          </cell>
        </row>
        <row r="8779">
          <cell r="A8779" t="str">
            <v>SMART, NANCY G</v>
          </cell>
          <cell r="B8779" t="str">
            <v>114-893</v>
          </cell>
          <cell r="C8779">
            <v>510400</v>
          </cell>
          <cell r="D8779">
            <v>22420</v>
          </cell>
          <cell r="E8779" t="str">
            <v>OFFICE ASSISTANT, SR</v>
          </cell>
          <cell r="F8779" t="str">
            <v>D384</v>
          </cell>
          <cell r="G8779">
            <v>1</v>
          </cell>
          <cell r="H8779" t="str">
            <v>D384-020</v>
          </cell>
          <cell r="I8779" t="str">
            <v>F</v>
          </cell>
          <cell r="J8779">
            <v>1001</v>
          </cell>
          <cell r="L8779">
            <v>10.17</v>
          </cell>
        </row>
        <row r="8780">
          <cell r="A8780" t="str">
            <v>SMART, NANCY G</v>
          </cell>
          <cell r="B8780" t="str">
            <v>114-893</v>
          </cell>
          <cell r="C8780">
            <v>510400</v>
          </cell>
          <cell r="D8780">
            <v>22420</v>
          </cell>
          <cell r="E8780" t="str">
            <v>OFFICE ASSISTANT, SR</v>
          </cell>
          <cell r="F8780" t="str">
            <v>D384</v>
          </cell>
          <cell r="G8780">
            <v>1</v>
          </cell>
          <cell r="H8780" t="str">
            <v>D384-020</v>
          </cell>
          <cell r="I8780" t="str">
            <v>F</v>
          </cell>
          <cell r="J8780">
            <v>603</v>
          </cell>
          <cell r="L8780">
            <v>31.26</v>
          </cell>
        </row>
        <row r="8781">
          <cell r="A8781" t="str">
            <v>SMART, NANCY G</v>
          </cell>
          <cell r="B8781" t="str">
            <v>114-893</v>
          </cell>
          <cell r="C8781">
            <v>510400</v>
          </cell>
          <cell r="D8781">
            <v>22420</v>
          </cell>
          <cell r="E8781" t="str">
            <v>OFFICE ASSISTANT, SR</v>
          </cell>
          <cell r="F8781" t="str">
            <v>D384</v>
          </cell>
          <cell r="G8781">
            <v>1</v>
          </cell>
          <cell r="H8781" t="str">
            <v>D384-020</v>
          </cell>
          <cell r="I8781" t="str">
            <v>F</v>
          </cell>
          <cell r="J8781">
            <v>30</v>
          </cell>
          <cell r="L8781">
            <v>72.08</v>
          </cell>
        </row>
        <row r="8782">
          <cell r="A8782" t="str">
            <v>SMART, NANCY G</v>
          </cell>
          <cell r="B8782" t="str">
            <v>114-893</v>
          </cell>
          <cell r="C8782">
            <v>510400</v>
          </cell>
          <cell r="D8782">
            <v>22420</v>
          </cell>
          <cell r="E8782" t="str">
            <v>OFFICE ASSISTANT, SR</v>
          </cell>
          <cell r="F8782" t="str">
            <v>D384</v>
          </cell>
          <cell r="G8782">
            <v>1</v>
          </cell>
          <cell r="H8782" t="str">
            <v>D384-020</v>
          </cell>
          <cell r="I8782" t="str">
            <v>F</v>
          </cell>
          <cell r="J8782">
            <v>102</v>
          </cell>
          <cell r="L8782">
            <v>232.19</v>
          </cell>
        </row>
        <row r="8783">
          <cell r="A8783" t="str">
            <v>SMART, NANCY G</v>
          </cell>
          <cell r="B8783" t="str">
            <v>114-893</v>
          </cell>
          <cell r="C8783">
            <v>510400</v>
          </cell>
          <cell r="D8783">
            <v>22420</v>
          </cell>
          <cell r="E8783" t="str">
            <v>OFFICE ASSISTANT, SR</v>
          </cell>
          <cell r="F8783" t="str">
            <v>D384</v>
          </cell>
          <cell r="G8783">
            <v>1</v>
          </cell>
          <cell r="H8783" t="str">
            <v>D384-020</v>
          </cell>
          <cell r="I8783" t="str">
            <v>F</v>
          </cell>
          <cell r="J8783">
            <v>703</v>
          </cell>
          <cell r="L8783">
            <v>6.7</v>
          </cell>
        </row>
        <row r="8784">
          <cell r="A8784" t="str">
            <v>SMETHERS, JR, WILLIAM E</v>
          </cell>
          <cell r="B8784" t="str">
            <v>101-565</v>
          </cell>
          <cell r="C8784">
            <v>510100</v>
          </cell>
          <cell r="D8784">
            <v>28660</v>
          </cell>
          <cell r="E8784" t="str">
            <v>DEPUTY SHERIFF II</v>
          </cell>
          <cell r="F8784" t="str">
            <v>E120</v>
          </cell>
          <cell r="G8784">
            <v>1</v>
          </cell>
          <cell r="H8784" t="str">
            <v>E120-033</v>
          </cell>
          <cell r="I8784" t="str">
            <v>O</v>
          </cell>
          <cell r="J8784">
            <v>1</v>
          </cell>
          <cell r="K8784" t="str">
            <v>REGULAR PAY</v>
          </cell>
          <cell r="L8784">
            <v>46368</v>
          </cell>
        </row>
        <row r="8785">
          <cell r="A8785" t="str">
            <v>SMETHERS, JR, WILLIAM E</v>
          </cell>
          <cell r="B8785" t="str">
            <v>101-565</v>
          </cell>
          <cell r="C8785">
            <v>510300</v>
          </cell>
          <cell r="D8785">
            <v>28660</v>
          </cell>
          <cell r="E8785" t="str">
            <v>DEPUTY SHERIFF II</v>
          </cell>
          <cell r="F8785" t="str">
            <v>E120</v>
          </cell>
          <cell r="G8785">
            <v>1</v>
          </cell>
          <cell r="H8785" t="str">
            <v>E120-033</v>
          </cell>
          <cell r="I8785" t="str">
            <v>F</v>
          </cell>
          <cell r="J8785" t="str">
            <v>*FM</v>
          </cell>
          <cell r="K8785" t="str">
            <v>MEDICARE</v>
          </cell>
          <cell r="L8785">
            <v>672.34</v>
          </cell>
        </row>
        <row r="8786">
          <cell r="A8786" t="str">
            <v>SMETHERS, JR, WILLIAM E</v>
          </cell>
          <cell r="B8786" t="str">
            <v>101-565</v>
          </cell>
          <cell r="C8786">
            <v>510300</v>
          </cell>
          <cell r="D8786">
            <v>28660</v>
          </cell>
          <cell r="E8786" t="str">
            <v>DEPUTY SHERIFF II</v>
          </cell>
          <cell r="F8786" t="str">
            <v>E120</v>
          </cell>
          <cell r="G8786">
            <v>1</v>
          </cell>
          <cell r="H8786" t="str">
            <v>E120-033</v>
          </cell>
          <cell r="I8786" t="str">
            <v>F</v>
          </cell>
          <cell r="J8786">
            <v>8010</v>
          </cell>
          <cell r="L8786">
            <v>4167.6000000000004</v>
          </cell>
        </row>
        <row r="8787">
          <cell r="A8787" t="str">
            <v>SMETHERS, JR, WILLIAM E</v>
          </cell>
          <cell r="B8787" t="str">
            <v>101-565</v>
          </cell>
          <cell r="C8787">
            <v>510300</v>
          </cell>
          <cell r="D8787">
            <v>28660</v>
          </cell>
          <cell r="E8787" t="str">
            <v>DEPUTY SHERIFF II</v>
          </cell>
          <cell r="F8787" t="str">
            <v>E120</v>
          </cell>
          <cell r="G8787">
            <v>1</v>
          </cell>
          <cell r="H8787" t="str">
            <v>E120-033</v>
          </cell>
          <cell r="I8787" t="str">
            <v>F</v>
          </cell>
          <cell r="J8787" t="str">
            <v>*FI</v>
          </cell>
          <cell r="K8787" t="str">
            <v>FICA</v>
          </cell>
          <cell r="L8787">
            <v>2874.82</v>
          </cell>
        </row>
        <row r="8788">
          <cell r="A8788" t="str">
            <v>SMETHERS, JR, WILLIAM E</v>
          </cell>
          <cell r="B8788" t="str">
            <v>101-565</v>
          </cell>
          <cell r="C8788">
            <v>510300</v>
          </cell>
          <cell r="D8788">
            <v>28660</v>
          </cell>
          <cell r="E8788" t="str">
            <v>DEPUTY SHERIFF II</v>
          </cell>
          <cell r="F8788" t="str">
            <v>E120</v>
          </cell>
          <cell r="G8788">
            <v>1</v>
          </cell>
          <cell r="H8788" t="str">
            <v>E120-033</v>
          </cell>
          <cell r="I8788" t="str">
            <v>F</v>
          </cell>
          <cell r="J8788">
            <v>8009</v>
          </cell>
          <cell r="L8788">
            <v>5342.29</v>
          </cell>
        </row>
        <row r="8789">
          <cell r="A8789" t="str">
            <v>SMETHERS, JR, WILLIAM E</v>
          </cell>
          <cell r="B8789" t="str">
            <v>101-565</v>
          </cell>
          <cell r="C8789">
            <v>510400</v>
          </cell>
          <cell r="D8789">
            <v>28660</v>
          </cell>
          <cell r="E8789" t="str">
            <v>DEPUTY SHERIFF II</v>
          </cell>
          <cell r="F8789" t="str">
            <v>E120</v>
          </cell>
          <cell r="G8789">
            <v>1</v>
          </cell>
          <cell r="H8789" t="str">
            <v>E120-033</v>
          </cell>
          <cell r="I8789" t="str">
            <v>F</v>
          </cell>
          <cell r="J8789">
            <v>705</v>
          </cell>
          <cell r="L8789">
            <v>12.04</v>
          </cell>
        </row>
        <row r="8790">
          <cell r="A8790" t="str">
            <v>SMETHERS, JR, WILLIAM E</v>
          </cell>
          <cell r="B8790" t="str">
            <v>101-565</v>
          </cell>
          <cell r="C8790">
            <v>510400</v>
          </cell>
          <cell r="D8790">
            <v>28660</v>
          </cell>
          <cell r="E8790" t="str">
            <v>DEPUTY SHERIFF II</v>
          </cell>
          <cell r="F8790" t="str">
            <v>E120</v>
          </cell>
          <cell r="G8790">
            <v>1</v>
          </cell>
          <cell r="H8790" t="str">
            <v>E120-033</v>
          </cell>
          <cell r="I8790" t="str">
            <v>F</v>
          </cell>
          <cell r="J8790">
            <v>30</v>
          </cell>
          <cell r="L8790">
            <v>115.92</v>
          </cell>
        </row>
        <row r="8791">
          <cell r="A8791" t="str">
            <v>SMETHERS, JR, WILLIAM E</v>
          </cell>
          <cell r="B8791" t="str">
            <v>101-565</v>
          </cell>
          <cell r="C8791">
            <v>510400</v>
          </cell>
          <cell r="D8791">
            <v>28660</v>
          </cell>
          <cell r="E8791" t="str">
            <v>DEPUTY SHERIFF II</v>
          </cell>
          <cell r="F8791" t="str">
            <v>E120</v>
          </cell>
          <cell r="G8791">
            <v>1</v>
          </cell>
          <cell r="H8791" t="str">
            <v>E120-033</v>
          </cell>
          <cell r="I8791" t="str">
            <v>F</v>
          </cell>
          <cell r="J8791">
            <v>204</v>
          </cell>
          <cell r="L8791">
            <v>244.01</v>
          </cell>
        </row>
        <row r="8792">
          <cell r="A8792" t="str">
            <v>SMETHERS, JR, WILLIAM E</v>
          </cell>
          <cell r="B8792" t="str">
            <v>101-565</v>
          </cell>
          <cell r="C8792">
            <v>510400</v>
          </cell>
          <cell r="D8792">
            <v>28660</v>
          </cell>
          <cell r="E8792" t="str">
            <v>DEPUTY SHERIFF II</v>
          </cell>
          <cell r="F8792" t="str">
            <v>E120</v>
          </cell>
          <cell r="G8792">
            <v>1</v>
          </cell>
          <cell r="H8792" t="str">
            <v>E120-033</v>
          </cell>
          <cell r="I8792" t="str">
            <v>F</v>
          </cell>
          <cell r="J8792">
            <v>1001</v>
          </cell>
          <cell r="L8792">
            <v>10.17</v>
          </cell>
        </row>
        <row r="8793">
          <cell r="A8793" t="str">
            <v>SMETHERS, JR, WILLIAM E</v>
          </cell>
          <cell r="B8793" t="str">
            <v>101-565</v>
          </cell>
          <cell r="C8793">
            <v>510400</v>
          </cell>
          <cell r="D8793">
            <v>28660</v>
          </cell>
          <cell r="E8793" t="str">
            <v>DEPUTY SHERIFF II</v>
          </cell>
          <cell r="F8793" t="str">
            <v>E120</v>
          </cell>
          <cell r="G8793">
            <v>1</v>
          </cell>
          <cell r="H8793" t="str">
            <v>E120-033</v>
          </cell>
          <cell r="I8793" t="str">
            <v>F</v>
          </cell>
          <cell r="J8793">
            <v>605</v>
          </cell>
          <cell r="L8793">
            <v>59.1</v>
          </cell>
        </row>
        <row r="8794">
          <cell r="A8794" t="str">
            <v>SMETHERS, JR, WILLIAM E</v>
          </cell>
          <cell r="B8794" t="str">
            <v>101-565</v>
          </cell>
          <cell r="C8794">
            <v>510400</v>
          </cell>
          <cell r="D8794">
            <v>28660</v>
          </cell>
          <cell r="E8794" t="str">
            <v>DEPUTY SHERIFF II</v>
          </cell>
          <cell r="F8794" t="str">
            <v>E120</v>
          </cell>
          <cell r="G8794">
            <v>1</v>
          </cell>
          <cell r="H8794" t="str">
            <v>E120-033</v>
          </cell>
          <cell r="I8794" t="str">
            <v>F</v>
          </cell>
          <cell r="J8794">
            <v>811</v>
          </cell>
          <cell r="L8794">
            <v>1.88</v>
          </cell>
        </row>
        <row r="8795">
          <cell r="A8795" t="str">
            <v>SMITH, GARY N</v>
          </cell>
          <cell r="B8795" t="str">
            <v>101-570</v>
          </cell>
          <cell r="C8795">
            <v>510100</v>
          </cell>
          <cell r="D8795">
            <v>12690</v>
          </cell>
          <cell r="E8795" t="str">
            <v>CORRECTIONAL LIEUTENANT</v>
          </cell>
          <cell r="F8795" t="str">
            <v>C225</v>
          </cell>
          <cell r="G8795">
            <v>1</v>
          </cell>
          <cell r="H8795" t="str">
            <v>C225-001</v>
          </cell>
          <cell r="I8795" t="str">
            <v>O</v>
          </cell>
          <cell r="J8795">
            <v>1</v>
          </cell>
          <cell r="K8795" t="str">
            <v>REGULAR PAY</v>
          </cell>
          <cell r="L8795">
            <v>54366.09</v>
          </cell>
        </row>
        <row r="8796">
          <cell r="A8796" t="str">
            <v>SMITH, GARY N</v>
          </cell>
          <cell r="B8796" t="str">
            <v>101-570</v>
          </cell>
          <cell r="C8796">
            <v>510300</v>
          </cell>
          <cell r="D8796">
            <v>12690</v>
          </cell>
          <cell r="E8796" t="str">
            <v>CORRECTIONAL LIEUTENANT</v>
          </cell>
          <cell r="F8796" t="str">
            <v>C225</v>
          </cell>
          <cell r="G8796">
            <v>1</v>
          </cell>
          <cell r="H8796" t="str">
            <v>C225-001</v>
          </cell>
          <cell r="I8796" t="str">
            <v>F</v>
          </cell>
          <cell r="J8796" t="str">
            <v>*FI</v>
          </cell>
          <cell r="K8796" t="str">
            <v>FICA</v>
          </cell>
          <cell r="L8796">
            <v>3370.7</v>
          </cell>
        </row>
        <row r="8797">
          <cell r="A8797" t="str">
            <v>SMITH, GARY N</v>
          </cell>
          <cell r="B8797" t="str">
            <v>101-570</v>
          </cell>
          <cell r="C8797">
            <v>510300</v>
          </cell>
          <cell r="D8797">
            <v>12690</v>
          </cell>
          <cell r="E8797" t="str">
            <v>CORRECTIONAL LIEUTENANT</v>
          </cell>
          <cell r="F8797" t="str">
            <v>C225</v>
          </cell>
          <cell r="G8797">
            <v>1</v>
          </cell>
          <cell r="H8797" t="str">
            <v>C225-001</v>
          </cell>
          <cell r="I8797" t="str">
            <v>F</v>
          </cell>
          <cell r="J8797">
            <v>8005</v>
          </cell>
          <cell r="L8797">
            <v>266.08999999999997</v>
          </cell>
        </row>
        <row r="8798">
          <cell r="A8798" t="str">
            <v>SMITH, GARY N</v>
          </cell>
          <cell r="B8798" t="str">
            <v>101-570</v>
          </cell>
          <cell r="C8798">
            <v>510300</v>
          </cell>
          <cell r="D8798">
            <v>12690</v>
          </cell>
          <cell r="E8798" t="str">
            <v>CORRECTIONAL LIEUTENANT</v>
          </cell>
          <cell r="F8798" t="str">
            <v>C225</v>
          </cell>
          <cell r="G8798">
            <v>1</v>
          </cell>
          <cell r="H8798" t="str">
            <v>C225-001</v>
          </cell>
          <cell r="I8798" t="str">
            <v>F</v>
          </cell>
          <cell r="J8798" t="str">
            <v>*FM</v>
          </cell>
          <cell r="K8798" t="str">
            <v>MEDICARE</v>
          </cell>
          <cell r="L8798">
            <v>788.31</v>
          </cell>
        </row>
        <row r="8799">
          <cell r="A8799" t="str">
            <v>SMITH, GARY N</v>
          </cell>
          <cell r="B8799" t="str">
            <v>101-570</v>
          </cell>
          <cell r="C8799">
            <v>510300</v>
          </cell>
          <cell r="D8799">
            <v>12690</v>
          </cell>
          <cell r="E8799" t="str">
            <v>CORRECTIONAL LIEUTENANT</v>
          </cell>
          <cell r="F8799" t="str">
            <v>C225</v>
          </cell>
          <cell r="G8799">
            <v>1</v>
          </cell>
          <cell r="H8799" t="str">
            <v>C225-001</v>
          </cell>
          <cell r="I8799" t="str">
            <v>F</v>
          </cell>
          <cell r="J8799">
            <v>8000</v>
          </cell>
          <cell r="L8799">
            <v>3801.33</v>
          </cell>
        </row>
        <row r="8800">
          <cell r="A8800" t="str">
            <v>SMITH, GARY N</v>
          </cell>
          <cell r="B8800" t="str">
            <v>101-570</v>
          </cell>
          <cell r="C8800">
            <v>510300</v>
          </cell>
          <cell r="D8800">
            <v>12690</v>
          </cell>
          <cell r="E8800" t="str">
            <v>CORRECTIONAL LIEUTENANT</v>
          </cell>
          <cell r="F8800" t="str">
            <v>C225</v>
          </cell>
          <cell r="G8800">
            <v>1</v>
          </cell>
          <cell r="H8800" t="str">
            <v>C225-001</v>
          </cell>
          <cell r="I8800" t="str">
            <v>F</v>
          </cell>
          <cell r="J8800">
            <v>7999</v>
          </cell>
          <cell r="L8800">
            <v>16304.39</v>
          </cell>
        </row>
        <row r="8801">
          <cell r="A8801" t="str">
            <v>SMITH, GARY N</v>
          </cell>
          <cell r="B8801" t="str">
            <v>101-570</v>
          </cell>
          <cell r="C8801">
            <v>510400</v>
          </cell>
          <cell r="D8801">
            <v>12690</v>
          </cell>
          <cell r="E8801" t="str">
            <v>CORRECTIONAL LIEUTENANT</v>
          </cell>
          <cell r="F8801" t="str">
            <v>C225</v>
          </cell>
          <cell r="G8801">
            <v>1</v>
          </cell>
          <cell r="H8801" t="str">
            <v>C225-001</v>
          </cell>
          <cell r="I8801" t="str">
            <v>F</v>
          </cell>
          <cell r="J8801">
            <v>705</v>
          </cell>
          <cell r="L8801">
            <v>12.04</v>
          </cell>
        </row>
        <row r="8802">
          <cell r="A8802" t="str">
            <v>SMITH, GARY N</v>
          </cell>
          <cell r="B8802" t="str">
            <v>101-570</v>
          </cell>
          <cell r="C8802">
            <v>510400</v>
          </cell>
          <cell r="D8802">
            <v>12690</v>
          </cell>
          <cell r="E8802" t="str">
            <v>CORRECTIONAL LIEUTENANT</v>
          </cell>
          <cell r="F8802" t="str">
            <v>C225</v>
          </cell>
          <cell r="G8802">
            <v>1</v>
          </cell>
          <cell r="H8802" t="str">
            <v>C225-001</v>
          </cell>
          <cell r="I8802" t="str">
            <v>F</v>
          </cell>
          <cell r="J8802">
            <v>811</v>
          </cell>
          <cell r="L8802">
            <v>1.88</v>
          </cell>
        </row>
        <row r="8803">
          <cell r="A8803" t="str">
            <v>SMITH, GARY N</v>
          </cell>
          <cell r="B8803" t="str">
            <v>101-570</v>
          </cell>
          <cell r="C8803">
            <v>510400</v>
          </cell>
          <cell r="D8803">
            <v>12690</v>
          </cell>
          <cell r="E8803" t="str">
            <v>CORRECTIONAL LIEUTENANT</v>
          </cell>
          <cell r="F8803" t="str">
            <v>C225</v>
          </cell>
          <cell r="G8803">
            <v>1</v>
          </cell>
          <cell r="H8803" t="str">
            <v>C225-001</v>
          </cell>
          <cell r="I8803" t="str">
            <v>F</v>
          </cell>
          <cell r="J8803">
            <v>1001</v>
          </cell>
          <cell r="L8803">
            <v>10.17</v>
          </cell>
        </row>
        <row r="8804">
          <cell r="A8804" t="str">
            <v>SMITH, GARY N</v>
          </cell>
          <cell r="B8804" t="str">
            <v>101-570</v>
          </cell>
          <cell r="C8804">
            <v>510400</v>
          </cell>
          <cell r="D8804">
            <v>12690</v>
          </cell>
          <cell r="E8804" t="str">
            <v>CORRECTIONAL LIEUTENANT</v>
          </cell>
          <cell r="F8804" t="str">
            <v>C225</v>
          </cell>
          <cell r="G8804">
            <v>1</v>
          </cell>
          <cell r="H8804" t="str">
            <v>C225-001</v>
          </cell>
          <cell r="I8804" t="str">
            <v>F</v>
          </cell>
          <cell r="J8804">
            <v>30</v>
          </cell>
          <cell r="L8804">
            <v>135.91999999999999</v>
          </cell>
        </row>
        <row r="8805">
          <cell r="A8805" t="str">
            <v>SMITH, GARY N</v>
          </cell>
          <cell r="B8805" t="str">
            <v>101-570</v>
          </cell>
          <cell r="C8805">
            <v>510400</v>
          </cell>
          <cell r="D8805">
            <v>12690</v>
          </cell>
          <cell r="E8805" t="str">
            <v>CORRECTIONAL LIEUTENANT</v>
          </cell>
          <cell r="F8805" t="str">
            <v>C225</v>
          </cell>
          <cell r="G8805">
            <v>1</v>
          </cell>
          <cell r="H8805" t="str">
            <v>C225-001</v>
          </cell>
          <cell r="I8805" t="str">
            <v>F</v>
          </cell>
          <cell r="J8805">
            <v>104</v>
          </cell>
          <cell r="L8805">
            <v>283.83999999999997</v>
          </cell>
        </row>
        <row r="8806">
          <cell r="A8806" t="str">
            <v>SMITH, GARY N</v>
          </cell>
          <cell r="B8806" t="str">
            <v>101-570</v>
          </cell>
          <cell r="C8806">
            <v>510400</v>
          </cell>
          <cell r="D8806">
            <v>12690</v>
          </cell>
          <cell r="E8806" t="str">
            <v>CORRECTIONAL LIEUTENANT</v>
          </cell>
          <cell r="F8806" t="str">
            <v>C225</v>
          </cell>
          <cell r="G8806">
            <v>1</v>
          </cell>
          <cell r="H8806" t="str">
            <v>C225-001</v>
          </cell>
          <cell r="I8806" t="str">
            <v>F</v>
          </cell>
          <cell r="J8806">
            <v>605</v>
          </cell>
          <cell r="L8806">
            <v>59.1</v>
          </cell>
        </row>
        <row r="8807">
          <cell r="A8807" t="str">
            <v>SMITH, JANET</v>
          </cell>
          <cell r="B8807" t="str">
            <v>101-507</v>
          </cell>
          <cell r="C8807">
            <v>510100</v>
          </cell>
          <cell r="D8807">
            <v>11390</v>
          </cell>
          <cell r="E8807" t="str">
            <v>ADMINISTRATIVE SVCS ASSOC</v>
          </cell>
          <cell r="F8807" t="str">
            <v>C105</v>
          </cell>
          <cell r="G8807">
            <v>1</v>
          </cell>
          <cell r="H8807" t="str">
            <v>C105-001</v>
          </cell>
          <cell r="I8807" t="str">
            <v>O</v>
          </cell>
          <cell r="J8807">
            <v>1</v>
          </cell>
          <cell r="K8807" t="str">
            <v>REGULAR PAY</v>
          </cell>
          <cell r="L8807">
            <v>47106.13</v>
          </cell>
        </row>
        <row r="8808">
          <cell r="A8808" t="str">
            <v>SMITH, JANET</v>
          </cell>
          <cell r="B8808" t="str">
            <v>101-507</v>
          </cell>
          <cell r="C8808">
            <v>510300</v>
          </cell>
          <cell r="D8808">
            <v>11390</v>
          </cell>
          <cell r="E8808" t="str">
            <v>ADMINISTRATIVE SVCS ASSOC</v>
          </cell>
          <cell r="F8808" t="str">
            <v>C105</v>
          </cell>
          <cell r="G8808">
            <v>1</v>
          </cell>
          <cell r="H8808" t="str">
            <v>C105-001</v>
          </cell>
          <cell r="I8808" t="str">
            <v>F</v>
          </cell>
          <cell r="J8808">
            <v>7999</v>
          </cell>
          <cell r="L8808">
            <v>14127.13</v>
          </cell>
        </row>
        <row r="8809">
          <cell r="A8809" t="str">
            <v>SMITH, JANET</v>
          </cell>
          <cell r="B8809" t="str">
            <v>101-507</v>
          </cell>
          <cell r="C8809">
            <v>510300</v>
          </cell>
          <cell r="D8809">
            <v>11390</v>
          </cell>
          <cell r="E8809" t="str">
            <v>ADMINISTRATIVE SVCS ASSOC</v>
          </cell>
          <cell r="F8809" t="str">
            <v>C105</v>
          </cell>
          <cell r="G8809">
            <v>1</v>
          </cell>
          <cell r="H8809" t="str">
            <v>C105-001</v>
          </cell>
          <cell r="I8809" t="str">
            <v>F</v>
          </cell>
          <cell r="J8809">
            <v>8005</v>
          </cell>
          <cell r="L8809">
            <v>230.52</v>
          </cell>
        </row>
        <row r="8810">
          <cell r="A8810" t="str">
            <v>SMITH, JANET</v>
          </cell>
          <cell r="B8810" t="str">
            <v>101-507</v>
          </cell>
          <cell r="C8810">
            <v>510300</v>
          </cell>
          <cell r="D8810">
            <v>11390</v>
          </cell>
          <cell r="E8810" t="str">
            <v>ADMINISTRATIVE SVCS ASSOC</v>
          </cell>
          <cell r="F8810" t="str">
            <v>C105</v>
          </cell>
          <cell r="G8810">
            <v>1</v>
          </cell>
          <cell r="H8810" t="str">
            <v>C105-001</v>
          </cell>
          <cell r="I8810" t="str">
            <v>F</v>
          </cell>
          <cell r="J8810" t="str">
            <v>*FI</v>
          </cell>
          <cell r="K8810" t="str">
            <v>FICA</v>
          </cell>
          <cell r="L8810">
            <v>2920.58</v>
          </cell>
        </row>
        <row r="8811">
          <cell r="A8811" t="str">
            <v>SMITH, JANET</v>
          </cell>
          <cell r="B8811" t="str">
            <v>101-507</v>
          </cell>
          <cell r="C8811">
            <v>510300</v>
          </cell>
          <cell r="D8811">
            <v>11390</v>
          </cell>
          <cell r="E8811" t="str">
            <v>ADMINISTRATIVE SVCS ASSOC</v>
          </cell>
          <cell r="F8811" t="str">
            <v>C105</v>
          </cell>
          <cell r="G8811">
            <v>1</v>
          </cell>
          <cell r="H8811" t="str">
            <v>C105-001</v>
          </cell>
          <cell r="I8811" t="str">
            <v>F</v>
          </cell>
          <cell r="J8811">
            <v>8000</v>
          </cell>
          <cell r="L8811">
            <v>3293.14</v>
          </cell>
        </row>
        <row r="8812">
          <cell r="A8812" t="str">
            <v>SMITH, JANET</v>
          </cell>
          <cell r="B8812" t="str">
            <v>101-507</v>
          </cell>
          <cell r="C8812">
            <v>510300</v>
          </cell>
          <cell r="D8812">
            <v>11390</v>
          </cell>
          <cell r="E8812" t="str">
            <v>ADMINISTRATIVE SVCS ASSOC</v>
          </cell>
          <cell r="F8812" t="str">
            <v>C105</v>
          </cell>
          <cell r="G8812">
            <v>1</v>
          </cell>
          <cell r="H8812" t="str">
            <v>C105-001</v>
          </cell>
          <cell r="I8812" t="str">
            <v>F</v>
          </cell>
          <cell r="J8812" t="str">
            <v>*FM</v>
          </cell>
          <cell r="K8812" t="str">
            <v>MEDICARE</v>
          </cell>
          <cell r="L8812">
            <v>683.04</v>
          </cell>
        </row>
        <row r="8813">
          <cell r="A8813" t="str">
            <v>SMITH, JANET</v>
          </cell>
          <cell r="B8813" t="str">
            <v>101-507</v>
          </cell>
          <cell r="C8813">
            <v>510400</v>
          </cell>
          <cell r="D8813">
            <v>11390</v>
          </cell>
          <cell r="E8813" t="str">
            <v>ADMINISTRATIVE SVCS ASSOC</v>
          </cell>
          <cell r="F8813" t="str">
            <v>C105</v>
          </cell>
          <cell r="G8813">
            <v>1</v>
          </cell>
          <cell r="H8813" t="str">
            <v>C105-001</v>
          </cell>
          <cell r="I8813" t="str">
            <v>F</v>
          </cell>
          <cell r="J8813">
            <v>810</v>
          </cell>
          <cell r="L8813">
            <v>1.71</v>
          </cell>
        </row>
        <row r="8814">
          <cell r="A8814" t="str">
            <v>SMITH, JANET</v>
          </cell>
          <cell r="B8814" t="str">
            <v>101-507</v>
          </cell>
          <cell r="C8814">
            <v>510400</v>
          </cell>
          <cell r="D8814">
            <v>11390</v>
          </cell>
          <cell r="E8814" t="str">
            <v>ADMINISTRATIVE SVCS ASSOC</v>
          </cell>
          <cell r="F8814" t="str">
            <v>C105</v>
          </cell>
          <cell r="G8814">
            <v>1</v>
          </cell>
          <cell r="H8814" t="str">
            <v>C105-001</v>
          </cell>
          <cell r="I8814" t="str">
            <v>F</v>
          </cell>
          <cell r="J8814">
            <v>703</v>
          </cell>
          <cell r="L8814">
            <v>6.7</v>
          </cell>
        </row>
        <row r="8815">
          <cell r="A8815" t="str">
            <v>SMITH, JANET</v>
          </cell>
          <cell r="B8815" t="str">
            <v>101-507</v>
          </cell>
          <cell r="C8815">
            <v>510400</v>
          </cell>
          <cell r="D8815">
            <v>11390</v>
          </cell>
          <cell r="E8815" t="str">
            <v>ADMINISTRATIVE SVCS ASSOC</v>
          </cell>
          <cell r="F8815" t="str">
            <v>C105</v>
          </cell>
          <cell r="G8815">
            <v>1</v>
          </cell>
          <cell r="H8815" t="str">
            <v>C105-001</v>
          </cell>
          <cell r="I8815" t="str">
            <v>F</v>
          </cell>
          <cell r="J8815">
            <v>603</v>
          </cell>
          <cell r="L8815">
            <v>31.26</v>
          </cell>
        </row>
        <row r="8816">
          <cell r="A8816" t="str">
            <v>SMITH, JANET</v>
          </cell>
          <cell r="B8816" t="str">
            <v>101-507</v>
          </cell>
          <cell r="C8816">
            <v>510400</v>
          </cell>
          <cell r="D8816">
            <v>11390</v>
          </cell>
          <cell r="E8816" t="str">
            <v>ADMINISTRATIVE SVCS ASSOC</v>
          </cell>
          <cell r="F8816" t="str">
            <v>C105</v>
          </cell>
          <cell r="G8816">
            <v>1</v>
          </cell>
          <cell r="H8816" t="str">
            <v>C105-001</v>
          </cell>
          <cell r="I8816" t="str">
            <v>F</v>
          </cell>
          <cell r="J8816">
            <v>30</v>
          </cell>
          <cell r="L8816">
            <v>117.77</v>
          </cell>
        </row>
        <row r="8817">
          <cell r="A8817" t="str">
            <v>SMITH, JANET</v>
          </cell>
          <cell r="B8817" t="str">
            <v>101-507</v>
          </cell>
          <cell r="C8817">
            <v>510400</v>
          </cell>
          <cell r="D8817">
            <v>11390</v>
          </cell>
          <cell r="E8817" t="str">
            <v>ADMINISTRATIVE SVCS ASSOC</v>
          </cell>
          <cell r="F8817" t="str">
            <v>C105</v>
          </cell>
          <cell r="G8817">
            <v>1</v>
          </cell>
          <cell r="H8817" t="str">
            <v>C105-001</v>
          </cell>
          <cell r="I8817" t="str">
            <v>F</v>
          </cell>
          <cell r="J8817">
            <v>103</v>
          </cell>
          <cell r="L8817">
            <v>232.19</v>
          </cell>
        </row>
        <row r="8818">
          <cell r="A8818" t="str">
            <v>SMITH, JANET</v>
          </cell>
          <cell r="B8818" t="str">
            <v>101-507</v>
          </cell>
          <cell r="C8818">
            <v>510400</v>
          </cell>
          <cell r="D8818">
            <v>11390</v>
          </cell>
          <cell r="E8818" t="str">
            <v>ADMINISTRATIVE SVCS ASSOC</v>
          </cell>
          <cell r="F8818" t="str">
            <v>C105</v>
          </cell>
          <cell r="G8818">
            <v>1</v>
          </cell>
          <cell r="H8818" t="str">
            <v>C105-001</v>
          </cell>
          <cell r="I8818" t="str">
            <v>F</v>
          </cell>
          <cell r="J8818">
            <v>1001</v>
          </cell>
          <cell r="L8818">
            <v>10.17</v>
          </cell>
        </row>
        <row r="8819">
          <cell r="A8819" t="str">
            <v>SMITH, LANETTA H</v>
          </cell>
          <cell r="B8819" t="str">
            <v>101-506</v>
          </cell>
          <cell r="C8819">
            <v>510100</v>
          </cell>
          <cell r="D8819">
            <v>47910</v>
          </cell>
          <cell r="E8819" t="str">
            <v>ACCOUNTING ASSIST II</v>
          </cell>
          <cell r="F8819" t="str">
            <v>D104</v>
          </cell>
          <cell r="G8819">
            <v>1</v>
          </cell>
          <cell r="H8819" t="str">
            <v>D104-002</v>
          </cell>
          <cell r="I8819" t="str">
            <v>O</v>
          </cell>
          <cell r="J8819">
            <v>1</v>
          </cell>
          <cell r="K8819" t="str">
            <v>REGULAR PAY</v>
          </cell>
          <cell r="L8819">
            <v>26945.02</v>
          </cell>
        </row>
        <row r="8820">
          <cell r="A8820" t="str">
            <v>SMITH, LANETTA H</v>
          </cell>
          <cell r="B8820" t="str">
            <v>101-506</v>
          </cell>
          <cell r="C8820">
            <v>510300</v>
          </cell>
          <cell r="D8820">
            <v>47910</v>
          </cell>
          <cell r="E8820" t="str">
            <v>ACCOUNTING ASSIST II</v>
          </cell>
          <cell r="F8820" t="str">
            <v>D104</v>
          </cell>
          <cell r="G8820">
            <v>1</v>
          </cell>
          <cell r="H8820" t="str">
            <v>D104-002</v>
          </cell>
          <cell r="I8820" t="str">
            <v>F</v>
          </cell>
          <cell r="J8820">
            <v>8000</v>
          </cell>
          <cell r="L8820">
            <v>1881.86</v>
          </cell>
        </row>
        <row r="8821">
          <cell r="A8821" t="str">
            <v>SMITH, LANETTA H</v>
          </cell>
          <cell r="B8821" t="str">
            <v>101-506</v>
          </cell>
          <cell r="C8821">
            <v>510300</v>
          </cell>
          <cell r="D8821">
            <v>47910</v>
          </cell>
          <cell r="E8821" t="str">
            <v>ACCOUNTING ASSIST II</v>
          </cell>
          <cell r="F8821" t="str">
            <v>D104</v>
          </cell>
          <cell r="G8821">
            <v>1</v>
          </cell>
          <cell r="H8821" t="str">
            <v>D104-002</v>
          </cell>
          <cell r="I8821" t="str">
            <v>F</v>
          </cell>
          <cell r="J8821">
            <v>7999</v>
          </cell>
          <cell r="L8821">
            <v>8080.81</v>
          </cell>
        </row>
        <row r="8822">
          <cell r="A8822" t="str">
            <v>SMITH, LANETTA H</v>
          </cell>
          <cell r="B8822" t="str">
            <v>101-506</v>
          </cell>
          <cell r="C8822">
            <v>510300</v>
          </cell>
          <cell r="D8822">
            <v>47910</v>
          </cell>
          <cell r="E8822" t="str">
            <v>ACCOUNTING ASSIST II</v>
          </cell>
          <cell r="F8822" t="str">
            <v>D104</v>
          </cell>
          <cell r="G8822">
            <v>1</v>
          </cell>
          <cell r="H8822" t="str">
            <v>D104-002</v>
          </cell>
          <cell r="I8822" t="str">
            <v>F</v>
          </cell>
          <cell r="J8822" t="str">
            <v>*FM</v>
          </cell>
          <cell r="K8822" t="str">
            <v>MEDICARE</v>
          </cell>
          <cell r="L8822">
            <v>390.7</v>
          </cell>
        </row>
        <row r="8823">
          <cell r="A8823" t="str">
            <v>SMITH, LANETTA H</v>
          </cell>
          <cell r="B8823" t="str">
            <v>101-506</v>
          </cell>
          <cell r="C8823">
            <v>510300</v>
          </cell>
          <cell r="D8823">
            <v>47910</v>
          </cell>
          <cell r="E8823" t="str">
            <v>ACCOUNTING ASSIST II</v>
          </cell>
          <cell r="F8823" t="str">
            <v>D104</v>
          </cell>
          <cell r="G8823">
            <v>1</v>
          </cell>
          <cell r="H8823" t="str">
            <v>D104-002</v>
          </cell>
          <cell r="I8823" t="str">
            <v>F</v>
          </cell>
          <cell r="J8823" t="str">
            <v>*FI</v>
          </cell>
          <cell r="K8823" t="str">
            <v>FICA</v>
          </cell>
          <cell r="L8823">
            <v>1670.59</v>
          </cell>
        </row>
        <row r="8824">
          <cell r="A8824" t="str">
            <v>SMITH, LANETTA H</v>
          </cell>
          <cell r="B8824" t="str">
            <v>101-506</v>
          </cell>
          <cell r="C8824">
            <v>510400</v>
          </cell>
          <cell r="D8824">
            <v>47910</v>
          </cell>
          <cell r="E8824" t="str">
            <v>ACCOUNTING ASSIST II</v>
          </cell>
          <cell r="F8824" t="str">
            <v>D104</v>
          </cell>
          <cell r="G8824">
            <v>1</v>
          </cell>
          <cell r="H8824" t="str">
            <v>D104-002</v>
          </cell>
          <cell r="I8824" t="str">
            <v>F</v>
          </cell>
          <cell r="J8824">
            <v>104</v>
          </cell>
          <cell r="L8824">
            <v>283.83999999999997</v>
          </cell>
        </row>
        <row r="8825">
          <cell r="A8825" t="str">
            <v>SMITH, LANETTA H</v>
          </cell>
          <cell r="B8825" t="str">
            <v>101-506</v>
          </cell>
          <cell r="C8825">
            <v>510400</v>
          </cell>
          <cell r="D8825">
            <v>47910</v>
          </cell>
          <cell r="E8825" t="str">
            <v>ACCOUNTING ASSIST II</v>
          </cell>
          <cell r="F8825" t="str">
            <v>D104</v>
          </cell>
          <cell r="G8825">
            <v>1</v>
          </cell>
          <cell r="H8825" t="str">
            <v>D104-002</v>
          </cell>
          <cell r="I8825" t="str">
            <v>F</v>
          </cell>
          <cell r="J8825">
            <v>811</v>
          </cell>
          <cell r="L8825">
            <v>1.88</v>
          </cell>
        </row>
        <row r="8826">
          <cell r="A8826" t="str">
            <v>SMITH, LANETTA H</v>
          </cell>
          <cell r="B8826" t="str">
            <v>101-506</v>
          </cell>
          <cell r="C8826">
            <v>510400</v>
          </cell>
          <cell r="D8826">
            <v>47910</v>
          </cell>
          <cell r="E8826" t="str">
            <v>ACCOUNTING ASSIST II</v>
          </cell>
          <cell r="F8826" t="str">
            <v>D104</v>
          </cell>
          <cell r="G8826">
            <v>1</v>
          </cell>
          <cell r="H8826" t="str">
            <v>D104-002</v>
          </cell>
          <cell r="I8826" t="str">
            <v>F</v>
          </cell>
          <cell r="J8826">
            <v>30</v>
          </cell>
          <cell r="L8826">
            <v>67.36</v>
          </cell>
        </row>
        <row r="8827">
          <cell r="A8827" t="str">
            <v>SMITH, LANETTA H</v>
          </cell>
          <cell r="B8827" t="str">
            <v>101-506</v>
          </cell>
          <cell r="C8827">
            <v>510400</v>
          </cell>
          <cell r="D8827">
            <v>47910</v>
          </cell>
          <cell r="E8827" t="str">
            <v>ACCOUNTING ASSIST II</v>
          </cell>
          <cell r="F8827" t="str">
            <v>D104</v>
          </cell>
          <cell r="G8827">
            <v>1</v>
          </cell>
          <cell r="H8827" t="str">
            <v>D104-002</v>
          </cell>
          <cell r="I8827" t="str">
            <v>F</v>
          </cell>
          <cell r="J8827">
            <v>1001</v>
          </cell>
          <cell r="L8827">
            <v>10.17</v>
          </cell>
        </row>
        <row r="8828">
          <cell r="A8828" t="str">
            <v>SMITH, LANETTA H</v>
          </cell>
          <cell r="B8828" t="str">
            <v>101-506</v>
          </cell>
          <cell r="C8828">
            <v>510400</v>
          </cell>
          <cell r="D8828">
            <v>47910</v>
          </cell>
          <cell r="E8828" t="str">
            <v>ACCOUNTING ASSIST II</v>
          </cell>
          <cell r="F8828" t="str">
            <v>D104</v>
          </cell>
          <cell r="G8828">
            <v>1</v>
          </cell>
          <cell r="H8828" t="str">
            <v>D104-002</v>
          </cell>
          <cell r="I8828" t="str">
            <v>F</v>
          </cell>
          <cell r="J8828">
            <v>605</v>
          </cell>
          <cell r="L8828">
            <v>59.1</v>
          </cell>
        </row>
        <row r="8829">
          <cell r="A8829" t="str">
            <v>SMITH, LANETTA H</v>
          </cell>
          <cell r="B8829" t="str">
            <v>101-506</v>
          </cell>
          <cell r="C8829">
            <v>510400</v>
          </cell>
          <cell r="D8829">
            <v>47910</v>
          </cell>
          <cell r="E8829" t="str">
            <v>ACCOUNTING ASSIST II</v>
          </cell>
          <cell r="F8829" t="str">
            <v>D104</v>
          </cell>
          <cell r="G8829">
            <v>1</v>
          </cell>
          <cell r="H8829" t="str">
            <v>D104-002</v>
          </cell>
          <cell r="I8829" t="str">
            <v>F</v>
          </cell>
          <cell r="J8829">
            <v>705</v>
          </cell>
          <cell r="L8829">
            <v>12.04</v>
          </cell>
        </row>
        <row r="8830">
          <cell r="A8830" t="str">
            <v>SMITH, RONALD D</v>
          </cell>
          <cell r="B8830" t="str">
            <v>101-565</v>
          </cell>
          <cell r="C8830">
            <v>510100</v>
          </cell>
          <cell r="D8830">
            <v>2630</v>
          </cell>
          <cell r="E8830" t="str">
            <v>SHERIFF'S LIEUTENANT</v>
          </cell>
          <cell r="F8830" t="str">
            <v>L110</v>
          </cell>
          <cell r="G8830">
            <v>1</v>
          </cell>
          <cell r="H8830" t="str">
            <v>L110-001</v>
          </cell>
          <cell r="I8830" t="str">
            <v>O</v>
          </cell>
          <cell r="J8830">
            <v>1</v>
          </cell>
          <cell r="K8830" t="str">
            <v>REGULAR PAY</v>
          </cell>
          <cell r="L8830">
            <v>54384</v>
          </cell>
        </row>
        <row r="8831">
          <cell r="A8831" t="str">
            <v>SMITH, RONALD D</v>
          </cell>
          <cell r="B8831" t="str">
            <v>101-565</v>
          </cell>
          <cell r="C8831">
            <v>510300</v>
          </cell>
          <cell r="D8831">
            <v>2630</v>
          </cell>
          <cell r="E8831" t="str">
            <v>SHERIFF'S LIEUTENANT</v>
          </cell>
          <cell r="F8831" t="str">
            <v>L110</v>
          </cell>
          <cell r="G8831">
            <v>1</v>
          </cell>
          <cell r="H8831" t="str">
            <v>L110-001</v>
          </cell>
          <cell r="I8831" t="str">
            <v>F</v>
          </cell>
          <cell r="J8831">
            <v>8010</v>
          </cell>
          <cell r="L8831">
            <v>4889.04</v>
          </cell>
        </row>
        <row r="8832">
          <cell r="A8832" t="str">
            <v>SMITH, RONALD D</v>
          </cell>
          <cell r="B8832" t="str">
            <v>101-565</v>
          </cell>
          <cell r="C8832">
            <v>510300</v>
          </cell>
          <cell r="D8832">
            <v>2630</v>
          </cell>
          <cell r="E8832" t="str">
            <v>SHERIFF'S LIEUTENANT</v>
          </cell>
          <cell r="F8832" t="str">
            <v>L110</v>
          </cell>
          <cell r="G8832">
            <v>1</v>
          </cell>
          <cell r="H8832" t="str">
            <v>L110-001</v>
          </cell>
          <cell r="I8832" t="str">
            <v>F</v>
          </cell>
          <cell r="J8832" t="str">
            <v>*FI</v>
          </cell>
          <cell r="K8832" t="str">
            <v>FICA</v>
          </cell>
          <cell r="L8832">
            <v>3371.81</v>
          </cell>
        </row>
        <row r="8833">
          <cell r="A8833" t="str">
            <v>SMITH, RONALD D</v>
          </cell>
          <cell r="B8833" t="str">
            <v>101-565</v>
          </cell>
          <cell r="C8833">
            <v>510300</v>
          </cell>
          <cell r="D8833">
            <v>2630</v>
          </cell>
          <cell r="E8833" t="str">
            <v>SHERIFF'S LIEUTENANT</v>
          </cell>
          <cell r="F8833" t="str">
            <v>L110</v>
          </cell>
          <cell r="G8833">
            <v>1</v>
          </cell>
          <cell r="H8833" t="str">
            <v>L110-001</v>
          </cell>
          <cell r="I8833" t="str">
            <v>F</v>
          </cell>
          <cell r="J8833" t="str">
            <v>*FM</v>
          </cell>
          <cell r="K8833" t="str">
            <v>MEDICARE</v>
          </cell>
          <cell r="L8833">
            <v>788.57</v>
          </cell>
        </row>
        <row r="8834">
          <cell r="A8834" t="str">
            <v>SMITH, RONALD D</v>
          </cell>
          <cell r="B8834" t="str">
            <v>101-565</v>
          </cell>
          <cell r="C8834">
            <v>510300</v>
          </cell>
          <cell r="D8834">
            <v>2630</v>
          </cell>
          <cell r="E8834" t="str">
            <v>SHERIFF'S LIEUTENANT</v>
          </cell>
          <cell r="F8834" t="str">
            <v>L110</v>
          </cell>
          <cell r="G8834">
            <v>1</v>
          </cell>
          <cell r="H8834" t="str">
            <v>L110-001</v>
          </cell>
          <cell r="I8834" t="str">
            <v>F</v>
          </cell>
          <cell r="J8834">
            <v>8014</v>
          </cell>
          <cell r="L8834">
            <v>440.01</v>
          </cell>
        </row>
        <row r="8835">
          <cell r="A8835" t="str">
            <v>SMITH, RONALD D</v>
          </cell>
          <cell r="B8835" t="str">
            <v>101-565</v>
          </cell>
          <cell r="C8835">
            <v>510300</v>
          </cell>
          <cell r="D8835">
            <v>2630</v>
          </cell>
          <cell r="E8835" t="str">
            <v>SHERIFF'S LIEUTENANT</v>
          </cell>
          <cell r="F8835" t="str">
            <v>L110</v>
          </cell>
          <cell r="G8835">
            <v>1</v>
          </cell>
          <cell r="H8835" t="str">
            <v>L110-001</v>
          </cell>
          <cell r="I8835" t="str">
            <v>F</v>
          </cell>
          <cell r="J8835">
            <v>8009</v>
          </cell>
          <cell r="L8835">
            <v>6265.85</v>
          </cell>
        </row>
        <row r="8836">
          <cell r="A8836" t="str">
            <v>SMITH, RONALD D</v>
          </cell>
          <cell r="B8836" t="str">
            <v>101-565</v>
          </cell>
          <cell r="C8836">
            <v>510400</v>
          </cell>
          <cell r="D8836">
            <v>2630</v>
          </cell>
          <cell r="E8836" t="str">
            <v>SHERIFF'S LIEUTENANT</v>
          </cell>
          <cell r="F8836" t="str">
            <v>L110</v>
          </cell>
          <cell r="G8836">
            <v>1</v>
          </cell>
          <cell r="H8836" t="str">
            <v>L110-001</v>
          </cell>
          <cell r="I8836" t="str">
            <v>F</v>
          </cell>
          <cell r="J8836">
            <v>30</v>
          </cell>
          <cell r="L8836">
            <v>135.96</v>
          </cell>
        </row>
        <row r="8837">
          <cell r="A8837" t="str">
            <v>SMITH, RONALD D</v>
          </cell>
          <cell r="B8837" t="str">
            <v>101-565</v>
          </cell>
          <cell r="C8837">
            <v>510400</v>
          </cell>
          <cell r="D8837">
            <v>2630</v>
          </cell>
          <cell r="E8837" t="str">
            <v>SHERIFF'S LIEUTENANT</v>
          </cell>
          <cell r="F8837" t="str">
            <v>L110</v>
          </cell>
          <cell r="G8837">
            <v>1</v>
          </cell>
          <cell r="H8837" t="str">
            <v>L110-001</v>
          </cell>
          <cell r="I8837" t="str">
            <v>F</v>
          </cell>
          <cell r="J8837">
            <v>811</v>
          </cell>
          <cell r="L8837">
            <v>1.88</v>
          </cell>
        </row>
        <row r="8838">
          <cell r="A8838" t="str">
            <v>SMITH, RONALD D</v>
          </cell>
          <cell r="B8838" t="str">
            <v>101-565</v>
          </cell>
          <cell r="C8838">
            <v>510400</v>
          </cell>
          <cell r="D8838">
            <v>2630</v>
          </cell>
          <cell r="E8838" t="str">
            <v>SHERIFF'S LIEUTENANT</v>
          </cell>
          <cell r="F8838" t="str">
            <v>L110</v>
          </cell>
          <cell r="G8838">
            <v>1</v>
          </cell>
          <cell r="H8838" t="str">
            <v>L110-001</v>
          </cell>
          <cell r="I8838" t="str">
            <v>F</v>
          </cell>
          <cell r="J8838">
            <v>1001</v>
          </cell>
          <cell r="L8838">
            <v>10.17</v>
          </cell>
        </row>
        <row r="8839">
          <cell r="A8839" t="str">
            <v>SMITH, RONALD D</v>
          </cell>
          <cell r="B8839" t="str">
            <v>101-565</v>
          </cell>
          <cell r="C8839">
            <v>510400</v>
          </cell>
          <cell r="D8839">
            <v>2630</v>
          </cell>
          <cell r="E8839" t="str">
            <v>SHERIFF'S LIEUTENANT</v>
          </cell>
          <cell r="F8839" t="str">
            <v>L110</v>
          </cell>
          <cell r="G8839">
            <v>1</v>
          </cell>
          <cell r="H8839" t="str">
            <v>L110-001</v>
          </cell>
          <cell r="I8839" t="str">
            <v>F</v>
          </cell>
          <cell r="J8839">
            <v>404</v>
          </cell>
          <cell r="L8839">
            <v>1.77</v>
          </cell>
        </row>
        <row r="8840">
          <cell r="A8840" t="str">
            <v>SMITH, RONALD L</v>
          </cell>
          <cell r="B8840" t="str">
            <v>101-566</v>
          </cell>
          <cell r="C8840">
            <v>510100</v>
          </cell>
          <cell r="D8840">
            <v>15840</v>
          </cell>
          <cell r="E8840" t="str">
            <v>DEPUTY SHERIFF II</v>
          </cell>
          <cell r="F8840" t="str">
            <v>E120</v>
          </cell>
          <cell r="G8840">
            <v>1</v>
          </cell>
          <cell r="H8840" t="str">
            <v>E120-043</v>
          </cell>
          <cell r="I8840" t="str">
            <v>O</v>
          </cell>
          <cell r="J8840">
            <v>1</v>
          </cell>
          <cell r="K8840" t="str">
            <v>REGULAR PAY</v>
          </cell>
          <cell r="L8840">
            <v>46368</v>
          </cell>
        </row>
        <row r="8841">
          <cell r="A8841" t="str">
            <v>SMITH, RONALD L</v>
          </cell>
          <cell r="B8841" t="str">
            <v>101-566</v>
          </cell>
          <cell r="C8841">
            <v>510300</v>
          </cell>
          <cell r="D8841">
            <v>15840</v>
          </cell>
          <cell r="E8841" t="str">
            <v>DEPUTY SHERIFF II</v>
          </cell>
          <cell r="F8841" t="str">
            <v>E120</v>
          </cell>
          <cell r="G8841">
            <v>1</v>
          </cell>
          <cell r="H8841" t="str">
            <v>E120-043</v>
          </cell>
          <cell r="I8841" t="str">
            <v>F</v>
          </cell>
          <cell r="J8841">
            <v>8010</v>
          </cell>
          <cell r="L8841">
            <v>4167.6000000000004</v>
          </cell>
        </row>
        <row r="8842">
          <cell r="A8842" t="str">
            <v>SMITH, RONALD L</v>
          </cell>
          <cell r="B8842" t="str">
            <v>101-566</v>
          </cell>
          <cell r="C8842">
            <v>510300</v>
          </cell>
          <cell r="D8842">
            <v>15840</v>
          </cell>
          <cell r="E8842" t="str">
            <v>DEPUTY SHERIFF II</v>
          </cell>
          <cell r="F8842" t="str">
            <v>E120</v>
          </cell>
          <cell r="G8842">
            <v>1</v>
          </cell>
          <cell r="H8842" t="str">
            <v>E120-043</v>
          </cell>
          <cell r="I8842" t="str">
            <v>F</v>
          </cell>
          <cell r="J8842" t="str">
            <v>*FM</v>
          </cell>
          <cell r="K8842" t="str">
            <v>MEDICARE</v>
          </cell>
          <cell r="L8842">
            <v>672.34</v>
          </cell>
        </row>
        <row r="8843">
          <cell r="A8843" t="str">
            <v>SMITH, RONALD L</v>
          </cell>
          <cell r="B8843" t="str">
            <v>101-566</v>
          </cell>
          <cell r="C8843">
            <v>510300</v>
          </cell>
          <cell r="D8843">
            <v>15840</v>
          </cell>
          <cell r="E8843" t="str">
            <v>DEPUTY SHERIFF II</v>
          </cell>
          <cell r="F8843" t="str">
            <v>E120</v>
          </cell>
          <cell r="G8843">
            <v>1</v>
          </cell>
          <cell r="H8843" t="str">
            <v>E120-043</v>
          </cell>
          <cell r="I8843" t="str">
            <v>F</v>
          </cell>
          <cell r="J8843" t="str">
            <v>*FI</v>
          </cell>
          <cell r="K8843" t="str">
            <v>FICA</v>
          </cell>
          <cell r="L8843">
            <v>2874.82</v>
          </cell>
        </row>
        <row r="8844">
          <cell r="A8844" t="str">
            <v>SMITH, RONALD L</v>
          </cell>
          <cell r="B8844" t="str">
            <v>101-566</v>
          </cell>
          <cell r="C8844">
            <v>510300</v>
          </cell>
          <cell r="D8844">
            <v>15840</v>
          </cell>
          <cell r="E8844" t="str">
            <v>DEPUTY SHERIFF II</v>
          </cell>
          <cell r="F8844" t="str">
            <v>E120</v>
          </cell>
          <cell r="G8844">
            <v>1</v>
          </cell>
          <cell r="H8844" t="str">
            <v>E120-043</v>
          </cell>
          <cell r="I8844" t="str">
            <v>F</v>
          </cell>
          <cell r="J8844">
            <v>8009</v>
          </cell>
          <cell r="L8844">
            <v>5342.29</v>
          </cell>
        </row>
        <row r="8845">
          <cell r="A8845" t="str">
            <v>SMITH, RONALD L</v>
          </cell>
          <cell r="B8845" t="str">
            <v>101-566</v>
          </cell>
          <cell r="C8845">
            <v>510400</v>
          </cell>
          <cell r="D8845">
            <v>15840</v>
          </cell>
          <cell r="E8845" t="str">
            <v>DEPUTY SHERIFF II</v>
          </cell>
          <cell r="F8845" t="str">
            <v>E120</v>
          </cell>
          <cell r="G8845">
            <v>1</v>
          </cell>
          <cell r="H8845" t="str">
            <v>E120-043</v>
          </cell>
          <cell r="I8845" t="str">
            <v>F</v>
          </cell>
          <cell r="J8845">
            <v>810</v>
          </cell>
          <cell r="L8845">
            <v>1.71</v>
          </cell>
        </row>
        <row r="8846">
          <cell r="A8846" t="str">
            <v>SMITH, RONALD L</v>
          </cell>
          <cell r="B8846" t="str">
            <v>101-566</v>
          </cell>
          <cell r="C8846">
            <v>510400</v>
          </cell>
          <cell r="D8846">
            <v>15840</v>
          </cell>
          <cell r="E8846" t="str">
            <v>DEPUTY SHERIFF II</v>
          </cell>
          <cell r="F8846" t="str">
            <v>E120</v>
          </cell>
          <cell r="G8846">
            <v>1</v>
          </cell>
          <cell r="H8846" t="str">
            <v>E120-043</v>
          </cell>
          <cell r="I8846" t="str">
            <v>F</v>
          </cell>
          <cell r="J8846">
            <v>1001</v>
          </cell>
          <cell r="L8846">
            <v>10.17</v>
          </cell>
        </row>
        <row r="8847">
          <cell r="A8847" t="str">
            <v>SMITH, RONALD L</v>
          </cell>
          <cell r="B8847" t="str">
            <v>101-566</v>
          </cell>
          <cell r="C8847">
            <v>510400</v>
          </cell>
          <cell r="D8847">
            <v>15840</v>
          </cell>
          <cell r="E8847" t="str">
            <v>DEPUTY SHERIFF II</v>
          </cell>
          <cell r="F8847" t="str">
            <v>E120</v>
          </cell>
          <cell r="G8847">
            <v>1</v>
          </cell>
          <cell r="H8847" t="str">
            <v>E120-043</v>
          </cell>
          <cell r="I8847" t="str">
            <v>F</v>
          </cell>
          <cell r="J8847">
            <v>605</v>
          </cell>
          <cell r="L8847">
            <v>59.1</v>
          </cell>
        </row>
        <row r="8848">
          <cell r="A8848" t="str">
            <v>SMITH, RONALD L</v>
          </cell>
          <cell r="B8848" t="str">
            <v>101-566</v>
          </cell>
          <cell r="C8848">
            <v>510400</v>
          </cell>
          <cell r="D8848">
            <v>15840</v>
          </cell>
          <cell r="E8848" t="str">
            <v>DEPUTY SHERIFF II</v>
          </cell>
          <cell r="F8848" t="str">
            <v>E120</v>
          </cell>
          <cell r="G8848">
            <v>1</v>
          </cell>
          <cell r="H8848" t="str">
            <v>E120-043</v>
          </cell>
          <cell r="I8848" t="str">
            <v>F</v>
          </cell>
          <cell r="J8848">
            <v>214</v>
          </cell>
          <cell r="L8848">
            <v>243.96</v>
          </cell>
        </row>
        <row r="8849">
          <cell r="A8849" t="str">
            <v>SMITH, RONALD L</v>
          </cell>
          <cell r="B8849" t="str">
            <v>101-566</v>
          </cell>
          <cell r="C8849">
            <v>510400</v>
          </cell>
          <cell r="D8849">
            <v>15840</v>
          </cell>
          <cell r="E8849" t="str">
            <v>DEPUTY SHERIFF II</v>
          </cell>
          <cell r="F8849" t="str">
            <v>E120</v>
          </cell>
          <cell r="G8849">
            <v>1</v>
          </cell>
          <cell r="H8849" t="str">
            <v>E120-043</v>
          </cell>
          <cell r="I8849" t="str">
            <v>F</v>
          </cell>
          <cell r="J8849">
            <v>705</v>
          </cell>
          <cell r="L8849">
            <v>12.04</v>
          </cell>
        </row>
        <row r="8850">
          <cell r="A8850" t="str">
            <v>SMITH, RONALD L</v>
          </cell>
          <cell r="B8850" t="str">
            <v>101-566</v>
          </cell>
          <cell r="C8850">
            <v>510400</v>
          </cell>
          <cell r="D8850">
            <v>15840</v>
          </cell>
          <cell r="E8850" t="str">
            <v>DEPUTY SHERIFF II</v>
          </cell>
          <cell r="F8850" t="str">
            <v>E120</v>
          </cell>
          <cell r="G8850">
            <v>1</v>
          </cell>
          <cell r="H8850" t="str">
            <v>E120-043</v>
          </cell>
          <cell r="I8850" t="str">
            <v>F</v>
          </cell>
          <cell r="J8850">
            <v>30</v>
          </cell>
          <cell r="L8850">
            <v>115.92</v>
          </cell>
        </row>
        <row r="8851">
          <cell r="A8851" t="str">
            <v>SMITH, STEVEN M</v>
          </cell>
          <cell r="B8851" t="str">
            <v>125-556</v>
          </cell>
          <cell r="C8851">
            <v>510100</v>
          </cell>
          <cell r="D8851">
            <v>46690</v>
          </cell>
          <cell r="E8851" t="str">
            <v>ADMINISTRATIVE ANALYST SR</v>
          </cell>
          <cell r="F8851" t="str">
            <v>G115</v>
          </cell>
          <cell r="G8851">
            <v>1</v>
          </cell>
          <cell r="H8851" t="str">
            <v>G115-004</v>
          </cell>
          <cell r="I8851" t="str">
            <v>O</v>
          </cell>
          <cell r="J8851">
            <v>1</v>
          </cell>
          <cell r="K8851" t="str">
            <v>REGULAR PAY</v>
          </cell>
          <cell r="L8851">
            <v>56873.27</v>
          </cell>
        </row>
        <row r="8852">
          <cell r="A8852" t="str">
            <v>SMITH, STEVEN M</v>
          </cell>
          <cell r="B8852" t="str">
            <v>125-556</v>
          </cell>
          <cell r="C8852">
            <v>510300</v>
          </cell>
          <cell r="D8852">
            <v>46690</v>
          </cell>
          <cell r="E8852" t="str">
            <v>ADMINISTRATIVE ANALYST SR</v>
          </cell>
          <cell r="F8852" t="str">
            <v>G115</v>
          </cell>
          <cell r="G8852">
            <v>1</v>
          </cell>
          <cell r="H8852" t="str">
            <v>G115-004</v>
          </cell>
          <cell r="I8852" t="str">
            <v>F</v>
          </cell>
          <cell r="J8852" t="str">
            <v>*FI</v>
          </cell>
          <cell r="K8852" t="str">
            <v>FICA</v>
          </cell>
          <cell r="L8852">
            <v>3526.14</v>
          </cell>
        </row>
        <row r="8853">
          <cell r="A8853" t="str">
            <v>SMITH, STEVEN M</v>
          </cell>
          <cell r="B8853" t="str">
            <v>125-556</v>
          </cell>
          <cell r="C8853">
            <v>510300</v>
          </cell>
          <cell r="D8853">
            <v>46690</v>
          </cell>
          <cell r="E8853" t="str">
            <v>ADMINISTRATIVE ANALYST SR</v>
          </cell>
          <cell r="F8853" t="str">
            <v>G115</v>
          </cell>
          <cell r="G8853">
            <v>1</v>
          </cell>
          <cell r="H8853" t="str">
            <v>G115-004</v>
          </cell>
          <cell r="I8853" t="str">
            <v>F</v>
          </cell>
          <cell r="J8853">
            <v>7999</v>
          </cell>
          <cell r="L8853">
            <v>17056.29</v>
          </cell>
        </row>
        <row r="8854">
          <cell r="A8854" t="str">
            <v>SMITH, STEVEN M</v>
          </cell>
          <cell r="B8854" t="str">
            <v>125-556</v>
          </cell>
          <cell r="C8854">
            <v>510300</v>
          </cell>
          <cell r="D8854">
            <v>46690</v>
          </cell>
          <cell r="E8854" t="str">
            <v>ADMINISTRATIVE ANALYST SR</v>
          </cell>
          <cell r="F8854" t="str">
            <v>G115</v>
          </cell>
          <cell r="G8854">
            <v>1</v>
          </cell>
          <cell r="H8854" t="str">
            <v>G115-004</v>
          </cell>
          <cell r="I8854" t="str">
            <v>F</v>
          </cell>
          <cell r="J8854" t="str">
            <v>*FM</v>
          </cell>
          <cell r="K8854" t="str">
            <v>MEDICARE</v>
          </cell>
          <cell r="L8854">
            <v>824.66</v>
          </cell>
        </row>
        <row r="8855">
          <cell r="A8855" t="str">
            <v>SMITH, STEVEN M</v>
          </cell>
          <cell r="B8855" t="str">
            <v>125-556</v>
          </cell>
          <cell r="C8855">
            <v>510300</v>
          </cell>
          <cell r="D8855">
            <v>46690</v>
          </cell>
          <cell r="E8855" t="str">
            <v>ADMINISTRATIVE ANALYST SR</v>
          </cell>
          <cell r="F8855" t="str">
            <v>G115</v>
          </cell>
          <cell r="G8855">
            <v>1</v>
          </cell>
          <cell r="H8855" t="str">
            <v>G115-004</v>
          </cell>
          <cell r="I8855" t="str">
            <v>F</v>
          </cell>
          <cell r="J8855">
            <v>8000</v>
          </cell>
          <cell r="L8855">
            <v>3976.84</v>
          </cell>
        </row>
        <row r="8856">
          <cell r="A8856" t="str">
            <v>SMITH, STEVEN M</v>
          </cell>
          <cell r="B8856" t="str">
            <v>125-556</v>
          </cell>
          <cell r="C8856">
            <v>510300</v>
          </cell>
          <cell r="D8856">
            <v>46690</v>
          </cell>
          <cell r="E8856" t="str">
            <v>ADMINISTRATIVE ANALYST SR</v>
          </cell>
          <cell r="F8856" t="str">
            <v>G115</v>
          </cell>
          <cell r="G8856">
            <v>1</v>
          </cell>
          <cell r="H8856" t="str">
            <v>G115-004</v>
          </cell>
          <cell r="I8856" t="str">
            <v>F</v>
          </cell>
          <cell r="J8856">
            <v>8005</v>
          </cell>
          <cell r="L8856">
            <v>278.38</v>
          </cell>
        </row>
        <row r="8857">
          <cell r="A8857" t="str">
            <v>SMITH, STEVEN M</v>
          </cell>
          <cell r="B8857" t="str">
            <v>125-556</v>
          </cell>
          <cell r="C8857">
            <v>510400</v>
          </cell>
          <cell r="D8857">
            <v>46690</v>
          </cell>
          <cell r="E8857" t="str">
            <v>ADMINISTRATIVE ANALYST SR</v>
          </cell>
          <cell r="F8857" t="str">
            <v>G115</v>
          </cell>
          <cell r="G8857">
            <v>1</v>
          </cell>
          <cell r="H8857" t="str">
            <v>G115-004</v>
          </cell>
          <cell r="I8857" t="str">
            <v>F</v>
          </cell>
          <cell r="J8857">
            <v>810</v>
          </cell>
          <cell r="L8857">
            <v>1.71</v>
          </cell>
        </row>
        <row r="8858">
          <cell r="A8858" t="str">
            <v>SMITH, STEVEN M</v>
          </cell>
          <cell r="B8858" t="str">
            <v>125-556</v>
          </cell>
          <cell r="C8858">
            <v>510400</v>
          </cell>
          <cell r="D8858">
            <v>46690</v>
          </cell>
          <cell r="E8858" t="str">
            <v>ADMINISTRATIVE ANALYST SR</v>
          </cell>
          <cell r="F8858" t="str">
            <v>G115</v>
          </cell>
          <cell r="G8858">
            <v>1</v>
          </cell>
          <cell r="H8858" t="str">
            <v>G115-004</v>
          </cell>
          <cell r="I8858" t="str">
            <v>F</v>
          </cell>
          <cell r="J8858">
            <v>112</v>
          </cell>
          <cell r="L8858">
            <v>232.24</v>
          </cell>
        </row>
        <row r="8859">
          <cell r="A8859" t="str">
            <v>SMITH, STEVEN M</v>
          </cell>
          <cell r="B8859" t="str">
            <v>125-556</v>
          </cell>
          <cell r="C8859">
            <v>510400</v>
          </cell>
          <cell r="D8859">
            <v>46690</v>
          </cell>
          <cell r="E8859" t="str">
            <v>ADMINISTRATIVE ANALYST SR</v>
          </cell>
          <cell r="F8859" t="str">
            <v>G115</v>
          </cell>
          <cell r="G8859">
            <v>1</v>
          </cell>
          <cell r="H8859" t="str">
            <v>G115-004</v>
          </cell>
          <cell r="I8859" t="str">
            <v>F</v>
          </cell>
          <cell r="J8859">
            <v>703</v>
          </cell>
          <cell r="L8859">
            <v>6.7</v>
          </cell>
        </row>
        <row r="8860">
          <cell r="A8860" t="str">
            <v>SMITH, STEVEN M</v>
          </cell>
          <cell r="B8860" t="str">
            <v>125-556</v>
          </cell>
          <cell r="C8860">
            <v>510400</v>
          </cell>
          <cell r="D8860">
            <v>46690</v>
          </cell>
          <cell r="E8860" t="str">
            <v>ADMINISTRATIVE ANALYST SR</v>
          </cell>
          <cell r="F8860" t="str">
            <v>G115</v>
          </cell>
          <cell r="G8860">
            <v>1</v>
          </cell>
          <cell r="H8860" t="str">
            <v>G115-004</v>
          </cell>
          <cell r="I8860" t="str">
            <v>F</v>
          </cell>
          <cell r="J8860">
            <v>1001</v>
          </cell>
          <cell r="L8860">
            <v>10.17</v>
          </cell>
        </row>
        <row r="8861">
          <cell r="A8861" t="str">
            <v>SMITH, STEVEN M</v>
          </cell>
          <cell r="B8861" t="str">
            <v>125-556</v>
          </cell>
          <cell r="C8861">
            <v>510400</v>
          </cell>
          <cell r="D8861">
            <v>46690</v>
          </cell>
          <cell r="E8861" t="str">
            <v>ADMINISTRATIVE ANALYST SR</v>
          </cell>
          <cell r="F8861" t="str">
            <v>G115</v>
          </cell>
          <cell r="G8861">
            <v>1</v>
          </cell>
          <cell r="H8861" t="str">
            <v>G115-004</v>
          </cell>
          <cell r="I8861" t="str">
            <v>F</v>
          </cell>
          <cell r="J8861">
            <v>30</v>
          </cell>
          <cell r="L8861">
            <v>142.18</v>
          </cell>
        </row>
        <row r="8862">
          <cell r="A8862" t="str">
            <v>SMITH, STEVEN M</v>
          </cell>
          <cell r="B8862" t="str">
            <v>125-556</v>
          </cell>
          <cell r="C8862">
            <v>510400</v>
          </cell>
          <cell r="D8862">
            <v>46690</v>
          </cell>
          <cell r="E8862" t="str">
            <v>ADMINISTRATIVE ANALYST SR</v>
          </cell>
          <cell r="F8862" t="str">
            <v>G115</v>
          </cell>
          <cell r="G8862">
            <v>1</v>
          </cell>
          <cell r="H8862" t="str">
            <v>G115-004</v>
          </cell>
          <cell r="I8862" t="str">
            <v>F</v>
          </cell>
          <cell r="J8862">
            <v>603</v>
          </cell>
          <cell r="L8862">
            <v>31.26</v>
          </cell>
        </row>
        <row r="8863">
          <cell r="A8863" t="str">
            <v>SMITH, SUZANNE</v>
          </cell>
          <cell r="B8863" t="str">
            <v>123-586</v>
          </cell>
          <cell r="C8863">
            <v>510100</v>
          </cell>
          <cell r="D8863">
            <v>42740</v>
          </cell>
          <cell r="E8863" t="str">
            <v>PLANNER, SR</v>
          </cell>
          <cell r="F8863" t="str">
            <v>C280</v>
          </cell>
          <cell r="G8863">
            <v>1</v>
          </cell>
          <cell r="H8863" t="str">
            <v>C280-003</v>
          </cell>
          <cell r="I8863" t="str">
            <v>O</v>
          </cell>
          <cell r="J8863">
            <v>1</v>
          </cell>
          <cell r="K8863" t="str">
            <v>REGULAR PAY</v>
          </cell>
          <cell r="L8863">
            <v>61198.5</v>
          </cell>
        </row>
        <row r="8864">
          <cell r="A8864" t="str">
            <v>SMITH, SUZANNE</v>
          </cell>
          <cell r="B8864" t="str">
            <v>123-586</v>
          </cell>
          <cell r="C8864">
            <v>510300</v>
          </cell>
          <cell r="D8864">
            <v>42740</v>
          </cell>
          <cell r="E8864" t="str">
            <v>PLANNER, SR</v>
          </cell>
          <cell r="F8864" t="str">
            <v>C280</v>
          </cell>
          <cell r="G8864">
            <v>1</v>
          </cell>
          <cell r="H8864" t="str">
            <v>C280-003</v>
          </cell>
          <cell r="I8864" t="str">
            <v>F</v>
          </cell>
          <cell r="J8864" t="str">
            <v>*FM</v>
          </cell>
          <cell r="K8864" t="str">
            <v>MEDICARE</v>
          </cell>
          <cell r="L8864">
            <v>887.38</v>
          </cell>
        </row>
        <row r="8865">
          <cell r="A8865" t="str">
            <v>SMITH, SUZANNE</v>
          </cell>
          <cell r="B8865" t="str">
            <v>123-586</v>
          </cell>
          <cell r="C8865">
            <v>510300</v>
          </cell>
          <cell r="D8865">
            <v>42740</v>
          </cell>
          <cell r="E8865" t="str">
            <v>PLANNER, SR</v>
          </cell>
          <cell r="F8865" t="str">
            <v>C280</v>
          </cell>
          <cell r="G8865">
            <v>1</v>
          </cell>
          <cell r="H8865" t="str">
            <v>C280-003</v>
          </cell>
          <cell r="I8865" t="str">
            <v>F</v>
          </cell>
          <cell r="J8865" t="str">
            <v>*FI</v>
          </cell>
          <cell r="K8865" t="str">
            <v>FICA</v>
          </cell>
          <cell r="L8865">
            <v>3794.31</v>
          </cell>
        </row>
        <row r="8866">
          <cell r="A8866" t="str">
            <v>SMITH, SUZANNE</v>
          </cell>
          <cell r="B8866" t="str">
            <v>123-586</v>
          </cell>
          <cell r="C8866">
            <v>510300</v>
          </cell>
          <cell r="D8866">
            <v>42740</v>
          </cell>
          <cell r="E8866" t="str">
            <v>PLANNER, SR</v>
          </cell>
          <cell r="F8866" t="str">
            <v>C280</v>
          </cell>
          <cell r="G8866">
            <v>1</v>
          </cell>
          <cell r="H8866" t="str">
            <v>C280-003</v>
          </cell>
          <cell r="I8866" t="str">
            <v>F</v>
          </cell>
          <cell r="J8866">
            <v>7999</v>
          </cell>
          <cell r="L8866">
            <v>18353.43</v>
          </cell>
        </row>
        <row r="8867">
          <cell r="A8867" t="str">
            <v>SMITH, SUZANNE</v>
          </cell>
          <cell r="B8867" t="str">
            <v>123-586</v>
          </cell>
          <cell r="C8867">
            <v>510300</v>
          </cell>
          <cell r="D8867">
            <v>42740</v>
          </cell>
          <cell r="E8867" t="str">
            <v>PLANNER, SR</v>
          </cell>
          <cell r="F8867" t="str">
            <v>C280</v>
          </cell>
          <cell r="G8867">
            <v>1</v>
          </cell>
          <cell r="H8867" t="str">
            <v>C280-003</v>
          </cell>
          <cell r="I8867" t="str">
            <v>F</v>
          </cell>
          <cell r="J8867">
            <v>8005</v>
          </cell>
          <cell r="L8867">
            <v>299.57</v>
          </cell>
        </row>
        <row r="8868">
          <cell r="A8868" t="str">
            <v>SMITH, SUZANNE</v>
          </cell>
          <cell r="B8868" t="str">
            <v>123-586</v>
          </cell>
          <cell r="C8868">
            <v>510300</v>
          </cell>
          <cell r="D8868">
            <v>42740</v>
          </cell>
          <cell r="E8868" t="str">
            <v>PLANNER, SR</v>
          </cell>
          <cell r="F8868" t="str">
            <v>C280</v>
          </cell>
          <cell r="G8868">
            <v>1</v>
          </cell>
          <cell r="H8868" t="str">
            <v>C280-003</v>
          </cell>
          <cell r="I8868" t="str">
            <v>F</v>
          </cell>
          <cell r="J8868">
            <v>8000</v>
          </cell>
          <cell r="L8868">
            <v>4279.6000000000004</v>
          </cell>
        </row>
        <row r="8869">
          <cell r="A8869" t="str">
            <v>SMITH, SUZANNE</v>
          </cell>
          <cell r="B8869" t="str">
            <v>123-586</v>
          </cell>
          <cell r="C8869">
            <v>510400</v>
          </cell>
          <cell r="D8869">
            <v>42740</v>
          </cell>
          <cell r="E8869" t="str">
            <v>PLANNER, SR</v>
          </cell>
          <cell r="F8869" t="str">
            <v>C280</v>
          </cell>
          <cell r="G8869">
            <v>1</v>
          </cell>
          <cell r="H8869" t="str">
            <v>C280-003</v>
          </cell>
          <cell r="I8869" t="str">
            <v>F</v>
          </cell>
          <cell r="J8869">
            <v>1001</v>
          </cell>
          <cell r="L8869">
            <v>10.17</v>
          </cell>
        </row>
        <row r="8870">
          <cell r="A8870" t="str">
            <v>SMITH, SUZANNE</v>
          </cell>
          <cell r="B8870" t="str">
            <v>123-586</v>
          </cell>
          <cell r="C8870">
            <v>510400</v>
          </cell>
          <cell r="D8870">
            <v>42740</v>
          </cell>
          <cell r="E8870" t="str">
            <v>PLANNER, SR</v>
          </cell>
          <cell r="F8870" t="str">
            <v>C280</v>
          </cell>
          <cell r="G8870">
            <v>1</v>
          </cell>
          <cell r="H8870" t="str">
            <v>C280-003</v>
          </cell>
          <cell r="I8870" t="str">
            <v>F</v>
          </cell>
          <cell r="J8870">
            <v>703</v>
          </cell>
          <cell r="L8870">
            <v>6.7</v>
          </cell>
        </row>
        <row r="8871">
          <cell r="A8871" t="str">
            <v>SMITH, SUZANNE</v>
          </cell>
          <cell r="B8871" t="str">
            <v>123-586</v>
          </cell>
          <cell r="C8871">
            <v>510400</v>
          </cell>
          <cell r="D8871">
            <v>42740</v>
          </cell>
          <cell r="E8871" t="str">
            <v>PLANNER, SR</v>
          </cell>
          <cell r="F8871" t="str">
            <v>C280</v>
          </cell>
          <cell r="G8871">
            <v>1</v>
          </cell>
          <cell r="H8871" t="str">
            <v>C280-003</v>
          </cell>
          <cell r="I8871" t="str">
            <v>F</v>
          </cell>
          <cell r="J8871">
            <v>102</v>
          </cell>
          <cell r="L8871">
            <v>232.19</v>
          </cell>
        </row>
        <row r="8872">
          <cell r="A8872" t="str">
            <v>SMITH, SUZANNE</v>
          </cell>
          <cell r="B8872" t="str">
            <v>123-586</v>
          </cell>
          <cell r="C8872">
            <v>510400</v>
          </cell>
          <cell r="D8872">
            <v>42740</v>
          </cell>
          <cell r="E8872" t="str">
            <v>PLANNER, SR</v>
          </cell>
          <cell r="F8872" t="str">
            <v>C280</v>
          </cell>
          <cell r="G8872">
            <v>1</v>
          </cell>
          <cell r="H8872" t="str">
            <v>C280-003</v>
          </cell>
          <cell r="I8872" t="str">
            <v>F</v>
          </cell>
          <cell r="J8872">
            <v>810</v>
          </cell>
          <cell r="L8872">
            <v>1.71</v>
          </cell>
        </row>
        <row r="8873">
          <cell r="A8873" t="str">
            <v>SMITH, SUZANNE</v>
          </cell>
          <cell r="B8873" t="str">
            <v>123-586</v>
          </cell>
          <cell r="C8873">
            <v>510400</v>
          </cell>
          <cell r="D8873">
            <v>42740</v>
          </cell>
          <cell r="E8873" t="str">
            <v>PLANNER, SR</v>
          </cell>
          <cell r="F8873" t="str">
            <v>C280</v>
          </cell>
          <cell r="G8873">
            <v>1</v>
          </cell>
          <cell r="H8873" t="str">
            <v>C280-003</v>
          </cell>
          <cell r="I8873" t="str">
            <v>F</v>
          </cell>
          <cell r="J8873">
            <v>30</v>
          </cell>
          <cell r="L8873">
            <v>153</v>
          </cell>
        </row>
        <row r="8874">
          <cell r="A8874" t="str">
            <v>SMITH, SUZANNE</v>
          </cell>
          <cell r="B8874" t="str">
            <v>123-586</v>
          </cell>
          <cell r="C8874">
            <v>510400</v>
          </cell>
          <cell r="D8874">
            <v>42740</v>
          </cell>
          <cell r="E8874" t="str">
            <v>PLANNER, SR</v>
          </cell>
          <cell r="F8874" t="str">
            <v>C280</v>
          </cell>
          <cell r="G8874">
            <v>1</v>
          </cell>
          <cell r="H8874" t="str">
            <v>C280-003</v>
          </cell>
          <cell r="I8874" t="str">
            <v>F</v>
          </cell>
          <cell r="J8874">
            <v>603</v>
          </cell>
          <cell r="L8874">
            <v>31.26</v>
          </cell>
        </row>
        <row r="8875">
          <cell r="A8875" t="str">
            <v>SNELLINGS, TIM P</v>
          </cell>
          <cell r="B8875" t="str">
            <v>101-607</v>
          </cell>
          <cell r="C8875">
            <v>510100</v>
          </cell>
          <cell r="D8875">
            <v>21590</v>
          </cell>
          <cell r="E8875" t="str">
            <v>GRANTS ADMINISTRATOR</v>
          </cell>
          <cell r="F8875" t="str">
            <v>C257</v>
          </cell>
          <cell r="G8875">
            <v>1</v>
          </cell>
          <cell r="H8875" t="str">
            <v>C257-001</v>
          </cell>
          <cell r="I8875" t="str">
            <v>O</v>
          </cell>
          <cell r="J8875">
            <v>1</v>
          </cell>
          <cell r="K8875" t="str">
            <v>REGULAR PAY</v>
          </cell>
          <cell r="L8875">
            <v>77426</v>
          </cell>
        </row>
        <row r="8876">
          <cell r="A8876" t="str">
            <v>SNELLINGS, TIM P</v>
          </cell>
          <cell r="B8876" t="str">
            <v>101-607</v>
          </cell>
          <cell r="C8876">
            <v>510300</v>
          </cell>
          <cell r="D8876">
            <v>21590</v>
          </cell>
          <cell r="E8876" t="str">
            <v>GRANTS ADMINISTRATOR</v>
          </cell>
          <cell r="F8876" t="str">
            <v>C257</v>
          </cell>
          <cell r="G8876">
            <v>1</v>
          </cell>
          <cell r="H8876" t="str">
            <v>C257-001</v>
          </cell>
          <cell r="I8876" t="str">
            <v>F</v>
          </cell>
          <cell r="J8876">
            <v>7999</v>
          </cell>
          <cell r="L8876">
            <v>23220.06</v>
          </cell>
        </row>
        <row r="8877">
          <cell r="A8877" t="str">
            <v>SNELLINGS, TIM P</v>
          </cell>
          <cell r="B8877" t="str">
            <v>101-607</v>
          </cell>
          <cell r="C8877">
            <v>510300</v>
          </cell>
          <cell r="D8877">
            <v>21590</v>
          </cell>
          <cell r="E8877" t="str">
            <v>GRANTS ADMINISTRATOR</v>
          </cell>
          <cell r="F8877" t="str">
            <v>C257</v>
          </cell>
          <cell r="G8877">
            <v>1</v>
          </cell>
          <cell r="H8877" t="str">
            <v>C257-001</v>
          </cell>
          <cell r="I8877" t="str">
            <v>F</v>
          </cell>
          <cell r="J8877">
            <v>8005</v>
          </cell>
          <cell r="L8877">
            <v>379.09</v>
          </cell>
        </row>
        <row r="8878">
          <cell r="A8878" t="str">
            <v>SNELLINGS, TIM P</v>
          </cell>
          <cell r="B8878" t="str">
            <v>101-607</v>
          </cell>
          <cell r="C8878">
            <v>510300</v>
          </cell>
          <cell r="D8878">
            <v>21590</v>
          </cell>
          <cell r="E8878" t="str">
            <v>GRANTS ADMINISTRATOR</v>
          </cell>
          <cell r="F8878" t="str">
            <v>C257</v>
          </cell>
          <cell r="G8878">
            <v>1</v>
          </cell>
          <cell r="H8878" t="str">
            <v>C257-001</v>
          </cell>
          <cell r="I8878" t="str">
            <v>F</v>
          </cell>
          <cell r="J8878" t="str">
            <v>*FM</v>
          </cell>
          <cell r="K8878" t="str">
            <v>MEDICARE</v>
          </cell>
          <cell r="L8878">
            <v>1122.68</v>
          </cell>
        </row>
        <row r="8879">
          <cell r="A8879" t="str">
            <v>SNELLINGS, TIM P</v>
          </cell>
          <cell r="B8879" t="str">
            <v>101-607</v>
          </cell>
          <cell r="C8879">
            <v>510300</v>
          </cell>
          <cell r="D8879">
            <v>21590</v>
          </cell>
          <cell r="E8879" t="str">
            <v>GRANTS ADMINISTRATOR</v>
          </cell>
          <cell r="F8879" t="str">
            <v>C257</v>
          </cell>
          <cell r="G8879">
            <v>1</v>
          </cell>
          <cell r="H8879" t="str">
            <v>C257-001</v>
          </cell>
          <cell r="I8879" t="str">
            <v>F</v>
          </cell>
          <cell r="J8879" t="str">
            <v>*FI</v>
          </cell>
          <cell r="K8879" t="str">
            <v>FICA</v>
          </cell>
          <cell r="L8879">
            <v>4800.41</v>
          </cell>
        </row>
        <row r="8880">
          <cell r="A8880" t="str">
            <v>SNELLINGS, TIM P</v>
          </cell>
          <cell r="B8880" t="str">
            <v>101-607</v>
          </cell>
          <cell r="C8880">
            <v>510300</v>
          </cell>
          <cell r="D8880">
            <v>21590</v>
          </cell>
          <cell r="E8880" t="str">
            <v>GRANTS ADMINISTRATOR</v>
          </cell>
          <cell r="F8880" t="str">
            <v>C257</v>
          </cell>
          <cell r="G8880">
            <v>1</v>
          </cell>
          <cell r="H8880" t="str">
            <v>C257-001</v>
          </cell>
          <cell r="I8880" t="str">
            <v>F</v>
          </cell>
          <cell r="J8880">
            <v>8000</v>
          </cell>
          <cell r="L8880">
            <v>5415.53</v>
          </cell>
        </row>
        <row r="8881">
          <cell r="A8881" t="str">
            <v>SNELLINGS, TIM P</v>
          </cell>
          <cell r="B8881" t="str">
            <v>101-607</v>
          </cell>
          <cell r="C8881">
            <v>510400</v>
          </cell>
          <cell r="D8881">
            <v>21590</v>
          </cell>
          <cell r="E8881" t="str">
            <v>GRANTS ADMINISTRATOR</v>
          </cell>
          <cell r="F8881" t="str">
            <v>C257</v>
          </cell>
          <cell r="G8881">
            <v>1</v>
          </cell>
          <cell r="H8881" t="str">
            <v>C257-001</v>
          </cell>
          <cell r="I8881" t="str">
            <v>F</v>
          </cell>
          <cell r="J8881">
            <v>831</v>
          </cell>
          <cell r="L8881">
            <v>5.3</v>
          </cell>
        </row>
        <row r="8882">
          <cell r="A8882" t="str">
            <v>SNELLINGS, TIM P</v>
          </cell>
          <cell r="B8882" t="str">
            <v>101-607</v>
          </cell>
          <cell r="C8882">
            <v>510400</v>
          </cell>
          <cell r="D8882">
            <v>21590</v>
          </cell>
          <cell r="E8882" t="str">
            <v>GRANTS ADMINISTRATOR</v>
          </cell>
          <cell r="F8882" t="str">
            <v>C257</v>
          </cell>
          <cell r="G8882">
            <v>1</v>
          </cell>
          <cell r="H8882" t="str">
            <v>C257-001</v>
          </cell>
          <cell r="I8882" t="str">
            <v>F</v>
          </cell>
          <cell r="J8882">
            <v>30</v>
          </cell>
          <cell r="L8882">
            <v>193.57</v>
          </cell>
        </row>
        <row r="8883">
          <cell r="A8883" t="str">
            <v>SNELLINGS, TIM P</v>
          </cell>
          <cell r="B8883" t="str">
            <v>101-607</v>
          </cell>
          <cell r="C8883">
            <v>510400</v>
          </cell>
          <cell r="D8883">
            <v>21590</v>
          </cell>
          <cell r="E8883" t="str">
            <v>GRANTS ADMINISTRATOR</v>
          </cell>
          <cell r="F8883" t="str">
            <v>C257</v>
          </cell>
          <cell r="G8883">
            <v>1</v>
          </cell>
          <cell r="H8883" t="str">
            <v>C257-001</v>
          </cell>
          <cell r="I8883" t="str">
            <v>F</v>
          </cell>
          <cell r="J8883">
            <v>104</v>
          </cell>
          <cell r="L8883">
            <v>283.83999999999997</v>
          </cell>
        </row>
        <row r="8884">
          <cell r="A8884" t="str">
            <v>SNELLINGS, TIM P</v>
          </cell>
          <cell r="B8884" t="str">
            <v>101-607</v>
          </cell>
          <cell r="C8884">
            <v>510400</v>
          </cell>
          <cell r="D8884">
            <v>21590</v>
          </cell>
          <cell r="E8884" t="str">
            <v>GRANTS ADMINISTRATOR</v>
          </cell>
          <cell r="F8884" t="str">
            <v>C257</v>
          </cell>
          <cell r="G8884">
            <v>1</v>
          </cell>
          <cell r="H8884" t="str">
            <v>C257-001</v>
          </cell>
          <cell r="I8884" t="str">
            <v>F</v>
          </cell>
          <cell r="J8884">
            <v>1001</v>
          </cell>
          <cell r="L8884">
            <v>10.17</v>
          </cell>
        </row>
        <row r="8885">
          <cell r="A8885" t="str">
            <v>SNELLINGS, TIM P</v>
          </cell>
          <cell r="B8885" t="str">
            <v>101-607</v>
          </cell>
          <cell r="C8885">
            <v>510400</v>
          </cell>
          <cell r="D8885">
            <v>21590</v>
          </cell>
          <cell r="E8885" t="str">
            <v>GRANTS ADMINISTRATOR</v>
          </cell>
          <cell r="F8885" t="str">
            <v>C257</v>
          </cell>
          <cell r="G8885">
            <v>1</v>
          </cell>
          <cell r="H8885" t="str">
            <v>C257-001</v>
          </cell>
          <cell r="I8885" t="str">
            <v>F</v>
          </cell>
          <cell r="J8885">
            <v>605</v>
          </cell>
          <cell r="L8885">
            <v>59.1</v>
          </cell>
        </row>
        <row r="8886">
          <cell r="A8886" t="str">
            <v>SNELLINGS, TIM P</v>
          </cell>
          <cell r="B8886" t="str">
            <v>101-607</v>
          </cell>
          <cell r="C8886">
            <v>510400</v>
          </cell>
          <cell r="D8886">
            <v>21590</v>
          </cell>
          <cell r="E8886" t="str">
            <v>GRANTS ADMINISTRATOR</v>
          </cell>
          <cell r="F8886" t="str">
            <v>C257</v>
          </cell>
          <cell r="G8886">
            <v>1</v>
          </cell>
          <cell r="H8886" t="str">
            <v>C257-001</v>
          </cell>
          <cell r="I8886" t="str">
            <v>F</v>
          </cell>
          <cell r="J8886">
            <v>705</v>
          </cell>
          <cell r="L8886">
            <v>12.04</v>
          </cell>
        </row>
        <row r="8887">
          <cell r="A8887" t="str">
            <v>SNYDER, KARL D</v>
          </cell>
          <cell r="B8887" t="str">
            <v>101-609</v>
          </cell>
          <cell r="C8887">
            <v>510100</v>
          </cell>
          <cell r="D8887">
            <v>30880</v>
          </cell>
          <cell r="E8887" t="str">
            <v>BEH HEALTH THERAPIST-LIC</v>
          </cell>
          <cell r="F8887" t="str">
            <v>G165</v>
          </cell>
          <cell r="G8887">
            <v>1</v>
          </cell>
          <cell r="H8887" t="str">
            <v>G165-008</v>
          </cell>
          <cell r="I8887" t="str">
            <v>O</v>
          </cell>
          <cell r="J8887">
            <v>1</v>
          </cell>
          <cell r="K8887" t="str">
            <v>REGULAR PAY</v>
          </cell>
          <cell r="L8887">
            <v>53136.65</v>
          </cell>
        </row>
        <row r="8888">
          <cell r="A8888" t="str">
            <v>SNYDER, KARL D</v>
          </cell>
          <cell r="B8888" t="str">
            <v>101-609</v>
          </cell>
          <cell r="C8888">
            <v>510300</v>
          </cell>
          <cell r="D8888">
            <v>30880</v>
          </cell>
          <cell r="E8888" t="str">
            <v>BEH HEALTH THERAPIST-LIC</v>
          </cell>
          <cell r="F8888" t="str">
            <v>G165</v>
          </cell>
          <cell r="G8888">
            <v>1</v>
          </cell>
          <cell r="H8888" t="str">
            <v>G165-008</v>
          </cell>
          <cell r="I8888" t="str">
            <v>F</v>
          </cell>
          <cell r="J8888">
            <v>8005</v>
          </cell>
          <cell r="L8888">
            <v>260.07</v>
          </cell>
        </row>
        <row r="8889">
          <cell r="A8889" t="str">
            <v>SNYDER, KARL D</v>
          </cell>
          <cell r="B8889" t="str">
            <v>101-609</v>
          </cell>
          <cell r="C8889">
            <v>510300</v>
          </cell>
          <cell r="D8889">
            <v>30880</v>
          </cell>
          <cell r="E8889" t="str">
            <v>BEH HEALTH THERAPIST-LIC</v>
          </cell>
          <cell r="F8889" t="str">
            <v>G165</v>
          </cell>
          <cell r="G8889">
            <v>1</v>
          </cell>
          <cell r="H8889" t="str">
            <v>G165-008</v>
          </cell>
          <cell r="I8889" t="str">
            <v>F</v>
          </cell>
          <cell r="J8889" t="str">
            <v>*FM</v>
          </cell>
          <cell r="K8889" t="str">
            <v>MEDICARE</v>
          </cell>
          <cell r="L8889">
            <v>770.48</v>
          </cell>
        </row>
        <row r="8890">
          <cell r="A8890" t="str">
            <v>SNYDER, KARL D</v>
          </cell>
          <cell r="B8890" t="str">
            <v>101-609</v>
          </cell>
          <cell r="C8890">
            <v>510300</v>
          </cell>
          <cell r="D8890">
            <v>30880</v>
          </cell>
          <cell r="E8890" t="str">
            <v>BEH HEALTH THERAPIST-LIC</v>
          </cell>
          <cell r="F8890" t="str">
            <v>G165</v>
          </cell>
          <cell r="G8890">
            <v>1</v>
          </cell>
          <cell r="H8890" t="str">
            <v>G165-008</v>
          </cell>
          <cell r="I8890" t="str">
            <v>F</v>
          </cell>
          <cell r="J8890">
            <v>7999</v>
          </cell>
          <cell r="L8890">
            <v>15935.68</v>
          </cell>
        </row>
        <row r="8891">
          <cell r="A8891" t="str">
            <v>SNYDER, KARL D</v>
          </cell>
          <cell r="B8891" t="str">
            <v>101-609</v>
          </cell>
          <cell r="C8891">
            <v>510300</v>
          </cell>
          <cell r="D8891">
            <v>30880</v>
          </cell>
          <cell r="E8891" t="str">
            <v>BEH HEALTH THERAPIST-LIC</v>
          </cell>
          <cell r="F8891" t="str">
            <v>G165</v>
          </cell>
          <cell r="G8891">
            <v>1</v>
          </cell>
          <cell r="H8891" t="str">
            <v>G165-008</v>
          </cell>
          <cell r="I8891" t="str">
            <v>F</v>
          </cell>
          <cell r="J8891" t="str">
            <v>*FI</v>
          </cell>
          <cell r="K8891" t="str">
            <v>FICA</v>
          </cell>
          <cell r="L8891">
            <v>3294.47</v>
          </cell>
        </row>
        <row r="8892">
          <cell r="A8892" t="str">
            <v>SNYDER, KARL D</v>
          </cell>
          <cell r="B8892" t="str">
            <v>101-609</v>
          </cell>
          <cell r="C8892">
            <v>510300</v>
          </cell>
          <cell r="D8892">
            <v>30880</v>
          </cell>
          <cell r="E8892" t="str">
            <v>BEH HEALTH THERAPIST-LIC</v>
          </cell>
          <cell r="F8892" t="str">
            <v>G165</v>
          </cell>
          <cell r="G8892">
            <v>1</v>
          </cell>
          <cell r="H8892" t="str">
            <v>G165-008</v>
          </cell>
          <cell r="I8892" t="str">
            <v>F</v>
          </cell>
          <cell r="J8892">
            <v>8000</v>
          </cell>
          <cell r="L8892">
            <v>3715.27</v>
          </cell>
        </row>
        <row r="8893">
          <cell r="A8893" t="str">
            <v>SNYDER, KARL D</v>
          </cell>
          <cell r="B8893" t="str">
            <v>101-609</v>
          </cell>
          <cell r="C8893">
            <v>510400</v>
          </cell>
          <cell r="D8893">
            <v>30880</v>
          </cell>
          <cell r="E8893" t="str">
            <v>BEH HEALTH THERAPIST-LIC</v>
          </cell>
          <cell r="F8893" t="str">
            <v>G165</v>
          </cell>
          <cell r="G8893">
            <v>1</v>
          </cell>
          <cell r="H8893" t="str">
            <v>G165-008</v>
          </cell>
          <cell r="I8893" t="str">
            <v>F</v>
          </cell>
          <cell r="J8893">
            <v>703</v>
          </cell>
          <cell r="L8893">
            <v>6.7</v>
          </cell>
        </row>
        <row r="8894">
          <cell r="A8894" t="str">
            <v>SNYDER, KARL D</v>
          </cell>
          <cell r="B8894" t="str">
            <v>101-609</v>
          </cell>
          <cell r="C8894">
            <v>510400</v>
          </cell>
          <cell r="D8894">
            <v>30880</v>
          </cell>
          <cell r="E8894" t="str">
            <v>BEH HEALTH THERAPIST-LIC</v>
          </cell>
          <cell r="F8894" t="str">
            <v>G165</v>
          </cell>
          <cell r="G8894">
            <v>1</v>
          </cell>
          <cell r="H8894" t="str">
            <v>G165-008</v>
          </cell>
          <cell r="I8894" t="str">
            <v>F</v>
          </cell>
          <cell r="J8894">
            <v>30</v>
          </cell>
          <cell r="L8894">
            <v>132.84</v>
          </cell>
        </row>
        <row r="8895">
          <cell r="A8895" t="str">
            <v>SNYDER, KARL D</v>
          </cell>
          <cell r="B8895" t="str">
            <v>101-609</v>
          </cell>
          <cell r="C8895">
            <v>510400</v>
          </cell>
          <cell r="D8895">
            <v>30880</v>
          </cell>
          <cell r="E8895" t="str">
            <v>BEH HEALTH THERAPIST-LIC</v>
          </cell>
          <cell r="F8895" t="str">
            <v>G165</v>
          </cell>
          <cell r="G8895">
            <v>1</v>
          </cell>
          <cell r="H8895" t="str">
            <v>G165-008</v>
          </cell>
          <cell r="I8895" t="str">
            <v>F</v>
          </cell>
          <cell r="J8895">
            <v>112</v>
          </cell>
          <cell r="L8895">
            <v>232.24</v>
          </cell>
        </row>
        <row r="8896">
          <cell r="A8896" t="str">
            <v>SNYDER, KARL D</v>
          </cell>
          <cell r="B8896" t="str">
            <v>101-609</v>
          </cell>
          <cell r="C8896">
            <v>510400</v>
          </cell>
          <cell r="D8896">
            <v>30880</v>
          </cell>
          <cell r="E8896" t="str">
            <v>BEH HEALTH THERAPIST-LIC</v>
          </cell>
          <cell r="F8896" t="str">
            <v>G165</v>
          </cell>
          <cell r="G8896">
            <v>1</v>
          </cell>
          <cell r="H8896" t="str">
            <v>G165-008</v>
          </cell>
          <cell r="I8896" t="str">
            <v>F</v>
          </cell>
          <cell r="J8896">
            <v>603</v>
          </cell>
          <cell r="L8896">
            <v>31.26</v>
          </cell>
        </row>
        <row r="8897">
          <cell r="A8897" t="str">
            <v>SNYDER, KARL D</v>
          </cell>
          <cell r="B8897" t="str">
            <v>101-609</v>
          </cell>
          <cell r="C8897">
            <v>510400</v>
          </cell>
          <cell r="D8897">
            <v>30880</v>
          </cell>
          <cell r="E8897" t="str">
            <v>BEH HEALTH THERAPIST-LIC</v>
          </cell>
          <cell r="F8897" t="str">
            <v>G165</v>
          </cell>
          <cell r="G8897">
            <v>1</v>
          </cell>
          <cell r="H8897" t="str">
            <v>G165-008</v>
          </cell>
          <cell r="I8897" t="str">
            <v>F</v>
          </cell>
          <cell r="J8897">
            <v>810</v>
          </cell>
          <cell r="L8897">
            <v>1.71</v>
          </cell>
        </row>
        <row r="8898">
          <cell r="A8898" t="str">
            <v>SNYDER, KARL D</v>
          </cell>
          <cell r="B8898" t="str">
            <v>101-609</v>
          </cell>
          <cell r="C8898">
            <v>510400</v>
          </cell>
          <cell r="D8898">
            <v>30880</v>
          </cell>
          <cell r="E8898" t="str">
            <v>BEH HEALTH THERAPIST-LIC</v>
          </cell>
          <cell r="F8898" t="str">
            <v>G165</v>
          </cell>
          <cell r="G8898">
            <v>1</v>
          </cell>
          <cell r="H8898" t="str">
            <v>G165-008</v>
          </cell>
          <cell r="I8898" t="str">
            <v>F</v>
          </cell>
          <cell r="J8898">
            <v>1001</v>
          </cell>
          <cell r="L8898">
            <v>10.17</v>
          </cell>
        </row>
        <row r="8899">
          <cell r="A8899" t="str">
            <v>SNYDER, STEFFANIE LEE</v>
          </cell>
          <cell r="B8899" t="str">
            <v>165-622</v>
          </cell>
          <cell r="C8899">
            <v>510100</v>
          </cell>
          <cell r="D8899">
            <v>48130</v>
          </cell>
          <cell r="E8899" t="str">
            <v>LIBRARY ASSISTANT I</v>
          </cell>
          <cell r="F8899" t="str">
            <v>D362</v>
          </cell>
          <cell r="G8899">
            <v>0.5</v>
          </cell>
          <cell r="H8899" t="str">
            <v>D362-009</v>
          </cell>
          <cell r="I8899" t="str">
            <v>O</v>
          </cell>
          <cell r="J8899">
            <v>1</v>
          </cell>
          <cell r="K8899" t="str">
            <v>REGULAR PAY</v>
          </cell>
          <cell r="L8899">
            <v>11427.95</v>
          </cell>
        </row>
        <row r="8900">
          <cell r="A8900" t="str">
            <v>SNYDER, STEFFANIE LEE</v>
          </cell>
          <cell r="B8900" t="str">
            <v>165-622</v>
          </cell>
          <cell r="C8900">
            <v>510300</v>
          </cell>
          <cell r="D8900">
            <v>48130</v>
          </cell>
          <cell r="E8900" t="str">
            <v>LIBRARY ASSISTANT I</v>
          </cell>
          <cell r="F8900" t="str">
            <v>D362</v>
          </cell>
          <cell r="G8900">
            <v>0.5</v>
          </cell>
          <cell r="H8900" t="str">
            <v>D362-009</v>
          </cell>
          <cell r="I8900" t="str">
            <v>F</v>
          </cell>
          <cell r="J8900">
            <v>7999</v>
          </cell>
          <cell r="L8900">
            <v>3427.24</v>
          </cell>
        </row>
        <row r="8901">
          <cell r="A8901" t="str">
            <v>SNYDER, STEFFANIE LEE</v>
          </cell>
          <cell r="B8901" t="str">
            <v>165-622</v>
          </cell>
          <cell r="C8901">
            <v>510300</v>
          </cell>
          <cell r="D8901">
            <v>48130</v>
          </cell>
          <cell r="E8901" t="str">
            <v>LIBRARY ASSISTANT I</v>
          </cell>
          <cell r="F8901" t="str">
            <v>D362</v>
          </cell>
          <cell r="G8901">
            <v>0.5</v>
          </cell>
          <cell r="H8901" t="str">
            <v>D362-009</v>
          </cell>
          <cell r="I8901" t="str">
            <v>F</v>
          </cell>
          <cell r="J8901" t="str">
            <v>*FM</v>
          </cell>
          <cell r="K8901" t="str">
            <v>MEDICARE</v>
          </cell>
          <cell r="L8901">
            <v>165.71</v>
          </cell>
        </row>
        <row r="8902">
          <cell r="A8902" t="str">
            <v>SNYDER, STEFFANIE LEE</v>
          </cell>
          <cell r="B8902" t="str">
            <v>165-622</v>
          </cell>
          <cell r="C8902">
            <v>510300</v>
          </cell>
          <cell r="D8902">
            <v>48130</v>
          </cell>
          <cell r="E8902" t="str">
            <v>LIBRARY ASSISTANT I</v>
          </cell>
          <cell r="F8902" t="str">
            <v>D362</v>
          </cell>
          <cell r="G8902">
            <v>0.5</v>
          </cell>
          <cell r="H8902" t="str">
            <v>D362-009</v>
          </cell>
          <cell r="I8902" t="str">
            <v>F</v>
          </cell>
          <cell r="J8902">
            <v>8000</v>
          </cell>
          <cell r="L8902">
            <v>795.66</v>
          </cell>
        </row>
        <row r="8903">
          <cell r="A8903" t="str">
            <v>SNYDER, STEFFANIE LEE</v>
          </cell>
          <cell r="B8903" t="str">
            <v>165-622</v>
          </cell>
          <cell r="C8903">
            <v>510300</v>
          </cell>
          <cell r="D8903">
            <v>48130</v>
          </cell>
          <cell r="E8903" t="str">
            <v>LIBRARY ASSISTANT I</v>
          </cell>
          <cell r="F8903" t="str">
            <v>D362</v>
          </cell>
          <cell r="G8903">
            <v>0.5</v>
          </cell>
          <cell r="H8903" t="str">
            <v>D362-009</v>
          </cell>
          <cell r="I8903" t="str">
            <v>F</v>
          </cell>
          <cell r="J8903" t="str">
            <v>*FI</v>
          </cell>
          <cell r="K8903" t="str">
            <v>FICA</v>
          </cell>
          <cell r="L8903">
            <v>708.53</v>
          </cell>
        </row>
        <row r="8904">
          <cell r="A8904" t="str">
            <v>SNYDER, STEFFANIE LEE</v>
          </cell>
          <cell r="B8904" t="str">
            <v>165-622</v>
          </cell>
          <cell r="C8904">
            <v>510400</v>
          </cell>
          <cell r="D8904">
            <v>48130</v>
          </cell>
          <cell r="E8904" t="str">
            <v>LIBRARY ASSISTANT I</v>
          </cell>
          <cell r="F8904" t="str">
            <v>D362</v>
          </cell>
          <cell r="G8904">
            <v>0.5</v>
          </cell>
          <cell r="H8904" t="str">
            <v>D362-009</v>
          </cell>
          <cell r="I8904" t="str">
            <v>F</v>
          </cell>
          <cell r="J8904">
            <v>1001</v>
          </cell>
          <cell r="L8904">
            <v>10.17</v>
          </cell>
        </row>
        <row r="8905">
          <cell r="A8905" t="str">
            <v>SNYDER, STEFFANIE LEE</v>
          </cell>
          <cell r="B8905" t="str">
            <v>165-622</v>
          </cell>
          <cell r="C8905">
            <v>510400</v>
          </cell>
          <cell r="D8905">
            <v>48130</v>
          </cell>
          <cell r="E8905" t="str">
            <v>LIBRARY ASSISTANT I</v>
          </cell>
          <cell r="F8905" t="str">
            <v>D362</v>
          </cell>
          <cell r="G8905">
            <v>0.5</v>
          </cell>
          <cell r="H8905" t="str">
            <v>D362-009</v>
          </cell>
          <cell r="I8905" t="str">
            <v>F</v>
          </cell>
          <cell r="J8905">
            <v>30</v>
          </cell>
          <cell r="L8905">
            <v>28.57</v>
          </cell>
        </row>
        <row r="8906">
          <cell r="A8906" t="str">
            <v>SNYDER, STEFFANIE LEE</v>
          </cell>
          <cell r="B8906" t="str">
            <v>165-622</v>
          </cell>
          <cell r="C8906">
            <v>510400</v>
          </cell>
          <cell r="D8906">
            <v>48130</v>
          </cell>
          <cell r="E8906" t="str">
            <v>LIBRARY ASSISTANT I</v>
          </cell>
          <cell r="F8906" t="str">
            <v>D362</v>
          </cell>
          <cell r="G8906">
            <v>0.5</v>
          </cell>
          <cell r="H8906" t="str">
            <v>D362-009</v>
          </cell>
          <cell r="I8906" t="str">
            <v>F</v>
          </cell>
          <cell r="J8906">
            <v>811</v>
          </cell>
          <cell r="L8906">
            <v>0.94</v>
          </cell>
        </row>
        <row r="8907">
          <cell r="A8907" t="str">
            <v>SNYDER, STEPHANIE L</v>
          </cell>
          <cell r="B8907" t="str">
            <v>101-527</v>
          </cell>
          <cell r="C8907">
            <v>510100</v>
          </cell>
          <cell r="D8907">
            <v>38380</v>
          </cell>
          <cell r="E8907" t="str">
            <v>ADMINISTRATIVE ANALYST SR</v>
          </cell>
          <cell r="F8907" t="str">
            <v>H140</v>
          </cell>
          <cell r="G8907">
            <v>1</v>
          </cell>
          <cell r="H8907" t="str">
            <v>H140-003</v>
          </cell>
          <cell r="I8907" t="str">
            <v>O</v>
          </cell>
          <cell r="J8907">
            <v>1</v>
          </cell>
          <cell r="K8907" t="str">
            <v>REGULAR PAY</v>
          </cell>
          <cell r="L8907">
            <v>60075.48</v>
          </cell>
        </row>
        <row r="8908">
          <cell r="A8908" t="str">
            <v>SNYDER, STEPHANIE L</v>
          </cell>
          <cell r="B8908" t="str">
            <v>101-527</v>
          </cell>
          <cell r="C8908">
            <v>510300</v>
          </cell>
          <cell r="D8908">
            <v>38380</v>
          </cell>
          <cell r="E8908" t="str">
            <v>ADMINISTRATIVE ANALYST SR</v>
          </cell>
          <cell r="F8908" t="str">
            <v>H140</v>
          </cell>
          <cell r="G8908">
            <v>1</v>
          </cell>
          <cell r="H8908" t="str">
            <v>H140-003</v>
          </cell>
          <cell r="I8908" t="str">
            <v>F</v>
          </cell>
          <cell r="J8908">
            <v>8000</v>
          </cell>
          <cell r="L8908">
            <v>4200.99</v>
          </cell>
        </row>
        <row r="8909">
          <cell r="A8909" t="str">
            <v>SNYDER, STEPHANIE L</v>
          </cell>
          <cell r="B8909" t="str">
            <v>101-527</v>
          </cell>
          <cell r="C8909">
            <v>510300</v>
          </cell>
          <cell r="D8909">
            <v>38380</v>
          </cell>
          <cell r="E8909" t="str">
            <v>ADMINISTRATIVE ANALYST SR</v>
          </cell>
          <cell r="F8909" t="str">
            <v>H140</v>
          </cell>
          <cell r="G8909">
            <v>1</v>
          </cell>
          <cell r="H8909" t="str">
            <v>H140-003</v>
          </cell>
          <cell r="I8909" t="str">
            <v>F</v>
          </cell>
          <cell r="J8909">
            <v>7999</v>
          </cell>
          <cell r="L8909">
            <v>18016.64</v>
          </cell>
        </row>
        <row r="8910">
          <cell r="A8910" t="str">
            <v>SNYDER, STEPHANIE L</v>
          </cell>
          <cell r="B8910" t="str">
            <v>101-527</v>
          </cell>
          <cell r="C8910">
            <v>510300</v>
          </cell>
          <cell r="D8910">
            <v>38380</v>
          </cell>
          <cell r="E8910" t="str">
            <v>ADMINISTRATIVE ANALYST SR</v>
          </cell>
          <cell r="F8910" t="str">
            <v>H140</v>
          </cell>
          <cell r="G8910">
            <v>1</v>
          </cell>
          <cell r="H8910" t="str">
            <v>H140-003</v>
          </cell>
          <cell r="I8910" t="str">
            <v>F</v>
          </cell>
          <cell r="J8910" t="str">
            <v>*FM</v>
          </cell>
          <cell r="K8910" t="str">
            <v>MEDICARE</v>
          </cell>
          <cell r="L8910">
            <v>871.09</v>
          </cell>
        </row>
        <row r="8911">
          <cell r="A8911" t="str">
            <v>SNYDER, STEPHANIE L</v>
          </cell>
          <cell r="B8911" t="str">
            <v>101-527</v>
          </cell>
          <cell r="C8911">
            <v>510300</v>
          </cell>
          <cell r="D8911">
            <v>38380</v>
          </cell>
          <cell r="E8911" t="str">
            <v>ADMINISTRATIVE ANALYST SR</v>
          </cell>
          <cell r="F8911" t="str">
            <v>H140</v>
          </cell>
          <cell r="G8911">
            <v>1</v>
          </cell>
          <cell r="H8911" t="str">
            <v>H140-003</v>
          </cell>
          <cell r="I8911" t="str">
            <v>F</v>
          </cell>
          <cell r="J8911" t="str">
            <v>*FI</v>
          </cell>
          <cell r="K8911" t="str">
            <v>FICA</v>
          </cell>
          <cell r="L8911">
            <v>3724.68</v>
          </cell>
        </row>
        <row r="8912">
          <cell r="A8912" t="str">
            <v>SNYDER, STEPHANIE L</v>
          </cell>
          <cell r="B8912" t="str">
            <v>101-527</v>
          </cell>
          <cell r="C8912">
            <v>510300</v>
          </cell>
          <cell r="D8912">
            <v>38380</v>
          </cell>
          <cell r="E8912" t="str">
            <v>ADMINISTRATIVE ANALYST SR</v>
          </cell>
          <cell r="F8912" t="str">
            <v>H140</v>
          </cell>
          <cell r="G8912">
            <v>1</v>
          </cell>
          <cell r="H8912" t="str">
            <v>H140-003</v>
          </cell>
          <cell r="I8912" t="str">
            <v>F</v>
          </cell>
          <cell r="J8912">
            <v>8005</v>
          </cell>
          <cell r="L8912">
            <v>294.07</v>
          </cell>
        </row>
        <row r="8913">
          <cell r="A8913" t="str">
            <v>SNYDER, STEPHANIE L</v>
          </cell>
          <cell r="B8913" t="str">
            <v>101-527</v>
          </cell>
          <cell r="C8913">
            <v>510400</v>
          </cell>
          <cell r="D8913">
            <v>38380</v>
          </cell>
          <cell r="E8913" t="str">
            <v>ADMINISTRATIVE ANALYST SR</v>
          </cell>
          <cell r="F8913" t="str">
            <v>H140</v>
          </cell>
          <cell r="G8913">
            <v>1</v>
          </cell>
          <cell r="H8913" t="str">
            <v>H140-003</v>
          </cell>
          <cell r="I8913" t="str">
            <v>F</v>
          </cell>
          <cell r="J8913">
            <v>703</v>
          </cell>
          <cell r="L8913">
            <v>6.7</v>
          </cell>
        </row>
        <row r="8914">
          <cell r="A8914" t="str">
            <v>SNYDER, STEPHANIE L</v>
          </cell>
          <cell r="B8914" t="str">
            <v>101-527</v>
          </cell>
          <cell r="C8914">
            <v>510400</v>
          </cell>
          <cell r="D8914">
            <v>38380</v>
          </cell>
          <cell r="E8914" t="str">
            <v>ADMINISTRATIVE ANALYST SR</v>
          </cell>
          <cell r="F8914" t="str">
            <v>H140</v>
          </cell>
          <cell r="G8914">
            <v>1</v>
          </cell>
          <cell r="H8914" t="str">
            <v>H140-003</v>
          </cell>
          <cell r="I8914" t="str">
            <v>F</v>
          </cell>
          <cell r="J8914">
            <v>30</v>
          </cell>
          <cell r="L8914">
            <v>150.19</v>
          </cell>
        </row>
        <row r="8915">
          <cell r="A8915" t="str">
            <v>SNYDER, STEPHANIE L</v>
          </cell>
          <cell r="B8915" t="str">
            <v>101-527</v>
          </cell>
          <cell r="C8915">
            <v>510400</v>
          </cell>
          <cell r="D8915">
            <v>38380</v>
          </cell>
          <cell r="E8915" t="str">
            <v>ADMINISTRATIVE ANALYST SR</v>
          </cell>
          <cell r="F8915" t="str">
            <v>H140</v>
          </cell>
          <cell r="G8915">
            <v>1</v>
          </cell>
          <cell r="H8915" t="str">
            <v>H140-003</v>
          </cell>
          <cell r="I8915" t="str">
            <v>F</v>
          </cell>
          <cell r="J8915">
            <v>603</v>
          </cell>
          <cell r="L8915">
            <v>31.26</v>
          </cell>
        </row>
        <row r="8916">
          <cell r="A8916" t="str">
            <v>SNYDER, STEPHANIE L</v>
          </cell>
          <cell r="B8916" t="str">
            <v>101-527</v>
          </cell>
          <cell r="C8916">
            <v>510400</v>
          </cell>
          <cell r="D8916">
            <v>38380</v>
          </cell>
          <cell r="E8916" t="str">
            <v>ADMINISTRATIVE ANALYST SR</v>
          </cell>
          <cell r="F8916" t="str">
            <v>H140</v>
          </cell>
          <cell r="G8916">
            <v>1</v>
          </cell>
          <cell r="H8916" t="str">
            <v>H140-003</v>
          </cell>
          <cell r="I8916" t="str">
            <v>F</v>
          </cell>
          <cell r="J8916">
            <v>811</v>
          </cell>
          <cell r="L8916">
            <v>1.88</v>
          </cell>
        </row>
        <row r="8917">
          <cell r="A8917" t="str">
            <v>SNYDER, STEPHANIE L</v>
          </cell>
          <cell r="B8917" t="str">
            <v>101-527</v>
          </cell>
          <cell r="C8917">
            <v>510400</v>
          </cell>
          <cell r="D8917">
            <v>38380</v>
          </cell>
          <cell r="E8917" t="str">
            <v>ADMINISTRATIVE ANALYST SR</v>
          </cell>
          <cell r="F8917" t="str">
            <v>H140</v>
          </cell>
          <cell r="G8917">
            <v>1</v>
          </cell>
          <cell r="H8917" t="str">
            <v>H140-003</v>
          </cell>
          <cell r="I8917" t="str">
            <v>F</v>
          </cell>
          <cell r="J8917">
            <v>1001</v>
          </cell>
          <cell r="L8917">
            <v>10.17</v>
          </cell>
        </row>
        <row r="8918">
          <cell r="A8918" t="str">
            <v>SNYDER, STEPHANIE L</v>
          </cell>
          <cell r="B8918" t="str">
            <v>101-527</v>
          </cell>
          <cell r="C8918">
            <v>510400</v>
          </cell>
          <cell r="D8918">
            <v>38380</v>
          </cell>
          <cell r="E8918" t="str">
            <v>ADMINISTRATIVE ANALYST SR</v>
          </cell>
          <cell r="F8918" t="str">
            <v>H140</v>
          </cell>
          <cell r="G8918">
            <v>1</v>
          </cell>
          <cell r="H8918" t="str">
            <v>H140-003</v>
          </cell>
          <cell r="I8918" t="str">
            <v>F</v>
          </cell>
          <cell r="J8918">
            <v>112</v>
          </cell>
          <cell r="L8918">
            <v>232.24</v>
          </cell>
        </row>
        <row r="8919">
          <cell r="A8919" t="str">
            <v>SOBONYA, FELICIA A</v>
          </cell>
          <cell r="B8919" t="str">
            <v>101-591</v>
          </cell>
          <cell r="C8919">
            <v>510100</v>
          </cell>
          <cell r="D8919">
            <v>28360</v>
          </cell>
          <cell r="E8919" t="str">
            <v>HEALTH EDUCATION SPEC</v>
          </cell>
          <cell r="F8919" t="str">
            <v>P175</v>
          </cell>
          <cell r="G8919">
            <v>1</v>
          </cell>
          <cell r="H8919" t="str">
            <v>P175-001</v>
          </cell>
          <cell r="I8919" t="str">
            <v>O</v>
          </cell>
          <cell r="J8919">
            <v>1</v>
          </cell>
          <cell r="K8919" t="str">
            <v>REGULAR PAY</v>
          </cell>
          <cell r="L8919">
            <v>41917.07</v>
          </cell>
        </row>
        <row r="8920">
          <cell r="A8920" t="str">
            <v>SOBONYA, FELICIA A</v>
          </cell>
          <cell r="B8920" t="str">
            <v>101-591</v>
          </cell>
          <cell r="C8920">
            <v>510300</v>
          </cell>
          <cell r="D8920">
            <v>28360</v>
          </cell>
          <cell r="E8920" t="str">
            <v>HEALTH EDUCATION SPEC</v>
          </cell>
          <cell r="F8920" t="str">
            <v>P175</v>
          </cell>
          <cell r="G8920">
            <v>1</v>
          </cell>
          <cell r="H8920" t="str">
            <v>P175-001</v>
          </cell>
          <cell r="I8920" t="str">
            <v>F</v>
          </cell>
          <cell r="J8920" t="str">
            <v>*FI</v>
          </cell>
          <cell r="K8920" t="str">
            <v>FICA</v>
          </cell>
          <cell r="L8920">
            <v>2598.86</v>
          </cell>
        </row>
        <row r="8921">
          <cell r="A8921" t="str">
            <v>SOBONYA, FELICIA A</v>
          </cell>
          <cell r="B8921" t="str">
            <v>101-591</v>
          </cell>
          <cell r="C8921">
            <v>510300</v>
          </cell>
          <cell r="D8921">
            <v>28360</v>
          </cell>
          <cell r="E8921" t="str">
            <v>HEALTH EDUCATION SPEC</v>
          </cell>
          <cell r="F8921" t="str">
            <v>P175</v>
          </cell>
          <cell r="G8921">
            <v>1</v>
          </cell>
          <cell r="H8921" t="str">
            <v>P175-001</v>
          </cell>
          <cell r="I8921" t="str">
            <v>F</v>
          </cell>
          <cell r="J8921">
            <v>8005</v>
          </cell>
          <cell r="L8921">
            <v>205.09</v>
          </cell>
        </row>
        <row r="8922">
          <cell r="A8922" t="str">
            <v>SOBONYA, FELICIA A</v>
          </cell>
          <cell r="B8922" t="str">
            <v>101-591</v>
          </cell>
          <cell r="C8922">
            <v>510300</v>
          </cell>
          <cell r="D8922">
            <v>28360</v>
          </cell>
          <cell r="E8922" t="str">
            <v>HEALTH EDUCATION SPEC</v>
          </cell>
          <cell r="F8922" t="str">
            <v>P175</v>
          </cell>
          <cell r="G8922">
            <v>1</v>
          </cell>
          <cell r="H8922" t="str">
            <v>P175-001</v>
          </cell>
          <cell r="I8922" t="str">
            <v>F</v>
          </cell>
          <cell r="J8922">
            <v>7999</v>
          </cell>
          <cell r="L8922">
            <v>12570.93</v>
          </cell>
        </row>
        <row r="8923">
          <cell r="A8923" t="str">
            <v>SOBONYA, FELICIA A</v>
          </cell>
          <cell r="B8923" t="str">
            <v>101-591</v>
          </cell>
          <cell r="C8923">
            <v>510300</v>
          </cell>
          <cell r="D8923">
            <v>28360</v>
          </cell>
          <cell r="E8923" t="str">
            <v>HEALTH EDUCATION SPEC</v>
          </cell>
          <cell r="F8923" t="str">
            <v>P175</v>
          </cell>
          <cell r="G8923">
            <v>1</v>
          </cell>
          <cell r="H8923" t="str">
            <v>P175-001</v>
          </cell>
          <cell r="I8923" t="str">
            <v>F</v>
          </cell>
          <cell r="J8923" t="str">
            <v>*FM</v>
          </cell>
          <cell r="K8923" t="str">
            <v>MEDICARE</v>
          </cell>
          <cell r="L8923">
            <v>607.79999999999995</v>
          </cell>
        </row>
        <row r="8924">
          <cell r="A8924" t="str">
            <v>SOBONYA, FELICIA A</v>
          </cell>
          <cell r="B8924" t="str">
            <v>101-591</v>
          </cell>
          <cell r="C8924">
            <v>510300</v>
          </cell>
          <cell r="D8924">
            <v>28360</v>
          </cell>
          <cell r="E8924" t="str">
            <v>HEALTH EDUCATION SPEC</v>
          </cell>
          <cell r="F8924" t="str">
            <v>P175</v>
          </cell>
          <cell r="G8924">
            <v>1</v>
          </cell>
          <cell r="H8924" t="str">
            <v>P175-001</v>
          </cell>
          <cell r="I8924" t="str">
            <v>F</v>
          </cell>
          <cell r="J8924">
            <v>8000</v>
          </cell>
          <cell r="L8924">
            <v>2929.9</v>
          </cell>
        </row>
        <row r="8925">
          <cell r="A8925" t="str">
            <v>SOBONYA, FELICIA A</v>
          </cell>
          <cell r="B8925" t="str">
            <v>101-591</v>
          </cell>
          <cell r="C8925">
            <v>510400</v>
          </cell>
          <cell r="D8925">
            <v>28360</v>
          </cell>
          <cell r="E8925" t="str">
            <v>HEALTH EDUCATION SPEC</v>
          </cell>
          <cell r="F8925" t="str">
            <v>P175</v>
          </cell>
          <cell r="G8925">
            <v>1</v>
          </cell>
          <cell r="H8925" t="str">
            <v>P175-001</v>
          </cell>
          <cell r="I8925" t="str">
            <v>F</v>
          </cell>
          <cell r="J8925">
            <v>705</v>
          </cell>
          <cell r="L8925">
            <v>12.04</v>
          </cell>
        </row>
        <row r="8926">
          <cell r="A8926" t="str">
            <v>SOBONYA, FELICIA A</v>
          </cell>
          <cell r="B8926" t="str">
            <v>101-591</v>
          </cell>
          <cell r="C8926">
            <v>510400</v>
          </cell>
          <cell r="D8926">
            <v>28360</v>
          </cell>
          <cell r="E8926" t="str">
            <v>HEALTH EDUCATION SPEC</v>
          </cell>
          <cell r="F8926" t="str">
            <v>P175</v>
          </cell>
          <cell r="G8926">
            <v>1</v>
          </cell>
          <cell r="H8926" t="str">
            <v>P175-001</v>
          </cell>
          <cell r="I8926" t="str">
            <v>F</v>
          </cell>
          <cell r="J8926">
            <v>30</v>
          </cell>
          <cell r="L8926">
            <v>104.79</v>
          </cell>
        </row>
        <row r="8927">
          <cell r="A8927" t="str">
            <v>SOBONYA, FELICIA A</v>
          </cell>
          <cell r="B8927" t="str">
            <v>101-591</v>
          </cell>
          <cell r="C8927">
            <v>510400</v>
          </cell>
          <cell r="D8927">
            <v>28360</v>
          </cell>
          <cell r="E8927" t="str">
            <v>HEALTH EDUCATION SPEC</v>
          </cell>
          <cell r="F8927" t="str">
            <v>P175</v>
          </cell>
          <cell r="G8927">
            <v>1</v>
          </cell>
          <cell r="H8927" t="str">
            <v>P175-001</v>
          </cell>
          <cell r="I8927" t="str">
            <v>F</v>
          </cell>
          <cell r="J8927">
            <v>810</v>
          </cell>
          <cell r="L8927">
            <v>1.71</v>
          </cell>
        </row>
        <row r="8928">
          <cell r="A8928" t="str">
            <v>SOBONYA, FELICIA A</v>
          </cell>
          <cell r="B8928" t="str">
            <v>101-591</v>
          </cell>
          <cell r="C8928">
            <v>510400</v>
          </cell>
          <cell r="D8928">
            <v>28360</v>
          </cell>
          <cell r="E8928" t="str">
            <v>HEALTH EDUCATION SPEC</v>
          </cell>
          <cell r="F8928" t="str">
            <v>P175</v>
          </cell>
          <cell r="G8928">
            <v>1</v>
          </cell>
          <cell r="H8928" t="str">
            <v>P175-001</v>
          </cell>
          <cell r="I8928" t="str">
            <v>F</v>
          </cell>
          <cell r="J8928">
            <v>605</v>
          </cell>
          <cell r="L8928">
            <v>59.1</v>
          </cell>
        </row>
        <row r="8929">
          <cell r="A8929" t="str">
            <v>SOBONYA, FELICIA A</v>
          </cell>
          <cell r="B8929" t="str">
            <v>101-591</v>
          </cell>
          <cell r="C8929">
            <v>510400</v>
          </cell>
          <cell r="D8929">
            <v>28360</v>
          </cell>
          <cell r="E8929" t="str">
            <v>HEALTH EDUCATION SPEC</v>
          </cell>
          <cell r="F8929" t="str">
            <v>P175</v>
          </cell>
          <cell r="G8929">
            <v>1</v>
          </cell>
          <cell r="H8929" t="str">
            <v>P175-001</v>
          </cell>
          <cell r="I8929" t="str">
            <v>F</v>
          </cell>
          <cell r="J8929">
            <v>1001</v>
          </cell>
          <cell r="L8929">
            <v>10.17</v>
          </cell>
        </row>
        <row r="8930">
          <cell r="A8930" t="str">
            <v>SOBONYA, FELICIA A</v>
          </cell>
          <cell r="B8930" t="str">
            <v>101-591</v>
          </cell>
          <cell r="C8930">
            <v>510400</v>
          </cell>
          <cell r="D8930">
            <v>28360</v>
          </cell>
          <cell r="E8930" t="str">
            <v>HEALTH EDUCATION SPEC</v>
          </cell>
          <cell r="F8930" t="str">
            <v>P175</v>
          </cell>
          <cell r="G8930">
            <v>1</v>
          </cell>
          <cell r="H8930" t="str">
            <v>P175-001</v>
          </cell>
          <cell r="I8930" t="str">
            <v>F</v>
          </cell>
          <cell r="J8930">
            <v>104</v>
          </cell>
          <cell r="L8930">
            <v>283.83999999999997</v>
          </cell>
        </row>
        <row r="8931">
          <cell r="A8931" t="str">
            <v>SORTOMME, MARIANNE</v>
          </cell>
          <cell r="B8931" t="str">
            <v>101-557</v>
          </cell>
          <cell r="C8931">
            <v>510100</v>
          </cell>
          <cell r="D8931">
            <v>47700</v>
          </cell>
          <cell r="E8931" t="str">
            <v>LEGAL SECRETARY I</v>
          </cell>
          <cell r="F8931" t="str">
            <v>D356</v>
          </cell>
          <cell r="G8931">
            <v>1</v>
          </cell>
          <cell r="H8931" t="str">
            <v>D356-002</v>
          </cell>
          <cell r="I8931" t="str">
            <v>O</v>
          </cell>
          <cell r="J8931">
            <v>1</v>
          </cell>
          <cell r="K8931" t="str">
            <v>REGULAR PAY</v>
          </cell>
          <cell r="L8931">
            <v>27942.22</v>
          </cell>
        </row>
        <row r="8932">
          <cell r="A8932" t="str">
            <v>SORTOMME, MARIANNE</v>
          </cell>
          <cell r="B8932" t="str">
            <v>101-557</v>
          </cell>
          <cell r="C8932">
            <v>510300</v>
          </cell>
          <cell r="D8932">
            <v>47700</v>
          </cell>
          <cell r="E8932" t="str">
            <v>LEGAL SECRETARY I</v>
          </cell>
          <cell r="F8932" t="str">
            <v>D356</v>
          </cell>
          <cell r="G8932">
            <v>1</v>
          </cell>
          <cell r="H8932" t="str">
            <v>D356-002</v>
          </cell>
          <cell r="I8932" t="str">
            <v>F</v>
          </cell>
          <cell r="J8932">
            <v>7999</v>
          </cell>
          <cell r="L8932">
            <v>8379.8700000000008</v>
          </cell>
        </row>
        <row r="8933">
          <cell r="A8933" t="str">
            <v>SORTOMME, MARIANNE</v>
          </cell>
          <cell r="B8933" t="str">
            <v>101-557</v>
          </cell>
          <cell r="C8933">
            <v>510300</v>
          </cell>
          <cell r="D8933">
            <v>47700</v>
          </cell>
          <cell r="E8933" t="str">
            <v>LEGAL SECRETARY I</v>
          </cell>
          <cell r="F8933" t="str">
            <v>D356</v>
          </cell>
          <cell r="G8933">
            <v>1</v>
          </cell>
          <cell r="H8933" t="str">
            <v>D356-002</v>
          </cell>
          <cell r="I8933" t="str">
            <v>F</v>
          </cell>
          <cell r="J8933" t="str">
            <v>*FI</v>
          </cell>
          <cell r="K8933" t="str">
            <v>FICA</v>
          </cell>
          <cell r="L8933">
            <v>1732.42</v>
          </cell>
        </row>
        <row r="8934">
          <cell r="A8934" t="str">
            <v>SORTOMME, MARIANNE</v>
          </cell>
          <cell r="B8934" t="str">
            <v>101-557</v>
          </cell>
          <cell r="C8934">
            <v>510300</v>
          </cell>
          <cell r="D8934">
            <v>47700</v>
          </cell>
          <cell r="E8934" t="str">
            <v>LEGAL SECRETARY I</v>
          </cell>
          <cell r="F8934" t="str">
            <v>D356</v>
          </cell>
          <cell r="G8934">
            <v>1</v>
          </cell>
          <cell r="H8934" t="str">
            <v>D356-002</v>
          </cell>
          <cell r="I8934" t="str">
            <v>F</v>
          </cell>
          <cell r="J8934">
            <v>8000</v>
          </cell>
          <cell r="L8934">
            <v>1951.66</v>
          </cell>
        </row>
        <row r="8935">
          <cell r="A8935" t="str">
            <v>SORTOMME, MARIANNE</v>
          </cell>
          <cell r="B8935" t="str">
            <v>101-557</v>
          </cell>
          <cell r="C8935">
            <v>510300</v>
          </cell>
          <cell r="D8935">
            <v>47700</v>
          </cell>
          <cell r="E8935" t="str">
            <v>LEGAL SECRETARY I</v>
          </cell>
          <cell r="F8935" t="str">
            <v>D356</v>
          </cell>
          <cell r="G8935">
            <v>1</v>
          </cell>
          <cell r="H8935" t="str">
            <v>D356-002</v>
          </cell>
          <cell r="I8935" t="str">
            <v>F</v>
          </cell>
          <cell r="J8935" t="str">
            <v>*FM</v>
          </cell>
          <cell r="K8935" t="str">
            <v>MEDICARE</v>
          </cell>
          <cell r="L8935">
            <v>405.16</v>
          </cell>
        </row>
        <row r="8936">
          <cell r="A8936" t="str">
            <v>SORTOMME, MARIANNE</v>
          </cell>
          <cell r="B8936" t="str">
            <v>101-557</v>
          </cell>
          <cell r="C8936">
            <v>510400</v>
          </cell>
          <cell r="D8936">
            <v>47700</v>
          </cell>
          <cell r="E8936" t="str">
            <v>LEGAL SECRETARY I</v>
          </cell>
          <cell r="F8936" t="str">
            <v>D356</v>
          </cell>
          <cell r="G8936">
            <v>1</v>
          </cell>
          <cell r="H8936" t="str">
            <v>D356-002</v>
          </cell>
          <cell r="I8936" t="str">
            <v>F</v>
          </cell>
          <cell r="J8936">
            <v>703</v>
          </cell>
          <cell r="L8936">
            <v>6.7</v>
          </cell>
        </row>
        <row r="8937">
          <cell r="A8937" t="str">
            <v>SORTOMME, MARIANNE</v>
          </cell>
          <cell r="B8937" t="str">
            <v>101-557</v>
          </cell>
          <cell r="C8937">
            <v>510400</v>
          </cell>
          <cell r="D8937">
            <v>47700</v>
          </cell>
          <cell r="E8937" t="str">
            <v>LEGAL SECRETARY I</v>
          </cell>
          <cell r="F8937" t="str">
            <v>D356</v>
          </cell>
          <cell r="G8937">
            <v>1</v>
          </cell>
          <cell r="H8937" t="str">
            <v>D356-002</v>
          </cell>
          <cell r="I8937" t="str">
            <v>F</v>
          </cell>
          <cell r="J8937">
            <v>30</v>
          </cell>
          <cell r="L8937">
            <v>69.86</v>
          </cell>
        </row>
        <row r="8938">
          <cell r="A8938" t="str">
            <v>SORTOMME, MARIANNE</v>
          </cell>
          <cell r="B8938" t="str">
            <v>101-557</v>
          </cell>
          <cell r="C8938">
            <v>510400</v>
          </cell>
          <cell r="D8938">
            <v>47700</v>
          </cell>
          <cell r="E8938" t="str">
            <v>LEGAL SECRETARY I</v>
          </cell>
          <cell r="F8938" t="str">
            <v>D356</v>
          </cell>
          <cell r="G8938">
            <v>1</v>
          </cell>
          <cell r="H8938" t="str">
            <v>D356-002</v>
          </cell>
          <cell r="I8938" t="str">
            <v>F</v>
          </cell>
          <cell r="J8938">
            <v>1001</v>
          </cell>
          <cell r="L8938">
            <v>10.17</v>
          </cell>
        </row>
        <row r="8939">
          <cell r="A8939" t="str">
            <v>SORTOMME, MARIANNE</v>
          </cell>
          <cell r="B8939" t="str">
            <v>101-557</v>
          </cell>
          <cell r="C8939">
            <v>510400</v>
          </cell>
          <cell r="D8939">
            <v>47700</v>
          </cell>
          <cell r="E8939" t="str">
            <v>LEGAL SECRETARY I</v>
          </cell>
          <cell r="F8939" t="str">
            <v>D356</v>
          </cell>
          <cell r="G8939">
            <v>1</v>
          </cell>
          <cell r="H8939" t="str">
            <v>D356-002</v>
          </cell>
          <cell r="I8939" t="str">
            <v>F</v>
          </cell>
          <cell r="J8939">
            <v>603</v>
          </cell>
          <cell r="L8939">
            <v>31.26</v>
          </cell>
        </row>
        <row r="8940">
          <cell r="A8940" t="str">
            <v>SORTOMME, MARIANNE</v>
          </cell>
          <cell r="B8940" t="str">
            <v>101-557</v>
          </cell>
          <cell r="C8940">
            <v>510400</v>
          </cell>
          <cell r="D8940">
            <v>47700</v>
          </cell>
          <cell r="E8940" t="str">
            <v>LEGAL SECRETARY I</v>
          </cell>
          <cell r="F8940" t="str">
            <v>D356</v>
          </cell>
          <cell r="G8940">
            <v>1</v>
          </cell>
          <cell r="H8940" t="str">
            <v>D356-002</v>
          </cell>
          <cell r="I8940" t="str">
            <v>F</v>
          </cell>
          <cell r="J8940">
            <v>811</v>
          </cell>
          <cell r="L8940">
            <v>1.88</v>
          </cell>
        </row>
        <row r="8941">
          <cell r="A8941" t="str">
            <v>SORTOMME, MARIANNE</v>
          </cell>
          <cell r="B8941" t="str">
            <v>101-557</v>
          </cell>
          <cell r="C8941">
            <v>510400</v>
          </cell>
          <cell r="D8941">
            <v>47700</v>
          </cell>
          <cell r="E8941" t="str">
            <v>LEGAL SECRETARY I</v>
          </cell>
          <cell r="F8941" t="str">
            <v>D356</v>
          </cell>
          <cell r="G8941">
            <v>1</v>
          </cell>
          <cell r="H8941" t="str">
            <v>D356-002</v>
          </cell>
          <cell r="I8941" t="str">
            <v>F</v>
          </cell>
          <cell r="J8941">
            <v>100</v>
          </cell>
          <cell r="L8941">
            <v>135.94999999999999</v>
          </cell>
        </row>
        <row r="8942">
          <cell r="A8942" t="str">
            <v>SOWELL, JENENE L</v>
          </cell>
          <cell r="B8942" t="str">
            <v>101-609</v>
          </cell>
          <cell r="C8942">
            <v>510100</v>
          </cell>
          <cell r="D8942">
            <v>31190</v>
          </cell>
          <cell r="E8942" t="str">
            <v>BEH HEALTH THERAPIST-LIC</v>
          </cell>
          <cell r="F8942" t="str">
            <v>G165</v>
          </cell>
          <cell r="G8942">
            <v>1</v>
          </cell>
          <cell r="H8942" t="str">
            <v>G165-009</v>
          </cell>
          <cell r="I8942" t="str">
            <v>O</v>
          </cell>
          <cell r="J8942">
            <v>1</v>
          </cell>
          <cell r="K8942" t="str">
            <v>REGULAR PAY</v>
          </cell>
          <cell r="L8942">
            <v>53292.22</v>
          </cell>
        </row>
        <row r="8943">
          <cell r="A8943" t="str">
            <v>SOWELL, JENENE L</v>
          </cell>
          <cell r="B8943" t="str">
            <v>101-609</v>
          </cell>
          <cell r="C8943">
            <v>510300</v>
          </cell>
          <cell r="D8943">
            <v>31190</v>
          </cell>
          <cell r="E8943" t="str">
            <v>BEH HEALTH THERAPIST-LIC</v>
          </cell>
          <cell r="F8943" t="str">
            <v>G165</v>
          </cell>
          <cell r="G8943">
            <v>1</v>
          </cell>
          <cell r="H8943" t="str">
            <v>G165-009</v>
          </cell>
          <cell r="I8943" t="str">
            <v>F</v>
          </cell>
          <cell r="J8943">
            <v>7999</v>
          </cell>
          <cell r="L8943">
            <v>15982.34</v>
          </cell>
        </row>
        <row r="8944">
          <cell r="A8944" t="str">
            <v>SOWELL, JENENE L</v>
          </cell>
          <cell r="B8944" t="str">
            <v>101-609</v>
          </cell>
          <cell r="C8944">
            <v>510300</v>
          </cell>
          <cell r="D8944">
            <v>31190</v>
          </cell>
          <cell r="E8944" t="str">
            <v>BEH HEALTH THERAPIST-LIC</v>
          </cell>
          <cell r="F8944" t="str">
            <v>G165</v>
          </cell>
          <cell r="G8944">
            <v>1</v>
          </cell>
          <cell r="H8944" t="str">
            <v>G165-009</v>
          </cell>
          <cell r="I8944" t="str">
            <v>F</v>
          </cell>
          <cell r="J8944">
            <v>8000</v>
          </cell>
          <cell r="L8944">
            <v>3726.16</v>
          </cell>
        </row>
        <row r="8945">
          <cell r="A8945" t="str">
            <v>SOWELL, JENENE L</v>
          </cell>
          <cell r="B8945" t="str">
            <v>101-609</v>
          </cell>
          <cell r="C8945">
            <v>510300</v>
          </cell>
          <cell r="D8945">
            <v>31190</v>
          </cell>
          <cell r="E8945" t="str">
            <v>BEH HEALTH THERAPIST-LIC</v>
          </cell>
          <cell r="F8945" t="str">
            <v>G165</v>
          </cell>
          <cell r="G8945">
            <v>1</v>
          </cell>
          <cell r="H8945" t="str">
            <v>G165-009</v>
          </cell>
          <cell r="I8945" t="str">
            <v>F</v>
          </cell>
          <cell r="J8945" t="str">
            <v>*FI</v>
          </cell>
          <cell r="K8945" t="str">
            <v>FICA</v>
          </cell>
          <cell r="L8945">
            <v>3304.12</v>
          </cell>
        </row>
        <row r="8946">
          <cell r="A8946" t="str">
            <v>SOWELL, JENENE L</v>
          </cell>
          <cell r="B8946" t="str">
            <v>101-609</v>
          </cell>
          <cell r="C8946">
            <v>510300</v>
          </cell>
          <cell r="D8946">
            <v>31190</v>
          </cell>
          <cell r="E8946" t="str">
            <v>BEH HEALTH THERAPIST-LIC</v>
          </cell>
          <cell r="F8946" t="str">
            <v>G165</v>
          </cell>
          <cell r="G8946">
            <v>1</v>
          </cell>
          <cell r="H8946" t="str">
            <v>G165-009</v>
          </cell>
          <cell r="I8946" t="str">
            <v>F</v>
          </cell>
          <cell r="J8946">
            <v>8005</v>
          </cell>
          <cell r="L8946">
            <v>260.83</v>
          </cell>
        </row>
        <row r="8947">
          <cell r="A8947" t="str">
            <v>SOWELL, JENENE L</v>
          </cell>
          <cell r="B8947" t="str">
            <v>101-609</v>
          </cell>
          <cell r="C8947">
            <v>510300</v>
          </cell>
          <cell r="D8947">
            <v>31190</v>
          </cell>
          <cell r="E8947" t="str">
            <v>BEH HEALTH THERAPIST-LIC</v>
          </cell>
          <cell r="F8947" t="str">
            <v>G165</v>
          </cell>
          <cell r="G8947">
            <v>1</v>
          </cell>
          <cell r="H8947" t="str">
            <v>G165-009</v>
          </cell>
          <cell r="I8947" t="str">
            <v>F</v>
          </cell>
          <cell r="J8947" t="str">
            <v>*FM</v>
          </cell>
          <cell r="K8947" t="str">
            <v>MEDICARE</v>
          </cell>
          <cell r="L8947">
            <v>772.74</v>
          </cell>
        </row>
        <row r="8948">
          <cell r="A8948" t="str">
            <v>SOWELL, JENENE L</v>
          </cell>
          <cell r="B8948" t="str">
            <v>101-609</v>
          </cell>
          <cell r="C8948">
            <v>510400</v>
          </cell>
          <cell r="D8948">
            <v>31190</v>
          </cell>
          <cell r="E8948" t="str">
            <v>BEH HEALTH THERAPIST-LIC</v>
          </cell>
          <cell r="F8948" t="str">
            <v>G165</v>
          </cell>
          <cell r="G8948">
            <v>1</v>
          </cell>
          <cell r="H8948" t="str">
            <v>G165-009</v>
          </cell>
          <cell r="I8948" t="str">
            <v>F</v>
          </cell>
          <cell r="J8948">
            <v>811</v>
          </cell>
          <cell r="L8948">
            <v>1.88</v>
          </cell>
        </row>
        <row r="8949">
          <cell r="A8949" t="str">
            <v>SOWELL, JENENE L</v>
          </cell>
          <cell r="B8949" t="str">
            <v>101-609</v>
          </cell>
          <cell r="C8949">
            <v>510400</v>
          </cell>
          <cell r="D8949">
            <v>31190</v>
          </cell>
          <cell r="E8949" t="str">
            <v>BEH HEALTH THERAPIST-LIC</v>
          </cell>
          <cell r="F8949" t="str">
            <v>G165</v>
          </cell>
          <cell r="G8949">
            <v>1</v>
          </cell>
          <cell r="H8949" t="str">
            <v>G165-009</v>
          </cell>
          <cell r="I8949" t="str">
            <v>F</v>
          </cell>
          <cell r="J8949">
            <v>1001</v>
          </cell>
          <cell r="L8949">
            <v>10.17</v>
          </cell>
        </row>
        <row r="8950">
          <cell r="A8950" t="str">
            <v>SOWELL, JENENE L</v>
          </cell>
          <cell r="B8950" t="str">
            <v>101-609</v>
          </cell>
          <cell r="C8950">
            <v>510400</v>
          </cell>
          <cell r="D8950">
            <v>31190</v>
          </cell>
          <cell r="E8950" t="str">
            <v>BEH HEALTH THERAPIST-LIC</v>
          </cell>
          <cell r="F8950" t="str">
            <v>G165</v>
          </cell>
          <cell r="G8950">
            <v>1</v>
          </cell>
          <cell r="H8950" t="str">
            <v>G165-009</v>
          </cell>
          <cell r="I8950" t="str">
            <v>F</v>
          </cell>
          <cell r="J8950">
            <v>30</v>
          </cell>
          <cell r="L8950">
            <v>133.22999999999999</v>
          </cell>
        </row>
        <row r="8951">
          <cell r="A8951" t="str">
            <v>SOWTON, IVOR G</v>
          </cell>
          <cell r="B8951" t="str">
            <v>101-609</v>
          </cell>
          <cell r="C8951">
            <v>510100</v>
          </cell>
          <cell r="D8951">
            <v>45140</v>
          </cell>
          <cell r="E8951" t="str">
            <v>BEH HEALTH THERAPIST I</v>
          </cell>
          <cell r="F8951" t="str">
            <v>G150</v>
          </cell>
          <cell r="G8951">
            <v>0.5</v>
          </cell>
          <cell r="H8951" t="str">
            <v>G150-002</v>
          </cell>
          <cell r="I8951" t="str">
            <v>O</v>
          </cell>
          <cell r="J8951">
            <v>1</v>
          </cell>
          <cell r="K8951" t="str">
            <v>REGULAR PAY</v>
          </cell>
          <cell r="L8951">
            <v>18318.12</v>
          </cell>
        </row>
        <row r="8952">
          <cell r="A8952" t="str">
            <v>SOWTON, IVOR G</v>
          </cell>
          <cell r="B8952" t="str">
            <v>101-609</v>
          </cell>
          <cell r="C8952">
            <v>510300</v>
          </cell>
          <cell r="D8952">
            <v>45140</v>
          </cell>
          <cell r="E8952" t="str">
            <v>BEH HEALTH THERAPIST I</v>
          </cell>
          <cell r="F8952" t="str">
            <v>G150</v>
          </cell>
          <cell r="G8952">
            <v>0.5</v>
          </cell>
          <cell r="H8952" t="str">
            <v>G150-002</v>
          </cell>
          <cell r="I8952" t="str">
            <v>F</v>
          </cell>
          <cell r="J8952">
            <v>7999</v>
          </cell>
          <cell r="L8952">
            <v>5493.6</v>
          </cell>
        </row>
        <row r="8953">
          <cell r="A8953" t="str">
            <v>SOWTON, IVOR G</v>
          </cell>
          <cell r="B8953" t="str">
            <v>101-609</v>
          </cell>
          <cell r="C8953">
            <v>510300</v>
          </cell>
          <cell r="D8953">
            <v>45140</v>
          </cell>
          <cell r="E8953" t="str">
            <v>BEH HEALTH THERAPIST I</v>
          </cell>
          <cell r="F8953" t="str">
            <v>G150</v>
          </cell>
          <cell r="G8953">
            <v>0.5</v>
          </cell>
          <cell r="H8953" t="str">
            <v>G150-002</v>
          </cell>
          <cell r="I8953" t="str">
            <v>F</v>
          </cell>
          <cell r="J8953">
            <v>8000</v>
          </cell>
          <cell r="L8953">
            <v>1277.98</v>
          </cell>
        </row>
        <row r="8954">
          <cell r="A8954" t="str">
            <v>SOWTON, IVOR G</v>
          </cell>
          <cell r="B8954" t="str">
            <v>101-609</v>
          </cell>
          <cell r="C8954">
            <v>510300</v>
          </cell>
          <cell r="D8954">
            <v>45140</v>
          </cell>
          <cell r="E8954" t="str">
            <v>BEH HEALTH THERAPIST I</v>
          </cell>
          <cell r="F8954" t="str">
            <v>G150</v>
          </cell>
          <cell r="G8954">
            <v>0.5</v>
          </cell>
          <cell r="H8954" t="str">
            <v>G150-002</v>
          </cell>
          <cell r="I8954" t="str">
            <v>F</v>
          </cell>
          <cell r="J8954">
            <v>8004</v>
          </cell>
          <cell r="L8954">
            <v>1282.27</v>
          </cell>
        </row>
        <row r="8955">
          <cell r="A8955" t="str">
            <v>SOWTON, IVOR G</v>
          </cell>
          <cell r="B8955" t="str">
            <v>101-609</v>
          </cell>
          <cell r="C8955">
            <v>510300</v>
          </cell>
          <cell r="D8955">
            <v>45140</v>
          </cell>
          <cell r="E8955" t="str">
            <v>BEH HEALTH THERAPIST I</v>
          </cell>
          <cell r="F8955" t="str">
            <v>G150</v>
          </cell>
          <cell r="G8955">
            <v>0.5</v>
          </cell>
          <cell r="H8955" t="str">
            <v>G150-002</v>
          </cell>
          <cell r="I8955" t="str">
            <v>F</v>
          </cell>
          <cell r="J8955" t="str">
            <v>*FM</v>
          </cell>
          <cell r="K8955" t="str">
            <v>MEDICARE</v>
          </cell>
          <cell r="L8955">
            <v>265.61</v>
          </cell>
        </row>
        <row r="8956">
          <cell r="A8956" t="str">
            <v>SOWTON, IVOR G</v>
          </cell>
          <cell r="B8956" t="str">
            <v>101-609</v>
          </cell>
          <cell r="C8956">
            <v>510300</v>
          </cell>
          <cell r="D8956">
            <v>45140</v>
          </cell>
          <cell r="E8956" t="str">
            <v>BEH HEALTH THERAPIST I</v>
          </cell>
          <cell r="F8956" t="str">
            <v>G150</v>
          </cell>
          <cell r="G8956">
            <v>0.5</v>
          </cell>
          <cell r="H8956" t="str">
            <v>G150-002</v>
          </cell>
          <cell r="I8956" t="str">
            <v>F</v>
          </cell>
          <cell r="J8956">
            <v>8005</v>
          </cell>
          <cell r="L8956">
            <v>89.46</v>
          </cell>
        </row>
        <row r="8957">
          <cell r="A8957" t="str">
            <v>SOWTON, IVOR G</v>
          </cell>
          <cell r="B8957" t="str">
            <v>101-609</v>
          </cell>
          <cell r="C8957">
            <v>510300</v>
          </cell>
          <cell r="D8957">
            <v>45140</v>
          </cell>
          <cell r="E8957" t="str">
            <v>BEH HEALTH THERAPIST I</v>
          </cell>
          <cell r="F8957" t="str">
            <v>G150</v>
          </cell>
          <cell r="G8957">
            <v>0.5</v>
          </cell>
          <cell r="H8957" t="str">
            <v>G150-002</v>
          </cell>
          <cell r="I8957" t="str">
            <v>F</v>
          </cell>
          <cell r="J8957" t="str">
            <v>*FI</v>
          </cell>
          <cell r="K8957" t="str">
            <v>FICA</v>
          </cell>
          <cell r="L8957">
            <v>1135.72</v>
          </cell>
        </row>
        <row r="8958">
          <cell r="A8958" t="str">
            <v>SOWTON, IVOR G</v>
          </cell>
          <cell r="B8958" t="str">
            <v>101-609</v>
          </cell>
          <cell r="C8958">
            <v>510400</v>
          </cell>
          <cell r="D8958">
            <v>45140</v>
          </cell>
          <cell r="E8958" t="str">
            <v>BEH HEALTH THERAPIST I</v>
          </cell>
          <cell r="F8958" t="str">
            <v>G150</v>
          </cell>
          <cell r="G8958">
            <v>0.5</v>
          </cell>
          <cell r="H8958" t="str">
            <v>G150-002</v>
          </cell>
          <cell r="I8958" t="str">
            <v>F</v>
          </cell>
          <cell r="J8958">
            <v>30</v>
          </cell>
          <cell r="L8958">
            <v>45.8</v>
          </cell>
        </row>
        <row r="8959">
          <cell r="A8959" t="str">
            <v>SOWTON, IVOR G</v>
          </cell>
          <cell r="B8959" t="str">
            <v>101-609</v>
          </cell>
          <cell r="C8959">
            <v>510400</v>
          </cell>
          <cell r="D8959">
            <v>45140</v>
          </cell>
          <cell r="E8959" t="str">
            <v>BEH HEALTH THERAPIST I</v>
          </cell>
          <cell r="F8959" t="str">
            <v>G150</v>
          </cell>
          <cell r="G8959">
            <v>0.5</v>
          </cell>
          <cell r="H8959" t="str">
            <v>G150-002</v>
          </cell>
          <cell r="I8959" t="str">
            <v>F</v>
          </cell>
          <cell r="J8959">
            <v>601</v>
          </cell>
          <cell r="L8959">
            <v>17.149999999999999</v>
          </cell>
        </row>
        <row r="8960">
          <cell r="A8960" t="str">
            <v>SOWTON, IVOR G</v>
          </cell>
          <cell r="B8960" t="str">
            <v>101-609</v>
          </cell>
          <cell r="C8960">
            <v>510400</v>
          </cell>
          <cell r="D8960">
            <v>45140</v>
          </cell>
          <cell r="E8960" t="str">
            <v>BEH HEALTH THERAPIST I</v>
          </cell>
          <cell r="F8960" t="str">
            <v>G150</v>
          </cell>
          <cell r="G8960">
            <v>0.5</v>
          </cell>
          <cell r="H8960" t="str">
            <v>G150-002</v>
          </cell>
          <cell r="I8960" t="str">
            <v>F</v>
          </cell>
          <cell r="J8960">
            <v>701</v>
          </cell>
          <cell r="L8960">
            <v>4.01</v>
          </cell>
        </row>
        <row r="8961">
          <cell r="A8961" t="str">
            <v>SOWTON, IVOR G</v>
          </cell>
          <cell r="B8961" t="str">
            <v>101-609</v>
          </cell>
          <cell r="C8961">
            <v>510400</v>
          </cell>
          <cell r="D8961">
            <v>45140</v>
          </cell>
          <cell r="E8961" t="str">
            <v>BEH HEALTH THERAPIST I</v>
          </cell>
          <cell r="F8961" t="str">
            <v>G150</v>
          </cell>
          <cell r="G8961">
            <v>0.5</v>
          </cell>
          <cell r="H8961" t="str">
            <v>G150-002</v>
          </cell>
          <cell r="I8961" t="str">
            <v>F</v>
          </cell>
          <cell r="J8961">
            <v>810</v>
          </cell>
          <cell r="L8961">
            <v>1.71</v>
          </cell>
        </row>
        <row r="8962">
          <cell r="A8962" t="str">
            <v>SOWTON, IVOR G</v>
          </cell>
          <cell r="B8962" t="str">
            <v>101-609</v>
          </cell>
          <cell r="C8962">
            <v>510400</v>
          </cell>
          <cell r="D8962">
            <v>45140</v>
          </cell>
          <cell r="E8962" t="str">
            <v>BEH HEALTH THERAPIST I</v>
          </cell>
          <cell r="F8962" t="str">
            <v>G150</v>
          </cell>
          <cell r="G8962">
            <v>0.5</v>
          </cell>
          <cell r="H8962" t="str">
            <v>G150-002</v>
          </cell>
          <cell r="I8962" t="str">
            <v>F</v>
          </cell>
          <cell r="J8962">
            <v>100</v>
          </cell>
          <cell r="L8962">
            <v>135.94999999999999</v>
          </cell>
        </row>
        <row r="8963">
          <cell r="A8963" t="str">
            <v>SPAK, MICHAEL A</v>
          </cell>
          <cell r="B8963" t="str">
            <v>101-538</v>
          </cell>
          <cell r="C8963">
            <v>510100</v>
          </cell>
          <cell r="D8963">
            <v>47010</v>
          </cell>
          <cell r="E8963" t="str">
            <v>PROGRAMMER-ANALYST III</v>
          </cell>
          <cell r="F8963" t="str">
            <v>D422</v>
          </cell>
          <cell r="G8963">
            <v>1</v>
          </cell>
          <cell r="H8963" t="str">
            <v>D422-008</v>
          </cell>
          <cell r="I8963" t="str">
            <v>O</v>
          </cell>
          <cell r="J8963">
            <v>1</v>
          </cell>
          <cell r="K8963" t="str">
            <v>REGULAR PAY</v>
          </cell>
          <cell r="L8963">
            <v>58589.39</v>
          </cell>
        </row>
        <row r="8964">
          <cell r="A8964" t="str">
            <v>SPAK, MICHAEL A</v>
          </cell>
          <cell r="B8964" t="str">
            <v>101-538</v>
          </cell>
          <cell r="C8964">
            <v>510300</v>
          </cell>
          <cell r="D8964">
            <v>47010</v>
          </cell>
          <cell r="E8964" t="str">
            <v>PROGRAMMER-ANALYST III</v>
          </cell>
          <cell r="F8964" t="str">
            <v>D422</v>
          </cell>
          <cell r="G8964">
            <v>1</v>
          </cell>
          <cell r="H8964" t="str">
            <v>D422-008</v>
          </cell>
          <cell r="I8964" t="str">
            <v>F</v>
          </cell>
          <cell r="J8964">
            <v>8000</v>
          </cell>
          <cell r="L8964">
            <v>4096.96</v>
          </cell>
        </row>
        <row r="8965">
          <cell r="A8965" t="str">
            <v>SPAK, MICHAEL A</v>
          </cell>
          <cell r="B8965" t="str">
            <v>101-538</v>
          </cell>
          <cell r="C8965">
            <v>510300</v>
          </cell>
          <cell r="D8965">
            <v>47010</v>
          </cell>
          <cell r="E8965" t="str">
            <v>PROGRAMMER-ANALYST III</v>
          </cell>
          <cell r="F8965" t="str">
            <v>D422</v>
          </cell>
          <cell r="G8965">
            <v>1</v>
          </cell>
          <cell r="H8965" t="str">
            <v>D422-008</v>
          </cell>
          <cell r="I8965" t="str">
            <v>F</v>
          </cell>
          <cell r="J8965" t="str">
            <v>*FI</v>
          </cell>
          <cell r="K8965" t="str">
            <v>FICA</v>
          </cell>
          <cell r="L8965">
            <v>3632.54</v>
          </cell>
        </row>
        <row r="8966">
          <cell r="A8966" t="str">
            <v>SPAK, MICHAEL A</v>
          </cell>
          <cell r="B8966" t="str">
            <v>101-538</v>
          </cell>
          <cell r="C8966">
            <v>510300</v>
          </cell>
          <cell r="D8966">
            <v>47010</v>
          </cell>
          <cell r="E8966" t="str">
            <v>PROGRAMMER-ANALYST III</v>
          </cell>
          <cell r="F8966" t="str">
            <v>D422</v>
          </cell>
          <cell r="G8966">
            <v>1</v>
          </cell>
          <cell r="H8966" t="str">
            <v>D422-008</v>
          </cell>
          <cell r="I8966" t="str">
            <v>F</v>
          </cell>
          <cell r="J8966" t="str">
            <v>*FM</v>
          </cell>
          <cell r="K8966" t="str">
            <v>MEDICARE</v>
          </cell>
          <cell r="L8966">
            <v>849.55</v>
          </cell>
        </row>
        <row r="8967">
          <cell r="A8967" t="str">
            <v>SPAK, MICHAEL A</v>
          </cell>
          <cell r="B8967" t="str">
            <v>101-538</v>
          </cell>
          <cell r="C8967">
            <v>510300</v>
          </cell>
          <cell r="D8967">
            <v>47010</v>
          </cell>
          <cell r="E8967" t="str">
            <v>PROGRAMMER-ANALYST III</v>
          </cell>
          <cell r="F8967" t="str">
            <v>D422</v>
          </cell>
          <cell r="G8967">
            <v>1</v>
          </cell>
          <cell r="H8967" t="str">
            <v>D422-008</v>
          </cell>
          <cell r="I8967" t="str">
            <v>F</v>
          </cell>
          <cell r="J8967">
            <v>7999</v>
          </cell>
          <cell r="L8967">
            <v>17570.96</v>
          </cell>
        </row>
        <row r="8968">
          <cell r="A8968" t="str">
            <v>SPAK, MICHAEL A</v>
          </cell>
          <cell r="B8968" t="str">
            <v>101-538</v>
          </cell>
          <cell r="C8968">
            <v>510400</v>
          </cell>
          <cell r="D8968">
            <v>47010</v>
          </cell>
          <cell r="E8968" t="str">
            <v>PROGRAMMER-ANALYST III</v>
          </cell>
          <cell r="F8968" t="str">
            <v>D422</v>
          </cell>
          <cell r="G8968">
            <v>1</v>
          </cell>
          <cell r="H8968" t="str">
            <v>D422-008</v>
          </cell>
          <cell r="I8968" t="str">
            <v>F</v>
          </cell>
          <cell r="J8968">
            <v>30</v>
          </cell>
          <cell r="L8968">
            <v>146.47</v>
          </cell>
        </row>
        <row r="8969">
          <cell r="A8969" t="str">
            <v>SPAK, MICHAEL A</v>
          </cell>
          <cell r="B8969" t="str">
            <v>101-538</v>
          </cell>
          <cell r="C8969">
            <v>510400</v>
          </cell>
          <cell r="D8969">
            <v>47010</v>
          </cell>
          <cell r="E8969" t="str">
            <v>PROGRAMMER-ANALYST III</v>
          </cell>
          <cell r="F8969" t="str">
            <v>D422</v>
          </cell>
          <cell r="G8969">
            <v>1</v>
          </cell>
          <cell r="H8969" t="str">
            <v>D422-008</v>
          </cell>
          <cell r="I8969" t="str">
            <v>F</v>
          </cell>
          <cell r="J8969">
            <v>701</v>
          </cell>
          <cell r="L8969">
            <v>4.01</v>
          </cell>
        </row>
        <row r="8970">
          <cell r="A8970" t="str">
            <v>SPAK, MICHAEL A</v>
          </cell>
          <cell r="B8970" t="str">
            <v>101-538</v>
          </cell>
          <cell r="C8970">
            <v>510400</v>
          </cell>
          <cell r="D8970">
            <v>47010</v>
          </cell>
          <cell r="E8970" t="str">
            <v>PROGRAMMER-ANALYST III</v>
          </cell>
          <cell r="F8970" t="str">
            <v>D422</v>
          </cell>
          <cell r="G8970">
            <v>1</v>
          </cell>
          <cell r="H8970" t="str">
            <v>D422-008</v>
          </cell>
          <cell r="I8970" t="str">
            <v>F</v>
          </cell>
          <cell r="J8970">
            <v>1001</v>
          </cell>
          <cell r="L8970">
            <v>10.17</v>
          </cell>
        </row>
        <row r="8971">
          <cell r="A8971" t="str">
            <v>SPAK, MICHAEL A</v>
          </cell>
          <cell r="B8971" t="str">
            <v>101-538</v>
          </cell>
          <cell r="C8971">
            <v>510400</v>
          </cell>
          <cell r="D8971">
            <v>47010</v>
          </cell>
          <cell r="E8971" t="str">
            <v>PROGRAMMER-ANALYST III</v>
          </cell>
          <cell r="F8971" t="str">
            <v>D422</v>
          </cell>
          <cell r="G8971">
            <v>1</v>
          </cell>
          <cell r="H8971" t="str">
            <v>D422-008</v>
          </cell>
          <cell r="I8971" t="str">
            <v>F</v>
          </cell>
          <cell r="J8971">
            <v>101</v>
          </cell>
          <cell r="L8971">
            <v>135.94999999999999</v>
          </cell>
        </row>
        <row r="8972">
          <cell r="A8972" t="str">
            <v>SPAK, MICHAEL A</v>
          </cell>
          <cell r="B8972" t="str">
            <v>101-538</v>
          </cell>
          <cell r="C8972">
            <v>510400</v>
          </cell>
          <cell r="D8972">
            <v>47010</v>
          </cell>
          <cell r="E8972" t="str">
            <v>PROGRAMMER-ANALYST III</v>
          </cell>
          <cell r="F8972" t="str">
            <v>D422</v>
          </cell>
          <cell r="G8972">
            <v>1</v>
          </cell>
          <cell r="H8972" t="str">
            <v>D422-008</v>
          </cell>
          <cell r="I8972" t="str">
            <v>F</v>
          </cell>
          <cell r="J8972">
            <v>601</v>
          </cell>
          <cell r="L8972">
            <v>17.149999999999999</v>
          </cell>
        </row>
        <row r="8973">
          <cell r="A8973" t="str">
            <v>SPAK, MICHAEL A</v>
          </cell>
          <cell r="B8973" t="str">
            <v>101-538</v>
          </cell>
          <cell r="C8973">
            <v>510400</v>
          </cell>
          <cell r="D8973">
            <v>47010</v>
          </cell>
          <cell r="E8973" t="str">
            <v>PROGRAMMER-ANALYST III</v>
          </cell>
          <cell r="F8973" t="str">
            <v>D422</v>
          </cell>
          <cell r="G8973">
            <v>1</v>
          </cell>
          <cell r="H8973" t="str">
            <v>D422-008</v>
          </cell>
          <cell r="I8973" t="str">
            <v>F</v>
          </cell>
          <cell r="J8973">
            <v>810</v>
          </cell>
          <cell r="L8973">
            <v>1.71</v>
          </cell>
        </row>
        <row r="8974">
          <cell r="A8974" t="str">
            <v>SPENCE, MARYANNE</v>
          </cell>
          <cell r="B8974" t="str">
            <v>101-594</v>
          </cell>
          <cell r="C8974">
            <v>510100</v>
          </cell>
          <cell r="D8974">
            <v>43260</v>
          </cell>
          <cell r="E8974" t="str">
            <v>OFFICE ASSISTANT, SR</v>
          </cell>
          <cell r="F8974" t="str">
            <v>D384</v>
          </cell>
          <cell r="G8974">
            <v>1</v>
          </cell>
          <cell r="H8974" t="str">
            <v>D384-011</v>
          </cell>
          <cell r="I8974" t="str">
            <v>O</v>
          </cell>
          <cell r="J8974">
            <v>1</v>
          </cell>
          <cell r="K8974" t="str">
            <v>REGULAR PAY</v>
          </cell>
          <cell r="L8974">
            <v>27089.73</v>
          </cell>
        </row>
        <row r="8975">
          <cell r="A8975" t="str">
            <v>SPENCE, MARYANNE</v>
          </cell>
          <cell r="B8975" t="str">
            <v>101-594</v>
          </cell>
          <cell r="C8975">
            <v>510300</v>
          </cell>
          <cell r="D8975">
            <v>43260</v>
          </cell>
          <cell r="E8975" t="str">
            <v>OFFICE ASSISTANT, SR</v>
          </cell>
          <cell r="F8975" t="str">
            <v>D384</v>
          </cell>
          <cell r="G8975">
            <v>1</v>
          </cell>
          <cell r="H8975" t="str">
            <v>D384-011</v>
          </cell>
          <cell r="I8975" t="str">
            <v>F</v>
          </cell>
          <cell r="J8975" t="str">
            <v>*FI</v>
          </cell>
          <cell r="K8975" t="str">
            <v>FICA</v>
          </cell>
          <cell r="L8975">
            <v>1679.56</v>
          </cell>
        </row>
        <row r="8976">
          <cell r="A8976" t="str">
            <v>SPENCE, MARYANNE</v>
          </cell>
          <cell r="B8976" t="str">
            <v>101-594</v>
          </cell>
          <cell r="C8976">
            <v>510300</v>
          </cell>
          <cell r="D8976">
            <v>43260</v>
          </cell>
          <cell r="E8976" t="str">
            <v>OFFICE ASSISTANT, SR</v>
          </cell>
          <cell r="F8976" t="str">
            <v>D384</v>
          </cell>
          <cell r="G8976">
            <v>1</v>
          </cell>
          <cell r="H8976" t="str">
            <v>D384-011</v>
          </cell>
          <cell r="I8976" t="str">
            <v>F</v>
          </cell>
          <cell r="J8976" t="str">
            <v>*FM</v>
          </cell>
          <cell r="K8976" t="str">
            <v>MEDICARE</v>
          </cell>
          <cell r="L8976">
            <v>392.8</v>
          </cell>
        </row>
        <row r="8977">
          <cell r="A8977" t="str">
            <v>SPENCE, MARYANNE</v>
          </cell>
          <cell r="B8977" t="str">
            <v>101-594</v>
          </cell>
          <cell r="C8977">
            <v>510300</v>
          </cell>
          <cell r="D8977">
            <v>43260</v>
          </cell>
          <cell r="E8977" t="str">
            <v>OFFICE ASSISTANT, SR</v>
          </cell>
          <cell r="F8977" t="str">
            <v>D384</v>
          </cell>
          <cell r="G8977">
            <v>1</v>
          </cell>
          <cell r="H8977" t="str">
            <v>D384-011</v>
          </cell>
          <cell r="I8977" t="str">
            <v>F</v>
          </cell>
          <cell r="J8977">
            <v>7999</v>
          </cell>
          <cell r="L8977">
            <v>8124.21</v>
          </cell>
        </row>
        <row r="8978">
          <cell r="A8978" t="str">
            <v>SPENCE, MARYANNE</v>
          </cell>
          <cell r="B8978" t="str">
            <v>101-594</v>
          </cell>
          <cell r="C8978">
            <v>510300</v>
          </cell>
          <cell r="D8978">
            <v>43260</v>
          </cell>
          <cell r="E8978" t="str">
            <v>OFFICE ASSISTANT, SR</v>
          </cell>
          <cell r="F8978" t="str">
            <v>D384</v>
          </cell>
          <cell r="G8978">
            <v>1</v>
          </cell>
          <cell r="H8978" t="str">
            <v>D384-011</v>
          </cell>
          <cell r="I8978" t="str">
            <v>F</v>
          </cell>
          <cell r="J8978">
            <v>8000</v>
          </cell>
          <cell r="L8978">
            <v>1891.99</v>
          </cell>
        </row>
        <row r="8979">
          <cell r="A8979" t="str">
            <v>SPENCE, MARYANNE</v>
          </cell>
          <cell r="B8979" t="str">
            <v>101-594</v>
          </cell>
          <cell r="C8979">
            <v>510400</v>
          </cell>
          <cell r="D8979">
            <v>43260</v>
          </cell>
          <cell r="E8979" t="str">
            <v>OFFICE ASSISTANT, SR</v>
          </cell>
          <cell r="F8979" t="str">
            <v>D384</v>
          </cell>
          <cell r="G8979">
            <v>1</v>
          </cell>
          <cell r="H8979" t="str">
            <v>D384-011</v>
          </cell>
          <cell r="I8979" t="str">
            <v>F</v>
          </cell>
          <cell r="J8979">
            <v>1001</v>
          </cell>
          <cell r="L8979">
            <v>10.17</v>
          </cell>
        </row>
        <row r="8980">
          <cell r="A8980" t="str">
            <v>SPENCE, MARYANNE</v>
          </cell>
          <cell r="B8980" t="str">
            <v>101-594</v>
          </cell>
          <cell r="C8980">
            <v>510400</v>
          </cell>
          <cell r="D8980">
            <v>43260</v>
          </cell>
          <cell r="E8980" t="str">
            <v>OFFICE ASSISTANT, SR</v>
          </cell>
          <cell r="F8980" t="str">
            <v>D384</v>
          </cell>
          <cell r="G8980">
            <v>1</v>
          </cell>
          <cell r="H8980" t="str">
            <v>D384-011</v>
          </cell>
          <cell r="I8980" t="str">
            <v>F</v>
          </cell>
          <cell r="J8980">
            <v>811</v>
          </cell>
          <cell r="L8980">
            <v>1.88</v>
          </cell>
        </row>
        <row r="8981">
          <cell r="A8981" t="str">
            <v>SPENCE, MARYANNE</v>
          </cell>
          <cell r="B8981" t="str">
            <v>101-594</v>
          </cell>
          <cell r="C8981">
            <v>510400</v>
          </cell>
          <cell r="D8981">
            <v>43260</v>
          </cell>
          <cell r="E8981" t="str">
            <v>OFFICE ASSISTANT, SR</v>
          </cell>
          <cell r="F8981" t="str">
            <v>D384</v>
          </cell>
          <cell r="G8981">
            <v>1</v>
          </cell>
          <cell r="H8981" t="str">
            <v>D384-011</v>
          </cell>
          <cell r="I8981" t="str">
            <v>F</v>
          </cell>
          <cell r="J8981">
            <v>30</v>
          </cell>
          <cell r="L8981">
            <v>67.72</v>
          </cell>
        </row>
        <row r="8982">
          <cell r="A8982" t="str">
            <v>SPENCE, MARYANNE</v>
          </cell>
          <cell r="B8982" t="str">
            <v>101-594</v>
          </cell>
          <cell r="C8982">
            <v>510400</v>
          </cell>
          <cell r="D8982">
            <v>43260</v>
          </cell>
          <cell r="E8982" t="str">
            <v>OFFICE ASSISTANT, SR</v>
          </cell>
          <cell r="F8982" t="str">
            <v>D384</v>
          </cell>
          <cell r="G8982">
            <v>1</v>
          </cell>
          <cell r="H8982" t="str">
            <v>D384-011</v>
          </cell>
          <cell r="I8982" t="str">
            <v>F</v>
          </cell>
          <cell r="J8982">
            <v>701</v>
          </cell>
          <cell r="L8982">
            <v>4.01</v>
          </cell>
        </row>
        <row r="8983">
          <cell r="A8983" t="str">
            <v>SPENCE, MARYANNE</v>
          </cell>
          <cell r="B8983" t="str">
            <v>101-594</v>
          </cell>
          <cell r="C8983">
            <v>510400</v>
          </cell>
          <cell r="D8983">
            <v>43260</v>
          </cell>
          <cell r="E8983" t="str">
            <v>OFFICE ASSISTANT, SR</v>
          </cell>
          <cell r="F8983" t="str">
            <v>D384</v>
          </cell>
          <cell r="G8983">
            <v>1</v>
          </cell>
          <cell r="H8983" t="str">
            <v>D384-011</v>
          </cell>
          <cell r="I8983" t="str">
            <v>F</v>
          </cell>
          <cell r="J8983">
            <v>101</v>
          </cell>
          <cell r="L8983">
            <v>135.94999999999999</v>
          </cell>
        </row>
        <row r="8984">
          <cell r="A8984" t="str">
            <v>SPENCE, MARYANNE</v>
          </cell>
          <cell r="B8984" t="str">
            <v>101-594</v>
          </cell>
          <cell r="C8984">
            <v>510400</v>
          </cell>
          <cell r="D8984">
            <v>43260</v>
          </cell>
          <cell r="E8984" t="str">
            <v>OFFICE ASSISTANT, SR</v>
          </cell>
          <cell r="F8984" t="str">
            <v>D384</v>
          </cell>
          <cell r="G8984">
            <v>1</v>
          </cell>
          <cell r="H8984" t="str">
            <v>D384-011</v>
          </cell>
          <cell r="I8984" t="str">
            <v>F</v>
          </cell>
          <cell r="J8984">
            <v>601</v>
          </cell>
          <cell r="L8984">
            <v>17.149999999999999</v>
          </cell>
        </row>
        <row r="8985">
          <cell r="A8985" t="str">
            <v>SPILLNER, JASON C</v>
          </cell>
          <cell r="B8985" t="str">
            <v>101-565</v>
          </cell>
          <cell r="C8985">
            <v>510100</v>
          </cell>
          <cell r="D8985">
            <v>49290</v>
          </cell>
          <cell r="E8985" t="str">
            <v>DEPUTY SHERIFF II</v>
          </cell>
          <cell r="F8985" t="str">
            <v>E120</v>
          </cell>
          <cell r="G8985">
            <v>1</v>
          </cell>
          <cell r="H8985" t="str">
            <v>E120-034</v>
          </cell>
          <cell r="I8985" t="str">
            <v>O</v>
          </cell>
          <cell r="J8985">
            <v>1</v>
          </cell>
          <cell r="K8985" t="str">
            <v>REGULAR PAY</v>
          </cell>
          <cell r="L8985">
            <v>39924</v>
          </cell>
        </row>
        <row r="8986">
          <cell r="A8986" t="str">
            <v>SPILLNER, JASON C</v>
          </cell>
          <cell r="B8986" t="str">
            <v>101-565</v>
          </cell>
          <cell r="C8986">
            <v>510300</v>
          </cell>
          <cell r="D8986">
            <v>49290</v>
          </cell>
          <cell r="E8986" t="str">
            <v>DEPUTY SHERIFF II</v>
          </cell>
          <cell r="F8986" t="str">
            <v>E120</v>
          </cell>
          <cell r="G8986">
            <v>1</v>
          </cell>
          <cell r="H8986" t="str">
            <v>E120-034</v>
          </cell>
          <cell r="I8986" t="str">
            <v>F</v>
          </cell>
          <cell r="J8986" t="str">
            <v>*FM</v>
          </cell>
          <cell r="K8986" t="str">
            <v>MEDICARE</v>
          </cell>
          <cell r="L8986">
            <v>578.9</v>
          </cell>
        </row>
        <row r="8987">
          <cell r="A8987" t="str">
            <v>SPILLNER, JASON C</v>
          </cell>
          <cell r="B8987" t="str">
            <v>101-565</v>
          </cell>
          <cell r="C8987">
            <v>510300</v>
          </cell>
          <cell r="D8987">
            <v>49290</v>
          </cell>
          <cell r="E8987" t="str">
            <v>DEPUTY SHERIFF II</v>
          </cell>
          <cell r="F8987" t="str">
            <v>E120</v>
          </cell>
          <cell r="G8987">
            <v>1</v>
          </cell>
          <cell r="H8987" t="str">
            <v>E120-034</v>
          </cell>
          <cell r="I8987" t="str">
            <v>F</v>
          </cell>
          <cell r="J8987">
            <v>8009</v>
          </cell>
          <cell r="L8987">
            <v>4599.84</v>
          </cell>
        </row>
        <row r="8988">
          <cell r="A8988" t="str">
            <v>SPILLNER, JASON C</v>
          </cell>
          <cell r="B8988" t="str">
            <v>101-565</v>
          </cell>
          <cell r="C8988">
            <v>510300</v>
          </cell>
          <cell r="D8988">
            <v>49290</v>
          </cell>
          <cell r="E8988" t="str">
            <v>DEPUTY SHERIFF II</v>
          </cell>
          <cell r="F8988" t="str">
            <v>E120</v>
          </cell>
          <cell r="G8988">
            <v>1</v>
          </cell>
          <cell r="H8988" t="str">
            <v>E120-034</v>
          </cell>
          <cell r="I8988" t="str">
            <v>F</v>
          </cell>
          <cell r="J8988">
            <v>8010</v>
          </cell>
          <cell r="L8988">
            <v>3587.64</v>
          </cell>
        </row>
        <row r="8989">
          <cell r="A8989" t="str">
            <v>SPILLNER, JASON C</v>
          </cell>
          <cell r="B8989" t="str">
            <v>101-565</v>
          </cell>
          <cell r="C8989">
            <v>510300</v>
          </cell>
          <cell r="D8989">
            <v>49290</v>
          </cell>
          <cell r="E8989" t="str">
            <v>DEPUTY SHERIFF II</v>
          </cell>
          <cell r="F8989" t="str">
            <v>E120</v>
          </cell>
          <cell r="G8989">
            <v>1</v>
          </cell>
          <cell r="H8989" t="str">
            <v>E120-034</v>
          </cell>
          <cell r="I8989" t="str">
            <v>F</v>
          </cell>
          <cell r="J8989" t="str">
            <v>*FI</v>
          </cell>
          <cell r="K8989" t="str">
            <v>FICA</v>
          </cell>
          <cell r="L8989">
            <v>2475.29</v>
          </cell>
        </row>
        <row r="8990">
          <cell r="A8990" t="str">
            <v>SPILLNER, JASON C</v>
          </cell>
          <cell r="B8990" t="str">
            <v>101-565</v>
          </cell>
          <cell r="C8990">
            <v>510400</v>
          </cell>
          <cell r="D8990">
            <v>49290</v>
          </cell>
          <cell r="E8990" t="str">
            <v>DEPUTY SHERIFF II</v>
          </cell>
          <cell r="F8990" t="str">
            <v>E120</v>
          </cell>
          <cell r="G8990">
            <v>1</v>
          </cell>
          <cell r="H8990" t="str">
            <v>E120-034</v>
          </cell>
          <cell r="I8990" t="str">
            <v>F</v>
          </cell>
          <cell r="J8990">
            <v>30</v>
          </cell>
          <cell r="L8990">
            <v>99.81</v>
          </cell>
        </row>
        <row r="8991">
          <cell r="A8991" t="str">
            <v>SPILLNER, JASON C</v>
          </cell>
          <cell r="B8991" t="str">
            <v>101-565</v>
          </cell>
          <cell r="C8991">
            <v>510400</v>
          </cell>
          <cell r="D8991">
            <v>49290</v>
          </cell>
          <cell r="E8991" t="str">
            <v>DEPUTY SHERIFF II</v>
          </cell>
          <cell r="F8991" t="str">
            <v>E120</v>
          </cell>
          <cell r="G8991">
            <v>1</v>
          </cell>
          <cell r="H8991" t="str">
            <v>E120-034</v>
          </cell>
          <cell r="I8991" t="str">
            <v>F</v>
          </cell>
          <cell r="J8991">
            <v>811</v>
          </cell>
          <cell r="L8991">
            <v>1.88</v>
          </cell>
        </row>
        <row r="8992">
          <cell r="A8992" t="str">
            <v>SPILLNER, JASON C</v>
          </cell>
          <cell r="B8992" t="str">
            <v>101-565</v>
          </cell>
          <cell r="C8992">
            <v>510400</v>
          </cell>
          <cell r="D8992">
            <v>49290</v>
          </cell>
          <cell r="E8992" t="str">
            <v>DEPUTY SHERIFF II</v>
          </cell>
          <cell r="F8992" t="str">
            <v>E120</v>
          </cell>
          <cell r="G8992">
            <v>1</v>
          </cell>
          <cell r="H8992" t="str">
            <v>E120-034</v>
          </cell>
          <cell r="I8992" t="str">
            <v>F</v>
          </cell>
          <cell r="J8992">
            <v>605</v>
          </cell>
          <cell r="L8992">
            <v>59.1</v>
          </cell>
        </row>
        <row r="8993">
          <cell r="A8993" t="str">
            <v>SPILLNER, JASON C</v>
          </cell>
          <cell r="B8993" t="str">
            <v>101-565</v>
          </cell>
          <cell r="C8993">
            <v>510400</v>
          </cell>
          <cell r="D8993">
            <v>49290</v>
          </cell>
          <cell r="E8993" t="str">
            <v>DEPUTY SHERIFF II</v>
          </cell>
          <cell r="F8993" t="str">
            <v>E120</v>
          </cell>
          <cell r="G8993">
            <v>1</v>
          </cell>
          <cell r="H8993" t="str">
            <v>E120-034</v>
          </cell>
          <cell r="I8993" t="str">
            <v>F</v>
          </cell>
          <cell r="J8993">
            <v>1001</v>
          </cell>
          <cell r="L8993">
            <v>10.17</v>
          </cell>
        </row>
        <row r="8994">
          <cell r="A8994" t="str">
            <v>SPILLNER, JASON C</v>
          </cell>
          <cell r="B8994" t="str">
            <v>101-565</v>
          </cell>
          <cell r="C8994">
            <v>510400</v>
          </cell>
          <cell r="D8994">
            <v>49290</v>
          </cell>
          <cell r="E8994" t="str">
            <v>DEPUTY SHERIFF II</v>
          </cell>
          <cell r="F8994" t="str">
            <v>E120</v>
          </cell>
          <cell r="G8994">
            <v>1</v>
          </cell>
          <cell r="H8994" t="str">
            <v>E120-034</v>
          </cell>
          <cell r="I8994" t="str">
            <v>F</v>
          </cell>
          <cell r="J8994">
            <v>705</v>
          </cell>
          <cell r="L8994">
            <v>12.04</v>
          </cell>
        </row>
        <row r="8995">
          <cell r="A8995" t="str">
            <v>SPILLNER, JASON C</v>
          </cell>
          <cell r="B8995" t="str">
            <v>101-565</v>
          </cell>
          <cell r="C8995">
            <v>510400</v>
          </cell>
          <cell r="D8995">
            <v>49290</v>
          </cell>
          <cell r="E8995" t="str">
            <v>DEPUTY SHERIFF II</v>
          </cell>
          <cell r="F8995" t="str">
            <v>E120</v>
          </cell>
          <cell r="G8995">
            <v>1</v>
          </cell>
          <cell r="H8995" t="str">
            <v>E120-034</v>
          </cell>
          <cell r="I8995" t="str">
            <v>F</v>
          </cell>
          <cell r="J8995">
            <v>204</v>
          </cell>
          <cell r="L8995">
            <v>244.01</v>
          </cell>
        </row>
        <row r="8996">
          <cell r="A8996" t="str">
            <v>SPRAGUE, LESLIE J</v>
          </cell>
          <cell r="B8996" t="str">
            <v>101-570</v>
          </cell>
          <cell r="C8996">
            <v>510100</v>
          </cell>
          <cell r="D8996">
            <v>9230</v>
          </cell>
          <cell r="E8996" t="str">
            <v>CORRECTIONAL SERGEANT</v>
          </cell>
          <cell r="F8996" t="str">
            <v>D234</v>
          </cell>
          <cell r="G8996">
            <v>1</v>
          </cell>
          <cell r="H8996" t="str">
            <v>D234-007</v>
          </cell>
          <cell r="I8996" t="str">
            <v>O</v>
          </cell>
          <cell r="J8996">
            <v>1</v>
          </cell>
          <cell r="K8996" t="str">
            <v>REGULAR PAY</v>
          </cell>
          <cell r="L8996">
            <v>49632.51</v>
          </cell>
        </row>
        <row r="8997">
          <cell r="A8997" t="str">
            <v>SPRAGUE, LESLIE J</v>
          </cell>
          <cell r="B8997" t="str">
            <v>101-570</v>
          </cell>
          <cell r="C8997">
            <v>510300</v>
          </cell>
          <cell r="D8997">
            <v>9230</v>
          </cell>
          <cell r="E8997" t="str">
            <v>CORRECTIONAL SERGEANT</v>
          </cell>
          <cell r="F8997" t="str">
            <v>D234</v>
          </cell>
          <cell r="G8997">
            <v>1</v>
          </cell>
          <cell r="H8997" t="str">
            <v>D234-007</v>
          </cell>
          <cell r="I8997" t="str">
            <v>F</v>
          </cell>
          <cell r="J8997">
            <v>8000</v>
          </cell>
          <cell r="L8997">
            <v>3469.98</v>
          </cell>
        </row>
        <row r="8998">
          <cell r="A8998" t="str">
            <v>SPRAGUE, LESLIE J</v>
          </cell>
          <cell r="B8998" t="str">
            <v>101-570</v>
          </cell>
          <cell r="C8998">
            <v>510300</v>
          </cell>
          <cell r="D8998">
            <v>9230</v>
          </cell>
          <cell r="E8998" t="str">
            <v>CORRECTIONAL SERGEANT</v>
          </cell>
          <cell r="F8998" t="str">
            <v>D234</v>
          </cell>
          <cell r="G8998">
            <v>1</v>
          </cell>
          <cell r="H8998" t="str">
            <v>D234-007</v>
          </cell>
          <cell r="I8998" t="str">
            <v>F</v>
          </cell>
          <cell r="J8998">
            <v>7999</v>
          </cell>
          <cell r="L8998">
            <v>14884.79</v>
          </cell>
        </row>
        <row r="8999">
          <cell r="A8999" t="str">
            <v>SPRAGUE, LESLIE J</v>
          </cell>
          <cell r="B8999" t="str">
            <v>101-570</v>
          </cell>
          <cell r="C8999">
            <v>510300</v>
          </cell>
          <cell r="D8999">
            <v>9230</v>
          </cell>
          <cell r="E8999" t="str">
            <v>CORRECTIONAL SERGEANT</v>
          </cell>
          <cell r="F8999" t="str">
            <v>D234</v>
          </cell>
          <cell r="G8999">
            <v>1</v>
          </cell>
          <cell r="H8999" t="str">
            <v>D234-007</v>
          </cell>
          <cell r="I8999" t="str">
            <v>F</v>
          </cell>
          <cell r="J8999" t="str">
            <v>*FM</v>
          </cell>
          <cell r="K8999" t="str">
            <v>MEDICARE</v>
          </cell>
          <cell r="L8999">
            <v>719.67</v>
          </cell>
        </row>
        <row r="9000">
          <cell r="A9000" t="str">
            <v>SPRAGUE, LESLIE J</v>
          </cell>
          <cell r="B9000" t="str">
            <v>101-570</v>
          </cell>
          <cell r="C9000">
            <v>510300</v>
          </cell>
          <cell r="D9000">
            <v>9230</v>
          </cell>
          <cell r="E9000" t="str">
            <v>CORRECTIONAL SERGEANT</v>
          </cell>
          <cell r="F9000" t="str">
            <v>D234</v>
          </cell>
          <cell r="G9000">
            <v>1</v>
          </cell>
          <cell r="H9000" t="str">
            <v>D234-007</v>
          </cell>
          <cell r="I9000" t="str">
            <v>F</v>
          </cell>
          <cell r="J9000" t="str">
            <v>*FI</v>
          </cell>
          <cell r="K9000" t="str">
            <v>FICA</v>
          </cell>
          <cell r="L9000">
            <v>3077.22</v>
          </cell>
        </row>
        <row r="9001">
          <cell r="A9001" t="str">
            <v>SPRAGUE, LESLIE J</v>
          </cell>
          <cell r="B9001" t="str">
            <v>101-570</v>
          </cell>
          <cell r="C9001">
            <v>510400</v>
          </cell>
          <cell r="D9001">
            <v>9230</v>
          </cell>
          <cell r="E9001" t="str">
            <v>CORRECTIONAL SERGEANT</v>
          </cell>
          <cell r="F9001" t="str">
            <v>D234</v>
          </cell>
          <cell r="G9001">
            <v>1</v>
          </cell>
          <cell r="H9001" t="str">
            <v>D234-007</v>
          </cell>
          <cell r="I9001" t="str">
            <v>F</v>
          </cell>
          <cell r="J9001">
            <v>104</v>
          </cell>
          <cell r="L9001">
            <v>283.83999999999997</v>
          </cell>
        </row>
        <row r="9002">
          <cell r="A9002" t="str">
            <v>SPRAGUE, LESLIE J</v>
          </cell>
          <cell r="B9002" t="str">
            <v>101-570</v>
          </cell>
          <cell r="C9002">
            <v>510400</v>
          </cell>
          <cell r="D9002">
            <v>9230</v>
          </cell>
          <cell r="E9002" t="str">
            <v>CORRECTIONAL SERGEANT</v>
          </cell>
          <cell r="F9002" t="str">
            <v>D234</v>
          </cell>
          <cell r="G9002">
            <v>1</v>
          </cell>
          <cell r="H9002" t="str">
            <v>D234-007</v>
          </cell>
          <cell r="I9002" t="str">
            <v>F</v>
          </cell>
          <cell r="J9002">
            <v>605</v>
          </cell>
          <cell r="L9002">
            <v>59.1</v>
          </cell>
        </row>
        <row r="9003">
          <cell r="A9003" t="str">
            <v>SPRAGUE, LESLIE J</v>
          </cell>
          <cell r="B9003" t="str">
            <v>101-570</v>
          </cell>
          <cell r="C9003">
            <v>510400</v>
          </cell>
          <cell r="D9003">
            <v>9230</v>
          </cell>
          <cell r="E9003" t="str">
            <v>CORRECTIONAL SERGEANT</v>
          </cell>
          <cell r="F9003" t="str">
            <v>D234</v>
          </cell>
          <cell r="G9003">
            <v>1</v>
          </cell>
          <cell r="H9003" t="str">
            <v>D234-007</v>
          </cell>
          <cell r="I9003" t="str">
            <v>F</v>
          </cell>
          <cell r="J9003">
            <v>1001</v>
          </cell>
          <cell r="L9003">
            <v>10.17</v>
          </cell>
        </row>
        <row r="9004">
          <cell r="A9004" t="str">
            <v>SPRAGUE, LESLIE J</v>
          </cell>
          <cell r="B9004" t="str">
            <v>101-570</v>
          </cell>
          <cell r="C9004">
            <v>510400</v>
          </cell>
          <cell r="D9004">
            <v>9230</v>
          </cell>
          <cell r="E9004" t="str">
            <v>CORRECTIONAL SERGEANT</v>
          </cell>
          <cell r="F9004" t="str">
            <v>D234</v>
          </cell>
          <cell r="G9004">
            <v>1</v>
          </cell>
          <cell r="H9004" t="str">
            <v>D234-007</v>
          </cell>
          <cell r="I9004" t="str">
            <v>F</v>
          </cell>
          <cell r="J9004">
            <v>705</v>
          </cell>
          <cell r="L9004">
            <v>12.04</v>
          </cell>
        </row>
        <row r="9005">
          <cell r="A9005" t="str">
            <v>SPRAGUE, LESLIE J</v>
          </cell>
          <cell r="B9005" t="str">
            <v>101-570</v>
          </cell>
          <cell r="C9005">
            <v>510400</v>
          </cell>
          <cell r="D9005">
            <v>9230</v>
          </cell>
          <cell r="E9005" t="str">
            <v>CORRECTIONAL SERGEANT</v>
          </cell>
          <cell r="F9005" t="str">
            <v>D234</v>
          </cell>
          <cell r="G9005">
            <v>1</v>
          </cell>
          <cell r="H9005" t="str">
            <v>D234-007</v>
          </cell>
          <cell r="I9005" t="str">
            <v>F</v>
          </cell>
          <cell r="J9005">
            <v>811</v>
          </cell>
          <cell r="L9005">
            <v>1.88</v>
          </cell>
        </row>
        <row r="9006">
          <cell r="A9006" t="str">
            <v>SPRAGUE, LESLIE J</v>
          </cell>
          <cell r="B9006" t="str">
            <v>101-570</v>
          </cell>
          <cell r="C9006">
            <v>510400</v>
          </cell>
          <cell r="D9006">
            <v>9230</v>
          </cell>
          <cell r="E9006" t="str">
            <v>CORRECTIONAL SERGEANT</v>
          </cell>
          <cell r="F9006" t="str">
            <v>D234</v>
          </cell>
          <cell r="G9006">
            <v>1</v>
          </cell>
          <cell r="H9006" t="str">
            <v>D234-007</v>
          </cell>
          <cell r="I9006" t="str">
            <v>F</v>
          </cell>
          <cell r="J9006">
            <v>30</v>
          </cell>
          <cell r="L9006">
            <v>124.08</v>
          </cell>
        </row>
        <row r="9007">
          <cell r="A9007" t="str">
            <v>SPREIER, JAN K</v>
          </cell>
          <cell r="B9007" t="str">
            <v>101-614</v>
          </cell>
          <cell r="C9007">
            <v>510100</v>
          </cell>
          <cell r="D9007">
            <v>29090</v>
          </cell>
          <cell r="E9007" t="str">
            <v>BEH HEALTH THERAPIST-LIC</v>
          </cell>
          <cell r="F9007" t="str">
            <v>G165</v>
          </cell>
          <cell r="G9007">
            <v>1</v>
          </cell>
          <cell r="H9007" t="str">
            <v>G165-016</v>
          </cell>
          <cell r="I9007" t="str">
            <v>O</v>
          </cell>
          <cell r="J9007">
            <v>1</v>
          </cell>
          <cell r="K9007" t="str">
            <v>REGULAR PAY</v>
          </cell>
          <cell r="L9007">
            <v>52618.1</v>
          </cell>
        </row>
        <row r="9008">
          <cell r="A9008" t="str">
            <v>SPREIER, JAN K</v>
          </cell>
          <cell r="B9008" t="str">
            <v>101-614</v>
          </cell>
          <cell r="C9008">
            <v>510300</v>
          </cell>
          <cell r="D9008">
            <v>29090</v>
          </cell>
          <cell r="E9008" t="str">
            <v>BEH HEALTH THERAPIST-LIC</v>
          </cell>
          <cell r="F9008" t="str">
            <v>G165</v>
          </cell>
          <cell r="G9008">
            <v>1</v>
          </cell>
          <cell r="H9008" t="str">
            <v>G165-016</v>
          </cell>
          <cell r="I9008" t="str">
            <v>F</v>
          </cell>
          <cell r="J9008">
            <v>7999</v>
          </cell>
          <cell r="L9008">
            <v>15780.17</v>
          </cell>
        </row>
        <row r="9009">
          <cell r="A9009" t="str">
            <v>SPREIER, JAN K</v>
          </cell>
          <cell r="B9009" t="str">
            <v>101-614</v>
          </cell>
          <cell r="C9009">
            <v>510300</v>
          </cell>
          <cell r="D9009">
            <v>29090</v>
          </cell>
          <cell r="E9009" t="str">
            <v>BEH HEALTH THERAPIST-LIC</v>
          </cell>
          <cell r="F9009" t="str">
            <v>G165</v>
          </cell>
          <cell r="G9009">
            <v>1</v>
          </cell>
          <cell r="H9009" t="str">
            <v>G165-016</v>
          </cell>
          <cell r="I9009" t="str">
            <v>F</v>
          </cell>
          <cell r="J9009" t="str">
            <v>*FI</v>
          </cell>
          <cell r="K9009" t="str">
            <v>FICA</v>
          </cell>
          <cell r="L9009">
            <v>3262.32</v>
          </cell>
        </row>
        <row r="9010">
          <cell r="A9010" t="str">
            <v>SPREIER, JAN K</v>
          </cell>
          <cell r="B9010" t="str">
            <v>101-614</v>
          </cell>
          <cell r="C9010">
            <v>510300</v>
          </cell>
          <cell r="D9010">
            <v>29090</v>
          </cell>
          <cell r="E9010" t="str">
            <v>BEH HEALTH THERAPIST-LIC</v>
          </cell>
          <cell r="F9010" t="str">
            <v>G165</v>
          </cell>
          <cell r="G9010">
            <v>1</v>
          </cell>
          <cell r="H9010" t="str">
            <v>G165-016</v>
          </cell>
          <cell r="I9010" t="str">
            <v>F</v>
          </cell>
          <cell r="J9010">
            <v>8000</v>
          </cell>
          <cell r="L9010">
            <v>3678.97</v>
          </cell>
        </row>
        <row r="9011">
          <cell r="A9011" t="str">
            <v>SPREIER, JAN K</v>
          </cell>
          <cell r="B9011" t="str">
            <v>101-614</v>
          </cell>
          <cell r="C9011">
            <v>510300</v>
          </cell>
          <cell r="D9011">
            <v>29090</v>
          </cell>
          <cell r="E9011" t="str">
            <v>BEH HEALTH THERAPIST-LIC</v>
          </cell>
          <cell r="F9011" t="str">
            <v>G165</v>
          </cell>
          <cell r="G9011">
            <v>1</v>
          </cell>
          <cell r="H9011" t="str">
            <v>G165-016</v>
          </cell>
          <cell r="I9011" t="str">
            <v>F</v>
          </cell>
          <cell r="J9011" t="str">
            <v>*FM</v>
          </cell>
          <cell r="K9011" t="str">
            <v>MEDICARE</v>
          </cell>
          <cell r="L9011">
            <v>762.96</v>
          </cell>
        </row>
        <row r="9012">
          <cell r="A9012" t="str">
            <v>SPREIER, JAN K</v>
          </cell>
          <cell r="B9012" t="str">
            <v>101-614</v>
          </cell>
          <cell r="C9012">
            <v>510300</v>
          </cell>
          <cell r="D9012">
            <v>29090</v>
          </cell>
          <cell r="E9012" t="str">
            <v>BEH HEALTH THERAPIST-LIC</v>
          </cell>
          <cell r="F9012" t="str">
            <v>G165</v>
          </cell>
          <cell r="G9012">
            <v>1</v>
          </cell>
          <cell r="H9012" t="str">
            <v>G165-016</v>
          </cell>
          <cell r="I9012" t="str">
            <v>F</v>
          </cell>
          <cell r="J9012">
            <v>8005</v>
          </cell>
          <cell r="L9012">
            <v>257.52999999999997</v>
          </cell>
        </row>
        <row r="9013">
          <cell r="A9013" t="str">
            <v>SPREIER, JAN K</v>
          </cell>
          <cell r="B9013" t="str">
            <v>101-614</v>
          </cell>
          <cell r="C9013">
            <v>510400</v>
          </cell>
          <cell r="D9013">
            <v>29090</v>
          </cell>
          <cell r="E9013" t="str">
            <v>BEH HEALTH THERAPIST-LIC</v>
          </cell>
          <cell r="F9013" t="str">
            <v>G165</v>
          </cell>
          <cell r="G9013">
            <v>1</v>
          </cell>
          <cell r="H9013" t="str">
            <v>G165-016</v>
          </cell>
          <cell r="I9013" t="str">
            <v>F</v>
          </cell>
          <cell r="J9013">
            <v>701</v>
          </cell>
          <cell r="L9013">
            <v>4.01</v>
          </cell>
        </row>
        <row r="9014">
          <cell r="A9014" t="str">
            <v>SPREIER, JAN K</v>
          </cell>
          <cell r="B9014" t="str">
            <v>101-614</v>
          </cell>
          <cell r="C9014">
            <v>510400</v>
          </cell>
          <cell r="D9014">
            <v>29090</v>
          </cell>
          <cell r="E9014" t="str">
            <v>BEH HEALTH THERAPIST-LIC</v>
          </cell>
          <cell r="F9014" t="str">
            <v>G165</v>
          </cell>
          <cell r="G9014">
            <v>1</v>
          </cell>
          <cell r="H9014" t="str">
            <v>G165-016</v>
          </cell>
          <cell r="I9014" t="str">
            <v>F</v>
          </cell>
          <cell r="J9014">
            <v>1001</v>
          </cell>
          <cell r="L9014">
            <v>10.17</v>
          </cell>
        </row>
        <row r="9015">
          <cell r="A9015" t="str">
            <v>SPREIER, JAN K</v>
          </cell>
          <cell r="B9015" t="str">
            <v>101-614</v>
          </cell>
          <cell r="C9015">
            <v>510400</v>
          </cell>
          <cell r="D9015">
            <v>29090</v>
          </cell>
          <cell r="E9015" t="str">
            <v>BEH HEALTH THERAPIST-LIC</v>
          </cell>
          <cell r="F9015" t="str">
            <v>G165</v>
          </cell>
          <cell r="G9015">
            <v>1</v>
          </cell>
          <cell r="H9015" t="str">
            <v>G165-016</v>
          </cell>
          <cell r="I9015" t="str">
            <v>F</v>
          </cell>
          <cell r="J9015">
            <v>30</v>
          </cell>
          <cell r="L9015">
            <v>131.55000000000001</v>
          </cell>
        </row>
        <row r="9016">
          <cell r="A9016" t="str">
            <v>SPREIER, JAN K</v>
          </cell>
          <cell r="B9016" t="str">
            <v>101-614</v>
          </cell>
          <cell r="C9016">
            <v>510400</v>
          </cell>
          <cell r="D9016">
            <v>29090</v>
          </cell>
          <cell r="E9016" t="str">
            <v>BEH HEALTH THERAPIST-LIC</v>
          </cell>
          <cell r="F9016" t="str">
            <v>G165</v>
          </cell>
          <cell r="G9016">
            <v>1</v>
          </cell>
          <cell r="H9016" t="str">
            <v>G165-016</v>
          </cell>
          <cell r="I9016" t="str">
            <v>F</v>
          </cell>
          <cell r="J9016">
            <v>101</v>
          </cell>
          <cell r="L9016">
            <v>135.94999999999999</v>
          </cell>
        </row>
        <row r="9017">
          <cell r="A9017" t="str">
            <v>SPREIER, JAN K</v>
          </cell>
          <cell r="B9017" t="str">
            <v>101-614</v>
          </cell>
          <cell r="C9017">
            <v>510400</v>
          </cell>
          <cell r="D9017">
            <v>29090</v>
          </cell>
          <cell r="E9017" t="str">
            <v>BEH HEALTH THERAPIST-LIC</v>
          </cell>
          <cell r="F9017" t="str">
            <v>G165</v>
          </cell>
          <cell r="G9017">
            <v>1</v>
          </cell>
          <cell r="H9017" t="str">
            <v>G165-016</v>
          </cell>
          <cell r="I9017" t="str">
            <v>F</v>
          </cell>
          <cell r="J9017">
            <v>811</v>
          </cell>
          <cell r="L9017">
            <v>1.88</v>
          </cell>
        </row>
        <row r="9018">
          <cell r="A9018" t="str">
            <v>SPREIER, JAN K</v>
          </cell>
          <cell r="B9018" t="str">
            <v>101-614</v>
          </cell>
          <cell r="C9018">
            <v>510400</v>
          </cell>
          <cell r="D9018">
            <v>29090</v>
          </cell>
          <cell r="E9018" t="str">
            <v>BEH HEALTH THERAPIST-LIC</v>
          </cell>
          <cell r="F9018" t="str">
            <v>G165</v>
          </cell>
          <cell r="G9018">
            <v>1</v>
          </cell>
          <cell r="H9018" t="str">
            <v>G165-016</v>
          </cell>
          <cell r="I9018" t="str">
            <v>F</v>
          </cell>
          <cell r="J9018">
            <v>601</v>
          </cell>
          <cell r="L9018">
            <v>17.149999999999999</v>
          </cell>
        </row>
        <row r="9019">
          <cell r="A9019" t="str">
            <v>SPRIGGS, GARY W</v>
          </cell>
          <cell r="B9019" t="str">
            <v>101-538</v>
          </cell>
          <cell r="C9019">
            <v>510100</v>
          </cell>
          <cell r="D9019">
            <v>36010</v>
          </cell>
          <cell r="E9019" t="str">
            <v>NETWORK SERVICES MGR</v>
          </cell>
          <cell r="F9019" t="str">
            <v>C270</v>
          </cell>
          <cell r="G9019">
            <v>1</v>
          </cell>
          <cell r="H9019" t="str">
            <v>C270-001</v>
          </cell>
          <cell r="I9019" t="str">
            <v>O</v>
          </cell>
          <cell r="J9019">
            <v>1</v>
          </cell>
          <cell r="K9019" t="str">
            <v>REGULAR PAY</v>
          </cell>
          <cell r="L9019">
            <v>76216.240000000005</v>
          </cell>
        </row>
        <row r="9020">
          <cell r="A9020" t="str">
            <v>SPRIGGS, GARY W</v>
          </cell>
          <cell r="B9020" t="str">
            <v>101-538</v>
          </cell>
          <cell r="C9020">
            <v>510300</v>
          </cell>
          <cell r="D9020">
            <v>36010</v>
          </cell>
          <cell r="E9020" t="str">
            <v>NETWORK SERVICES MGR</v>
          </cell>
          <cell r="F9020" t="str">
            <v>C270</v>
          </cell>
          <cell r="G9020">
            <v>1</v>
          </cell>
          <cell r="H9020" t="str">
            <v>C270-001</v>
          </cell>
          <cell r="I9020" t="str">
            <v>F</v>
          </cell>
          <cell r="J9020" t="str">
            <v>*FI</v>
          </cell>
          <cell r="K9020" t="str">
            <v>FICA</v>
          </cell>
          <cell r="L9020">
            <v>4725.41</v>
          </cell>
        </row>
        <row r="9021">
          <cell r="A9021" t="str">
            <v>SPRIGGS, GARY W</v>
          </cell>
          <cell r="B9021" t="str">
            <v>101-538</v>
          </cell>
          <cell r="C9021">
            <v>510300</v>
          </cell>
          <cell r="D9021">
            <v>36010</v>
          </cell>
          <cell r="E9021" t="str">
            <v>NETWORK SERVICES MGR</v>
          </cell>
          <cell r="F9021" t="str">
            <v>C270</v>
          </cell>
          <cell r="G9021">
            <v>1</v>
          </cell>
          <cell r="H9021" t="str">
            <v>C270-001</v>
          </cell>
          <cell r="I9021" t="str">
            <v>F</v>
          </cell>
          <cell r="J9021">
            <v>8005</v>
          </cell>
          <cell r="L9021">
            <v>373.16</v>
          </cell>
        </row>
        <row r="9022">
          <cell r="A9022" t="str">
            <v>SPRIGGS, GARY W</v>
          </cell>
          <cell r="B9022" t="str">
            <v>101-538</v>
          </cell>
          <cell r="C9022">
            <v>510300</v>
          </cell>
          <cell r="D9022">
            <v>36010</v>
          </cell>
          <cell r="E9022" t="str">
            <v>NETWORK SERVICES MGR</v>
          </cell>
          <cell r="F9022" t="str">
            <v>C270</v>
          </cell>
          <cell r="G9022">
            <v>1</v>
          </cell>
          <cell r="H9022" t="str">
            <v>C270-001</v>
          </cell>
          <cell r="I9022" t="str">
            <v>F</v>
          </cell>
          <cell r="J9022">
            <v>7999</v>
          </cell>
          <cell r="L9022">
            <v>22857.25</v>
          </cell>
        </row>
        <row r="9023">
          <cell r="A9023" t="str">
            <v>SPRIGGS, GARY W</v>
          </cell>
          <cell r="B9023" t="str">
            <v>101-538</v>
          </cell>
          <cell r="C9023">
            <v>510300</v>
          </cell>
          <cell r="D9023">
            <v>36010</v>
          </cell>
          <cell r="E9023" t="str">
            <v>NETWORK SERVICES MGR</v>
          </cell>
          <cell r="F9023" t="str">
            <v>C270</v>
          </cell>
          <cell r="G9023">
            <v>1</v>
          </cell>
          <cell r="H9023" t="str">
            <v>C270-001</v>
          </cell>
          <cell r="I9023" t="str">
            <v>F</v>
          </cell>
          <cell r="J9023" t="str">
            <v>*FM</v>
          </cell>
          <cell r="K9023" t="str">
            <v>MEDICARE</v>
          </cell>
          <cell r="L9023">
            <v>1105.1400000000001</v>
          </cell>
        </row>
        <row r="9024">
          <cell r="A9024" t="str">
            <v>SPRIGGS, GARY W</v>
          </cell>
          <cell r="B9024" t="str">
            <v>101-538</v>
          </cell>
          <cell r="C9024">
            <v>510300</v>
          </cell>
          <cell r="D9024">
            <v>36010</v>
          </cell>
          <cell r="E9024" t="str">
            <v>NETWORK SERVICES MGR</v>
          </cell>
          <cell r="F9024" t="str">
            <v>C270</v>
          </cell>
          <cell r="G9024">
            <v>1</v>
          </cell>
          <cell r="H9024" t="str">
            <v>C270-001</v>
          </cell>
          <cell r="I9024" t="str">
            <v>F</v>
          </cell>
          <cell r="J9024">
            <v>8000</v>
          </cell>
          <cell r="L9024">
            <v>5330.84</v>
          </cell>
        </row>
        <row r="9025">
          <cell r="A9025" t="str">
            <v>SPRIGGS, GARY W</v>
          </cell>
          <cell r="B9025" t="str">
            <v>101-538</v>
          </cell>
          <cell r="C9025">
            <v>510400</v>
          </cell>
          <cell r="D9025">
            <v>36010</v>
          </cell>
          <cell r="E9025" t="str">
            <v>NETWORK SERVICES MGR</v>
          </cell>
          <cell r="F9025" t="str">
            <v>C270</v>
          </cell>
          <cell r="G9025">
            <v>1</v>
          </cell>
          <cell r="H9025" t="str">
            <v>C270-001</v>
          </cell>
          <cell r="I9025" t="str">
            <v>F</v>
          </cell>
          <cell r="J9025">
            <v>705</v>
          </cell>
          <cell r="L9025">
            <v>12.04</v>
          </cell>
        </row>
        <row r="9026">
          <cell r="A9026" t="str">
            <v>SPRIGGS, GARY W</v>
          </cell>
          <cell r="B9026" t="str">
            <v>101-538</v>
          </cell>
          <cell r="C9026">
            <v>510400</v>
          </cell>
          <cell r="D9026">
            <v>36010</v>
          </cell>
          <cell r="E9026" t="str">
            <v>NETWORK SERVICES MGR</v>
          </cell>
          <cell r="F9026" t="str">
            <v>C270</v>
          </cell>
          <cell r="G9026">
            <v>1</v>
          </cell>
          <cell r="H9026" t="str">
            <v>C270-001</v>
          </cell>
          <cell r="I9026" t="str">
            <v>F</v>
          </cell>
          <cell r="J9026">
            <v>605</v>
          </cell>
          <cell r="L9026">
            <v>59.1</v>
          </cell>
        </row>
        <row r="9027">
          <cell r="A9027" t="str">
            <v>SPRIGGS, GARY W</v>
          </cell>
          <cell r="B9027" t="str">
            <v>101-538</v>
          </cell>
          <cell r="C9027">
            <v>510400</v>
          </cell>
          <cell r="D9027">
            <v>36010</v>
          </cell>
          <cell r="E9027" t="str">
            <v>NETWORK SERVICES MGR</v>
          </cell>
          <cell r="F9027" t="str">
            <v>C270</v>
          </cell>
          <cell r="G9027">
            <v>1</v>
          </cell>
          <cell r="H9027" t="str">
            <v>C270-001</v>
          </cell>
          <cell r="I9027" t="str">
            <v>F</v>
          </cell>
          <cell r="J9027">
            <v>811</v>
          </cell>
          <cell r="L9027">
            <v>1.88</v>
          </cell>
        </row>
        <row r="9028">
          <cell r="A9028" t="str">
            <v>SPRIGGS, GARY W</v>
          </cell>
          <cell r="B9028" t="str">
            <v>101-538</v>
          </cell>
          <cell r="C9028">
            <v>510400</v>
          </cell>
          <cell r="D9028">
            <v>36010</v>
          </cell>
          <cell r="E9028" t="str">
            <v>NETWORK SERVICES MGR</v>
          </cell>
          <cell r="F9028" t="str">
            <v>C270</v>
          </cell>
          <cell r="G9028">
            <v>1</v>
          </cell>
          <cell r="H9028" t="str">
            <v>C270-001</v>
          </cell>
          <cell r="I9028" t="str">
            <v>F</v>
          </cell>
          <cell r="J9028">
            <v>1001</v>
          </cell>
          <cell r="L9028">
            <v>10.17</v>
          </cell>
        </row>
        <row r="9029">
          <cell r="A9029" t="str">
            <v>SPRIGGS, GARY W</v>
          </cell>
          <cell r="B9029" t="str">
            <v>101-538</v>
          </cell>
          <cell r="C9029">
            <v>510400</v>
          </cell>
          <cell r="D9029">
            <v>36010</v>
          </cell>
          <cell r="E9029" t="str">
            <v>NETWORK SERVICES MGR</v>
          </cell>
          <cell r="F9029" t="str">
            <v>C270</v>
          </cell>
          <cell r="G9029">
            <v>1</v>
          </cell>
          <cell r="H9029" t="str">
            <v>C270-001</v>
          </cell>
          <cell r="I9029" t="str">
            <v>F</v>
          </cell>
          <cell r="J9029">
            <v>114</v>
          </cell>
          <cell r="L9029">
            <v>283.91000000000003</v>
          </cell>
        </row>
        <row r="9030">
          <cell r="A9030" t="str">
            <v>SPRIGGS, GARY W</v>
          </cell>
          <cell r="B9030" t="str">
            <v>101-538</v>
          </cell>
          <cell r="C9030">
            <v>510400</v>
          </cell>
          <cell r="D9030">
            <v>36010</v>
          </cell>
          <cell r="E9030" t="str">
            <v>NETWORK SERVICES MGR</v>
          </cell>
          <cell r="F9030" t="str">
            <v>C270</v>
          </cell>
          <cell r="G9030">
            <v>1</v>
          </cell>
          <cell r="H9030" t="str">
            <v>C270-001</v>
          </cell>
          <cell r="I9030" t="str">
            <v>F</v>
          </cell>
          <cell r="J9030">
            <v>30</v>
          </cell>
          <cell r="L9030">
            <v>190.54</v>
          </cell>
        </row>
        <row r="9031">
          <cell r="A9031" t="str">
            <v>STAFFORD, CLAIRE A</v>
          </cell>
          <cell r="B9031" t="str">
            <v>165-622</v>
          </cell>
          <cell r="C9031">
            <v>510100</v>
          </cell>
          <cell r="D9031">
            <v>32160</v>
          </cell>
          <cell r="E9031" t="str">
            <v>LIBRARY TECHNICIAN</v>
          </cell>
          <cell r="F9031" t="str">
            <v>D368</v>
          </cell>
          <cell r="G9031">
            <v>1</v>
          </cell>
          <cell r="H9031" t="str">
            <v>D368-003</v>
          </cell>
          <cell r="I9031" t="str">
            <v>O</v>
          </cell>
          <cell r="J9031">
            <v>1</v>
          </cell>
          <cell r="K9031" t="str">
            <v>REGULAR PAY</v>
          </cell>
          <cell r="L9031">
            <v>33773.129999999997</v>
          </cell>
        </row>
        <row r="9032">
          <cell r="A9032" t="str">
            <v>STAFFORD, CLAIRE A</v>
          </cell>
          <cell r="B9032" t="str">
            <v>165-622</v>
          </cell>
          <cell r="C9032">
            <v>510300</v>
          </cell>
          <cell r="D9032">
            <v>32160</v>
          </cell>
          <cell r="E9032" t="str">
            <v>LIBRARY TECHNICIAN</v>
          </cell>
          <cell r="F9032" t="str">
            <v>D368</v>
          </cell>
          <cell r="G9032">
            <v>1</v>
          </cell>
          <cell r="H9032" t="str">
            <v>D368-003</v>
          </cell>
          <cell r="I9032" t="str">
            <v>F</v>
          </cell>
          <cell r="J9032">
            <v>7999</v>
          </cell>
          <cell r="L9032">
            <v>10128.56</v>
          </cell>
        </row>
        <row r="9033">
          <cell r="A9033" t="str">
            <v>STAFFORD, CLAIRE A</v>
          </cell>
          <cell r="B9033" t="str">
            <v>165-622</v>
          </cell>
          <cell r="C9033">
            <v>510300</v>
          </cell>
          <cell r="D9033">
            <v>32160</v>
          </cell>
          <cell r="E9033" t="str">
            <v>LIBRARY TECHNICIAN</v>
          </cell>
          <cell r="F9033" t="str">
            <v>D368</v>
          </cell>
          <cell r="G9033">
            <v>1</v>
          </cell>
          <cell r="H9033" t="str">
            <v>D368-003</v>
          </cell>
          <cell r="I9033" t="str">
            <v>F</v>
          </cell>
          <cell r="J9033" t="str">
            <v>*FI</v>
          </cell>
          <cell r="K9033" t="str">
            <v>FICA</v>
          </cell>
          <cell r="L9033">
            <v>2093.9299999999998</v>
          </cell>
        </row>
        <row r="9034">
          <cell r="A9034" t="str">
            <v>STAFFORD, CLAIRE A</v>
          </cell>
          <cell r="B9034" t="str">
            <v>165-622</v>
          </cell>
          <cell r="C9034">
            <v>510300</v>
          </cell>
          <cell r="D9034">
            <v>32160</v>
          </cell>
          <cell r="E9034" t="str">
            <v>LIBRARY TECHNICIAN</v>
          </cell>
          <cell r="F9034" t="str">
            <v>D368</v>
          </cell>
          <cell r="G9034">
            <v>1</v>
          </cell>
          <cell r="H9034" t="str">
            <v>D368-003</v>
          </cell>
          <cell r="I9034" t="str">
            <v>F</v>
          </cell>
          <cell r="J9034">
            <v>8000</v>
          </cell>
          <cell r="L9034">
            <v>2359.83</v>
          </cell>
        </row>
        <row r="9035">
          <cell r="A9035" t="str">
            <v>STAFFORD, CLAIRE A</v>
          </cell>
          <cell r="B9035" t="str">
            <v>165-622</v>
          </cell>
          <cell r="C9035">
            <v>510300</v>
          </cell>
          <cell r="D9035">
            <v>32160</v>
          </cell>
          <cell r="E9035" t="str">
            <v>LIBRARY TECHNICIAN</v>
          </cell>
          <cell r="F9035" t="str">
            <v>D368</v>
          </cell>
          <cell r="G9035">
            <v>1</v>
          </cell>
          <cell r="H9035" t="str">
            <v>D368-003</v>
          </cell>
          <cell r="I9035" t="str">
            <v>F</v>
          </cell>
          <cell r="J9035" t="str">
            <v>*FM</v>
          </cell>
          <cell r="K9035" t="str">
            <v>MEDICARE</v>
          </cell>
          <cell r="L9035">
            <v>489.71</v>
          </cell>
        </row>
        <row r="9036">
          <cell r="A9036" t="str">
            <v>STAFFORD, CLAIRE A</v>
          </cell>
          <cell r="B9036" t="str">
            <v>165-622</v>
          </cell>
          <cell r="C9036">
            <v>510400</v>
          </cell>
          <cell r="D9036">
            <v>32160</v>
          </cell>
          <cell r="E9036" t="str">
            <v>LIBRARY TECHNICIAN</v>
          </cell>
          <cell r="F9036" t="str">
            <v>D368</v>
          </cell>
          <cell r="G9036">
            <v>1</v>
          </cell>
          <cell r="H9036" t="str">
            <v>D368-003</v>
          </cell>
          <cell r="I9036" t="str">
            <v>F</v>
          </cell>
          <cell r="J9036">
            <v>30</v>
          </cell>
          <cell r="L9036">
            <v>84.43</v>
          </cell>
        </row>
        <row r="9037">
          <cell r="A9037" t="str">
            <v>STAFFORD, CLAIRE A</v>
          </cell>
          <cell r="B9037" t="str">
            <v>165-622</v>
          </cell>
          <cell r="C9037">
            <v>510400</v>
          </cell>
          <cell r="D9037">
            <v>32160</v>
          </cell>
          <cell r="E9037" t="str">
            <v>LIBRARY TECHNICIAN</v>
          </cell>
          <cell r="F9037" t="str">
            <v>D368</v>
          </cell>
          <cell r="G9037">
            <v>1</v>
          </cell>
          <cell r="H9037" t="str">
            <v>D368-003</v>
          </cell>
          <cell r="I9037" t="str">
            <v>F</v>
          </cell>
          <cell r="J9037">
            <v>811</v>
          </cell>
          <cell r="L9037">
            <v>1.88</v>
          </cell>
        </row>
        <row r="9038">
          <cell r="A9038" t="str">
            <v>STAFFORD, CLAIRE A</v>
          </cell>
          <cell r="B9038" t="str">
            <v>165-622</v>
          </cell>
          <cell r="C9038">
            <v>510400</v>
          </cell>
          <cell r="D9038">
            <v>32160</v>
          </cell>
          <cell r="E9038" t="str">
            <v>LIBRARY TECHNICIAN</v>
          </cell>
          <cell r="F9038" t="str">
            <v>D368</v>
          </cell>
          <cell r="G9038">
            <v>1</v>
          </cell>
          <cell r="H9038" t="str">
            <v>D368-003</v>
          </cell>
          <cell r="I9038" t="str">
            <v>F</v>
          </cell>
          <cell r="J9038">
            <v>1001</v>
          </cell>
          <cell r="L9038">
            <v>10.17</v>
          </cell>
        </row>
        <row r="9039">
          <cell r="A9039" t="str">
            <v>STAFFORD, DEANN C</v>
          </cell>
          <cell r="B9039" t="str">
            <v>281-898</v>
          </cell>
          <cell r="C9039">
            <v>510100</v>
          </cell>
          <cell r="D9039">
            <v>40780</v>
          </cell>
          <cell r="E9039" t="str">
            <v>BUS DRIVER</v>
          </cell>
          <cell r="F9039" t="str">
            <v>D190</v>
          </cell>
          <cell r="G9039">
            <v>0.5</v>
          </cell>
          <cell r="H9039" t="str">
            <v>D190-014</v>
          </cell>
          <cell r="I9039" t="str">
            <v>O</v>
          </cell>
          <cell r="J9039">
            <v>1</v>
          </cell>
          <cell r="K9039" t="str">
            <v>REGULAR PAY</v>
          </cell>
          <cell r="L9039">
            <v>14524.45</v>
          </cell>
        </row>
        <row r="9040">
          <cell r="A9040" t="str">
            <v>STAFFORD, DEANN C</v>
          </cell>
          <cell r="B9040" t="str">
            <v>281-898</v>
          </cell>
          <cell r="C9040">
            <v>510300</v>
          </cell>
          <cell r="D9040">
            <v>40780</v>
          </cell>
          <cell r="E9040" t="str">
            <v>BUS DRIVER</v>
          </cell>
          <cell r="F9040" t="str">
            <v>D190</v>
          </cell>
          <cell r="G9040">
            <v>0.5</v>
          </cell>
          <cell r="H9040" t="str">
            <v>D190-014</v>
          </cell>
          <cell r="I9040" t="str">
            <v>F</v>
          </cell>
          <cell r="J9040">
            <v>7999</v>
          </cell>
          <cell r="L9040">
            <v>4355.88</v>
          </cell>
        </row>
        <row r="9041">
          <cell r="A9041" t="str">
            <v>STAFFORD, DEANN C</v>
          </cell>
          <cell r="B9041" t="str">
            <v>281-898</v>
          </cell>
          <cell r="C9041">
            <v>510300</v>
          </cell>
          <cell r="D9041">
            <v>40780</v>
          </cell>
          <cell r="E9041" t="str">
            <v>BUS DRIVER</v>
          </cell>
          <cell r="F9041" t="str">
            <v>D190</v>
          </cell>
          <cell r="G9041">
            <v>0.5</v>
          </cell>
          <cell r="H9041" t="str">
            <v>D190-014</v>
          </cell>
          <cell r="I9041" t="str">
            <v>F</v>
          </cell>
          <cell r="J9041" t="str">
            <v>*FI</v>
          </cell>
          <cell r="K9041" t="str">
            <v>FICA</v>
          </cell>
          <cell r="L9041">
            <v>900.52</v>
          </cell>
        </row>
        <row r="9042">
          <cell r="A9042" t="str">
            <v>STAFFORD, DEANN C</v>
          </cell>
          <cell r="B9042" t="str">
            <v>281-898</v>
          </cell>
          <cell r="C9042">
            <v>510300</v>
          </cell>
          <cell r="D9042">
            <v>40780</v>
          </cell>
          <cell r="E9042" t="str">
            <v>BUS DRIVER</v>
          </cell>
          <cell r="F9042" t="str">
            <v>D190</v>
          </cell>
          <cell r="G9042">
            <v>0.5</v>
          </cell>
          <cell r="H9042" t="str">
            <v>D190-014</v>
          </cell>
          <cell r="I9042" t="str">
            <v>F</v>
          </cell>
          <cell r="J9042" t="str">
            <v>*FM</v>
          </cell>
          <cell r="K9042" t="str">
            <v>MEDICARE</v>
          </cell>
          <cell r="L9042">
            <v>210.6</v>
          </cell>
        </row>
        <row r="9043">
          <cell r="A9043" t="str">
            <v>STAFFORD, DEANN C</v>
          </cell>
          <cell r="B9043" t="str">
            <v>281-898</v>
          </cell>
          <cell r="C9043">
            <v>510300</v>
          </cell>
          <cell r="D9043">
            <v>40780</v>
          </cell>
          <cell r="E9043" t="str">
            <v>BUS DRIVER</v>
          </cell>
          <cell r="F9043" t="str">
            <v>D190</v>
          </cell>
          <cell r="G9043">
            <v>0.5</v>
          </cell>
          <cell r="H9043" t="str">
            <v>D190-014</v>
          </cell>
          <cell r="I9043" t="str">
            <v>F</v>
          </cell>
          <cell r="J9043">
            <v>8000</v>
          </cell>
          <cell r="L9043">
            <v>1012.42</v>
          </cell>
        </row>
        <row r="9044">
          <cell r="A9044" t="str">
            <v>STAFFORD, DEANN C</v>
          </cell>
          <cell r="B9044" t="str">
            <v>281-898</v>
          </cell>
          <cell r="C9044">
            <v>510400</v>
          </cell>
          <cell r="D9044">
            <v>40780</v>
          </cell>
          <cell r="E9044" t="str">
            <v>BUS DRIVER</v>
          </cell>
          <cell r="F9044" t="str">
            <v>D190</v>
          </cell>
          <cell r="G9044">
            <v>0.5</v>
          </cell>
          <cell r="H9044" t="str">
            <v>D190-014</v>
          </cell>
          <cell r="I9044" t="str">
            <v>F</v>
          </cell>
          <cell r="J9044">
            <v>101</v>
          </cell>
          <cell r="L9044">
            <v>61.8</v>
          </cell>
        </row>
        <row r="9045">
          <cell r="A9045" t="str">
            <v>STAFFORD, DEANN C</v>
          </cell>
          <cell r="B9045" t="str">
            <v>281-898</v>
          </cell>
          <cell r="C9045">
            <v>510400</v>
          </cell>
          <cell r="D9045">
            <v>40780</v>
          </cell>
          <cell r="E9045" t="str">
            <v>BUS DRIVER</v>
          </cell>
          <cell r="F9045" t="str">
            <v>D190</v>
          </cell>
          <cell r="G9045">
            <v>0.5</v>
          </cell>
          <cell r="H9045" t="str">
            <v>D190-014</v>
          </cell>
          <cell r="I9045" t="str">
            <v>F</v>
          </cell>
          <cell r="J9045">
            <v>1001</v>
          </cell>
          <cell r="L9045">
            <v>10.17</v>
          </cell>
        </row>
        <row r="9046">
          <cell r="A9046" t="str">
            <v>STAFFORD, DEANN C</v>
          </cell>
          <cell r="B9046" t="str">
            <v>281-898</v>
          </cell>
          <cell r="C9046">
            <v>510400</v>
          </cell>
          <cell r="D9046">
            <v>40780</v>
          </cell>
          <cell r="E9046" t="str">
            <v>BUS DRIVER</v>
          </cell>
          <cell r="F9046" t="str">
            <v>D190</v>
          </cell>
          <cell r="G9046">
            <v>0.5</v>
          </cell>
          <cell r="H9046" t="str">
            <v>D190-014</v>
          </cell>
          <cell r="I9046" t="str">
            <v>F</v>
          </cell>
          <cell r="J9046">
            <v>601</v>
          </cell>
          <cell r="L9046">
            <v>7.8</v>
          </cell>
        </row>
        <row r="9047">
          <cell r="A9047" t="str">
            <v>STAFFORD, DEANN C</v>
          </cell>
          <cell r="B9047" t="str">
            <v>281-898</v>
          </cell>
          <cell r="C9047">
            <v>510400</v>
          </cell>
          <cell r="D9047">
            <v>40780</v>
          </cell>
          <cell r="E9047" t="str">
            <v>BUS DRIVER</v>
          </cell>
          <cell r="F9047" t="str">
            <v>D190</v>
          </cell>
          <cell r="G9047">
            <v>0.5</v>
          </cell>
          <cell r="H9047" t="str">
            <v>D190-014</v>
          </cell>
          <cell r="I9047" t="str">
            <v>F</v>
          </cell>
          <cell r="J9047">
            <v>701</v>
          </cell>
          <cell r="L9047">
            <v>2.0099999999999998</v>
          </cell>
        </row>
        <row r="9048">
          <cell r="A9048" t="str">
            <v>STAFFORD, DEANN C</v>
          </cell>
          <cell r="B9048" t="str">
            <v>281-898</v>
          </cell>
          <cell r="C9048">
            <v>510400</v>
          </cell>
          <cell r="D9048">
            <v>40780</v>
          </cell>
          <cell r="E9048" t="str">
            <v>BUS DRIVER</v>
          </cell>
          <cell r="F9048" t="str">
            <v>D190</v>
          </cell>
          <cell r="G9048">
            <v>0.5</v>
          </cell>
          <cell r="H9048" t="str">
            <v>D190-014</v>
          </cell>
          <cell r="I9048" t="str">
            <v>F</v>
          </cell>
          <cell r="J9048">
            <v>810</v>
          </cell>
          <cell r="L9048">
            <v>0.86</v>
          </cell>
        </row>
        <row r="9049">
          <cell r="A9049" t="str">
            <v>STAFFORD, DEANN C</v>
          </cell>
          <cell r="B9049" t="str">
            <v>281-898</v>
          </cell>
          <cell r="C9049">
            <v>510400</v>
          </cell>
          <cell r="D9049">
            <v>40780</v>
          </cell>
          <cell r="E9049" t="str">
            <v>BUS DRIVER</v>
          </cell>
          <cell r="F9049" t="str">
            <v>D190</v>
          </cell>
          <cell r="G9049">
            <v>0.5</v>
          </cell>
          <cell r="H9049" t="str">
            <v>D190-014</v>
          </cell>
          <cell r="I9049" t="str">
            <v>F</v>
          </cell>
          <cell r="J9049">
            <v>30</v>
          </cell>
          <cell r="L9049">
            <v>36.31</v>
          </cell>
        </row>
        <row r="9050">
          <cell r="A9050" t="str">
            <v>STAFFORD, VICKI L</v>
          </cell>
          <cell r="B9050" t="str">
            <v>101-594</v>
          </cell>
          <cell r="C9050">
            <v>510100</v>
          </cell>
          <cell r="D9050">
            <v>43670</v>
          </cell>
          <cell r="E9050" t="str">
            <v>ELIGIBILITY WORKER II</v>
          </cell>
          <cell r="F9050" t="str">
            <v>D256</v>
          </cell>
          <cell r="G9050">
            <v>1</v>
          </cell>
          <cell r="H9050" t="str">
            <v>D256-022</v>
          </cell>
          <cell r="I9050" t="str">
            <v>O</v>
          </cell>
          <cell r="J9050">
            <v>1</v>
          </cell>
          <cell r="K9050" t="str">
            <v>REGULAR PAY</v>
          </cell>
          <cell r="L9050">
            <v>31338.66</v>
          </cell>
        </row>
        <row r="9051">
          <cell r="A9051" t="str">
            <v>STAFFORD, VICKI L</v>
          </cell>
          <cell r="B9051" t="str">
            <v>101-594</v>
          </cell>
          <cell r="C9051">
            <v>510300</v>
          </cell>
          <cell r="D9051">
            <v>43670</v>
          </cell>
          <cell r="E9051" t="str">
            <v>ELIGIBILITY WORKER II</v>
          </cell>
          <cell r="F9051" t="str">
            <v>D256</v>
          </cell>
          <cell r="G9051">
            <v>1</v>
          </cell>
          <cell r="H9051" t="str">
            <v>D256-022</v>
          </cell>
          <cell r="I9051" t="str">
            <v>F</v>
          </cell>
          <cell r="J9051">
            <v>8000</v>
          </cell>
          <cell r="L9051">
            <v>2189.41</v>
          </cell>
        </row>
        <row r="9052">
          <cell r="A9052" t="str">
            <v>STAFFORD, VICKI L</v>
          </cell>
          <cell r="B9052" t="str">
            <v>101-594</v>
          </cell>
          <cell r="C9052">
            <v>510300</v>
          </cell>
          <cell r="D9052">
            <v>43670</v>
          </cell>
          <cell r="E9052" t="str">
            <v>ELIGIBILITY WORKER II</v>
          </cell>
          <cell r="F9052" t="str">
            <v>D256</v>
          </cell>
          <cell r="G9052">
            <v>1</v>
          </cell>
          <cell r="H9052" t="str">
            <v>D256-022</v>
          </cell>
          <cell r="I9052" t="str">
            <v>F</v>
          </cell>
          <cell r="J9052" t="str">
            <v>*FI</v>
          </cell>
          <cell r="K9052" t="str">
            <v>FICA</v>
          </cell>
          <cell r="L9052">
            <v>1943</v>
          </cell>
        </row>
        <row r="9053">
          <cell r="A9053" t="str">
            <v>STAFFORD, VICKI L</v>
          </cell>
          <cell r="B9053" t="str">
            <v>101-594</v>
          </cell>
          <cell r="C9053">
            <v>510300</v>
          </cell>
          <cell r="D9053">
            <v>43670</v>
          </cell>
          <cell r="E9053" t="str">
            <v>ELIGIBILITY WORKER II</v>
          </cell>
          <cell r="F9053" t="str">
            <v>D256</v>
          </cell>
          <cell r="G9053">
            <v>1</v>
          </cell>
          <cell r="H9053" t="str">
            <v>D256-022</v>
          </cell>
          <cell r="I9053" t="str">
            <v>F</v>
          </cell>
          <cell r="J9053">
            <v>7999</v>
          </cell>
          <cell r="L9053">
            <v>9398.4599999999991</v>
          </cell>
        </row>
        <row r="9054">
          <cell r="A9054" t="str">
            <v>STAFFORD, VICKI L</v>
          </cell>
          <cell r="B9054" t="str">
            <v>101-594</v>
          </cell>
          <cell r="C9054">
            <v>510300</v>
          </cell>
          <cell r="D9054">
            <v>43670</v>
          </cell>
          <cell r="E9054" t="str">
            <v>ELIGIBILITY WORKER II</v>
          </cell>
          <cell r="F9054" t="str">
            <v>D256</v>
          </cell>
          <cell r="G9054">
            <v>1</v>
          </cell>
          <cell r="H9054" t="str">
            <v>D256-022</v>
          </cell>
          <cell r="I9054" t="str">
            <v>F</v>
          </cell>
          <cell r="J9054" t="str">
            <v>*FM</v>
          </cell>
          <cell r="K9054" t="str">
            <v>MEDICARE</v>
          </cell>
          <cell r="L9054">
            <v>454.41</v>
          </cell>
        </row>
        <row r="9055">
          <cell r="A9055" t="str">
            <v>STAFFORD, VICKI L</v>
          </cell>
          <cell r="B9055" t="str">
            <v>101-594</v>
          </cell>
          <cell r="C9055">
            <v>510400</v>
          </cell>
          <cell r="D9055">
            <v>43670</v>
          </cell>
          <cell r="E9055" t="str">
            <v>ELIGIBILITY WORKER II</v>
          </cell>
          <cell r="F9055" t="str">
            <v>D256</v>
          </cell>
          <cell r="G9055">
            <v>1</v>
          </cell>
          <cell r="H9055" t="str">
            <v>D256-022</v>
          </cell>
          <cell r="I9055" t="str">
            <v>F</v>
          </cell>
          <cell r="J9055">
            <v>30</v>
          </cell>
          <cell r="L9055">
            <v>78.349999999999994</v>
          </cell>
        </row>
        <row r="9056">
          <cell r="A9056" t="str">
            <v>STAFFORD, VICKI L</v>
          </cell>
          <cell r="B9056" t="str">
            <v>101-594</v>
          </cell>
          <cell r="C9056">
            <v>510400</v>
          </cell>
          <cell r="D9056">
            <v>43670</v>
          </cell>
          <cell r="E9056" t="str">
            <v>ELIGIBILITY WORKER II</v>
          </cell>
          <cell r="F9056" t="str">
            <v>D256</v>
          </cell>
          <cell r="G9056">
            <v>1</v>
          </cell>
          <cell r="H9056" t="str">
            <v>D256-022</v>
          </cell>
          <cell r="I9056" t="str">
            <v>F</v>
          </cell>
          <cell r="J9056">
            <v>705</v>
          </cell>
          <cell r="L9056">
            <v>12.04</v>
          </cell>
        </row>
        <row r="9057">
          <cell r="A9057" t="str">
            <v>STAFFORD, VICKI L</v>
          </cell>
          <cell r="B9057" t="str">
            <v>101-594</v>
          </cell>
          <cell r="C9057">
            <v>510400</v>
          </cell>
          <cell r="D9057">
            <v>43670</v>
          </cell>
          <cell r="E9057" t="str">
            <v>ELIGIBILITY WORKER II</v>
          </cell>
          <cell r="F9057" t="str">
            <v>D256</v>
          </cell>
          <cell r="G9057">
            <v>1</v>
          </cell>
          <cell r="H9057" t="str">
            <v>D256-022</v>
          </cell>
          <cell r="I9057" t="str">
            <v>F</v>
          </cell>
          <cell r="J9057">
            <v>104</v>
          </cell>
          <cell r="L9057">
            <v>283.83999999999997</v>
          </cell>
        </row>
        <row r="9058">
          <cell r="A9058" t="str">
            <v>STAFFORD, VICKI L</v>
          </cell>
          <cell r="B9058" t="str">
            <v>101-594</v>
          </cell>
          <cell r="C9058">
            <v>510400</v>
          </cell>
          <cell r="D9058">
            <v>43670</v>
          </cell>
          <cell r="E9058" t="str">
            <v>ELIGIBILITY WORKER II</v>
          </cell>
          <cell r="F9058" t="str">
            <v>D256</v>
          </cell>
          <cell r="G9058">
            <v>1</v>
          </cell>
          <cell r="H9058" t="str">
            <v>D256-022</v>
          </cell>
          <cell r="I9058" t="str">
            <v>F</v>
          </cell>
          <cell r="J9058">
            <v>605</v>
          </cell>
          <cell r="L9058">
            <v>59.1</v>
          </cell>
        </row>
        <row r="9059">
          <cell r="A9059" t="str">
            <v>STAFFORD, VICKI L</v>
          </cell>
          <cell r="B9059" t="str">
            <v>101-594</v>
          </cell>
          <cell r="C9059">
            <v>510400</v>
          </cell>
          <cell r="D9059">
            <v>43670</v>
          </cell>
          <cell r="E9059" t="str">
            <v>ELIGIBILITY WORKER II</v>
          </cell>
          <cell r="F9059" t="str">
            <v>D256</v>
          </cell>
          <cell r="G9059">
            <v>1</v>
          </cell>
          <cell r="H9059" t="str">
            <v>D256-022</v>
          </cell>
          <cell r="I9059" t="str">
            <v>F</v>
          </cell>
          <cell r="J9059">
            <v>1001</v>
          </cell>
          <cell r="L9059">
            <v>10.17</v>
          </cell>
        </row>
        <row r="9060">
          <cell r="A9060" t="str">
            <v>STAFFORD, VICKI L</v>
          </cell>
          <cell r="B9060" t="str">
            <v>101-594</v>
          </cell>
          <cell r="C9060">
            <v>510400</v>
          </cell>
          <cell r="D9060">
            <v>43670</v>
          </cell>
          <cell r="E9060" t="str">
            <v>ELIGIBILITY WORKER II</v>
          </cell>
          <cell r="F9060" t="str">
            <v>D256</v>
          </cell>
          <cell r="G9060">
            <v>1</v>
          </cell>
          <cell r="H9060" t="str">
            <v>D256-022</v>
          </cell>
          <cell r="I9060" t="str">
            <v>F</v>
          </cell>
          <cell r="J9060">
            <v>811</v>
          </cell>
          <cell r="L9060">
            <v>1.88</v>
          </cell>
        </row>
        <row r="9061">
          <cell r="A9061" t="str">
            <v>STAHLMAN, RICHARD D</v>
          </cell>
          <cell r="B9061" t="str">
            <v>101-565</v>
          </cell>
          <cell r="C9061">
            <v>510100</v>
          </cell>
          <cell r="D9061">
            <v>33290</v>
          </cell>
          <cell r="E9061" t="str">
            <v>DEPUTY SHERIFF II</v>
          </cell>
          <cell r="F9061" t="str">
            <v>E120</v>
          </cell>
          <cell r="G9061">
            <v>1</v>
          </cell>
          <cell r="H9061" t="str">
            <v>E120-035</v>
          </cell>
          <cell r="I9061" t="str">
            <v>O</v>
          </cell>
          <cell r="J9061">
            <v>1</v>
          </cell>
          <cell r="K9061" t="str">
            <v>REGULAR PAY</v>
          </cell>
          <cell r="L9061">
            <v>46368</v>
          </cell>
        </row>
        <row r="9062">
          <cell r="A9062" t="str">
            <v>STAHLMAN, RICHARD D</v>
          </cell>
          <cell r="B9062" t="str">
            <v>101-565</v>
          </cell>
          <cell r="C9062">
            <v>510300</v>
          </cell>
          <cell r="D9062">
            <v>33290</v>
          </cell>
          <cell r="E9062" t="str">
            <v>DEPUTY SHERIFF II</v>
          </cell>
          <cell r="F9062" t="str">
            <v>E120</v>
          </cell>
          <cell r="G9062">
            <v>1</v>
          </cell>
          <cell r="H9062" t="str">
            <v>E120-035</v>
          </cell>
          <cell r="I9062" t="str">
            <v>F</v>
          </cell>
          <cell r="J9062">
            <v>8009</v>
          </cell>
          <cell r="L9062">
            <v>5342.29</v>
          </cell>
        </row>
        <row r="9063">
          <cell r="A9063" t="str">
            <v>STAHLMAN, RICHARD D</v>
          </cell>
          <cell r="B9063" t="str">
            <v>101-565</v>
          </cell>
          <cell r="C9063">
            <v>510300</v>
          </cell>
          <cell r="D9063">
            <v>33290</v>
          </cell>
          <cell r="E9063" t="str">
            <v>DEPUTY SHERIFF II</v>
          </cell>
          <cell r="F9063" t="str">
            <v>E120</v>
          </cell>
          <cell r="G9063">
            <v>1</v>
          </cell>
          <cell r="H9063" t="str">
            <v>E120-035</v>
          </cell>
          <cell r="I9063" t="str">
            <v>F</v>
          </cell>
          <cell r="J9063" t="str">
            <v>*FI</v>
          </cell>
          <cell r="K9063" t="str">
            <v>FICA</v>
          </cell>
          <cell r="L9063">
            <v>2874.82</v>
          </cell>
        </row>
        <row r="9064">
          <cell r="A9064" t="str">
            <v>STAHLMAN, RICHARD D</v>
          </cell>
          <cell r="B9064" t="str">
            <v>101-565</v>
          </cell>
          <cell r="C9064">
            <v>510300</v>
          </cell>
          <cell r="D9064">
            <v>33290</v>
          </cell>
          <cell r="E9064" t="str">
            <v>DEPUTY SHERIFF II</v>
          </cell>
          <cell r="F9064" t="str">
            <v>E120</v>
          </cell>
          <cell r="G9064">
            <v>1</v>
          </cell>
          <cell r="H9064" t="str">
            <v>E120-035</v>
          </cell>
          <cell r="I9064" t="str">
            <v>F</v>
          </cell>
          <cell r="J9064">
            <v>8010</v>
          </cell>
          <cell r="L9064">
            <v>4167.6000000000004</v>
          </cell>
        </row>
        <row r="9065">
          <cell r="A9065" t="str">
            <v>STAHLMAN, RICHARD D</v>
          </cell>
          <cell r="B9065" t="str">
            <v>101-565</v>
          </cell>
          <cell r="C9065">
            <v>510300</v>
          </cell>
          <cell r="D9065">
            <v>33290</v>
          </cell>
          <cell r="E9065" t="str">
            <v>DEPUTY SHERIFF II</v>
          </cell>
          <cell r="F9065" t="str">
            <v>E120</v>
          </cell>
          <cell r="G9065">
            <v>1</v>
          </cell>
          <cell r="H9065" t="str">
            <v>E120-035</v>
          </cell>
          <cell r="I9065" t="str">
            <v>F</v>
          </cell>
          <cell r="J9065" t="str">
            <v>*FM</v>
          </cell>
          <cell r="K9065" t="str">
            <v>MEDICARE</v>
          </cell>
          <cell r="L9065">
            <v>672.34</v>
          </cell>
        </row>
        <row r="9066">
          <cell r="A9066" t="str">
            <v>STAHLMAN, RICHARD D</v>
          </cell>
          <cell r="B9066" t="str">
            <v>101-565</v>
          </cell>
          <cell r="C9066">
            <v>510400</v>
          </cell>
          <cell r="D9066">
            <v>33290</v>
          </cell>
          <cell r="E9066" t="str">
            <v>DEPUTY SHERIFF II</v>
          </cell>
          <cell r="F9066" t="str">
            <v>E120</v>
          </cell>
          <cell r="G9066">
            <v>1</v>
          </cell>
          <cell r="H9066" t="str">
            <v>E120-035</v>
          </cell>
          <cell r="I9066" t="str">
            <v>F</v>
          </cell>
          <cell r="J9066">
            <v>30</v>
          </cell>
          <cell r="L9066">
            <v>115.92</v>
          </cell>
        </row>
        <row r="9067">
          <cell r="A9067" t="str">
            <v>STAHLMAN, RICHARD D</v>
          </cell>
          <cell r="B9067" t="str">
            <v>101-565</v>
          </cell>
          <cell r="C9067">
            <v>510400</v>
          </cell>
          <cell r="D9067">
            <v>33290</v>
          </cell>
          <cell r="E9067" t="str">
            <v>DEPUTY SHERIFF II</v>
          </cell>
          <cell r="F9067" t="str">
            <v>E120</v>
          </cell>
          <cell r="G9067">
            <v>1</v>
          </cell>
          <cell r="H9067" t="str">
            <v>E120-035</v>
          </cell>
          <cell r="I9067" t="str">
            <v>F</v>
          </cell>
          <cell r="J9067">
            <v>603</v>
          </cell>
          <cell r="L9067">
            <v>31.26</v>
          </cell>
        </row>
        <row r="9068">
          <cell r="A9068" t="str">
            <v>STAHLMAN, RICHARD D</v>
          </cell>
          <cell r="B9068" t="str">
            <v>101-565</v>
          </cell>
          <cell r="C9068">
            <v>510400</v>
          </cell>
          <cell r="D9068">
            <v>33290</v>
          </cell>
          <cell r="E9068" t="str">
            <v>DEPUTY SHERIFF II</v>
          </cell>
          <cell r="F9068" t="str">
            <v>E120</v>
          </cell>
          <cell r="G9068">
            <v>1</v>
          </cell>
          <cell r="H9068" t="str">
            <v>E120-035</v>
          </cell>
          <cell r="I9068" t="str">
            <v>F</v>
          </cell>
          <cell r="J9068">
            <v>705</v>
          </cell>
          <cell r="L9068">
            <v>12.04</v>
          </cell>
        </row>
        <row r="9069">
          <cell r="A9069" t="str">
            <v>STAHLMAN, RICHARD D</v>
          </cell>
          <cell r="B9069" t="str">
            <v>101-565</v>
          </cell>
          <cell r="C9069">
            <v>510400</v>
          </cell>
          <cell r="D9069">
            <v>33290</v>
          </cell>
          <cell r="E9069" t="str">
            <v>DEPUTY SHERIFF II</v>
          </cell>
          <cell r="F9069" t="str">
            <v>E120</v>
          </cell>
          <cell r="G9069">
            <v>1</v>
          </cell>
          <cell r="H9069" t="str">
            <v>E120-035</v>
          </cell>
          <cell r="I9069" t="str">
            <v>F</v>
          </cell>
          <cell r="J9069">
            <v>1001</v>
          </cell>
          <cell r="L9069">
            <v>10.17</v>
          </cell>
        </row>
        <row r="9070">
          <cell r="A9070" t="str">
            <v>STAHLMAN, RICHARD D</v>
          </cell>
          <cell r="B9070" t="str">
            <v>101-565</v>
          </cell>
          <cell r="C9070">
            <v>510400</v>
          </cell>
          <cell r="D9070">
            <v>33290</v>
          </cell>
          <cell r="E9070" t="str">
            <v>DEPUTY SHERIFF II</v>
          </cell>
          <cell r="F9070" t="str">
            <v>E120</v>
          </cell>
          <cell r="G9070">
            <v>1</v>
          </cell>
          <cell r="H9070" t="str">
            <v>E120-035</v>
          </cell>
          <cell r="I9070" t="str">
            <v>F</v>
          </cell>
          <cell r="J9070">
            <v>202</v>
          </cell>
          <cell r="L9070">
            <v>192.13</v>
          </cell>
        </row>
        <row r="9071">
          <cell r="A9071" t="str">
            <v>STAHLMAN, RICHARD D</v>
          </cell>
          <cell r="B9071" t="str">
            <v>101-565</v>
          </cell>
          <cell r="C9071">
            <v>510400</v>
          </cell>
          <cell r="D9071">
            <v>33290</v>
          </cell>
          <cell r="E9071" t="str">
            <v>DEPUTY SHERIFF II</v>
          </cell>
          <cell r="F9071" t="str">
            <v>E120</v>
          </cell>
          <cell r="G9071">
            <v>1</v>
          </cell>
          <cell r="H9071" t="str">
            <v>E120-035</v>
          </cell>
          <cell r="I9071" t="str">
            <v>F</v>
          </cell>
          <cell r="J9071">
            <v>811</v>
          </cell>
          <cell r="L9071">
            <v>1.88</v>
          </cell>
        </row>
        <row r="9072">
          <cell r="A9072" t="str">
            <v>STANIO, CHRISTOPHER R</v>
          </cell>
          <cell r="B9072" t="str">
            <v>101-570</v>
          </cell>
          <cell r="C9072">
            <v>510100</v>
          </cell>
          <cell r="D9072">
            <v>49250</v>
          </cell>
          <cell r="E9072" t="str">
            <v>CORRECTIONAL OFFICER I</v>
          </cell>
          <cell r="F9072" t="str">
            <v>D228</v>
          </cell>
          <cell r="G9072">
            <v>1</v>
          </cell>
          <cell r="H9072" t="str">
            <v>D228-016</v>
          </cell>
          <cell r="I9072" t="str">
            <v>O</v>
          </cell>
          <cell r="J9072">
            <v>1</v>
          </cell>
          <cell r="K9072" t="str">
            <v>REGULAR PAY</v>
          </cell>
          <cell r="L9072">
            <v>50156.86</v>
          </cell>
        </row>
        <row r="9073">
          <cell r="A9073" t="str">
            <v>STANIO, CHRISTOPHER R</v>
          </cell>
          <cell r="B9073" t="str">
            <v>101-570</v>
          </cell>
          <cell r="C9073">
            <v>510300</v>
          </cell>
          <cell r="D9073">
            <v>49250</v>
          </cell>
          <cell r="E9073" t="str">
            <v>CORRECTIONAL OFFICER I</v>
          </cell>
          <cell r="F9073" t="str">
            <v>D228</v>
          </cell>
          <cell r="G9073">
            <v>1</v>
          </cell>
          <cell r="H9073" t="str">
            <v>D228-016</v>
          </cell>
          <cell r="I9073" t="str">
            <v>F</v>
          </cell>
          <cell r="J9073" t="str">
            <v>*FM</v>
          </cell>
          <cell r="K9073" t="str">
            <v>MEDICARE</v>
          </cell>
          <cell r="L9073">
            <v>727.27</v>
          </cell>
        </row>
        <row r="9074">
          <cell r="A9074" t="str">
            <v>STANIO, CHRISTOPHER R</v>
          </cell>
          <cell r="B9074" t="str">
            <v>101-570</v>
          </cell>
          <cell r="C9074">
            <v>510300</v>
          </cell>
          <cell r="D9074">
            <v>49250</v>
          </cell>
          <cell r="E9074" t="str">
            <v>CORRECTIONAL OFFICER I</v>
          </cell>
          <cell r="F9074" t="str">
            <v>D228</v>
          </cell>
          <cell r="G9074">
            <v>1</v>
          </cell>
          <cell r="H9074" t="str">
            <v>D228-016</v>
          </cell>
          <cell r="I9074" t="str">
            <v>F</v>
          </cell>
          <cell r="J9074">
            <v>7999</v>
          </cell>
          <cell r="L9074">
            <v>15042.04</v>
          </cell>
        </row>
        <row r="9075">
          <cell r="A9075" t="str">
            <v>STANIO, CHRISTOPHER R</v>
          </cell>
          <cell r="B9075" t="str">
            <v>101-570</v>
          </cell>
          <cell r="C9075">
            <v>510300</v>
          </cell>
          <cell r="D9075">
            <v>49250</v>
          </cell>
          <cell r="E9075" t="str">
            <v>CORRECTIONAL OFFICER I</v>
          </cell>
          <cell r="F9075" t="str">
            <v>D228</v>
          </cell>
          <cell r="G9075">
            <v>1</v>
          </cell>
          <cell r="H9075" t="str">
            <v>D228-016</v>
          </cell>
          <cell r="I9075" t="str">
            <v>F</v>
          </cell>
          <cell r="J9075">
            <v>8000</v>
          </cell>
          <cell r="L9075">
            <v>3506.69</v>
          </cell>
        </row>
        <row r="9076">
          <cell r="A9076" t="str">
            <v>STANIO, CHRISTOPHER R</v>
          </cell>
          <cell r="B9076" t="str">
            <v>101-570</v>
          </cell>
          <cell r="C9076">
            <v>510300</v>
          </cell>
          <cell r="D9076">
            <v>49250</v>
          </cell>
          <cell r="E9076" t="str">
            <v>CORRECTIONAL OFFICER I</v>
          </cell>
          <cell r="F9076" t="str">
            <v>D228</v>
          </cell>
          <cell r="G9076">
            <v>1</v>
          </cell>
          <cell r="H9076" t="str">
            <v>D228-016</v>
          </cell>
          <cell r="I9076" t="str">
            <v>F</v>
          </cell>
          <cell r="J9076" t="str">
            <v>*FI</v>
          </cell>
          <cell r="K9076" t="str">
            <v>FICA</v>
          </cell>
          <cell r="L9076">
            <v>3109.73</v>
          </cell>
        </row>
        <row r="9077">
          <cell r="A9077" t="str">
            <v>STANIO, CHRISTOPHER R</v>
          </cell>
          <cell r="B9077" t="str">
            <v>101-570</v>
          </cell>
          <cell r="C9077">
            <v>510400</v>
          </cell>
          <cell r="D9077">
            <v>49250</v>
          </cell>
          <cell r="E9077" t="str">
            <v>CORRECTIONAL OFFICER I</v>
          </cell>
          <cell r="F9077" t="str">
            <v>D228</v>
          </cell>
          <cell r="G9077">
            <v>1</v>
          </cell>
          <cell r="H9077" t="str">
            <v>D228-016</v>
          </cell>
          <cell r="I9077" t="str">
            <v>F</v>
          </cell>
          <cell r="J9077">
            <v>701</v>
          </cell>
          <cell r="L9077">
            <v>4.01</v>
          </cell>
        </row>
        <row r="9078">
          <cell r="A9078" t="str">
            <v>STANIO, CHRISTOPHER R</v>
          </cell>
          <cell r="B9078" t="str">
            <v>101-570</v>
          </cell>
          <cell r="C9078">
            <v>510400</v>
          </cell>
          <cell r="D9078">
            <v>49250</v>
          </cell>
          <cell r="E9078" t="str">
            <v>CORRECTIONAL OFFICER I</v>
          </cell>
          <cell r="F9078" t="str">
            <v>D228</v>
          </cell>
          <cell r="G9078">
            <v>1</v>
          </cell>
          <cell r="H9078" t="str">
            <v>D228-016</v>
          </cell>
          <cell r="I9078" t="str">
            <v>F</v>
          </cell>
          <cell r="J9078">
            <v>601</v>
          </cell>
          <cell r="L9078">
            <v>17.149999999999999</v>
          </cell>
        </row>
        <row r="9079">
          <cell r="A9079" t="str">
            <v>STANIO, CHRISTOPHER R</v>
          </cell>
          <cell r="B9079" t="str">
            <v>101-570</v>
          </cell>
          <cell r="C9079">
            <v>510400</v>
          </cell>
          <cell r="D9079">
            <v>49250</v>
          </cell>
          <cell r="E9079" t="str">
            <v>CORRECTIONAL OFFICER I</v>
          </cell>
          <cell r="F9079" t="str">
            <v>D228</v>
          </cell>
          <cell r="G9079">
            <v>1</v>
          </cell>
          <cell r="H9079" t="str">
            <v>D228-016</v>
          </cell>
          <cell r="I9079" t="str">
            <v>F</v>
          </cell>
          <cell r="J9079">
            <v>1001</v>
          </cell>
          <cell r="L9079">
            <v>10.17</v>
          </cell>
        </row>
        <row r="9080">
          <cell r="A9080" t="str">
            <v>STANIO, CHRISTOPHER R</v>
          </cell>
          <cell r="B9080" t="str">
            <v>101-570</v>
          </cell>
          <cell r="C9080">
            <v>510400</v>
          </cell>
          <cell r="D9080">
            <v>49250</v>
          </cell>
          <cell r="E9080" t="str">
            <v>CORRECTIONAL OFFICER I</v>
          </cell>
          <cell r="F9080" t="str">
            <v>D228</v>
          </cell>
          <cell r="G9080">
            <v>1</v>
          </cell>
          <cell r="H9080" t="str">
            <v>D228-016</v>
          </cell>
          <cell r="I9080" t="str">
            <v>F</v>
          </cell>
          <cell r="J9080">
            <v>810</v>
          </cell>
          <cell r="L9080">
            <v>1.71</v>
          </cell>
        </row>
        <row r="9081">
          <cell r="A9081" t="str">
            <v>STANIO, CHRISTOPHER R</v>
          </cell>
          <cell r="B9081" t="str">
            <v>101-570</v>
          </cell>
          <cell r="C9081">
            <v>510400</v>
          </cell>
          <cell r="D9081">
            <v>49250</v>
          </cell>
          <cell r="E9081" t="str">
            <v>CORRECTIONAL OFFICER I</v>
          </cell>
          <cell r="F9081" t="str">
            <v>D228</v>
          </cell>
          <cell r="G9081">
            <v>1</v>
          </cell>
          <cell r="H9081" t="str">
            <v>D228-016</v>
          </cell>
          <cell r="I9081" t="str">
            <v>F</v>
          </cell>
          <cell r="J9081">
            <v>101</v>
          </cell>
          <cell r="L9081">
            <v>135.94999999999999</v>
          </cell>
        </row>
        <row r="9082">
          <cell r="A9082" t="str">
            <v>STANIO, CHRISTOPHER R</v>
          </cell>
          <cell r="B9082" t="str">
            <v>101-570</v>
          </cell>
          <cell r="C9082">
            <v>510400</v>
          </cell>
          <cell r="D9082">
            <v>49250</v>
          </cell>
          <cell r="E9082" t="str">
            <v>CORRECTIONAL OFFICER I</v>
          </cell>
          <cell r="F9082" t="str">
            <v>D228</v>
          </cell>
          <cell r="G9082">
            <v>1</v>
          </cell>
          <cell r="H9082" t="str">
            <v>D228-016</v>
          </cell>
          <cell r="I9082" t="str">
            <v>F</v>
          </cell>
          <cell r="J9082">
            <v>30</v>
          </cell>
          <cell r="L9082">
            <v>125.39</v>
          </cell>
        </row>
        <row r="9083">
          <cell r="A9083" t="str">
            <v>STANIO, DEBORAH B</v>
          </cell>
          <cell r="B9083" t="str">
            <v>101-594</v>
          </cell>
          <cell r="C9083">
            <v>510100</v>
          </cell>
          <cell r="D9083">
            <v>37640</v>
          </cell>
          <cell r="E9083" t="str">
            <v>OFFICE ASSISTANT, SR</v>
          </cell>
          <cell r="F9083" t="str">
            <v>D384</v>
          </cell>
          <cell r="G9083">
            <v>1</v>
          </cell>
          <cell r="H9083" t="str">
            <v>D384-012</v>
          </cell>
          <cell r="I9083" t="str">
            <v>O</v>
          </cell>
          <cell r="J9083">
            <v>1</v>
          </cell>
          <cell r="K9083" t="str">
            <v>REGULAR PAY</v>
          </cell>
          <cell r="L9083">
            <v>28600.83</v>
          </cell>
        </row>
        <row r="9084">
          <cell r="A9084" t="str">
            <v>STANIO, DEBORAH B</v>
          </cell>
          <cell r="B9084" t="str">
            <v>101-594</v>
          </cell>
          <cell r="C9084">
            <v>510300</v>
          </cell>
          <cell r="D9084">
            <v>37640</v>
          </cell>
          <cell r="E9084" t="str">
            <v>OFFICE ASSISTANT, SR</v>
          </cell>
          <cell r="F9084" t="str">
            <v>D384</v>
          </cell>
          <cell r="G9084">
            <v>1</v>
          </cell>
          <cell r="H9084" t="str">
            <v>D384-012</v>
          </cell>
          <cell r="I9084" t="str">
            <v>F</v>
          </cell>
          <cell r="J9084">
            <v>7999</v>
          </cell>
          <cell r="L9084">
            <v>8577.39</v>
          </cell>
        </row>
        <row r="9085">
          <cell r="A9085" t="str">
            <v>STANIO, DEBORAH B</v>
          </cell>
          <cell r="B9085" t="str">
            <v>101-594</v>
          </cell>
          <cell r="C9085">
            <v>510300</v>
          </cell>
          <cell r="D9085">
            <v>37640</v>
          </cell>
          <cell r="E9085" t="str">
            <v>OFFICE ASSISTANT, SR</v>
          </cell>
          <cell r="F9085" t="str">
            <v>D384</v>
          </cell>
          <cell r="G9085">
            <v>1</v>
          </cell>
          <cell r="H9085" t="str">
            <v>D384-012</v>
          </cell>
          <cell r="I9085" t="str">
            <v>F</v>
          </cell>
          <cell r="J9085">
            <v>8000</v>
          </cell>
          <cell r="L9085">
            <v>1997.77</v>
          </cell>
        </row>
        <row r="9086">
          <cell r="A9086" t="str">
            <v>STANIO, DEBORAH B</v>
          </cell>
          <cell r="B9086" t="str">
            <v>101-594</v>
          </cell>
          <cell r="C9086">
            <v>510300</v>
          </cell>
          <cell r="D9086">
            <v>37640</v>
          </cell>
          <cell r="E9086" t="str">
            <v>OFFICE ASSISTANT, SR</v>
          </cell>
          <cell r="F9086" t="str">
            <v>D384</v>
          </cell>
          <cell r="G9086">
            <v>1</v>
          </cell>
          <cell r="H9086" t="str">
            <v>D384-012</v>
          </cell>
          <cell r="I9086" t="str">
            <v>F</v>
          </cell>
          <cell r="J9086" t="str">
            <v>*FI</v>
          </cell>
          <cell r="K9086" t="str">
            <v>FICA</v>
          </cell>
          <cell r="L9086">
            <v>1773.25</v>
          </cell>
        </row>
        <row r="9087">
          <cell r="A9087" t="str">
            <v>STANIO, DEBORAH B</v>
          </cell>
          <cell r="B9087" t="str">
            <v>101-594</v>
          </cell>
          <cell r="C9087">
            <v>510300</v>
          </cell>
          <cell r="D9087">
            <v>37640</v>
          </cell>
          <cell r="E9087" t="str">
            <v>OFFICE ASSISTANT, SR</v>
          </cell>
          <cell r="F9087" t="str">
            <v>D384</v>
          </cell>
          <cell r="G9087">
            <v>1</v>
          </cell>
          <cell r="H9087" t="str">
            <v>D384-012</v>
          </cell>
          <cell r="I9087" t="str">
            <v>F</v>
          </cell>
          <cell r="J9087" t="str">
            <v>*FM</v>
          </cell>
          <cell r="K9087" t="str">
            <v>MEDICARE</v>
          </cell>
          <cell r="L9087">
            <v>414.71</v>
          </cell>
        </row>
        <row r="9088">
          <cell r="A9088" t="str">
            <v>STANIO, DEBORAH B</v>
          </cell>
          <cell r="B9088" t="str">
            <v>101-594</v>
          </cell>
          <cell r="C9088">
            <v>510400</v>
          </cell>
          <cell r="D9088">
            <v>37640</v>
          </cell>
          <cell r="E9088" t="str">
            <v>OFFICE ASSISTANT, SR</v>
          </cell>
          <cell r="F9088" t="str">
            <v>D384</v>
          </cell>
          <cell r="G9088">
            <v>1</v>
          </cell>
          <cell r="H9088" t="str">
            <v>D384-012</v>
          </cell>
          <cell r="I9088" t="str">
            <v>F</v>
          </cell>
          <cell r="J9088">
            <v>1001</v>
          </cell>
          <cell r="L9088">
            <v>10.17</v>
          </cell>
        </row>
        <row r="9089">
          <cell r="A9089" t="str">
            <v>STANIO, DEBORAH B</v>
          </cell>
          <cell r="B9089" t="str">
            <v>101-594</v>
          </cell>
          <cell r="C9089">
            <v>510400</v>
          </cell>
          <cell r="D9089">
            <v>37640</v>
          </cell>
          <cell r="E9089" t="str">
            <v>OFFICE ASSISTANT, SR</v>
          </cell>
          <cell r="F9089" t="str">
            <v>D384</v>
          </cell>
          <cell r="G9089">
            <v>1</v>
          </cell>
          <cell r="H9089" t="str">
            <v>D384-012</v>
          </cell>
          <cell r="I9089" t="str">
            <v>F</v>
          </cell>
          <cell r="J9089">
            <v>811</v>
          </cell>
          <cell r="L9089">
            <v>1.88</v>
          </cell>
        </row>
        <row r="9090">
          <cell r="A9090" t="str">
            <v>STANIO, DEBORAH B</v>
          </cell>
          <cell r="B9090" t="str">
            <v>101-594</v>
          </cell>
          <cell r="C9090">
            <v>510400</v>
          </cell>
          <cell r="D9090">
            <v>37640</v>
          </cell>
          <cell r="E9090" t="str">
            <v>OFFICE ASSISTANT, SR</v>
          </cell>
          <cell r="F9090" t="str">
            <v>D384</v>
          </cell>
          <cell r="G9090">
            <v>1</v>
          </cell>
          <cell r="H9090" t="str">
            <v>D384-012</v>
          </cell>
          <cell r="I9090" t="str">
            <v>F</v>
          </cell>
          <cell r="J9090">
            <v>30</v>
          </cell>
          <cell r="L9090">
            <v>71.5</v>
          </cell>
        </row>
        <row r="9091">
          <cell r="A9091" t="str">
            <v>STANOVICH, STEVEN A</v>
          </cell>
          <cell r="B9091" t="str">
            <v>101-565</v>
          </cell>
          <cell r="C9091">
            <v>510100</v>
          </cell>
          <cell r="D9091">
            <v>23380</v>
          </cell>
          <cell r="E9091" t="str">
            <v>DEPUTY SHERIFF II</v>
          </cell>
          <cell r="F9091" t="str">
            <v>E120</v>
          </cell>
          <cell r="G9091">
            <v>1</v>
          </cell>
          <cell r="H9091" t="str">
            <v>E120-036</v>
          </cell>
          <cell r="I9091" t="str">
            <v>O</v>
          </cell>
          <cell r="J9091">
            <v>1</v>
          </cell>
          <cell r="K9091" t="str">
            <v>REGULAR PAY</v>
          </cell>
          <cell r="L9091">
            <v>46368</v>
          </cell>
        </row>
        <row r="9092">
          <cell r="A9092" t="str">
            <v>STANOVICH, STEVEN A</v>
          </cell>
          <cell r="B9092" t="str">
            <v>101-565</v>
          </cell>
          <cell r="C9092">
            <v>510300</v>
          </cell>
          <cell r="D9092">
            <v>23380</v>
          </cell>
          <cell r="E9092" t="str">
            <v>DEPUTY SHERIFF II</v>
          </cell>
          <cell r="F9092" t="str">
            <v>E120</v>
          </cell>
          <cell r="G9092">
            <v>1</v>
          </cell>
          <cell r="H9092" t="str">
            <v>E120-036</v>
          </cell>
          <cell r="I9092" t="str">
            <v>F</v>
          </cell>
          <cell r="J9092" t="str">
            <v>*FI</v>
          </cell>
          <cell r="K9092" t="str">
            <v>FICA</v>
          </cell>
          <cell r="L9092">
            <v>2874.82</v>
          </cell>
        </row>
        <row r="9093">
          <cell r="A9093" t="str">
            <v>STANOVICH, STEVEN A</v>
          </cell>
          <cell r="B9093" t="str">
            <v>101-565</v>
          </cell>
          <cell r="C9093">
            <v>510300</v>
          </cell>
          <cell r="D9093">
            <v>23380</v>
          </cell>
          <cell r="E9093" t="str">
            <v>DEPUTY SHERIFF II</v>
          </cell>
          <cell r="F9093" t="str">
            <v>E120</v>
          </cell>
          <cell r="G9093">
            <v>1</v>
          </cell>
          <cell r="H9093" t="str">
            <v>E120-036</v>
          </cell>
          <cell r="I9093" t="str">
            <v>F</v>
          </cell>
          <cell r="J9093">
            <v>8010</v>
          </cell>
          <cell r="L9093">
            <v>4167.6000000000004</v>
          </cell>
        </row>
        <row r="9094">
          <cell r="A9094" t="str">
            <v>STANOVICH, STEVEN A</v>
          </cell>
          <cell r="B9094" t="str">
            <v>101-565</v>
          </cell>
          <cell r="C9094">
            <v>510300</v>
          </cell>
          <cell r="D9094">
            <v>23380</v>
          </cell>
          <cell r="E9094" t="str">
            <v>DEPUTY SHERIFF II</v>
          </cell>
          <cell r="F9094" t="str">
            <v>E120</v>
          </cell>
          <cell r="G9094">
            <v>1</v>
          </cell>
          <cell r="H9094" t="str">
            <v>E120-036</v>
          </cell>
          <cell r="I9094" t="str">
            <v>F</v>
          </cell>
          <cell r="J9094">
            <v>8009</v>
          </cell>
          <cell r="L9094">
            <v>5342.29</v>
          </cell>
        </row>
        <row r="9095">
          <cell r="A9095" t="str">
            <v>STANOVICH, STEVEN A</v>
          </cell>
          <cell r="B9095" t="str">
            <v>101-565</v>
          </cell>
          <cell r="C9095">
            <v>510300</v>
          </cell>
          <cell r="D9095">
            <v>23380</v>
          </cell>
          <cell r="E9095" t="str">
            <v>DEPUTY SHERIFF II</v>
          </cell>
          <cell r="F9095" t="str">
            <v>E120</v>
          </cell>
          <cell r="G9095">
            <v>1</v>
          </cell>
          <cell r="H9095" t="str">
            <v>E120-036</v>
          </cell>
          <cell r="I9095" t="str">
            <v>F</v>
          </cell>
          <cell r="J9095" t="str">
            <v>*FM</v>
          </cell>
          <cell r="K9095" t="str">
            <v>MEDICARE</v>
          </cell>
          <cell r="L9095">
            <v>672.34</v>
          </cell>
        </row>
        <row r="9096">
          <cell r="A9096" t="str">
            <v>STANOVICH, STEVEN A</v>
          </cell>
          <cell r="B9096" t="str">
            <v>101-565</v>
          </cell>
          <cell r="C9096">
            <v>510400</v>
          </cell>
          <cell r="D9096">
            <v>23380</v>
          </cell>
          <cell r="E9096" t="str">
            <v>DEPUTY SHERIFF II</v>
          </cell>
          <cell r="F9096" t="str">
            <v>E120</v>
          </cell>
          <cell r="G9096">
            <v>1</v>
          </cell>
          <cell r="H9096" t="str">
            <v>E120-036</v>
          </cell>
          <cell r="I9096" t="str">
            <v>F</v>
          </cell>
          <cell r="J9096">
            <v>210</v>
          </cell>
          <cell r="L9096">
            <v>136.43</v>
          </cell>
        </row>
        <row r="9097">
          <cell r="A9097" t="str">
            <v>STANOVICH, STEVEN A</v>
          </cell>
          <cell r="B9097" t="str">
            <v>101-565</v>
          </cell>
          <cell r="C9097">
            <v>510400</v>
          </cell>
          <cell r="D9097">
            <v>23380</v>
          </cell>
          <cell r="E9097" t="str">
            <v>DEPUTY SHERIFF II</v>
          </cell>
          <cell r="F9097" t="str">
            <v>E120</v>
          </cell>
          <cell r="G9097">
            <v>1</v>
          </cell>
          <cell r="H9097" t="str">
            <v>E120-036</v>
          </cell>
          <cell r="I9097" t="str">
            <v>F</v>
          </cell>
          <cell r="J9097">
            <v>601</v>
          </cell>
          <cell r="L9097">
            <v>17.149999999999999</v>
          </cell>
        </row>
        <row r="9098">
          <cell r="A9098" t="str">
            <v>STANOVICH, STEVEN A</v>
          </cell>
          <cell r="B9098" t="str">
            <v>101-565</v>
          </cell>
          <cell r="C9098">
            <v>510400</v>
          </cell>
          <cell r="D9098">
            <v>23380</v>
          </cell>
          <cell r="E9098" t="str">
            <v>DEPUTY SHERIFF II</v>
          </cell>
          <cell r="F9098" t="str">
            <v>E120</v>
          </cell>
          <cell r="G9098">
            <v>1</v>
          </cell>
          <cell r="H9098" t="str">
            <v>E120-036</v>
          </cell>
          <cell r="I9098" t="str">
            <v>F</v>
          </cell>
          <cell r="J9098">
            <v>1001</v>
          </cell>
          <cell r="L9098">
            <v>10.17</v>
          </cell>
        </row>
        <row r="9099">
          <cell r="A9099" t="str">
            <v>STANOVICH, STEVEN A</v>
          </cell>
          <cell r="B9099" t="str">
            <v>101-565</v>
          </cell>
          <cell r="C9099">
            <v>510400</v>
          </cell>
          <cell r="D9099">
            <v>23380</v>
          </cell>
          <cell r="E9099" t="str">
            <v>DEPUTY SHERIFF II</v>
          </cell>
          <cell r="F9099" t="str">
            <v>E120</v>
          </cell>
          <cell r="G9099">
            <v>1</v>
          </cell>
          <cell r="H9099" t="str">
            <v>E120-036</v>
          </cell>
          <cell r="I9099" t="str">
            <v>F</v>
          </cell>
          <cell r="J9099">
            <v>701</v>
          </cell>
          <cell r="L9099">
            <v>4.01</v>
          </cell>
        </row>
        <row r="9100">
          <cell r="A9100" t="str">
            <v>STANOVICH, STEVEN A</v>
          </cell>
          <cell r="B9100" t="str">
            <v>101-565</v>
          </cell>
          <cell r="C9100">
            <v>510400</v>
          </cell>
          <cell r="D9100">
            <v>23380</v>
          </cell>
          <cell r="E9100" t="str">
            <v>DEPUTY SHERIFF II</v>
          </cell>
          <cell r="F9100" t="str">
            <v>E120</v>
          </cell>
          <cell r="G9100">
            <v>1</v>
          </cell>
          <cell r="H9100" t="str">
            <v>E120-036</v>
          </cell>
          <cell r="I9100" t="str">
            <v>F</v>
          </cell>
          <cell r="J9100">
            <v>810</v>
          </cell>
          <cell r="L9100">
            <v>1.71</v>
          </cell>
        </row>
        <row r="9101">
          <cell r="A9101" t="str">
            <v>STANOVICH, STEVEN A</v>
          </cell>
          <cell r="B9101" t="str">
            <v>101-565</v>
          </cell>
          <cell r="C9101">
            <v>510400</v>
          </cell>
          <cell r="D9101">
            <v>23380</v>
          </cell>
          <cell r="E9101" t="str">
            <v>DEPUTY SHERIFF II</v>
          </cell>
          <cell r="F9101" t="str">
            <v>E120</v>
          </cell>
          <cell r="G9101">
            <v>1</v>
          </cell>
          <cell r="H9101" t="str">
            <v>E120-036</v>
          </cell>
          <cell r="I9101" t="str">
            <v>F</v>
          </cell>
          <cell r="J9101">
            <v>30</v>
          </cell>
          <cell r="L9101">
            <v>115.92</v>
          </cell>
        </row>
        <row r="9102">
          <cell r="A9102" t="str">
            <v>STEELE, STEVEN D</v>
          </cell>
          <cell r="B9102" t="str">
            <v>114-895</v>
          </cell>
          <cell r="C9102">
            <v>510100</v>
          </cell>
          <cell r="D9102">
            <v>5560</v>
          </cell>
          <cell r="E9102" t="str">
            <v>EQUIPMENT SHOP SUPERVISOR</v>
          </cell>
          <cell r="F9102" t="str">
            <v>D286</v>
          </cell>
          <cell r="G9102">
            <v>1</v>
          </cell>
          <cell r="H9102" t="str">
            <v>D286-001</v>
          </cell>
          <cell r="I9102" t="str">
            <v>O</v>
          </cell>
          <cell r="J9102">
            <v>1</v>
          </cell>
          <cell r="K9102" t="str">
            <v>REGULAR PAY</v>
          </cell>
          <cell r="L9102">
            <v>49023.68</v>
          </cell>
        </row>
        <row r="9103">
          <cell r="A9103" t="str">
            <v>STEELE, STEVEN D</v>
          </cell>
          <cell r="B9103" t="str">
            <v>114-895</v>
          </cell>
          <cell r="C9103">
            <v>510300</v>
          </cell>
          <cell r="D9103">
            <v>5560</v>
          </cell>
          <cell r="E9103" t="str">
            <v>EQUIPMENT SHOP SUPERVISOR</v>
          </cell>
          <cell r="F9103" t="str">
            <v>D286</v>
          </cell>
          <cell r="G9103">
            <v>1</v>
          </cell>
          <cell r="H9103" t="str">
            <v>D286-001</v>
          </cell>
          <cell r="I9103" t="str">
            <v>F</v>
          </cell>
          <cell r="J9103" t="str">
            <v>*FM</v>
          </cell>
          <cell r="K9103" t="str">
            <v>MEDICARE</v>
          </cell>
          <cell r="L9103">
            <v>710.84</v>
          </cell>
        </row>
        <row r="9104">
          <cell r="A9104" t="str">
            <v>STEELE, STEVEN D</v>
          </cell>
          <cell r="B9104" t="str">
            <v>114-895</v>
          </cell>
          <cell r="C9104">
            <v>510300</v>
          </cell>
          <cell r="D9104">
            <v>5560</v>
          </cell>
          <cell r="E9104" t="str">
            <v>EQUIPMENT SHOP SUPERVISOR</v>
          </cell>
          <cell r="F9104" t="str">
            <v>D286</v>
          </cell>
          <cell r="G9104">
            <v>1</v>
          </cell>
          <cell r="H9104" t="str">
            <v>D286-001</v>
          </cell>
          <cell r="I9104" t="str">
            <v>F</v>
          </cell>
          <cell r="J9104" t="str">
            <v>*FI</v>
          </cell>
          <cell r="K9104" t="str">
            <v>FICA</v>
          </cell>
          <cell r="L9104">
            <v>3039.47</v>
          </cell>
        </row>
        <row r="9105">
          <cell r="A9105" t="str">
            <v>STEELE, STEVEN D</v>
          </cell>
          <cell r="B9105" t="str">
            <v>114-895</v>
          </cell>
          <cell r="C9105">
            <v>510300</v>
          </cell>
          <cell r="D9105">
            <v>5560</v>
          </cell>
          <cell r="E9105" t="str">
            <v>EQUIPMENT SHOP SUPERVISOR</v>
          </cell>
          <cell r="F9105" t="str">
            <v>D286</v>
          </cell>
          <cell r="G9105">
            <v>1</v>
          </cell>
          <cell r="H9105" t="str">
            <v>D286-001</v>
          </cell>
          <cell r="I9105" t="str">
            <v>F</v>
          </cell>
          <cell r="J9105">
            <v>8000</v>
          </cell>
          <cell r="L9105">
            <v>3427.36</v>
          </cell>
        </row>
        <row r="9106">
          <cell r="A9106" t="str">
            <v>STEELE, STEVEN D</v>
          </cell>
          <cell r="B9106" t="str">
            <v>114-895</v>
          </cell>
          <cell r="C9106">
            <v>510300</v>
          </cell>
          <cell r="D9106">
            <v>5560</v>
          </cell>
          <cell r="E9106" t="str">
            <v>EQUIPMENT SHOP SUPERVISOR</v>
          </cell>
          <cell r="F9106" t="str">
            <v>D286</v>
          </cell>
          <cell r="G9106">
            <v>1</v>
          </cell>
          <cell r="H9106" t="str">
            <v>D286-001</v>
          </cell>
          <cell r="I9106" t="str">
            <v>F</v>
          </cell>
          <cell r="J9106">
            <v>7999</v>
          </cell>
          <cell r="L9106">
            <v>14702.2</v>
          </cell>
        </row>
        <row r="9107">
          <cell r="A9107" t="str">
            <v>STEELE, STEVEN D</v>
          </cell>
          <cell r="B9107" t="str">
            <v>114-895</v>
          </cell>
          <cell r="C9107">
            <v>510400</v>
          </cell>
          <cell r="D9107">
            <v>5560</v>
          </cell>
          <cell r="E9107" t="str">
            <v>EQUIPMENT SHOP SUPERVISOR</v>
          </cell>
          <cell r="F9107" t="str">
            <v>D286</v>
          </cell>
          <cell r="G9107">
            <v>1</v>
          </cell>
          <cell r="H9107" t="str">
            <v>D286-001</v>
          </cell>
          <cell r="I9107" t="str">
            <v>F</v>
          </cell>
          <cell r="J9107">
            <v>104</v>
          </cell>
          <cell r="L9107">
            <v>283.83999999999997</v>
          </cell>
        </row>
        <row r="9108">
          <cell r="A9108" t="str">
            <v>STEELE, STEVEN D</v>
          </cell>
          <cell r="B9108" t="str">
            <v>114-895</v>
          </cell>
          <cell r="C9108">
            <v>510400</v>
          </cell>
          <cell r="D9108">
            <v>5560</v>
          </cell>
          <cell r="E9108" t="str">
            <v>EQUIPMENT SHOP SUPERVISOR</v>
          </cell>
          <cell r="F9108" t="str">
            <v>D286</v>
          </cell>
          <cell r="G9108">
            <v>1</v>
          </cell>
          <cell r="H9108" t="str">
            <v>D286-001</v>
          </cell>
          <cell r="I9108" t="str">
            <v>F</v>
          </cell>
          <cell r="J9108">
            <v>811</v>
          </cell>
          <cell r="L9108">
            <v>1.88</v>
          </cell>
        </row>
        <row r="9109">
          <cell r="A9109" t="str">
            <v>STEELE, STEVEN D</v>
          </cell>
          <cell r="B9109" t="str">
            <v>114-895</v>
          </cell>
          <cell r="C9109">
            <v>510400</v>
          </cell>
          <cell r="D9109">
            <v>5560</v>
          </cell>
          <cell r="E9109" t="str">
            <v>EQUIPMENT SHOP SUPERVISOR</v>
          </cell>
          <cell r="F9109" t="str">
            <v>D286</v>
          </cell>
          <cell r="G9109">
            <v>1</v>
          </cell>
          <cell r="H9109" t="str">
            <v>D286-001</v>
          </cell>
          <cell r="I9109" t="str">
            <v>F</v>
          </cell>
          <cell r="J9109">
            <v>30</v>
          </cell>
          <cell r="L9109">
            <v>122.56</v>
          </cell>
        </row>
        <row r="9110">
          <cell r="A9110" t="str">
            <v>STEELE, STEVEN D</v>
          </cell>
          <cell r="B9110" t="str">
            <v>114-895</v>
          </cell>
          <cell r="C9110">
            <v>510400</v>
          </cell>
          <cell r="D9110">
            <v>5560</v>
          </cell>
          <cell r="E9110" t="str">
            <v>EQUIPMENT SHOP SUPERVISOR</v>
          </cell>
          <cell r="F9110" t="str">
            <v>D286</v>
          </cell>
          <cell r="G9110">
            <v>1</v>
          </cell>
          <cell r="H9110" t="str">
            <v>D286-001</v>
          </cell>
          <cell r="I9110" t="str">
            <v>F</v>
          </cell>
          <cell r="J9110">
            <v>1001</v>
          </cell>
          <cell r="L9110">
            <v>10.17</v>
          </cell>
        </row>
        <row r="9111">
          <cell r="A9111" t="str">
            <v>STEELE, STEVEN D</v>
          </cell>
          <cell r="B9111" t="str">
            <v>114-895</v>
          </cell>
          <cell r="C9111">
            <v>510400</v>
          </cell>
          <cell r="D9111">
            <v>5560</v>
          </cell>
          <cell r="E9111" t="str">
            <v>EQUIPMENT SHOP SUPERVISOR</v>
          </cell>
          <cell r="F9111" t="str">
            <v>D286</v>
          </cell>
          <cell r="G9111">
            <v>1</v>
          </cell>
          <cell r="H9111" t="str">
            <v>D286-001</v>
          </cell>
          <cell r="I9111" t="str">
            <v>F</v>
          </cell>
          <cell r="J9111">
            <v>605</v>
          </cell>
          <cell r="L9111">
            <v>59.1</v>
          </cell>
        </row>
        <row r="9112">
          <cell r="A9112" t="str">
            <v>STEELE, STEVEN D</v>
          </cell>
          <cell r="B9112" t="str">
            <v>114-895</v>
          </cell>
          <cell r="C9112">
            <v>510400</v>
          </cell>
          <cell r="D9112">
            <v>5560</v>
          </cell>
          <cell r="E9112" t="str">
            <v>EQUIPMENT SHOP SUPERVISOR</v>
          </cell>
          <cell r="F9112" t="str">
            <v>D286</v>
          </cell>
          <cell r="G9112">
            <v>1</v>
          </cell>
          <cell r="H9112" t="str">
            <v>D286-001</v>
          </cell>
          <cell r="I9112" t="str">
            <v>F</v>
          </cell>
          <cell r="J9112">
            <v>705</v>
          </cell>
          <cell r="L9112">
            <v>12.04</v>
          </cell>
        </row>
        <row r="9113">
          <cell r="A9113" t="str">
            <v>STEEN, MATTHEW R</v>
          </cell>
          <cell r="B9113" t="str">
            <v>101-570</v>
          </cell>
          <cell r="C9113">
            <v>510100</v>
          </cell>
          <cell r="D9113">
            <v>48170</v>
          </cell>
          <cell r="E9113" t="str">
            <v>CORRECTIONAL OFFICER I</v>
          </cell>
          <cell r="F9113" t="str">
            <v>D228</v>
          </cell>
          <cell r="G9113">
            <v>1</v>
          </cell>
          <cell r="H9113" t="str">
            <v>D228-017</v>
          </cell>
          <cell r="I9113" t="str">
            <v>O</v>
          </cell>
          <cell r="J9113">
            <v>1</v>
          </cell>
          <cell r="K9113" t="str">
            <v>REGULAR PAY</v>
          </cell>
          <cell r="L9113">
            <v>48728.59</v>
          </cell>
        </row>
        <row r="9114">
          <cell r="A9114" t="str">
            <v>STEEN, MATTHEW R</v>
          </cell>
          <cell r="B9114" t="str">
            <v>101-570</v>
          </cell>
          <cell r="C9114">
            <v>510300</v>
          </cell>
          <cell r="D9114">
            <v>48170</v>
          </cell>
          <cell r="E9114" t="str">
            <v>CORRECTIONAL OFFICER I</v>
          </cell>
          <cell r="F9114" t="str">
            <v>D228</v>
          </cell>
          <cell r="G9114">
            <v>1</v>
          </cell>
          <cell r="H9114" t="str">
            <v>D228-017</v>
          </cell>
          <cell r="I9114" t="str">
            <v>F</v>
          </cell>
          <cell r="J9114" t="str">
            <v>*FI</v>
          </cell>
          <cell r="K9114" t="str">
            <v>FICA</v>
          </cell>
          <cell r="L9114">
            <v>3021.17</v>
          </cell>
        </row>
        <row r="9115">
          <cell r="A9115" t="str">
            <v>STEEN, MATTHEW R</v>
          </cell>
          <cell r="B9115" t="str">
            <v>101-570</v>
          </cell>
          <cell r="C9115">
            <v>510300</v>
          </cell>
          <cell r="D9115">
            <v>48170</v>
          </cell>
          <cell r="E9115" t="str">
            <v>CORRECTIONAL OFFICER I</v>
          </cell>
          <cell r="F9115" t="str">
            <v>D228</v>
          </cell>
          <cell r="G9115">
            <v>1</v>
          </cell>
          <cell r="H9115" t="str">
            <v>D228-017</v>
          </cell>
          <cell r="I9115" t="str">
            <v>F</v>
          </cell>
          <cell r="J9115">
            <v>7999</v>
          </cell>
          <cell r="L9115">
            <v>14613.7</v>
          </cell>
        </row>
        <row r="9116">
          <cell r="A9116" t="str">
            <v>STEEN, MATTHEW R</v>
          </cell>
          <cell r="B9116" t="str">
            <v>101-570</v>
          </cell>
          <cell r="C9116">
            <v>510300</v>
          </cell>
          <cell r="D9116">
            <v>48170</v>
          </cell>
          <cell r="E9116" t="str">
            <v>CORRECTIONAL OFFICER I</v>
          </cell>
          <cell r="F9116" t="str">
            <v>D228</v>
          </cell>
          <cell r="G9116">
            <v>1</v>
          </cell>
          <cell r="H9116" t="str">
            <v>D228-017</v>
          </cell>
          <cell r="I9116" t="str">
            <v>F</v>
          </cell>
          <cell r="J9116" t="str">
            <v>*FM</v>
          </cell>
          <cell r="K9116" t="str">
            <v>MEDICARE</v>
          </cell>
          <cell r="L9116">
            <v>706.56</v>
          </cell>
        </row>
        <row r="9117">
          <cell r="A9117" t="str">
            <v>STEEN, MATTHEW R</v>
          </cell>
          <cell r="B9117" t="str">
            <v>101-570</v>
          </cell>
          <cell r="C9117">
            <v>510300</v>
          </cell>
          <cell r="D9117">
            <v>48170</v>
          </cell>
          <cell r="E9117" t="str">
            <v>CORRECTIONAL OFFICER I</v>
          </cell>
          <cell r="F9117" t="str">
            <v>D228</v>
          </cell>
          <cell r="G9117">
            <v>1</v>
          </cell>
          <cell r="H9117" t="str">
            <v>D228-017</v>
          </cell>
          <cell r="I9117" t="str">
            <v>F</v>
          </cell>
          <cell r="J9117">
            <v>8000</v>
          </cell>
          <cell r="L9117">
            <v>3406.71</v>
          </cell>
        </row>
        <row r="9118">
          <cell r="A9118" t="str">
            <v>STEEN, MATTHEW R</v>
          </cell>
          <cell r="B9118" t="str">
            <v>101-570</v>
          </cell>
          <cell r="C9118">
            <v>510400</v>
          </cell>
          <cell r="D9118">
            <v>48170</v>
          </cell>
          <cell r="E9118" t="str">
            <v>CORRECTIONAL OFFICER I</v>
          </cell>
          <cell r="F9118" t="str">
            <v>D228</v>
          </cell>
          <cell r="G9118">
            <v>1</v>
          </cell>
          <cell r="H9118" t="str">
            <v>D228-017</v>
          </cell>
          <cell r="I9118" t="str">
            <v>F</v>
          </cell>
          <cell r="J9118">
            <v>601</v>
          </cell>
          <cell r="L9118">
            <v>17.149999999999999</v>
          </cell>
        </row>
        <row r="9119">
          <cell r="A9119" t="str">
            <v>STEEN, MATTHEW R</v>
          </cell>
          <cell r="B9119" t="str">
            <v>101-570</v>
          </cell>
          <cell r="C9119">
            <v>510400</v>
          </cell>
          <cell r="D9119">
            <v>48170</v>
          </cell>
          <cell r="E9119" t="str">
            <v>CORRECTIONAL OFFICER I</v>
          </cell>
          <cell r="F9119" t="str">
            <v>D228</v>
          </cell>
          <cell r="G9119">
            <v>1</v>
          </cell>
          <cell r="H9119" t="str">
            <v>D228-017</v>
          </cell>
          <cell r="I9119" t="str">
            <v>F</v>
          </cell>
          <cell r="J9119">
            <v>100</v>
          </cell>
          <cell r="L9119">
            <v>135.94999999999999</v>
          </cell>
        </row>
        <row r="9120">
          <cell r="A9120" t="str">
            <v>STEEN, MATTHEW R</v>
          </cell>
          <cell r="B9120" t="str">
            <v>101-570</v>
          </cell>
          <cell r="C9120">
            <v>510400</v>
          </cell>
          <cell r="D9120">
            <v>48170</v>
          </cell>
          <cell r="E9120" t="str">
            <v>CORRECTIONAL OFFICER I</v>
          </cell>
          <cell r="F9120" t="str">
            <v>D228</v>
          </cell>
          <cell r="G9120">
            <v>1</v>
          </cell>
          <cell r="H9120" t="str">
            <v>D228-017</v>
          </cell>
          <cell r="I9120" t="str">
            <v>F</v>
          </cell>
          <cell r="J9120">
            <v>30</v>
          </cell>
          <cell r="L9120">
            <v>121.82</v>
          </cell>
        </row>
        <row r="9121">
          <cell r="A9121" t="str">
            <v>STEEN, MATTHEW R</v>
          </cell>
          <cell r="B9121" t="str">
            <v>101-570</v>
          </cell>
          <cell r="C9121">
            <v>510400</v>
          </cell>
          <cell r="D9121">
            <v>48170</v>
          </cell>
          <cell r="E9121" t="str">
            <v>CORRECTIONAL OFFICER I</v>
          </cell>
          <cell r="F9121" t="str">
            <v>D228</v>
          </cell>
          <cell r="G9121">
            <v>1</v>
          </cell>
          <cell r="H9121" t="str">
            <v>D228-017</v>
          </cell>
          <cell r="I9121" t="str">
            <v>F</v>
          </cell>
          <cell r="J9121">
            <v>1001</v>
          </cell>
          <cell r="L9121">
            <v>10.17</v>
          </cell>
        </row>
        <row r="9122">
          <cell r="A9122" t="str">
            <v>STEEN, MATTHEW R</v>
          </cell>
          <cell r="B9122" t="str">
            <v>101-570</v>
          </cell>
          <cell r="C9122">
            <v>510400</v>
          </cell>
          <cell r="D9122">
            <v>48170</v>
          </cell>
          <cell r="E9122" t="str">
            <v>CORRECTIONAL OFFICER I</v>
          </cell>
          <cell r="F9122" t="str">
            <v>D228</v>
          </cell>
          <cell r="G9122">
            <v>1</v>
          </cell>
          <cell r="H9122" t="str">
            <v>D228-017</v>
          </cell>
          <cell r="I9122" t="str">
            <v>F</v>
          </cell>
          <cell r="J9122">
            <v>810</v>
          </cell>
          <cell r="L9122">
            <v>1.71</v>
          </cell>
        </row>
        <row r="9123">
          <cell r="A9123" t="str">
            <v>STEEN, MATTHEW R</v>
          </cell>
          <cell r="B9123" t="str">
            <v>101-570</v>
          </cell>
          <cell r="C9123">
            <v>510400</v>
          </cell>
          <cell r="D9123">
            <v>48170</v>
          </cell>
          <cell r="E9123" t="str">
            <v>CORRECTIONAL OFFICER I</v>
          </cell>
          <cell r="F9123" t="str">
            <v>D228</v>
          </cell>
          <cell r="G9123">
            <v>1</v>
          </cell>
          <cell r="H9123" t="str">
            <v>D228-017</v>
          </cell>
          <cell r="I9123" t="str">
            <v>F</v>
          </cell>
          <cell r="J9123">
            <v>701</v>
          </cell>
          <cell r="L9123">
            <v>4.01</v>
          </cell>
        </row>
        <row r="9124">
          <cell r="A9124" t="str">
            <v>STEGER, BRIAN C</v>
          </cell>
          <cell r="B9124" t="str">
            <v>101-575</v>
          </cell>
          <cell r="C9124">
            <v>510100</v>
          </cell>
          <cell r="D9124">
            <v>43250</v>
          </cell>
          <cell r="E9124" t="str">
            <v>AGRICULTURAL BIOLOGIST I</v>
          </cell>
          <cell r="F9124" t="str">
            <v>P110</v>
          </cell>
          <cell r="G9124">
            <v>1</v>
          </cell>
          <cell r="H9124" t="str">
            <v>P110-002</v>
          </cell>
          <cell r="I9124" t="str">
            <v>O</v>
          </cell>
          <cell r="J9124">
            <v>1</v>
          </cell>
          <cell r="K9124" t="str">
            <v>REGULAR PAY</v>
          </cell>
          <cell r="L9124">
            <v>34453.67</v>
          </cell>
        </row>
        <row r="9125">
          <cell r="A9125" t="str">
            <v>STEGER, BRIAN C</v>
          </cell>
          <cell r="B9125" t="str">
            <v>101-575</v>
          </cell>
          <cell r="C9125">
            <v>510300</v>
          </cell>
          <cell r="D9125">
            <v>43250</v>
          </cell>
          <cell r="E9125" t="str">
            <v>AGRICULTURAL BIOLOGIST I</v>
          </cell>
          <cell r="F9125" t="str">
            <v>P110</v>
          </cell>
          <cell r="G9125">
            <v>1</v>
          </cell>
          <cell r="H9125" t="str">
            <v>P110-002</v>
          </cell>
          <cell r="I9125" t="str">
            <v>F</v>
          </cell>
          <cell r="J9125">
            <v>8000</v>
          </cell>
          <cell r="L9125">
            <v>2407.46</v>
          </cell>
        </row>
        <row r="9126">
          <cell r="A9126" t="str">
            <v>STEGER, BRIAN C</v>
          </cell>
          <cell r="B9126" t="str">
            <v>101-575</v>
          </cell>
          <cell r="C9126">
            <v>510300</v>
          </cell>
          <cell r="D9126">
            <v>43250</v>
          </cell>
          <cell r="E9126" t="str">
            <v>AGRICULTURAL BIOLOGIST I</v>
          </cell>
          <cell r="F9126" t="str">
            <v>P110</v>
          </cell>
          <cell r="G9126">
            <v>1</v>
          </cell>
          <cell r="H9126" t="str">
            <v>P110-002</v>
          </cell>
          <cell r="I9126" t="str">
            <v>F</v>
          </cell>
          <cell r="J9126" t="str">
            <v>*FI</v>
          </cell>
          <cell r="K9126" t="str">
            <v>FICA</v>
          </cell>
          <cell r="L9126">
            <v>2136.13</v>
          </cell>
        </row>
        <row r="9127">
          <cell r="A9127" t="str">
            <v>STEGER, BRIAN C</v>
          </cell>
          <cell r="B9127" t="str">
            <v>101-575</v>
          </cell>
          <cell r="C9127">
            <v>510300</v>
          </cell>
          <cell r="D9127">
            <v>43250</v>
          </cell>
          <cell r="E9127" t="str">
            <v>AGRICULTURAL BIOLOGIST I</v>
          </cell>
          <cell r="F9127" t="str">
            <v>P110</v>
          </cell>
          <cell r="G9127">
            <v>1</v>
          </cell>
          <cell r="H9127" t="str">
            <v>P110-002</v>
          </cell>
          <cell r="I9127" t="str">
            <v>F</v>
          </cell>
          <cell r="J9127">
            <v>8005</v>
          </cell>
          <cell r="L9127">
            <v>168.52</v>
          </cell>
        </row>
        <row r="9128">
          <cell r="A9128" t="str">
            <v>STEGER, BRIAN C</v>
          </cell>
          <cell r="B9128" t="str">
            <v>101-575</v>
          </cell>
          <cell r="C9128">
            <v>510300</v>
          </cell>
          <cell r="D9128">
            <v>43250</v>
          </cell>
          <cell r="E9128" t="str">
            <v>AGRICULTURAL BIOLOGIST I</v>
          </cell>
          <cell r="F9128" t="str">
            <v>P110</v>
          </cell>
          <cell r="G9128">
            <v>1</v>
          </cell>
          <cell r="H9128" t="str">
            <v>P110-002</v>
          </cell>
          <cell r="I9128" t="str">
            <v>F</v>
          </cell>
          <cell r="J9128">
            <v>7999</v>
          </cell>
          <cell r="L9128">
            <v>10332.66</v>
          </cell>
        </row>
        <row r="9129">
          <cell r="A9129" t="str">
            <v>STEGER, BRIAN C</v>
          </cell>
          <cell r="B9129" t="str">
            <v>101-575</v>
          </cell>
          <cell r="C9129">
            <v>510300</v>
          </cell>
          <cell r="D9129">
            <v>43250</v>
          </cell>
          <cell r="E9129" t="str">
            <v>AGRICULTURAL BIOLOGIST I</v>
          </cell>
          <cell r="F9129" t="str">
            <v>P110</v>
          </cell>
          <cell r="G9129">
            <v>1</v>
          </cell>
          <cell r="H9129" t="str">
            <v>P110-002</v>
          </cell>
          <cell r="I9129" t="str">
            <v>F</v>
          </cell>
          <cell r="J9129" t="str">
            <v>*FM</v>
          </cell>
          <cell r="K9129" t="str">
            <v>MEDICARE</v>
          </cell>
          <cell r="L9129">
            <v>499.58</v>
          </cell>
        </row>
        <row r="9130">
          <cell r="A9130" t="str">
            <v>STEGER, BRIAN C</v>
          </cell>
          <cell r="B9130" t="str">
            <v>101-575</v>
          </cell>
          <cell r="C9130">
            <v>510400</v>
          </cell>
          <cell r="D9130">
            <v>43250</v>
          </cell>
          <cell r="E9130" t="str">
            <v>AGRICULTURAL BIOLOGIST I</v>
          </cell>
          <cell r="F9130" t="str">
            <v>P110</v>
          </cell>
          <cell r="G9130">
            <v>1</v>
          </cell>
          <cell r="H9130" t="str">
            <v>P110-002</v>
          </cell>
          <cell r="I9130" t="str">
            <v>F</v>
          </cell>
          <cell r="J9130">
            <v>703</v>
          </cell>
          <cell r="L9130">
            <v>6.7</v>
          </cell>
        </row>
        <row r="9131">
          <cell r="A9131" t="str">
            <v>STEGER, BRIAN C</v>
          </cell>
          <cell r="B9131" t="str">
            <v>101-575</v>
          </cell>
          <cell r="C9131">
            <v>510400</v>
          </cell>
          <cell r="D9131">
            <v>43250</v>
          </cell>
          <cell r="E9131" t="str">
            <v>AGRICULTURAL BIOLOGIST I</v>
          </cell>
          <cell r="F9131" t="str">
            <v>P110</v>
          </cell>
          <cell r="G9131">
            <v>1</v>
          </cell>
          <cell r="H9131" t="str">
            <v>P110-002</v>
          </cell>
          <cell r="I9131" t="str">
            <v>F</v>
          </cell>
          <cell r="J9131">
            <v>810</v>
          </cell>
          <cell r="L9131">
            <v>1.71</v>
          </cell>
        </row>
        <row r="9132">
          <cell r="A9132" t="str">
            <v>STEGER, BRIAN C</v>
          </cell>
          <cell r="B9132" t="str">
            <v>101-575</v>
          </cell>
          <cell r="C9132">
            <v>510400</v>
          </cell>
          <cell r="D9132">
            <v>43250</v>
          </cell>
          <cell r="E9132" t="str">
            <v>AGRICULTURAL BIOLOGIST I</v>
          </cell>
          <cell r="F9132" t="str">
            <v>P110</v>
          </cell>
          <cell r="G9132">
            <v>1</v>
          </cell>
          <cell r="H9132" t="str">
            <v>P110-002</v>
          </cell>
          <cell r="I9132" t="str">
            <v>F</v>
          </cell>
          <cell r="J9132">
            <v>30</v>
          </cell>
          <cell r="L9132">
            <v>86.13</v>
          </cell>
        </row>
        <row r="9133">
          <cell r="A9133" t="str">
            <v>STEGER, BRIAN C</v>
          </cell>
          <cell r="B9133" t="str">
            <v>101-575</v>
          </cell>
          <cell r="C9133">
            <v>510400</v>
          </cell>
          <cell r="D9133">
            <v>43250</v>
          </cell>
          <cell r="E9133" t="str">
            <v>AGRICULTURAL BIOLOGIST I</v>
          </cell>
          <cell r="F9133" t="str">
            <v>P110</v>
          </cell>
          <cell r="G9133">
            <v>1</v>
          </cell>
          <cell r="H9133" t="str">
            <v>P110-002</v>
          </cell>
          <cell r="I9133" t="str">
            <v>F</v>
          </cell>
          <cell r="J9133">
            <v>601</v>
          </cell>
          <cell r="L9133">
            <v>17.149999999999999</v>
          </cell>
        </row>
        <row r="9134">
          <cell r="A9134" t="str">
            <v>STEGER, BRIAN C</v>
          </cell>
          <cell r="B9134" t="str">
            <v>101-575</v>
          </cell>
          <cell r="C9134">
            <v>510400</v>
          </cell>
          <cell r="D9134">
            <v>43250</v>
          </cell>
          <cell r="E9134" t="str">
            <v>AGRICULTURAL BIOLOGIST I</v>
          </cell>
          <cell r="F9134" t="str">
            <v>P110</v>
          </cell>
          <cell r="G9134">
            <v>1</v>
          </cell>
          <cell r="H9134" t="str">
            <v>P110-002</v>
          </cell>
          <cell r="I9134" t="str">
            <v>F</v>
          </cell>
          <cell r="J9134">
            <v>1001</v>
          </cell>
          <cell r="L9134">
            <v>10.17</v>
          </cell>
        </row>
        <row r="9135">
          <cell r="A9135" t="str">
            <v>STEGER, BRIAN C</v>
          </cell>
          <cell r="B9135" t="str">
            <v>101-575</v>
          </cell>
          <cell r="C9135">
            <v>510400</v>
          </cell>
          <cell r="D9135">
            <v>43250</v>
          </cell>
          <cell r="E9135" t="str">
            <v>AGRICULTURAL BIOLOGIST I</v>
          </cell>
          <cell r="F9135" t="str">
            <v>P110</v>
          </cell>
          <cell r="G9135">
            <v>1</v>
          </cell>
          <cell r="H9135" t="str">
            <v>P110-002</v>
          </cell>
          <cell r="I9135" t="str">
            <v>F</v>
          </cell>
          <cell r="J9135">
            <v>100</v>
          </cell>
          <cell r="L9135">
            <v>135.94999999999999</v>
          </cell>
        </row>
        <row r="9136">
          <cell r="A9136" t="str">
            <v>STEGER, JOHN C</v>
          </cell>
          <cell r="B9136" t="str">
            <v>114-894</v>
          </cell>
          <cell r="C9136">
            <v>510100</v>
          </cell>
          <cell r="D9136">
            <v>6020</v>
          </cell>
          <cell r="E9136" t="str">
            <v>LAND SURVEYOR, SR</v>
          </cell>
          <cell r="F9136" t="str">
            <v>P180</v>
          </cell>
          <cell r="G9136">
            <v>1</v>
          </cell>
          <cell r="H9136" t="str">
            <v>P180-001</v>
          </cell>
          <cell r="I9136" t="str">
            <v>O</v>
          </cell>
          <cell r="J9136">
            <v>1</v>
          </cell>
          <cell r="K9136" t="str">
            <v>REGULAR PAY</v>
          </cell>
          <cell r="L9136">
            <v>68460.38</v>
          </cell>
        </row>
        <row r="9137">
          <cell r="A9137" t="str">
            <v>STEGER, JOHN C</v>
          </cell>
          <cell r="B9137" t="str">
            <v>114-894</v>
          </cell>
          <cell r="C9137">
            <v>510300</v>
          </cell>
          <cell r="D9137">
            <v>6020</v>
          </cell>
          <cell r="E9137" t="str">
            <v>LAND SURVEYOR, SR</v>
          </cell>
          <cell r="F9137" t="str">
            <v>P180</v>
          </cell>
          <cell r="G9137">
            <v>1</v>
          </cell>
          <cell r="H9137" t="str">
            <v>P180-001</v>
          </cell>
          <cell r="I9137" t="str">
            <v>F</v>
          </cell>
          <cell r="J9137" t="str">
            <v>*FI</v>
          </cell>
          <cell r="K9137" t="str">
            <v>FICA</v>
          </cell>
          <cell r="L9137">
            <v>4244.54</v>
          </cell>
        </row>
        <row r="9138">
          <cell r="A9138" t="str">
            <v>STEGER, JOHN C</v>
          </cell>
          <cell r="B9138" t="str">
            <v>114-894</v>
          </cell>
          <cell r="C9138">
            <v>510300</v>
          </cell>
          <cell r="D9138">
            <v>6020</v>
          </cell>
          <cell r="E9138" t="str">
            <v>LAND SURVEYOR, SR</v>
          </cell>
          <cell r="F9138" t="str">
            <v>P180</v>
          </cell>
          <cell r="G9138">
            <v>1</v>
          </cell>
          <cell r="H9138" t="str">
            <v>P180-001</v>
          </cell>
          <cell r="I9138" t="str">
            <v>F</v>
          </cell>
          <cell r="J9138" t="str">
            <v>*FM</v>
          </cell>
          <cell r="K9138" t="str">
            <v>MEDICARE</v>
          </cell>
          <cell r="L9138">
            <v>992.68</v>
          </cell>
        </row>
        <row r="9139">
          <cell r="A9139" t="str">
            <v>STEGER, JOHN C</v>
          </cell>
          <cell r="B9139" t="str">
            <v>114-894</v>
          </cell>
          <cell r="C9139">
            <v>510300</v>
          </cell>
          <cell r="D9139">
            <v>6020</v>
          </cell>
          <cell r="E9139" t="str">
            <v>LAND SURVEYOR, SR</v>
          </cell>
          <cell r="F9139" t="str">
            <v>P180</v>
          </cell>
          <cell r="G9139">
            <v>1</v>
          </cell>
          <cell r="H9139" t="str">
            <v>P180-001</v>
          </cell>
          <cell r="I9139" t="str">
            <v>F</v>
          </cell>
          <cell r="J9139">
            <v>8005</v>
          </cell>
          <cell r="L9139">
            <v>335.16</v>
          </cell>
        </row>
        <row r="9140">
          <cell r="A9140" t="str">
            <v>STEGER, JOHN C</v>
          </cell>
          <cell r="B9140" t="str">
            <v>114-894</v>
          </cell>
          <cell r="C9140">
            <v>510300</v>
          </cell>
          <cell r="D9140">
            <v>6020</v>
          </cell>
          <cell r="E9140" t="str">
            <v>LAND SURVEYOR, SR</v>
          </cell>
          <cell r="F9140" t="str">
            <v>P180</v>
          </cell>
          <cell r="G9140">
            <v>1</v>
          </cell>
          <cell r="H9140" t="str">
            <v>P180-001</v>
          </cell>
          <cell r="I9140" t="str">
            <v>F</v>
          </cell>
          <cell r="J9140">
            <v>8000</v>
          </cell>
          <cell r="L9140">
            <v>4787.93</v>
          </cell>
        </row>
        <row r="9141">
          <cell r="A9141" t="str">
            <v>STEGER, JOHN C</v>
          </cell>
          <cell r="B9141" t="str">
            <v>114-894</v>
          </cell>
          <cell r="C9141">
            <v>510300</v>
          </cell>
          <cell r="D9141">
            <v>6020</v>
          </cell>
          <cell r="E9141" t="str">
            <v>LAND SURVEYOR, SR</v>
          </cell>
          <cell r="F9141" t="str">
            <v>P180</v>
          </cell>
          <cell r="G9141">
            <v>1</v>
          </cell>
          <cell r="H9141" t="str">
            <v>P180-001</v>
          </cell>
          <cell r="I9141" t="str">
            <v>F</v>
          </cell>
          <cell r="J9141">
            <v>7999</v>
          </cell>
          <cell r="L9141">
            <v>20531.27</v>
          </cell>
        </row>
        <row r="9142">
          <cell r="A9142" t="str">
            <v>STEGER, JOHN C</v>
          </cell>
          <cell r="B9142" t="str">
            <v>114-894</v>
          </cell>
          <cell r="C9142">
            <v>510400</v>
          </cell>
          <cell r="D9142">
            <v>6020</v>
          </cell>
          <cell r="E9142" t="str">
            <v>LAND SURVEYOR, SR</v>
          </cell>
          <cell r="F9142" t="str">
            <v>P180</v>
          </cell>
          <cell r="G9142">
            <v>1</v>
          </cell>
          <cell r="H9142" t="str">
            <v>P180-001</v>
          </cell>
          <cell r="I9142" t="str">
            <v>F</v>
          </cell>
          <cell r="J9142">
            <v>703</v>
          </cell>
          <cell r="L9142">
            <v>6.7</v>
          </cell>
        </row>
        <row r="9143">
          <cell r="A9143" t="str">
            <v>STEGER, JOHN C</v>
          </cell>
          <cell r="B9143" t="str">
            <v>114-894</v>
          </cell>
          <cell r="C9143">
            <v>510400</v>
          </cell>
          <cell r="D9143">
            <v>6020</v>
          </cell>
          <cell r="E9143" t="str">
            <v>LAND SURVEYOR, SR</v>
          </cell>
          <cell r="F9143" t="str">
            <v>P180</v>
          </cell>
          <cell r="G9143">
            <v>1</v>
          </cell>
          <cell r="H9143" t="str">
            <v>P180-001</v>
          </cell>
          <cell r="I9143" t="str">
            <v>F</v>
          </cell>
          <cell r="J9143">
            <v>811</v>
          </cell>
          <cell r="L9143">
            <v>1.88</v>
          </cell>
        </row>
        <row r="9144">
          <cell r="A9144" t="str">
            <v>STEGER, JOHN C</v>
          </cell>
          <cell r="B9144" t="str">
            <v>114-894</v>
          </cell>
          <cell r="C9144">
            <v>510400</v>
          </cell>
          <cell r="D9144">
            <v>6020</v>
          </cell>
          <cell r="E9144" t="str">
            <v>LAND SURVEYOR, SR</v>
          </cell>
          <cell r="F9144" t="str">
            <v>P180</v>
          </cell>
          <cell r="G9144">
            <v>1</v>
          </cell>
          <cell r="H9144" t="str">
            <v>P180-001</v>
          </cell>
          <cell r="I9144" t="str">
            <v>F</v>
          </cell>
          <cell r="J9144">
            <v>30</v>
          </cell>
          <cell r="L9144">
            <v>171.15</v>
          </cell>
        </row>
        <row r="9145">
          <cell r="A9145" t="str">
            <v>STEGER, JOHN C</v>
          </cell>
          <cell r="B9145" t="str">
            <v>114-894</v>
          </cell>
          <cell r="C9145">
            <v>510400</v>
          </cell>
          <cell r="D9145">
            <v>6020</v>
          </cell>
          <cell r="E9145" t="str">
            <v>LAND SURVEYOR, SR</v>
          </cell>
          <cell r="F9145" t="str">
            <v>P180</v>
          </cell>
          <cell r="G9145">
            <v>1</v>
          </cell>
          <cell r="H9145" t="str">
            <v>P180-001</v>
          </cell>
          <cell r="I9145" t="str">
            <v>F</v>
          </cell>
          <cell r="J9145">
            <v>1001</v>
          </cell>
          <cell r="L9145">
            <v>10.17</v>
          </cell>
        </row>
        <row r="9146">
          <cell r="A9146" t="str">
            <v>STEGER, JOHN C</v>
          </cell>
          <cell r="B9146" t="str">
            <v>114-894</v>
          </cell>
          <cell r="C9146">
            <v>510400</v>
          </cell>
          <cell r="D9146">
            <v>6020</v>
          </cell>
          <cell r="E9146" t="str">
            <v>LAND SURVEYOR, SR</v>
          </cell>
          <cell r="F9146" t="str">
            <v>P180</v>
          </cell>
          <cell r="G9146">
            <v>1</v>
          </cell>
          <cell r="H9146" t="str">
            <v>P180-001</v>
          </cell>
          <cell r="I9146" t="str">
            <v>F</v>
          </cell>
          <cell r="J9146">
            <v>102</v>
          </cell>
          <cell r="L9146">
            <v>232.19</v>
          </cell>
        </row>
        <row r="9147">
          <cell r="A9147" t="str">
            <v>STEGER, JOHN C</v>
          </cell>
          <cell r="B9147" t="str">
            <v>114-894</v>
          </cell>
          <cell r="C9147">
            <v>510400</v>
          </cell>
          <cell r="D9147">
            <v>6020</v>
          </cell>
          <cell r="E9147" t="str">
            <v>LAND SURVEYOR, SR</v>
          </cell>
          <cell r="F9147" t="str">
            <v>P180</v>
          </cell>
          <cell r="G9147">
            <v>1</v>
          </cell>
          <cell r="H9147" t="str">
            <v>P180-001</v>
          </cell>
          <cell r="I9147" t="str">
            <v>F</v>
          </cell>
          <cell r="J9147">
            <v>603</v>
          </cell>
          <cell r="L9147">
            <v>31.26</v>
          </cell>
        </row>
        <row r="9148">
          <cell r="A9148" t="str">
            <v>STEINBACH, TROY W</v>
          </cell>
          <cell r="B9148" t="str">
            <v>101-570</v>
          </cell>
          <cell r="C9148">
            <v>510100</v>
          </cell>
          <cell r="D9148">
            <v>36950</v>
          </cell>
          <cell r="E9148" t="str">
            <v>CORRECTIONAL OFFICER II</v>
          </cell>
          <cell r="F9148" t="str">
            <v>D230</v>
          </cell>
          <cell r="G9148">
            <v>1</v>
          </cell>
          <cell r="H9148" t="str">
            <v>D230-035</v>
          </cell>
          <cell r="I9148" t="str">
            <v>O</v>
          </cell>
          <cell r="J9148">
            <v>1</v>
          </cell>
          <cell r="K9148" t="str">
            <v>REGULAR PAY</v>
          </cell>
          <cell r="L9148">
            <v>58752.22</v>
          </cell>
        </row>
        <row r="9149">
          <cell r="A9149" t="str">
            <v>STEINBACH, TROY W</v>
          </cell>
          <cell r="B9149" t="str">
            <v>101-570</v>
          </cell>
          <cell r="C9149">
            <v>510300</v>
          </cell>
          <cell r="D9149">
            <v>36950</v>
          </cell>
          <cell r="E9149" t="str">
            <v>CORRECTIONAL OFFICER II</v>
          </cell>
          <cell r="F9149" t="str">
            <v>D230</v>
          </cell>
          <cell r="G9149">
            <v>1</v>
          </cell>
          <cell r="H9149" t="str">
            <v>D230-035</v>
          </cell>
          <cell r="I9149" t="str">
            <v>F</v>
          </cell>
          <cell r="J9149" t="str">
            <v>*FM</v>
          </cell>
          <cell r="K9149" t="str">
            <v>MEDICARE</v>
          </cell>
          <cell r="L9149">
            <v>851.91</v>
          </cell>
        </row>
        <row r="9150">
          <cell r="A9150" t="str">
            <v>STEINBACH, TROY W</v>
          </cell>
          <cell r="B9150" t="str">
            <v>101-570</v>
          </cell>
          <cell r="C9150">
            <v>510300</v>
          </cell>
          <cell r="D9150">
            <v>36950</v>
          </cell>
          <cell r="E9150" t="str">
            <v>CORRECTIONAL OFFICER II</v>
          </cell>
          <cell r="F9150" t="str">
            <v>D230</v>
          </cell>
          <cell r="G9150">
            <v>1</v>
          </cell>
          <cell r="H9150" t="str">
            <v>D230-035</v>
          </cell>
          <cell r="I9150" t="str">
            <v>F</v>
          </cell>
          <cell r="J9150">
            <v>7999</v>
          </cell>
          <cell r="L9150">
            <v>17619.79</v>
          </cell>
        </row>
        <row r="9151">
          <cell r="A9151" t="str">
            <v>STEINBACH, TROY W</v>
          </cell>
          <cell r="B9151" t="str">
            <v>101-570</v>
          </cell>
          <cell r="C9151">
            <v>510300</v>
          </cell>
          <cell r="D9151">
            <v>36950</v>
          </cell>
          <cell r="E9151" t="str">
            <v>CORRECTIONAL OFFICER II</v>
          </cell>
          <cell r="F9151" t="str">
            <v>D230</v>
          </cell>
          <cell r="G9151">
            <v>1</v>
          </cell>
          <cell r="H9151" t="str">
            <v>D230-035</v>
          </cell>
          <cell r="I9151" t="str">
            <v>F</v>
          </cell>
          <cell r="J9151" t="str">
            <v>*FI</v>
          </cell>
          <cell r="K9151" t="str">
            <v>FICA</v>
          </cell>
          <cell r="L9151">
            <v>3642.64</v>
          </cell>
        </row>
        <row r="9152">
          <cell r="A9152" t="str">
            <v>STEINBACH, TROY W</v>
          </cell>
          <cell r="B9152" t="str">
            <v>101-570</v>
          </cell>
          <cell r="C9152">
            <v>510300</v>
          </cell>
          <cell r="D9152">
            <v>36950</v>
          </cell>
          <cell r="E9152" t="str">
            <v>CORRECTIONAL OFFICER II</v>
          </cell>
          <cell r="F9152" t="str">
            <v>D230</v>
          </cell>
          <cell r="G9152">
            <v>1</v>
          </cell>
          <cell r="H9152" t="str">
            <v>D230-035</v>
          </cell>
          <cell r="I9152" t="str">
            <v>F</v>
          </cell>
          <cell r="J9152">
            <v>8000</v>
          </cell>
          <cell r="L9152">
            <v>4108.3599999999997</v>
          </cell>
        </row>
        <row r="9153">
          <cell r="A9153" t="str">
            <v>STEINBACH, TROY W</v>
          </cell>
          <cell r="B9153" t="str">
            <v>101-570</v>
          </cell>
          <cell r="C9153">
            <v>510400</v>
          </cell>
          <cell r="D9153">
            <v>36950</v>
          </cell>
          <cell r="E9153" t="str">
            <v>CORRECTIONAL OFFICER II</v>
          </cell>
          <cell r="F9153" t="str">
            <v>D230</v>
          </cell>
          <cell r="G9153">
            <v>1</v>
          </cell>
          <cell r="H9153" t="str">
            <v>D230-035</v>
          </cell>
          <cell r="I9153" t="str">
            <v>F</v>
          </cell>
          <cell r="J9153">
            <v>1001</v>
          </cell>
          <cell r="L9153">
            <v>10.17</v>
          </cell>
        </row>
        <row r="9154">
          <cell r="A9154" t="str">
            <v>STEINBACH, TROY W</v>
          </cell>
          <cell r="B9154" t="str">
            <v>101-570</v>
          </cell>
          <cell r="C9154">
            <v>510400</v>
          </cell>
          <cell r="D9154">
            <v>36950</v>
          </cell>
          <cell r="E9154" t="str">
            <v>CORRECTIONAL OFFICER II</v>
          </cell>
          <cell r="F9154" t="str">
            <v>D230</v>
          </cell>
          <cell r="G9154">
            <v>1</v>
          </cell>
          <cell r="H9154" t="str">
            <v>D230-035</v>
          </cell>
          <cell r="I9154" t="str">
            <v>F</v>
          </cell>
          <cell r="J9154">
            <v>705</v>
          </cell>
          <cell r="L9154">
            <v>12.04</v>
          </cell>
        </row>
        <row r="9155">
          <cell r="A9155" t="str">
            <v>STEINBACH, TROY W</v>
          </cell>
          <cell r="B9155" t="str">
            <v>101-570</v>
          </cell>
          <cell r="C9155">
            <v>510400</v>
          </cell>
          <cell r="D9155">
            <v>36950</v>
          </cell>
          <cell r="E9155" t="str">
            <v>CORRECTIONAL OFFICER II</v>
          </cell>
          <cell r="F9155" t="str">
            <v>D230</v>
          </cell>
          <cell r="G9155">
            <v>1</v>
          </cell>
          <cell r="H9155" t="str">
            <v>D230-035</v>
          </cell>
          <cell r="I9155" t="str">
            <v>F</v>
          </cell>
          <cell r="J9155">
            <v>30</v>
          </cell>
          <cell r="L9155">
            <v>146.88</v>
          </cell>
        </row>
        <row r="9156">
          <cell r="A9156" t="str">
            <v>STEINBACH, TROY W</v>
          </cell>
          <cell r="B9156" t="str">
            <v>101-570</v>
          </cell>
          <cell r="C9156">
            <v>510400</v>
          </cell>
          <cell r="D9156">
            <v>36950</v>
          </cell>
          <cell r="E9156" t="str">
            <v>CORRECTIONAL OFFICER II</v>
          </cell>
          <cell r="F9156" t="str">
            <v>D230</v>
          </cell>
          <cell r="G9156">
            <v>1</v>
          </cell>
          <cell r="H9156" t="str">
            <v>D230-035</v>
          </cell>
          <cell r="I9156" t="str">
            <v>F</v>
          </cell>
          <cell r="J9156">
            <v>605</v>
          </cell>
          <cell r="L9156">
            <v>59.1</v>
          </cell>
        </row>
        <row r="9157">
          <cell r="A9157" t="str">
            <v>STEINBACH, TROY W</v>
          </cell>
          <cell r="B9157" t="str">
            <v>101-570</v>
          </cell>
          <cell r="C9157">
            <v>510400</v>
          </cell>
          <cell r="D9157">
            <v>36950</v>
          </cell>
          <cell r="E9157" t="str">
            <v>CORRECTIONAL OFFICER II</v>
          </cell>
          <cell r="F9157" t="str">
            <v>D230</v>
          </cell>
          <cell r="G9157">
            <v>1</v>
          </cell>
          <cell r="H9157" t="str">
            <v>D230-035</v>
          </cell>
          <cell r="I9157" t="str">
            <v>F</v>
          </cell>
          <cell r="J9157">
            <v>811</v>
          </cell>
          <cell r="L9157">
            <v>1.88</v>
          </cell>
        </row>
        <row r="9158">
          <cell r="A9158" t="str">
            <v>STEINBACH, TROY W</v>
          </cell>
          <cell r="B9158" t="str">
            <v>101-570</v>
          </cell>
          <cell r="C9158">
            <v>510400</v>
          </cell>
          <cell r="D9158">
            <v>36950</v>
          </cell>
          <cell r="E9158" t="str">
            <v>CORRECTIONAL OFFICER II</v>
          </cell>
          <cell r="F9158" t="str">
            <v>D230</v>
          </cell>
          <cell r="G9158">
            <v>1</v>
          </cell>
          <cell r="H9158" t="str">
            <v>D230-035</v>
          </cell>
          <cell r="I9158" t="str">
            <v>F</v>
          </cell>
          <cell r="J9158">
            <v>104</v>
          </cell>
          <cell r="L9158">
            <v>283.83999999999997</v>
          </cell>
        </row>
        <row r="9159">
          <cell r="A9159" t="str">
            <v>STERNER, ELIZABETH A</v>
          </cell>
          <cell r="B9159" t="str">
            <v>101-591</v>
          </cell>
          <cell r="C9159">
            <v>510100</v>
          </cell>
          <cell r="D9159">
            <v>44490</v>
          </cell>
          <cell r="E9159" t="str">
            <v>PROGRAM MANAGER</v>
          </cell>
          <cell r="F9159" t="str">
            <v>C290</v>
          </cell>
          <cell r="G9159">
            <v>1</v>
          </cell>
          <cell r="H9159" t="str">
            <v>C290-005</v>
          </cell>
          <cell r="I9159" t="str">
            <v>O</v>
          </cell>
          <cell r="J9159">
            <v>1</v>
          </cell>
          <cell r="K9159" t="str">
            <v>REGULAR PAY</v>
          </cell>
          <cell r="L9159">
            <v>58653.16</v>
          </cell>
        </row>
        <row r="9160">
          <cell r="A9160" t="str">
            <v>STERNER, ELIZABETH A</v>
          </cell>
          <cell r="B9160" t="str">
            <v>101-591</v>
          </cell>
          <cell r="C9160">
            <v>510300</v>
          </cell>
          <cell r="D9160">
            <v>44490</v>
          </cell>
          <cell r="E9160" t="str">
            <v>PROGRAM MANAGER</v>
          </cell>
          <cell r="F9160" t="str">
            <v>C290</v>
          </cell>
          <cell r="G9160">
            <v>1</v>
          </cell>
          <cell r="H9160" t="str">
            <v>C290-005</v>
          </cell>
          <cell r="I9160" t="str">
            <v>F</v>
          </cell>
          <cell r="J9160" t="str">
            <v>*FI</v>
          </cell>
          <cell r="K9160" t="str">
            <v>FICA</v>
          </cell>
          <cell r="L9160">
            <v>3636.5</v>
          </cell>
        </row>
        <row r="9161">
          <cell r="A9161" t="str">
            <v>STERNER, ELIZABETH A</v>
          </cell>
          <cell r="B9161" t="str">
            <v>101-591</v>
          </cell>
          <cell r="C9161">
            <v>510300</v>
          </cell>
          <cell r="D9161">
            <v>44490</v>
          </cell>
          <cell r="E9161" t="str">
            <v>PROGRAM MANAGER</v>
          </cell>
          <cell r="F9161" t="str">
            <v>C290</v>
          </cell>
          <cell r="G9161">
            <v>1</v>
          </cell>
          <cell r="H9161" t="str">
            <v>C290-005</v>
          </cell>
          <cell r="I9161" t="str">
            <v>F</v>
          </cell>
          <cell r="J9161" t="str">
            <v>*FM</v>
          </cell>
          <cell r="K9161" t="str">
            <v>MEDICARE</v>
          </cell>
          <cell r="L9161">
            <v>850.47</v>
          </cell>
        </row>
        <row r="9162">
          <cell r="A9162" t="str">
            <v>STERNER, ELIZABETH A</v>
          </cell>
          <cell r="B9162" t="str">
            <v>101-591</v>
          </cell>
          <cell r="C9162">
            <v>510300</v>
          </cell>
          <cell r="D9162">
            <v>44490</v>
          </cell>
          <cell r="E9162" t="str">
            <v>PROGRAM MANAGER</v>
          </cell>
          <cell r="F9162" t="str">
            <v>C290</v>
          </cell>
          <cell r="G9162">
            <v>1</v>
          </cell>
          <cell r="H9162" t="str">
            <v>C290-005</v>
          </cell>
          <cell r="I9162" t="str">
            <v>F</v>
          </cell>
          <cell r="J9162">
            <v>8000</v>
          </cell>
          <cell r="L9162">
            <v>4101.43</v>
          </cell>
        </row>
        <row r="9163">
          <cell r="A9163" t="str">
            <v>STERNER, ELIZABETH A</v>
          </cell>
          <cell r="B9163" t="str">
            <v>101-591</v>
          </cell>
          <cell r="C9163">
            <v>510300</v>
          </cell>
          <cell r="D9163">
            <v>44490</v>
          </cell>
          <cell r="E9163" t="str">
            <v>PROGRAM MANAGER</v>
          </cell>
          <cell r="F9163" t="str">
            <v>C290</v>
          </cell>
          <cell r="G9163">
            <v>1</v>
          </cell>
          <cell r="H9163" t="str">
            <v>C290-005</v>
          </cell>
          <cell r="I9163" t="str">
            <v>F</v>
          </cell>
          <cell r="J9163">
            <v>7999</v>
          </cell>
          <cell r="L9163">
            <v>17590.080000000002</v>
          </cell>
        </row>
        <row r="9164">
          <cell r="A9164" t="str">
            <v>STERNER, ELIZABETH A</v>
          </cell>
          <cell r="B9164" t="str">
            <v>101-591</v>
          </cell>
          <cell r="C9164">
            <v>510300</v>
          </cell>
          <cell r="D9164">
            <v>44490</v>
          </cell>
          <cell r="E9164" t="str">
            <v>PROGRAM MANAGER</v>
          </cell>
          <cell r="F9164" t="str">
            <v>C290</v>
          </cell>
          <cell r="G9164">
            <v>1</v>
          </cell>
          <cell r="H9164" t="str">
            <v>C290-005</v>
          </cell>
          <cell r="I9164" t="str">
            <v>F</v>
          </cell>
          <cell r="J9164">
            <v>8005</v>
          </cell>
          <cell r="L9164">
            <v>287.10000000000002</v>
          </cell>
        </row>
        <row r="9165">
          <cell r="A9165" t="str">
            <v>STERNER, ELIZABETH A</v>
          </cell>
          <cell r="B9165" t="str">
            <v>101-591</v>
          </cell>
          <cell r="C9165">
            <v>510400</v>
          </cell>
          <cell r="D9165">
            <v>44490</v>
          </cell>
          <cell r="E9165" t="str">
            <v>PROGRAM MANAGER</v>
          </cell>
          <cell r="F9165" t="str">
            <v>C290</v>
          </cell>
          <cell r="G9165">
            <v>1</v>
          </cell>
          <cell r="H9165" t="str">
            <v>C290-005</v>
          </cell>
          <cell r="I9165" t="str">
            <v>F</v>
          </cell>
          <cell r="J9165">
            <v>601</v>
          </cell>
          <cell r="L9165">
            <v>17.149999999999999</v>
          </cell>
        </row>
        <row r="9166">
          <cell r="A9166" t="str">
            <v>STERNER, ELIZABETH A</v>
          </cell>
          <cell r="B9166" t="str">
            <v>101-591</v>
          </cell>
          <cell r="C9166">
            <v>510400</v>
          </cell>
          <cell r="D9166">
            <v>44490</v>
          </cell>
          <cell r="E9166" t="str">
            <v>PROGRAM MANAGER</v>
          </cell>
          <cell r="F9166" t="str">
            <v>C290</v>
          </cell>
          <cell r="G9166">
            <v>1</v>
          </cell>
          <cell r="H9166" t="str">
            <v>C290-005</v>
          </cell>
          <cell r="I9166" t="str">
            <v>F</v>
          </cell>
          <cell r="J9166">
            <v>810</v>
          </cell>
          <cell r="L9166">
            <v>1.71</v>
          </cell>
        </row>
        <row r="9167">
          <cell r="A9167" t="str">
            <v>STERNER, ELIZABETH A</v>
          </cell>
          <cell r="B9167" t="str">
            <v>101-591</v>
          </cell>
          <cell r="C9167">
            <v>510400</v>
          </cell>
          <cell r="D9167">
            <v>44490</v>
          </cell>
          <cell r="E9167" t="str">
            <v>PROGRAM MANAGER</v>
          </cell>
          <cell r="F9167" t="str">
            <v>C290</v>
          </cell>
          <cell r="G9167">
            <v>1</v>
          </cell>
          <cell r="H9167" t="str">
            <v>C290-005</v>
          </cell>
          <cell r="I9167" t="str">
            <v>F</v>
          </cell>
          <cell r="J9167">
            <v>110</v>
          </cell>
          <cell r="L9167">
            <v>135.97999999999999</v>
          </cell>
        </row>
        <row r="9168">
          <cell r="A9168" t="str">
            <v>STERNER, ELIZABETH A</v>
          </cell>
          <cell r="B9168" t="str">
            <v>101-591</v>
          </cell>
          <cell r="C9168">
            <v>510400</v>
          </cell>
          <cell r="D9168">
            <v>44490</v>
          </cell>
          <cell r="E9168" t="str">
            <v>PROGRAM MANAGER</v>
          </cell>
          <cell r="F9168" t="str">
            <v>C290</v>
          </cell>
          <cell r="G9168">
            <v>1</v>
          </cell>
          <cell r="H9168" t="str">
            <v>C290-005</v>
          </cell>
          <cell r="I9168" t="str">
            <v>F</v>
          </cell>
          <cell r="J9168">
            <v>701</v>
          </cell>
          <cell r="L9168">
            <v>4.01</v>
          </cell>
        </row>
        <row r="9169">
          <cell r="A9169" t="str">
            <v>STERNER, ELIZABETH A</v>
          </cell>
          <cell r="B9169" t="str">
            <v>101-591</v>
          </cell>
          <cell r="C9169">
            <v>510400</v>
          </cell>
          <cell r="D9169">
            <v>44490</v>
          </cell>
          <cell r="E9169" t="str">
            <v>PROGRAM MANAGER</v>
          </cell>
          <cell r="F9169" t="str">
            <v>C290</v>
          </cell>
          <cell r="G9169">
            <v>1</v>
          </cell>
          <cell r="H9169" t="str">
            <v>C290-005</v>
          </cell>
          <cell r="I9169" t="str">
            <v>F</v>
          </cell>
          <cell r="J9169">
            <v>1001</v>
          </cell>
          <cell r="L9169">
            <v>10.17</v>
          </cell>
        </row>
        <row r="9170">
          <cell r="A9170" t="str">
            <v>STERNER, ELIZABETH A</v>
          </cell>
          <cell r="B9170" t="str">
            <v>101-591</v>
          </cell>
          <cell r="C9170">
            <v>510400</v>
          </cell>
          <cell r="D9170">
            <v>44490</v>
          </cell>
          <cell r="E9170" t="str">
            <v>PROGRAM MANAGER</v>
          </cell>
          <cell r="F9170" t="str">
            <v>C290</v>
          </cell>
          <cell r="G9170">
            <v>1</v>
          </cell>
          <cell r="H9170" t="str">
            <v>C290-005</v>
          </cell>
          <cell r="I9170" t="str">
            <v>F</v>
          </cell>
          <cell r="J9170">
            <v>30</v>
          </cell>
          <cell r="L9170">
            <v>146.63</v>
          </cell>
        </row>
        <row r="9171">
          <cell r="A9171" t="str">
            <v>STILES, STEVEN H</v>
          </cell>
          <cell r="B9171" t="str">
            <v>700-777</v>
          </cell>
          <cell r="C9171">
            <v>510100</v>
          </cell>
          <cell r="D9171">
            <v>37800</v>
          </cell>
          <cell r="E9171" t="str">
            <v>CIVIL ENGINEER, SR</v>
          </cell>
          <cell r="F9171" t="str">
            <v>C200</v>
          </cell>
          <cell r="G9171">
            <v>1</v>
          </cell>
          <cell r="H9171" t="str">
            <v>C200-001</v>
          </cell>
          <cell r="I9171" t="str">
            <v>O</v>
          </cell>
          <cell r="J9171">
            <v>1</v>
          </cell>
          <cell r="K9171" t="str">
            <v>REGULAR PAY</v>
          </cell>
          <cell r="L9171">
            <v>75844.33</v>
          </cell>
        </row>
        <row r="9172">
          <cell r="A9172" t="str">
            <v>STILES, STEVEN H</v>
          </cell>
          <cell r="B9172" t="str">
            <v>700-777</v>
          </cell>
          <cell r="C9172">
            <v>510300</v>
          </cell>
          <cell r="D9172">
            <v>37800</v>
          </cell>
          <cell r="E9172" t="str">
            <v>CIVIL ENGINEER, SR</v>
          </cell>
          <cell r="F9172" t="str">
            <v>C200</v>
          </cell>
          <cell r="G9172">
            <v>1</v>
          </cell>
          <cell r="H9172" t="str">
            <v>C200-001</v>
          </cell>
          <cell r="I9172" t="str">
            <v>F</v>
          </cell>
          <cell r="J9172">
            <v>8000</v>
          </cell>
          <cell r="L9172">
            <v>5304.81</v>
          </cell>
        </row>
        <row r="9173">
          <cell r="A9173" t="str">
            <v>STILES, STEVEN H</v>
          </cell>
          <cell r="B9173" t="str">
            <v>700-777</v>
          </cell>
          <cell r="C9173">
            <v>510300</v>
          </cell>
          <cell r="D9173">
            <v>37800</v>
          </cell>
          <cell r="E9173" t="str">
            <v>CIVIL ENGINEER, SR</v>
          </cell>
          <cell r="F9173" t="str">
            <v>C200</v>
          </cell>
          <cell r="G9173">
            <v>1</v>
          </cell>
          <cell r="H9173" t="str">
            <v>C200-001</v>
          </cell>
          <cell r="I9173" t="str">
            <v>F</v>
          </cell>
          <cell r="J9173" t="str">
            <v>*FI</v>
          </cell>
          <cell r="K9173" t="str">
            <v>FICA</v>
          </cell>
          <cell r="L9173">
            <v>4702.3500000000004</v>
          </cell>
        </row>
        <row r="9174">
          <cell r="A9174" t="str">
            <v>STILES, STEVEN H</v>
          </cell>
          <cell r="B9174" t="str">
            <v>700-777</v>
          </cell>
          <cell r="C9174">
            <v>510300</v>
          </cell>
          <cell r="D9174">
            <v>37800</v>
          </cell>
          <cell r="E9174" t="str">
            <v>CIVIL ENGINEER, SR</v>
          </cell>
          <cell r="F9174" t="str">
            <v>C200</v>
          </cell>
          <cell r="G9174">
            <v>1</v>
          </cell>
          <cell r="H9174" t="str">
            <v>C200-001</v>
          </cell>
          <cell r="I9174" t="str">
            <v>F</v>
          </cell>
          <cell r="J9174">
            <v>8005</v>
          </cell>
          <cell r="L9174">
            <v>371.34</v>
          </cell>
        </row>
        <row r="9175">
          <cell r="A9175" t="str">
            <v>STILES, STEVEN H</v>
          </cell>
          <cell r="B9175" t="str">
            <v>700-777</v>
          </cell>
          <cell r="C9175">
            <v>510300</v>
          </cell>
          <cell r="D9175">
            <v>37800</v>
          </cell>
          <cell r="E9175" t="str">
            <v>CIVIL ENGINEER, SR</v>
          </cell>
          <cell r="F9175" t="str">
            <v>C200</v>
          </cell>
          <cell r="G9175">
            <v>1</v>
          </cell>
          <cell r="H9175" t="str">
            <v>C200-001</v>
          </cell>
          <cell r="I9175" t="str">
            <v>F</v>
          </cell>
          <cell r="J9175" t="str">
            <v>*FM</v>
          </cell>
          <cell r="K9175" t="str">
            <v>MEDICARE</v>
          </cell>
          <cell r="L9175">
            <v>1099.74</v>
          </cell>
        </row>
        <row r="9176">
          <cell r="A9176" t="str">
            <v>STILES, STEVEN H</v>
          </cell>
          <cell r="B9176" t="str">
            <v>700-777</v>
          </cell>
          <cell r="C9176">
            <v>510300</v>
          </cell>
          <cell r="D9176">
            <v>37800</v>
          </cell>
          <cell r="E9176" t="str">
            <v>CIVIL ENGINEER, SR</v>
          </cell>
          <cell r="F9176" t="str">
            <v>C200</v>
          </cell>
          <cell r="G9176">
            <v>1</v>
          </cell>
          <cell r="H9176" t="str">
            <v>C200-001</v>
          </cell>
          <cell r="I9176" t="str">
            <v>F</v>
          </cell>
          <cell r="J9176">
            <v>7999</v>
          </cell>
          <cell r="L9176">
            <v>22745.71</v>
          </cell>
        </row>
        <row r="9177">
          <cell r="A9177" t="str">
            <v>STILES, STEVEN H</v>
          </cell>
          <cell r="B9177" t="str">
            <v>700-777</v>
          </cell>
          <cell r="C9177">
            <v>510400</v>
          </cell>
          <cell r="D9177">
            <v>37800</v>
          </cell>
          <cell r="E9177" t="str">
            <v>CIVIL ENGINEER, SR</v>
          </cell>
          <cell r="F9177" t="str">
            <v>C200</v>
          </cell>
          <cell r="G9177">
            <v>1</v>
          </cell>
          <cell r="H9177" t="str">
            <v>C200-001</v>
          </cell>
          <cell r="I9177" t="str">
            <v>F</v>
          </cell>
          <cell r="J9177">
            <v>811</v>
          </cell>
          <cell r="L9177">
            <v>1.88</v>
          </cell>
        </row>
        <row r="9178">
          <cell r="A9178" t="str">
            <v>STILES, STEVEN H</v>
          </cell>
          <cell r="B9178" t="str">
            <v>700-777</v>
          </cell>
          <cell r="C9178">
            <v>510400</v>
          </cell>
          <cell r="D9178">
            <v>37800</v>
          </cell>
          <cell r="E9178" t="str">
            <v>CIVIL ENGINEER, SR</v>
          </cell>
          <cell r="F9178" t="str">
            <v>C200</v>
          </cell>
          <cell r="G9178">
            <v>1</v>
          </cell>
          <cell r="H9178" t="str">
            <v>C200-001</v>
          </cell>
          <cell r="I9178" t="str">
            <v>F</v>
          </cell>
          <cell r="J9178">
            <v>705</v>
          </cell>
          <cell r="L9178">
            <v>12.04</v>
          </cell>
        </row>
        <row r="9179">
          <cell r="A9179" t="str">
            <v>STILES, STEVEN H</v>
          </cell>
          <cell r="B9179" t="str">
            <v>700-777</v>
          </cell>
          <cell r="C9179">
            <v>510400</v>
          </cell>
          <cell r="D9179">
            <v>37800</v>
          </cell>
          <cell r="E9179" t="str">
            <v>CIVIL ENGINEER, SR</v>
          </cell>
          <cell r="F9179" t="str">
            <v>C200</v>
          </cell>
          <cell r="G9179">
            <v>1</v>
          </cell>
          <cell r="H9179" t="str">
            <v>C200-001</v>
          </cell>
          <cell r="I9179" t="str">
            <v>F</v>
          </cell>
          <cell r="J9179">
            <v>605</v>
          </cell>
          <cell r="L9179">
            <v>59.1</v>
          </cell>
        </row>
        <row r="9180">
          <cell r="A9180" t="str">
            <v>STILES, STEVEN H</v>
          </cell>
          <cell r="B9180" t="str">
            <v>700-777</v>
          </cell>
          <cell r="C9180">
            <v>510400</v>
          </cell>
          <cell r="D9180">
            <v>37800</v>
          </cell>
          <cell r="E9180" t="str">
            <v>CIVIL ENGINEER, SR</v>
          </cell>
          <cell r="F9180" t="str">
            <v>C200</v>
          </cell>
          <cell r="G9180">
            <v>1</v>
          </cell>
          <cell r="H9180" t="str">
            <v>C200-001</v>
          </cell>
          <cell r="I9180" t="str">
            <v>F</v>
          </cell>
          <cell r="J9180">
            <v>30</v>
          </cell>
          <cell r="L9180">
            <v>189.61</v>
          </cell>
        </row>
        <row r="9181">
          <cell r="A9181" t="str">
            <v>STILES, STEVEN H</v>
          </cell>
          <cell r="B9181" t="str">
            <v>700-777</v>
          </cell>
          <cell r="C9181">
            <v>510400</v>
          </cell>
          <cell r="D9181">
            <v>37800</v>
          </cell>
          <cell r="E9181" t="str">
            <v>CIVIL ENGINEER, SR</v>
          </cell>
          <cell r="F9181" t="str">
            <v>C200</v>
          </cell>
          <cell r="G9181">
            <v>1</v>
          </cell>
          <cell r="H9181" t="str">
            <v>C200-001</v>
          </cell>
          <cell r="I9181" t="str">
            <v>F</v>
          </cell>
          <cell r="J9181">
            <v>1001</v>
          </cell>
          <cell r="L9181">
            <v>10.17</v>
          </cell>
        </row>
        <row r="9182">
          <cell r="A9182" t="str">
            <v>STILES, STEVEN H</v>
          </cell>
          <cell r="B9182" t="str">
            <v>700-777</v>
          </cell>
          <cell r="C9182">
            <v>510400</v>
          </cell>
          <cell r="D9182">
            <v>37800</v>
          </cell>
          <cell r="E9182" t="str">
            <v>CIVIL ENGINEER, SR</v>
          </cell>
          <cell r="F9182" t="str">
            <v>C200</v>
          </cell>
          <cell r="G9182">
            <v>1</v>
          </cell>
          <cell r="H9182" t="str">
            <v>C200-001</v>
          </cell>
          <cell r="I9182" t="str">
            <v>F</v>
          </cell>
          <cell r="J9182">
            <v>104</v>
          </cell>
          <cell r="L9182">
            <v>283.83999999999997</v>
          </cell>
        </row>
        <row r="9183">
          <cell r="A9183" t="str">
            <v>STOFF, DONNA R</v>
          </cell>
          <cell r="B9183" t="str">
            <v>101-501</v>
          </cell>
          <cell r="C9183">
            <v>510100</v>
          </cell>
          <cell r="D9183">
            <v>9090</v>
          </cell>
          <cell r="E9183" t="str">
            <v>BOARD CLERK II</v>
          </cell>
          <cell r="F9183" t="str">
            <v>J170</v>
          </cell>
          <cell r="G9183">
            <v>1</v>
          </cell>
          <cell r="H9183" t="str">
            <v>J170-003</v>
          </cell>
          <cell r="I9183" t="str">
            <v>O</v>
          </cell>
          <cell r="J9183">
            <v>1</v>
          </cell>
          <cell r="K9183" t="str">
            <v>REGULAR PAY</v>
          </cell>
          <cell r="L9183">
            <v>33302.83</v>
          </cell>
        </row>
        <row r="9184">
          <cell r="A9184" t="str">
            <v>STOFF, DONNA R</v>
          </cell>
          <cell r="B9184" t="str">
            <v>101-501</v>
          </cell>
          <cell r="C9184">
            <v>510300</v>
          </cell>
          <cell r="D9184">
            <v>9090</v>
          </cell>
          <cell r="E9184" t="str">
            <v>BOARD CLERK II</v>
          </cell>
          <cell r="F9184" t="str">
            <v>J170</v>
          </cell>
          <cell r="G9184">
            <v>1</v>
          </cell>
          <cell r="H9184" t="str">
            <v>J170-003</v>
          </cell>
          <cell r="I9184" t="str">
            <v>F</v>
          </cell>
          <cell r="J9184">
            <v>7999</v>
          </cell>
          <cell r="L9184">
            <v>9987.52</v>
          </cell>
        </row>
        <row r="9185">
          <cell r="A9185" t="str">
            <v>STOFF, DONNA R</v>
          </cell>
          <cell r="B9185" t="str">
            <v>101-501</v>
          </cell>
          <cell r="C9185">
            <v>510300</v>
          </cell>
          <cell r="D9185">
            <v>9090</v>
          </cell>
          <cell r="E9185" t="str">
            <v>BOARD CLERK II</v>
          </cell>
          <cell r="F9185" t="str">
            <v>J170</v>
          </cell>
          <cell r="G9185">
            <v>1</v>
          </cell>
          <cell r="H9185" t="str">
            <v>J170-003</v>
          </cell>
          <cell r="I9185" t="str">
            <v>F</v>
          </cell>
          <cell r="J9185">
            <v>8005</v>
          </cell>
          <cell r="L9185">
            <v>162.88</v>
          </cell>
        </row>
        <row r="9186">
          <cell r="A9186" t="str">
            <v>STOFF, DONNA R</v>
          </cell>
          <cell r="B9186" t="str">
            <v>101-501</v>
          </cell>
          <cell r="C9186">
            <v>510300</v>
          </cell>
          <cell r="D9186">
            <v>9090</v>
          </cell>
          <cell r="E9186" t="str">
            <v>BOARD CLERK II</v>
          </cell>
          <cell r="F9186" t="str">
            <v>J170</v>
          </cell>
          <cell r="G9186">
            <v>1</v>
          </cell>
          <cell r="H9186" t="str">
            <v>J170-003</v>
          </cell>
          <cell r="I9186" t="str">
            <v>F</v>
          </cell>
          <cell r="J9186">
            <v>8000</v>
          </cell>
          <cell r="L9186">
            <v>2326.91</v>
          </cell>
        </row>
        <row r="9187">
          <cell r="A9187" t="str">
            <v>STOFF, DONNA R</v>
          </cell>
          <cell r="B9187" t="str">
            <v>101-501</v>
          </cell>
          <cell r="C9187">
            <v>510300</v>
          </cell>
          <cell r="D9187">
            <v>9090</v>
          </cell>
          <cell r="E9187" t="str">
            <v>BOARD CLERK II</v>
          </cell>
          <cell r="F9187" t="str">
            <v>J170</v>
          </cell>
          <cell r="G9187">
            <v>1</v>
          </cell>
          <cell r="H9187" t="str">
            <v>J170-003</v>
          </cell>
          <cell r="I9187" t="str">
            <v>F</v>
          </cell>
          <cell r="J9187" t="str">
            <v>*FI</v>
          </cell>
          <cell r="K9187" t="str">
            <v>FICA</v>
          </cell>
          <cell r="L9187">
            <v>2064.7800000000002</v>
          </cell>
        </row>
        <row r="9188">
          <cell r="A9188" t="str">
            <v>STOFF, DONNA R</v>
          </cell>
          <cell r="B9188" t="str">
            <v>101-501</v>
          </cell>
          <cell r="C9188">
            <v>510300</v>
          </cell>
          <cell r="D9188">
            <v>9090</v>
          </cell>
          <cell r="E9188" t="str">
            <v>BOARD CLERK II</v>
          </cell>
          <cell r="F9188" t="str">
            <v>J170</v>
          </cell>
          <cell r="G9188">
            <v>1</v>
          </cell>
          <cell r="H9188" t="str">
            <v>J170-003</v>
          </cell>
          <cell r="I9188" t="str">
            <v>F</v>
          </cell>
          <cell r="J9188" t="str">
            <v>*FM</v>
          </cell>
          <cell r="K9188" t="str">
            <v>MEDICARE</v>
          </cell>
          <cell r="L9188">
            <v>482.89</v>
          </cell>
        </row>
        <row r="9189">
          <cell r="A9189" t="str">
            <v>STOFF, DONNA R</v>
          </cell>
          <cell r="B9189" t="str">
            <v>101-501</v>
          </cell>
          <cell r="C9189">
            <v>510400</v>
          </cell>
          <cell r="D9189">
            <v>9090</v>
          </cell>
          <cell r="E9189" t="str">
            <v>BOARD CLERK II</v>
          </cell>
          <cell r="F9189" t="str">
            <v>J170</v>
          </cell>
          <cell r="G9189">
            <v>1</v>
          </cell>
          <cell r="H9189" t="str">
            <v>J170-003</v>
          </cell>
          <cell r="I9189" t="str">
            <v>F</v>
          </cell>
          <cell r="J9189">
            <v>811</v>
          </cell>
          <cell r="L9189">
            <v>1.88</v>
          </cell>
        </row>
        <row r="9190">
          <cell r="A9190" t="str">
            <v>STOFF, DONNA R</v>
          </cell>
          <cell r="B9190" t="str">
            <v>101-501</v>
          </cell>
          <cell r="C9190">
            <v>510400</v>
          </cell>
          <cell r="D9190">
            <v>9090</v>
          </cell>
          <cell r="E9190" t="str">
            <v>BOARD CLERK II</v>
          </cell>
          <cell r="F9190" t="str">
            <v>J170</v>
          </cell>
          <cell r="G9190">
            <v>1</v>
          </cell>
          <cell r="H9190" t="str">
            <v>J170-003</v>
          </cell>
          <cell r="I9190" t="str">
            <v>F</v>
          </cell>
          <cell r="J9190">
            <v>30</v>
          </cell>
          <cell r="L9190">
            <v>83.26</v>
          </cell>
        </row>
        <row r="9191">
          <cell r="A9191" t="str">
            <v>STOFF, DONNA R</v>
          </cell>
          <cell r="B9191" t="str">
            <v>101-501</v>
          </cell>
          <cell r="C9191">
            <v>510400</v>
          </cell>
          <cell r="D9191">
            <v>9090</v>
          </cell>
          <cell r="E9191" t="str">
            <v>BOARD CLERK II</v>
          </cell>
          <cell r="F9191" t="str">
            <v>J170</v>
          </cell>
          <cell r="G9191">
            <v>1</v>
          </cell>
          <cell r="H9191" t="str">
            <v>J170-003</v>
          </cell>
          <cell r="I9191" t="str">
            <v>F</v>
          </cell>
          <cell r="J9191">
            <v>1001</v>
          </cell>
          <cell r="L9191">
            <v>10.17</v>
          </cell>
        </row>
        <row r="9192">
          <cell r="A9192" t="str">
            <v>STOFF, DONNA R</v>
          </cell>
          <cell r="B9192" t="str">
            <v>101-501</v>
          </cell>
          <cell r="C9192">
            <v>510400</v>
          </cell>
          <cell r="D9192">
            <v>9090</v>
          </cell>
          <cell r="E9192" t="str">
            <v>BOARD CLERK II</v>
          </cell>
          <cell r="F9192" t="str">
            <v>J170</v>
          </cell>
          <cell r="G9192">
            <v>1</v>
          </cell>
          <cell r="H9192" t="str">
            <v>J170-003</v>
          </cell>
          <cell r="I9192" t="str">
            <v>F</v>
          </cell>
          <cell r="J9192">
            <v>400</v>
          </cell>
          <cell r="L9192">
            <v>0.67</v>
          </cell>
        </row>
        <row r="9193">
          <cell r="A9193" t="str">
            <v>STONE-BORDIERI, FRANK J</v>
          </cell>
          <cell r="B9193" t="str">
            <v>281-898</v>
          </cell>
          <cell r="C9193">
            <v>510100</v>
          </cell>
          <cell r="D9193">
            <v>45710</v>
          </cell>
          <cell r="E9193" t="str">
            <v>BUS DRIVER</v>
          </cell>
          <cell r="F9193" t="str">
            <v>D190</v>
          </cell>
          <cell r="G9193">
            <v>1</v>
          </cell>
          <cell r="H9193" t="str">
            <v>D190-019</v>
          </cell>
          <cell r="I9193" t="str">
            <v>O</v>
          </cell>
          <cell r="J9193">
            <v>1</v>
          </cell>
          <cell r="K9193" t="str">
            <v>REGULAR PAY</v>
          </cell>
          <cell r="L9193">
            <v>29048.89</v>
          </cell>
        </row>
        <row r="9194">
          <cell r="A9194" t="str">
            <v>STONE-BORDIERI, FRANK J</v>
          </cell>
          <cell r="B9194" t="str">
            <v>281-898</v>
          </cell>
          <cell r="C9194">
            <v>510300</v>
          </cell>
          <cell r="D9194">
            <v>45710</v>
          </cell>
          <cell r="E9194" t="str">
            <v>BUS DRIVER</v>
          </cell>
          <cell r="F9194" t="str">
            <v>D190</v>
          </cell>
          <cell r="G9194">
            <v>1</v>
          </cell>
          <cell r="H9194" t="str">
            <v>D190-019</v>
          </cell>
          <cell r="I9194" t="str">
            <v>F</v>
          </cell>
          <cell r="J9194" t="str">
            <v>*FM</v>
          </cell>
          <cell r="K9194" t="str">
            <v>MEDICARE</v>
          </cell>
          <cell r="L9194">
            <v>421.21</v>
          </cell>
        </row>
        <row r="9195">
          <cell r="A9195" t="str">
            <v>STONE-BORDIERI, FRANK J</v>
          </cell>
          <cell r="B9195" t="str">
            <v>281-898</v>
          </cell>
          <cell r="C9195">
            <v>510300</v>
          </cell>
          <cell r="D9195">
            <v>45710</v>
          </cell>
          <cell r="E9195" t="str">
            <v>BUS DRIVER</v>
          </cell>
          <cell r="F9195" t="str">
            <v>D190</v>
          </cell>
          <cell r="G9195">
            <v>1</v>
          </cell>
          <cell r="H9195" t="str">
            <v>D190-019</v>
          </cell>
          <cell r="I9195" t="str">
            <v>F</v>
          </cell>
          <cell r="J9195" t="str">
            <v>*FI</v>
          </cell>
          <cell r="K9195" t="str">
            <v>FICA</v>
          </cell>
          <cell r="L9195">
            <v>1801.03</v>
          </cell>
        </row>
        <row r="9196">
          <cell r="A9196" t="str">
            <v>STONE-BORDIERI, FRANK J</v>
          </cell>
          <cell r="B9196" t="str">
            <v>281-898</v>
          </cell>
          <cell r="C9196">
            <v>510300</v>
          </cell>
          <cell r="D9196">
            <v>45710</v>
          </cell>
          <cell r="E9196" t="str">
            <v>BUS DRIVER</v>
          </cell>
          <cell r="F9196" t="str">
            <v>D190</v>
          </cell>
          <cell r="G9196">
            <v>1</v>
          </cell>
          <cell r="H9196" t="str">
            <v>D190-019</v>
          </cell>
          <cell r="I9196" t="str">
            <v>F</v>
          </cell>
          <cell r="J9196">
            <v>7999</v>
          </cell>
          <cell r="L9196">
            <v>8711.76</v>
          </cell>
        </row>
        <row r="9197">
          <cell r="A9197" t="str">
            <v>STONE-BORDIERI, FRANK J</v>
          </cell>
          <cell r="B9197" t="str">
            <v>281-898</v>
          </cell>
          <cell r="C9197">
            <v>510300</v>
          </cell>
          <cell r="D9197">
            <v>45710</v>
          </cell>
          <cell r="E9197" t="str">
            <v>BUS DRIVER</v>
          </cell>
          <cell r="F9197" t="str">
            <v>D190</v>
          </cell>
          <cell r="G9197">
            <v>1</v>
          </cell>
          <cell r="H9197" t="str">
            <v>D190-019</v>
          </cell>
          <cell r="I9197" t="str">
            <v>F</v>
          </cell>
          <cell r="J9197">
            <v>8000</v>
          </cell>
          <cell r="L9197">
            <v>2029.13</v>
          </cell>
        </row>
        <row r="9198">
          <cell r="A9198" t="str">
            <v>STONE-BORDIERI, FRANK J</v>
          </cell>
          <cell r="B9198" t="str">
            <v>281-898</v>
          </cell>
          <cell r="C9198">
            <v>510400</v>
          </cell>
          <cell r="D9198">
            <v>45710</v>
          </cell>
          <cell r="E9198" t="str">
            <v>BUS DRIVER</v>
          </cell>
          <cell r="F9198" t="str">
            <v>D190</v>
          </cell>
          <cell r="G9198">
            <v>1</v>
          </cell>
          <cell r="H9198" t="str">
            <v>D190-019</v>
          </cell>
          <cell r="I9198" t="str">
            <v>F</v>
          </cell>
          <cell r="J9198">
            <v>30</v>
          </cell>
          <cell r="L9198">
            <v>72.62</v>
          </cell>
        </row>
        <row r="9199">
          <cell r="A9199" t="str">
            <v>STONE-BORDIERI, FRANK J</v>
          </cell>
          <cell r="B9199" t="str">
            <v>281-898</v>
          </cell>
          <cell r="C9199">
            <v>510400</v>
          </cell>
          <cell r="D9199">
            <v>45710</v>
          </cell>
          <cell r="E9199" t="str">
            <v>BUS DRIVER</v>
          </cell>
          <cell r="F9199" t="str">
            <v>D190</v>
          </cell>
          <cell r="G9199">
            <v>1</v>
          </cell>
          <cell r="H9199" t="str">
            <v>D190-019</v>
          </cell>
          <cell r="I9199" t="str">
            <v>F</v>
          </cell>
          <cell r="J9199">
            <v>810</v>
          </cell>
          <cell r="L9199">
            <v>1.71</v>
          </cell>
        </row>
        <row r="9200">
          <cell r="A9200" t="str">
            <v>STONE-BORDIERI, FRANK J</v>
          </cell>
          <cell r="B9200" t="str">
            <v>281-898</v>
          </cell>
          <cell r="C9200">
            <v>510400</v>
          </cell>
          <cell r="D9200">
            <v>45710</v>
          </cell>
          <cell r="E9200" t="str">
            <v>BUS DRIVER</v>
          </cell>
          <cell r="F9200" t="str">
            <v>D190</v>
          </cell>
          <cell r="G9200">
            <v>1</v>
          </cell>
          <cell r="H9200" t="str">
            <v>D190-019</v>
          </cell>
          <cell r="I9200" t="str">
            <v>F</v>
          </cell>
          <cell r="J9200">
            <v>1001</v>
          </cell>
          <cell r="L9200">
            <v>10.17</v>
          </cell>
        </row>
        <row r="9201">
          <cell r="A9201" t="str">
            <v>STORMS, JULIA L</v>
          </cell>
          <cell r="B9201" t="str">
            <v>125-556</v>
          </cell>
          <cell r="C9201">
            <v>510100</v>
          </cell>
          <cell r="D9201">
            <v>29140</v>
          </cell>
          <cell r="E9201" t="str">
            <v>CHILD SUPPORT OFCR II</v>
          </cell>
          <cell r="F9201" t="str">
            <v>D204</v>
          </cell>
          <cell r="G9201">
            <v>1</v>
          </cell>
          <cell r="H9201" t="str">
            <v>D204-009</v>
          </cell>
          <cell r="I9201" t="str">
            <v>O</v>
          </cell>
          <cell r="J9201">
            <v>1</v>
          </cell>
          <cell r="K9201" t="str">
            <v>REGULAR PAY</v>
          </cell>
          <cell r="L9201">
            <v>33849.5</v>
          </cell>
        </row>
        <row r="9202">
          <cell r="A9202" t="str">
            <v>STORMS, JULIA L</v>
          </cell>
          <cell r="B9202" t="str">
            <v>125-556</v>
          </cell>
          <cell r="C9202">
            <v>510300</v>
          </cell>
          <cell r="D9202">
            <v>29140</v>
          </cell>
          <cell r="E9202" t="str">
            <v>CHILD SUPPORT OFCR II</v>
          </cell>
          <cell r="F9202" t="str">
            <v>D204</v>
          </cell>
          <cell r="G9202">
            <v>1</v>
          </cell>
          <cell r="H9202" t="str">
            <v>D204-009</v>
          </cell>
          <cell r="I9202" t="str">
            <v>F</v>
          </cell>
          <cell r="J9202">
            <v>8000</v>
          </cell>
          <cell r="L9202">
            <v>2365.17</v>
          </cell>
        </row>
        <row r="9203">
          <cell r="A9203" t="str">
            <v>STORMS, JULIA L</v>
          </cell>
          <cell r="B9203" t="str">
            <v>125-556</v>
          </cell>
          <cell r="C9203">
            <v>510300</v>
          </cell>
          <cell r="D9203">
            <v>29140</v>
          </cell>
          <cell r="E9203" t="str">
            <v>CHILD SUPPORT OFCR II</v>
          </cell>
          <cell r="F9203" t="str">
            <v>D204</v>
          </cell>
          <cell r="G9203">
            <v>1</v>
          </cell>
          <cell r="H9203" t="str">
            <v>D204-009</v>
          </cell>
          <cell r="I9203" t="str">
            <v>F</v>
          </cell>
          <cell r="J9203" t="str">
            <v>*FI</v>
          </cell>
          <cell r="K9203" t="str">
            <v>FICA</v>
          </cell>
          <cell r="L9203">
            <v>2098.67</v>
          </cell>
        </row>
        <row r="9204">
          <cell r="A9204" t="str">
            <v>STORMS, JULIA L</v>
          </cell>
          <cell r="B9204" t="str">
            <v>125-556</v>
          </cell>
          <cell r="C9204">
            <v>510300</v>
          </cell>
          <cell r="D9204">
            <v>29140</v>
          </cell>
          <cell r="E9204" t="str">
            <v>CHILD SUPPORT OFCR II</v>
          </cell>
          <cell r="F9204" t="str">
            <v>D204</v>
          </cell>
          <cell r="G9204">
            <v>1</v>
          </cell>
          <cell r="H9204" t="str">
            <v>D204-009</v>
          </cell>
          <cell r="I9204" t="str">
            <v>F</v>
          </cell>
          <cell r="J9204" t="str">
            <v>*FM</v>
          </cell>
          <cell r="K9204" t="str">
            <v>MEDICARE</v>
          </cell>
          <cell r="L9204">
            <v>490.82</v>
          </cell>
        </row>
        <row r="9205">
          <cell r="A9205" t="str">
            <v>STORMS, JULIA L</v>
          </cell>
          <cell r="B9205" t="str">
            <v>125-556</v>
          </cell>
          <cell r="C9205">
            <v>510300</v>
          </cell>
          <cell r="D9205">
            <v>29140</v>
          </cell>
          <cell r="E9205" t="str">
            <v>CHILD SUPPORT OFCR II</v>
          </cell>
          <cell r="F9205" t="str">
            <v>D204</v>
          </cell>
          <cell r="G9205">
            <v>1</v>
          </cell>
          <cell r="H9205" t="str">
            <v>D204-009</v>
          </cell>
          <cell r="I9205" t="str">
            <v>F</v>
          </cell>
          <cell r="J9205">
            <v>7999</v>
          </cell>
          <cell r="L9205">
            <v>10151.469999999999</v>
          </cell>
        </row>
        <row r="9206">
          <cell r="A9206" t="str">
            <v>STORMS, JULIA L</v>
          </cell>
          <cell r="B9206" t="str">
            <v>125-556</v>
          </cell>
          <cell r="C9206">
            <v>510400</v>
          </cell>
          <cell r="D9206">
            <v>29140</v>
          </cell>
          <cell r="E9206" t="str">
            <v>CHILD SUPPORT OFCR II</v>
          </cell>
          <cell r="F9206" t="str">
            <v>D204</v>
          </cell>
          <cell r="G9206">
            <v>1</v>
          </cell>
          <cell r="H9206" t="str">
            <v>D204-009</v>
          </cell>
          <cell r="I9206" t="str">
            <v>F</v>
          </cell>
          <cell r="J9206">
            <v>30</v>
          </cell>
          <cell r="L9206">
            <v>84.62</v>
          </cell>
        </row>
        <row r="9207">
          <cell r="A9207" t="str">
            <v>STORMS, JULIA L</v>
          </cell>
          <cell r="B9207" t="str">
            <v>125-556</v>
          </cell>
          <cell r="C9207">
            <v>510400</v>
          </cell>
          <cell r="D9207">
            <v>29140</v>
          </cell>
          <cell r="E9207" t="str">
            <v>CHILD SUPPORT OFCR II</v>
          </cell>
          <cell r="F9207" t="str">
            <v>D204</v>
          </cell>
          <cell r="G9207">
            <v>1</v>
          </cell>
          <cell r="H9207" t="str">
            <v>D204-009</v>
          </cell>
          <cell r="I9207" t="str">
            <v>F</v>
          </cell>
          <cell r="J9207">
            <v>601</v>
          </cell>
          <cell r="L9207">
            <v>17.149999999999999</v>
          </cell>
        </row>
        <row r="9208">
          <cell r="A9208" t="str">
            <v>STORMS, JULIA L</v>
          </cell>
          <cell r="B9208" t="str">
            <v>125-556</v>
          </cell>
          <cell r="C9208">
            <v>510400</v>
          </cell>
          <cell r="D9208">
            <v>29140</v>
          </cell>
          <cell r="E9208" t="str">
            <v>CHILD SUPPORT OFCR II</v>
          </cell>
          <cell r="F9208" t="str">
            <v>D204</v>
          </cell>
          <cell r="G9208">
            <v>1</v>
          </cell>
          <cell r="H9208" t="str">
            <v>D204-009</v>
          </cell>
          <cell r="I9208" t="str">
            <v>F</v>
          </cell>
          <cell r="J9208">
            <v>100</v>
          </cell>
          <cell r="L9208">
            <v>135.94999999999999</v>
          </cell>
        </row>
        <row r="9209">
          <cell r="A9209" t="str">
            <v>STORMS, JULIA L</v>
          </cell>
          <cell r="B9209" t="str">
            <v>125-556</v>
          </cell>
          <cell r="C9209">
            <v>510400</v>
          </cell>
          <cell r="D9209">
            <v>29140</v>
          </cell>
          <cell r="E9209" t="str">
            <v>CHILD SUPPORT OFCR II</v>
          </cell>
          <cell r="F9209" t="str">
            <v>D204</v>
          </cell>
          <cell r="G9209">
            <v>1</v>
          </cell>
          <cell r="H9209" t="str">
            <v>D204-009</v>
          </cell>
          <cell r="I9209" t="str">
            <v>F</v>
          </cell>
          <cell r="J9209">
            <v>811</v>
          </cell>
          <cell r="L9209">
            <v>1.88</v>
          </cell>
        </row>
        <row r="9210">
          <cell r="A9210" t="str">
            <v>STORMS, JULIA L</v>
          </cell>
          <cell r="B9210" t="str">
            <v>125-556</v>
          </cell>
          <cell r="C9210">
            <v>510400</v>
          </cell>
          <cell r="D9210">
            <v>29140</v>
          </cell>
          <cell r="E9210" t="str">
            <v>CHILD SUPPORT OFCR II</v>
          </cell>
          <cell r="F9210" t="str">
            <v>D204</v>
          </cell>
          <cell r="G9210">
            <v>1</v>
          </cell>
          <cell r="H9210" t="str">
            <v>D204-009</v>
          </cell>
          <cell r="I9210" t="str">
            <v>F</v>
          </cell>
          <cell r="J9210">
            <v>1001</v>
          </cell>
          <cell r="L9210">
            <v>10.17</v>
          </cell>
        </row>
        <row r="9211">
          <cell r="A9211" t="str">
            <v>STORMS, JULIA L</v>
          </cell>
          <cell r="B9211" t="str">
            <v>125-556</v>
          </cell>
          <cell r="C9211">
            <v>510400</v>
          </cell>
          <cell r="D9211">
            <v>29140</v>
          </cell>
          <cell r="E9211" t="str">
            <v>CHILD SUPPORT OFCR II</v>
          </cell>
          <cell r="F9211" t="str">
            <v>D204</v>
          </cell>
          <cell r="G9211">
            <v>1</v>
          </cell>
          <cell r="H9211" t="str">
            <v>D204-009</v>
          </cell>
          <cell r="I9211" t="str">
            <v>F</v>
          </cell>
          <cell r="J9211">
            <v>701</v>
          </cell>
          <cell r="L9211">
            <v>4.01</v>
          </cell>
        </row>
        <row r="9212">
          <cell r="A9212" t="str">
            <v>STORRS, JR., THOMAS J</v>
          </cell>
          <cell r="B9212" t="str">
            <v>700-777</v>
          </cell>
          <cell r="C9212">
            <v>510100</v>
          </cell>
          <cell r="D9212">
            <v>18810</v>
          </cell>
          <cell r="E9212" t="str">
            <v>W/W SERVICE WORKER II</v>
          </cell>
          <cell r="F9212" t="str">
            <v>Z006</v>
          </cell>
          <cell r="G9212">
            <v>1</v>
          </cell>
          <cell r="H9212" t="str">
            <v>D526-003</v>
          </cell>
          <cell r="I9212" t="str">
            <v>O</v>
          </cell>
          <cell r="J9212">
            <v>6</v>
          </cell>
          <cell r="K9212" t="str">
            <v>INTERIM PAY</v>
          </cell>
          <cell r="L9212">
            <v>2388.52</v>
          </cell>
        </row>
        <row r="9213">
          <cell r="A9213" t="str">
            <v>STORRS, JR., THOMAS J</v>
          </cell>
          <cell r="B9213" t="str">
            <v>700-777</v>
          </cell>
          <cell r="C9213">
            <v>510100</v>
          </cell>
          <cell r="D9213">
            <v>18810</v>
          </cell>
          <cell r="E9213" t="str">
            <v>W/W SERVICE WORKER II</v>
          </cell>
          <cell r="F9213" t="str">
            <v>D526</v>
          </cell>
          <cell r="G9213">
            <v>1</v>
          </cell>
          <cell r="H9213" t="str">
            <v>D526-003</v>
          </cell>
          <cell r="I9213" t="str">
            <v>O</v>
          </cell>
          <cell r="J9213">
            <v>1</v>
          </cell>
          <cell r="K9213" t="str">
            <v>REGULAR PAY</v>
          </cell>
          <cell r="L9213">
            <v>35619.29</v>
          </cell>
        </row>
        <row r="9214">
          <cell r="A9214" t="str">
            <v>STORRS, JR., THOMAS J</v>
          </cell>
          <cell r="B9214" t="str">
            <v>700-777</v>
          </cell>
          <cell r="C9214">
            <v>510300</v>
          </cell>
          <cell r="D9214">
            <v>18810</v>
          </cell>
          <cell r="E9214" t="str">
            <v>W/W SERVICE WORKER II</v>
          </cell>
          <cell r="F9214" t="str">
            <v>D526</v>
          </cell>
          <cell r="G9214">
            <v>1</v>
          </cell>
          <cell r="H9214" t="str">
            <v>D526-003</v>
          </cell>
          <cell r="I9214" t="str">
            <v>F</v>
          </cell>
          <cell r="J9214" t="str">
            <v>*FM</v>
          </cell>
          <cell r="K9214" t="str">
            <v>MEDICARE</v>
          </cell>
          <cell r="L9214">
            <v>516.48</v>
          </cell>
        </row>
        <row r="9215">
          <cell r="A9215" t="str">
            <v>STORRS, JR., THOMAS J</v>
          </cell>
          <cell r="B9215" t="str">
            <v>700-777</v>
          </cell>
          <cell r="C9215">
            <v>510300</v>
          </cell>
          <cell r="D9215">
            <v>18810</v>
          </cell>
          <cell r="E9215" t="str">
            <v>W/W SERVICE WORKER II</v>
          </cell>
          <cell r="F9215" t="str">
            <v>D526</v>
          </cell>
          <cell r="G9215">
            <v>1</v>
          </cell>
          <cell r="H9215" t="str">
            <v>D526-003</v>
          </cell>
          <cell r="I9215" t="str">
            <v>F</v>
          </cell>
          <cell r="J9215">
            <v>8000</v>
          </cell>
          <cell r="L9215">
            <v>2489.06</v>
          </cell>
        </row>
        <row r="9216">
          <cell r="A9216" t="str">
            <v>STORRS, JR., THOMAS J</v>
          </cell>
          <cell r="B9216" t="str">
            <v>700-777</v>
          </cell>
          <cell r="C9216">
            <v>510300</v>
          </cell>
          <cell r="D9216">
            <v>18810</v>
          </cell>
          <cell r="E9216" t="str">
            <v>W/W SERVICE WORKER II</v>
          </cell>
          <cell r="F9216" t="str">
            <v>Z006</v>
          </cell>
          <cell r="G9216">
            <v>1</v>
          </cell>
          <cell r="H9216" t="str">
            <v>D526-003</v>
          </cell>
          <cell r="I9216" t="str">
            <v>F</v>
          </cell>
          <cell r="J9216" t="str">
            <v>*FM</v>
          </cell>
          <cell r="K9216" t="str">
            <v>MEDICARE</v>
          </cell>
          <cell r="L9216">
            <v>34.630000000000003</v>
          </cell>
        </row>
        <row r="9217">
          <cell r="A9217" t="str">
            <v>STORRS, JR., THOMAS J</v>
          </cell>
          <cell r="B9217" t="str">
            <v>700-777</v>
          </cell>
          <cell r="C9217">
            <v>510300</v>
          </cell>
          <cell r="D9217">
            <v>18810</v>
          </cell>
          <cell r="E9217" t="str">
            <v>W/W SERVICE WORKER II</v>
          </cell>
          <cell r="F9217" t="str">
            <v>D526</v>
          </cell>
          <cell r="G9217">
            <v>1</v>
          </cell>
          <cell r="H9217" t="str">
            <v>D526-003</v>
          </cell>
          <cell r="I9217" t="str">
            <v>F</v>
          </cell>
          <cell r="J9217" t="str">
            <v>*FI</v>
          </cell>
          <cell r="K9217" t="str">
            <v>FICA</v>
          </cell>
          <cell r="L9217">
            <v>2208.4</v>
          </cell>
        </row>
        <row r="9218">
          <cell r="A9218" t="str">
            <v>STORRS, JR., THOMAS J</v>
          </cell>
          <cell r="B9218" t="str">
            <v>700-777</v>
          </cell>
          <cell r="C9218">
            <v>510300</v>
          </cell>
          <cell r="D9218">
            <v>18810</v>
          </cell>
          <cell r="E9218" t="str">
            <v>W/W SERVICE WORKER II</v>
          </cell>
          <cell r="F9218" t="str">
            <v>Z006</v>
          </cell>
          <cell r="G9218">
            <v>1</v>
          </cell>
          <cell r="H9218" t="str">
            <v>D526-003</v>
          </cell>
          <cell r="I9218" t="str">
            <v>F</v>
          </cell>
          <cell r="J9218" t="str">
            <v>*FI</v>
          </cell>
          <cell r="K9218" t="str">
            <v>FICA</v>
          </cell>
          <cell r="L9218">
            <v>148.09</v>
          </cell>
        </row>
        <row r="9219">
          <cell r="A9219" t="str">
            <v>STORRS, JR., THOMAS J</v>
          </cell>
          <cell r="B9219" t="str">
            <v>700-777</v>
          </cell>
          <cell r="C9219">
            <v>510300</v>
          </cell>
          <cell r="D9219">
            <v>18810</v>
          </cell>
          <cell r="E9219" t="str">
            <v>W/W SERVICE WORKER II</v>
          </cell>
          <cell r="F9219" t="str">
            <v>D526</v>
          </cell>
          <cell r="G9219">
            <v>1</v>
          </cell>
          <cell r="H9219" t="str">
            <v>D526-003</v>
          </cell>
          <cell r="I9219" t="str">
            <v>F</v>
          </cell>
          <cell r="J9219">
            <v>7999</v>
          </cell>
          <cell r="L9219">
            <v>11398.54</v>
          </cell>
        </row>
        <row r="9220">
          <cell r="A9220" t="str">
            <v>STORRS, JR., THOMAS J</v>
          </cell>
          <cell r="B9220" t="str">
            <v>700-777</v>
          </cell>
          <cell r="C9220">
            <v>510400</v>
          </cell>
          <cell r="D9220">
            <v>18810</v>
          </cell>
          <cell r="E9220" t="str">
            <v>W/W SERVICE WORKER II</v>
          </cell>
          <cell r="F9220" t="str">
            <v>Z006</v>
          </cell>
          <cell r="G9220">
            <v>1</v>
          </cell>
          <cell r="H9220" t="str">
            <v>D526-003</v>
          </cell>
          <cell r="I9220" t="str">
            <v>F</v>
          </cell>
          <cell r="J9220">
            <v>30</v>
          </cell>
          <cell r="L9220">
            <v>5.97</v>
          </cell>
        </row>
        <row r="9221">
          <cell r="A9221" t="str">
            <v>STORRS, JR., THOMAS J</v>
          </cell>
          <cell r="B9221" t="str">
            <v>700-777</v>
          </cell>
          <cell r="C9221">
            <v>510400</v>
          </cell>
          <cell r="D9221">
            <v>18810</v>
          </cell>
          <cell r="E9221" t="str">
            <v>W/W SERVICE WORKER II</v>
          </cell>
          <cell r="F9221" t="str">
            <v>D526</v>
          </cell>
          <cell r="G9221">
            <v>1</v>
          </cell>
          <cell r="H9221" t="str">
            <v>D526-003</v>
          </cell>
          <cell r="I9221" t="str">
            <v>F</v>
          </cell>
          <cell r="J9221">
            <v>705</v>
          </cell>
          <cell r="L9221">
            <v>12.04</v>
          </cell>
        </row>
        <row r="9222">
          <cell r="A9222" t="str">
            <v>STORRS, JR., THOMAS J</v>
          </cell>
          <cell r="B9222" t="str">
            <v>700-777</v>
          </cell>
          <cell r="C9222">
            <v>510400</v>
          </cell>
          <cell r="D9222">
            <v>18810</v>
          </cell>
          <cell r="E9222" t="str">
            <v>W/W SERVICE WORKER II</v>
          </cell>
          <cell r="F9222" t="str">
            <v>D526</v>
          </cell>
          <cell r="G9222">
            <v>1</v>
          </cell>
          <cell r="H9222" t="str">
            <v>D526-003</v>
          </cell>
          <cell r="I9222" t="str">
            <v>F</v>
          </cell>
          <cell r="J9222">
            <v>104</v>
          </cell>
          <cell r="L9222">
            <v>283.83999999999997</v>
          </cell>
        </row>
        <row r="9223">
          <cell r="A9223" t="str">
            <v>STORRS, JR., THOMAS J</v>
          </cell>
          <cell r="B9223" t="str">
            <v>700-777</v>
          </cell>
          <cell r="C9223">
            <v>510400</v>
          </cell>
          <cell r="D9223">
            <v>18810</v>
          </cell>
          <cell r="E9223" t="str">
            <v>W/W SERVICE WORKER II</v>
          </cell>
          <cell r="F9223" t="str">
            <v>D526</v>
          </cell>
          <cell r="G9223">
            <v>1</v>
          </cell>
          <cell r="H9223" t="str">
            <v>D526-003</v>
          </cell>
          <cell r="I9223" t="str">
            <v>F</v>
          </cell>
          <cell r="J9223">
            <v>605</v>
          </cell>
          <cell r="L9223">
            <v>59.1</v>
          </cell>
        </row>
        <row r="9224">
          <cell r="A9224" t="str">
            <v>STORRS, JR., THOMAS J</v>
          </cell>
          <cell r="B9224" t="str">
            <v>700-777</v>
          </cell>
          <cell r="C9224">
            <v>510400</v>
          </cell>
          <cell r="D9224">
            <v>18810</v>
          </cell>
          <cell r="E9224" t="str">
            <v>W/W SERVICE WORKER II</v>
          </cell>
          <cell r="F9224" t="str">
            <v>D526</v>
          </cell>
          <cell r="G9224">
            <v>1</v>
          </cell>
          <cell r="H9224" t="str">
            <v>D526-003</v>
          </cell>
          <cell r="I9224" t="str">
            <v>F</v>
          </cell>
          <cell r="J9224">
            <v>811</v>
          </cell>
          <cell r="L9224">
            <v>1.88</v>
          </cell>
        </row>
        <row r="9225">
          <cell r="A9225" t="str">
            <v>STORRS, JR., THOMAS J</v>
          </cell>
          <cell r="B9225" t="str">
            <v>700-777</v>
          </cell>
          <cell r="C9225">
            <v>510400</v>
          </cell>
          <cell r="D9225">
            <v>18810</v>
          </cell>
          <cell r="E9225" t="str">
            <v>W/W SERVICE WORKER II</v>
          </cell>
          <cell r="F9225" t="str">
            <v>D526</v>
          </cell>
          <cell r="G9225">
            <v>1</v>
          </cell>
          <cell r="H9225" t="str">
            <v>D526-003</v>
          </cell>
          <cell r="I9225" t="str">
            <v>F</v>
          </cell>
          <cell r="J9225">
            <v>30</v>
          </cell>
          <cell r="L9225">
            <v>89.05</v>
          </cell>
        </row>
        <row r="9226">
          <cell r="A9226" t="str">
            <v>STORRS, JR., THOMAS J</v>
          </cell>
          <cell r="B9226" t="str">
            <v>700-777</v>
          </cell>
          <cell r="C9226">
            <v>510400</v>
          </cell>
          <cell r="D9226">
            <v>18810</v>
          </cell>
          <cell r="E9226" t="str">
            <v>W/W SERVICE WORKER II</v>
          </cell>
          <cell r="F9226" t="str">
            <v>D526</v>
          </cell>
          <cell r="G9226">
            <v>1</v>
          </cell>
          <cell r="H9226" t="str">
            <v>D526-003</v>
          </cell>
          <cell r="I9226" t="str">
            <v>F</v>
          </cell>
          <cell r="J9226">
            <v>1001</v>
          </cell>
          <cell r="L9226">
            <v>10.17</v>
          </cell>
        </row>
        <row r="9227">
          <cell r="A9227" t="str">
            <v>STORRS, ROBIN G</v>
          </cell>
          <cell r="B9227" t="str">
            <v>101-565</v>
          </cell>
          <cell r="C9227">
            <v>510100</v>
          </cell>
          <cell r="D9227">
            <v>18190</v>
          </cell>
          <cell r="E9227" t="str">
            <v>CIVIL ASSISTANT</v>
          </cell>
          <cell r="F9227" t="str">
            <v>D206</v>
          </cell>
          <cell r="G9227">
            <v>1</v>
          </cell>
          <cell r="H9227" t="str">
            <v>D206-001</v>
          </cell>
          <cell r="I9227" t="str">
            <v>O</v>
          </cell>
          <cell r="J9227">
            <v>1</v>
          </cell>
          <cell r="K9227" t="str">
            <v>REGULAR PAY</v>
          </cell>
          <cell r="L9227">
            <v>30304.42</v>
          </cell>
        </row>
        <row r="9228">
          <cell r="A9228" t="str">
            <v>STORRS, ROBIN G</v>
          </cell>
          <cell r="B9228" t="str">
            <v>101-565</v>
          </cell>
          <cell r="C9228">
            <v>510300</v>
          </cell>
          <cell r="D9228">
            <v>18190</v>
          </cell>
          <cell r="E9228" t="str">
            <v>CIVIL ASSISTANT</v>
          </cell>
          <cell r="F9228" t="str">
            <v>D206</v>
          </cell>
          <cell r="G9228">
            <v>1</v>
          </cell>
          <cell r="H9228" t="str">
            <v>D206-001</v>
          </cell>
          <cell r="I9228" t="str">
            <v>F</v>
          </cell>
          <cell r="J9228" t="str">
            <v>*FI</v>
          </cell>
          <cell r="K9228" t="str">
            <v>FICA</v>
          </cell>
          <cell r="L9228">
            <v>1878.87</v>
          </cell>
        </row>
        <row r="9229">
          <cell r="A9229" t="str">
            <v>STORRS, ROBIN G</v>
          </cell>
          <cell r="B9229" t="str">
            <v>101-565</v>
          </cell>
          <cell r="C9229">
            <v>510300</v>
          </cell>
          <cell r="D9229">
            <v>18190</v>
          </cell>
          <cell r="E9229" t="str">
            <v>CIVIL ASSISTANT</v>
          </cell>
          <cell r="F9229" t="str">
            <v>D206</v>
          </cell>
          <cell r="G9229">
            <v>1</v>
          </cell>
          <cell r="H9229" t="str">
            <v>D206-001</v>
          </cell>
          <cell r="I9229" t="str">
            <v>F</v>
          </cell>
          <cell r="J9229" t="str">
            <v>*FM</v>
          </cell>
          <cell r="K9229" t="str">
            <v>MEDICARE</v>
          </cell>
          <cell r="L9229">
            <v>439.41</v>
          </cell>
        </row>
        <row r="9230">
          <cell r="A9230" t="str">
            <v>STORRS, ROBIN G</v>
          </cell>
          <cell r="B9230" t="str">
            <v>101-565</v>
          </cell>
          <cell r="C9230">
            <v>510300</v>
          </cell>
          <cell r="D9230">
            <v>18190</v>
          </cell>
          <cell r="E9230" t="str">
            <v>CIVIL ASSISTANT</v>
          </cell>
          <cell r="F9230" t="str">
            <v>D206</v>
          </cell>
          <cell r="G9230">
            <v>1</v>
          </cell>
          <cell r="H9230" t="str">
            <v>D206-001</v>
          </cell>
          <cell r="I9230" t="str">
            <v>F</v>
          </cell>
          <cell r="J9230">
            <v>7999</v>
          </cell>
          <cell r="L9230">
            <v>9088.2999999999993</v>
          </cell>
        </row>
        <row r="9231">
          <cell r="A9231" t="str">
            <v>STORRS, ROBIN G</v>
          </cell>
          <cell r="B9231" t="str">
            <v>101-565</v>
          </cell>
          <cell r="C9231">
            <v>510300</v>
          </cell>
          <cell r="D9231">
            <v>18190</v>
          </cell>
          <cell r="E9231" t="str">
            <v>CIVIL ASSISTANT</v>
          </cell>
          <cell r="F9231" t="str">
            <v>D206</v>
          </cell>
          <cell r="G9231">
            <v>1</v>
          </cell>
          <cell r="H9231" t="str">
            <v>D206-001</v>
          </cell>
          <cell r="I9231" t="str">
            <v>F</v>
          </cell>
          <cell r="J9231">
            <v>8000</v>
          </cell>
          <cell r="L9231">
            <v>2117.02</v>
          </cell>
        </row>
        <row r="9232">
          <cell r="A9232" t="str">
            <v>STORRS, ROBIN G</v>
          </cell>
          <cell r="B9232" t="str">
            <v>101-565</v>
          </cell>
          <cell r="C9232">
            <v>510400</v>
          </cell>
          <cell r="D9232">
            <v>18190</v>
          </cell>
          <cell r="E9232" t="str">
            <v>CIVIL ASSISTANT</v>
          </cell>
          <cell r="F9232" t="str">
            <v>D206</v>
          </cell>
          <cell r="G9232">
            <v>1</v>
          </cell>
          <cell r="H9232" t="str">
            <v>D206-001</v>
          </cell>
          <cell r="I9232" t="str">
            <v>F</v>
          </cell>
          <cell r="J9232">
            <v>1001</v>
          </cell>
          <cell r="L9232">
            <v>10.17</v>
          </cell>
        </row>
        <row r="9233">
          <cell r="A9233" t="str">
            <v>STORRS, ROBIN G</v>
          </cell>
          <cell r="B9233" t="str">
            <v>101-565</v>
          </cell>
          <cell r="C9233">
            <v>510400</v>
          </cell>
          <cell r="D9233">
            <v>18190</v>
          </cell>
          <cell r="E9233" t="str">
            <v>CIVIL ASSISTANT</v>
          </cell>
          <cell r="F9233" t="str">
            <v>D206</v>
          </cell>
          <cell r="G9233">
            <v>1</v>
          </cell>
          <cell r="H9233" t="str">
            <v>D206-001</v>
          </cell>
          <cell r="I9233" t="str">
            <v>F</v>
          </cell>
          <cell r="J9233">
            <v>811</v>
          </cell>
          <cell r="L9233">
            <v>1.88</v>
          </cell>
        </row>
        <row r="9234">
          <cell r="A9234" t="str">
            <v>STORRS, ROBIN G</v>
          </cell>
          <cell r="B9234" t="str">
            <v>101-565</v>
          </cell>
          <cell r="C9234">
            <v>510400</v>
          </cell>
          <cell r="D9234">
            <v>18190</v>
          </cell>
          <cell r="E9234" t="str">
            <v>CIVIL ASSISTANT</v>
          </cell>
          <cell r="F9234" t="str">
            <v>D206</v>
          </cell>
          <cell r="G9234">
            <v>1</v>
          </cell>
          <cell r="H9234" t="str">
            <v>D206-001</v>
          </cell>
          <cell r="I9234" t="str">
            <v>F</v>
          </cell>
          <cell r="J9234">
            <v>30</v>
          </cell>
          <cell r="L9234">
            <v>75.760000000000005</v>
          </cell>
        </row>
        <row r="9235">
          <cell r="A9235" t="str">
            <v>STRAATEMEIER, ANDREA</v>
          </cell>
          <cell r="B9235" t="str">
            <v>101-591</v>
          </cell>
          <cell r="C9235">
            <v>510100</v>
          </cell>
          <cell r="D9235">
            <v>49650</v>
          </cell>
          <cell r="E9235" t="str">
            <v>CLINIC SERVICES MANAGER</v>
          </cell>
          <cell r="F9235" t="str">
            <v>C215</v>
          </cell>
          <cell r="G9235">
            <v>0.75</v>
          </cell>
          <cell r="H9235" t="str">
            <v>C215-001</v>
          </cell>
          <cell r="I9235" t="str">
            <v>O</v>
          </cell>
          <cell r="J9235">
            <v>1</v>
          </cell>
          <cell r="K9235" t="str">
            <v>REGULAR PAY</v>
          </cell>
          <cell r="L9235">
            <v>44876.29</v>
          </cell>
        </row>
        <row r="9236">
          <cell r="A9236" t="str">
            <v>STRAATEMEIER, ANDREA</v>
          </cell>
          <cell r="B9236" t="str">
            <v>101-591</v>
          </cell>
          <cell r="C9236">
            <v>510300</v>
          </cell>
          <cell r="D9236">
            <v>49650</v>
          </cell>
          <cell r="E9236" t="str">
            <v>CLINIC SERVICES MANAGER</v>
          </cell>
          <cell r="F9236" t="str">
            <v>C215</v>
          </cell>
          <cell r="G9236">
            <v>0.75</v>
          </cell>
          <cell r="H9236" t="str">
            <v>C215-001</v>
          </cell>
          <cell r="I9236" t="str">
            <v>F</v>
          </cell>
          <cell r="J9236" t="str">
            <v>*FI</v>
          </cell>
          <cell r="K9236" t="str">
            <v>FICA</v>
          </cell>
          <cell r="L9236">
            <v>2782.33</v>
          </cell>
        </row>
        <row r="9237">
          <cell r="A9237" t="str">
            <v>STRAATEMEIER, ANDREA</v>
          </cell>
          <cell r="B9237" t="str">
            <v>101-591</v>
          </cell>
          <cell r="C9237">
            <v>510300</v>
          </cell>
          <cell r="D9237">
            <v>49650</v>
          </cell>
          <cell r="E9237" t="str">
            <v>CLINIC SERVICES MANAGER</v>
          </cell>
          <cell r="F9237" t="str">
            <v>C215</v>
          </cell>
          <cell r="G9237">
            <v>0.75</v>
          </cell>
          <cell r="H9237" t="str">
            <v>C215-001</v>
          </cell>
          <cell r="I9237" t="str">
            <v>F</v>
          </cell>
          <cell r="J9237" t="str">
            <v>*FM</v>
          </cell>
          <cell r="K9237" t="str">
            <v>MEDICARE</v>
          </cell>
          <cell r="L9237">
            <v>650.71</v>
          </cell>
        </row>
        <row r="9238">
          <cell r="A9238" t="str">
            <v>STRAATEMEIER, ANDREA</v>
          </cell>
          <cell r="B9238" t="str">
            <v>101-591</v>
          </cell>
          <cell r="C9238">
            <v>510300</v>
          </cell>
          <cell r="D9238">
            <v>49650</v>
          </cell>
          <cell r="E9238" t="str">
            <v>CLINIC SERVICES MANAGER</v>
          </cell>
          <cell r="F9238" t="str">
            <v>C215</v>
          </cell>
          <cell r="G9238">
            <v>0.75</v>
          </cell>
          <cell r="H9238" t="str">
            <v>C215-001</v>
          </cell>
          <cell r="I9238" t="str">
            <v>F</v>
          </cell>
          <cell r="J9238">
            <v>7999</v>
          </cell>
          <cell r="L9238">
            <v>13458.4</v>
          </cell>
        </row>
        <row r="9239">
          <cell r="A9239" t="str">
            <v>STRAATEMEIER, ANDREA</v>
          </cell>
          <cell r="B9239" t="str">
            <v>101-591</v>
          </cell>
          <cell r="C9239">
            <v>510300</v>
          </cell>
          <cell r="D9239">
            <v>49650</v>
          </cell>
          <cell r="E9239" t="str">
            <v>CLINIC SERVICES MANAGER</v>
          </cell>
          <cell r="F9239" t="str">
            <v>C215</v>
          </cell>
          <cell r="G9239">
            <v>0.75</v>
          </cell>
          <cell r="H9239" t="str">
            <v>C215-001</v>
          </cell>
          <cell r="I9239" t="str">
            <v>F</v>
          </cell>
          <cell r="J9239">
            <v>8005</v>
          </cell>
          <cell r="L9239">
            <v>219.59</v>
          </cell>
        </row>
        <row r="9240">
          <cell r="A9240" t="str">
            <v>STRAATEMEIER, ANDREA</v>
          </cell>
          <cell r="B9240" t="str">
            <v>101-591</v>
          </cell>
          <cell r="C9240">
            <v>510300</v>
          </cell>
          <cell r="D9240">
            <v>49650</v>
          </cell>
          <cell r="E9240" t="str">
            <v>CLINIC SERVICES MANAGER</v>
          </cell>
          <cell r="F9240" t="str">
            <v>C215</v>
          </cell>
          <cell r="G9240">
            <v>0.75</v>
          </cell>
          <cell r="H9240" t="str">
            <v>C215-001</v>
          </cell>
          <cell r="I9240" t="str">
            <v>F</v>
          </cell>
          <cell r="J9240">
            <v>8000</v>
          </cell>
          <cell r="L9240">
            <v>3137.05</v>
          </cell>
        </row>
        <row r="9241">
          <cell r="A9241" t="str">
            <v>STRAATEMEIER, ANDREA</v>
          </cell>
          <cell r="B9241" t="str">
            <v>101-591</v>
          </cell>
          <cell r="C9241">
            <v>510300</v>
          </cell>
          <cell r="D9241">
            <v>49650</v>
          </cell>
          <cell r="E9241" t="str">
            <v>CLINIC SERVICES MANAGER</v>
          </cell>
          <cell r="F9241" t="str">
            <v>C215</v>
          </cell>
          <cell r="G9241">
            <v>0.75</v>
          </cell>
          <cell r="H9241" t="str">
            <v>C215-001</v>
          </cell>
          <cell r="I9241" t="str">
            <v>F</v>
          </cell>
          <cell r="J9241">
            <v>8004</v>
          </cell>
          <cell r="L9241">
            <v>3141.34</v>
          </cell>
        </row>
        <row r="9242">
          <cell r="A9242" t="str">
            <v>STRAATEMEIER, ANDREA</v>
          </cell>
          <cell r="B9242" t="str">
            <v>101-591</v>
          </cell>
          <cell r="C9242">
            <v>510400</v>
          </cell>
          <cell r="D9242">
            <v>49650</v>
          </cell>
          <cell r="E9242" t="str">
            <v>CLINIC SERVICES MANAGER</v>
          </cell>
          <cell r="F9242" t="str">
            <v>C215</v>
          </cell>
          <cell r="G9242">
            <v>0.75</v>
          </cell>
          <cell r="H9242" t="str">
            <v>C215-001</v>
          </cell>
          <cell r="I9242" t="str">
            <v>F</v>
          </cell>
          <cell r="J9242">
            <v>104</v>
          </cell>
          <cell r="L9242">
            <v>283.83999999999997</v>
          </cell>
        </row>
        <row r="9243">
          <cell r="A9243" t="str">
            <v>STRAATEMEIER, ANDREA</v>
          </cell>
          <cell r="B9243" t="str">
            <v>101-591</v>
          </cell>
          <cell r="C9243">
            <v>510400</v>
          </cell>
          <cell r="D9243">
            <v>49650</v>
          </cell>
          <cell r="E9243" t="str">
            <v>CLINIC SERVICES MANAGER</v>
          </cell>
          <cell r="F9243" t="str">
            <v>C215</v>
          </cell>
          <cell r="G9243">
            <v>0.75</v>
          </cell>
          <cell r="H9243" t="str">
            <v>C215-001</v>
          </cell>
          <cell r="I9243" t="str">
            <v>F</v>
          </cell>
          <cell r="J9243">
            <v>705</v>
          </cell>
          <cell r="L9243">
            <v>12.04</v>
          </cell>
        </row>
        <row r="9244">
          <cell r="A9244" t="str">
            <v>STRAATEMEIER, ANDREA</v>
          </cell>
          <cell r="B9244" t="str">
            <v>101-591</v>
          </cell>
          <cell r="C9244">
            <v>510400</v>
          </cell>
          <cell r="D9244">
            <v>49650</v>
          </cell>
          <cell r="E9244" t="str">
            <v>CLINIC SERVICES MANAGER</v>
          </cell>
          <cell r="F9244" t="str">
            <v>C215</v>
          </cell>
          <cell r="G9244">
            <v>0.75</v>
          </cell>
          <cell r="H9244" t="str">
            <v>C215-001</v>
          </cell>
          <cell r="I9244" t="str">
            <v>F</v>
          </cell>
          <cell r="J9244">
            <v>30</v>
          </cell>
          <cell r="L9244">
            <v>112.19</v>
          </cell>
        </row>
        <row r="9245">
          <cell r="A9245" t="str">
            <v>STRAATEMEIER, ANDREA</v>
          </cell>
          <cell r="B9245" t="str">
            <v>101-591</v>
          </cell>
          <cell r="C9245">
            <v>510400</v>
          </cell>
          <cell r="D9245">
            <v>49650</v>
          </cell>
          <cell r="E9245" t="str">
            <v>CLINIC SERVICES MANAGER</v>
          </cell>
          <cell r="F9245" t="str">
            <v>C215</v>
          </cell>
          <cell r="G9245">
            <v>0.75</v>
          </cell>
          <cell r="H9245" t="str">
            <v>C215-001</v>
          </cell>
          <cell r="I9245" t="str">
            <v>F</v>
          </cell>
          <cell r="J9245">
            <v>605</v>
          </cell>
          <cell r="L9245">
            <v>59.1</v>
          </cell>
        </row>
        <row r="9246">
          <cell r="A9246" t="str">
            <v>STRAATEMEIER, ANDREA</v>
          </cell>
          <cell r="B9246" t="str">
            <v>101-591</v>
          </cell>
          <cell r="C9246">
            <v>510400</v>
          </cell>
          <cell r="D9246">
            <v>49650</v>
          </cell>
          <cell r="E9246" t="str">
            <v>CLINIC SERVICES MANAGER</v>
          </cell>
          <cell r="F9246" t="str">
            <v>C215</v>
          </cell>
          <cell r="G9246">
            <v>0.75</v>
          </cell>
          <cell r="H9246" t="str">
            <v>C215-001</v>
          </cell>
          <cell r="I9246" t="str">
            <v>F</v>
          </cell>
          <cell r="J9246">
            <v>811</v>
          </cell>
          <cell r="L9246">
            <v>1.88</v>
          </cell>
        </row>
        <row r="9247">
          <cell r="A9247" t="str">
            <v>STRAUB, MERRILL L</v>
          </cell>
          <cell r="B9247" t="str">
            <v>101-572</v>
          </cell>
          <cell r="C9247">
            <v>510100</v>
          </cell>
          <cell r="D9247">
            <v>48250</v>
          </cell>
          <cell r="E9247" t="str">
            <v>DEP PROBATION OFFICER I</v>
          </cell>
          <cell r="F9247" t="str">
            <v>P135</v>
          </cell>
          <cell r="G9247">
            <v>1</v>
          </cell>
          <cell r="H9247" t="str">
            <v>P135-003</v>
          </cell>
          <cell r="I9247" t="str">
            <v>O</v>
          </cell>
          <cell r="J9247">
            <v>1</v>
          </cell>
          <cell r="K9247" t="str">
            <v>REGULAR PAY</v>
          </cell>
          <cell r="L9247">
            <v>34147.050000000003</v>
          </cell>
        </row>
        <row r="9248">
          <cell r="A9248" t="str">
            <v>STRAUB, MERRILL L</v>
          </cell>
          <cell r="B9248" t="str">
            <v>101-572</v>
          </cell>
          <cell r="C9248">
            <v>510300</v>
          </cell>
          <cell r="D9248">
            <v>48250</v>
          </cell>
          <cell r="E9248" t="str">
            <v>DEP PROBATION OFFICER I</v>
          </cell>
          <cell r="F9248" t="str">
            <v>P135</v>
          </cell>
          <cell r="G9248">
            <v>1</v>
          </cell>
          <cell r="H9248" t="str">
            <v>P135-003</v>
          </cell>
          <cell r="I9248" t="str">
            <v>F</v>
          </cell>
          <cell r="J9248" t="str">
            <v>*FM</v>
          </cell>
          <cell r="K9248" t="str">
            <v>MEDICARE</v>
          </cell>
          <cell r="L9248">
            <v>495.13</v>
          </cell>
        </row>
        <row r="9249">
          <cell r="A9249" t="str">
            <v>STRAUB, MERRILL L</v>
          </cell>
          <cell r="B9249" t="str">
            <v>101-572</v>
          </cell>
          <cell r="C9249">
            <v>510300</v>
          </cell>
          <cell r="D9249">
            <v>48250</v>
          </cell>
          <cell r="E9249" t="str">
            <v>DEP PROBATION OFFICER I</v>
          </cell>
          <cell r="F9249" t="str">
            <v>P135</v>
          </cell>
          <cell r="G9249">
            <v>1</v>
          </cell>
          <cell r="H9249" t="str">
            <v>P135-003</v>
          </cell>
          <cell r="I9249" t="str">
            <v>F</v>
          </cell>
          <cell r="J9249">
            <v>7999</v>
          </cell>
          <cell r="L9249">
            <v>10240.700000000001</v>
          </cell>
        </row>
        <row r="9250">
          <cell r="A9250" t="str">
            <v>STRAUB, MERRILL L</v>
          </cell>
          <cell r="B9250" t="str">
            <v>101-572</v>
          </cell>
          <cell r="C9250">
            <v>510300</v>
          </cell>
          <cell r="D9250">
            <v>48250</v>
          </cell>
          <cell r="E9250" t="str">
            <v>DEP PROBATION OFFICER I</v>
          </cell>
          <cell r="F9250" t="str">
            <v>P135</v>
          </cell>
          <cell r="G9250">
            <v>1</v>
          </cell>
          <cell r="H9250" t="str">
            <v>P135-003</v>
          </cell>
          <cell r="I9250" t="str">
            <v>F</v>
          </cell>
          <cell r="J9250" t="str">
            <v>*FI</v>
          </cell>
          <cell r="K9250" t="str">
            <v>FICA</v>
          </cell>
          <cell r="L9250">
            <v>2117.12</v>
          </cell>
        </row>
        <row r="9251">
          <cell r="A9251" t="str">
            <v>STRAUB, MERRILL L</v>
          </cell>
          <cell r="B9251" t="str">
            <v>101-572</v>
          </cell>
          <cell r="C9251">
            <v>510300</v>
          </cell>
          <cell r="D9251">
            <v>48250</v>
          </cell>
          <cell r="E9251" t="str">
            <v>DEP PROBATION OFFICER I</v>
          </cell>
          <cell r="F9251" t="str">
            <v>P135</v>
          </cell>
          <cell r="G9251">
            <v>1</v>
          </cell>
          <cell r="H9251" t="str">
            <v>P135-003</v>
          </cell>
          <cell r="I9251" t="str">
            <v>F</v>
          </cell>
          <cell r="J9251">
            <v>8000</v>
          </cell>
          <cell r="L9251">
            <v>2386</v>
          </cell>
        </row>
        <row r="9252">
          <cell r="A9252" t="str">
            <v>STRAUB, MERRILL L</v>
          </cell>
          <cell r="B9252" t="str">
            <v>101-572</v>
          </cell>
          <cell r="C9252">
            <v>510300</v>
          </cell>
          <cell r="D9252">
            <v>48250</v>
          </cell>
          <cell r="E9252" t="str">
            <v>DEP PROBATION OFFICER I</v>
          </cell>
          <cell r="F9252" t="str">
            <v>P135</v>
          </cell>
          <cell r="G9252">
            <v>1</v>
          </cell>
          <cell r="H9252" t="str">
            <v>P135-003</v>
          </cell>
          <cell r="I9252" t="str">
            <v>F</v>
          </cell>
          <cell r="J9252">
            <v>8005</v>
          </cell>
          <cell r="L9252">
            <v>167.02</v>
          </cell>
        </row>
        <row r="9253">
          <cell r="A9253" t="str">
            <v>STRAUB, MERRILL L</v>
          </cell>
          <cell r="B9253" t="str">
            <v>101-572</v>
          </cell>
          <cell r="C9253">
            <v>510400</v>
          </cell>
          <cell r="D9253">
            <v>48250</v>
          </cell>
          <cell r="E9253" t="str">
            <v>DEP PROBATION OFFICER I</v>
          </cell>
          <cell r="F9253" t="str">
            <v>P135</v>
          </cell>
          <cell r="G9253">
            <v>1</v>
          </cell>
          <cell r="H9253" t="str">
            <v>P135-003</v>
          </cell>
          <cell r="I9253" t="str">
            <v>F</v>
          </cell>
          <cell r="J9253">
            <v>30</v>
          </cell>
          <cell r="L9253">
            <v>85.37</v>
          </cell>
        </row>
        <row r="9254">
          <cell r="A9254" t="str">
            <v>STRAUB, MERRILL L</v>
          </cell>
          <cell r="B9254" t="str">
            <v>101-572</v>
          </cell>
          <cell r="C9254">
            <v>510400</v>
          </cell>
          <cell r="D9254">
            <v>48250</v>
          </cell>
          <cell r="E9254" t="str">
            <v>DEP PROBATION OFFICER I</v>
          </cell>
          <cell r="F9254" t="str">
            <v>P135</v>
          </cell>
          <cell r="G9254">
            <v>1</v>
          </cell>
          <cell r="H9254" t="str">
            <v>P135-003</v>
          </cell>
          <cell r="I9254" t="str">
            <v>F</v>
          </cell>
          <cell r="J9254">
            <v>703</v>
          </cell>
          <cell r="L9254">
            <v>6.7</v>
          </cell>
        </row>
        <row r="9255">
          <cell r="A9255" t="str">
            <v>STRAUB, MERRILL L</v>
          </cell>
          <cell r="B9255" t="str">
            <v>101-572</v>
          </cell>
          <cell r="C9255">
            <v>510400</v>
          </cell>
          <cell r="D9255">
            <v>48250</v>
          </cell>
          <cell r="E9255" t="str">
            <v>DEP PROBATION OFFICER I</v>
          </cell>
          <cell r="F9255" t="str">
            <v>P135</v>
          </cell>
          <cell r="G9255">
            <v>1</v>
          </cell>
          <cell r="H9255" t="str">
            <v>P135-003</v>
          </cell>
          <cell r="I9255" t="str">
            <v>F</v>
          </cell>
          <cell r="J9255">
            <v>102</v>
          </cell>
          <cell r="L9255">
            <v>232.19</v>
          </cell>
        </row>
        <row r="9256">
          <cell r="A9256" t="str">
            <v>STRAUB, MERRILL L</v>
          </cell>
          <cell r="B9256" t="str">
            <v>101-572</v>
          </cell>
          <cell r="C9256">
            <v>510400</v>
          </cell>
          <cell r="D9256">
            <v>48250</v>
          </cell>
          <cell r="E9256" t="str">
            <v>DEP PROBATION OFFICER I</v>
          </cell>
          <cell r="F9256" t="str">
            <v>P135</v>
          </cell>
          <cell r="G9256">
            <v>1</v>
          </cell>
          <cell r="H9256" t="str">
            <v>P135-003</v>
          </cell>
          <cell r="I9256" t="str">
            <v>F</v>
          </cell>
          <cell r="J9256">
            <v>603</v>
          </cell>
          <cell r="L9256">
            <v>31.26</v>
          </cell>
        </row>
        <row r="9257">
          <cell r="A9257" t="str">
            <v>STRAUB, MERRILL L</v>
          </cell>
          <cell r="B9257" t="str">
            <v>101-572</v>
          </cell>
          <cell r="C9257">
            <v>510400</v>
          </cell>
          <cell r="D9257">
            <v>48250</v>
          </cell>
          <cell r="E9257" t="str">
            <v>DEP PROBATION OFFICER I</v>
          </cell>
          <cell r="F9257" t="str">
            <v>P135</v>
          </cell>
          <cell r="G9257">
            <v>1</v>
          </cell>
          <cell r="H9257" t="str">
            <v>P135-003</v>
          </cell>
          <cell r="I9257" t="str">
            <v>F</v>
          </cell>
          <cell r="J9257">
            <v>810</v>
          </cell>
          <cell r="L9257">
            <v>1.71</v>
          </cell>
        </row>
        <row r="9258">
          <cell r="A9258" t="str">
            <v>STRAUB, MERRILL L</v>
          </cell>
          <cell r="B9258" t="str">
            <v>101-572</v>
          </cell>
          <cell r="C9258">
            <v>510400</v>
          </cell>
          <cell r="D9258">
            <v>48250</v>
          </cell>
          <cell r="E9258" t="str">
            <v>DEP PROBATION OFFICER I</v>
          </cell>
          <cell r="F9258" t="str">
            <v>P135</v>
          </cell>
          <cell r="G9258">
            <v>1</v>
          </cell>
          <cell r="H9258" t="str">
            <v>P135-003</v>
          </cell>
          <cell r="I9258" t="str">
            <v>F</v>
          </cell>
          <cell r="J9258">
            <v>1001</v>
          </cell>
          <cell r="L9258">
            <v>10.17</v>
          </cell>
        </row>
        <row r="9259">
          <cell r="A9259" t="str">
            <v>STRONG, TIMOTHY L</v>
          </cell>
          <cell r="B9259" t="str">
            <v>101-570</v>
          </cell>
          <cell r="C9259">
            <v>510100</v>
          </cell>
          <cell r="D9259">
            <v>47580</v>
          </cell>
          <cell r="E9259" t="str">
            <v>CORRECTIONAL OFFICER I</v>
          </cell>
          <cell r="F9259" t="str">
            <v>D228</v>
          </cell>
          <cell r="G9259">
            <v>1</v>
          </cell>
          <cell r="H9259" t="str">
            <v>D228-018</v>
          </cell>
          <cell r="I9259" t="str">
            <v>O</v>
          </cell>
          <cell r="J9259">
            <v>1</v>
          </cell>
          <cell r="K9259" t="str">
            <v>REGULAR PAY</v>
          </cell>
          <cell r="L9259">
            <v>49114.09</v>
          </cell>
        </row>
        <row r="9260">
          <cell r="A9260" t="str">
            <v>STRONG, TIMOTHY L</v>
          </cell>
          <cell r="B9260" t="str">
            <v>101-570</v>
          </cell>
          <cell r="C9260">
            <v>510300</v>
          </cell>
          <cell r="D9260">
            <v>47580</v>
          </cell>
          <cell r="E9260" t="str">
            <v>CORRECTIONAL OFFICER I</v>
          </cell>
          <cell r="F9260" t="str">
            <v>D228</v>
          </cell>
          <cell r="G9260">
            <v>1</v>
          </cell>
          <cell r="H9260" t="str">
            <v>D228-018</v>
          </cell>
          <cell r="I9260" t="str">
            <v>F</v>
          </cell>
          <cell r="J9260">
            <v>7999</v>
          </cell>
          <cell r="L9260">
            <v>14729.32</v>
          </cell>
        </row>
        <row r="9261">
          <cell r="A9261" t="str">
            <v>STRONG, TIMOTHY L</v>
          </cell>
          <cell r="B9261" t="str">
            <v>101-570</v>
          </cell>
          <cell r="C9261">
            <v>510300</v>
          </cell>
          <cell r="D9261">
            <v>47580</v>
          </cell>
          <cell r="E9261" t="str">
            <v>CORRECTIONAL OFFICER I</v>
          </cell>
          <cell r="F9261" t="str">
            <v>D228</v>
          </cell>
          <cell r="G9261">
            <v>1</v>
          </cell>
          <cell r="H9261" t="str">
            <v>D228-018</v>
          </cell>
          <cell r="I9261" t="str">
            <v>F</v>
          </cell>
          <cell r="J9261">
            <v>8000</v>
          </cell>
          <cell r="L9261">
            <v>3433.69</v>
          </cell>
        </row>
        <row r="9262">
          <cell r="A9262" t="str">
            <v>STRONG, TIMOTHY L</v>
          </cell>
          <cell r="B9262" t="str">
            <v>101-570</v>
          </cell>
          <cell r="C9262">
            <v>510300</v>
          </cell>
          <cell r="D9262">
            <v>47580</v>
          </cell>
          <cell r="E9262" t="str">
            <v>CORRECTIONAL OFFICER I</v>
          </cell>
          <cell r="F9262" t="str">
            <v>D228</v>
          </cell>
          <cell r="G9262">
            <v>1</v>
          </cell>
          <cell r="H9262" t="str">
            <v>D228-018</v>
          </cell>
          <cell r="I9262" t="str">
            <v>F</v>
          </cell>
          <cell r="J9262" t="str">
            <v>*FM</v>
          </cell>
          <cell r="K9262" t="str">
            <v>MEDICARE</v>
          </cell>
          <cell r="L9262">
            <v>712.15</v>
          </cell>
        </row>
        <row r="9263">
          <cell r="A9263" t="str">
            <v>STRONG, TIMOTHY L</v>
          </cell>
          <cell r="B9263" t="str">
            <v>101-570</v>
          </cell>
          <cell r="C9263">
            <v>510300</v>
          </cell>
          <cell r="D9263">
            <v>47580</v>
          </cell>
          <cell r="E9263" t="str">
            <v>CORRECTIONAL OFFICER I</v>
          </cell>
          <cell r="F9263" t="str">
            <v>D228</v>
          </cell>
          <cell r="G9263">
            <v>1</v>
          </cell>
          <cell r="H9263" t="str">
            <v>D228-018</v>
          </cell>
          <cell r="I9263" t="str">
            <v>F</v>
          </cell>
          <cell r="J9263" t="str">
            <v>*FI</v>
          </cell>
          <cell r="K9263" t="str">
            <v>FICA</v>
          </cell>
          <cell r="L9263">
            <v>3045.07</v>
          </cell>
        </row>
        <row r="9264">
          <cell r="A9264" t="str">
            <v>STRONG, TIMOTHY L</v>
          </cell>
          <cell r="B9264" t="str">
            <v>101-570</v>
          </cell>
          <cell r="C9264">
            <v>510400</v>
          </cell>
          <cell r="D9264">
            <v>47580</v>
          </cell>
          <cell r="E9264" t="str">
            <v>CORRECTIONAL OFFICER I</v>
          </cell>
          <cell r="F9264" t="str">
            <v>D228</v>
          </cell>
          <cell r="G9264">
            <v>1</v>
          </cell>
          <cell r="H9264" t="str">
            <v>D228-018</v>
          </cell>
          <cell r="I9264" t="str">
            <v>F</v>
          </cell>
          <cell r="J9264">
            <v>30</v>
          </cell>
          <cell r="L9264">
            <v>122.79</v>
          </cell>
        </row>
        <row r="9265">
          <cell r="A9265" t="str">
            <v>STRONG, TIMOTHY L</v>
          </cell>
          <cell r="B9265" t="str">
            <v>101-570</v>
          </cell>
          <cell r="C9265">
            <v>510400</v>
          </cell>
          <cell r="D9265">
            <v>47580</v>
          </cell>
          <cell r="E9265" t="str">
            <v>CORRECTIONAL OFFICER I</v>
          </cell>
          <cell r="F9265" t="str">
            <v>D228</v>
          </cell>
          <cell r="G9265">
            <v>1</v>
          </cell>
          <cell r="H9265" t="str">
            <v>D228-018</v>
          </cell>
          <cell r="I9265" t="str">
            <v>F</v>
          </cell>
          <cell r="J9265">
            <v>1001</v>
          </cell>
          <cell r="L9265">
            <v>10.17</v>
          </cell>
        </row>
        <row r="9266">
          <cell r="A9266" t="str">
            <v>STRONG, TIMOTHY L</v>
          </cell>
          <cell r="B9266" t="str">
            <v>101-570</v>
          </cell>
          <cell r="C9266">
            <v>510400</v>
          </cell>
          <cell r="D9266">
            <v>47580</v>
          </cell>
          <cell r="E9266" t="str">
            <v>CORRECTIONAL OFFICER I</v>
          </cell>
          <cell r="F9266" t="str">
            <v>D228</v>
          </cell>
          <cell r="G9266">
            <v>1</v>
          </cell>
          <cell r="H9266" t="str">
            <v>D228-018</v>
          </cell>
          <cell r="I9266" t="str">
            <v>F</v>
          </cell>
          <cell r="J9266">
            <v>810</v>
          </cell>
          <cell r="L9266">
            <v>1.71</v>
          </cell>
        </row>
        <row r="9267">
          <cell r="A9267" t="str">
            <v>STUMPF, DEBRA L</v>
          </cell>
          <cell r="B9267" t="str">
            <v>101-591</v>
          </cell>
          <cell r="C9267">
            <v>510100</v>
          </cell>
          <cell r="D9267">
            <v>39070</v>
          </cell>
          <cell r="E9267" t="str">
            <v>SECRETARY</v>
          </cell>
          <cell r="F9267" t="str">
            <v>D462</v>
          </cell>
          <cell r="G9267">
            <v>1</v>
          </cell>
          <cell r="H9267" t="str">
            <v>D462-002</v>
          </cell>
          <cell r="I9267" t="str">
            <v>O</v>
          </cell>
          <cell r="J9267">
            <v>1</v>
          </cell>
          <cell r="K9267" t="str">
            <v>REGULAR PAY</v>
          </cell>
          <cell r="L9267">
            <v>29183.38</v>
          </cell>
        </row>
        <row r="9268">
          <cell r="A9268" t="str">
            <v>STUMPF, DEBRA L</v>
          </cell>
          <cell r="B9268" t="str">
            <v>101-591</v>
          </cell>
          <cell r="C9268">
            <v>510300</v>
          </cell>
          <cell r="D9268">
            <v>39070</v>
          </cell>
          <cell r="E9268" t="str">
            <v>SECRETARY</v>
          </cell>
          <cell r="F9268" t="str">
            <v>D462</v>
          </cell>
          <cell r="G9268">
            <v>1</v>
          </cell>
          <cell r="H9268" t="str">
            <v>D462-002</v>
          </cell>
          <cell r="I9268" t="str">
            <v>F</v>
          </cell>
          <cell r="J9268" t="str">
            <v>*FI</v>
          </cell>
          <cell r="K9268" t="str">
            <v>FICA</v>
          </cell>
          <cell r="L9268">
            <v>1809.37</v>
          </cell>
        </row>
        <row r="9269">
          <cell r="A9269" t="str">
            <v>STUMPF, DEBRA L</v>
          </cell>
          <cell r="B9269" t="str">
            <v>101-591</v>
          </cell>
          <cell r="C9269">
            <v>510300</v>
          </cell>
          <cell r="D9269">
            <v>39070</v>
          </cell>
          <cell r="E9269" t="str">
            <v>SECRETARY</v>
          </cell>
          <cell r="F9269" t="str">
            <v>D462</v>
          </cell>
          <cell r="G9269">
            <v>1</v>
          </cell>
          <cell r="H9269" t="str">
            <v>D462-002</v>
          </cell>
          <cell r="I9269" t="str">
            <v>F</v>
          </cell>
          <cell r="J9269">
            <v>7999</v>
          </cell>
          <cell r="L9269">
            <v>8752.1</v>
          </cell>
        </row>
        <row r="9270">
          <cell r="A9270" t="str">
            <v>STUMPF, DEBRA L</v>
          </cell>
          <cell r="B9270" t="str">
            <v>101-591</v>
          </cell>
          <cell r="C9270">
            <v>510300</v>
          </cell>
          <cell r="D9270">
            <v>39070</v>
          </cell>
          <cell r="E9270" t="str">
            <v>SECRETARY</v>
          </cell>
          <cell r="F9270" t="str">
            <v>D462</v>
          </cell>
          <cell r="G9270">
            <v>1</v>
          </cell>
          <cell r="H9270" t="str">
            <v>D462-002</v>
          </cell>
          <cell r="I9270" t="str">
            <v>F</v>
          </cell>
          <cell r="J9270">
            <v>8000</v>
          </cell>
          <cell r="L9270">
            <v>2038.54</v>
          </cell>
        </row>
        <row r="9271">
          <cell r="A9271" t="str">
            <v>STUMPF, DEBRA L</v>
          </cell>
          <cell r="B9271" t="str">
            <v>101-591</v>
          </cell>
          <cell r="C9271">
            <v>510300</v>
          </cell>
          <cell r="D9271">
            <v>39070</v>
          </cell>
          <cell r="E9271" t="str">
            <v>SECRETARY</v>
          </cell>
          <cell r="F9271" t="str">
            <v>D462</v>
          </cell>
          <cell r="G9271">
            <v>1</v>
          </cell>
          <cell r="H9271" t="str">
            <v>D462-002</v>
          </cell>
          <cell r="I9271" t="str">
            <v>F</v>
          </cell>
          <cell r="J9271" t="str">
            <v>*FM</v>
          </cell>
          <cell r="K9271" t="str">
            <v>MEDICARE</v>
          </cell>
          <cell r="L9271">
            <v>423.16</v>
          </cell>
        </row>
        <row r="9272">
          <cell r="A9272" t="str">
            <v>STUMPF, DEBRA L</v>
          </cell>
          <cell r="B9272" t="str">
            <v>101-591</v>
          </cell>
          <cell r="C9272">
            <v>510400</v>
          </cell>
          <cell r="D9272">
            <v>39070</v>
          </cell>
          <cell r="E9272" t="str">
            <v>SECRETARY</v>
          </cell>
          <cell r="F9272" t="str">
            <v>D462</v>
          </cell>
          <cell r="G9272">
            <v>1</v>
          </cell>
          <cell r="H9272" t="str">
            <v>D462-002</v>
          </cell>
          <cell r="I9272" t="str">
            <v>F</v>
          </cell>
          <cell r="J9272">
            <v>1001</v>
          </cell>
          <cell r="L9272">
            <v>10.17</v>
          </cell>
        </row>
        <row r="9273">
          <cell r="A9273" t="str">
            <v>STUMPF, DEBRA L</v>
          </cell>
          <cell r="B9273" t="str">
            <v>101-591</v>
          </cell>
          <cell r="C9273">
            <v>510400</v>
          </cell>
          <cell r="D9273">
            <v>39070</v>
          </cell>
          <cell r="E9273" t="str">
            <v>SECRETARY</v>
          </cell>
          <cell r="F9273" t="str">
            <v>D462</v>
          </cell>
          <cell r="G9273">
            <v>1</v>
          </cell>
          <cell r="H9273" t="str">
            <v>D462-002</v>
          </cell>
          <cell r="I9273" t="str">
            <v>F</v>
          </cell>
          <cell r="J9273">
            <v>701</v>
          </cell>
          <cell r="L9273">
            <v>4.01</v>
          </cell>
        </row>
        <row r="9274">
          <cell r="A9274" t="str">
            <v>STUMPF, DEBRA L</v>
          </cell>
          <cell r="B9274" t="str">
            <v>101-591</v>
          </cell>
          <cell r="C9274">
            <v>510400</v>
          </cell>
          <cell r="D9274">
            <v>39070</v>
          </cell>
          <cell r="E9274" t="str">
            <v>SECRETARY</v>
          </cell>
          <cell r="F9274" t="str">
            <v>D462</v>
          </cell>
          <cell r="G9274">
            <v>1</v>
          </cell>
          <cell r="H9274" t="str">
            <v>D462-002</v>
          </cell>
          <cell r="I9274" t="str">
            <v>F</v>
          </cell>
          <cell r="J9274">
            <v>30</v>
          </cell>
          <cell r="L9274">
            <v>72.959999999999994</v>
          </cell>
        </row>
        <row r="9275">
          <cell r="A9275" t="str">
            <v>STUMPF, DEBRA L</v>
          </cell>
          <cell r="B9275" t="str">
            <v>101-591</v>
          </cell>
          <cell r="C9275">
            <v>510400</v>
          </cell>
          <cell r="D9275">
            <v>39070</v>
          </cell>
          <cell r="E9275" t="str">
            <v>SECRETARY</v>
          </cell>
          <cell r="F9275" t="str">
            <v>D462</v>
          </cell>
          <cell r="G9275">
            <v>1</v>
          </cell>
          <cell r="H9275" t="str">
            <v>D462-002</v>
          </cell>
          <cell r="I9275" t="str">
            <v>F</v>
          </cell>
          <cell r="J9275">
            <v>101</v>
          </cell>
          <cell r="L9275">
            <v>135.94999999999999</v>
          </cell>
        </row>
        <row r="9276">
          <cell r="A9276" t="str">
            <v>STUMPF, DEBRA L</v>
          </cell>
          <cell r="B9276" t="str">
            <v>101-591</v>
          </cell>
          <cell r="C9276">
            <v>510400</v>
          </cell>
          <cell r="D9276">
            <v>39070</v>
          </cell>
          <cell r="E9276" t="str">
            <v>SECRETARY</v>
          </cell>
          <cell r="F9276" t="str">
            <v>D462</v>
          </cell>
          <cell r="G9276">
            <v>1</v>
          </cell>
          <cell r="H9276" t="str">
            <v>D462-002</v>
          </cell>
          <cell r="I9276" t="str">
            <v>F</v>
          </cell>
          <cell r="J9276">
            <v>810</v>
          </cell>
          <cell r="L9276">
            <v>1.71</v>
          </cell>
        </row>
        <row r="9277">
          <cell r="A9277" t="str">
            <v>STUMPF, DEBRA L</v>
          </cell>
          <cell r="B9277" t="str">
            <v>101-591</v>
          </cell>
          <cell r="C9277">
            <v>510400</v>
          </cell>
          <cell r="D9277">
            <v>39070</v>
          </cell>
          <cell r="E9277" t="str">
            <v>SECRETARY</v>
          </cell>
          <cell r="F9277" t="str">
            <v>D462</v>
          </cell>
          <cell r="G9277">
            <v>1</v>
          </cell>
          <cell r="H9277" t="str">
            <v>D462-002</v>
          </cell>
          <cell r="I9277" t="str">
            <v>F</v>
          </cell>
          <cell r="J9277">
            <v>601</v>
          </cell>
          <cell r="L9277">
            <v>17.149999999999999</v>
          </cell>
        </row>
        <row r="9278">
          <cell r="A9278" t="str">
            <v>STUMPF, KELLY L</v>
          </cell>
          <cell r="B9278" t="str">
            <v>101-570</v>
          </cell>
          <cell r="C9278">
            <v>510100</v>
          </cell>
          <cell r="D9278">
            <v>44820</v>
          </cell>
          <cell r="E9278" t="str">
            <v>COOK</v>
          </cell>
          <cell r="F9278" t="str">
            <v>D224</v>
          </cell>
          <cell r="G9278">
            <v>1</v>
          </cell>
          <cell r="H9278" t="str">
            <v>D224-002</v>
          </cell>
          <cell r="I9278" t="str">
            <v>O</v>
          </cell>
          <cell r="J9278">
            <v>1</v>
          </cell>
          <cell r="K9278" t="str">
            <v>REGULAR PAY</v>
          </cell>
          <cell r="L9278">
            <v>27500.94</v>
          </cell>
        </row>
        <row r="9279">
          <cell r="A9279" t="str">
            <v>STUMPF, KELLY L</v>
          </cell>
          <cell r="B9279" t="str">
            <v>101-570</v>
          </cell>
          <cell r="C9279">
            <v>510300</v>
          </cell>
          <cell r="D9279">
            <v>44820</v>
          </cell>
          <cell r="E9279" t="str">
            <v>COOK</v>
          </cell>
          <cell r="F9279" t="str">
            <v>D224</v>
          </cell>
          <cell r="G9279">
            <v>1</v>
          </cell>
          <cell r="H9279" t="str">
            <v>D224-002</v>
          </cell>
          <cell r="I9279" t="str">
            <v>F</v>
          </cell>
          <cell r="J9279" t="str">
            <v>*FI</v>
          </cell>
          <cell r="K9279" t="str">
            <v>FICA</v>
          </cell>
          <cell r="L9279">
            <v>1705.06</v>
          </cell>
        </row>
        <row r="9280">
          <cell r="A9280" t="str">
            <v>STUMPF, KELLY L</v>
          </cell>
          <cell r="B9280" t="str">
            <v>101-570</v>
          </cell>
          <cell r="C9280">
            <v>510300</v>
          </cell>
          <cell r="D9280">
            <v>44820</v>
          </cell>
          <cell r="E9280" t="str">
            <v>COOK</v>
          </cell>
          <cell r="F9280" t="str">
            <v>D224</v>
          </cell>
          <cell r="G9280">
            <v>1</v>
          </cell>
          <cell r="H9280" t="str">
            <v>D224-002</v>
          </cell>
          <cell r="I9280" t="str">
            <v>F</v>
          </cell>
          <cell r="J9280" t="str">
            <v>*FM</v>
          </cell>
          <cell r="K9280" t="str">
            <v>MEDICARE</v>
          </cell>
          <cell r="L9280">
            <v>398.76</v>
          </cell>
        </row>
        <row r="9281">
          <cell r="A9281" t="str">
            <v>STUMPF, KELLY L</v>
          </cell>
          <cell r="B9281" t="str">
            <v>101-570</v>
          </cell>
          <cell r="C9281">
            <v>510300</v>
          </cell>
          <cell r="D9281">
            <v>44820</v>
          </cell>
          <cell r="E9281" t="str">
            <v>COOK</v>
          </cell>
          <cell r="F9281" t="str">
            <v>D224</v>
          </cell>
          <cell r="G9281">
            <v>1</v>
          </cell>
          <cell r="H9281" t="str">
            <v>D224-002</v>
          </cell>
          <cell r="I9281" t="str">
            <v>F</v>
          </cell>
          <cell r="J9281">
            <v>8000</v>
          </cell>
          <cell r="L9281">
            <v>1920.77</v>
          </cell>
        </row>
        <row r="9282">
          <cell r="A9282" t="str">
            <v>STUMPF, KELLY L</v>
          </cell>
          <cell r="B9282" t="str">
            <v>101-570</v>
          </cell>
          <cell r="C9282">
            <v>510300</v>
          </cell>
          <cell r="D9282">
            <v>44820</v>
          </cell>
          <cell r="E9282" t="str">
            <v>COOK</v>
          </cell>
          <cell r="F9282" t="str">
            <v>D224</v>
          </cell>
          <cell r="G9282">
            <v>1</v>
          </cell>
          <cell r="H9282" t="str">
            <v>D224-002</v>
          </cell>
          <cell r="I9282" t="str">
            <v>F</v>
          </cell>
          <cell r="J9282">
            <v>7999</v>
          </cell>
          <cell r="L9282">
            <v>8247.5300000000007</v>
          </cell>
        </row>
        <row r="9283">
          <cell r="A9283" t="str">
            <v>STUMPF, KELLY L</v>
          </cell>
          <cell r="B9283" t="str">
            <v>101-570</v>
          </cell>
          <cell r="C9283">
            <v>510400</v>
          </cell>
          <cell r="D9283">
            <v>44820</v>
          </cell>
          <cell r="E9283" t="str">
            <v>COOK</v>
          </cell>
          <cell r="F9283" t="str">
            <v>D224</v>
          </cell>
          <cell r="G9283">
            <v>1</v>
          </cell>
          <cell r="H9283" t="str">
            <v>D224-002</v>
          </cell>
          <cell r="I9283" t="str">
            <v>F</v>
          </cell>
          <cell r="J9283">
            <v>104</v>
          </cell>
          <cell r="L9283">
            <v>283.83999999999997</v>
          </cell>
        </row>
        <row r="9284">
          <cell r="A9284" t="str">
            <v>STUMPF, KELLY L</v>
          </cell>
          <cell r="B9284" t="str">
            <v>101-570</v>
          </cell>
          <cell r="C9284">
            <v>510400</v>
          </cell>
          <cell r="D9284">
            <v>44820</v>
          </cell>
          <cell r="E9284" t="str">
            <v>COOK</v>
          </cell>
          <cell r="F9284" t="str">
            <v>D224</v>
          </cell>
          <cell r="G9284">
            <v>1</v>
          </cell>
          <cell r="H9284" t="str">
            <v>D224-002</v>
          </cell>
          <cell r="I9284" t="str">
            <v>F</v>
          </cell>
          <cell r="J9284">
            <v>30</v>
          </cell>
          <cell r="L9284">
            <v>68.75</v>
          </cell>
        </row>
        <row r="9285">
          <cell r="A9285" t="str">
            <v>STUMPF, KELLY L</v>
          </cell>
          <cell r="B9285" t="str">
            <v>101-570</v>
          </cell>
          <cell r="C9285">
            <v>510400</v>
          </cell>
          <cell r="D9285">
            <v>44820</v>
          </cell>
          <cell r="E9285" t="str">
            <v>COOK</v>
          </cell>
          <cell r="F9285" t="str">
            <v>D224</v>
          </cell>
          <cell r="G9285">
            <v>1</v>
          </cell>
          <cell r="H9285" t="str">
            <v>D224-002</v>
          </cell>
          <cell r="I9285" t="str">
            <v>F</v>
          </cell>
          <cell r="J9285">
            <v>605</v>
          </cell>
          <cell r="L9285">
            <v>59.1</v>
          </cell>
        </row>
        <row r="9286">
          <cell r="A9286" t="str">
            <v>STUMPF, KELLY L</v>
          </cell>
          <cell r="B9286" t="str">
            <v>101-570</v>
          </cell>
          <cell r="C9286">
            <v>510400</v>
          </cell>
          <cell r="D9286">
            <v>44820</v>
          </cell>
          <cell r="E9286" t="str">
            <v>COOK</v>
          </cell>
          <cell r="F9286" t="str">
            <v>D224</v>
          </cell>
          <cell r="G9286">
            <v>1</v>
          </cell>
          <cell r="H9286" t="str">
            <v>D224-002</v>
          </cell>
          <cell r="I9286" t="str">
            <v>F</v>
          </cell>
          <cell r="J9286">
            <v>705</v>
          </cell>
          <cell r="L9286">
            <v>12.04</v>
          </cell>
        </row>
        <row r="9287">
          <cell r="A9287" t="str">
            <v>STUMPF, KELLY L</v>
          </cell>
          <cell r="B9287" t="str">
            <v>101-570</v>
          </cell>
          <cell r="C9287">
            <v>510400</v>
          </cell>
          <cell r="D9287">
            <v>44820</v>
          </cell>
          <cell r="E9287" t="str">
            <v>COOK</v>
          </cell>
          <cell r="F9287" t="str">
            <v>D224</v>
          </cell>
          <cell r="G9287">
            <v>1</v>
          </cell>
          <cell r="H9287" t="str">
            <v>D224-002</v>
          </cell>
          <cell r="I9287" t="str">
            <v>F</v>
          </cell>
          <cell r="J9287">
            <v>1001</v>
          </cell>
          <cell r="L9287">
            <v>10.17</v>
          </cell>
        </row>
        <row r="9288">
          <cell r="A9288" t="str">
            <v>STURGILL, HEATHER C</v>
          </cell>
          <cell r="B9288" t="str">
            <v>101-594</v>
          </cell>
          <cell r="C9288">
            <v>510100</v>
          </cell>
          <cell r="D9288">
            <v>46060</v>
          </cell>
          <cell r="E9288" t="str">
            <v>SOCIAL SERVICE WORKER III</v>
          </cell>
          <cell r="F9288" t="str">
            <v>D474</v>
          </cell>
          <cell r="G9288">
            <v>1</v>
          </cell>
          <cell r="H9288" t="str">
            <v>D474-008</v>
          </cell>
          <cell r="I9288" t="str">
            <v>O</v>
          </cell>
          <cell r="J9288">
            <v>1</v>
          </cell>
          <cell r="K9288" t="str">
            <v>REGULAR PAY</v>
          </cell>
          <cell r="L9288">
            <v>40876.120000000003</v>
          </cell>
        </row>
        <row r="9289">
          <cell r="A9289" t="str">
            <v>STURGILL, HEATHER C</v>
          </cell>
          <cell r="B9289" t="str">
            <v>101-594</v>
          </cell>
          <cell r="C9289">
            <v>510300</v>
          </cell>
          <cell r="D9289">
            <v>46060</v>
          </cell>
          <cell r="E9289" t="str">
            <v>SOCIAL SERVICE WORKER III</v>
          </cell>
          <cell r="F9289" t="str">
            <v>D474</v>
          </cell>
          <cell r="G9289">
            <v>1</v>
          </cell>
          <cell r="H9289" t="str">
            <v>D474-008</v>
          </cell>
          <cell r="I9289" t="str">
            <v>F</v>
          </cell>
          <cell r="J9289" t="str">
            <v>*FM</v>
          </cell>
          <cell r="K9289" t="str">
            <v>MEDICARE</v>
          </cell>
          <cell r="L9289">
            <v>592.70000000000005</v>
          </cell>
        </row>
        <row r="9290">
          <cell r="A9290" t="str">
            <v>STURGILL, HEATHER C</v>
          </cell>
          <cell r="B9290" t="str">
            <v>101-594</v>
          </cell>
          <cell r="C9290">
            <v>510300</v>
          </cell>
          <cell r="D9290">
            <v>46060</v>
          </cell>
          <cell r="E9290" t="str">
            <v>SOCIAL SERVICE WORKER III</v>
          </cell>
          <cell r="F9290" t="str">
            <v>D474</v>
          </cell>
          <cell r="G9290">
            <v>1</v>
          </cell>
          <cell r="H9290" t="str">
            <v>D474-008</v>
          </cell>
          <cell r="I9290" t="str">
            <v>F</v>
          </cell>
          <cell r="J9290" t="str">
            <v>*FI</v>
          </cell>
          <cell r="K9290" t="str">
            <v>FICA</v>
          </cell>
          <cell r="L9290">
            <v>2534.3200000000002</v>
          </cell>
        </row>
        <row r="9291">
          <cell r="A9291" t="str">
            <v>STURGILL, HEATHER C</v>
          </cell>
          <cell r="B9291" t="str">
            <v>101-594</v>
          </cell>
          <cell r="C9291">
            <v>510300</v>
          </cell>
          <cell r="D9291">
            <v>46060</v>
          </cell>
          <cell r="E9291" t="str">
            <v>SOCIAL SERVICE WORKER III</v>
          </cell>
          <cell r="F9291" t="str">
            <v>D474</v>
          </cell>
          <cell r="G9291">
            <v>1</v>
          </cell>
          <cell r="H9291" t="str">
            <v>D474-008</v>
          </cell>
          <cell r="I9291" t="str">
            <v>F</v>
          </cell>
          <cell r="J9291">
            <v>8000</v>
          </cell>
          <cell r="L9291">
            <v>2857.04</v>
          </cell>
        </row>
        <row r="9292">
          <cell r="A9292" t="str">
            <v>STURGILL, HEATHER C</v>
          </cell>
          <cell r="B9292" t="str">
            <v>101-594</v>
          </cell>
          <cell r="C9292">
            <v>510300</v>
          </cell>
          <cell r="D9292">
            <v>46060</v>
          </cell>
          <cell r="E9292" t="str">
            <v>SOCIAL SERVICE WORKER III</v>
          </cell>
          <cell r="F9292" t="str">
            <v>D474</v>
          </cell>
          <cell r="G9292">
            <v>1</v>
          </cell>
          <cell r="H9292" t="str">
            <v>D474-008</v>
          </cell>
          <cell r="I9292" t="str">
            <v>F</v>
          </cell>
          <cell r="J9292">
            <v>7999</v>
          </cell>
          <cell r="L9292">
            <v>12258.75</v>
          </cell>
        </row>
        <row r="9293">
          <cell r="A9293" t="str">
            <v>STURGILL, HEATHER C</v>
          </cell>
          <cell r="B9293" t="str">
            <v>101-594</v>
          </cell>
          <cell r="C9293">
            <v>510400</v>
          </cell>
          <cell r="D9293">
            <v>46060</v>
          </cell>
          <cell r="E9293" t="str">
            <v>SOCIAL SERVICE WORKER III</v>
          </cell>
          <cell r="F9293" t="str">
            <v>D474</v>
          </cell>
          <cell r="G9293">
            <v>1</v>
          </cell>
          <cell r="H9293" t="str">
            <v>D474-008</v>
          </cell>
          <cell r="I9293" t="str">
            <v>F</v>
          </cell>
          <cell r="J9293">
            <v>810</v>
          </cell>
          <cell r="L9293">
            <v>1.71</v>
          </cell>
        </row>
        <row r="9294">
          <cell r="A9294" t="str">
            <v>STURGILL, HEATHER C</v>
          </cell>
          <cell r="B9294" t="str">
            <v>101-594</v>
          </cell>
          <cell r="C9294">
            <v>510400</v>
          </cell>
          <cell r="D9294">
            <v>46060</v>
          </cell>
          <cell r="E9294" t="str">
            <v>SOCIAL SERVICE WORKER III</v>
          </cell>
          <cell r="F9294" t="str">
            <v>D474</v>
          </cell>
          <cell r="G9294">
            <v>1</v>
          </cell>
          <cell r="H9294" t="str">
            <v>D474-008</v>
          </cell>
          <cell r="I9294" t="str">
            <v>F</v>
          </cell>
          <cell r="J9294">
            <v>603</v>
          </cell>
          <cell r="L9294">
            <v>31.26</v>
          </cell>
        </row>
        <row r="9295">
          <cell r="A9295" t="str">
            <v>STURGILL, HEATHER C</v>
          </cell>
          <cell r="B9295" t="str">
            <v>101-594</v>
          </cell>
          <cell r="C9295">
            <v>510400</v>
          </cell>
          <cell r="D9295">
            <v>46060</v>
          </cell>
          <cell r="E9295" t="str">
            <v>SOCIAL SERVICE WORKER III</v>
          </cell>
          <cell r="F9295" t="str">
            <v>D474</v>
          </cell>
          <cell r="G9295">
            <v>1</v>
          </cell>
          <cell r="H9295" t="str">
            <v>D474-008</v>
          </cell>
          <cell r="I9295" t="str">
            <v>F</v>
          </cell>
          <cell r="J9295">
            <v>1001</v>
          </cell>
          <cell r="L9295">
            <v>10.17</v>
          </cell>
        </row>
        <row r="9296">
          <cell r="A9296" t="str">
            <v>STURGILL, HEATHER C</v>
          </cell>
          <cell r="B9296" t="str">
            <v>101-594</v>
          </cell>
          <cell r="C9296">
            <v>510400</v>
          </cell>
          <cell r="D9296">
            <v>46060</v>
          </cell>
          <cell r="E9296" t="str">
            <v>SOCIAL SERVICE WORKER III</v>
          </cell>
          <cell r="F9296" t="str">
            <v>D474</v>
          </cell>
          <cell r="G9296">
            <v>1</v>
          </cell>
          <cell r="H9296" t="str">
            <v>D474-008</v>
          </cell>
          <cell r="I9296" t="str">
            <v>F</v>
          </cell>
          <cell r="J9296">
            <v>30</v>
          </cell>
          <cell r="L9296">
            <v>102.19</v>
          </cell>
        </row>
        <row r="9297">
          <cell r="A9297" t="str">
            <v>STURGILL, HEATHER C</v>
          </cell>
          <cell r="B9297" t="str">
            <v>101-594</v>
          </cell>
          <cell r="C9297">
            <v>510400</v>
          </cell>
          <cell r="D9297">
            <v>46060</v>
          </cell>
          <cell r="E9297" t="str">
            <v>SOCIAL SERVICE WORKER III</v>
          </cell>
          <cell r="F9297" t="str">
            <v>D474</v>
          </cell>
          <cell r="G9297">
            <v>1</v>
          </cell>
          <cell r="H9297" t="str">
            <v>D474-008</v>
          </cell>
          <cell r="I9297" t="str">
            <v>F</v>
          </cell>
          <cell r="J9297">
            <v>703</v>
          </cell>
          <cell r="L9297">
            <v>6.7</v>
          </cell>
        </row>
        <row r="9298">
          <cell r="A9298" t="str">
            <v>STURGILL, HEATHER C</v>
          </cell>
          <cell r="B9298" t="str">
            <v>101-594</v>
          </cell>
          <cell r="C9298">
            <v>510400</v>
          </cell>
          <cell r="D9298">
            <v>46060</v>
          </cell>
          <cell r="E9298" t="str">
            <v>SOCIAL SERVICE WORKER III</v>
          </cell>
          <cell r="F9298" t="str">
            <v>D474</v>
          </cell>
          <cell r="G9298">
            <v>1</v>
          </cell>
          <cell r="H9298" t="str">
            <v>D474-008</v>
          </cell>
          <cell r="I9298" t="str">
            <v>F</v>
          </cell>
          <cell r="J9298">
            <v>103</v>
          </cell>
          <cell r="L9298">
            <v>232.19</v>
          </cell>
        </row>
        <row r="9299">
          <cell r="A9299" t="str">
            <v>STUTSMAN, SHARON M</v>
          </cell>
          <cell r="B9299" t="str">
            <v>101-591</v>
          </cell>
          <cell r="C9299">
            <v>510100</v>
          </cell>
          <cell r="D9299">
            <v>29620</v>
          </cell>
          <cell r="E9299" t="str">
            <v>HEALTH TECHNICIAN, SUPV</v>
          </cell>
          <cell r="F9299" t="str">
            <v>D322</v>
          </cell>
          <cell r="G9299">
            <v>1</v>
          </cell>
          <cell r="H9299" t="str">
            <v>D322-002</v>
          </cell>
          <cell r="I9299" t="str">
            <v>O</v>
          </cell>
          <cell r="J9299">
            <v>1</v>
          </cell>
          <cell r="K9299" t="str">
            <v>REGULAR PAY</v>
          </cell>
          <cell r="L9299">
            <v>34489.379999999997</v>
          </cell>
        </row>
        <row r="9300">
          <cell r="A9300" t="str">
            <v>STUTSMAN, SHARON M</v>
          </cell>
          <cell r="B9300" t="str">
            <v>101-591</v>
          </cell>
          <cell r="C9300">
            <v>510300</v>
          </cell>
          <cell r="D9300">
            <v>29620</v>
          </cell>
          <cell r="E9300" t="str">
            <v>HEALTH TECHNICIAN, SUPV</v>
          </cell>
          <cell r="F9300" t="str">
            <v>D322</v>
          </cell>
          <cell r="G9300">
            <v>1</v>
          </cell>
          <cell r="H9300" t="str">
            <v>D322-002</v>
          </cell>
          <cell r="I9300" t="str">
            <v>F</v>
          </cell>
          <cell r="J9300">
            <v>8000</v>
          </cell>
          <cell r="L9300">
            <v>2409.96</v>
          </cell>
        </row>
        <row r="9301">
          <cell r="A9301" t="str">
            <v>STUTSMAN, SHARON M</v>
          </cell>
          <cell r="B9301" t="str">
            <v>101-591</v>
          </cell>
          <cell r="C9301">
            <v>510300</v>
          </cell>
          <cell r="D9301">
            <v>29620</v>
          </cell>
          <cell r="E9301" t="str">
            <v>HEALTH TECHNICIAN, SUPV</v>
          </cell>
          <cell r="F9301" t="str">
            <v>D322</v>
          </cell>
          <cell r="G9301">
            <v>1</v>
          </cell>
          <cell r="H9301" t="str">
            <v>D322-002</v>
          </cell>
          <cell r="I9301" t="str">
            <v>F</v>
          </cell>
          <cell r="J9301" t="str">
            <v>*FM</v>
          </cell>
          <cell r="K9301" t="str">
            <v>MEDICARE</v>
          </cell>
          <cell r="L9301">
            <v>500.1</v>
          </cell>
        </row>
        <row r="9302">
          <cell r="A9302" t="str">
            <v>STUTSMAN, SHARON M</v>
          </cell>
          <cell r="B9302" t="str">
            <v>101-591</v>
          </cell>
          <cell r="C9302">
            <v>510300</v>
          </cell>
          <cell r="D9302">
            <v>29620</v>
          </cell>
          <cell r="E9302" t="str">
            <v>HEALTH TECHNICIAN, SUPV</v>
          </cell>
          <cell r="F9302" t="str">
            <v>D322</v>
          </cell>
          <cell r="G9302">
            <v>1</v>
          </cell>
          <cell r="H9302" t="str">
            <v>D322-002</v>
          </cell>
          <cell r="I9302" t="str">
            <v>F</v>
          </cell>
          <cell r="J9302">
            <v>7999</v>
          </cell>
          <cell r="L9302">
            <v>10343.370000000001</v>
          </cell>
        </row>
        <row r="9303">
          <cell r="A9303" t="str">
            <v>STUTSMAN, SHARON M</v>
          </cell>
          <cell r="B9303" t="str">
            <v>101-591</v>
          </cell>
          <cell r="C9303">
            <v>510300</v>
          </cell>
          <cell r="D9303">
            <v>29620</v>
          </cell>
          <cell r="E9303" t="str">
            <v>HEALTH TECHNICIAN, SUPV</v>
          </cell>
          <cell r="F9303" t="str">
            <v>D322</v>
          </cell>
          <cell r="G9303">
            <v>1</v>
          </cell>
          <cell r="H9303" t="str">
            <v>D322-002</v>
          </cell>
          <cell r="I9303" t="str">
            <v>F</v>
          </cell>
          <cell r="J9303" t="str">
            <v>*FI</v>
          </cell>
          <cell r="K9303" t="str">
            <v>FICA</v>
          </cell>
          <cell r="L9303">
            <v>2138.34</v>
          </cell>
        </row>
        <row r="9304">
          <cell r="A9304" t="str">
            <v>STUTSMAN, SHARON M</v>
          </cell>
          <cell r="B9304" t="str">
            <v>101-591</v>
          </cell>
          <cell r="C9304">
            <v>510400</v>
          </cell>
          <cell r="D9304">
            <v>29620</v>
          </cell>
          <cell r="E9304" t="str">
            <v>HEALTH TECHNICIAN, SUPV</v>
          </cell>
          <cell r="F9304" t="str">
            <v>D322</v>
          </cell>
          <cell r="G9304">
            <v>1</v>
          </cell>
          <cell r="H9304" t="str">
            <v>D322-002</v>
          </cell>
          <cell r="I9304" t="str">
            <v>F</v>
          </cell>
          <cell r="J9304">
            <v>811</v>
          </cell>
          <cell r="L9304">
            <v>1.88</v>
          </cell>
        </row>
        <row r="9305">
          <cell r="A9305" t="str">
            <v>STUTSMAN, SHARON M</v>
          </cell>
          <cell r="B9305" t="str">
            <v>101-591</v>
          </cell>
          <cell r="C9305">
            <v>510400</v>
          </cell>
          <cell r="D9305">
            <v>29620</v>
          </cell>
          <cell r="E9305" t="str">
            <v>HEALTH TECHNICIAN, SUPV</v>
          </cell>
          <cell r="F9305" t="str">
            <v>D322</v>
          </cell>
          <cell r="G9305">
            <v>1</v>
          </cell>
          <cell r="H9305" t="str">
            <v>D322-002</v>
          </cell>
          <cell r="I9305" t="str">
            <v>F</v>
          </cell>
          <cell r="J9305">
            <v>1001</v>
          </cell>
          <cell r="L9305">
            <v>10.17</v>
          </cell>
        </row>
        <row r="9306">
          <cell r="A9306" t="str">
            <v>STUTSMAN, SHARON M</v>
          </cell>
          <cell r="B9306" t="str">
            <v>101-591</v>
          </cell>
          <cell r="C9306">
            <v>510400</v>
          </cell>
          <cell r="D9306">
            <v>29620</v>
          </cell>
          <cell r="E9306" t="str">
            <v>HEALTH TECHNICIAN, SUPV</v>
          </cell>
          <cell r="F9306" t="str">
            <v>D322</v>
          </cell>
          <cell r="G9306">
            <v>1</v>
          </cell>
          <cell r="H9306" t="str">
            <v>D322-002</v>
          </cell>
          <cell r="I9306" t="str">
            <v>F</v>
          </cell>
          <cell r="J9306">
            <v>30</v>
          </cell>
          <cell r="L9306">
            <v>86.22</v>
          </cell>
        </row>
        <row r="9307">
          <cell r="A9307" t="str">
            <v>SULLENBARGER, SUSAN J</v>
          </cell>
          <cell r="B9307" t="str">
            <v>101-570</v>
          </cell>
          <cell r="C9307">
            <v>510100</v>
          </cell>
          <cell r="D9307">
            <v>13430</v>
          </cell>
          <cell r="E9307" t="str">
            <v>CORRECTIONAL OFFICER II</v>
          </cell>
          <cell r="F9307" t="str">
            <v>D230</v>
          </cell>
          <cell r="G9307">
            <v>1</v>
          </cell>
          <cell r="H9307" t="str">
            <v>D230-039</v>
          </cell>
          <cell r="I9307" t="str">
            <v>O</v>
          </cell>
          <cell r="J9307">
            <v>1</v>
          </cell>
          <cell r="K9307" t="str">
            <v>REGULAR PAY</v>
          </cell>
          <cell r="L9307">
            <v>39854.480000000003</v>
          </cell>
        </row>
        <row r="9308">
          <cell r="A9308" t="str">
            <v>SULLENBARGER, SUSAN J</v>
          </cell>
          <cell r="B9308" t="str">
            <v>101-570</v>
          </cell>
          <cell r="C9308">
            <v>510300</v>
          </cell>
          <cell r="D9308">
            <v>13430</v>
          </cell>
          <cell r="E9308" t="str">
            <v>CORRECTIONAL OFFICER II</v>
          </cell>
          <cell r="F9308" t="str">
            <v>D230</v>
          </cell>
          <cell r="G9308">
            <v>1</v>
          </cell>
          <cell r="H9308" t="str">
            <v>D230-039</v>
          </cell>
          <cell r="I9308" t="str">
            <v>F</v>
          </cell>
          <cell r="J9308" t="str">
            <v>*FM</v>
          </cell>
          <cell r="K9308" t="str">
            <v>MEDICARE</v>
          </cell>
          <cell r="L9308">
            <v>577.89</v>
          </cell>
        </row>
        <row r="9309">
          <cell r="A9309" t="str">
            <v>SULLENBARGER, SUSAN J</v>
          </cell>
          <cell r="B9309" t="str">
            <v>101-570</v>
          </cell>
          <cell r="C9309">
            <v>510300</v>
          </cell>
          <cell r="D9309">
            <v>13430</v>
          </cell>
          <cell r="E9309" t="str">
            <v>CORRECTIONAL OFFICER II</v>
          </cell>
          <cell r="F9309" t="str">
            <v>D230</v>
          </cell>
          <cell r="G9309">
            <v>1</v>
          </cell>
          <cell r="H9309" t="str">
            <v>D230-039</v>
          </cell>
          <cell r="I9309" t="str">
            <v>F</v>
          </cell>
          <cell r="J9309" t="str">
            <v>*FI</v>
          </cell>
          <cell r="K9309" t="str">
            <v>FICA</v>
          </cell>
          <cell r="L9309">
            <v>2470.98</v>
          </cell>
        </row>
        <row r="9310">
          <cell r="A9310" t="str">
            <v>SULLENBARGER, SUSAN J</v>
          </cell>
          <cell r="B9310" t="str">
            <v>101-570</v>
          </cell>
          <cell r="C9310">
            <v>510300</v>
          </cell>
          <cell r="D9310">
            <v>13430</v>
          </cell>
          <cell r="E9310" t="str">
            <v>CORRECTIONAL OFFICER II</v>
          </cell>
          <cell r="F9310" t="str">
            <v>D230</v>
          </cell>
          <cell r="G9310">
            <v>1</v>
          </cell>
          <cell r="H9310" t="str">
            <v>D230-039</v>
          </cell>
          <cell r="I9310" t="str">
            <v>F</v>
          </cell>
          <cell r="J9310">
            <v>7999</v>
          </cell>
          <cell r="L9310">
            <v>11952.36</v>
          </cell>
        </row>
        <row r="9311">
          <cell r="A9311" t="str">
            <v>SULLENBARGER, SUSAN J</v>
          </cell>
          <cell r="B9311" t="str">
            <v>101-570</v>
          </cell>
          <cell r="C9311">
            <v>510300</v>
          </cell>
          <cell r="D9311">
            <v>13430</v>
          </cell>
          <cell r="E9311" t="str">
            <v>CORRECTIONAL OFFICER II</v>
          </cell>
          <cell r="F9311" t="str">
            <v>D230</v>
          </cell>
          <cell r="G9311">
            <v>1</v>
          </cell>
          <cell r="H9311" t="str">
            <v>D230-039</v>
          </cell>
          <cell r="I9311" t="str">
            <v>F</v>
          </cell>
          <cell r="J9311">
            <v>8000</v>
          </cell>
          <cell r="L9311">
            <v>2785.52</v>
          </cell>
        </row>
        <row r="9312">
          <cell r="A9312" t="str">
            <v>SULLENBARGER, SUSAN J</v>
          </cell>
          <cell r="B9312" t="str">
            <v>101-570</v>
          </cell>
          <cell r="C9312">
            <v>510400</v>
          </cell>
          <cell r="D9312">
            <v>13430</v>
          </cell>
          <cell r="E9312" t="str">
            <v>CORRECTIONAL OFFICER II</v>
          </cell>
          <cell r="F9312" t="str">
            <v>D230</v>
          </cell>
          <cell r="G9312">
            <v>1</v>
          </cell>
          <cell r="H9312" t="str">
            <v>D230-039</v>
          </cell>
          <cell r="I9312" t="str">
            <v>F</v>
          </cell>
          <cell r="J9312">
            <v>101</v>
          </cell>
          <cell r="L9312">
            <v>135.94999999999999</v>
          </cell>
        </row>
        <row r="9313">
          <cell r="A9313" t="str">
            <v>SULLENBARGER, SUSAN J</v>
          </cell>
          <cell r="B9313" t="str">
            <v>101-570</v>
          </cell>
          <cell r="C9313">
            <v>510400</v>
          </cell>
          <cell r="D9313">
            <v>13430</v>
          </cell>
          <cell r="E9313" t="str">
            <v>CORRECTIONAL OFFICER II</v>
          </cell>
          <cell r="F9313" t="str">
            <v>D230</v>
          </cell>
          <cell r="G9313">
            <v>1</v>
          </cell>
          <cell r="H9313" t="str">
            <v>D230-039</v>
          </cell>
          <cell r="I9313" t="str">
            <v>F</v>
          </cell>
          <cell r="J9313">
            <v>810</v>
          </cell>
          <cell r="L9313">
            <v>1.71</v>
          </cell>
        </row>
        <row r="9314">
          <cell r="A9314" t="str">
            <v>SULLENBARGER, SUSAN J</v>
          </cell>
          <cell r="B9314" t="str">
            <v>101-570</v>
          </cell>
          <cell r="C9314">
            <v>510400</v>
          </cell>
          <cell r="D9314">
            <v>13430</v>
          </cell>
          <cell r="E9314" t="str">
            <v>CORRECTIONAL OFFICER II</v>
          </cell>
          <cell r="F9314" t="str">
            <v>D230</v>
          </cell>
          <cell r="G9314">
            <v>1</v>
          </cell>
          <cell r="H9314" t="str">
            <v>D230-039</v>
          </cell>
          <cell r="I9314" t="str">
            <v>F</v>
          </cell>
          <cell r="J9314">
            <v>601</v>
          </cell>
          <cell r="L9314">
            <v>17.149999999999999</v>
          </cell>
        </row>
        <row r="9315">
          <cell r="A9315" t="str">
            <v>SULLENBARGER, SUSAN J</v>
          </cell>
          <cell r="B9315" t="str">
            <v>101-570</v>
          </cell>
          <cell r="C9315">
            <v>510400</v>
          </cell>
          <cell r="D9315">
            <v>13430</v>
          </cell>
          <cell r="E9315" t="str">
            <v>CORRECTIONAL OFFICER II</v>
          </cell>
          <cell r="F9315" t="str">
            <v>D230</v>
          </cell>
          <cell r="G9315">
            <v>1</v>
          </cell>
          <cell r="H9315" t="str">
            <v>D230-039</v>
          </cell>
          <cell r="I9315" t="str">
            <v>F</v>
          </cell>
          <cell r="J9315">
            <v>30</v>
          </cell>
          <cell r="L9315">
            <v>99.64</v>
          </cell>
        </row>
        <row r="9316">
          <cell r="A9316" t="str">
            <v>SULLENBARGER, SUSAN J</v>
          </cell>
          <cell r="B9316" t="str">
            <v>101-570</v>
          </cell>
          <cell r="C9316">
            <v>510400</v>
          </cell>
          <cell r="D9316">
            <v>13430</v>
          </cell>
          <cell r="E9316" t="str">
            <v>CORRECTIONAL OFFICER II</v>
          </cell>
          <cell r="F9316" t="str">
            <v>D230</v>
          </cell>
          <cell r="G9316">
            <v>1</v>
          </cell>
          <cell r="H9316" t="str">
            <v>D230-039</v>
          </cell>
          <cell r="I9316" t="str">
            <v>F</v>
          </cell>
          <cell r="J9316">
            <v>701</v>
          </cell>
          <cell r="L9316">
            <v>4.01</v>
          </cell>
        </row>
        <row r="9317">
          <cell r="A9317" t="str">
            <v>SULLENBARGER, SUSAN J</v>
          </cell>
          <cell r="B9317" t="str">
            <v>101-570</v>
          </cell>
          <cell r="C9317">
            <v>510400</v>
          </cell>
          <cell r="D9317">
            <v>13430</v>
          </cell>
          <cell r="E9317" t="str">
            <v>CORRECTIONAL OFFICER II</v>
          </cell>
          <cell r="F9317" t="str">
            <v>D230</v>
          </cell>
          <cell r="G9317">
            <v>1</v>
          </cell>
          <cell r="H9317" t="str">
            <v>D230-039</v>
          </cell>
          <cell r="I9317" t="str">
            <v>F</v>
          </cell>
          <cell r="J9317">
            <v>1001</v>
          </cell>
          <cell r="L9317">
            <v>10.17</v>
          </cell>
        </row>
        <row r="9318">
          <cell r="A9318" t="str">
            <v>SUTTON, SHELLY M</v>
          </cell>
          <cell r="B9318" t="str">
            <v>101-594</v>
          </cell>
          <cell r="C9318">
            <v>510100</v>
          </cell>
          <cell r="D9318">
            <v>42270</v>
          </cell>
          <cell r="E9318" t="str">
            <v>OFFICE ASSISTANT, SR</v>
          </cell>
          <cell r="F9318" t="str">
            <v>D384</v>
          </cell>
          <cell r="G9318">
            <v>1</v>
          </cell>
          <cell r="H9318" t="str">
            <v>D384-013</v>
          </cell>
          <cell r="I9318" t="str">
            <v>O</v>
          </cell>
          <cell r="J9318">
            <v>1</v>
          </cell>
          <cell r="K9318" t="str">
            <v>REGULAR PAY</v>
          </cell>
          <cell r="L9318">
            <v>28014.12</v>
          </cell>
        </row>
        <row r="9319">
          <cell r="A9319" t="str">
            <v>SUTTON, SHELLY M</v>
          </cell>
          <cell r="B9319" t="str">
            <v>101-594</v>
          </cell>
          <cell r="C9319">
            <v>510300</v>
          </cell>
          <cell r="D9319">
            <v>42270</v>
          </cell>
          <cell r="E9319" t="str">
            <v>OFFICE ASSISTANT, SR</v>
          </cell>
          <cell r="F9319" t="str">
            <v>D384</v>
          </cell>
          <cell r="G9319">
            <v>1</v>
          </cell>
          <cell r="H9319" t="str">
            <v>D384-013</v>
          </cell>
          <cell r="I9319" t="str">
            <v>F</v>
          </cell>
          <cell r="J9319">
            <v>7999</v>
          </cell>
          <cell r="L9319">
            <v>8401.43</v>
          </cell>
        </row>
        <row r="9320">
          <cell r="A9320" t="str">
            <v>SUTTON, SHELLY M</v>
          </cell>
          <cell r="B9320" t="str">
            <v>101-594</v>
          </cell>
          <cell r="C9320">
            <v>510300</v>
          </cell>
          <cell r="D9320">
            <v>42270</v>
          </cell>
          <cell r="E9320" t="str">
            <v>OFFICE ASSISTANT, SR</v>
          </cell>
          <cell r="F9320" t="str">
            <v>D384</v>
          </cell>
          <cell r="G9320">
            <v>1</v>
          </cell>
          <cell r="H9320" t="str">
            <v>D384-013</v>
          </cell>
          <cell r="I9320" t="str">
            <v>F</v>
          </cell>
          <cell r="J9320">
            <v>8000</v>
          </cell>
          <cell r="L9320">
            <v>1956.7</v>
          </cell>
        </row>
        <row r="9321">
          <cell r="A9321" t="str">
            <v>SUTTON, SHELLY M</v>
          </cell>
          <cell r="B9321" t="str">
            <v>101-594</v>
          </cell>
          <cell r="C9321">
            <v>510300</v>
          </cell>
          <cell r="D9321">
            <v>42270</v>
          </cell>
          <cell r="E9321" t="str">
            <v>OFFICE ASSISTANT, SR</v>
          </cell>
          <cell r="F9321" t="str">
            <v>D384</v>
          </cell>
          <cell r="G9321">
            <v>1</v>
          </cell>
          <cell r="H9321" t="str">
            <v>D384-013</v>
          </cell>
          <cell r="I9321" t="str">
            <v>F</v>
          </cell>
          <cell r="J9321" t="str">
            <v>*FI</v>
          </cell>
          <cell r="K9321" t="str">
            <v>FICA</v>
          </cell>
          <cell r="L9321">
            <v>1736.88</v>
          </cell>
        </row>
        <row r="9322">
          <cell r="A9322" t="str">
            <v>SUTTON, SHELLY M</v>
          </cell>
          <cell r="B9322" t="str">
            <v>101-594</v>
          </cell>
          <cell r="C9322">
            <v>510300</v>
          </cell>
          <cell r="D9322">
            <v>42270</v>
          </cell>
          <cell r="E9322" t="str">
            <v>OFFICE ASSISTANT, SR</v>
          </cell>
          <cell r="F9322" t="str">
            <v>D384</v>
          </cell>
          <cell r="G9322">
            <v>1</v>
          </cell>
          <cell r="H9322" t="str">
            <v>D384-013</v>
          </cell>
          <cell r="I9322" t="str">
            <v>F</v>
          </cell>
          <cell r="J9322" t="str">
            <v>*FM</v>
          </cell>
          <cell r="K9322" t="str">
            <v>MEDICARE</v>
          </cell>
          <cell r="L9322">
            <v>406.2</v>
          </cell>
        </row>
        <row r="9323">
          <cell r="A9323" t="str">
            <v>SUTTON, SHELLY M</v>
          </cell>
          <cell r="B9323" t="str">
            <v>101-594</v>
          </cell>
          <cell r="C9323">
            <v>510400</v>
          </cell>
          <cell r="D9323">
            <v>42270</v>
          </cell>
          <cell r="E9323" t="str">
            <v>OFFICE ASSISTANT, SR</v>
          </cell>
          <cell r="F9323" t="str">
            <v>D384</v>
          </cell>
          <cell r="G9323">
            <v>1</v>
          </cell>
          <cell r="H9323" t="str">
            <v>D384-013</v>
          </cell>
          <cell r="I9323" t="str">
            <v>F</v>
          </cell>
          <cell r="J9323">
            <v>104</v>
          </cell>
          <cell r="L9323">
            <v>283.83999999999997</v>
          </cell>
        </row>
        <row r="9324">
          <cell r="A9324" t="str">
            <v>SUTTON, SHELLY M</v>
          </cell>
          <cell r="B9324" t="str">
            <v>101-594</v>
          </cell>
          <cell r="C9324">
            <v>510400</v>
          </cell>
          <cell r="D9324">
            <v>42270</v>
          </cell>
          <cell r="E9324" t="str">
            <v>OFFICE ASSISTANT, SR</v>
          </cell>
          <cell r="F9324" t="str">
            <v>D384</v>
          </cell>
          <cell r="G9324">
            <v>1</v>
          </cell>
          <cell r="H9324" t="str">
            <v>D384-013</v>
          </cell>
          <cell r="I9324" t="str">
            <v>F</v>
          </cell>
          <cell r="J9324">
            <v>705</v>
          </cell>
          <cell r="L9324">
            <v>12.04</v>
          </cell>
        </row>
        <row r="9325">
          <cell r="A9325" t="str">
            <v>SUTTON, SHELLY M</v>
          </cell>
          <cell r="B9325" t="str">
            <v>101-594</v>
          </cell>
          <cell r="C9325">
            <v>510400</v>
          </cell>
          <cell r="D9325">
            <v>42270</v>
          </cell>
          <cell r="E9325" t="str">
            <v>OFFICE ASSISTANT, SR</v>
          </cell>
          <cell r="F9325" t="str">
            <v>D384</v>
          </cell>
          <cell r="G9325">
            <v>1</v>
          </cell>
          <cell r="H9325" t="str">
            <v>D384-013</v>
          </cell>
          <cell r="I9325" t="str">
            <v>F</v>
          </cell>
          <cell r="J9325">
            <v>1001</v>
          </cell>
          <cell r="L9325">
            <v>10.17</v>
          </cell>
        </row>
        <row r="9326">
          <cell r="A9326" t="str">
            <v>SUTTON, SHELLY M</v>
          </cell>
          <cell r="B9326" t="str">
            <v>101-594</v>
          </cell>
          <cell r="C9326">
            <v>510400</v>
          </cell>
          <cell r="D9326">
            <v>42270</v>
          </cell>
          <cell r="E9326" t="str">
            <v>OFFICE ASSISTANT, SR</v>
          </cell>
          <cell r="F9326" t="str">
            <v>D384</v>
          </cell>
          <cell r="G9326">
            <v>1</v>
          </cell>
          <cell r="H9326" t="str">
            <v>D384-013</v>
          </cell>
          <cell r="I9326" t="str">
            <v>F</v>
          </cell>
          <cell r="J9326">
            <v>30</v>
          </cell>
          <cell r="L9326">
            <v>70.040000000000006</v>
          </cell>
        </row>
        <row r="9327">
          <cell r="A9327" t="str">
            <v>SUTTON, SHELLY M</v>
          </cell>
          <cell r="B9327" t="str">
            <v>101-594</v>
          </cell>
          <cell r="C9327">
            <v>510400</v>
          </cell>
          <cell r="D9327">
            <v>42270</v>
          </cell>
          <cell r="E9327" t="str">
            <v>OFFICE ASSISTANT, SR</v>
          </cell>
          <cell r="F9327" t="str">
            <v>D384</v>
          </cell>
          <cell r="G9327">
            <v>1</v>
          </cell>
          <cell r="H9327" t="str">
            <v>D384-013</v>
          </cell>
          <cell r="I9327" t="str">
            <v>F</v>
          </cell>
          <cell r="J9327">
            <v>605</v>
          </cell>
          <cell r="L9327">
            <v>59.1</v>
          </cell>
        </row>
        <row r="9328">
          <cell r="A9328" t="str">
            <v>SUTTON, SHELLY M</v>
          </cell>
          <cell r="B9328" t="str">
            <v>101-594</v>
          </cell>
          <cell r="C9328">
            <v>510400</v>
          </cell>
          <cell r="D9328">
            <v>42270</v>
          </cell>
          <cell r="E9328" t="str">
            <v>OFFICE ASSISTANT, SR</v>
          </cell>
          <cell r="F9328" t="str">
            <v>D384</v>
          </cell>
          <cell r="G9328">
            <v>1</v>
          </cell>
          <cell r="H9328" t="str">
            <v>D384-013</v>
          </cell>
          <cell r="I9328" t="str">
            <v>F</v>
          </cell>
          <cell r="J9328">
            <v>811</v>
          </cell>
          <cell r="L9328">
            <v>1.88</v>
          </cell>
        </row>
        <row r="9329">
          <cell r="A9329" t="str">
            <v>SWABB, TERI-LYNN</v>
          </cell>
          <cell r="B9329" t="str">
            <v>101-572</v>
          </cell>
          <cell r="C9329">
            <v>510100</v>
          </cell>
          <cell r="D9329">
            <v>36840</v>
          </cell>
          <cell r="E9329" t="str">
            <v>LEGAL OFFICE ASSISTANT II</v>
          </cell>
          <cell r="F9329" t="str">
            <v>D350</v>
          </cell>
          <cell r="G9329">
            <v>1</v>
          </cell>
          <cell r="H9329" t="str">
            <v>D350-010</v>
          </cell>
          <cell r="I9329" t="str">
            <v>O</v>
          </cell>
          <cell r="J9329">
            <v>1</v>
          </cell>
          <cell r="K9329" t="str">
            <v>REGULAR PAY</v>
          </cell>
          <cell r="L9329">
            <v>29329.29</v>
          </cell>
        </row>
        <row r="9330">
          <cell r="A9330" t="str">
            <v>SWABB, TERI-LYNN</v>
          </cell>
          <cell r="B9330" t="str">
            <v>101-572</v>
          </cell>
          <cell r="C9330">
            <v>510300</v>
          </cell>
          <cell r="D9330">
            <v>36840</v>
          </cell>
          <cell r="E9330" t="str">
            <v>LEGAL OFFICE ASSISTANT II</v>
          </cell>
          <cell r="F9330" t="str">
            <v>D350</v>
          </cell>
          <cell r="G9330">
            <v>1</v>
          </cell>
          <cell r="H9330" t="str">
            <v>D350-010</v>
          </cell>
          <cell r="I9330" t="str">
            <v>F</v>
          </cell>
          <cell r="J9330">
            <v>8000</v>
          </cell>
          <cell r="L9330">
            <v>2048.7600000000002</v>
          </cell>
        </row>
        <row r="9331">
          <cell r="A9331" t="str">
            <v>SWABB, TERI-LYNN</v>
          </cell>
          <cell r="B9331" t="str">
            <v>101-572</v>
          </cell>
          <cell r="C9331">
            <v>510300</v>
          </cell>
          <cell r="D9331">
            <v>36840</v>
          </cell>
          <cell r="E9331" t="str">
            <v>LEGAL OFFICE ASSISTANT II</v>
          </cell>
          <cell r="F9331" t="str">
            <v>D350</v>
          </cell>
          <cell r="G9331">
            <v>1</v>
          </cell>
          <cell r="H9331" t="str">
            <v>D350-010</v>
          </cell>
          <cell r="I9331" t="str">
            <v>F</v>
          </cell>
          <cell r="J9331" t="str">
            <v>*FM</v>
          </cell>
          <cell r="K9331" t="str">
            <v>MEDICARE</v>
          </cell>
          <cell r="L9331">
            <v>425.27</v>
          </cell>
        </row>
        <row r="9332">
          <cell r="A9332" t="str">
            <v>SWABB, TERI-LYNN</v>
          </cell>
          <cell r="B9332" t="str">
            <v>101-572</v>
          </cell>
          <cell r="C9332">
            <v>510300</v>
          </cell>
          <cell r="D9332">
            <v>36840</v>
          </cell>
          <cell r="E9332" t="str">
            <v>LEGAL OFFICE ASSISTANT II</v>
          </cell>
          <cell r="F9332" t="str">
            <v>D350</v>
          </cell>
          <cell r="G9332">
            <v>1</v>
          </cell>
          <cell r="H9332" t="str">
            <v>D350-010</v>
          </cell>
          <cell r="I9332" t="str">
            <v>F</v>
          </cell>
          <cell r="J9332">
            <v>7999</v>
          </cell>
          <cell r="L9332">
            <v>8795.85</v>
          </cell>
        </row>
        <row r="9333">
          <cell r="A9333" t="str">
            <v>SWABB, TERI-LYNN</v>
          </cell>
          <cell r="B9333" t="str">
            <v>101-572</v>
          </cell>
          <cell r="C9333">
            <v>510300</v>
          </cell>
          <cell r="D9333">
            <v>36840</v>
          </cell>
          <cell r="E9333" t="str">
            <v>LEGAL OFFICE ASSISTANT II</v>
          </cell>
          <cell r="F9333" t="str">
            <v>D350</v>
          </cell>
          <cell r="G9333">
            <v>1</v>
          </cell>
          <cell r="H9333" t="str">
            <v>D350-010</v>
          </cell>
          <cell r="I9333" t="str">
            <v>F</v>
          </cell>
          <cell r="J9333" t="str">
            <v>*FI</v>
          </cell>
          <cell r="K9333" t="str">
            <v>FICA</v>
          </cell>
          <cell r="L9333">
            <v>1818.42</v>
          </cell>
        </row>
        <row r="9334">
          <cell r="A9334" t="str">
            <v>SWABB, TERI-LYNN</v>
          </cell>
          <cell r="B9334" t="str">
            <v>101-572</v>
          </cell>
          <cell r="C9334">
            <v>510400</v>
          </cell>
          <cell r="D9334">
            <v>36840</v>
          </cell>
          <cell r="E9334" t="str">
            <v>LEGAL OFFICE ASSISTANT II</v>
          </cell>
          <cell r="F9334" t="str">
            <v>D350</v>
          </cell>
          <cell r="G9334">
            <v>1</v>
          </cell>
          <cell r="H9334" t="str">
            <v>D350-010</v>
          </cell>
          <cell r="I9334" t="str">
            <v>F</v>
          </cell>
          <cell r="J9334">
            <v>102</v>
          </cell>
          <cell r="L9334">
            <v>232.19</v>
          </cell>
        </row>
        <row r="9335">
          <cell r="A9335" t="str">
            <v>SWABB, TERI-LYNN</v>
          </cell>
          <cell r="B9335" t="str">
            <v>101-572</v>
          </cell>
          <cell r="C9335">
            <v>510400</v>
          </cell>
          <cell r="D9335">
            <v>36840</v>
          </cell>
          <cell r="E9335" t="str">
            <v>LEGAL OFFICE ASSISTANT II</v>
          </cell>
          <cell r="F9335" t="str">
            <v>D350</v>
          </cell>
          <cell r="G9335">
            <v>1</v>
          </cell>
          <cell r="H9335" t="str">
            <v>D350-010</v>
          </cell>
          <cell r="I9335" t="str">
            <v>F</v>
          </cell>
          <cell r="J9335">
            <v>603</v>
          </cell>
          <cell r="L9335">
            <v>31.26</v>
          </cell>
        </row>
        <row r="9336">
          <cell r="A9336" t="str">
            <v>SWABB, TERI-LYNN</v>
          </cell>
          <cell r="B9336" t="str">
            <v>101-572</v>
          </cell>
          <cell r="C9336">
            <v>510400</v>
          </cell>
          <cell r="D9336">
            <v>36840</v>
          </cell>
          <cell r="E9336" t="str">
            <v>LEGAL OFFICE ASSISTANT II</v>
          </cell>
          <cell r="F9336" t="str">
            <v>D350</v>
          </cell>
          <cell r="G9336">
            <v>1</v>
          </cell>
          <cell r="H9336" t="str">
            <v>D350-010</v>
          </cell>
          <cell r="I9336" t="str">
            <v>F</v>
          </cell>
          <cell r="J9336">
            <v>703</v>
          </cell>
          <cell r="L9336">
            <v>6.7</v>
          </cell>
        </row>
        <row r="9337">
          <cell r="A9337" t="str">
            <v>SWABB, TERI-LYNN</v>
          </cell>
          <cell r="B9337" t="str">
            <v>101-572</v>
          </cell>
          <cell r="C9337">
            <v>510400</v>
          </cell>
          <cell r="D9337">
            <v>36840</v>
          </cell>
          <cell r="E9337" t="str">
            <v>LEGAL OFFICE ASSISTANT II</v>
          </cell>
          <cell r="F9337" t="str">
            <v>D350</v>
          </cell>
          <cell r="G9337">
            <v>1</v>
          </cell>
          <cell r="H9337" t="str">
            <v>D350-010</v>
          </cell>
          <cell r="I9337" t="str">
            <v>F</v>
          </cell>
          <cell r="J9337">
            <v>30</v>
          </cell>
          <cell r="L9337">
            <v>73.319999999999993</v>
          </cell>
        </row>
        <row r="9338">
          <cell r="A9338" t="str">
            <v>SWABB, TERI-LYNN</v>
          </cell>
          <cell r="B9338" t="str">
            <v>101-572</v>
          </cell>
          <cell r="C9338">
            <v>510400</v>
          </cell>
          <cell r="D9338">
            <v>36840</v>
          </cell>
          <cell r="E9338" t="str">
            <v>LEGAL OFFICE ASSISTANT II</v>
          </cell>
          <cell r="F9338" t="str">
            <v>D350</v>
          </cell>
          <cell r="G9338">
            <v>1</v>
          </cell>
          <cell r="H9338" t="str">
            <v>D350-010</v>
          </cell>
          <cell r="I9338" t="str">
            <v>F</v>
          </cell>
          <cell r="J9338">
            <v>811</v>
          </cell>
          <cell r="L9338">
            <v>1.88</v>
          </cell>
        </row>
        <row r="9339">
          <cell r="A9339" t="str">
            <v>SWABB, TERI-LYNN</v>
          </cell>
          <cell r="B9339" t="str">
            <v>101-572</v>
          </cell>
          <cell r="C9339">
            <v>510400</v>
          </cell>
          <cell r="D9339">
            <v>36840</v>
          </cell>
          <cell r="E9339" t="str">
            <v>LEGAL OFFICE ASSISTANT II</v>
          </cell>
          <cell r="F9339" t="str">
            <v>D350</v>
          </cell>
          <cell r="G9339">
            <v>1</v>
          </cell>
          <cell r="H9339" t="str">
            <v>D350-010</v>
          </cell>
          <cell r="I9339" t="str">
            <v>F</v>
          </cell>
          <cell r="J9339">
            <v>1001</v>
          </cell>
          <cell r="L9339">
            <v>10.17</v>
          </cell>
        </row>
        <row r="9340">
          <cell r="A9340" t="str">
            <v>SWABECK, REBECCA L</v>
          </cell>
          <cell r="B9340" t="str">
            <v>125-556</v>
          </cell>
          <cell r="C9340">
            <v>510100</v>
          </cell>
          <cell r="D9340">
            <v>34470</v>
          </cell>
          <cell r="E9340" t="str">
            <v>LEGAL OFFICE SUPV</v>
          </cell>
          <cell r="F9340" t="str">
            <v>D354</v>
          </cell>
          <cell r="G9340">
            <v>1</v>
          </cell>
          <cell r="H9340" t="str">
            <v>D354-001</v>
          </cell>
          <cell r="I9340" t="str">
            <v>O</v>
          </cell>
          <cell r="J9340">
            <v>1</v>
          </cell>
          <cell r="K9340" t="str">
            <v>REGULAR PAY</v>
          </cell>
          <cell r="L9340">
            <v>37069.25</v>
          </cell>
        </row>
        <row r="9341">
          <cell r="A9341" t="str">
            <v>SWABECK, REBECCA L</v>
          </cell>
          <cell r="B9341" t="str">
            <v>125-556</v>
          </cell>
          <cell r="C9341">
            <v>510300</v>
          </cell>
          <cell r="D9341">
            <v>34470</v>
          </cell>
          <cell r="E9341" t="str">
            <v>LEGAL OFFICE SUPV</v>
          </cell>
          <cell r="F9341" t="str">
            <v>D354</v>
          </cell>
          <cell r="G9341">
            <v>1</v>
          </cell>
          <cell r="H9341" t="str">
            <v>D354-001</v>
          </cell>
          <cell r="I9341" t="str">
            <v>F</v>
          </cell>
          <cell r="J9341">
            <v>7999</v>
          </cell>
          <cell r="L9341">
            <v>11117.07</v>
          </cell>
        </row>
        <row r="9342">
          <cell r="A9342" t="str">
            <v>SWABECK, REBECCA L</v>
          </cell>
          <cell r="B9342" t="str">
            <v>125-556</v>
          </cell>
          <cell r="C9342">
            <v>510300</v>
          </cell>
          <cell r="D9342">
            <v>34470</v>
          </cell>
          <cell r="E9342" t="str">
            <v>LEGAL OFFICE SUPV</v>
          </cell>
          <cell r="F9342" t="str">
            <v>D354</v>
          </cell>
          <cell r="G9342">
            <v>1</v>
          </cell>
          <cell r="H9342" t="str">
            <v>D354-001</v>
          </cell>
          <cell r="I9342" t="str">
            <v>F</v>
          </cell>
          <cell r="J9342">
            <v>8000</v>
          </cell>
          <cell r="L9342">
            <v>2590.5500000000002</v>
          </cell>
        </row>
        <row r="9343">
          <cell r="A9343" t="str">
            <v>SWABECK, REBECCA L</v>
          </cell>
          <cell r="B9343" t="str">
            <v>125-556</v>
          </cell>
          <cell r="C9343">
            <v>510300</v>
          </cell>
          <cell r="D9343">
            <v>34470</v>
          </cell>
          <cell r="E9343" t="str">
            <v>LEGAL OFFICE SUPV</v>
          </cell>
          <cell r="F9343" t="str">
            <v>D354</v>
          </cell>
          <cell r="G9343">
            <v>1</v>
          </cell>
          <cell r="H9343" t="str">
            <v>D354-001</v>
          </cell>
          <cell r="I9343" t="str">
            <v>F</v>
          </cell>
          <cell r="J9343" t="str">
            <v>*FI</v>
          </cell>
          <cell r="K9343" t="str">
            <v>FICA</v>
          </cell>
          <cell r="L9343">
            <v>2298.29</v>
          </cell>
        </row>
        <row r="9344">
          <cell r="A9344" t="str">
            <v>SWABECK, REBECCA L</v>
          </cell>
          <cell r="B9344" t="str">
            <v>125-556</v>
          </cell>
          <cell r="C9344">
            <v>510300</v>
          </cell>
          <cell r="D9344">
            <v>34470</v>
          </cell>
          <cell r="E9344" t="str">
            <v>LEGAL OFFICE SUPV</v>
          </cell>
          <cell r="F9344" t="str">
            <v>D354</v>
          </cell>
          <cell r="G9344">
            <v>1</v>
          </cell>
          <cell r="H9344" t="str">
            <v>D354-001</v>
          </cell>
          <cell r="I9344" t="str">
            <v>F</v>
          </cell>
          <cell r="J9344" t="str">
            <v>*FM</v>
          </cell>
          <cell r="K9344" t="str">
            <v>MEDICARE</v>
          </cell>
          <cell r="L9344">
            <v>537.5</v>
          </cell>
        </row>
        <row r="9345">
          <cell r="A9345" t="str">
            <v>SWABECK, REBECCA L</v>
          </cell>
          <cell r="B9345" t="str">
            <v>125-556</v>
          </cell>
          <cell r="C9345">
            <v>510400</v>
          </cell>
          <cell r="D9345">
            <v>34470</v>
          </cell>
          <cell r="E9345" t="str">
            <v>LEGAL OFFICE SUPV</v>
          </cell>
          <cell r="F9345" t="str">
            <v>D354</v>
          </cell>
          <cell r="G9345">
            <v>1</v>
          </cell>
          <cell r="H9345" t="str">
            <v>D354-001</v>
          </cell>
          <cell r="I9345" t="str">
            <v>F</v>
          </cell>
          <cell r="J9345">
            <v>1001</v>
          </cell>
          <cell r="L9345">
            <v>10.17</v>
          </cell>
        </row>
        <row r="9346">
          <cell r="A9346" t="str">
            <v>SWABECK, REBECCA L</v>
          </cell>
          <cell r="B9346" t="str">
            <v>125-556</v>
          </cell>
          <cell r="C9346">
            <v>510400</v>
          </cell>
          <cell r="D9346">
            <v>34470</v>
          </cell>
          <cell r="E9346" t="str">
            <v>LEGAL OFFICE SUPV</v>
          </cell>
          <cell r="F9346" t="str">
            <v>D354</v>
          </cell>
          <cell r="G9346">
            <v>1</v>
          </cell>
          <cell r="H9346" t="str">
            <v>D354-001</v>
          </cell>
          <cell r="I9346" t="str">
            <v>F</v>
          </cell>
          <cell r="J9346">
            <v>811</v>
          </cell>
          <cell r="L9346">
            <v>1.88</v>
          </cell>
        </row>
        <row r="9347">
          <cell r="A9347" t="str">
            <v>SWABECK, REBECCA L</v>
          </cell>
          <cell r="B9347" t="str">
            <v>125-556</v>
          </cell>
          <cell r="C9347">
            <v>510400</v>
          </cell>
          <cell r="D9347">
            <v>34470</v>
          </cell>
          <cell r="E9347" t="str">
            <v>LEGAL OFFICE SUPV</v>
          </cell>
          <cell r="F9347" t="str">
            <v>D354</v>
          </cell>
          <cell r="G9347">
            <v>1</v>
          </cell>
          <cell r="H9347" t="str">
            <v>D354-001</v>
          </cell>
          <cell r="I9347" t="str">
            <v>F</v>
          </cell>
          <cell r="J9347">
            <v>30</v>
          </cell>
          <cell r="L9347">
            <v>92.67</v>
          </cell>
        </row>
        <row r="9348">
          <cell r="A9348" t="str">
            <v>SWABECK, REBECCA L</v>
          </cell>
          <cell r="B9348" t="str">
            <v>125-556</v>
          </cell>
          <cell r="C9348">
            <v>510400</v>
          </cell>
          <cell r="D9348">
            <v>34470</v>
          </cell>
          <cell r="E9348" t="str">
            <v>LEGAL OFFICE SUPV</v>
          </cell>
          <cell r="F9348" t="str">
            <v>D354</v>
          </cell>
          <cell r="G9348">
            <v>1</v>
          </cell>
          <cell r="H9348" t="str">
            <v>D354-001</v>
          </cell>
          <cell r="I9348" t="str">
            <v>F</v>
          </cell>
          <cell r="J9348">
            <v>705</v>
          </cell>
          <cell r="L9348">
            <v>12.04</v>
          </cell>
        </row>
        <row r="9349">
          <cell r="A9349" t="str">
            <v>SWABECK, REBECCA L</v>
          </cell>
          <cell r="B9349" t="str">
            <v>125-556</v>
          </cell>
          <cell r="C9349">
            <v>510400</v>
          </cell>
          <cell r="D9349">
            <v>34470</v>
          </cell>
          <cell r="E9349" t="str">
            <v>LEGAL OFFICE SUPV</v>
          </cell>
          <cell r="F9349" t="str">
            <v>D354</v>
          </cell>
          <cell r="G9349">
            <v>1</v>
          </cell>
          <cell r="H9349" t="str">
            <v>D354-001</v>
          </cell>
          <cell r="I9349" t="str">
            <v>F</v>
          </cell>
          <cell r="J9349">
            <v>104</v>
          </cell>
          <cell r="L9349">
            <v>283.83999999999997</v>
          </cell>
        </row>
        <row r="9350">
          <cell r="A9350" t="str">
            <v>SWABECK, REBECCA L</v>
          </cell>
          <cell r="B9350" t="str">
            <v>125-556</v>
          </cell>
          <cell r="C9350">
            <v>510400</v>
          </cell>
          <cell r="D9350">
            <v>34470</v>
          </cell>
          <cell r="E9350" t="str">
            <v>LEGAL OFFICE SUPV</v>
          </cell>
          <cell r="F9350" t="str">
            <v>D354</v>
          </cell>
          <cell r="G9350">
            <v>1</v>
          </cell>
          <cell r="H9350" t="str">
            <v>D354-001</v>
          </cell>
          <cell r="I9350" t="str">
            <v>F</v>
          </cell>
          <cell r="J9350">
            <v>605</v>
          </cell>
          <cell r="L9350">
            <v>59.1</v>
          </cell>
        </row>
        <row r="9351">
          <cell r="A9351" t="str">
            <v>SWEENEY, MICHAEL D</v>
          </cell>
          <cell r="B9351" t="str">
            <v>101-525</v>
          </cell>
          <cell r="C9351">
            <v>510100</v>
          </cell>
          <cell r="D9351">
            <v>31900</v>
          </cell>
          <cell r="E9351" t="str">
            <v>CUSTODIAN</v>
          </cell>
          <cell r="F9351" t="str">
            <v>D240</v>
          </cell>
          <cell r="G9351">
            <v>1</v>
          </cell>
          <cell r="H9351" t="str">
            <v>D240-005</v>
          </cell>
          <cell r="I9351" t="str">
            <v>O</v>
          </cell>
          <cell r="J9351">
            <v>1</v>
          </cell>
          <cell r="K9351" t="str">
            <v>REGULAR PAY</v>
          </cell>
          <cell r="L9351">
            <v>24890.080000000002</v>
          </cell>
        </row>
        <row r="9352">
          <cell r="A9352" t="str">
            <v>SWEENEY, MICHAEL D</v>
          </cell>
          <cell r="B9352" t="str">
            <v>101-525</v>
          </cell>
          <cell r="C9352">
            <v>510300</v>
          </cell>
          <cell r="D9352">
            <v>31900</v>
          </cell>
          <cell r="E9352" t="str">
            <v>CUSTODIAN</v>
          </cell>
          <cell r="F9352" t="str">
            <v>D240</v>
          </cell>
          <cell r="G9352">
            <v>1</v>
          </cell>
          <cell r="H9352" t="str">
            <v>D240-005</v>
          </cell>
          <cell r="I9352" t="str">
            <v>F</v>
          </cell>
          <cell r="J9352">
            <v>7999</v>
          </cell>
          <cell r="L9352">
            <v>7464.53</v>
          </cell>
        </row>
        <row r="9353">
          <cell r="A9353" t="str">
            <v>SWEENEY, MICHAEL D</v>
          </cell>
          <cell r="B9353" t="str">
            <v>101-525</v>
          </cell>
          <cell r="C9353">
            <v>510300</v>
          </cell>
          <cell r="D9353">
            <v>31900</v>
          </cell>
          <cell r="E9353" t="str">
            <v>CUSTODIAN</v>
          </cell>
          <cell r="F9353" t="str">
            <v>D240</v>
          </cell>
          <cell r="G9353">
            <v>1</v>
          </cell>
          <cell r="H9353" t="str">
            <v>D240-005</v>
          </cell>
          <cell r="I9353" t="str">
            <v>F</v>
          </cell>
          <cell r="J9353" t="str">
            <v>*FM</v>
          </cell>
          <cell r="K9353" t="str">
            <v>MEDICARE</v>
          </cell>
          <cell r="L9353">
            <v>360.91</v>
          </cell>
        </row>
        <row r="9354">
          <cell r="A9354" t="str">
            <v>SWEENEY, MICHAEL D</v>
          </cell>
          <cell r="B9354" t="str">
            <v>101-525</v>
          </cell>
          <cell r="C9354">
            <v>510300</v>
          </cell>
          <cell r="D9354">
            <v>31900</v>
          </cell>
          <cell r="E9354" t="str">
            <v>CUSTODIAN</v>
          </cell>
          <cell r="F9354" t="str">
            <v>D240</v>
          </cell>
          <cell r="G9354">
            <v>1</v>
          </cell>
          <cell r="H9354" t="str">
            <v>D240-005</v>
          </cell>
          <cell r="I9354" t="str">
            <v>F</v>
          </cell>
          <cell r="J9354" t="str">
            <v>*FI</v>
          </cell>
          <cell r="K9354" t="str">
            <v>FICA</v>
          </cell>
          <cell r="L9354">
            <v>1543.18</v>
          </cell>
        </row>
        <row r="9355">
          <cell r="A9355" t="str">
            <v>SWEENEY, MICHAEL D</v>
          </cell>
          <cell r="B9355" t="str">
            <v>101-525</v>
          </cell>
          <cell r="C9355">
            <v>510300</v>
          </cell>
          <cell r="D9355">
            <v>31900</v>
          </cell>
          <cell r="E9355" t="str">
            <v>CUSTODIAN</v>
          </cell>
          <cell r="F9355" t="str">
            <v>D240</v>
          </cell>
          <cell r="G9355">
            <v>1</v>
          </cell>
          <cell r="H9355" t="str">
            <v>D240-005</v>
          </cell>
          <cell r="I9355" t="str">
            <v>F</v>
          </cell>
          <cell r="J9355">
            <v>8000</v>
          </cell>
          <cell r="L9355">
            <v>1738.01</v>
          </cell>
        </row>
        <row r="9356">
          <cell r="A9356" t="str">
            <v>SWEENEY, MICHAEL D</v>
          </cell>
          <cell r="B9356" t="str">
            <v>101-525</v>
          </cell>
          <cell r="C9356">
            <v>510400</v>
          </cell>
          <cell r="D9356">
            <v>31900</v>
          </cell>
          <cell r="E9356" t="str">
            <v>CUSTODIAN</v>
          </cell>
          <cell r="F9356" t="str">
            <v>D240</v>
          </cell>
          <cell r="G9356">
            <v>1</v>
          </cell>
          <cell r="H9356" t="str">
            <v>D240-005</v>
          </cell>
          <cell r="I9356" t="str">
            <v>F</v>
          </cell>
          <cell r="J9356">
            <v>30</v>
          </cell>
          <cell r="L9356">
            <v>62.23</v>
          </cell>
        </row>
        <row r="9357">
          <cell r="A9357" t="str">
            <v>SWEENEY, MICHAEL D</v>
          </cell>
          <cell r="B9357" t="str">
            <v>101-525</v>
          </cell>
          <cell r="C9357">
            <v>510400</v>
          </cell>
          <cell r="D9357">
            <v>31900</v>
          </cell>
          <cell r="E9357" t="str">
            <v>CUSTODIAN</v>
          </cell>
          <cell r="F9357" t="str">
            <v>D240</v>
          </cell>
          <cell r="G9357">
            <v>1</v>
          </cell>
          <cell r="H9357" t="str">
            <v>D240-005</v>
          </cell>
          <cell r="I9357" t="str">
            <v>F</v>
          </cell>
          <cell r="J9357">
            <v>101</v>
          </cell>
          <cell r="L9357">
            <v>135.94999999999999</v>
          </cell>
        </row>
        <row r="9358">
          <cell r="A9358" t="str">
            <v>SWEENEY, MICHAEL D</v>
          </cell>
          <cell r="B9358" t="str">
            <v>101-525</v>
          </cell>
          <cell r="C9358">
            <v>510400</v>
          </cell>
          <cell r="D9358">
            <v>31900</v>
          </cell>
          <cell r="E9358" t="str">
            <v>CUSTODIAN</v>
          </cell>
          <cell r="F9358" t="str">
            <v>D240</v>
          </cell>
          <cell r="G9358">
            <v>1</v>
          </cell>
          <cell r="H9358" t="str">
            <v>D240-005</v>
          </cell>
          <cell r="I9358" t="str">
            <v>F</v>
          </cell>
          <cell r="J9358">
            <v>810</v>
          </cell>
          <cell r="L9358">
            <v>1.71</v>
          </cell>
        </row>
        <row r="9359">
          <cell r="A9359" t="str">
            <v>SWEENEY, MICHAEL D</v>
          </cell>
          <cell r="B9359" t="str">
            <v>101-525</v>
          </cell>
          <cell r="C9359">
            <v>510400</v>
          </cell>
          <cell r="D9359">
            <v>31900</v>
          </cell>
          <cell r="E9359" t="str">
            <v>CUSTODIAN</v>
          </cell>
          <cell r="F9359" t="str">
            <v>D240</v>
          </cell>
          <cell r="G9359">
            <v>1</v>
          </cell>
          <cell r="H9359" t="str">
            <v>D240-005</v>
          </cell>
          <cell r="I9359" t="str">
            <v>F</v>
          </cell>
          <cell r="J9359">
            <v>1001</v>
          </cell>
          <cell r="L9359">
            <v>10.17</v>
          </cell>
        </row>
        <row r="9360">
          <cell r="A9360" t="str">
            <v>SWEENEY, MICHAEL D</v>
          </cell>
          <cell r="B9360" t="str">
            <v>101-525</v>
          </cell>
          <cell r="C9360">
            <v>510400</v>
          </cell>
          <cell r="D9360">
            <v>31900</v>
          </cell>
          <cell r="E9360" t="str">
            <v>CUSTODIAN</v>
          </cell>
          <cell r="F9360" t="str">
            <v>D240</v>
          </cell>
          <cell r="G9360">
            <v>1</v>
          </cell>
          <cell r="H9360" t="str">
            <v>D240-005</v>
          </cell>
          <cell r="I9360" t="str">
            <v>F</v>
          </cell>
          <cell r="J9360">
            <v>601</v>
          </cell>
          <cell r="L9360">
            <v>17.149999999999999</v>
          </cell>
        </row>
        <row r="9361">
          <cell r="A9361" t="str">
            <v>SWEENEY, MICHAEL D</v>
          </cell>
          <cell r="B9361" t="str">
            <v>101-525</v>
          </cell>
          <cell r="C9361">
            <v>510400</v>
          </cell>
          <cell r="D9361">
            <v>31900</v>
          </cell>
          <cell r="E9361" t="str">
            <v>CUSTODIAN</v>
          </cell>
          <cell r="F9361" t="str">
            <v>D240</v>
          </cell>
          <cell r="G9361">
            <v>1</v>
          </cell>
          <cell r="H9361" t="str">
            <v>D240-005</v>
          </cell>
          <cell r="I9361" t="str">
            <v>F</v>
          </cell>
          <cell r="J9361">
            <v>701</v>
          </cell>
          <cell r="L9361">
            <v>4.01</v>
          </cell>
        </row>
        <row r="9362">
          <cell r="A9362" t="str">
            <v>SWEENEY-TERHORST, GENIVEVE</v>
          </cell>
          <cell r="B9362" t="str">
            <v>101-594</v>
          </cell>
          <cell r="C9362">
            <v>510100</v>
          </cell>
          <cell r="D9362">
            <v>26630</v>
          </cell>
          <cell r="E9362" t="str">
            <v>SOCIAL SERVICE WORKER II</v>
          </cell>
          <cell r="F9362" t="str">
            <v>D472</v>
          </cell>
          <cell r="G9362">
            <v>1</v>
          </cell>
          <cell r="H9362" t="str">
            <v>D472-002</v>
          </cell>
          <cell r="I9362" t="str">
            <v>O</v>
          </cell>
          <cell r="J9362">
            <v>1</v>
          </cell>
          <cell r="K9362" t="str">
            <v>REGULAR PAY</v>
          </cell>
          <cell r="L9362">
            <v>39065.660000000003</v>
          </cell>
        </row>
        <row r="9363">
          <cell r="A9363" t="str">
            <v>SWEENEY-TERHORST, GENIVEVE</v>
          </cell>
          <cell r="B9363" t="str">
            <v>101-594</v>
          </cell>
          <cell r="C9363">
            <v>510300</v>
          </cell>
          <cell r="D9363">
            <v>26630</v>
          </cell>
          <cell r="E9363" t="str">
            <v>SOCIAL SERVICE WORKER II</v>
          </cell>
          <cell r="F9363" t="str">
            <v>D472</v>
          </cell>
          <cell r="G9363">
            <v>1</v>
          </cell>
          <cell r="H9363" t="str">
            <v>D472-002</v>
          </cell>
          <cell r="I9363" t="str">
            <v>F</v>
          </cell>
          <cell r="J9363">
            <v>8000</v>
          </cell>
          <cell r="L9363">
            <v>2730.3</v>
          </cell>
        </row>
        <row r="9364">
          <cell r="A9364" t="str">
            <v>SWEENEY-TERHORST, GENIVEVE</v>
          </cell>
          <cell r="B9364" t="str">
            <v>101-594</v>
          </cell>
          <cell r="C9364">
            <v>510300</v>
          </cell>
          <cell r="D9364">
            <v>26630</v>
          </cell>
          <cell r="E9364" t="str">
            <v>SOCIAL SERVICE WORKER II</v>
          </cell>
          <cell r="F9364" t="str">
            <v>D472</v>
          </cell>
          <cell r="G9364">
            <v>1</v>
          </cell>
          <cell r="H9364" t="str">
            <v>D472-002</v>
          </cell>
          <cell r="I9364" t="str">
            <v>F</v>
          </cell>
          <cell r="J9364" t="str">
            <v>*FI</v>
          </cell>
          <cell r="K9364" t="str">
            <v>FICA</v>
          </cell>
          <cell r="L9364">
            <v>2422.0700000000002</v>
          </cell>
        </row>
        <row r="9365">
          <cell r="A9365" t="str">
            <v>SWEENEY-TERHORST, GENIVEVE</v>
          </cell>
          <cell r="B9365" t="str">
            <v>101-594</v>
          </cell>
          <cell r="C9365">
            <v>510300</v>
          </cell>
          <cell r="D9365">
            <v>26630</v>
          </cell>
          <cell r="E9365" t="str">
            <v>SOCIAL SERVICE WORKER II</v>
          </cell>
          <cell r="F9365" t="str">
            <v>D472</v>
          </cell>
          <cell r="G9365">
            <v>1</v>
          </cell>
          <cell r="H9365" t="str">
            <v>D472-002</v>
          </cell>
          <cell r="I9365" t="str">
            <v>F</v>
          </cell>
          <cell r="J9365" t="str">
            <v>*FM</v>
          </cell>
          <cell r="K9365" t="str">
            <v>MEDICARE</v>
          </cell>
          <cell r="L9365">
            <v>566.45000000000005</v>
          </cell>
        </row>
        <row r="9366">
          <cell r="A9366" t="str">
            <v>SWEENEY-TERHORST, GENIVEVE</v>
          </cell>
          <cell r="B9366" t="str">
            <v>101-594</v>
          </cell>
          <cell r="C9366">
            <v>510300</v>
          </cell>
          <cell r="D9366">
            <v>26630</v>
          </cell>
          <cell r="E9366" t="str">
            <v>SOCIAL SERVICE WORKER II</v>
          </cell>
          <cell r="F9366" t="str">
            <v>D472</v>
          </cell>
          <cell r="G9366">
            <v>1</v>
          </cell>
          <cell r="H9366" t="str">
            <v>D472-002</v>
          </cell>
          <cell r="I9366" t="str">
            <v>F</v>
          </cell>
          <cell r="J9366">
            <v>7999</v>
          </cell>
          <cell r="L9366">
            <v>11715.79</v>
          </cell>
        </row>
        <row r="9367">
          <cell r="A9367" t="str">
            <v>SWEENEY-TERHORST, GENIVEVE</v>
          </cell>
          <cell r="B9367" t="str">
            <v>101-594</v>
          </cell>
          <cell r="C9367">
            <v>510400</v>
          </cell>
          <cell r="D9367">
            <v>26630</v>
          </cell>
          <cell r="E9367" t="str">
            <v>SOCIAL SERVICE WORKER II</v>
          </cell>
          <cell r="F9367" t="str">
            <v>D472</v>
          </cell>
          <cell r="G9367">
            <v>1</v>
          </cell>
          <cell r="H9367" t="str">
            <v>D472-002</v>
          </cell>
          <cell r="I9367" t="str">
            <v>F</v>
          </cell>
          <cell r="J9367">
            <v>1001</v>
          </cell>
          <cell r="L9367">
            <v>10.17</v>
          </cell>
        </row>
        <row r="9368">
          <cell r="A9368" t="str">
            <v>SWEENEY-TERHORST, GENIVEVE</v>
          </cell>
          <cell r="B9368" t="str">
            <v>101-594</v>
          </cell>
          <cell r="C9368">
            <v>510400</v>
          </cell>
          <cell r="D9368">
            <v>26630</v>
          </cell>
          <cell r="E9368" t="str">
            <v>SOCIAL SERVICE WORKER II</v>
          </cell>
          <cell r="F9368" t="str">
            <v>D472</v>
          </cell>
          <cell r="G9368">
            <v>1</v>
          </cell>
          <cell r="H9368" t="str">
            <v>D472-002</v>
          </cell>
          <cell r="I9368" t="str">
            <v>F</v>
          </cell>
          <cell r="J9368">
            <v>601</v>
          </cell>
          <cell r="L9368">
            <v>17.149999999999999</v>
          </cell>
        </row>
        <row r="9369">
          <cell r="A9369" t="str">
            <v>SWEENEY-TERHORST, GENIVEVE</v>
          </cell>
          <cell r="B9369" t="str">
            <v>101-594</v>
          </cell>
          <cell r="C9369">
            <v>510400</v>
          </cell>
          <cell r="D9369">
            <v>26630</v>
          </cell>
          <cell r="E9369" t="str">
            <v>SOCIAL SERVICE WORKER II</v>
          </cell>
          <cell r="F9369" t="str">
            <v>D472</v>
          </cell>
          <cell r="G9369">
            <v>1</v>
          </cell>
          <cell r="H9369" t="str">
            <v>D472-002</v>
          </cell>
          <cell r="I9369" t="str">
            <v>F</v>
          </cell>
          <cell r="J9369">
            <v>30</v>
          </cell>
          <cell r="L9369">
            <v>97.66</v>
          </cell>
        </row>
        <row r="9370">
          <cell r="A9370" t="str">
            <v>SWEENEY-TERHORST, GENIVEVE</v>
          </cell>
          <cell r="B9370" t="str">
            <v>101-594</v>
          </cell>
          <cell r="C9370">
            <v>510400</v>
          </cell>
          <cell r="D9370">
            <v>26630</v>
          </cell>
          <cell r="E9370" t="str">
            <v>SOCIAL SERVICE WORKER II</v>
          </cell>
          <cell r="F9370" t="str">
            <v>D472</v>
          </cell>
          <cell r="G9370">
            <v>1</v>
          </cell>
          <cell r="H9370" t="str">
            <v>D472-002</v>
          </cell>
          <cell r="I9370" t="str">
            <v>F</v>
          </cell>
          <cell r="J9370">
            <v>701</v>
          </cell>
          <cell r="L9370">
            <v>4.01</v>
          </cell>
        </row>
        <row r="9371">
          <cell r="A9371" t="str">
            <v>SWEENEY-TERHORST, GENIVEVE</v>
          </cell>
          <cell r="B9371" t="str">
            <v>101-594</v>
          </cell>
          <cell r="C9371">
            <v>510400</v>
          </cell>
          <cell r="D9371">
            <v>26630</v>
          </cell>
          <cell r="E9371" t="str">
            <v>SOCIAL SERVICE WORKER II</v>
          </cell>
          <cell r="F9371" t="str">
            <v>D472</v>
          </cell>
          <cell r="G9371">
            <v>1</v>
          </cell>
          <cell r="H9371" t="str">
            <v>D472-002</v>
          </cell>
          <cell r="I9371" t="str">
            <v>F</v>
          </cell>
          <cell r="J9371">
            <v>811</v>
          </cell>
          <cell r="L9371">
            <v>1.88</v>
          </cell>
        </row>
        <row r="9372">
          <cell r="A9372" t="str">
            <v>SWEENEY-TERHORST, GENIVEVE</v>
          </cell>
          <cell r="B9372" t="str">
            <v>101-594</v>
          </cell>
          <cell r="C9372">
            <v>510400</v>
          </cell>
          <cell r="D9372">
            <v>26630</v>
          </cell>
          <cell r="E9372" t="str">
            <v>SOCIAL SERVICE WORKER II</v>
          </cell>
          <cell r="F9372" t="str">
            <v>D472</v>
          </cell>
          <cell r="G9372">
            <v>1</v>
          </cell>
          <cell r="H9372" t="str">
            <v>D472-002</v>
          </cell>
          <cell r="I9372" t="str">
            <v>F</v>
          </cell>
          <cell r="J9372">
            <v>100</v>
          </cell>
          <cell r="L9372">
            <v>135.94999999999999</v>
          </cell>
        </row>
        <row r="9373">
          <cell r="A9373" t="str">
            <v>SWINTON, ELLEN</v>
          </cell>
          <cell r="B9373" t="str">
            <v>101-571</v>
          </cell>
          <cell r="C9373">
            <v>510100</v>
          </cell>
          <cell r="D9373">
            <v>32220</v>
          </cell>
          <cell r="E9373" t="str">
            <v>GROUP SUPERVISOR II</v>
          </cell>
          <cell r="F9373" t="str">
            <v>D312</v>
          </cell>
          <cell r="G9373">
            <v>1</v>
          </cell>
          <cell r="H9373" t="str">
            <v>D312-006</v>
          </cell>
          <cell r="I9373" t="str">
            <v>O</v>
          </cell>
          <cell r="J9373">
            <v>1</v>
          </cell>
          <cell r="K9373" t="str">
            <v>REGULAR PAY</v>
          </cell>
          <cell r="L9373">
            <v>34877.760000000002</v>
          </cell>
        </row>
        <row r="9374">
          <cell r="A9374" t="str">
            <v>SWINTON, ELLEN</v>
          </cell>
          <cell r="B9374" t="str">
            <v>101-571</v>
          </cell>
          <cell r="C9374">
            <v>510300</v>
          </cell>
          <cell r="D9374">
            <v>32220</v>
          </cell>
          <cell r="E9374" t="str">
            <v>GROUP SUPERVISOR II</v>
          </cell>
          <cell r="F9374" t="str">
            <v>D312</v>
          </cell>
          <cell r="G9374">
            <v>1</v>
          </cell>
          <cell r="H9374" t="str">
            <v>D312-006</v>
          </cell>
          <cell r="I9374" t="str">
            <v>F</v>
          </cell>
          <cell r="J9374" t="str">
            <v>*FI</v>
          </cell>
          <cell r="K9374" t="str">
            <v>FICA</v>
          </cell>
          <cell r="L9374">
            <v>2162.42</v>
          </cell>
        </row>
        <row r="9375">
          <cell r="A9375" t="str">
            <v>SWINTON, ELLEN</v>
          </cell>
          <cell r="B9375" t="str">
            <v>101-571</v>
          </cell>
          <cell r="C9375">
            <v>510300</v>
          </cell>
          <cell r="D9375">
            <v>32220</v>
          </cell>
          <cell r="E9375" t="str">
            <v>GROUP SUPERVISOR II</v>
          </cell>
          <cell r="F9375" t="str">
            <v>D312</v>
          </cell>
          <cell r="G9375">
            <v>1</v>
          </cell>
          <cell r="H9375" t="str">
            <v>D312-006</v>
          </cell>
          <cell r="I9375" t="str">
            <v>F</v>
          </cell>
          <cell r="J9375">
            <v>7999</v>
          </cell>
          <cell r="L9375">
            <v>10459.84</v>
          </cell>
        </row>
        <row r="9376">
          <cell r="A9376" t="str">
            <v>SWINTON, ELLEN</v>
          </cell>
          <cell r="B9376" t="str">
            <v>101-571</v>
          </cell>
          <cell r="C9376">
            <v>510300</v>
          </cell>
          <cell r="D9376">
            <v>32220</v>
          </cell>
          <cell r="E9376" t="str">
            <v>GROUP SUPERVISOR II</v>
          </cell>
          <cell r="F9376" t="str">
            <v>D312</v>
          </cell>
          <cell r="G9376">
            <v>1</v>
          </cell>
          <cell r="H9376" t="str">
            <v>D312-006</v>
          </cell>
          <cell r="I9376" t="str">
            <v>F</v>
          </cell>
          <cell r="J9376">
            <v>8000</v>
          </cell>
          <cell r="L9376">
            <v>2437.15</v>
          </cell>
        </row>
        <row r="9377">
          <cell r="A9377" t="str">
            <v>SWINTON, ELLEN</v>
          </cell>
          <cell r="B9377" t="str">
            <v>101-571</v>
          </cell>
          <cell r="C9377">
            <v>510300</v>
          </cell>
          <cell r="D9377">
            <v>32220</v>
          </cell>
          <cell r="E9377" t="str">
            <v>GROUP SUPERVISOR II</v>
          </cell>
          <cell r="F9377" t="str">
            <v>D312</v>
          </cell>
          <cell r="G9377">
            <v>1</v>
          </cell>
          <cell r="H9377" t="str">
            <v>D312-006</v>
          </cell>
          <cell r="I9377" t="str">
            <v>F</v>
          </cell>
          <cell r="J9377" t="str">
            <v>*FM</v>
          </cell>
          <cell r="K9377" t="str">
            <v>MEDICARE</v>
          </cell>
          <cell r="L9377">
            <v>505.73</v>
          </cell>
        </row>
        <row r="9378">
          <cell r="A9378" t="str">
            <v>SWINTON, ELLEN</v>
          </cell>
          <cell r="B9378" t="str">
            <v>101-571</v>
          </cell>
          <cell r="C9378">
            <v>510400</v>
          </cell>
          <cell r="D9378">
            <v>32220</v>
          </cell>
          <cell r="E9378" t="str">
            <v>GROUP SUPERVISOR II</v>
          </cell>
          <cell r="F9378" t="str">
            <v>D312</v>
          </cell>
          <cell r="G9378">
            <v>1</v>
          </cell>
          <cell r="H9378" t="str">
            <v>D312-006</v>
          </cell>
          <cell r="I9378" t="str">
            <v>F</v>
          </cell>
          <cell r="J9378">
            <v>701</v>
          </cell>
          <cell r="L9378">
            <v>4.01</v>
          </cell>
        </row>
        <row r="9379">
          <cell r="A9379" t="str">
            <v>SWINTON, ELLEN</v>
          </cell>
          <cell r="B9379" t="str">
            <v>101-571</v>
          </cell>
          <cell r="C9379">
            <v>510400</v>
          </cell>
          <cell r="D9379">
            <v>32220</v>
          </cell>
          <cell r="E9379" t="str">
            <v>GROUP SUPERVISOR II</v>
          </cell>
          <cell r="F9379" t="str">
            <v>D312</v>
          </cell>
          <cell r="G9379">
            <v>1</v>
          </cell>
          <cell r="H9379" t="str">
            <v>D312-006</v>
          </cell>
          <cell r="I9379" t="str">
            <v>F</v>
          </cell>
          <cell r="J9379">
            <v>1001</v>
          </cell>
          <cell r="L9379">
            <v>10.17</v>
          </cell>
        </row>
        <row r="9380">
          <cell r="A9380" t="str">
            <v>SWINTON, ELLEN</v>
          </cell>
          <cell r="B9380" t="str">
            <v>101-571</v>
          </cell>
          <cell r="C9380">
            <v>510400</v>
          </cell>
          <cell r="D9380">
            <v>32220</v>
          </cell>
          <cell r="E9380" t="str">
            <v>GROUP SUPERVISOR II</v>
          </cell>
          <cell r="F9380" t="str">
            <v>D312</v>
          </cell>
          <cell r="G9380">
            <v>1</v>
          </cell>
          <cell r="H9380" t="str">
            <v>D312-006</v>
          </cell>
          <cell r="I9380" t="str">
            <v>F</v>
          </cell>
          <cell r="J9380">
            <v>601</v>
          </cell>
          <cell r="L9380">
            <v>17.149999999999999</v>
          </cell>
        </row>
        <row r="9381">
          <cell r="A9381" t="str">
            <v>SWINTON, ELLEN</v>
          </cell>
          <cell r="B9381" t="str">
            <v>101-571</v>
          </cell>
          <cell r="C9381">
            <v>510400</v>
          </cell>
          <cell r="D9381">
            <v>32220</v>
          </cell>
          <cell r="E9381" t="str">
            <v>GROUP SUPERVISOR II</v>
          </cell>
          <cell r="F9381" t="str">
            <v>D312</v>
          </cell>
          <cell r="G9381">
            <v>1</v>
          </cell>
          <cell r="H9381" t="str">
            <v>D312-006</v>
          </cell>
          <cell r="I9381" t="str">
            <v>F</v>
          </cell>
          <cell r="J9381">
            <v>810</v>
          </cell>
          <cell r="L9381">
            <v>1.71</v>
          </cell>
        </row>
        <row r="9382">
          <cell r="A9382" t="str">
            <v>SWINTON, ELLEN</v>
          </cell>
          <cell r="B9382" t="str">
            <v>101-571</v>
          </cell>
          <cell r="C9382">
            <v>510400</v>
          </cell>
          <cell r="D9382">
            <v>32220</v>
          </cell>
          <cell r="E9382" t="str">
            <v>GROUP SUPERVISOR II</v>
          </cell>
          <cell r="F9382" t="str">
            <v>D312</v>
          </cell>
          <cell r="G9382">
            <v>1</v>
          </cell>
          <cell r="H9382" t="str">
            <v>D312-006</v>
          </cell>
          <cell r="I9382" t="str">
            <v>F</v>
          </cell>
          <cell r="J9382">
            <v>30</v>
          </cell>
          <cell r="L9382">
            <v>87.19</v>
          </cell>
        </row>
        <row r="9383">
          <cell r="A9383" t="str">
            <v>SWINTON, ELLEN</v>
          </cell>
          <cell r="B9383" t="str">
            <v>101-571</v>
          </cell>
          <cell r="C9383">
            <v>510400</v>
          </cell>
          <cell r="D9383">
            <v>32220</v>
          </cell>
          <cell r="E9383" t="str">
            <v>GROUP SUPERVISOR II</v>
          </cell>
          <cell r="F9383" t="str">
            <v>D312</v>
          </cell>
          <cell r="G9383">
            <v>1</v>
          </cell>
          <cell r="H9383" t="str">
            <v>D312-006</v>
          </cell>
          <cell r="I9383" t="str">
            <v>F</v>
          </cell>
          <cell r="J9383">
            <v>101</v>
          </cell>
          <cell r="L9383">
            <v>135.94999999999999</v>
          </cell>
        </row>
        <row r="9384">
          <cell r="A9384" t="str">
            <v>SWISHER, THOMAS F</v>
          </cell>
          <cell r="B9384" t="str">
            <v>101-557</v>
          </cell>
          <cell r="C9384">
            <v>510100</v>
          </cell>
          <cell r="D9384">
            <v>44030</v>
          </cell>
          <cell r="E9384" t="str">
            <v>DISTRICT ATTORNEY INVEST</v>
          </cell>
          <cell r="F9384" t="str">
            <v>F100</v>
          </cell>
          <cell r="G9384">
            <v>0.75</v>
          </cell>
          <cell r="H9384" t="str">
            <v>F100-003</v>
          </cell>
          <cell r="I9384" t="str">
            <v>O</v>
          </cell>
          <cell r="J9384">
            <v>1</v>
          </cell>
          <cell r="K9384" t="str">
            <v>REGULAR PAY</v>
          </cell>
          <cell r="L9384">
            <v>37854</v>
          </cell>
        </row>
        <row r="9385">
          <cell r="A9385" t="str">
            <v>SWISHER, THOMAS F</v>
          </cell>
          <cell r="B9385" t="str">
            <v>101-557</v>
          </cell>
          <cell r="C9385">
            <v>510300</v>
          </cell>
          <cell r="D9385">
            <v>44030</v>
          </cell>
          <cell r="E9385" t="str">
            <v>DISTRICT ATTORNEY INVEST</v>
          </cell>
          <cell r="F9385" t="str">
            <v>F100</v>
          </cell>
          <cell r="G9385">
            <v>0.75</v>
          </cell>
          <cell r="H9385" t="str">
            <v>F100-003</v>
          </cell>
          <cell r="I9385" t="str">
            <v>F</v>
          </cell>
          <cell r="J9385">
            <v>8010</v>
          </cell>
          <cell r="L9385">
            <v>3401.34</v>
          </cell>
        </row>
        <row r="9386">
          <cell r="A9386" t="str">
            <v>SWISHER, THOMAS F</v>
          </cell>
          <cell r="B9386" t="str">
            <v>101-557</v>
          </cell>
          <cell r="C9386">
            <v>510300</v>
          </cell>
          <cell r="D9386">
            <v>44030</v>
          </cell>
          <cell r="E9386" t="str">
            <v>DISTRICT ATTORNEY INVEST</v>
          </cell>
          <cell r="F9386" t="str">
            <v>F100</v>
          </cell>
          <cell r="G9386">
            <v>0.75</v>
          </cell>
          <cell r="H9386" t="str">
            <v>F100-003</v>
          </cell>
          <cell r="I9386" t="str">
            <v>F</v>
          </cell>
          <cell r="J9386">
            <v>8009</v>
          </cell>
          <cell r="L9386">
            <v>4361.3500000000004</v>
          </cell>
        </row>
        <row r="9387">
          <cell r="A9387" t="str">
            <v>SWISHER, THOMAS F</v>
          </cell>
          <cell r="B9387" t="str">
            <v>101-557</v>
          </cell>
          <cell r="C9387">
            <v>510300</v>
          </cell>
          <cell r="D9387">
            <v>44030</v>
          </cell>
          <cell r="E9387" t="str">
            <v>DISTRICT ATTORNEY INVEST</v>
          </cell>
          <cell r="F9387" t="str">
            <v>F100</v>
          </cell>
          <cell r="G9387">
            <v>0.75</v>
          </cell>
          <cell r="H9387" t="str">
            <v>F100-003</v>
          </cell>
          <cell r="I9387" t="str">
            <v>F</v>
          </cell>
          <cell r="J9387">
            <v>8014</v>
          </cell>
          <cell r="L9387">
            <v>306.12</v>
          </cell>
        </row>
        <row r="9388">
          <cell r="A9388" t="str">
            <v>SWISHER, THOMAS F</v>
          </cell>
          <cell r="B9388" t="str">
            <v>101-557</v>
          </cell>
          <cell r="C9388">
            <v>510300</v>
          </cell>
          <cell r="D9388">
            <v>44030</v>
          </cell>
          <cell r="E9388" t="str">
            <v>DISTRICT ATTORNEY INVEST</v>
          </cell>
          <cell r="F9388" t="str">
            <v>F100</v>
          </cell>
          <cell r="G9388">
            <v>0.75</v>
          </cell>
          <cell r="H9388" t="str">
            <v>F100-003</v>
          </cell>
          <cell r="I9388" t="str">
            <v>F</v>
          </cell>
          <cell r="J9388" t="str">
            <v>*FI</v>
          </cell>
          <cell r="K9388" t="str">
            <v>FICA</v>
          </cell>
          <cell r="L9388">
            <v>2346.9499999999998</v>
          </cell>
        </row>
        <row r="9389">
          <cell r="A9389" t="str">
            <v>SWISHER, THOMAS F</v>
          </cell>
          <cell r="B9389" t="str">
            <v>101-557</v>
          </cell>
          <cell r="C9389">
            <v>510300</v>
          </cell>
          <cell r="D9389">
            <v>44030</v>
          </cell>
          <cell r="E9389" t="str">
            <v>DISTRICT ATTORNEY INVEST</v>
          </cell>
          <cell r="F9389" t="str">
            <v>F100</v>
          </cell>
          <cell r="G9389">
            <v>0.75</v>
          </cell>
          <cell r="H9389" t="str">
            <v>F100-003</v>
          </cell>
          <cell r="I9389" t="str">
            <v>F</v>
          </cell>
          <cell r="J9389" t="str">
            <v>*FM</v>
          </cell>
          <cell r="K9389" t="str">
            <v>MEDICARE</v>
          </cell>
          <cell r="L9389">
            <v>548.88</v>
          </cell>
        </row>
        <row r="9390">
          <cell r="A9390" t="str">
            <v>SWISHER, THOMAS F</v>
          </cell>
          <cell r="B9390" t="str">
            <v>101-557</v>
          </cell>
          <cell r="C9390">
            <v>510400</v>
          </cell>
          <cell r="D9390">
            <v>44030</v>
          </cell>
          <cell r="E9390" t="str">
            <v>DISTRICT ATTORNEY INVEST</v>
          </cell>
          <cell r="F9390" t="str">
            <v>F100</v>
          </cell>
          <cell r="G9390">
            <v>0.75</v>
          </cell>
          <cell r="H9390" t="str">
            <v>F100-003</v>
          </cell>
          <cell r="I9390" t="str">
            <v>F</v>
          </cell>
          <cell r="J9390">
            <v>811</v>
          </cell>
          <cell r="L9390">
            <v>1.41</v>
          </cell>
        </row>
        <row r="9391">
          <cell r="A9391" t="str">
            <v>SWISHER, THOMAS F</v>
          </cell>
          <cell r="B9391" t="str">
            <v>101-557</v>
          </cell>
          <cell r="C9391">
            <v>510400</v>
          </cell>
          <cell r="D9391">
            <v>44030</v>
          </cell>
          <cell r="E9391" t="str">
            <v>DISTRICT ATTORNEY INVEST</v>
          </cell>
          <cell r="F9391" t="str">
            <v>F100</v>
          </cell>
          <cell r="G9391">
            <v>0.75</v>
          </cell>
          <cell r="H9391" t="str">
            <v>F100-003</v>
          </cell>
          <cell r="I9391" t="str">
            <v>F</v>
          </cell>
          <cell r="J9391">
            <v>30</v>
          </cell>
          <cell r="L9391">
            <v>94.64</v>
          </cell>
        </row>
        <row r="9392">
          <cell r="A9392" t="str">
            <v>SWISHER, THOMAS F</v>
          </cell>
          <cell r="B9392" t="str">
            <v>101-557</v>
          </cell>
          <cell r="C9392">
            <v>510400</v>
          </cell>
          <cell r="D9392">
            <v>44030</v>
          </cell>
          <cell r="E9392" t="str">
            <v>DISTRICT ATTORNEY INVEST</v>
          </cell>
          <cell r="F9392" t="str">
            <v>F100</v>
          </cell>
          <cell r="G9392">
            <v>0.75</v>
          </cell>
          <cell r="H9392" t="str">
            <v>F100-003</v>
          </cell>
          <cell r="I9392" t="str">
            <v>F</v>
          </cell>
          <cell r="J9392">
            <v>1001</v>
          </cell>
          <cell r="L9392">
            <v>10.17</v>
          </cell>
        </row>
        <row r="9393">
          <cell r="A9393" t="str">
            <v>SWITZER, DONNA A</v>
          </cell>
          <cell r="B9393" t="str">
            <v>114-893</v>
          </cell>
          <cell r="C9393">
            <v>510100</v>
          </cell>
          <cell r="D9393">
            <v>22140</v>
          </cell>
          <cell r="E9393" t="str">
            <v>ACCOUNTING TECHNICIAN</v>
          </cell>
          <cell r="F9393" t="str">
            <v>D110</v>
          </cell>
          <cell r="G9393">
            <v>1</v>
          </cell>
          <cell r="H9393" t="str">
            <v>D110-013</v>
          </cell>
          <cell r="I9393" t="str">
            <v>O</v>
          </cell>
          <cell r="J9393">
            <v>1</v>
          </cell>
          <cell r="K9393" t="str">
            <v>REGULAR PAY</v>
          </cell>
          <cell r="L9393">
            <v>36479.019999999997</v>
          </cell>
        </row>
        <row r="9394">
          <cell r="A9394" t="str">
            <v>SWITZER, DONNA A</v>
          </cell>
          <cell r="B9394" t="str">
            <v>114-893</v>
          </cell>
          <cell r="C9394">
            <v>510300</v>
          </cell>
          <cell r="D9394">
            <v>22140</v>
          </cell>
          <cell r="E9394" t="str">
            <v>ACCOUNTING TECHNICIAN</v>
          </cell>
          <cell r="F9394" t="str">
            <v>D110</v>
          </cell>
          <cell r="G9394">
            <v>1</v>
          </cell>
          <cell r="H9394" t="str">
            <v>D110-013</v>
          </cell>
          <cell r="I9394" t="str">
            <v>F</v>
          </cell>
          <cell r="J9394" t="str">
            <v>*FM</v>
          </cell>
          <cell r="K9394" t="str">
            <v>MEDICARE</v>
          </cell>
          <cell r="L9394">
            <v>528.95000000000005</v>
          </cell>
        </row>
        <row r="9395">
          <cell r="A9395" t="str">
            <v>SWITZER, DONNA A</v>
          </cell>
          <cell r="B9395" t="str">
            <v>114-893</v>
          </cell>
          <cell r="C9395">
            <v>510300</v>
          </cell>
          <cell r="D9395">
            <v>22140</v>
          </cell>
          <cell r="E9395" t="str">
            <v>ACCOUNTING TECHNICIAN</v>
          </cell>
          <cell r="F9395" t="str">
            <v>D110</v>
          </cell>
          <cell r="G9395">
            <v>1</v>
          </cell>
          <cell r="H9395" t="str">
            <v>D110-013</v>
          </cell>
          <cell r="I9395" t="str">
            <v>F</v>
          </cell>
          <cell r="J9395" t="str">
            <v>*FI</v>
          </cell>
          <cell r="K9395" t="str">
            <v>FICA</v>
          </cell>
          <cell r="L9395">
            <v>2261.6999999999998</v>
          </cell>
        </row>
        <row r="9396">
          <cell r="A9396" t="str">
            <v>SWITZER, DONNA A</v>
          </cell>
          <cell r="B9396" t="str">
            <v>114-893</v>
          </cell>
          <cell r="C9396">
            <v>510300</v>
          </cell>
          <cell r="D9396">
            <v>22140</v>
          </cell>
          <cell r="E9396" t="str">
            <v>ACCOUNTING TECHNICIAN</v>
          </cell>
          <cell r="F9396" t="str">
            <v>D110</v>
          </cell>
          <cell r="G9396">
            <v>1</v>
          </cell>
          <cell r="H9396" t="str">
            <v>D110-013</v>
          </cell>
          <cell r="I9396" t="str">
            <v>F</v>
          </cell>
          <cell r="J9396">
            <v>8000</v>
          </cell>
          <cell r="L9396">
            <v>2549.2399999999998</v>
          </cell>
        </row>
        <row r="9397">
          <cell r="A9397" t="str">
            <v>SWITZER, DONNA A</v>
          </cell>
          <cell r="B9397" t="str">
            <v>114-893</v>
          </cell>
          <cell r="C9397">
            <v>510300</v>
          </cell>
          <cell r="D9397">
            <v>22140</v>
          </cell>
          <cell r="E9397" t="str">
            <v>ACCOUNTING TECHNICIAN</v>
          </cell>
          <cell r="F9397" t="str">
            <v>D110</v>
          </cell>
          <cell r="G9397">
            <v>1</v>
          </cell>
          <cell r="H9397" t="str">
            <v>D110-013</v>
          </cell>
          <cell r="I9397" t="str">
            <v>F</v>
          </cell>
          <cell r="J9397">
            <v>7999</v>
          </cell>
          <cell r="L9397">
            <v>10940.06</v>
          </cell>
        </row>
        <row r="9398">
          <cell r="A9398" t="str">
            <v>SWITZER, DONNA A</v>
          </cell>
          <cell r="B9398" t="str">
            <v>114-893</v>
          </cell>
          <cell r="C9398">
            <v>510400</v>
          </cell>
          <cell r="D9398">
            <v>22140</v>
          </cell>
          <cell r="E9398" t="str">
            <v>ACCOUNTING TECHNICIAN</v>
          </cell>
          <cell r="F9398" t="str">
            <v>D110</v>
          </cell>
          <cell r="G9398">
            <v>1</v>
          </cell>
          <cell r="H9398" t="str">
            <v>D110-013</v>
          </cell>
          <cell r="I9398" t="str">
            <v>F</v>
          </cell>
          <cell r="J9398">
            <v>811</v>
          </cell>
          <cell r="L9398">
            <v>1.88</v>
          </cell>
        </row>
        <row r="9399">
          <cell r="A9399" t="str">
            <v>SWITZER, DONNA A</v>
          </cell>
          <cell r="B9399" t="str">
            <v>114-893</v>
          </cell>
          <cell r="C9399">
            <v>510400</v>
          </cell>
          <cell r="D9399">
            <v>22140</v>
          </cell>
          <cell r="E9399" t="str">
            <v>ACCOUNTING TECHNICIAN</v>
          </cell>
          <cell r="F9399" t="str">
            <v>D110</v>
          </cell>
          <cell r="G9399">
            <v>1</v>
          </cell>
          <cell r="H9399" t="str">
            <v>D110-013</v>
          </cell>
          <cell r="I9399" t="str">
            <v>F</v>
          </cell>
          <cell r="J9399">
            <v>30</v>
          </cell>
          <cell r="L9399">
            <v>91.2</v>
          </cell>
        </row>
        <row r="9400">
          <cell r="A9400" t="str">
            <v>SWITZER, DONNA A</v>
          </cell>
          <cell r="B9400" t="str">
            <v>114-893</v>
          </cell>
          <cell r="C9400">
            <v>510400</v>
          </cell>
          <cell r="D9400">
            <v>22140</v>
          </cell>
          <cell r="E9400" t="str">
            <v>ACCOUNTING TECHNICIAN</v>
          </cell>
          <cell r="F9400" t="str">
            <v>D110</v>
          </cell>
          <cell r="G9400">
            <v>1</v>
          </cell>
          <cell r="H9400" t="str">
            <v>D110-013</v>
          </cell>
          <cell r="I9400" t="str">
            <v>F</v>
          </cell>
          <cell r="J9400">
            <v>1001</v>
          </cell>
          <cell r="L9400">
            <v>10.17</v>
          </cell>
        </row>
        <row r="9401">
          <cell r="A9401" t="str">
            <v>SWITZER, DONNA A</v>
          </cell>
          <cell r="B9401" t="str">
            <v>114-893</v>
          </cell>
          <cell r="C9401">
            <v>510400</v>
          </cell>
          <cell r="D9401">
            <v>22140</v>
          </cell>
          <cell r="E9401" t="str">
            <v>ACCOUNTING TECHNICIAN</v>
          </cell>
          <cell r="F9401" t="str">
            <v>D110</v>
          </cell>
          <cell r="G9401">
            <v>1</v>
          </cell>
          <cell r="H9401" t="str">
            <v>D110-013</v>
          </cell>
          <cell r="I9401" t="str">
            <v>F</v>
          </cell>
          <cell r="J9401">
            <v>603</v>
          </cell>
          <cell r="L9401">
            <v>31.26</v>
          </cell>
        </row>
        <row r="9402">
          <cell r="A9402" t="str">
            <v>SWITZER, DONNA A</v>
          </cell>
          <cell r="B9402" t="str">
            <v>114-893</v>
          </cell>
          <cell r="C9402">
            <v>510400</v>
          </cell>
          <cell r="D9402">
            <v>22140</v>
          </cell>
          <cell r="E9402" t="str">
            <v>ACCOUNTING TECHNICIAN</v>
          </cell>
          <cell r="F9402" t="str">
            <v>D110</v>
          </cell>
          <cell r="G9402">
            <v>1</v>
          </cell>
          <cell r="H9402" t="str">
            <v>D110-013</v>
          </cell>
          <cell r="I9402" t="str">
            <v>F</v>
          </cell>
          <cell r="J9402">
            <v>103</v>
          </cell>
          <cell r="L9402">
            <v>232.19</v>
          </cell>
        </row>
        <row r="9403">
          <cell r="A9403" t="str">
            <v>SWITZER, DONNA A</v>
          </cell>
          <cell r="B9403" t="str">
            <v>114-893</v>
          </cell>
          <cell r="C9403">
            <v>510400</v>
          </cell>
          <cell r="D9403">
            <v>22140</v>
          </cell>
          <cell r="E9403" t="str">
            <v>ACCOUNTING TECHNICIAN</v>
          </cell>
          <cell r="F9403" t="str">
            <v>D110</v>
          </cell>
          <cell r="G9403">
            <v>1</v>
          </cell>
          <cell r="H9403" t="str">
            <v>D110-013</v>
          </cell>
          <cell r="I9403" t="str">
            <v>F</v>
          </cell>
          <cell r="J9403">
            <v>703</v>
          </cell>
          <cell r="L9403">
            <v>6.7</v>
          </cell>
        </row>
        <row r="9404">
          <cell r="A9404" t="str">
            <v>SYPNICKI, MICHAEL J</v>
          </cell>
          <cell r="B9404" t="str">
            <v>101-572</v>
          </cell>
          <cell r="C9404">
            <v>510100</v>
          </cell>
          <cell r="D9404">
            <v>34210</v>
          </cell>
          <cell r="E9404" t="str">
            <v>DEP PROBATION OFFICER III</v>
          </cell>
          <cell r="F9404" t="str">
            <v>P145</v>
          </cell>
          <cell r="G9404">
            <v>1</v>
          </cell>
          <cell r="H9404" t="str">
            <v>P145-005</v>
          </cell>
          <cell r="I9404" t="str">
            <v>O</v>
          </cell>
          <cell r="J9404">
            <v>1</v>
          </cell>
          <cell r="K9404" t="str">
            <v>REGULAR PAY</v>
          </cell>
          <cell r="L9404">
            <v>46241.46</v>
          </cell>
        </row>
        <row r="9405">
          <cell r="A9405" t="str">
            <v>SYPNICKI, MICHAEL J</v>
          </cell>
          <cell r="B9405" t="str">
            <v>101-572</v>
          </cell>
          <cell r="C9405">
            <v>510300</v>
          </cell>
          <cell r="D9405">
            <v>34210</v>
          </cell>
          <cell r="E9405" t="str">
            <v>DEP PROBATION OFFICER III</v>
          </cell>
          <cell r="F9405" t="str">
            <v>P145</v>
          </cell>
          <cell r="G9405">
            <v>1</v>
          </cell>
          <cell r="H9405" t="str">
            <v>P145-005</v>
          </cell>
          <cell r="I9405" t="str">
            <v>F</v>
          </cell>
          <cell r="J9405">
            <v>7999</v>
          </cell>
          <cell r="L9405">
            <v>13867.81</v>
          </cell>
        </row>
        <row r="9406">
          <cell r="A9406" t="str">
            <v>SYPNICKI, MICHAEL J</v>
          </cell>
          <cell r="B9406" t="str">
            <v>101-572</v>
          </cell>
          <cell r="C9406">
            <v>510300</v>
          </cell>
          <cell r="D9406">
            <v>34210</v>
          </cell>
          <cell r="E9406" t="str">
            <v>DEP PROBATION OFFICER III</v>
          </cell>
          <cell r="F9406" t="str">
            <v>P145</v>
          </cell>
          <cell r="G9406">
            <v>1</v>
          </cell>
          <cell r="H9406" t="str">
            <v>P145-005</v>
          </cell>
          <cell r="I9406" t="str">
            <v>F</v>
          </cell>
          <cell r="J9406" t="str">
            <v>*FM</v>
          </cell>
          <cell r="K9406" t="str">
            <v>MEDICARE</v>
          </cell>
          <cell r="L9406">
            <v>670.5</v>
          </cell>
        </row>
        <row r="9407">
          <cell r="A9407" t="str">
            <v>SYPNICKI, MICHAEL J</v>
          </cell>
          <cell r="B9407" t="str">
            <v>101-572</v>
          </cell>
          <cell r="C9407">
            <v>510300</v>
          </cell>
          <cell r="D9407">
            <v>34210</v>
          </cell>
          <cell r="E9407" t="str">
            <v>DEP PROBATION OFFICER III</v>
          </cell>
          <cell r="F9407" t="str">
            <v>P145</v>
          </cell>
          <cell r="G9407">
            <v>1</v>
          </cell>
          <cell r="H9407" t="str">
            <v>P145-005</v>
          </cell>
          <cell r="I9407" t="str">
            <v>F</v>
          </cell>
          <cell r="J9407" t="str">
            <v>*FI</v>
          </cell>
          <cell r="K9407" t="str">
            <v>FICA</v>
          </cell>
          <cell r="L9407">
            <v>2866.97</v>
          </cell>
        </row>
        <row r="9408">
          <cell r="A9408" t="str">
            <v>SYPNICKI, MICHAEL J</v>
          </cell>
          <cell r="B9408" t="str">
            <v>101-572</v>
          </cell>
          <cell r="C9408">
            <v>510300</v>
          </cell>
          <cell r="D9408">
            <v>34210</v>
          </cell>
          <cell r="E9408" t="str">
            <v>DEP PROBATION OFFICER III</v>
          </cell>
          <cell r="F9408" t="str">
            <v>P145</v>
          </cell>
          <cell r="G9408">
            <v>1</v>
          </cell>
          <cell r="H9408" t="str">
            <v>P145-005</v>
          </cell>
          <cell r="I9408" t="str">
            <v>F</v>
          </cell>
          <cell r="J9408">
            <v>8000</v>
          </cell>
          <cell r="L9408">
            <v>3232.61</v>
          </cell>
        </row>
        <row r="9409">
          <cell r="A9409" t="str">
            <v>SYPNICKI, MICHAEL J</v>
          </cell>
          <cell r="B9409" t="str">
            <v>101-572</v>
          </cell>
          <cell r="C9409">
            <v>510300</v>
          </cell>
          <cell r="D9409">
            <v>34210</v>
          </cell>
          <cell r="E9409" t="str">
            <v>DEP PROBATION OFFICER III</v>
          </cell>
          <cell r="F9409" t="str">
            <v>P145</v>
          </cell>
          <cell r="G9409">
            <v>1</v>
          </cell>
          <cell r="H9409" t="str">
            <v>P145-005</v>
          </cell>
          <cell r="I9409" t="str">
            <v>F</v>
          </cell>
          <cell r="J9409">
            <v>8005</v>
          </cell>
          <cell r="L9409">
            <v>226.28</v>
          </cell>
        </row>
        <row r="9410">
          <cell r="A9410" t="str">
            <v>SYPNICKI, MICHAEL J</v>
          </cell>
          <cell r="B9410" t="str">
            <v>101-572</v>
          </cell>
          <cell r="C9410">
            <v>510400</v>
          </cell>
          <cell r="D9410">
            <v>34210</v>
          </cell>
          <cell r="E9410" t="str">
            <v>DEP PROBATION OFFICER III</v>
          </cell>
          <cell r="F9410" t="str">
            <v>P145</v>
          </cell>
          <cell r="G9410">
            <v>1</v>
          </cell>
          <cell r="H9410" t="str">
            <v>P145-005</v>
          </cell>
          <cell r="I9410" t="str">
            <v>F</v>
          </cell>
          <cell r="J9410">
            <v>104</v>
          </cell>
          <cell r="L9410">
            <v>283.83999999999997</v>
          </cell>
        </row>
        <row r="9411">
          <cell r="A9411" t="str">
            <v>SYPNICKI, MICHAEL J</v>
          </cell>
          <cell r="B9411" t="str">
            <v>101-572</v>
          </cell>
          <cell r="C9411">
            <v>510400</v>
          </cell>
          <cell r="D9411">
            <v>34210</v>
          </cell>
          <cell r="E9411" t="str">
            <v>DEP PROBATION OFFICER III</v>
          </cell>
          <cell r="F9411" t="str">
            <v>P145</v>
          </cell>
          <cell r="G9411">
            <v>1</v>
          </cell>
          <cell r="H9411" t="str">
            <v>P145-005</v>
          </cell>
          <cell r="I9411" t="str">
            <v>F</v>
          </cell>
          <cell r="J9411">
            <v>1001</v>
          </cell>
          <cell r="L9411">
            <v>10.17</v>
          </cell>
        </row>
        <row r="9412">
          <cell r="A9412" t="str">
            <v>SYPNICKI, MICHAEL J</v>
          </cell>
          <cell r="B9412" t="str">
            <v>101-572</v>
          </cell>
          <cell r="C9412">
            <v>510400</v>
          </cell>
          <cell r="D9412">
            <v>34210</v>
          </cell>
          <cell r="E9412" t="str">
            <v>DEP PROBATION OFFICER III</v>
          </cell>
          <cell r="F9412" t="str">
            <v>P145</v>
          </cell>
          <cell r="G9412">
            <v>1</v>
          </cell>
          <cell r="H9412" t="str">
            <v>P145-005</v>
          </cell>
          <cell r="I9412" t="str">
            <v>F</v>
          </cell>
          <cell r="J9412">
            <v>705</v>
          </cell>
          <cell r="L9412">
            <v>12.04</v>
          </cell>
        </row>
        <row r="9413">
          <cell r="A9413" t="str">
            <v>SYPNICKI, MICHAEL J</v>
          </cell>
          <cell r="B9413" t="str">
            <v>101-572</v>
          </cell>
          <cell r="C9413">
            <v>510400</v>
          </cell>
          <cell r="D9413">
            <v>34210</v>
          </cell>
          <cell r="E9413" t="str">
            <v>DEP PROBATION OFFICER III</v>
          </cell>
          <cell r="F9413" t="str">
            <v>P145</v>
          </cell>
          <cell r="G9413">
            <v>1</v>
          </cell>
          <cell r="H9413" t="str">
            <v>P145-005</v>
          </cell>
          <cell r="I9413" t="str">
            <v>F</v>
          </cell>
          <cell r="J9413">
            <v>30</v>
          </cell>
          <cell r="L9413">
            <v>115.6</v>
          </cell>
        </row>
        <row r="9414">
          <cell r="A9414" t="str">
            <v>SYPNICKI, MICHAEL J</v>
          </cell>
          <cell r="B9414" t="str">
            <v>101-572</v>
          </cell>
          <cell r="C9414">
            <v>510400</v>
          </cell>
          <cell r="D9414">
            <v>34210</v>
          </cell>
          <cell r="E9414" t="str">
            <v>DEP PROBATION OFFICER III</v>
          </cell>
          <cell r="F9414" t="str">
            <v>P145</v>
          </cell>
          <cell r="G9414">
            <v>1</v>
          </cell>
          <cell r="H9414" t="str">
            <v>P145-005</v>
          </cell>
          <cell r="I9414" t="str">
            <v>F</v>
          </cell>
          <cell r="J9414">
            <v>605</v>
          </cell>
          <cell r="L9414">
            <v>59.1</v>
          </cell>
        </row>
        <row r="9415">
          <cell r="A9415" t="str">
            <v>SYPNICKI, MICHAEL J</v>
          </cell>
          <cell r="B9415" t="str">
            <v>101-572</v>
          </cell>
          <cell r="C9415">
            <v>510400</v>
          </cell>
          <cell r="D9415">
            <v>34210</v>
          </cell>
          <cell r="E9415" t="str">
            <v>DEP PROBATION OFFICER III</v>
          </cell>
          <cell r="F9415" t="str">
            <v>P145</v>
          </cell>
          <cell r="G9415">
            <v>1</v>
          </cell>
          <cell r="H9415" t="str">
            <v>P145-005</v>
          </cell>
          <cell r="I9415" t="str">
            <v>F</v>
          </cell>
          <cell r="J9415">
            <v>811</v>
          </cell>
          <cell r="L9415">
            <v>1.88</v>
          </cell>
        </row>
        <row r="9416">
          <cell r="A9416" t="str">
            <v>SZWARC, ELEANOR M</v>
          </cell>
          <cell r="B9416" t="str">
            <v>123-576</v>
          </cell>
          <cell r="C9416">
            <v>510100</v>
          </cell>
          <cell r="D9416">
            <v>39010</v>
          </cell>
          <cell r="E9416" t="str">
            <v>PERMIT PROCESS ASSIST II</v>
          </cell>
          <cell r="F9416" t="str">
            <v>D396</v>
          </cell>
          <cell r="G9416">
            <v>1</v>
          </cell>
          <cell r="H9416" t="str">
            <v>D396-007</v>
          </cell>
          <cell r="I9416" t="str">
            <v>O</v>
          </cell>
          <cell r="J9416">
            <v>1</v>
          </cell>
          <cell r="K9416" t="str">
            <v>REGULAR PAY</v>
          </cell>
          <cell r="L9416">
            <v>27776.639999999999</v>
          </cell>
        </row>
        <row r="9417">
          <cell r="A9417" t="str">
            <v>SZWARC, ELEANOR M</v>
          </cell>
          <cell r="B9417" t="str">
            <v>123-576</v>
          </cell>
          <cell r="C9417">
            <v>510300</v>
          </cell>
          <cell r="D9417">
            <v>39010</v>
          </cell>
          <cell r="E9417" t="str">
            <v>PERMIT PROCESS ASSIST II</v>
          </cell>
          <cell r="F9417" t="str">
            <v>D396</v>
          </cell>
          <cell r="G9417">
            <v>1</v>
          </cell>
          <cell r="H9417" t="str">
            <v>D396-007</v>
          </cell>
          <cell r="I9417" t="str">
            <v>F</v>
          </cell>
          <cell r="J9417">
            <v>7999</v>
          </cell>
          <cell r="L9417">
            <v>8330.2099999999991</v>
          </cell>
        </row>
        <row r="9418">
          <cell r="A9418" t="str">
            <v>SZWARC, ELEANOR M</v>
          </cell>
          <cell r="B9418" t="str">
            <v>123-576</v>
          </cell>
          <cell r="C9418">
            <v>510300</v>
          </cell>
          <cell r="D9418">
            <v>39010</v>
          </cell>
          <cell r="E9418" t="str">
            <v>PERMIT PROCESS ASSIST II</v>
          </cell>
          <cell r="F9418" t="str">
            <v>D396</v>
          </cell>
          <cell r="G9418">
            <v>1</v>
          </cell>
          <cell r="H9418" t="str">
            <v>D396-007</v>
          </cell>
          <cell r="I9418" t="str">
            <v>F</v>
          </cell>
          <cell r="J9418">
            <v>8000</v>
          </cell>
          <cell r="L9418">
            <v>1940.07</v>
          </cell>
        </row>
        <row r="9419">
          <cell r="A9419" t="str">
            <v>SZWARC, ELEANOR M</v>
          </cell>
          <cell r="B9419" t="str">
            <v>123-576</v>
          </cell>
          <cell r="C9419">
            <v>510300</v>
          </cell>
          <cell r="D9419">
            <v>39010</v>
          </cell>
          <cell r="E9419" t="str">
            <v>PERMIT PROCESS ASSIST II</v>
          </cell>
          <cell r="F9419" t="str">
            <v>D396</v>
          </cell>
          <cell r="G9419">
            <v>1</v>
          </cell>
          <cell r="H9419" t="str">
            <v>D396-007</v>
          </cell>
          <cell r="I9419" t="str">
            <v>F</v>
          </cell>
          <cell r="J9419" t="str">
            <v>*FM</v>
          </cell>
          <cell r="K9419" t="str">
            <v>MEDICARE</v>
          </cell>
          <cell r="L9419">
            <v>402.76</v>
          </cell>
        </row>
        <row r="9420">
          <cell r="A9420" t="str">
            <v>SZWARC, ELEANOR M</v>
          </cell>
          <cell r="B9420" t="str">
            <v>123-576</v>
          </cell>
          <cell r="C9420">
            <v>510300</v>
          </cell>
          <cell r="D9420">
            <v>39010</v>
          </cell>
          <cell r="E9420" t="str">
            <v>PERMIT PROCESS ASSIST II</v>
          </cell>
          <cell r="F9420" t="str">
            <v>D396</v>
          </cell>
          <cell r="G9420">
            <v>1</v>
          </cell>
          <cell r="H9420" t="str">
            <v>D396-007</v>
          </cell>
          <cell r="I9420" t="str">
            <v>F</v>
          </cell>
          <cell r="J9420" t="str">
            <v>*FI</v>
          </cell>
          <cell r="K9420" t="str">
            <v>FICA</v>
          </cell>
          <cell r="L9420">
            <v>1722.15</v>
          </cell>
        </row>
        <row r="9421">
          <cell r="A9421" t="str">
            <v>SZWARC, ELEANOR M</v>
          </cell>
          <cell r="B9421" t="str">
            <v>123-576</v>
          </cell>
          <cell r="C9421">
            <v>510400</v>
          </cell>
          <cell r="D9421">
            <v>39010</v>
          </cell>
          <cell r="E9421" t="str">
            <v>PERMIT PROCESS ASSIST II</v>
          </cell>
          <cell r="F9421" t="str">
            <v>D396</v>
          </cell>
          <cell r="G9421">
            <v>1</v>
          </cell>
          <cell r="H9421" t="str">
            <v>D396-007</v>
          </cell>
          <cell r="I9421" t="str">
            <v>F</v>
          </cell>
          <cell r="J9421">
            <v>101</v>
          </cell>
          <cell r="L9421">
            <v>135.94999999999999</v>
          </cell>
        </row>
        <row r="9422">
          <cell r="A9422" t="str">
            <v>SZWARC, ELEANOR M</v>
          </cell>
          <cell r="B9422" t="str">
            <v>123-576</v>
          </cell>
          <cell r="C9422">
            <v>510400</v>
          </cell>
          <cell r="D9422">
            <v>39010</v>
          </cell>
          <cell r="E9422" t="str">
            <v>PERMIT PROCESS ASSIST II</v>
          </cell>
          <cell r="F9422" t="str">
            <v>D396</v>
          </cell>
          <cell r="G9422">
            <v>1</v>
          </cell>
          <cell r="H9422" t="str">
            <v>D396-007</v>
          </cell>
          <cell r="I9422" t="str">
            <v>F</v>
          </cell>
          <cell r="J9422">
            <v>30</v>
          </cell>
          <cell r="L9422">
            <v>69.44</v>
          </cell>
        </row>
        <row r="9423">
          <cell r="A9423" t="str">
            <v>SZWARC, ELEANOR M</v>
          </cell>
          <cell r="B9423" t="str">
            <v>123-576</v>
          </cell>
          <cell r="C9423">
            <v>510400</v>
          </cell>
          <cell r="D9423">
            <v>39010</v>
          </cell>
          <cell r="E9423" t="str">
            <v>PERMIT PROCESS ASSIST II</v>
          </cell>
          <cell r="F9423" t="str">
            <v>D396</v>
          </cell>
          <cell r="G9423">
            <v>1</v>
          </cell>
          <cell r="H9423" t="str">
            <v>D396-007</v>
          </cell>
          <cell r="I9423" t="str">
            <v>F</v>
          </cell>
          <cell r="J9423">
            <v>601</v>
          </cell>
          <cell r="L9423">
            <v>17.149999999999999</v>
          </cell>
        </row>
        <row r="9424">
          <cell r="A9424" t="str">
            <v>SZWARC, ELEANOR M</v>
          </cell>
          <cell r="B9424" t="str">
            <v>123-576</v>
          </cell>
          <cell r="C9424">
            <v>510400</v>
          </cell>
          <cell r="D9424">
            <v>39010</v>
          </cell>
          <cell r="E9424" t="str">
            <v>PERMIT PROCESS ASSIST II</v>
          </cell>
          <cell r="F9424" t="str">
            <v>D396</v>
          </cell>
          <cell r="G9424">
            <v>1</v>
          </cell>
          <cell r="H9424" t="str">
            <v>D396-007</v>
          </cell>
          <cell r="I9424" t="str">
            <v>F</v>
          </cell>
          <cell r="J9424">
            <v>1001</v>
          </cell>
          <cell r="L9424">
            <v>10.17</v>
          </cell>
        </row>
        <row r="9425">
          <cell r="A9425" t="str">
            <v>SZWARC, ELEANOR M</v>
          </cell>
          <cell r="B9425" t="str">
            <v>123-576</v>
          </cell>
          <cell r="C9425">
            <v>510400</v>
          </cell>
          <cell r="D9425">
            <v>39010</v>
          </cell>
          <cell r="E9425" t="str">
            <v>PERMIT PROCESS ASSIST II</v>
          </cell>
          <cell r="F9425" t="str">
            <v>D396</v>
          </cell>
          <cell r="G9425">
            <v>1</v>
          </cell>
          <cell r="H9425" t="str">
            <v>D396-007</v>
          </cell>
          <cell r="I9425" t="str">
            <v>F</v>
          </cell>
          <cell r="J9425">
            <v>810</v>
          </cell>
          <cell r="L9425">
            <v>1.71</v>
          </cell>
        </row>
        <row r="9426">
          <cell r="A9426" t="str">
            <v>SZWARC, ELEANOR M</v>
          </cell>
          <cell r="B9426" t="str">
            <v>123-576</v>
          </cell>
          <cell r="C9426">
            <v>510400</v>
          </cell>
          <cell r="D9426">
            <v>39010</v>
          </cell>
          <cell r="E9426" t="str">
            <v>PERMIT PROCESS ASSIST II</v>
          </cell>
          <cell r="F9426" t="str">
            <v>D396</v>
          </cell>
          <cell r="G9426">
            <v>1</v>
          </cell>
          <cell r="H9426" t="str">
            <v>D396-007</v>
          </cell>
          <cell r="I9426" t="str">
            <v>F</v>
          </cell>
          <cell r="J9426">
            <v>701</v>
          </cell>
          <cell r="L9426">
            <v>4.01</v>
          </cell>
        </row>
        <row r="9427">
          <cell r="A9427" t="str">
            <v>TAMAGNI, KATIE A</v>
          </cell>
          <cell r="B9427" t="str">
            <v>101-594</v>
          </cell>
          <cell r="C9427">
            <v>510100</v>
          </cell>
          <cell r="D9427">
            <v>48500</v>
          </cell>
          <cell r="E9427" t="str">
            <v>OFFICE ASSISTANT I</v>
          </cell>
          <cell r="F9427" t="str">
            <v>D380</v>
          </cell>
          <cell r="G9427">
            <v>1</v>
          </cell>
          <cell r="H9427" t="str">
            <v>D380-002</v>
          </cell>
          <cell r="I9427" t="str">
            <v>O</v>
          </cell>
          <cell r="J9427">
            <v>1</v>
          </cell>
          <cell r="K9427" t="str">
            <v>REGULAR PAY</v>
          </cell>
          <cell r="L9427">
            <v>23038.99</v>
          </cell>
        </row>
        <row r="9428">
          <cell r="A9428" t="str">
            <v>TAMAGNI, KATIE A</v>
          </cell>
          <cell r="B9428" t="str">
            <v>101-594</v>
          </cell>
          <cell r="C9428">
            <v>510300</v>
          </cell>
          <cell r="D9428">
            <v>48500</v>
          </cell>
          <cell r="E9428" t="str">
            <v>OFFICE ASSISTANT I</v>
          </cell>
          <cell r="F9428" t="str">
            <v>D380</v>
          </cell>
          <cell r="G9428">
            <v>1</v>
          </cell>
          <cell r="H9428" t="str">
            <v>D380-002</v>
          </cell>
          <cell r="I9428" t="str">
            <v>F</v>
          </cell>
          <cell r="J9428" t="str">
            <v>*FM</v>
          </cell>
          <cell r="K9428" t="str">
            <v>MEDICARE</v>
          </cell>
          <cell r="L9428">
            <v>334.07</v>
          </cell>
        </row>
        <row r="9429">
          <cell r="A9429" t="str">
            <v>TAMAGNI, KATIE A</v>
          </cell>
          <cell r="B9429" t="str">
            <v>101-594</v>
          </cell>
          <cell r="C9429">
            <v>510300</v>
          </cell>
          <cell r="D9429">
            <v>48500</v>
          </cell>
          <cell r="E9429" t="str">
            <v>OFFICE ASSISTANT I</v>
          </cell>
          <cell r="F9429" t="str">
            <v>D380</v>
          </cell>
          <cell r="G9429">
            <v>1</v>
          </cell>
          <cell r="H9429" t="str">
            <v>D380-002</v>
          </cell>
          <cell r="I9429" t="str">
            <v>F</v>
          </cell>
          <cell r="J9429">
            <v>8000</v>
          </cell>
          <cell r="L9429">
            <v>1608.44</v>
          </cell>
        </row>
        <row r="9430">
          <cell r="A9430" t="str">
            <v>TAMAGNI, KATIE A</v>
          </cell>
          <cell r="B9430" t="str">
            <v>101-594</v>
          </cell>
          <cell r="C9430">
            <v>510300</v>
          </cell>
          <cell r="D9430">
            <v>48500</v>
          </cell>
          <cell r="E9430" t="str">
            <v>OFFICE ASSISTANT I</v>
          </cell>
          <cell r="F9430" t="str">
            <v>D380</v>
          </cell>
          <cell r="G9430">
            <v>1</v>
          </cell>
          <cell r="H9430" t="str">
            <v>D380-002</v>
          </cell>
          <cell r="I9430" t="str">
            <v>F</v>
          </cell>
          <cell r="J9430" t="str">
            <v>*FI</v>
          </cell>
          <cell r="K9430" t="str">
            <v>FICA</v>
          </cell>
          <cell r="L9430">
            <v>1428.42</v>
          </cell>
        </row>
        <row r="9431">
          <cell r="A9431" t="str">
            <v>TAMAGNI, KATIE A</v>
          </cell>
          <cell r="B9431" t="str">
            <v>101-594</v>
          </cell>
          <cell r="C9431">
            <v>510300</v>
          </cell>
          <cell r="D9431">
            <v>48500</v>
          </cell>
          <cell r="E9431" t="str">
            <v>OFFICE ASSISTANT I</v>
          </cell>
          <cell r="F9431" t="str">
            <v>D380</v>
          </cell>
          <cell r="G9431">
            <v>1</v>
          </cell>
          <cell r="H9431" t="str">
            <v>D380-002</v>
          </cell>
          <cell r="I9431" t="str">
            <v>F</v>
          </cell>
          <cell r="J9431">
            <v>7999</v>
          </cell>
          <cell r="L9431">
            <v>6909.39</v>
          </cell>
        </row>
        <row r="9432">
          <cell r="A9432" t="str">
            <v>TAMAGNI, KATIE A</v>
          </cell>
          <cell r="B9432" t="str">
            <v>101-594</v>
          </cell>
          <cell r="C9432">
            <v>510400</v>
          </cell>
          <cell r="D9432">
            <v>48500</v>
          </cell>
          <cell r="E9432" t="str">
            <v>OFFICE ASSISTANT I</v>
          </cell>
          <cell r="F9432" t="str">
            <v>D380</v>
          </cell>
          <cell r="G9432">
            <v>1</v>
          </cell>
          <cell r="H9432" t="str">
            <v>D380-002</v>
          </cell>
          <cell r="I9432" t="str">
            <v>F</v>
          </cell>
          <cell r="J9432">
            <v>701</v>
          </cell>
          <cell r="L9432">
            <v>4.01</v>
          </cell>
        </row>
        <row r="9433">
          <cell r="A9433" t="str">
            <v>TAMAGNI, KATIE A</v>
          </cell>
          <cell r="B9433" t="str">
            <v>101-594</v>
          </cell>
          <cell r="C9433">
            <v>510400</v>
          </cell>
          <cell r="D9433">
            <v>48500</v>
          </cell>
          <cell r="E9433" t="str">
            <v>OFFICE ASSISTANT I</v>
          </cell>
          <cell r="F9433" t="str">
            <v>D380</v>
          </cell>
          <cell r="G9433">
            <v>1</v>
          </cell>
          <cell r="H9433" t="str">
            <v>D380-002</v>
          </cell>
          <cell r="I9433" t="str">
            <v>F</v>
          </cell>
          <cell r="J9433">
            <v>1001</v>
          </cell>
          <cell r="L9433">
            <v>10.17</v>
          </cell>
        </row>
        <row r="9434">
          <cell r="A9434" t="str">
            <v>TAMAGNI, KATIE A</v>
          </cell>
          <cell r="B9434" t="str">
            <v>101-594</v>
          </cell>
          <cell r="C9434">
            <v>510400</v>
          </cell>
          <cell r="D9434">
            <v>48500</v>
          </cell>
          <cell r="E9434" t="str">
            <v>OFFICE ASSISTANT I</v>
          </cell>
          <cell r="F9434" t="str">
            <v>D380</v>
          </cell>
          <cell r="G9434">
            <v>1</v>
          </cell>
          <cell r="H9434" t="str">
            <v>D380-002</v>
          </cell>
          <cell r="I9434" t="str">
            <v>F</v>
          </cell>
          <cell r="J9434">
            <v>811</v>
          </cell>
          <cell r="L9434">
            <v>1.88</v>
          </cell>
        </row>
        <row r="9435">
          <cell r="A9435" t="str">
            <v>TAMAGNI, KATIE A</v>
          </cell>
          <cell r="B9435" t="str">
            <v>101-594</v>
          </cell>
          <cell r="C9435">
            <v>510400</v>
          </cell>
          <cell r="D9435">
            <v>48500</v>
          </cell>
          <cell r="E9435" t="str">
            <v>OFFICE ASSISTANT I</v>
          </cell>
          <cell r="F9435" t="str">
            <v>D380</v>
          </cell>
          <cell r="G9435">
            <v>1</v>
          </cell>
          <cell r="H9435" t="str">
            <v>D380-002</v>
          </cell>
          <cell r="I9435" t="str">
            <v>F</v>
          </cell>
          <cell r="J9435">
            <v>601</v>
          </cell>
          <cell r="L9435">
            <v>17.149999999999999</v>
          </cell>
        </row>
        <row r="9436">
          <cell r="A9436" t="str">
            <v>TAMAGNI, KATIE A</v>
          </cell>
          <cell r="B9436" t="str">
            <v>101-594</v>
          </cell>
          <cell r="C9436">
            <v>510400</v>
          </cell>
          <cell r="D9436">
            <v>48500</v>
          </cell>
          <cell r="E9436" t="str">
            <v>OFFICE ASSISTANT I</v>
          </cell>
          <cell r="F9436" t="str">
            <v>D380</v>
          </cell>
          <cell r="G9436">
            <v>1</v>
          </cell>
          <cell r="H9436" t="str">
            <v>D380-002</v>
          </cell>
          <cell r="I9436" t="str">
            <v>F</v>
          </cell>
          <cell r="J9436">
            <v>101</v>
          </cell>
          <cell r="L9436">
            <v>135.94999999999999</v>
          </cell>
        </row>
        <row r="9437">
          <cell r="A9437" t="str">
            <v>TAMAGNI, KATIE A</v>
          </cell>
          <cell r="B9437" t="str">
            <v>101-594</v>
          </cell>
          <cell r="C9437">
            <v>510400</v>
          </cell>
          <cell r="D9437">
            <v>48500</v>
          </cell>
          <cell r="E9437" t="str">
            <v>OFFICE ASSISTANT I</v>
          </cell>
          <cell r="F9437" t="str">
            <v>D380</v>
          </cell>
          <cell r="G9437">
            <v>1</v>
          </cell>
          <cell r="H9437" t="str">
            <v>D380-002</v>
          </cell>
          <cell r="I9437" t="str">
            <v>F</v>
          </cell>
          <cell r="J9437">
            <v>30</v>
          </cell>
          <cell r="L9437">
            <v>57.6</v>
          </cell>
        </row>
        <row r="9438">
          <cell r="A9438" t="str">
            <v>TATE, FREDERICK L</v>
          </cell>
          <cell r="B9438" t="str">
            <v>281-898</v>
          </cell>
          <cell r="C9438">
            <v>510100</v>
          </cell>
          <cell r="D9438">
            <v>34680</v>
          </cell>
          <cell r="E9438" t="str">
            <v>BUS DRIVER</v>
          </cell>
          <cell r="F9438" t="str">
            <v>D190</v>
          </cell>
          <cell r="G9438">
            <v>1</v>
          </cell>
          <cell r="H9438" t="str">
            <v>D190-016</v>
          </cell>
          <cell r="I9438" t="str">
            <v>O</v>
          </cell>
          <cell r="J9438">
            <v>1</v>
          </cell>
          <cell r="K9438" t="str">
            <v>REGULAR PAY</v>
          </cell>
          <cell r="L9438">
            <v>30040.13</v>
          </cell>
        </row>
        <row r="9439">
          <cell r="A9439" t="str">
            <v>TATE, FREDERICK L</v>
          </cell>
          <cell r="B9439" t="str">
            <v>281-898</v>
          </cell>
          <cell r="C9439">
            <v>510300</v>
          </cell>
          <cell r="D9439">
            <v>34680</v>
          </cell>
          <cell r="E9439" t="str">
            <v>BUS DRIVER</v>
          </cell>
          <cell r="F9439" t="str">
            <v>D190</v>
          </cell>
          <cell r="G9439">
            <v>1</v>
          </cell>
          <cell r="H9439" t="str">
            <v>D190-016</v>
          </cell>
          <cell r="I9439" t="str">
            <v>F</v>
          </cell>
          <cell r="J9439" t="str">
            <v>*FM</v>
          </cell>
          <cell r="K9439" t="str">
            <v>MEDICARE</v>
          </cell>
          <cell r="L9439">
            <v>435.58</v>
          </cell>
        </row>
        <row r="9440">
          <cell r="A9440" t="str">
            <v>TATE, FREDERICK L</v>
          </cell>
          <cell r="B9440" t="str">
            <v>281-898</v>
          </cell>
          <cell r="C9440">
            <v>510300</v>
          </cell>
          <cell r="D9440">
            <v>34680</v>
          </cell>
          <cell r="E9440" t="str">
            <v>BUS DRIVER</v>
          </cell>
          <cell r="F9440" t="str">
            <v>D190</v>
          </cell>
          <cell r="G9440">
            <v>1</v>
          </cell>
          <cell r="H9440" t="str">
            <v>D190-016</v>
          </cell>
          <cell r="I9440" t="str">
            <v>F</v>
          </cell>
          <cell r="J9440" t="str">
            <v>*FI</v>
          </cell>
          <cell r="K9440" t="str">
            <v>FICA</v>
          </cell>
          <cell r="L9440">
            <v>1862.49</v>
          </cell>
        </row>
        <row r="9441">
          <cell r="A9441" t="str">
            <v>TATE, FREDERICK L</v>
          </cell>
          <cell r="B9441" t="str">
            <v>281-898</v>
          </cell>
          <cell r="C9441">
            <v>510300</v>
          </cell>
          <cell r="D9441">
            <v>34680</v>
          </cell>
          <cell r="E9441" t="str">
            <v>BUS DRIVER</v>
          </cell>
          <cell r="F9441" t="str">
            <v>D190</v>
          </cell>
          <cell r="G9441">
            <v>1</v>
          </cell>
          <cell r="H9441" t="str">
            <v>D190-016</v>
          </cell>
          <cell r="I9441" t="str">
            <v>F</v>
          </cell>
          <cell r="J9441">
            <v>7999</v>
          </cell>
          <cell r="L9441">
            <v>9009.0300000000007</v>
          </cell>
        </row>
        <row r="9442">
          <cell r="A9442" t="str">
            <v>TATE, FREDERICK L</v>
          </cell>
          <cell r="B9442" t="str">
            <v>281-898</v>
          </cell>
          <cell r="C9442">
            <v>510300</v>
          </cell>
          <cell r="D9442">
            <v>34680</v>
          </cell>
          <cell r="E9442" t="str">
            <v>BUS DRIVER</v>
          </cell>
          <cell r="F9442" t="str">
            <v>D190</v>
          </cell>
          <cell r="G9442">
            <v>1</v>
          </cell>
          <cell r="H9442" t="str">
            <v>D190-016</v>
          </cell>
          <cell r="I9442" t="str">
            <v>F</v>
          </cell>
          <cell r="J9442">
            <v>8000</v>
          </cell>
          <cell r="L9442">
            <v>2098.52</v>
          </cell>
        </row>
        <row r="9443">
          <cell r="A9443" t="str">
            <v>TATE, FREDERICK L</v>
          </cell>
          <cell r="B9443" t="str">
            <v>281-898</v>
          </cell>
          <cell r="C9443">
            <v>510400</v>
          </cell>
          <cell r="D9443">
            <v>34680</v>
          </cell>
          <cell r="E9443" t="str">
            <v>BUS DRIVER</v>
          </cell>
          <cell r="F9443" t="str">
            <v>D190</v>
          </cell>
          <cell r="G9443">
            <v>1</v>
          </cell>
          <cell r="H9443" t="str">
            <v>D190-016</v>
          </cell>
          <cell r="I9443" t="str">
            <v>F</v>
          </cell>
          <cell r="J9443">
            <v>811</v>
          </cell>
          <cell r="L9443">
            <v>1.88</v>
          </cell>
        </row>
        <row r="9444">
          <cell r="A9444" t="str">
            <v>TATE, FREDERICK L</v>
          </cell>
          <cell r="B9444" t="str">
            <v>281-898</v>
          </cell>
          <cell r="C9444">
            <v>510400</v>
          </cell>
          <cell r="D9444">
            <v>34680</v>
          </cell>
          <cell r="E9444" t="str">
            <v>BUS DRIVER</v>
          </cell>
          <cell r="F9444" t="str">
            <v>D190</v>
          </cell>
          <cell r="G9444">
            <v>1</v>
          </cell>
          <cell r="H9444" t="str">
            <v>D190-016</v>
          </cell>
          <cell r="I9444" t="str">
            <v>F</v>
          </cell>
          <cell r="J9444">
            <v>101</v>
          </cell>
          <cell r="L9444">
            <v>135.94999999999999</v>
          </cell>
        </row>
        <row r="9445">
          <cell r="A9445" t="str">
            <v>TATE, FREDERICK L</v>
          </cell>
          <cell r="B9445" t="str">
            <v>281-898</v>
          </cell>
          <cell r="C9445">
            <v>510400</v>
          </cell>
          <cell r="D9445">
            <v>34680</v>
          </cell>
          <cell r="E9445" t="str">
            <v>BUS DRIVER</v>
          </cell>
          <cell r="F9445" t="str">
            <v>D190</v>
          </cell>
          <cell r="G9445">
            <v>1</v>
          </cell>
          <cell r="H9445" t="str">
            <v>D190-016</v>
          </cell>
          <cell r="I9445" t="str">
            <v>F</v>
          </cell>
          <cell r="J9445">
            <v>30</v>
          </cell>
          <cell r="L9445">
            <v>75.099999999999994</v>
          </cell>
        </row>
        <row r="9446">
          <cell r="A9446" t="str">
            <v>TATE, FREDERICK L</v>
          </cell>
          <cell r="B9446" t="str">
            <v>281-898</v>
          </cell>
          <cell r="C9446">
            <v>510400</v>
          </cell>
          <cell r="D9446">
            <v>34680</v>
          </cell>
          <cell r="E9446" t="str">
            <v>BUS DRIVER</v>
          </cell>
          <cell r="F9446" t="str">
            <v>D190</v>
          </cell>
          <cell r="G9446">
            <v>1</v>
          </cell>
          <cell r="H9446" t="str">
            <v>D190-016</v>
          </cell>
          <cell r="I9446" t="str">
            <v>F</v>
          </cell>
          <cell r="J9446">
            <v>601</v>
          </cell>
          <cell r="L9446">
            <v>17.149999999999999</v>
          </cell>
        </row>
        <row r="9447">
          <cell r="A9447" t="str">
            <v>TATE, FREDERICK L</v>
          </cell>
          <cell r="B9447" t="str">
            <v>281-898</v>
          </cell>
          <cell r="C9447">
            <v>510400</v>
          </cell>
          <cell r="D9447">
            <v>34680</v>
          </cell>
          <cell r="E9447" t="str">
            <v>BUS DRIVER</v>
          </cell>
          <cell r="F9447" t="str">
            <v>D190</v>
          </cell>
          <cell r="G9447">
            <v>1</v>
          </cell>
          <cell r="H9447" t="str">
            <v>D190-016</v>
          </cell>
          <cell r="I9447" t="str">
            <v>F</v>
          </cell>
          <cell r="J9447">
            <v>701</v>
          </cell>
          <cell r="L9447">
            <v>4.01</v>
          </cell>
        </row>
        <row r="9448">
          <cell r="A9448" t="str">
            <v>TATE, FREDERICK L</v>
          </cell>
          <cell r="B9448" t="str">
            <v>281-898</v>
          </cell>
          <cell r="C9448">
            <v>510400</v>
          </cell>
          <cell r="D9448">
            <v>34680</v>
          </cell>
          <cell r="E9448" t="str">
            <v>BUS DRIVER</v>
          </cell>
          <cell r="F9448" t="str">
            <v>D190</v>
          </cell>
          <cell r="G9448">
            <v>1</v>
          </cell>
          <cell r="H9448" t="str">
            <v>D190-016</v>
          </cell>
          <cell r="I9448" t="str">
            <v>F</v>
          </cell>
          <cell r="J9448">
            <v>1001</v>
          </cell>
          <cell r="L9448">
            <v>10.17</v>
          </cell>
        </row>
        <row r="9449">
          <cell r="A9449" t="str">
            <v>TAYLOR, CINDY L</v>
          </cell>
          <cell r="B9449" t="str">
            <v>101-589</v>
          </cell>
          <cell r="C9449">
            <v>510100</v>
          </cell>
          <cell r="D9449">
            <v>48640</v>
          </cell>
          <cell r="E9449" t="str">
            <v>ADMINISTRATIVE SVCS OFCR</v>
          </cell>
          <cell r="F9449" t="str">
            <v>C110</v>
          </cell>
          <cell r="G9449">
            <v>1</v>
          </cell>
          <cell r="H9449" t="str">
            <v>C110-005</v>
          </cell>
          <cell r="I9449" t="str">
            <v>O</v>
          </cell>
          <cell r="J9449">
            <v>1</v>
          </cell>
          <cell r="K9449" t="str">
            <v>REGULAR PAY</v>
          </cell>
          <cell r="L9449">
            <v>57432.11</v>
          </cell>
        </row>
        <row r="9450">
          <cell r="A9450" t="str">
            <v>TAYLOR, CINDY L</v>
          </cell>
          <cell r="B9450" t="str">
            <v>101-589</v>
          </cell>
          <cell r="C9450">
            <v>510300</v>
          </cell>
          <cell r="D9450">
            <v>48640</v>
          </cell>
          <cell r="E9450" t="str">
            <v>ADMINISTRATIVE SVCS OFCR</v>
          </cell>
          <cell r="F9450" t="str">
            <v>C110</v>
          </cell>
          <cell r="G9450">
            <v>1</v>
          </cell>
          <cell r="H9450" t="str">
            <v>C110-005</v>
          </cell>
          <cell r="I9450" t="str">
            <v>F</v>
          </cell>
          <cell r="J9450">
            <v>8005</v>
          </cell>
          <cell r="L9450">
            <v>281.12</v>
          </cell>
        </row>
        <row r="9451">
          <cell r="A9451" t="str">
            <v>TAYLOR, CINDY L</v>
          </cell>
          <cell r="B9451" t="str">
            <v>101-589</v>
          </cell>
          <cell r="C9451">
            <v>510300</v>
          </cell>
          <cell r="D9451">
            <v>48640</v>
          </cell>
          <cell r="E9451" t="str">
            <v>ADMINISTRATIVE SVCS OFCR</v>
          </cell>
          <cell r="F9451" t="str">
            <v>C110</v>
          </cell>
          <cell r="G9451">
            <v>1</v>
          </cell>
          <cell r="H9451" t="str">
            <v>C110-005</v>
          </cell>
          <cell r="I9451" t="str">
            <v>F</v>
          </cell>
          <cell r="J9451">
            <v>8000</v>
          </cell>
          <cell r="L9451">
            <v>4015.95</v>
          </cell>
        </row>
        <row r="9452">
          <cell r="A9452" t="str">
            <v>TAYLOR, CINDY L</v>
          </cell>
          <cell r="B9452" t="str">
            <v>101-589</v>
          </cell>
          <cell r="C9452">
            <v>510300</v>
          </cell>
          <cell r="D9452">
            <v>48640</v>
          </cell>
          <cell r="E9452" t="str">
            <v>ADMINISTRATIVE SVCS OFCR</v>
          </cell>
          <cell r="F9452" t="str">
            <v>C110</v>
          </cell>
          <cell r="G9452">
            <v>1</v>
          </cell>
          <cell r="H9452" t="str">
            <v>C110-005</v>
          </cell>
          <cell r="I9452" t="str">
            <v>F</v>
          </cell>
          <cell r="J9452" t="str">
            <v>*FM</v>
          </cell>
          <cell r="K9452" t="str">
            <v>MEDICARE</v>
          </cell>
          <cell r="L9452">
            <v>832.77</v>
          </cell>
        </row>
        <row r="9453">
          <cell r="A9453" t="str">
            <v>TAYLOR, CINDY L</v>
          </cell>
          <cell r="B9453" t="str">
            <v>101-589</v>
          </cell>
          <cell r="C9453">
            <v>510300</v>
          </cell>
          <cell r="D9453">
            <v>48640</v>
          </cell>
          <cell r="E9453" t="str">
            <v>ADMINISTRATIVE SVCS OFCR</v>
          </cell>
          <cell r="F9453" t="str">
            <v>C110</v>
          </cell>
          <cell r="G9453">
            <v>1</v>
          </cell>
          <cell r="H9453" t="str">
            <v>C110-005</v>
          </cell>
          <cell r="I9453" t="str">
            <v>F</v>
          </cell>
          <cell r="J9453">
            <v>7999</v>
          </cell>
          <cell r="L9453">
            <v>17223.89</v>
          </cell>
        </row>
        <row r="9454">
          <cell r="A9454" t="str">
            <v>TAYLOR, CINDY L</v>
          </cell>
          <cell r="B9454" t="str">
            <v>101-589</v>
          </cell>
          <cell r="C9454">
            <v>510300</v>
          </cell>
          <cell r="D9454">
            <v>48640</v>
          </cell>
          <cell r="E9454" t="str">
            <v>ADMINISTRATIVE SVCS OFCR</v>
          </cell>
          <cell r="F9454" t="str">
            <v>C110</v>
          </cell>
          <cell r="G9454">
            <v>1</v>
          </cell>
          <cell r="H9454" t="str">
            <v>C110-005</v>
          </cell>
          <cell r="I9454" t="str">
            <v>F</v>
          </cell>
          <cell r="J9454" t="str">
            <v>*FI</v>
          </cell>
          <cell r="K9454" t="str">
            <v>FICA</v>
          </cell>
          <cell r="L9454">
            <v>3560.79</v>
          </cell>
        </row>
        <row r="9455">
          <cell r="A9455" t="str">
            <v>TAYLOR, CINDY L</v>
          </cell>
          <cell r="B9455" t="str">
            <v>101-589</v>
          </cell>
          <cell r="C9455">
            <v>510400</v>
          </cell>
          <cell r="D9455">
            <v>48640</v>
          </cell>
          <cell r="E9455" t="str">
            <v>ADMINISTRATIVE SVCS OFCR</v>
          </cell>
          <cell r="F9455" t="str">
            <v>C110</v>
          </cell>
          <cell r="G9455">
            <v>1</v>
          </cell>
          <cell r="H9455" t="str">
            <v>C110-005</v>
          </cell>
          <cell r="I9455" t="str">
            <v>F</v>
          </cell>
          <cell r="J9455">
            <v>811</v>
          </cell>
          <cell r="L9455">
            <v>1.88</v>
          </cell>
        </row>
        <row r="9456">
          <cell r="A9456" t="str">
            <v>TAYLOR, CINDY L</v>
          </cell>
          <cell r="B9456" t="str">
            <v>101-589</v>
          </cell>
          <cell r="C9456">
            <v>510400</v>
          </cell>
          <cell r="D9456">
            <v>48640</v>
          </cell>
          <cell r="E9456" t="str">
            <v>ADMINISTRATIVE SVCS OFCR</v>
          </cell>
          <cell r="F9456" t="str">
            <v>C110</v>
          </cell>
          <cell r="G9456">
            <v>1</v>
          </cell>
          <cell r="H9456" t="str">
            <v>C110-005</v>
          </cell>
          <cell r="I9456" t="str">
            <v>F</v>
          </cell>
          <cell r="J9456">
            <v>1001</v>
          </cell>
          <cell r="L9456">
            <v>10.17</v>
          </cell>
        </row>
        <row r="9457">
          <cell r="A9457" t="str">
            <v>TAYLOR, CINDY L</v>
          </cell>
          <cell r="B9457" t="str">
            <v>101-589</v>
          </cell>
          <cell r="C9457">
            <v>510400</v>
          </cell>
          <cell r="D9457">
            <v>48640</v>
          </cell>
          <cell r="E9457" t="str">
            <v>ADMINISTRATIVE SVCS OFCR</v>
          </cell>
          <cell r="F9457" t="str">
            <v>C110</v>
          </cell>
          <cell r="G9457">
            <v>1</v>
          </cell>
          <cell r="H9457" t="str">
            <v>C110-005</v>
          </cell>
          <cell r="I9457" t="str">
            <v>F</v>
          </cell>
          <cell r="J9457">
            <v>112</v>
          </cell>
          <cell r="L9457">
            <v>232.24</v>
          </cell>
        </row>
        <row r="9458">
          <cell r="A9458" t="str">
            <v>TAYLOR, CINDY L</v>
          </cell>
          <cell r="B9458" t="str">
            <v>101-589</v>
          </cell>
          <cell r="C9458">
            <v>510400</v>
          </cell>
          <cell r="D9458">
            <v>48640</v>
          </cell>
          <cell r="E9458" t="str">
            <v>ADMINISTRATIVE SVCS OFCR</v>
          </cell>
          <cell r="F9458" t="str">
            <v>C110</v>
          </cell>
          <cell r="G9458">
            <v>1</v>
          </cell>
          <cell r="H9458" t="str">
            <v>C110-005</v>
          </cell>
          <cell r="I9458" t="str">
            <v>F</v>
          </cell>
          <cell r="J9458">
            <v>603</v>
          </cell>
          <cell r="L9458">
            <v>31.26</v>
          </cell>
        </row>
        <row r="9459">
          <cell r="A9459" t="str">
            <v>TAYLOR, CINDY L</v>
          </cell>
          <cell r="B9459" t="str">
            <v>101-589</v>
          </cell>
          <cell r="C9459">
            <v>510400</v>
          </cell>
          <cell r="D9459">
            <v>48640</v>
          </cell>
          <cell r="E9459" t="str">
            <v>ADMINISTRATIVE SVCS OFCR</v>
          </cell>
          <cell r="F9459" t="str">
            <v>C110</v>
          </cell>
          <cell r="G9459">
            <v>1</v>
          </cell>
          <cell r="H9459" t="str">
            <v>C110-005</v>
          </cell>
          <cell r="I9459" t="str">
            <v>F</v>
          </cell>
          <cell r="J9459">
            <v>703</v>
          </cell>
          <cell r="L9459">
            <v>6.7</v>
          </cell>
        </row>
        <row r="9460">
          <cell r="A9460" t="str">
            <v>TAYLOR, CINDY L</v>
          </cell>
          <cell r="B9460" t="str">
            <v>101-589</v>
          </cell>
          <cell r="C9460">
            <v>510400</v>
          </cell>
          <cell r="D9460">
            <v>48640</v>
          </cell>
          <cell r="E9460" t="str">
            <v>ADMINISTRATIVE SVCS OFCR</v>
          </cell>
          <cell r="F9460" t="str">
            <v>C110</v>
          </cell>
          <cell r="G9460">
            <v>1</v>
          </cell>
          <cell r="H9460" t="str">
            <v>C110-005</v>
          </cell>
          <cell r="I9460" t="str">
            <v>F</v>
          </cell>
          <cell r="J9460">
            <v>30</v>
          </cell>
          <cell r="L9460">
            <v>143.58000000000001</v>
          </cell>
        </row>
        <row r="9461">
          <cell r="A9461" t="str">
            <v>TEEL, CATHERINE A</v>
          </cell>
          <cell r="B9461" t="str">
            <v>101-591</v>
          </cell>
          <cell r="C9461">
            <v>510100</v>
          </cell>
          <cell r="D9461">
            <v>45370</v>
          </cell>
          <cell r="E9461" t="str">
            <v>ACCOUNTING ASSIST, SR</v>
          </cell>
          <cell r="F9461" t="str">
            <v>D106</v>
          </cell>
          <cell r="G9461">
            <v>1</v>
          </cell>
          <cell r="H9461" t="str">
            <v>D106-014</v>
          </cell>
          <cell r="I9461" t="str">
            <v>O</v>
          </cell>
          <cell r="J9461">
            <v>1</v>
          </cell>
          <cell r="K9461" t="str">
            <v>REGULAR PAY</v>
          </cell>
          <cell r="L9461">
            <v>28549.87</v>
          </cell>
        </row>
        <row r="9462">
          <cell r="A9462" t="str">
            <v>TEEL, CATHERINE A</v>
          </cell>
          <cell r="B9462" t="str">
            <v>101-591</v>
          </cell>
          <cell r="C9462">
            <v>510300</v>
          </cell>
          <cell r="D9462">
            <v>45370</v>
          </cell>
          <cell r="E9462" t="str">
            <v>ACCOUNTING ASSIST, SR</v>
          </cell>
          <cell r="F9462" t="str">
            <v>D106</v>
          </cell>
          <cell r="G9462">
            <v>1</v>
          </cell>
          <cell r="H9462" t="str">
            <v>D106-014</v>
          </cell>
          <cell r="I9462" t="str">
            <v>F</v>
          </cell>
          <cell r="J9462">
            <v>8000</v>
          </cell>
          <cell r="L9462">
            <v>1994.2</v>
          </cell>
        </row>
        <row r="9463">
          <cell r="A9463" t="str">
            <v>TEEL, CATHERINE A</v>
          </cell>
          <cell r="B9463" t="str">
            <v>101-591</v>
          </cell>
          <cell r="C9463">
            <v>510300</v>
          </cell>
          <cell r="D9463">
            <v>45370</v>
          </cell>
          <cell r="E9463" t="str">
            <v>ACCOUNTING ASSIST, SR</v>
          </cell>
          <cell r="F9463" t="str">
            <v>D106</v>
          </cell>
          <cell r="G9463">
            <v>1</v>
          </cell>
          <cell r="H9463" t="str">
            <v>D106-014</v>
          </cell>
          <cell r="I9463" t="str">
            <v>F</v>
          </cell>
          <cell r="J9463" t="str">
            <v>*FM</v>
          </cell>
          <cell r="K9463" t="str">
            <v>MEDICARE</v>
          </cell>
          <cell r="L9463">
            <v>413.97</v>
          </cell>
        </row>
        <row r="9464">
          <cell r="A9464" t="str">
            <v>TEEL, CATHERINE A</v>
          </cell>
          <cell r="B9464" t="str">
            <v>101-591</v>
          </cell>
          <cell r="C9464">
            <v>510300</v>
          </cell>
          <cell r="D9464">
            <v>45370</v>
          </cell>
          <cell r="E9464" t="str">
            <v>ACCOUNTING ASSIST, SR</v>
          </cell>
          <cell r="F9464" t="str">
            <v>D106</v>
          </cell>
          <cell r="G9464">
            <v>1</v>
          </cell>
          <cell r="H9464" t="str">
            <v>D106-014</v>
          </cell>
          <cell r="I9464" t="str">
            <v>F</v>
          </cell>
          <cell r="J9464">
            <v>7999</v>
          </cell>
          <cell r="L9464">
            <v>8562.11</v>
          </cell>
        </row>
        <row r="9465">
          <cell r="A9465" t="str">
            <v>TEEL, CATHERINE A</v>
          </cell>
          <cell r="B9465" t="str">
            <v>101-591</v>
          </cell>
          <cell r="C9465">
            <v>510300</v>
          </cell>
          <cell r="D9465">
            <v>45370</v>
          </cell>
          <cell r="E9465" t="str">
            <v>ACCOUNTING ASSIST, SR</v>
          </cell>
          <cell r="F9465" t="str">
            <v>D106</v>
          </cell>
          <cell r="G9465">
            <v>1</v>
          </cell>
          <cell r="H9465" t="str">
            <v>D106-014</v>
          </cell>
          <cell r="I9465" t="str">
            <v>F</v>
          </cell>
          <cell r="J9465" t="str">
            <v>*FI</v>
          </cell>
          <cell r="K9465" t="str">
            <v>FICA</v>
          </cell>
          <cell r="L9465">
            <v>1770.09</v>
          </cell>
        </row>
        <row r="9466">
          <cell r="A9466" t="str">
            <v>TEEL, CATHERINE A</v>
          </cell>
          <cell r="B9466" t="str">
            <v>101-591</v>
          </cell>
          <cell r="C9466">
            <v>510400</v>
          </cell>
          <cell r="D9466">
            <v>45370</v>
          </cell>
          <cell r="E9466" t="str">
            <v>ACCOUNTING ASSIST, SR</v>
          </cell>
          <cell r="F9466" t="str">
            <v>D106</v>
          </cell>
          <cell r="G9466">
            <v>1</v>
          </cell>
          <cell r="H9466" t="str">
            <v>D106-014</v>
          </cell>
          <cell r="I9466" t="str">
            <v>F</v>
          </cell>
          <cell r="J9466">
            <v>100</v>
          </cell>
          <cell r="L9466">
            <v>135.94999999999999</v>
          </cell>
        </row>
        <row r="9467">
          <cell r="A9467" t="str">
            <v>TEEL, CATHERINE A</v>
          </cell>
          <cell r="B9467" t="str">
            <v>101-591</v>
          </cell>
          <cell r="C9467">
            <v>510400</v>
          </cell>
          <cell r="D9467">
            <v>45370</v>
          </cell>
          <cell r="E9467" t="str">
            <v>ACCOUNTING ASSIST, SR</v>
          </cell>
          <cell r="F9467" t="str">
            <v>D106</v>
          </cell>
          <cell r="G9467">
            <v>1</v>
          </cell>
          <cell r="H9467" t="str">
            <v>D106-014</v>
          </cell>
          <cell r="I9467" t="str">
            <v>F</v>
          </cell>
          <cell r="J9467">
            <v>601</v>
          </cell>
          <cell r="L9467">
            <v>17.149999999999999</v>
          </cell>
        </row>
        <row r="9468">
          <cell r="A9468" t="str">
            <v>TEEL, CATHERINE A</v>
          </cell>
          <cell r="B9468" t="str">
            <v>101-591</v>
          </cell>
          <cell r="C9468">
            <v>510400</v>
          </cell>
          <cell r="D9468">
            <v>45370</v>
          </cell>
          <cell r="E9468" t="str">
            <v>ACCOUNTING ASSIST, SR</v>
          </cell>
          <cell r="F9468" t="str">
            <v>D106</v>
          </cell>
          <cell r="G9468">
            <v>1</v>
          </cell>
          <cell r="H9468" t="str">
            <v>D106-014</v>
          </cell>
          <cell r="I9468" t="str">
            <v>F</v>
          </cell>
          <cell r="J9468">
            <v>30</v>
          </cell>
          <cell r="L9468">
            <v>71.37</v>
          </cell>
        </row>
        <row r="9469">
          <cell r="A9469" t="str">
            <v>TEEL, CATHERINE A</v>
          </cell>
          <cell r="B9469" t="str">
            <v>101-591</v>
          </cell>
          <cell r="C9469">
            <v>510400</v>
          </cell>
          <cell r="D9469">
            <v>45370</v>
          </cell>
          <cell r="E9469" t="str">
            <v>ACCOUNTING ASSIST, SR</v>
          </cell>
          <cell r="F9469" t="str">
            <v>D106</v>
          </cell>
          <cell r="G9469">
            <v>1</v>
          </cell>
          <cell r="H9469" t="str">
            <v>D106-014</v>
          </cell>
          <cell r="I9469" t="str">
            <v>F</v>
          </cell>
          <cell r="J9469">
            <v>701</v>
          </cell>
          <cell r="L9469">
            <v>4.01</v>
          </cell>
        </row>
        <row r="9470">
          <cell r="A9470" t="str">
            <v>TEEL, CATHERINE A</v>
          </cell>
          <cell r="B9470" t="str">
            <v>101-591</v>
          </cell>
          <cell r="C9470">
            <v>510400</v>
          </cell>
          <cell r="D9470">
            <v>45370</v>
          </cell>
          <cell r="E9470" t="str">
            <v>ACCOUNTING ASSIST, SR</v>
          </cell>
          <cell r="F9470" t="str">
            <v>D106</v>
          </cell>
          <cell r="G9470">
            <v>1</v>
          </cell>
          <cell r="H9470" t="str">
            <v>D106-014</v>
          </cell>
          <cell r="I9470" t="str">
            <v>F</v>
          </cell>
          <cell r="J9470">
            <v>1001</v>
          </cell>
          <cell r="L9470">
            <v>10.17</v>
          </cell>
        </row>
        <row r="9471">
          <cell r="A9471" t="str">
            <v>TEEL, CATHERINE A</v>
          </cell>
          <cell r="B9471" t="str">
            <v>101-591</v>
          </cell>
          <cell r="C9471">
            <v>510400</v>
          </cell>
          <cell r="D9471">
            <v>45370</v>
          </cell>
          <cell r="E9471" t="str">
            <v>ACCOUNTING ASSIST, SR</v>
          </cell>
          <cell r="F9471" t="str">
            <v>D106</v>
          </cell>
          <cell r="G9471">
            <v>1</v>
          </cell>
          <cell r="H9471" t="str">
            <v>D106-014</v>
          </cell>
          <cell r="I9471" t="str">
            <v>F</v>
          </cell>
          <cell r="J9471">
            <v>811</v>
          </cell>
          <cell r="L9471">
            <v>1.88</v>
          </cell>
        </row>
        <row r="9472">
          <cell r="A9472" t="str">
            <v>TEFF, KATHLEEN S</v>
          </cell>
          <cell r="B9472" t="str">
            <v>101-508</v>
          </cell>
          <cell r="C9472">
            <v>510100</v>
          </cell>
          <cell r="D9472">
            <v>33530</v>
          </cell>
          <cell r="E9472" t="str">
            <v>OFFICE ASSISTANT, SR</v>
          </cell>
          <cell r="F9472" t="str">
            <v>D384</v>
          </cell>
          <cell r="G9472">
            <v>1</v>
          </cell>
          <cell r="H9472" t="str">
            <v>D384-001</v>
          </cell>
          <cell r="I9472" t="str">
            <v>O</v>
          </cell>
          <cell r="J9472">
            <v>1</v>
          </cell>
          <cell r="K9472" t="str">
            <v>REGULAR PAY</v>
          </cell>
          <cell r="L9472">
            <v>27209.33</v>
          </cell>
        </row>
        <row r="9473">
          <cell r="A9473" t="str">
            <v>TEFF, KATHLEEN S</v>
          </cell>
          <cell r="B9473" t="str">
            <v>101-508</v>
          </cell>
          <cell r="C9473">
            <v>510300</v>
          </cell>
          <cell r="D9473">
            <v>33530</v>
          </cell>
          <cell r="E9473" t="str">
            <v>OFFICE ASSISTANT, SR</v>
          </cell>
          <cell r="F9473" t="str">
            <v>D384</v>
          </cell>
          <cell r="G9473">
            <v>1</v>
          </cell>
          <cell r="H9473" t="str">
            <v>D384-001</v>
          </cell>
          <cell r="I9473" t="str">
            <v>F</v>
          </cell>
          <cell r="J9473">
            <v>8000</v>
          </cell>
          <cell r="L9473">
            <v>1900.36</v>
          </cell>
        </row>
        <row r="9474">
          <cell r="A9474" t="str">
            <v>TEFF, KATHLEEN S</v>
          </cell>
          <cell r="B9474" t="str">
            <v>101-508</v>
          </cell>
          <cell r="C9474">
            <v>510300</v>
          </cell>
          <cell r="D9474">
            <v>33530</v>
          </cell>
          <cell r="E9474" t="str">
            <v>OFFICE ASSISTANT, SR</v>
          </cell>
          <cell r="F9474" t="str">
            <v>D384</v>
          </cell>
          <cell r="G9474">
            <v>1</v>
          </cell>
          <cell r="H9474" t="str">
            <v>D384-001</v>
          </cell>
          <cell r="I9474" t="str">
            <v>F</v>
          </cell>
          <cell r="J9474" t="str">
            <v>*FM</v>
          </cell>
          <cell r="K9474" t="str">
            <v>MEDICARE</v>
          </cell>
          <cell r="L9474">
            <v>394.54</v>
          </cell>
        </row>
        <row r="9475">
          <cell r="A9475" t="str">
            <v>TEFF, KATHLEEN S</v>
          </cell>
          <cell r="B9475" t="str">
            <v>101-508</v>
          </cell>
          <cell r="C9475">
            <v>510300</v>
          </cell>
          <cell r="D9475">
            <v>33530</v>
          </cell>
          <cell r="E9475" t="str">
            <v>OFFICE ASSISTANT, SR</v>
          </cell>
          <cell r="F9475" t="str">
            <v>D384</v>
          </cell>
          <cell r="G9475">
            <v>1</v>
          </cell>
          <cell r="H9475" t="str">
            <v>D384-001</v>
          </cell>
          <cell r="I9475" t="str">
            <v>F</v>
          </cell>
          <cell r="J9475" t="str">
            <v>*FI</v>
          </cell>
          <cell r="K9475" t="str">
            <v>FICA</v>
          </cell>
          <cell r="L9475">
            <v>1686.98</v>
          </cell>
        </row>
        <row r="9476">
          <cell r="A9476" t="str">
            <v>TEFF, KATHLEEN S</v>
          </cell>
          <cell r="B9476" t="str">
            <v>101-508</v>
          </cell>
          <cell r="C9476">
            <v>510300</v>
          </cell>
          <cell r="D9476">
            <v>33530</v>
          </cell>
          <cell r="E9476" t="str">
            <v>OFFICE ASSISTANT, SR</v>
          </cell>
          <cell r="F9476" t="str">
            <v>D384</v>
          </cell>
          <cell r="G9476">
            <v>1</v>
          </cell>
          <cell r="H9476" t="str">
            <v>D384-001</v>
          </cell>
          <cell r="I9476" t="str">
            <v>F</v>
          </cell>
          <cell r="J9476">
            <v>7999</v>
          </cell>
          <cell r="L9476">
            <v>8160.08</v>
          </cell>
        </row>
        <row r="9477">
          <cell r="A9477" t="str">
            <v>TEFF, KATHLEEN S</v>
          </cell>
          <cell r="B9477" t="str">
            <v>101-508</v>
          </cell>
          <cell r="C9477">
            <v>510400</v>
          </cell>
          <cell r="D9477">
            <v>33530</v>
          </cell>
          <cell r="E9477" t="str">
            <v>OFFICE ASSISTANT, SR</v>
          </cell>
          <cell r="F9477" t="str">
            <v>D384</v>
          </cell>
          <cell r="G9477">
            <v>1</v>
          </cell>
          <cell r="H9477" t="str">
            <v>D384-001</v>
          </cell>
          <cell r="I9477" t="str">
            <v>F</v>
          </cell>
          <cell r="J9477">
            <v>1001</v>
          </cell>
          <cell r="L9477">
            <v>10.17</v>
          </cell>
        </row>
        <row r="9478">
          <cell r="A9478" t="str">
            <v>TEFF, KATHLEEN S</v>
          </cell>
          <cell r="B9478" t="str">
            <v>101-508</v>
          </cell>
          <cell r="C9478">
            <v>510400</v>
          </cell>
          <cell r="D9478">
            <v>33530</v>
          </cell>
          <cell r="E9478" t="str">
            <v>OFFICE ASSISTANT, SR</v>
          </cell>
          <cell r="F9478" t="str">
            <v>D384</v>
          </cell>
          <cell r="G9478">
            <v>1</v>
          </cell>
          <cell r="H9478" t="str">
            <v>D384-001</v>
          </cell>
          <cell r="I9478" t="str">
            <v>F</v>
          </cell>
          <cell r="J9478">
            <v>705</v>
          </cell>
          <cell r="L9478">
            <v>12.04</v>
          </cell>
        </row>
        <row r="9479">
          <cell r="A9479" t="str">
            <v>TEFF, KATHLEEN S</v>
          </cell>
          <cell r="B9479" t="str">
            <v>101-508</v>
          </cell>
          <cell r="C9479">
            <v>510400</v>
          </cell>
          <cell r="D9479">
            <v>33530</v>
          </cell>
          <cell r="E9479" t="str">
            <v>OFFICE ASSISTANT, SR</v>
          </cell>
          <cell r="F9479" t="str">
            <v>D384</v>
          </cell>
          <cell r="G9479">
            <v>1</v>
          </cell>
          <cell r="H9479" t="str">
            <v>D384-001</v>
          </cell>
          <cell r="I9479" t="str">
            <v>F</v>
          </cell>
          <cell r="J9479">
            <v>605</v>
          </cell>
          <cell r="L9479">
            <v>59.1</v>
          </cell>
        </row>
        <row r="9480">
          <cell r="A9480" t="str">
            <v>TEFF, KATHLEEN S</v>
          </cell>
          <cell r="B9480" t="str">
            <v>101-508</v>
          </cell>
          <cell r="C9480">
            <v>510400</v>
          </cell>
          <cell r="D9480">
            <v>33530</v>
          </cell>
          <cell r="E9480" t="str">
            <v>OFFICE ASSISTANT, SR</v>
          </cell>
          <cell r="F9480" t="str">
            <v>D384</v>
          </cell>
          <cell r="G9480">
            <v>1</v>
          </cell>
          <cell r="H9480" t="str">
            <v>D384-001</v>
          </cell>
          <cell r="I9480" t="str">
            <v>F</v>
          </cell>
          <cell r="J9480">
            <v>30</v>
          </cell>
          <cell r="L9480">
            <v>68.02</v>
          </cell>
        </row>
        <row r="9481">
          <cell r="A9481" t="str">
            <v>TEFF, KATHLEEN S</v>
          </cell>
          <cell r="B9481" t="str">
            <v>101-508</v>
          </cell>
          <cell r="C9481">
            <v>510400</v>
          </cell>
          <cell r="D9481">
            <v>33530</v>
          </cell>
          <cell r="E9481" t="str">
            <v>OFFICE ASSISTANT, SR</v>
          </cell>
          <cell r="F9481" t="str">
            <v>D384</v>
          </cell>
          <cell r="G9481">
            <v>1</v>
          </cell>
          <cell r="H9481" t="str">
            <v>D384-001</v>
          </cell>
          <cell r="I9481" t="str">
            <v>F</v>
          </cell>
          <cell r="J9481">
            <v>104</v>
          </cell>
          <cell r="L9481">
            <v>283.83999999999997</v>
          </cell>
        </row>
        <row r="9482">
          <cell r="A9482" t="str">
            <v>TEFF, KATHLEEN S</v>
          </cell>
          <cell r="B9482" t="str">
            <v>101-508</v>
          </cell>
          <cell r="C9482">
            <v>510400</v>
          </cell>
          <cell r="D9482">
            <v>33530</v>
          </cell>
          <cell r="E9482" t="str">
            <v>OFFICE ASSISTANT, SR</v>
          </cell>
          <cell r="F9482" t="str">
            <v>D384</v>
          </cell>
          <cell r="G9482">
            <v>1</v>
          </cell>
          <cell r="H9482" t="str">
            <v>D384-001</v>
          </cell>
          <cell r="I9482" t="str">
            <v>F</v>
          </cell>
          <cell r="J9482">
            <v>811</v>
          </cell>
          <cell r="L9482">
            <v>1.88</v>
          </cell>
        </row>
        <row r="9483">
          <cell r="A9483" t="str">
            <v>TEPPER, BRUCE D</v>
          </cell>
          <cell r="B9483" t="str">
            <v>101-572</v>
          </cell>
          <cell r="C9483">
            <v>510100</v>
          </cell>
          <cell r="D9483">
            <v>1110</v>
          </cell>
          <cell r="E9483" t="str">
            <v>PROBATION PROG MANAGER</v>
          </cell>
          <cell r="F9483" t="str">
            <v>C285</v>
          </cell>
          <cell r="G9483">
            <v>1</v>
          </cell>
          <cell r="H9483" t="str">
            <v>C285-003</v>
          </cell>
          <cell r="I9483" t="str">
            <v>O</v>
          </cell>
          <cell r="J9483">
            <v>1</v>
          </cell>
          <cell r="K9483" t="str">
            <v>REGULAR PAY</v>
          </cell>
          <cell r="L9483">
            <v>63793.599999999999</v>
          </cell>
        </row>
        <row r="9484">
          <cell r="A9484" t="str">
            <v>TEPPER, BRUCE D</v>
          </cell>
          <cell r="B9484" t="str">
            <v>101-572</v>
          </cell>
          <cell r="C9484">
            <v>510100</v>
          </cell>
          <cell r="D9484">
            <v>1110</v>
          </cell>
          <cell r="E9484" t="str">
            <v>PROBATION PROG MANAGER</v>
          </cell>
          <cell r="F9484" t="str">
            <v>Z006</v>
          </cell>
          <cell r="G9484">
            <v>1</v>
          </cell>
          <cell r="H9484" t="str">
            <v>C285-003</v>
          </cell>
          <cell r="I9484" t="str">
            <v>O</v>
          </cell>
          <cell r="J9484">
            <v>6</v>
          </cell>
          <cell r="K9484" t="str">
            <v>INTERIM PAY</v>
          </cell>
          <cell r="L9484">
            <v>2788.2</v>
          </cell>
        </row>
        <row r="9485">
          <cell r="A9485" t="str">
            <v>TEPPER, BRUCE D</v>
          </cell>
          <cell r="B9485" t="str">
            <v>101-572</v>
          </cell>
          <cell r="C9485">
            <v>510300</v>
          </cell>
          <cell r="D9485">
            <v>1110</v>
          </cell>
          <cell r="E9485" t="str">
            <v>PROBATION PROG MANAGER</v>
          </cell>
          <cell r="F9485" t="str">
            <v>C285</v>
          </cell>
          <cell r="G9485">
            <v>1</v>
          </cell>
          <cell r="H9485" t="str">
            <v>C285-003</v>
          </cell>
          <cell r="I9485" t="str">
            <v>F</v>
          </cell>
          <cell r="J9485">
            <v>7999</v>
          </cell>
          <cell r="L9485">
            <v>19967.88</v>
          </cell>
        </row>
        <row r="9486">
          <cell r="A9486" t="str">
            <v>TEPPER, BRUCE D</v>
          </cell>
          <cell r="B9486" t="str">
            <v>101-572</v>
          </cell>
          <cell r="C9486">
            <v>510300</v>
          </cell>
          <cell r="D9486">
            <v>1110</v>
          </cell>
          <cell r="E9486" t="str">
            <v>PROBATION PROG MANAGER</v>
          </cell>
          <cell r="F9486" t="str">
            <v>C285</v>
          </cell>
          <cell r="G9486">
            <v>1</v>
          </cell>
          <cell r="H9486" t="str">
            <v>C285-003</v>
          </cell>
          <cell r="I9486" t="str">
            <v>F</v>
          </cell>
          <cell r="J9486">
            <v>8002</v>
          </cell>
          <cell r="L9486">
            <v>195.17</v>
          </cell>
        </row>
        <row r="9487">
          <cell r="A9487" t="str">
            <v>TEPPER, BRUCE D</v>
          </cell>
          <cell r="B9487" t="str">
            <v>101-572</v>
          </cell>
          <cell r="C9487">
            <v>510300</v>
          </cell>
          <cell r="D9487">
            <v>1110</v>
          </cell>
          <cell r="E9487" t="str">
            <v>PROBATION PROG MANAGER</v>
          </cell>
          <cell r="F9487" t="str">
            <v>C285</v>
          </cell>
          <cell r="G9487">
            <v>1</v>
          </cell>
          <cell r="H9487" t="str">
            <v>C285-003</v>
          </cell>
          <cell r="I9487" t="str">
            <v>F</v>
          </cell>
          <cell r="J9487">
            <v>8005</v>
          </cell>
          <cell r="L9487">
            <v>325.95</v>
          </cell>
        </row>
        <row r="9488">
          <cell r="A9488" t="str">
            <v>TEPPER, BRUCE D</v>
          </cell>
          <cell r="B9488" t="str">
            <v>101-572</v>
          </cell>
          <cell r="C9488">
            <v>510300</v>
          </cell>
          <cell r="D9488">
            <v>1110</v>
          </cell>
          <cell r="E9488" t="str">
            <v>PROBATION PROG MANAGER</v>
          </cell>
          <cell r="F9488" t="str">
            <v>Z006</v>
          </cell>
          <cell r="G9488">
            <v>1</v>
          </cell>
          <cell r="H9488" t="str">
            <v>C285-003</v>
          </cell>
          <cell r="I9488" t="str">
            <v>F</v>
          </cell>
          <cell r="J9488" t="str">
            <v>*FM</v>
          </cell>
          <cell r="K9488" t="str">
            <v>MEDICARE</v>
          </cell>
          <cell r="L9488">
            <v>40.43</v>
          </cell>
        </row>
        <row r="9489">
          <cell r="A9489" t="str">
            <v>TEPPER, BRUCE D</v>
          </cell>
          <cell r="B9489" t="str">
            <v>101-572</v>
          </cell>
          <cell r="C9489">
            <v>510300</v>
          </cell>
          <cell r="D9489">
            <v>1110</v>
          </cell>
          <cell r="E9489" t="str">
            <v>PROBATION PROG MANAGER</v>
          </cell>
          <cell r="F9489" t="str">
            <v>C285</v>
          </cell>
          <cell r="G9489">
            <v>1</v>
          </cell>
          <cell r="H9489" t="str">
            <v>C285-003</v>
          </cell>
          <cell r="I9489" t="str">
            <v>F</v>
          </cell>
          <cell r="J9489" t="str">
            <v>*FM</v>
          </cell>
          <cell r="K9489" t="str">
            <v>MEDICARE</v>
          </cell>
          <cell r="L9489">
            <v>925.01</v>
          </cell>
        </row>
        <row r="9490">
          <cell r="A9490" t="str">
            <v>TEPPER, BRUCE D</v>
          </cell>
          <cell r="B9490" t="str">
            <v>101-572</v>
          </cell>
          <cell r="C9490">
            <v>510300</v>
          </cell>
          <cell r="D9490">
            <v>1110</v>
          </cell>
          <cell r="E9490" t="str">
            <v>PROBATION PROG MANAGER</v>
          </cell>
          <cell r="F9490" t="str">
            <v>C285</v>
          </cell>
          <cell r="G9490">
            <v>1</v>
          </cell>
          <cell r="H9490" t="str">
            <v>C285-003</v>
          </cell>
          <cell r="I9490" t="str">
            <v>F</v>
          </cell>
          <cell r="J9490" t="str">
            <v>*FI</v>
          </cell>
          <cell r="K9490" t="str">
            <v>FICA</v>
          </cell>
          <cell r="L9490">
            <v>3955.2</v>
          </cell>
        </row>
        <row r="9491">
          <cell r="A9491" t="str">
            <v>TEPPER, BRUCE D</v>
          </cell>
          <cell r="B9491" t="str">
            <v>101-572</v>
          </cell>
          <cell r="C9491">
            <v>510300</v>
          </cell>
          <cell r="D9491">
            <v>1110</v>
          </cell>
          <cell r="E9491" t="str">
            <v>PROBATION PROG MANAGER</v>
          </cell>
          <cell r="F9491" t="str">
            <v>Z006</v>
          </cell>
          <cell r="G9491">
            <v>1</v>
          </cell>
          <cell r="H9491" t="str">
            <v>C285-003</v>
          </cell>
          <cell r="I9491" t="str">
            <v>F</v>
          </cell>
          <cell r="J9491" t="str">
            <v>*FI</v>
          </cell>
          <cell r="K9491" t="str">
            <v>FICA</v>
          </cell>
          <cell r="L9491">
            <v>172.87</v>
          </cell>
        </row>
        <row r="9492">
          <cell r="A9492" t="str">
            <v>TEPPER, BRUCE D</v>
          </cell>
          <cell r="B9492" t="str">
            <v>101-572</v>
          </cell>
          <cell r="C9492">
            <v>510300</v>
          </cell>
          <cell r="D9492">
            <v>1110</v>
          </cell>
          <cell r="E9492" t="str">
            <v>PROBATION PROG MANAGER</v>
          </cell>
          <cell r="F9492" t="str">
            <v>C285</v>
          </cell>
          <cell r="G9492">
            <v>1</v>
          </cell>
          <cell r="H9492" t="str">
            <v>C285-003</v>
          </cell>
          <cell r="I9492" t="str">
            <v>F</v>
          </cell>
          <cell r="J9492">
            <v>8000</v>
          </cell>
          <cell r="L9492">
            <v>4461.26</v>
          </cell>
        </row>
        <row r="9493">
          <cell r="A9493" t="str">
            <v>TEPPER, BRUCE D</v>
          </cell>
          <cell r="B9493" t="str">
            <v>101-572</v>
          </cell>
          <cell r="C9493">
            <v>510400</v>
          </cell>
          <cell r="D9493">
            <v>1110</v>
          </cell>
          <cell r="E9493" t="str">
            <v>PROBATION PROG MANAGER</v>
          </cell>
          <cell r="F9493" t="str">
            <v>C285</v>
          </cell>
          <cell r="G9493">
            <v>1</v>
          </cell>
          <cell r="H9493" t="str">
            <v>C285-003</v>
          </cell>
          <cell r="I9493" t="str">
            <v>F</v>
          </cell>
          <cell r="J9493">
            <v>104</v>
          </cell>
          <cell r="L9493">
            <v>283.83999999999997</v>
          </cell>
        </row>
        <row r="9494">
          <cell r="A9494" t="str">
            <v>TEPPER, BRUCE D</v>
          </cell>
          <cell r="B9494" t="str">
            <v>101-572</v>
          </cell>
          <cell r="C9494">
            <v>510400</v>
          </cell>
          <cell r="D9494">
            <v>1110</v>
          </cell>
          <cell r="E9494" t="str">
            <v>PROBATION PROG MANAGER</v>
          </cell>
          <cell r="F9494" t="str">
            <v>C285</v>
          </cell>
          <cell r="G9494">
            <v>1</v>
          </cell>
          <cell r="H9494" t="str">
            <v>C285-003</v>
          </cell>
          <cell r="I9494" t="str">
            <v>F</v>
          </cell>
          <cell r="J9494">
            <v>811</v>
          </cell>
          <cell r="L9494">
            <v>1.88</v>
          </cell>
        </row>
        <row r="9495">
          <cell r="A9495" t="str">
            <v>TEPPER, BRUCE D</v>
          </cell>
          <cell r="B9495" t="str">
            <v>101-572</v>
          </cell>
          <cell r="C9495">
            <v>510400</v>
          </cell>
          <cell r="D9495">
            <v>1110</v>
          </cell>
          <cell r="E9495" t="str">
            <v>PROBATION PROG MANAGER</v>
          </cell>
          <cell r="F9495" t="str">
            <v>C285</v>
          </cell>
          <cell r="G9495">
            <v>1</v>
          </cell>
          <cell r="H9495" t="str">
            <v>C285-003</v>
          </cell>
          <cell r="I9495" t="str">
            <v>F</v>
          </cell>
          <cell r="J9495">
            <v>30</v>
          </cell>
          <cell r="L9495">
            <v>159.47999999999999</v>
          </cell>
        </row>
        <row r="9496">
          <cell r="A9496" t="str">
            <v>TEPPER, BRUCE D</v>
          </cell>
          <cell r="B9496" t="str">
            <v>101-572</v>
          </cell>
          <cell r="C9496">
            <v>510400</v>
          </cell>
          <cell r="D9496">
            <v>1110</v>
          </cell>
          <cell r="E9496" t="str">
            <v>PROBATION PROG MANAGER</v>
          </cell>
          <cell r="F9496" t="str">
            <v>C285</v>
          </cell>
          <cell r="G9496">
            <v>1</v>
          </cell>
          <cell r="H9496" t="str">
            <v>C285-003</v>
          </cell>
          <cell r="I9496" t="str">
            <v>F</v>
          </cell>
          <cell r="J9496">
            <v>1001</v>
          </cell>
          <cell r="L9496">
            <v>10.17</v>
          </cell>
        </row>
        <row r="9497">
          <cell r="A9497" t="str">
            <v>TEPPER, BRUCE D</v>
          </cell>
          <cell r="B9497" t="str">
            <v>101-572</v>
          </cell>
          <cell r="C9497">
            <v>510400</v>
          </cell>
          <cell r="D9497">
            <v>1110</v>
          </cell>
          <cell r="E9497" t="str">
            <v>PROBATION PROG MANAGER</v>
          </cell>
          <cell r="F9497" t="str">
            <v>Z006</v>
          </cell>
          <cell r="G9497">
            <v>1</v>
          </cell>
          <cell r="H9497" t="str">
            <v>C285-003</v>
          </cell>
          <cell r="I9497" t="str">
            <v>F</v>
          </cell>
          <cell r="J9497">
            <v>30</v>
          </cell>
          <cell r="L9497">
            <v>6.97</v>
          </cell>
        </row>
        <row r="9498">
          <cell r="A9498" t="str">
            <v>TEPPER, BRUCE D</v>
          </cell>
          <cell r="B9498" t="str">
            <v>101-572</v>
          </cell>
          <cell r="C9498">
            <v>510400</v>
          </cell>
          <cell r="D9498">
            <v>1110</v>
          </cell>
          <cell r="E9498" t="str">
            <v>PROBATION PROG MANAGER</v>
          </cell>
          <cell r="F9498" t="str">
            <v>C285</v>
          </cell>
          <cell r="G9498">
            <v>1</v>
          </cell>
          <cell r="H9498" t="str">
            <v>C285-003</v>
          </cell>
          <cell r="I9498" t="str">
            <v>F</v>
          </cell>
          <cell r="J9498">
            <v>605</v>
          </cell>
          <cell r="L9498">
            <v>59.1</v>
          </cell>
        </row>
        <row r="9499">
          <cell r="A9499" t="str">
            <v>TEPPER, BRUCE D</v>
          </cell>
          <cell r="B9499" t="str">
            <v>101-572</v>
          </cell>
          <cell r="C9499">
            <v>510400</v>
          </cell>
          <cell r="D9499">
            <v>1110</v>
          </cell>
          <cell r="E9499" t="str">
            <v>PROBATION PROG MANAGER</v>
          </cell>
          <cell r="F9499" t="str">
            <v>C285</v>
          </cell>
          <cell r="G9499">
            <v>1</v>
          </cell>
          <cell r="H9499" t="str">
            <v>C285-003</v>
          </cell>
          <cell r="I9499" t="str">
            <v>F</v>
          </cell>
          <cell r="J9499">
            <v>705</v>
          </cell>
          <cell r="L9499">
            <v>12.04</v>
          </cell>
        </row>
        <row r="9500">
          <cell r="A9500" t="str">
            <v>TERLIZZI, CAROL A</v>
          </cell>
          <cell r="B9500" t="str">
            <v>125-556</v>
          </cell>
          <cell r="C9500">
            <v>510100</v>
          </cell>
          <cell r="D9500">
            <v>44120</v>
          </cell>
          <cell r="E9500" t="str">
            <v>LEGAL OFFICE ASSISTANT II</v>
          </cell>
          <cell r="F9500" t="str">
            <v>D350</v>
          </cell>
          <cell r="G9500">
            <v>1</v>
          </cell>
          <cell r="H9500" t="str">
            <v>D350-015</v>
          </cell>
          <cell r="I9500" t="str">
            <v>O</v>
          </cell>
          <cell r="J9500">
            <v>1</v>
          </cell>
          <cell r="K9500" t="str">
            <v>REGULAR PAY</v>
          </cell>
          <cell r="L9500">
            <v>26651.17</v>
          </cell>
        </row>
        <row r="9501">
          <cell r="A9501" t="str">
            <v>TERLIZZI, CAROL A</v>
          </cell>
          <cell r="B9501" t="str">
            <v>125-556</v>
          </cell>
          <cell r="C9501">
            <v>510300</v>
          </cell>
          <cell r="D9501">
            <v>44120</v>
          </cell>
          <cell r="E9501" t="str">
            <v>LEGAL OFFICE ASSISTANT II</v>
          </cell>
          <cell r="F9501" t="str">
            <v>D350</v>
          </cell>
          <cell r="G9501">
            <v>1</v>
          </cell>
          <cell r="H9501" t="str">
            <v>D350-015</v>
          </cell>
          <cell r="I9501" t="str">
            <v>F</v>
          </cell>
          <cell r="J9501" t="str">
            <v>*FI</v>
          </cell>
          <cell r="K9501" t="str">
            <v>FICA</v>
          </cell>
          <cell r="L9501">
            <v>1652.37</v>
          </cell>
        </row>
        <row r="9502">
          <cell r="A9502" t="str">
            <v>TERLIZZI, CAROL A</v>
          </cell>
          <cell r="B9502" t="str">
            <v>125-556</v>
          </cell>
          <cell r="C9502">
            <v>510300</v>
          </cell>
          <cell r="D9502">
            <v>44120</v>
          </cell>
          <cell r="E9502" t="str">
            <v>LEGAL OFFICE ASSISTANT II</v>
          </cell>
          <cell r="F9502" t="str">
            <v>D350</v>
          </cell>
          <cell r="G9502">
            <v>1</v>
          </cell>
          <cell r="H9502" t="str">
            <v>D350-015</v>
          </cell>
          <cell r="I9502" t="str">
            <v>F</v>
          </cell>
          <cell r="J9502">
            <v>7999</v>
          </cell>
          <cell r="L9502">
            <v>7992.69</v>
          </cell>
        </row>
        <row r="9503">
          <cell r="A9503" t="str">
            <v>TERLIZZI, CAROL A</v>
          </cell>
          <cell r="B9503" t="str">
            <v>125-556</v>
          </cell>
          <cell r="C9503">
            <v>510300</v>
          </cell>
          <cell r="D9503">
            <v>44120</v>
          </cell>
          <cell r="E9503" t="str">
            <v>LEGAL OFFICE ASSISTANT II</v>
          </cell>
          <cell r="F9503" t="str">
            <v>D350</v>
          </cell>
          <cell r="G9503">
            <v>1</v>
          </cell>
          <cell r="H9503" t="str">
            <v>D350-015</v>
          </cell>
          <cell r="I9503" t="str">
            <v>F</v>
          </cell>
          <cell r="J9503">
            <v>8000</v>
          </cell>
          <cell r="L9503">
            <v>1861.29</v>
          </cell>
        </row>
        <row r="9504">
          <cell r="A9504" t="str">
            <v>TERLIZZI, CAROL A</v>
          </cell>
          <cell r="B9504" t="str">
            <v>125-556</v>
          </cell>
          <cell r="C9504">
            <v>510300</v>
          </cell>
          <cell r="D9504">
            <v>44120</v>
          </cell>
          <cell r="E9504" t="str">
            <v>LEGAL OFFICE ASSISTANT II</v>
          </cell>
          <cell r="F9504" t="str">
            <v>D350</v>
          </cell>
          <cell r="G9504">
            <v>1</v>
          </cell>
          <cell r="H9504" t="str">
            <v>D350-015</v>
          </cell>
          <cell r="I9504" t="str">
            <v>F</v>
          </cell>
          <cell r="J9504" t="str">
            <v>*FM</v>
          </cell>
          <cell r="K9504" t="str">
            <v>MEDICARE</v>
          </cell>
          <cell r="L9504">
            <v>386.44</v>
          </cell>
        </row>
        <row r="9505">
          <cell r="A9505" t="str">
            <v>TERLIZZI, CAROL A</v>
          </cell>
          <cell r="B9505" t="str">
            <v>125-556</v>
          </cell>
          <cell r="C9505">
            <v>510400</v>
          </cell>
          <cell r="D9505">
            <v>44120</v>
          </cell>
          <cell r="E9505" t="str">
            <v>LEGAL OFFICE ASSISTANT II</v>
          </cell>
          <cell r="F9505" t="str">
            <v>D350</v>
          </cell>
          <cell r="G9505">
            <v>1</v>
          </cell>
          <cell r="H9505" t="str">
            <v>D350-015</v>
          </cell>
          <cell r="I9505" t="str">
            <v>F</v>
          </cell>
          <cell r="J9505">
            <v>1001</v>
          </cell>
          <cell r="L9505">
            <v>10.17</v>
          </cell>
        </row>
        <row r="9506">
          <cell r="A9506" t="str">
            <v>TERLIZZI, CAROL A</v>
          </cell>
          <cell r="B9506" t="str">
            <v>125-556</v>
          </cell>
          <cell r="C9506">
            <v>510400</v>
          </cell>
          <cell r="D9506">
            <v>44120</v>
          </cell>
          <cell r="E9506" t="str">
            <v>LEGAL OFFICE ASSISTANT II</v>
          </cell>
          <cell r="F9506" t="str">
            <v>D350</v>
          </cell>
          <cell r="G9506">
            <v>1</v>
          </cell>
          <cell r="H9506" t="str">
            <v>D350-015</v>
          </cell>
          <cell r="I9506" t="str">
            <v>F</v>
          </cell>
          <cell r="J9506">
            <v>701</v>
          </cell>
          <cell r="L9506">
            <v>4.01</v>
          </cell>
        </row>
        <row r="9507">
          <cell r="A9507" t="str">
            <v>TERLIZZI, CAROL A</v>
          </cell>
          <cell r="B9507" t="str">
            <v>125-556</v>
          </cell>
          <cell r="C9507">
            <v>510400</v>
          </cell>
          <cell r="D9507">
            <v>44120</v>
          </cell>
          <cell r="E9507" t="str">
            <v>LEGAL OFFICE ASSISTANT II</v>
          </cell>
          <cell r="F9507" t="str">
            <v>D350</v>
          </cell>
          <cell r="G9507">
            <v>1</v>
          </cell>
          <cell r="H9507" t="str">
            <v>D350-015</v>
          </cell>
          <cell r="I9507" t="str">
            <v>F</v>
          </cell>
          <cell r="J9507">
            <v>601</v>
          </cell>
          <cell r="L9507">
            <v>17.149999999999999</v>
          </cell>
        </row>
        <row r="9508">
          <cell r="A9508" t="str">
            <v>TERLIZZI, CAROL A</v>
          </cell>
          <cell r="B9508" t="str">
            <v>125-556</v>
          </cell>
          <cell r="C9508">
            <v>510400</v>
          </cell>
          <cell r="D9508">
            <v>44120</v>
          </cell>
          <cell r="E9508" t="str">
            <v>LEGAL OFFICE ASSISTANT II</v>
          </cell>
          <cell r="F9508" t="str">
            <v>D350</v>
          </cell>
          <cell r="G9508">
            <v>1</v>
          </cell>
          <cell r="H9508" t="str">
            <v>D350-015</v>
          </cell>
          <cell r="I9508" t="str">
            <v>F</v>
          </cell>
          <cell r="J9508">
            <v>110</v>
          </cell>
          <cell r="L9508">
            <v>135.97999999999999</v>
          </cell>
        </row>
        <row r="9509">
          <cell r="A9509" t="str">
            <v>TERLIZZI, CAROL A</v>
          </cell>
          <cell r="B9509" t="str">
            <v>125-556</v>
          </cell>
          <cell r="C9509">
            <v>510400</v>
          </cell>
          <cell r="D9509">
            <v>44120</v>
          </cell>
          <cell r="E9509" t="str">
            <v>LEGAL OFFICE ASSISTANT II</v>
          </cell>
          <cell r="F9509" t="str">
            <v>D350</v>
          </cell>
          <cell r="G9509">
            <v>1</v>
          </cell>
          <cell r="H9509" t="str">
            <v>D350-015</v>
          </cell>
          <cell r="I9509" t="str">
            <v>F</v>
          </cell>
          <cell r="J9509">
            <v>811</v>
          </cell>
          <cell r="L9509">
            <v>1.88</v>
          </cell>
        </row>
        <row r="9510">
          <cell r="A9510" t="str">
            <v>TERLIZZI, CAROL A</v>
          </cell>
          <cell r="B9510" t="str">
            <v>125-556</v>
          </cell>
          <cell r="C9510">
            <v>510400</v>
          </cell>
          <cell r="D9510">
            <v>44120</v>
          </cell>
          <cell r="E9510" t="str">
            <v>LEGAL OFFICE ASSISTANT II</v>
          </cell>
          <cell r="F9510" t="str">
            <v>D350</v>
          </cell>
          <cell r="G9510">
            <v>1</v>
          </cell>
          <cell r="H9510" t="str">
            <v>D350-015</v>
          </cell>
          <cell r="I9510" t="str">
            <v>F</v>
          </cell>
          <cell r="J9510">
            <v>30</v>
          </cell>
          <cell r="L9510">
            <v>66.63</v>
          </cell>
        </row>
        <row r="9511">
          <cell r="A9511" t="str">
            <v>THAMES, KRISTEN D</v>
          </cell>
          <cell r="B9511" t="str">
            <v>101-594</v>
          </cell>
          <cell r="C9511">
            <v>510100</v>
          </cell>
          <cell r="D9511">
            <v>48100</v>
          </cell>
          <cell r="E9511" t="str">
            <v>SOCIAL SERVICE WORKER IV</v>
          </cell>
          <cell r="F9511" t="str">
            <v>P185</v>
          </cell>
          <cell r="G9511">
            <v>1</v>
          </cell>
          <cell r="H9511" t="str">
            <v>P185-004</v>
          </cell>
          <cell r="I9511" t="str">
            <v>O</v>
          </cell>
          <cell r="J9511">
            <v>1</v>
          </cell>
          <cell r="K9511" t="str">
            <v>REGULAR PAY</v>
          </cell>
          <cell r="L9511">
            <v>45554.89</v>
          </cell>
        </row>
        <row r="9512">
          <cell r="A9512" t="str">
            <v>THAMES, KRISTEN D</v>
          </cell>
          <cell r="B9512" t="str">
            <v>101-594</v>
          </cell>
          <cell r="C9512">
            <v>510300</v>
          </cell>
          <cell r="D9512">
            <v>48100</v>
          </cell>
          <cell r="E9512" t="str">
            <v>SOCIAL SERVICE WORKER IV</v>
          </cell>
          <cell r="F9512" t="str">
            <v>P185</v>
          </cell>
          <cell r="G9512">
            <v>1</v>
          </cell>
          <cell r="H9512" t="str">
            <v>P185-004</v>
          </cell>
          <cell r="I9512" t="str">
            <v>F</v>
          </cell>
          <cell r="J9512" t="str">
            <v>*FM</v>
          </cell>
          <cell r="K9512" t="str">
            <v>MEDICARE</v>
          </cell>
          <cell r="L9512">
            <v>660.55</v>
          </cell>
        </row>
        <row r="9513">
          <cell r="A9513" t="str">
            <v>THAMES, KRISTEN D</v>
          </cell>
          <cell r="B9513" t="str">
            <v>101-594</v>
          </cell>
          <cell r="C9513">
            <v>510300</v>
          </cell>
          <cell r="D9513">
            <v>48100</v>
          </cell>
          <cell r="E9513" t="str">
            <v>SOCIAL SERVICE WORKER IV</v>
          </cell>
          <cell r="F9513" t="str">
            <v>P185</v>
          </cell>
          <cell r="G9513">
            <v>1</v>
          </cell>
          <cell r="H9513" t="str">
            <v>P185-004</v>
          </cell>
          <cell r="I9513" t="str">
            <v>F</v>
          </cell>
          <cell r="J9513">
            <v>7999</v>
          </cell>
          <cell r="L9513">
            <v>13661.91</v>
          </cell>
        </row>
        <row r="9514">
          <cell r="A9514" t="str">
            <v>THAMES, KRISTEN D</v>
          </cell>
          <cell r="B9514" t="str">
            <v>101-594</v>
          </cell>
          <cell r="C9514">
            <v>510300</v>
          </cell>
          <cell r="D9514">
            <v>48100</v>
          </cell>
          <cell r="E9514" t="str">
            <v>SOCIAL SERVICE WORKER IV</v>
          </cell>
          <cell r="F9514" t="str">
            <v>P185</v>
          </cell>
          <cell r="G9514">
            <v>1</v>
          </cell>
          <cell r="H9514" t="str">
            <v>P185-004</v>
          </cell>
          <cell r="I9514" t="str">
            <v>F</v>
          </cell>
          <cell r="J9514" t="str">
            <v>*FI</v>
          </cell>
          <cell r="K9514" t="str">
            <v>FICA</v>
          </cell>
          <cell r="L9514">
            <v>2824.4</v>
          </cell>
        </row>
        <row r="9515">
          <cell r="A9515" t="str">
            <v>THAMES, KRISTEN D</v>
          </cell>
          <cell r="B9515" t="str">
            <v>101-594</v>
          </cell>
          <cell r="C9515">
            <v>510300</v>
          </cell>
          <cell r="D9515">
            <v>48100</v>
          </cell>
          <cell r="E9515" t="str">
            <v>SOCIAL SERVICE WORKER IV</v>
          </cell>
          <cell r="F9515" t="str">
            <v>P185</v>
          </cell>
          <cell r="G9515">
            <v>1</v>
          </cell>
          <cell r="H9515" t="str">
            <v>P185-004</v>
          </cell>
          <cell r="I9515" t="str">
            <v>F</v>
          </cell>
          <cell r="J9515">
            <v>8005</v>
          </cell>
          <cell r="L9515">
            <v>222.92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39"/>
  <sheetViews>
    <sheetView tabSelected="1" topLeftCell="B1" zoomScaleNormal="100" workbookViewId="0">
      <selection activeCell="B5" sqref="B5:F7"/>
    </sheetView>
  </sheetViews>
  <sheetFormatPr defaultColWidth="0" defaultRowHeight="15" zeroHeight="1" x14ac:dyDescent="0.2"/>
  <cols>
    <col min="1" max="1" width="0" style="1" hidden="1" customWidth="1"/>
    <col min="2" max="3" width="3.7109375" style="1" customWidth="1"/>
    <col min="4" max="4" width="7.5703125" style="1" customWidth="1"/>
    <col min="5" max="5" width="3.7109375" style="1" customWidth="1"/>
    <col min="6" max="6" width="22.7109375" style="1" customWidth="1"/>
    <col min="7" max="7" width="18" style="1" customWidth="1"/>
    <col min="8" max="8" width="12.7109375" style="1" customWidth="1"/>
    <col min="9" max="9" width="18.5703125" style="1" customWidth="1"/>
    <col min="10" max="10" width="17" style="1" customWidth="1"/>
    <col min="11" max="12" width="12.7109375" style="1" customWidth="1"/>
    <col min="13" max="13" width="17" style="1" customWidth="1"/>
    <col min="14" max="14" width="16" style="1" customWidth="1"/>
    <col min="15" max="15" width="13.7109375" style="1" customWidth="1"/>
    <col min="16" max="16" width="12.7109375" style="1" customWidth="1"/>
    <col min="17" max="19" width="12.7109375" style="1" hidden="1" customWidth="1"/>
    <col min="20" max="16384" width="0" style="1" hidden="1"/>
  </cols>
  <sheetData>
    <row r="1" spans="1:19" ht="47.25" customHeight="1" x14ac:dyDescent="0.2">
      <c r="B1" s="76" t="s">
        <v>126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B2" s="2" t="s">
        <v>26</v>
      </c>
      <c r="C2" s="2"/>
      <c r="D2" s="2"/>
      <c r="E2" s="95" t="s">
        <v>123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4">
        <v>39825</v>
      </c>
    </row>
    <row r="3" spans="1:19" ht="20.100000000000001" customHeight="1" x14ac:dyDescent="0.25">
      <c r="B3" s="2" t="s">
        <v>80</v>
      </c>
      <c r="C3" s="2"/>
      <c r="D3" s="2"/>
      <c r="E3" s="94" t="s">
        <v>124</v>
      </c>
      <c r="F3" s="94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B5" s="79" t="s">
        <v>28</v>
      </c>
      <c r="C5" s="80"/>
      <c r="D5" s="80"/>
      <c r="E5" s="80"/>
      <c r="F5" s="81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15" customHeight="1" x14ac:dyDescent="0.25">
      <c r="B6" s="82"/>
      <c r="C6" s="83"/>
      <c r="D6" s="83"/>
      <c r="E6" s="83"/>
      <c r="F6" s="84"/>
      <c r="G6" s="92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42" customHeight="1" x14ac:dyDescent="0.25">
      <c r="B7" s="85"/>
      <c r="C7" s="86"/>
      <c r="D7" s="86"/>
      <c r="E7" s="86"/>
      <c r="F7" s="87"/>
      <c r="G7" s="93"/>
      <c r="H7" s="61" t="s">
        <v>0</v>
      </c>
      <c r="I7" s="10" t="s">
        <v>29</v>
      </c>
      <c r="J7" s="10" t="s">
        <v>16</v>
      </c>
      <c r="K7" s="10" t="s">
        <v>1</v>
      </c>
      <c r="L7" s="61" t="s">
        <v>13</v>
      </c>
      <c r="M7" s="10" t="s">
        <v>14</v>
      </c>
      <c r="N7" s="61" t="s">
        <v>2</v>
      </c>
      <c r="O7" s="10" t="s">
        <v>15</v>
      </c>
      <c r="P7" s="10" t="s">
        <v>56</v>
      </c>
      <c r="Q7" s="11"/>
      <c r="R7" s="11"/>
      <c r="S7" s="11"/>
    </row>
    <row r="8" spans="1:19" ht="15" customHeight="1" x14ac:dyDescent="0.25">
      <c r="B8" s="12" t="s">
        <v>168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B9" s="16"/>
      <c r="C9" s="88" t="s">
        <v>82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A11" s="1" t="s">
        <v>130</v>
      </c>
      <c r="B11" s="16"/>
      <c r="C11" s="18"/>
      <c r="D11" s="18"/>
      <c r="E11" s="18" t="s">
        <v>31</v>
      </c>
      <c r="F11" s="19"/>
      <c r="G11" s="17">
        <f>SUM(H11:P11)</f>
        <v>0</v>
      </c>
      <c r="H11" s="17">
        <v>0</v>
      </c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A12" s="1" t="s">
        <v>131</v>
      </c>
      <c r="B12" s="16"/>
      <c r="C12" s="18"/>
      <c r="D12" s="18"/>
      <c r="E12" s="18" t="s">
        <v>4</v>
      </c>
      <c r="F12" s="19"/>
      <c r="G12" s="17">
        <f>SUM(H12:P12)</f>
        <v>0</v>
      </c>
      <c r="H12" s="17">
        <v>0</v>
      </c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A15" s="1" t="s">
        <v>132</v>
      </c>
      <c r="B15" s="16"/>
      <c r="C15" s="18"/>
      <c r="D15" s="18"/>
      <c r="E15" s="18" t="s">
        <v>31</v>
      </c>
      <c r="F15" s="19"/>
      <c r="G15" s="17">
        <f>SUM(H15:P15)</f>
        <v>173178.83316821847</v>
      </c>
      <c r="H15" s="17">
        <v>99768.168435396117</v>
      </c>
      <c r="I15" s="17">
        <v>34773.472768178995</v>
      </c>
      <c r="J15" s="17"/>
      <c r="K15" s="17">
        <v>38637.191964643331</v>
      </c>
      <c r="L15" s="17"/>
      <c r="M15" s="17"/>
      <c r="N15" s="17"/>
      <c r="O15" s="17"/>
      <c r="P15" s="17"/>
    </row>
    <row r="16" spans="1:19" ht="15" customHeight="1" x14ac:dyDescent="0.2">
      <c r="A16" s="1" t="s">
        <v>133</v>
      </c>
      <c r="B16" s="16"/>
      <c r="C16" s="18"/>
      <c r="D16" s="18"/>
      <c r="E16" s="18" t="s">
        <v>4</v>
      </c>
      <c r="F16" s="19"/>
      <c r="G16" s="17">
        <f>SUM(H16:P16)</f>
        <v>137772.37576123356</v>
      </c>
      <c r="H16" s="17">
        <v>79370.540494055924</v>
      </c>
      <c r="I16" s="17">
        <v>27664.027231820994</v>
      </c>
      <c r="J16" s="17"/>
      <c r="K16" s="17">
        <v>30737.808035356662</v>
      </c>
      <c r="L16" s="17"/>
      <c r="M16" s="17"/>
      <c r="N16" s="17"/>
      <c r="O16" s="17"/>
      <c r="P16" s="17"/>
    </row>
    <row r="17" spans="1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310951.208929452</v>
      </c>
      <c r="H17" s="17">
        <f t="shared" si="1"/>
        <v>179138.70892945206</v>
      </c>
      <c r="I17" s="17">
        <f t="shared" si="1"/>
        <v>62437.499999999985</v>
      </c>
      <c r="J17" s="17">
        <f t="shared" si="1"/>
        <v>0</v>
      </c>
      <c r="K17" s="17">
        <f t="shared" si="1"/>
        <v>69375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1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310951.208929452</v>
      </c>
      <c r="H18" s="23">
        <f t="shared" si="2"/>
        <v>179138.70892945206</v>
      </c>
      <c r="I18" s="23">
        <f t="shared" si="2"/>
        <v>62437.499999999985</v>
      </c>
      <c r="J18" s="23">
        <f t="shared" si="2"/>
        <v>0</v>
      </c>
      <c r="K18" s="23">
        <f t="shared" si="2"/>
        <v>69375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1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15" customHeight="1" x14ac:dyDescent="0.2">
      <c r="A21" s="1" t="s">
        <v>134</v>
      </c>
      <c r="B21" s="16"/>
      <c r="C21" s="18"/>
      <c r="D21" s="18"/>
      <c r="E21" s="18"/>
      <c r="F21" s="19" t="s">
        <v>31</v>
      </c>
      <c r="G21" s="17">
        <f>SUM(H21:P21)</f>
        <v>425</v>
      </c>
      <c r="H21" s="17">
        <v>425</v>
      </c>
      <c r="I21" s="17"/>
      <c r="J21" s="17"/>
      <c r="K21" s="17"/>
      <c r="L21" s="17"/>
      <c r="M21" s="17"/>
      <c r="N21" s="17"/>
      <c r="O21" s="17"/>
      <c r="P21" s="17"/>
    </row>
    <row r="22" spans="1:16" ht="15" customHeight="1" x14ac:dyDescent="0.2">
      <c r="A22" s="1" t="s">
        <v>135</v>
      </c>
      <c r="B22" s="16"/>
      <c r="C22" s="18"/>
      <c r="D22" s="18"/>
      <c r="E22" s="18"/>
      <c r="F22" s="19" t="s">
        <v>4</v>
      </c>
      <c r="G22" s="17">
        <f>SUM(H22:P22)</f>
        <v>0</v>
      </c>
      <c r="H22" s="17">
        <v>0</v>
      </c>
      <c r="I22" s="17"/>
      <c r="J22" s="17"/>
      <c r="K22" s="17"/>
      <c r="L22" s="17"/>
      <c r="M22" s="17"/>
      <c r="N22" s="17"/>
      <c r="O22" s="17"/>
      <c r="P22" s="17"/>
    </row>
    <row r="23" spans="1:16" ht="15" customHeight="1" x14ac:dyDescent="0.2">
      <c r="B23" s="16"/>
      <c r="C23" s="18"/>
      <c r="D23" s="18"/>
      <c r="E23" s="18" t="s">
        <v>7</v>
      </c>
      <c r="F23" s="19"/>
      <c r="G23" s="17">
        <f>SUM(G21:G22)</f>
        <v>425</v>
      </c>
      <c r="H23" s="17">
        <f>SUM(H21:H22)</f>
        <v>425</v>
      </c>
      <c r="I23" s="17">
        <f t="shared" ref="I23:P23" si="3">SUM(I21:I22)</f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1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ht="15" customHeight="1" x14ac:dyDescent="0.2">
      <c r="A25" s="1" t="s">
        <v>136</v>
      </c>
      <c r="B25" s="16"/>
      <c r="C25" s="18"/>
      <c r="D25" s="18"/>
      <c r="E25" s="18"/>
      <c r="F25" s="19" t="s">
        <v>31</v>
      </c>
      <c r="G25" s="17">
        <f>SUM(H25:P25)</f>
        <v>0</v>
      </c>
      <c r="H25" s="17"/>
      <c r="I25" s="17"/>
      <c r="J25" s="17"/>
      <c r="K25" s="17"/>
      <c r="L25" s="17"/>
      <c r="M25" s="17"/>
      <c r="N25" s="17"/>
      <c r="O25" s="17"/>
      <c r="P25" s="17"/>
    </row>
    <row r="26" spans="1:16" ht="15" customHeight="1" x14ac:dyDescent="0.2">
      <c r="A26" s="1" t="s">
        <v>137</v>
      </c>
      <c r="B26" s="16"/>
      <c r="C26" s="18"/>
      <c r="D26" s="18"/>
      <c r="E26" s="18"/>
      <c r="F26" s="19" t="s">
        <v>4</v>
      </c>
      <c r="G26" s="17">
        <f>SUM(H26:P26)</f>
        <v>0</v>
      </c>
      <c r="H26" s="17"/>
      <c r="I26" s="17"/>
      <c r="J26" s="17"/>
      <c r="K26" s="17"/>
      <c r="L26" s="17"/>
      <c r="M26" s="17"/>
      <c r="N26" s="17"/>
      <c r="O26" s="17"/>
      <c r="P26" s="17"/>
    </row>
    <row r="27" spans="1:16" ht="15" customHeight="1" x14ac:dyDescent="0.2">
      <c r="B27" s="16"/>
      <c r="C27" s="18"/>
      <c r="D27" s="18"/>
      <c r="E27" s="18" t="s">
        <v>8</v>
      </c>
      <c r="F27" s="19"/>
      <c r="G27" s="17">
        <f>SUM(G25:G26)</f>
        <v>0</v>
      </c>
      <c r="H27" s="17">
        <f t="shared" ref="H27:P27" si="4">SUM(H25:H26)</f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1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425</v>
      </c>
      <c r="H28" s="23">
        <f t="shared" si="5"/>
        <v>425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1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1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1:16" ht="15" customHeight="1" x14ac:dyDescent="0.2">
      <c r="A31" s="1" t="s">
        <v>138</v>
      </c>
      <c r="B31" s="16"/>
      <c r="C31" s="18"/>
      <c r="D31" s="18"/>
      <c r="E31" s="18" t="s">
        <v>31</v>
      </c>
      <c r="F31" s="19"/>
      <c r="G31" s="17">
        <f>SUM(H31:P31)</f>
        <v>51202.666542169907</v>
      </c>
      <c r="H31" s="17">
        <v>38851.051542169909</v>
      </c>
      <c r="I31" s="17">
        <v>5850.7650000000003</v>
      </c>
      <c r="J31" s="17"/>
      <c r="K31" s="17">
        <v>6500.85</v>
      </c>
      <c r="L31" s="17"/>
      <c r="M31" s="17"/>
      <c r="N31" s="17"/>
      <c r="O31" s="17"/>
      <c r="P31" s="17"/>
    </row>
    <row r="32" spans="1:16" ht="15" customHeight="1" x14ac:dyDescent="0.2">
      <c r="A32" s="1" t="s">
        <v>139</v>
      </c>
      <c r="B32" s="16"/>
      <c r="C32" s="18"/>
      <c r="D32" s="18"/>
      <c r="E32" s="18" t="s">
        <v>4</v>
      </c>
      <c r="F32" s="19"/>
      <c r="G32" s="17">
        <f>SUM(H32:P32)</f>
        <v>13369.38216928652</v>
      </c>
      <c r="H32" s="17">
        <v>13369.38216928652</v>
      </c>
      <c r="I32" s="17"/>
      <c r="J32" s="17"/>
      <c r="K32" s="17"/>
      <c r="L32" s="17"/>
      <c r="M32" s="17"/>
      <c r="N32" s="17"/>
      <c r="O32" s="17"/>
      <c r="P32" s="17"/>
    </row>
    <row r="33" spans="1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64572.048711456431</v>
      </c>
      <c r="H33" s="17">
        <f t="shared" si="6"/>
        <v>52220.433711456426</v>
      </c>
      <c r="I33" s="17">
        <f t="shared" si="6"/>
        <v>5850.7650000000003</v>
      </c>
      <c r="J33" s="17">
        <f t="shared" si="6"/>
        <v>0</v>
      </c>
      <c r="K33" s="17">
        <f t="shared" si="6"/>
        <v>6500.85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1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1:16" ht="15" customHeight="1" x14ac:dyDescent="0.2">
      <c r="A35" s="1" t="s">
        <v>140</v>
      </c>
      <c r="B35" s="16"/>
      <c r="C35" s="18"/>
      <c r="D35" s="18"/>
      <c r="E35" s="18" t="s">
        <v>31</v>
      </c>
      <c r="F35" s="19"/>
      <c r="G35" s="17">
        <f>SUM(H35:P35)</f>
        <v>0</v>
      </c>
      <c r="H35" s="17"/>
      <c r="I35" s="17"/>
      <c r="J35" s="17"/>
      <c r="K35" s="17"/>
      <c r="L35" s="17"/>
      <c r="M35" s="17"/>
      <c r="N35" s="17"/>
      <c r="O35" s="17"/>
      <c r="P35" s="17"/>
    </row>
    <row r="36" spans="1:16" ht="15" customHeight="1" x14ac:dyDescent="0.2">
      <c r="A36" s="1" t="s">
        <v>141</v>
      </c>
      <c r="B36" s="16"/>
      <c r="C36" s="18"/>
      <c r="D36" s="18"/>
      <c r="E36" s="18" t="s">
        <v>4</v>
      </c>
      <c r="F36" s="19"/>
      <c r="G36" s="17">
        <f>SUM(H36:P36)</f>
        <v>0</v>
      </c>
      <c r="H36" s="17"/>
      <c r="I36" s="17"/>
      <c r="J36" s="17"/>
      <c r="K36" s="17"/>
      <c r="L36" s="17"/>
      <c r="M36" s="17"/>
      <c r="N36" s="17"/>
      <c r="O36" s="17"/>
      <c r="P36" s="17"/>
    </row>
    <row r="37" spans="1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1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64572.048711456431</v>
      </c>
      <c r="H38" s="23">
        <f t="shared" si="8"/>
        <v>52220.433711456426</v>
      </c>
      <c r="I38" s="23">
        <f t="shared" si="8"/>
        <v>5850.7650000000003</v>
      </c>
      <c r="J38" s="23">
        <f t="shared" si="8"/>
        <v>0</v>
      </c>
      <c r="K38" s="23">
        <f t="shared" si="8"/>
        <v>6500.85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1:16" ht="15" customHeight="1" x14ac:dyDescent="0.25">
      <c r="B39" s="24" t="s">
        <v>12</v>
      </c>
      <c r="C39" s="25"/>
      <c r="D39" s="25"/>
      <c r="E39" s="25"/>
      <c r="F39" s="26"/>
      <c r="G39" s="27">
        <f t="shared" ref="G39:P39" si="9">G18+G28+G38</f>
        <v>375948.25764090841</v>
      </c>
      <c r="H39" s="27">
        <f t="shared" si="9"/>
        <v>231784.14264090848</v>
      </c>
      <c r="I39" s="27">
        <f t="shared" si="9"/>
        <v>68288.264999999985</v>
      </c>
      <c r="J39" s="27">
        <f t="shared" si="9"/>
        <v>0</v>
      </c>
      <c r="K39" s="27">
        <f t="shared" si="9"/>
        <v>75875.850000000006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0" orientation="portrait" r:id="rId1"/>
  <headerFooter alignWithMargins="0">
    <oddHeader>&amp;REnclosure 2</oddHeader>
    <oddFooter>&amp;LPage 1&amp;Rver 3 (12/2007)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S39"/>
  <sheetViews>
    <sheetView zoomScaleNormal="100" workbookViewId="0">
      <selection activeCell="B1" sqref="B1:P1"/>
    </sheetView>
  </sheetViews>
  <sheetFormatPr defaultColWidth="0" defaultRowHeight="15" zeroHeight="1" x14ac:dyDescent="0.2"/>
  <cols>
    <col min="1" max="1" width="9.140625" style="62" customWidth="1"/>
    <col min="2" max="3" width="3.7109375" style="62" customWidth="1"/>
    <col min="4" max="4" width="7.85546875" style="62" customWidth="1"/>
    <col min="5" max="5" width="3.7109375" style="62" customWidth="1"/>
    <col min="6" max="6" width="22.7109375" style="62" customWidth="1"/>
    <col min="7" max="7" width="16.28515625" style="62" customWidth="1"/>
    <col min="8" max="8" width="12.7109375" style="1" customWidth="1"/>
    <col min="9" max="9" width="18.28515625" style="1" customWidth="1"/>
    <col min="10" max="10" width="16.85546875" style="1" customWidth="1"/>
    <col min="11" max="12" width="12.7109375" style="1" customWidth="1"/>
    <col min="13" max="13" width="17.28515625" style="1" customWidth="1"/>
    <col min="14" max="14" width="15.85546875" style="1" customWidth="1"/>
    <col min="15" max="16" width="12.7109375" style="1" customWidth="1"/>
    <col min="17" max="19" width="12.7109375" style="62" hidden="1" customWidth="1"/>
    <col min="20" max="16384" width="0" style="62" hidden="1"/>
  </cols>
  <sheetData>
    <row r="1" spans="2:19" ht="42.75" customHeight="1" x14ac:dyDescent="0.2"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2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H2" s="62"/>
      <c r="I2" s="62"/>
      <c r="J2" s="62"/>
      <c r="K2" s="62"/>
      <c r="L2" s="62"/>
      <c r="M2" s="62"/>
      <c r="N2" s="62"/>
      <c r="O2" s="3" t="s">
        <v>27</v>
      </c>
      <c r="P2" s="28">
        <f>'CSS WP 1'!P2</f>
        <v>39825</v>
      </c>
    </row>
    <row r="3" spans="2:19" ht="20.100000000000001" customHeight="1" x14ac:dyDescent="0.25">
      <c r="B3" s="2" t="s">
        <v>98</v>
      </c>
      <c r="C3" s="2"/>
      <c r="D3" s="2"/>
      <c r="E3" s="94"/>
      <c r="F3" s="94"/>
      <c r="H3" s="62"/>
      <c r="I3" s="62"/>
      <c r="J3" s="62"/>
      <c r="K3" s="62"/>
      <c r="L3" s="62"/>
      <c r="M3" s="62"/>
      <c r="N3" s="62"/>
    </row>
    <row r="4" spans="2:19" x14ac:dyDescent="0.2">
      <c r="H4" s="62"/>
      <c r="I4" s="62"/>
      <c r="J4" s="62"/>
      <c r="K4" s="62"/>
      <c r="L4" s="62"/>
      <c r="M4" s="62"/>
      <c r="N4" s="62"/>
    </row>
    <row r="5" spans="2:19" s="64" customFormat="1" ht="18" customHeight="1" x14ac:dyDescent="0.25">
      <c r="B5" s="98" t="s">
        <v>28</v>
      </c>
      <c r="C5" s="99"/>
      <c r="D5" s="99"/>
      <c r="E5" s="99"/>
      <c r="F5" s="100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2:19" s="64" customFormat="1" ht="21" customHeight="1" x14ac:dyDescent="0.25">
      <c r="B6" s="101"/>
      <c r="C6" s="102"/>
      <c r="D6" s="102"/>
      <c r="E6" s="102"/>
      <c r="F6" s="103"/>
      <c r="G6" s="107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2:19" s="65" customFormat="1" ht="42" customHeight="1" x14ac:dyDescent="0.2">
      <c r="B7" s="104"/>
      <c r="C7" s="95"/>
      <c r="D7" s="95"/>
      <c r="E7" s="95"/>
      <c r="F7" s="105"/>
      <c r="G7" s="108"/>
      <c r="H7" s="63" t="s">
        <v>0</v>
      </c>
      <c r="I7" s="63" t="s">
        <v>29</v>
      </c>
      <c r="J7" s="63" t="s">
        <v>16</v>
      </c>
      <c r="K7" s="63" t="s">
        <v>1</v>
      </c>
      <c r="L7" s="63" t="s">
        <v>13</v>
      </c>
      <c r="M7" s="63" t="s">
        <v>14</v>
      </c>
      <c r="N7" s="63" t="s">
        <v>2</v>
      </c>
      <c r="O7" s="63" t="s">
        <v>15</v>
      </c>
      <c r="P7" s="61" t="s">
        <v>56</v>
      </c>
      <c r="Q7" s="68"/>
      <c r="R7" s="68"/>
      <c r="S7" s="68"/>
    </row>
    <row r="8" spans="2:19" ht="15" customHeight="1" x14ac:dyDescent="0.25">
      <c r="B8" s="12" t="s">
        <v>99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2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2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2:19" ht="15" customHeight="1" x14ac:dyDescent="0.2">
      <c r="B11" s="16"/>
      <c r="C11" s="18"/>
      <c r="D11" s="18"/>
      <c r="E11" s="18" t="s">
        <v>31</v>
      </c>
      <c r="F11" s="19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2:19" ht="15" customHeight="1" x14ac:dyDescent="0.2">
      <c r="B12" s="16"/>
      <c r="C12" s="18"/>
      <c r="D12" s="18"/>
      <c r="E12" s="18" t="s">
        <v>4</v>
      </c>
      <c r="F12" s="19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2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2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2:19" ht="15" customHeight="1" x14ac:dyDescent="0.2">
      <c r="B15" s="16"/>
      <c r="C15" s="18"/>
      <c r="D15" s="18"/>
      <c r="E15" s="18" t="s">
        <v>31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2:19" ht="15" customHeight="1" x14ac:dyDescent="0.2">
      <c r="B16" s="16"/>
      <c r="C16" s="18"/>
      <c r="D16" s="18"/>
      <c r="E16" s="18" t="s">
        <v>4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2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2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5" customHeight="1" x14ac:dyDescent="0.2"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5" customHeight="1" x14ac:dyDescent="0.2"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5" customHeight="1" x14ac:dyDescent="0.2">
      <c r="B23" s="16"/>
      <c r="C23" s="18"/>
      <c r="D23" s="18"/>
      <c r="E23" s="18" t="s">
        <v>7</v>
      </c>
      <c r="F23" s="19"/>
      <c r="G23" s="17">
        <f t="shared" ref="G23:P23" si="3">SUM(G21:G22)</f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2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2:16" ht="15" customHeight="1" x14ac:dyDescent="0.2"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2:16" ht="15" customHeight="1" x14ac:dyDescent="0.2"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6" ht="15" customHeight="1" x14ac:dyDescent="0.2">
      <c r="B27" s="16"/>
      <c r="C27" s="18"/>
      <c r="D27" s="18"/>
      <c r="E27" s="18" t="s">
        <v>8</v>
      </c>
      <c r="F27" s="19"/>
      <c r="G27" s="17">
        <f t="shared" ref="G27:P27" si="4">SUM(G25:G26)</f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2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2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2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2:16" ht="15" customHeight="1" x14ac:dyDescent="0.2">
      <c r="B31" s="16"/>
      <c r="C31" s="18"/>
      <c r="D31" s="18"/>
      <c r="E31" s="18" t="s">
        <v>31</v>
      </c>
      <c r="F31" s="19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2:16" ht="15" customHeight="1" x14ac:dyDescent="0.2">
      <c r="B32" s="16"/>
      <c r="C32" s="18"/>
      <c r="D32" s="18"/>
      <c r="E32" s="18" t="s">
        <v>4</v>
      </c>
      <c r="F32" s="19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2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2:16" ht="15" customHeight="1" x14ac:dyDescent="0.2">
      <c r="B35" s="16"/>
      <c r="C35" s="18"/>
      <c r="D35" s="18"/>
      <c r="E35" s="18" t="s">
        <v>31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2:16" ht="15" customHeight="1" x14ac:dyDescent="0.2">
      <c r="B36" s="16"/>
      <c r="C36" s="18"/>
      <c r="D36" s="18"/>
      <c r="E36" s="18" t="s">
        <v>4</v>
      </c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2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2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2:16" ht="15" customHeight="1" x14ac:dyDescent="0.25">
      <c r="B39" s="24" t="s">
        <v>115</v>
      </c>
      <c r="C39" s="25"/>
      <c r="D39" s="25"/>
      <c r="E39" s="25"/>
      <c r="F39" s="26"/>
      <c r="G39" s="27">
        <f t="shared" ref="G39:P39" si="9">G18+G28+G38</f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1" orientation="portrait" r:id="rId1"/>
  <headerFooter alignWithMargins="0">
    <oddHeader>&amp;REnclosure 2</oddHeader>
    <oddFooter>&amp;LPage 10&amp;Rver 3 (12/2007)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39"/>
  <sheetViews>
    <sheetView workbookViewId="0">
      <selection activeCell="G13" sqref="G13"/>
    </sheetView>
  </sheetViews>
  <sheetFormatPr defaultColWidth="0" defaultRowHeight="15" zeroHeight="1" x14ac:dyDescent="0.2"/>
  <cols>
    <col min="1" max="1" width="9.140625" style="62" customWidth="1"/>
    <col min="2" max="3" width="3.7109375" style="1" customWidth="1"/>
    <col min="4" max="4" width="7.7109375" style="1" customWidth="1"/>
    <col min="5" max="5" width="3.7109375" style="1" customWidth="1"/>
    <col min="6" max="6" width="25.85546875" style="1" customWidth="1"/>
    <col min="7" max="7" width="17.5703125" style="1" customWidth="1"/>
    <col min="8" max="8" width="14.140625" style="1" customWidth="1"/>
    <col min="9" max="9" width="13.7109375" style="1" customWidth="1"/>
    <col min="10" max="11" width="12.7109375" style="1" customWidth="1"/>
    <col min="12" max="12" width="14.5703125" style="1" customWidth="1"/>
    <col min="13" max="13" width="17.140625" style="1" customWidth="1"/>
    <col min="14" max="14" width="16.28515625" style="1" customWidth="1"/>
    <col min="15" max="15" width="14" style="1" customWidth="1"/>
    <col min="16" max="16" width="15.140625" style="1" customWidth="1"/>
    <col min="17" max="19" width="12.7109375" style="1" hidden="1" customWidth="1"/>
    <col min="20" max="16384" width="0" style="1" hidden="1"/>
  </cols>
  <sheetData>
    <row r="1" spans="1:19" ht="43.5" customHeight="1" x14ac:dyDescent="0.2"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28">
        <f>'CSS WP 1'!P2</f>
        <v>39825</v>
      </c>
    </row>
    <row r="3" spans="1:19" ht="20.100000000000001" customHeight="1" x14ac:dyDescent="0.25">
      <c r="B3" s="2" t="s">
        <v>101</v>
      </c>
      <c r="C3" s="2"/>
      <c r="D3" s="2"/>
      <c r="E3" s="109"/>
      <c r="F3" s="109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A5" s="64"/>
      <c r="B5" s="79" t="s">
        <v>28</v>
      </c>
      <c r="C5" s="80"/>
      <c r="D5" s="80"/>
      <c r="E5" s="80"/>
      <c r="F5" s="81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15" customHeight="1" x14ac:dyDescent="0.25">
      <c r="A6" s="64"/>
      <c r="B6" s="82"/>
      <c r="C6" s="83"/>
      <c r="D6" s="83"/>
      <c r="E6" s="83"/>
      <c r="F6" s="84"/>
      <c r="G6" s="107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55.5" customHeight="1" x14ac:dyDescent="0.2">
      <c r="A7" s="65"/>
      <c r="B7" s="85"/>
      <c r="C7" s="86"/>
      <c r="D7" s="86"/>
      <c r="E7" s="86"/>
      <c r="F7" s="87"/>
      <c r="G7" s="108"/>
      <c r="H7" s="63" t="s">
        <v>0</v>
      </c>
      <c r="I7" s="63" t="s">
        <v>29</v>
      </c>
      <c r="J7" s="63" t="s">
        <v>16</v>
      </c>
      <c r="K7" s="63" t="s">
        <v>1</v>
      </c>
      <c r="L7" s="63" t="s">
        <v>13</v>
      </c>
      <c r="M7" s="63" t="s">
        <v>14</v>
      </c>
      <c r="N7" s="63" t="s">
        <v>2</v>
      </c>
      <c r="O7" s="63" t="s">
        <v>15</v>
      </c>
      <c r="P7" s="61" t="s">
        <v>56</v>
      </c>
      <c r="Q7" s="11"/>
      <c r="R7" s="11"/>
      <c r="S7" s="11"/>
    </row>
    <row r="8" spans="1:19" ht="15" customHeight="1" x14ac:dyDescent="0.25">
      <c r="B8" s="12" t="s">
        <v>100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B11" s="16"/>
      <c r="C11" s="18"/>
      <c r="D11" s="18"/>
      <c r="E11" s="18" t="s">
        <v>31</v>
      </c>
      <c r="F11" s="19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B12" s="16"/>
      <c r="C12" s="18"/>
      <c r="D12" s="18"/>
      <c r="E12" s="18" t="s">
        <v>4</v>
      </c>
      <c r="F12" s="19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B15" s="16"/>
      <c r="C15" s="18"/>
      <c r="D15" s="18"/>
      <c r="E15" s="18" t="s">
        <v>31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9" ht="15" customHeight="1" x14ac:dyDescent="0.2">
      <c r="B16" s="16"/>
      <c r="C16" s="18"/>
      <c r="D16" s="18"/>
      <c r="E16" s="18" t="s">
        <v>4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2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2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5" customHeight="1" x14ac:dyDescent="0.2"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5" customHeight="1" x14ac:dyDescent="0.2"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5" customHeight="1" x14ac:dyDescent="0.2">
      <c r="B23" s="16"/>
      <c r="C23" s="18"/>
      <c r="D23" s="18"/>
      <c r="E23" s="18" t="s">
        <v>7</v>
      </c>
      <c r="F23" s="19"/>
      <c r="G23" s="17">
        <f t="shared" ref="G23:P23" si="3">SUM(G21:G22)</f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2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2:16" ht="15" customHeight="1" x14ac:dyDescent="0.2"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2:16" ht="15" customHeight="1" x14ac:dyDescent="0.2"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6" ht="15" customHeight="1" x14ac:dyDescent="0.2">
      <c r="B27" s="16"/>
      <c r="C27" s="18"/>
      <c r="D27" s="18"/>
      <c r="E27" s="18" t="s">
        <v>8</v>
      </c>
      <c r="F27" s="19"/>
      <c r="G27" s="17">
        <f t="shared" ref="G27:P27" si="4">SUM(G25:G26)</f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2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2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2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2:16" ht="15" customHeight="1" x14ac:dyDescent="0.2">
      <c r="B31" s="16"/>
      <c r="C31" s="18"/>
      <c r="D31" s="18"/>
      <c r="E31" s="18" t="s">
        <v>31</v>
      </c>
      <c r="F31" s="19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2:16" ht="15" customHeight="1" x14ac:dyDescent="0.2">
      <c r="B32" s="16"/>
      <c r="C32" s="18"/>
      <c r="D32" s="18"/>
      <c r="E32" s="18" t="s">
        <v>4</v>
      </c>
      <c r="F32" s="19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2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2:16" ht="15" customHeight="1" x14ac:dyDescent="0.2">
      <c r="B35" s="16"/>
      <c r="C35" s="18"/>
      <c r="D35" s="18"/>
      <c r="E35" s="18" t="s">
        <v>31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2:16" ht="15" customHeight="1" x14ac:dyDescent="0.2">
      <c r="B36" s="16"/>
      <c r="C36" s="18"/>
      <c r="D36" s="18"/>
      <c r="E36" s="18" t="s">
        <v>4</v>
      </c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2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2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2:16" ht="15" customHeight="1" x14ac:dyDescent="0.25">
      <c r="B39" s="24" t="s">
        <v>114</v>
      </c>
      <c r="C39" s="25"/>
      <c r="D39" s="25"/>
      <c r="E39" s="25"/>
      <c r="F39" s="26"/>
      <c r="G39" s="27">
        <f t="shared" ref="G39:P39" si="9">G18+G28+G38</f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9" orientation="portrait" r:id="rId1"/>
  <headerFooter alignWithMargins="0">
    <oddHeader>&amp;REnclosure 2</oddHeader>
    <oddFooter>&amp;LPage 11&amp;Rver 3 (12/2007)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39"/>
  <sheetViews>
    <sheetView workbookViewId="0">
      <selection activeCell="B39" sqref="B39"/>
    </sheetView>
  </sheetViews>
  <sheetFormatPr defaultColWidth="0" defaultRowHeight="15" zeroHeight="1" x14ac:dyDescent="0.2"/>
  <cols>
    <col min="1" max="1" width="9.140625" style="62" customWidth="1"/>
    <col min="2" max="3" width="3.7109375" style="1" customWidth="1"/>
    <col min="4" max="4" width="7.7109375" style="1" customWidth="1"/>
    <col min="5" max="5" width="3.7109375" style="1" customWidth="1"/>
    <col min="6" max="6" width="20.7109375" style="1" customWidth="1"/>
    <col min="7" max="16" width="12.7109375" style="1" customWidth="1"/>
    <col min="17" max="19" width="12.7109375" style="1" hidden="1" customWidth="1"/>
    <col min="20" max="16384" width="0" style="1" hidden="1"/>
  </cols>
  <sheetData>
    <row r="1" spans="1:19" ht="43.5" customHeight="1" x14ac:dyDescent="0.2"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28">
        <f>'CSS WP 1'!P2</f>
        <v>39825</v>
      </c>
    </row>
    <row r="3" spans="1:19" ht="20.100000000000001" customHeight="1" x14ac:dyDescent="0.25">
      <c r="B3" s="2" t="s">
        <v>102</v>
      </c>
      <c r="C3" s="2"/>
      <c r="D3" s="2"/>
      <c r="E3" s="109"/>
      <c r="F3" s="109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A5" s="64"/>
      <c r="B5" s="98" t="s">
        <v>28</v>
      </c>
      <c r="C5" s="99"/>
      <c r="D5" s="99"/>
      <c r="E5" s="99"/>
      <c r="F5" s="100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15" customHeight="1" x14ac:dyDescent="0.25">
      <c r="A6" s="64"/>
      <c r="B6" s="101"/>
      <c r="C6" s="102"/>
      <c r="D6" s="102"/>
      <c r="E6" s="102"/>
      <c r="F6" s="103"/>
      <c r="G6" s="92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42" customHeight="1" x14ac:dyDescent="0.25">
      <c r="A7" s="65"/>
      <c r="B7" s="104"/>
      <c r="C7" s="95"/>
      <c r="D7" s="95"/>
      <c r="E7" s="95"/>
      <c r="F7" s="105"/>
      <c r="G7" s="93"/>
      <c r="H7" s="9" t="s">
        <v>0</v>
      </c>
      <c r="I7" s="9" t="s">
        <v>29</v>
      </c>
      <c r="J7" s="9" t="s">
        <v>16</v>
      </c>
      <c r="K7" s="9" t="s">
        <v>1</v>
      </c>
      <c r="L7" s="9" t="s">
        <v>13</v>
      </c>
      <c r="M7" s="9" t="s">
        <v>14</v>
      </c>
      <c r="N7" s="9" t="s">
        <v>2</v>
      </c>
      <c r="O7" s="9" t="s">
        <v>15</v>
      </c>
      <c r="P7" s="10" t="s">
        <v>56</v>
      </c>
      <c r="Q7" s="11"/>
      <c r="R7" s="11"/>
      <c r="S7" s="11"/>
    </row>
    <row r="8" spans="1:19" ht="15" customHeight="1" x14ac:dyDescent="0.25">
      <c r="B8" s="12" t="s">
        <v>103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B11" s="16"/>
      <c r="C11" s="18"/>
      <c r="D11" s="18"/>
      <c r="E11" s="18" t="s">
        <v>31</v>
      </c>
      <c r="F11" s="19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B12" s="16"/>
      <c r="C12" s="18"/>
      <c r="D12" s="18"/>
      <c r="E12" s="18" t="s">
        <v>4</v>
      </c>
      <c r="F12" s="19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B15" s="16"/>
      <c r="C15" s="18"/>
      <c r="D15" s="18"/>
      <c r="E15" s="18" t="s">
        <v>31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9" ht="15" customHeight="1" x14ac:dyDescent="0.2">
      <c r="B16" s="16"/>
      <c r="C16" s="18"/>
      <c r="D16" s="18"/>
      <c r="E16" s="18" t="s">
        <v>4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2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2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5" customHeight="1" x14ac:dyDescent="0.2"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5" customHeight="1" x14ac:dyDescent="0.2"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5" customHeight="1" x14ac:dyDescent="0.2">
      <c r="B23" s="16"/>
      <c r="C23" s="18"/>
      <c r="D23" s="18"/>
      <c r="E23" s="18" t="s">
        <v>7</v>
      </c>
      <c r="F23" s="19"/>
      <c r="G23" s="17">
        <f t="shared" ref="G23:P23" si="3">SUM(G21:G22)</f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2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2:16" ht="15" customHeight="1" x14ac:dyDescent="0.2"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2:16" ht="15" customHeight="1" x14ac:dyDescent="0.2"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6" ht="15" customHeight="1" x14ac:dyDescent="0.2">
      <c r="B27" s="16"/>
      <c r="C27" s="18"/>
      <c r="D27" s="18"/>
      <c r="E27" s="18" t="s">
        <v>8</v>
      </c>
      <c r="F27" s="19"/>
      <c r="G27" s="17">
        <f t="shared" ref="G27:P27" si="4">SUM(G25:G26)</f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2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2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2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2:16" ht="15" customHeight="1" x14ac:dyDescent="0.2">
      <c r="B31" s="16"/>
      <c r="C31" s="18"/>
      <c r="D31" s="18"/>
      <c r="E31" s="18" t="s">
        <v>31</v>
      </c>
      <c r="F31" s="19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2:16" ht="15" customHeight="1" x14ac:dyDescent="0.2">
      <c r="B32" s="16"/>
      <c r="C32" s="18"/>
      <c r="D32" s="18"/>
      <c r="E32" s="18" t="s">
        <v>4</v>
      </c>
      <c r="F32" s="19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2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2:16" ht="15" customHeight="1" x14ac:dyDescent="0.2">
      <c r="B35" s="16"/>
      <c r="C35" s="18"/>
      <c r="D35" s="18"/>
      <c r="E35" s="18" t="s">
        <v>31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2:16" ht="15" customHeight="1" x14ac:dyDescent="0.2">
      <c r="B36" s="16"/>
      <c r="C36" s="18"/>
      <c r="D36" s="18"/>
      <c r="E36" s="18" t="s">
        <v>4</v>
      </c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2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2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2:16" ht="15" customHeight="1" x14ac:dyDescent="0.25">
      <c r="B39" s="24" t="s">
        <v>113</v>
      </c>
      <c r="C39" s="25"/>
      <c r="D39" s="25"/>
      <c r="E39" s="25"/>
      <c r="F39" s="26"/>
      <c r="G39" s="27">
        <f t="shared" ref="G39:P39" si="9">G18+G28+G38</f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9" orientation="portrait" r:id="rId1"/>
  <headerFooter alignWithMargins="0">
    <oddHeader>&amp;REnclosure 2</oddHeader>
    <oddFooter>&amp;LPage 12&amp;Rver 3 (12/2007)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39"/>
  <sheetViews>
    <sheetView zoomScaleNormal="100" workbookViewId="0">
      <selection activeCell="O2" sqref="O2"/>
    </sheetView>
  </sheetViews>
  <sheetFormatPr defaultColWidth="0" defaultRowHeight="15" zeroHeight="1" x14ac:dyDescent="0.2"/>
  <cols>
    <col min="1" max="1" width="9.140625" style="62" customWidth="1"/>
    <col min="2" max="5" width="3.7109375" style="1" customWidth="1"/>
    <col min="6" max="6" width="22.7109375" style="1" customWidth="1"/>
    <col min="7" max="7" width="18.5703125" style="1" customWidth="1"/>
    <col min="8" max="8" width="12.7109375" style="1" customWidth="1"/>
    <col min="9" max="9" width="13.7109375" style="1" customWidth="1"/>
    <col min="10" max="13" width="12.7109375" style="1" customWidth="1"/>
    <col min="14" max="14" width="16.7109375" style="1" customWidth="1"/>
    <col min="15" max="16" width="12.7109375" style="1" customWidth="1"/>
    <col min="17" max="19" width="12.7109375" style="1" hidden="1" customWidth="1"/>
    <col min="20" max="16384" width="0" style="1" hidden="1"/>
  </cols>
  <sheetData>
    <row r="1" spans="1:19" ht="54.75" customHeight="1" x14ac:dyDescent="0.2"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28">
        <f>'CSS WP 1'!P2</f>
        <v>39825</v>
      </c>
    </row>
    <row r="3" spans="1:19" ht="20.100000000000001" customHeight="1" x14ac:dyDescent="0.25">
      <c r="B3" s="2" t="s">
        <v>104</v>
      </c>
      <c r="C3" s="2"/>
      <c r="D3" s="2"/>
      <c r="E3" s="109"/>
      <c r="F3" s="109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A5" s="64"/>
      <c r="B5" s="79" t="s">
        <v>28</v>
      </c>
      <c r="C5" s="80"/>
      <c r="D5" s="80"/>
      <c r="E5" s="80"/>
      <c r="F5" s="81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21" customHeight="1" x14ac:dyDescent="0.25">
      <c r="A6" s="64"/>
      <c r="B6" s="82"/>
      <c r="C6" s="83"/>
      <c r="D6" s="83"/>
      <c r="E6" s="83"/>
      <c r="F6" s="84"/>
      <c r="G6" s="107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56.25" customHeight="1" x14ac:dyDescent="0.2">
      <c r="A7" s="65"/>
      <c r="B7" s="85"/>
      <c r="C7" s="86"/>
      <c r="D7" s="86"/>
      <c r="E7" s="86"/>
      <c r="F7" s="87"/>
      <c r="G7" s="108"/>
      <c r="H7" s="63" t="s">
        <v>0</v>
      </c>
      <c r="I7" s="63" t="s">
        <v>29</v>
      </c>
      <c r="J7" s="63" t="s">
        <v>16</v>
      </c>
      <c r="K7" s="63" t="s">
        <v>1</v>
      </c>
      <c r="L7" s="63" t="s">
        <v>13</v>
      </c>
      <c r="M7" s="63" t="s">
        <v>14</v>
      </c>
      <c r="N7" s="63" t="s">
        <v>2</v>
      </c>
      <c r="O7" s="63" t="s">
        <v>15</v>
      </c>
      <c r="P7" s="61" t="s">
        <v>56</v>
      </c>
      <c r="Q7" s="11"/>
      <c r="R7" s="11"/>
      <c r="S7" s="11"/>
    </row>
    <row r="8" spans="1:19" ht="15" customHeight="1" x14ac:dyDescent="0.25">
      <c r="B8" s="12" t="s">
        <v>105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B11" s="16"/>
      <c r="C11" s="18"/>
      <c r="D11" s="18"/>
      <c r="E11" s="18" t="s">
        <v>31</v>
      </c>
      <c r="F11" s="19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B12" s="16"/>
      <c r="C12" s="18"/>
      <c r="D12" s="18"/>
      <c r="E12" s="18" t="s">
        <v>4</v>
      </c>
      <c r="F12" s="19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B15" s="16"/>
      <c r="C15" s="18"/>
      <c r="D15" s="18"/>
      <c r="E15" s="18" t="s">
        <v>31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9" ht="15" customHeight="1" x14ac:dyDescent="0.2">
      <c r="B16" s="16"/>
      <c r="C16" s="18"/>
      <c r="D16" s="18"/>
      <c r="E16" s="18" t="s">
        <v>4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2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2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5" customHeight="1" x14ac:dyDescent="0.2"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5" customHeight="1" x14ac:dyDescent="0.2"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5" customHeight="1" x14ac:dyDescent="0.2">
      <c r="B23" s="16"/>
      <c r="C23" s="18"/>
      <c r="D23" s="18"/>
      <c r="E23" s="18" t="s">
        <v>7</v>
      </c>
      <c r="F23" s="19"/>
      <c r="G23" s="17">
        <f t="shared" ref="G23:P23" si="3">SUM(G21:G22)</f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2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2:16" ht="15" customHeight="1" x14ac:dyDescent="0.2"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2:16" ht="15" customHeight="1" x14ac:dyDescent="0.2"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6" ht="15" customHeight="1" x14ac:dyDescent="0.2">
      <c r="B27" s="16"/>
      <c r="C27" s="18"/>
      <c r="D27" s="18"/>
      <c r="E27" s="18" t="s">
        <v>8</v>
      </c>
      <c r="F27" s="19"/>
      <c r="G27" s="17">
        <f t="shared" ref="G27:P27" si="4">SUM(G25:G26)</f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2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2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2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2:16" ht="15" customHeight="1" x14ac:dyDescent="0.2">
      <c r="B31" s="16"/>
      <c r="C31" s="18"/>
      <c r="D31" s="18"/>
      <c r="E31" s="18" t="s">
        <v>31</v>
      </c>
      <c r="F31" s="19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2:16" ht="15" customHeight="1" x14ac:dyDescent="0.2">
      <c r="B32" s="16"/>
      <c r="C32" s="18"/>
      <c r="D32" s="18"/>
      <c r="E32" s="18" t="s">
        <v>4</v>
      </c>
      <c r="F32" s="19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2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2:16" ht="15" customHeight="1" x14ac:dyDescent="0.2">
      <c r="B35" s="16"/>
      <c r="C35" s="18"/>
      <c r="D35" s="18"/>
      <c r="E35" s="18" t="s">
        <v>31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2:16" ht="15" customHeight="1" x14ac:dyDescent="0.2">
      <c r="B36" s="16"/>
      <c r="C36" s="18"/>
      <c r="D36" s="18"/>
      <c r="E36" s="18" t="s">
        <v>4</v>
      </c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2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2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2:16" ht="15" customHeight="1" x14ac:dyDescent="0.25">
      <c r="B39" s="24" t="s">
        <v>112</v>
      </c>
      <c r="C39" s="25"/>
      <c r="D39" s="25"/>
      <c r="E39" s="25"/>
      <c r="F39" s="26"/>
      <c r="G39" s="27">
        <f t="shared" ref="G39:P39" si="9">G18+G28+G38</f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9" orientation="portrait" r:id="rId1"/>
  <headerFooter alignWithMargins="0">
    <oddHeader>&amp;REnclosure 2</oddHeader>
    <oddFooter>&amp;LPage 13&amp;Rver 3 (12/2007)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S39"/>
  <sheetViews>
    <sheetView topLeftCell="C1" workbookViewId="0">
      <selection activeCell="O2" sqref="O2"/>
    </sheetView>
  </sheetViews>
  <sheetFormatPr defaultColWidth="0" defaultRowHeight="15" zeroHeight="1" x14ac:dyDescent="0.2"/>
  <cols>
    <col min="1" max="1" width="9.140625" style="62" customWidth="1"/>
    <col min="2" max="3" width="3.7109375" style="1" customWidth="1"/>
    <col min="4" max="4" width="8.140625" style="1" customWidth="1"/>
    <col min="5" max="5" width="3.7109375" style="1" customWidth="1"/>
    <col min="6" max="6" width="22.7109375" style="1" customWidth="1"/>
    <col min="7" max="7" width="17" style="1" customWidth="1"/>
    <col min="8" max="8" width="12.7109375" style="1" customWidth="1"/>
    <col min="9" max="9" width="18.85546875" style="1" customWidth="1"/>
    <col min="10" max="10" width="14.140625" style="1" customWidth="1"/>
    <col min="11" max="12" width="13.7109375" style="1" customWidth="1"/>
    <col min="13" max="13" width="18.28515625" style="1" customWidth="1"/>
    <col min="14" max="14" width="16.7109375" style="1" customWidth="1"/>
    <col min="15" max="16" width="12.7109375" style="1" customWidth="1"/>
    <col min="17" max="19" width="12.7109375" style="1" hidden="1" customWidth="1"/>
    <col min="20" max="16384" width="0" style="1" hidden="1"/>
  </cols>
  <sheetData>
    <row r="1" spans="1:19" ht="50.25" customHeight="1" x14ac:dyDescent="0.2"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28">
        <f>'CSS WP 1'!P2</f>
        <v>39825</v>
      </c>
    </row>
    <row r="3" spans="1:19" ht="20.100000000000001" customHeight="1" x14ac:dyDescent="0.25">
      <c r="B3" s="2" t="s">
        <v>107</v>
      </c>
      <c r="C3" s="2"/>
      <c r="D3" s="2"/>
      <c r="E3" s="109"/>
      <c r="F3" s="109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A5" s="64"/>
      <c r="B5" s="79" t="s">
        <v>28</v>
      </c>
      <c r="C5" s="80"/>
      <c r="D5" s="80"/>
      <c r="E5" s="80"/>
      <c r="F5" s="81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15" customHeight="1" x14ac:dyDescent="0.25">
      <c r="A6" s="64"/>
      <c r="B6" s="82"/>
      <c r="C6" s="83"/>
      <c r="D6" s="83"/>
      <c r="E6" s="83"/>
      <c r="F6" s="84"/>
      <c r="G6" s="107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42" customHeight="1" x14ac:dyDescent="0.2">
      <c r="A7" s="65"/>
      <c r="B7" s="85"/>
      <c r="C7" s="86"/>
      <c r="D7" s="86"/>
      <c r="E7" s="86"/>
      <c r="F7" s="87"/>
      <c r="G7" s="108"/>
      <c r="H7" s="63" t="s">
        <v>0</v>
      </c>
      <c r="I7" s="63" t="s">
        <v>29</v>
      </c>
      <c r="J7" s="63" t="s">
        <v>16</v>
      </c>
      <c r="K7" s="63" t="s">
        <v>1</v>
      </c>
      <c r="L7" s="63" t="s">
        <v>13</v>
      </c>
      <c r="M7" s="63" t="s">
        <v>14</v>
      </c>
      <c r="N7" s="63" t="s">
        <v>2</v>
      </c>
      <c r="O7" s="63" t="s">
        <v>15</v>
      </c>
      <c r="P7" s="61" t="s">
        <v>56</v>
      </c>
      <c r="Q7" s="11"/>
      <c r="R7" s="11"/>
      <c r="S7" s="11"/>
    </row>
    <row r="8" spans="1:19" ht="15" customHeight="1" x14ac:dyDescent="0.25">
      <c r="B8" s="12" t="s">
        <v>106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B11" s="16"/>
      <c r="C11" s="18"/>
      <c r="D11" s="18"/>
      <c r="E11" s="18" t="s">
        <v>31</v>
      </c>
      <c r="F11" s="19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B12" s="16"/>
      <c r="C12" s="18"/>
      <c r="D12" s="18"/>
      <c r="E12" s="18" t="s">
        <v>4</v>
      </c>
      <c r="F12" s="19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B15" s="16"/>
      <c r="C15" s="18"/>
      <c r="D15" s="18"/>
      <c r="E15" s="18" t="s">
        <v>31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9" ht="15" customHeight="1" x14ac:dyDescent="0.2">
      <c r="B16" s="16"/>
      <c r="C16" s="18"/>
      <c r="D16" s="18"/>
      <c r="E16" s="18" t="s">
        <v>4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2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2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5" customHeight="1" x14ac:dyDescent="0.2"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5" customHeight="1" x14ac:dyDescent="0.2"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5" customHeight="1" x14ac:dyDescent="0.2">
      <c r="B23" s="16"/>
      <c r="C23" s="18"/>
      <c r="D23" s="18"/>
      <c r="E23" s="18" t="s">
        <v>7</v>
      </c>
      <c r="F23" s="19"/>
      <c r="G23" s="17">
        <f t="shared" ref="G23:P23" si="3">SUM(G21:G22)</f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2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2:16" ht="15" customHeight="1" x14ac:dyDescent="0.2"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2:16" ht="15" customHeight="1" x14ac:dyDescent="0.2"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6" ht="15" customHeight="1" x14ac:dyDescent="0.2">
      <c r="B27" s="16"/>
      <c r="C27" s="18"/>
      <c r="D27" s="18"/>
      <c r="E27" s="18" t="s">
        <v>8</v>
      </c>
      <c r="F27" s="19"/>
      <c r="G27" s="17">
        <f t="shared" ref="G27:P27" si="4">SUM(G25:G26)</f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2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2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2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2:16" ht="15" customHeight="1" x14ac:dyDescent="0.2">
      <c r="B31" s="16"/>
      <c r="C31" s="18"/>
      <c r="D31" s="18"/>
      <c r="E31" s="18" t="s">
        <v>31</v>
      </c>
      <c r="F31" s="19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2:16" ht="15" customHeight="1" x14ac:dyDescent="0.2">
      <c r="B32" s="16"/>
      <c r="C32" s="18"/>
      <c r="D32" s="18"/>
      <c r="E32" s="18" t="s">
        <v>4</v>
      </c>
      <c r="F32" s="19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2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2:16" ht="15" customHeight="1" x14ac:dyDescent="0.2">
      <c r="B35" s="16"/>
      <c r="C35" s="18"/>
      <c r="D35" s="18"/>
      <c r="E35" s="18" t="s">
        <v>31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2:16" ht="15" customHeight="1" x14ac:dyDescent="0.2">
      <c r="B36" s="16"/>
      <c r="C36" s="18"/>
      <c r="D36" s="18"/>
      <c r="E36" s="18" t="s">
        <v>4</v>
      </c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2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2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2:16" ht="15" customHeight="1" x14ac:dyDescent="0.25">
      <c r="B39" s="24" t="s">
        <v>111</v>
      </c>
      <c r="C39" s="25"/>
      <c r="D39" s="25"/>
      <c r="E39" s="25"/>
      <c r="F39" s="26"/>
      <c r="G39" s="27">
        <f t="shared" ref="G39:P39" si="9">G18+G28+G38</f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9" orientation="portrait" r:id="rId1"/>
  <headerFooter alignWithMargins="0">
    <oddHeader>&amp;REnclosure 2</oddHeader>
    <oddFooter>&amp;LPage 14&amp;Rver 3 (12/2007)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S39"/>
  <sheetViews>
    <sheetView workbookViewId="0">
      <selection activeCell="B5" sqref="B5:F7"/>
    </sheetView>
  </sheetViews>
  <sheetFormatPr defaultColWidth="0" defaultRowHeight="15" zeroHeight="1" x14ac:dyDescent="0.2"/>
  <cols>
    <col min="1" max="1" width="9.140625" style="62" customWidth="1"/>
    <col min="2" max="3" width="3.7109375" style="1" customWidth="1"/>
    <col min="4" max="4" width="7.42578125" style="1" customWidth="1"/>
    <col min="5" max="5" width="3.7109375" style="1" customWidth="1"/>
    <col min="6" max="6" width="22.7109375" style="1" customWidth="1"/>
    <col min="7" max="7" width="15.7109375" style="1" customWidth="1"/>
    <col min="8" max="8" width="12.7109375" style="1" customWidth="1"/>
    <col min="9" max="9" width="17.85546875" style="1" customWidth="1"/>
    <col min="10" max="10" width="14.42578125" style="1" customWidth="1"/>
    <col min="11" max="12" width="12.7109375" style="1" customWidth="1"/>
    <col min="13" max="13" width="17.42578125" style="1" customWidth="1"/>
    <col min="14" max="14" width="15.85546875" style="1" customWidth="1"/>
    <col min="15" max="16" width="12.7109375" style="1" customWidth="1"/>
    <col min="17" max="19" width="12.7109375" style="1" hidden="1" customWidth="1"/>
    <col min="20" max="16384" width="0" style="1" hidden="1"/>
  </cols>
  <sheetData>
    <row r="1" spans="1:19" ht="45.75" customHeight="1" x14ac:dyDescent="0.2"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28">
        <f>'CSS WP 1'!P2</f>
        <v>39825</v>
      </c>
    </row>
    <row r="3" spans="1:19" ht="20.100000000000001" customHeight="1" x14ac:dyDescent="0.25">
      <c r="B3" s="2" t="s">
        <v>108</v>
      </c>
      <c r="C3" s="2"/>
      <c r="D3" s="2"/>
      <c r="E3" s="109"/>
      <c r="F3" s="109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A5" s="64"/>
      <c r="B5" s="79" t="s">
        <v>28</v>
      </c>
      <c r="C5" s="80"/>
      <c r="D5" s="80"/>
      <c r="E5" s="80"/>
      <c r="F5" s="81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15" customHeight="1" x14ac:dyDescent="0.25">
      <c r="A6" s="64"/>
      <c r="B6" s="82"/>
      <c r="C6" s="83"/>
      <c r="D6" s="83"/>
      <c r="E6" s="83"/>
      <c r="F6" s="84"/>
      <c r="G6" s="107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42" customHeight="1" x14ac:dyDescent="0.25">
      <c r="A7" s="65"/>
      <c r="B7" s="85"/>
      <c r="C7" s="86"/>
      <c r="D7" s="86"/>
      <c r="E7" s="86"/>
      <c r="F7" s="87"/>
      <c r="G7" s="108"/>
      <c r="H7" s="63" t="s">
        <v>0</v>
      </c>
      <c r="I7" s="63" t="s">
        <v>29</v>
      </c>
      <c r="J7" s="63" t="s">
        <v>16</v>
      </c>
      <c r="K7" s="63" t="s">
        <v>1</v>
      </c>
      <c r="L7" s="63" t="s">
        <v>13</v>
      </c>
      <c r="M7" s="63" t="s">
        <v>14</v>
      </c>
      <c r="N7" s="63" t="s">
        <v>2</v>
      </c>
      <c r="O7" s="9" t="s">
        <v>15</v>
      </c>
      <c r="P7" s="10" t="s">
        <v>56</v>
      </c>
      <c r="Q7" s="11"/>
      <c r="R7" s="11"/>
      <c r="S7" s="11"/>
    </row>
    <row r="8" spans="1:19" ht="15" customHeight="1" x14ac:dyDescent="0.25">
      <c r="B8" s="12" t="s">
        <v>109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B11" s="16"/>
      <c r="C11" s="18"/>
      <c r="D11" s="18"/>
      <c r="E11" s="18" t="s">
        <v>31</v>
      </c>
      <c r="F11" s="19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B12" s="16"/>
      <c r="C12" s="18"/>
      <c r="D12" s="18"/>
      <c r="E12" s="18" t="s">
        <v>4</v>
      </c>
      <c r="F12" s="19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B15" s="16"/>
      <c r="C15" s="18"/>
      <c r="D15" s="18"/>
      <c r="E15" s="18" t="s">
        <v>31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9" ht="15" customHeight="1" x14ac:dyDescent="0.2">
      <c r="B16" s="16"/>
      <c r="C16" s="18"/>
      <c r="D16" s="18"/>
      <c r="E16" s="18" t="s">
        <v>4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2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2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5" customHeight="1" x14ac:dyDescent="0.2"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5" customHeight="1" x14ac:dyDescent="0.2"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5" customHeight="1" x14ac:dyDescent="0.2">
      <c r="B23" s="16"/>
      <c r="C23" s="18"/>
      <c r="D23" s="18"/>
      <c r="E23" s="18" t="s">
        <v>7</v>
      </c>
      <c r="F23" s="19"/>
      <c r="G23" s="17">
        <f t="shared" ref="G23:P23" si="3">SUM(G21:G22)</f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2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2:16" ht="15" customHeight="1" x14ac:dyDescent="0.2"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2:16" ht="15" customHeight="1" x14ac:dyDescent="0.2"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6" ht="15" customHeight="1" x14ac:dyDescent="0.2">
      <c r="B27" s="16"/>
      <c r="C27" s="18"/>
      <c r="D27" s="18"/>
      <c r="E27" s="18" t="s">
        <v>8</v>
      </c>
      <c r="F27" s="19"/>
      <c r="G27" s="17">
        <f t="shared" ref="G27:P27" si="4">SUM(G25:G26)</f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2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2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2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2:16" ht="15" customHeight="1" x14ac:dyDescent="0.2">
      <c r="B31" s="16"/>
      <c r="C31" s="18"/>
      <c r="D31" s="18"/>
      <c r="E31" s="18" t="s">
        <v>31</v>
      </c>
      <c r="F31" s="19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2:16" ht="15" customHeight="1" x14ac:dyDescent="0.2">
      <c r="B32" s="16"/>
      <c r="C32" s="18"/>
      <c r="D32" s="18"/>
      <c r="E32" s="18" t="s">
        <v>4</v>
      </c>
      <c r="F32" s="19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2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2:16" ht="15" customHeight="1" x14ac:dyDescent="0.2">
      <c r="B35" s="16"/>
      <c r="C35" s="18"/>
      <c r="D35" s="18"/>
      <c r="E35" s="18" t="s">
        <v>31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2:16" ht="15" customHeight="1" x14ac:dyDescent="0.2">
      <c r="B36" s="16"/>
      <c r="C36" s="18"/>
      <c r="D36" s="18"/>
      <c r="E36" s="18" t="s">
        <v>4</v>
      </c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2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2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2:16" ht="15" customHeight="1" x14ac:dyDescent="0.25">
      <c r="B39" s="24" t="s">
        <v>110</v>
      </c>
      <c r="C39" s="25"/>
      <c r="D39" s="25"/>
      <c r="E39" s="25"/>
      <c r="F39" s="26"/>
      <c r="G39" s="27">
        <f t="shared" ref="G39:P39" si="9">G18+G28+G38</f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9" orientation="portrait" r:id="rId1"/>
  <headerFooter alignWithMargins="0">
    <oddHeader>&amp;REnclosure 2</oddHeader>
    <oddFooter>&amp;LPage 15&amp;Rver 3 (12/2007)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S73"/>
  <sheetViews>
    <sheetView topLeftCell="H8" zoomScaleNormal="100" workbookViewId="0">
      <selection activeCell="Q40" sqref="Q40"/>
    </sheetView>
  </sheetViews>
  <sheetFormatPr defaultColWidth="0" defaultRowHeight="15" zeroHeight="1" x14ac:dyDescent="0.2"/>
  <cols>
    <col min="1" max="1" width="9.140625" style="62" customWidth="1"/>
    <col min="2" max="3" width="3.7109375" style="1" customWidth="1"/>
    <col min="4" max="4" width="3.28515625" style="1" customWidth="1"/>
    <col min="5" max="5" width="3.7109375" style="1" customWidth="1"/>
    <col min="6" max="6" width="22.7109375" style="1" customWidth="1"/>
    <col min="7" max="7" width="17.7109375" style="1" customWidth="1"/>
    <col min="8" max="8" width="12.7109375" style="1" customWidth="1"/>
    <col min="9" max="9" width="17.85546875" style="1" customWidth="1"/>
    <col min="10" max="10" width="15.42578125" style="1" customWidth="1"/>
    <col min="11" max="12" width="12.7109375" style="1" customWidth="1"/>
    <col min="13" max="13" width="16.85546875" style="1" customWidth="1"/>
    <col min="14" max="14" width="16" style="1" customWidth="1"/>
    <col min="15" max="17" width="12.7109375" style="1" customWidth="1"/>
    <col min="18" max="18" width="12.7109375" style="29" customWidth="1"/>
    <col min="19" max="19" width="12.7109375" style="1" customWidth="1"/>
    <col min="20" max="16384" width="0" style="1" hidden="1"/>
  </cols>
  <sheetData>
    <row r="1" spans="1:19" ht="52.5" customHeight="1" x14ac:dyDescent="0.2">
      <c r="B1" s="76" t="s">
        <v>165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62"/>
      <c r="R1" s="69"/>
      <c r="S1" s="62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4">
        <v>39825</v>
      </c>
      <c r="Q2" s="62"/>
      <c r="R2" s="69"/>
      <c r="S2" s="62"/>
    </row>
    <row r="3" spans="1:19" ht="15" customHeight="1" x14ac:dyDescent="0.25">
      <c r="B3" s="70"/>
      <c r="C3" s="70"/>
      <c r="D3" s="70"/>
      <c r="E3" s="110"/>
      <c r="F3" s="11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9"/>
      <c r="S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9"/>
      <c r="S4" s="62"/>
    </row>
    <row r="5" spans="1:19" s="5" customFormat="1" ht="20.25" customHeight="1" x14ac:dyDescent="0.25">
      <c r="A5" s="64"/>
      <c r="B5" s="79" t="s">
        <v>28</v>
      </c>
      <c r="C5" s="80"/>
      <c r="D5" s="80"/>
      <c r="E5" s="80"/>
      <c r="F5" s="81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  <c r="Q5" s="64"/>
      <c r="R5" s="64"/>
      <c r="S5" s="64"/>
    </row>
    <row r="6" spans="1:19" s="5" customFormat="1" ht="20.25" customHeight="1" x14ac:dyDescent="0.25">
      <c r="A6" s="64"/>
      <c r="B6" s="82"/>
      <c r="C6" s="83"/>
      <c r="D6" s="83"/>
      <c r="E6" s="83"/>
      <c r="F6" s="84"/>
      <c r="G6" s="107" t="s">
        <v>6</v>
      </c>
      <c r="H6" s="111" t="s">
        <v>30</v>
      </c>
      <c r="I6" s="112"/>
      <c r="J6" s="112"/>
      <c r="K6" s="112"/>
      <c r="L6" s="112"/>
      <c r="M6" s="112"/>
      <c r="N6" s="112"/>
      <c r="O6" s="112"/>
      <c r="P6" s="113"/>
      <c r="Q6" s="64"/>
      <c r="R6" s="64"/>
      <c r="S6" s="64"/>
    </row>
    <row r="7" spans="1:19" s="8" customFormat="1" ht="42" customHeight="1" x14ac:dyDescent="0.2">
      <c r="A7" s="65"/>
      <c r="B7" s="85"/>
      <c r="C7" s="86"/>
      <c r="D7" s="86"/>
      <c r="E7" s="86"/>
      <c r="F7" s="87"/>
      <c r="G7" s="108"/>
      <c r="H7" s="61" t="s">
        <v>0</v>
      </c>
      <c r="I7" s="61" t="s">
        <v>29</v>
      </c>
      <c r="J7" s="61" t="s">
        <v>16</v>
      </c>
      <c r="K7" s="61" t="s">
        <v>1</v>
      </c>
      <c r="L7" s="61" t="s">
        <v>13</v>
      </c>
      <c r="M7" s="61" t="s">
        <v>14</v>
      </c>
      <c r="N7" s="61" t="s">
        <v>2</v>
      </c>
      <c r="O7" s="61" t="s">
        <v>15</v>
      </c>
      <c r="P7" s="61" t="s">
        <v>56</v>
      </c>
      <c r="Q7" s="71" t="s">
        <v>179</v>
      </c>
      <c r="R7" s="71" t="s">
        <v>180</v>
      </c>
      <c r="S7" s="71" t="s">
        <v>181</v>
      </c>
    </row>
    <row r="8" spans="1:19" ht="15" customHeight="1" x14ac:dyDescent="0.25">
      <c r="B8" s="12" t="s">
        <v>167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  <c r="Q8" s="31">
        <f>SUM(H8:P8)</f>
        <v>0</v>
      </c>
      <c r="R8" s="32" t="b">
        <f>EXACT(Q8,S8)</f>
        <v>1</v>
      </c>
      <c r="S8" s="31">
        <f>G8</f>
        <v>0</v>
      </c>
    </row>
    <row r="9" spans="1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  <c r="Q9" s="31">
        <f>SUM(H9:P9)</f>
        <v>0</v>
      </c>
      <c r="R9" s="32" t="b">
        <f t="shared" ref="R9:R54" si="0">EXACT(Q9,S9)</f>
        <v>1</v>
      </c>
      <c r="S9" s="31">
        <f>G9</f>
        <v>0</v>
      </c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31">
        <f>SUM(H10:P10)</f>
        <v>0</v>
      </c>
      <c r="R10" s="32" t="b">
        <f t="shared" si="0"/>
        <v>1</v>
      </c>
      <c r="S10" s="31">
        <f>G10</f>
        <v>0</v>
      </c>
    </row>
    <row r="11" spans="1:19" ht="15" customHeight="1" x14ac:dyDescent="0.2">
      <c r="B11" s="16"/>
      <c r="C11" s="18"/>
      <c r="D11" s="18"/>
      <c r="E11" s="18" t="s">
        <v>31</v>
      </c>
      <c r="F11" s="19"/>
      <c r="G11" s="17">
        <f>SUM('CSS WP 1:CSS Pgm 15'!G11)</f>
        <v>0</v>
      </c>
      <c r="H11" s="17">
        <f>SUM('CSS WP 1:CSS Pgm 15'!H11)</f>
        <v>0</v>
      </c>
      <c r="I11" s="17">
        <f>SUM('CSS WP 1:CSS Pgm 15'!I11)</f>
        <v>0</v>
      </c>
      <c r="J11" s="17">
        <f>SUM('CSS WP 1:CSS Pgm 15'!J11)</f>
        <v>0</v>
      </c>
      <c r="K11" s="17">
        <f>SUM('CSS WP 1:CSS Pgm 15'!K11)</f>
        <v>0</v>
      </c>
      <c r="L11" s="17">
        <f>SUM('CSS WP 1:CSS Pgm 15'!L11)</f>
        <v>0</v>
      </c>
      <c r="M11" s="17">
        <f>SUM('CSS WP 1:CSS Pgm 15'!M11)</f>
        <v>0</v>
      </c>
      <c r="N11" s="17">
        <f>SUM('CSS WP 1:CSS Pgm 15'!N11)</f>
        <v>0</v>
      </c>
      <c r="O11" s="17">
        <f>SUM('CSS WP 1:CSS Pgm 15'!O11)</f>
        <v>0</v>
      </c>
      <c r="P11" s="17">
        <f>SUM('CSS WP 1:CSS Pgm 15'!P11)</f>
        <v>0</v>
      </c>
      <c r="Q11" s="31">
        <f>SUM(H11:P11)</f>
        <v>0</v>
      </c>
      <c r="R11" s="32" t="b">
        <f t="shared" si="0"/>
        <v>1</v>
      </c>
      <c r="S11" s="31">
        <f>G11</f>
        <v>0</v>
      </c>
    </row>
    <row r="12" spans="1:19" ht="15" customHeight="1" x14ac:dyDescent="0.2">
      <c r="B12" s="16"/>
      <c r="C12" s="18"/>
      <c r="D12" s="18"/>
      <c r="E12" s="18" t="s">
        <v>4</v>
      </c>
      <c r="F12" s="19"/>
      <c r="G12" s="17">
        <f>SUM('CSS WP 1:CSS Pgm 15'!G12)</f>
        <v>0</v>
      </c>
      <c r="H12" s="17">
        <f>SUM('CSS WP 1:CSS Pgm 15'!H12)</f>
        <v>0</v>
      </c>
      <c r="I12" s="17">
        <f>SUM('CSS WP 1:CSS Pgm 15'!I12)</f>
        <v>0</v>
      </c>
      <c r="J12" s="17">
        <f>SUM('CSS WP 1:CSS Pgm 15'!J12)</f>
        <v>0</v>
      </c>
      <c r="K12" s="17">
        <f>SUM('CSS WP 1:CSS Pgm 15'!K12)</f>
        <v>0</v>
      </c>
      <c r="L12" s="17">
        <f>SUM('CSS WP 1:CSS Pgm 15'!L12)</f>
        <v>0</v>
      </c>
      <c r="M12" s="17">
        <f>SUM('CSS WP 1:CSS Pgm 15'!M12)</f>
        <v>0</v>
      </c>
      <c r="N12" s="17">
        <f>SUM('CSS WP 1:CSS Pgm 15'!N12)</f>
        <v>0</v>
      </c>
      <c r="O12" s="17">
        <f>SUM('CSS WP 1:CSS Pgm 15'!O12)</f>
        <v>0</v>
      </c>
      <c r="P12" s="17">
        <f>SUM('CSS WP 1:CSS Pgm 15'!P12)</f>
        <v>0</v>
      </c>
      <c r="Q12" s="31">
        <f t="shared" ref="Q12:Q54" si="1">SUM(H12:P12)</f>
        <v>0</v>
      </c>
      <c r="R12" s="32" t="b">
        <f t="shared" si="0"/>
        <v>1</v>
      </c>
      <c r="S12" s="31">
        <f t="shared" ref="S12:S54" si="2">G12</f>
        <v>0</v>
      </c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3">SUM(G11:G12)</f>
        <v>0</v>
      </c>
      <c r="H13" s="17">
        <f t="shared" si="3"/>
        <v>0</v>
      </c>
      <c r="I13" s="17">
        <f t="shared" si="3"/>
        <v>0</v>
      </c>
      <c r="J13" s="17">
        <f t="shared" si="3"/>
        <v>0</v>
      </c>
      <c r="K13" s="17">
        <f t="shared" si="3"/>
        <v>0</v>
      </c>
      <c r="L13" s="17">
        <f t="shared" si="3"/>
        <v>0</v>
      </c>
      <c r="M13" s="17">
        <f t="shared" si="3"/>
        <v>0</v>
      </c>
      <c r="N13" s="17">
        <f t="shared" si="3"/>
        <v>0</v>
      </c>
      <c r="O13" s="17">
        <f t="shared" si="3"/>
        <v>0</v>
      </c>
      <c r="P13" s="17">
        <f t="shared" si="3"/>
        <v>0</v>
      </c>
      <c r="Q13" s="31">
        <f t="shared" si="1"/>
        <v>0</v>
      </c>
      <c r="R13" s="32" t="b">
        <f t="shared" si="0"/>
        <v>1</v>
      </c>
      <c r="S13" s="31">
        <f t="shared" si="2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31">
        <f t="shared" si="1"/>
        <v>0</v>
      </c>
      <c r="R14" s="32" t="b">
        <f t="shared" si="0"/>
        <v>1</v>
      </c>
      <c r="S14" s="31">
        <f t="shared" si="2"/>
        <v>0</v>
      </c>
    </row>
    <row r="15" spans="1:19" ht="15" customHeight="1" x14ac:dyDescent="0.2">
      <c r="B15" s="16"/>
      <c r="C15" s="18"/>
      <c r="D15" s="18"/>
      <c r="E15" s="18" t="s">
        <v>31</v>
      </c>
      <c r="F15" s="19"/>
      <c r="G15" s="17">
        <f>SUM('CSS WP 1:CSS Pgm 15'!G15)</f>
        <v>372777.74316821841</v>
      </c>
      <c r="H15" s="17">
        <f>SUM('CSS WP 1:CSS Pgm 15'!H15)</f>
        <v>242960.3063829132</v>
      </c>
      <c r="I15" s="17">
        <f>SUM('CSS WP 1:CSS Pgm 15'!I15)</f>
        <v>34773.472768178995</v>
      </c>
      <c r="J15" s="17">
        <f>SUM('CSS WP 1:CSS Pgm 15'!J15)</f>
        <v>0</v>
      </c>
      <c r="K15" s="17">
        <f>SUM('CSS WP 1:CSS Pgm 15'!K15)</f>
        <v>95043.964017126214</v>
      </c>
      <c r="L15" s="17">
        <f>SUM('CSS WP 1:CSS Pgm 15'!L15)</f>
        <v>0</v>
      </c>
      <c r="M15" s="17">
        <f>SUM('CSS WP 1:CSS Pgm 15'!M15)</f>
        <v>0</v>
      </c>
      <c r="N15" s="17">
        <f>SUM('CSS WP 1:CSS Pgm 15'!N15)</f>
        <v>0</v>
      </c>
      <c r="O15" s="17">
        <f>SUM('CSS WP 1:CSS Pgm 15'!O15)</f>
        <v>0</v>
      </c>
      <c r="P15" s="17">
        <f>SUM('CSS WP 1:CSS Pgm 15'!P15)</f>
        <v>0</v>
      </c>
      <c r="Q15" s="31">
        <f t="shared" si="1"/>
        <v>372777.74316821841</v>
      </c>
      <c r="R15" s="32" t="b">
        <f t="shared" si="0"/>
        <v>1</v>
      </c>
      <c r="S15" s="31">
        <f t="shared" si="2"/>
        <v>372777.74316821841</v>
      </c>
    </row>
    <row r="16" spans="1:19" ht="15" customHeight="1" x14ac:dyDescent="0.2">
      <c r="B16" s="16"/>
      <c r="C16" s="18"/>
      <c r="D16" s="18"/>
      <c r="E16" s="18" t="s">
        <v>4</v>
      </c>
      <c r="F16" s="19"/>
      <c r="G16" s="17">
        <f>SUM('CSS WP 1:CSS Pgm 15'!G16)</f>
        <v>344619.87576123356</v>
      </c>
      <c r="H16" s="17">
        <f>SUM('CSS WP 1:CSS Pgm 15'!H16)</f>
        <v>227762.8125465388</v>
      </c>
      <c r="I16" s="17">
        <f>SUM('CSS WP 1:CSS Pgm 15'!I16)</f>
        <v>27664.027231820994</v>
      </c>
      <c r="J16" s="17">
        <f>SUM('CSS WP 1:CSS Pgm 15'!J16)</f>
        <v>0</v>
      </c>
      <c r="K16" s="17">
        <f>SUM('CSS WP 1:CSS Pgm 15'!K16)</f>
        <v>89193.0359828738</v>
      </c>
      <c r="L16" s="17">
        <f>SUM('CSS WP 1:CSS Pgm 15'!L16)</f>
        <v>0</v>
      </c>
      <c r="M16" s="17">
        <f>SUM('CSS WP 1:CSS Pgm 15'!M16)</f>
        <v>0</v>
      </c>
      <c r="N16" s="17">
        <f>SUM('CSS WP 1:CSS Pgm 15'!N16)</f>
        <v>0</v>
      </c>
      <c r="O16" s="17">
        <f>SUM('CSS WP 1:CSS Pgm 15'!O16)</f>
        <v>0</v>
      </c>
      <c r="P16" s="17">
        <f>SUM('CSS WP 1:CSS Pgm 15'!P16)</f>
        <v>0</v>
      </c>
      <c r="Q16" s="31">
        <f t="shared" si="1"/>
        <v>344619.87576123362</v>
      </c>
      <c r="R16" s="32" t="b">
        <f t="shared" si="0"/>
        <v>1</v>
      </c>
      <c r="S16" s="31">
        <f t="shared" si="2"/>
        <v>344619.87576123356</v>
      </c>
    </row>
    <row r="17" spans="2:19" ht="15" customHeight="1" x14ac:dyDescent="0.2">
      <c r="B17" s="16"/>
      <c r="C17" s="18"/>
      <c r="D17" s="18" t="s">
        <v>8</v>
      </c>
      <c r="E17" s="18"/>
      <c r="F17" s="19"/>
      <c r="G17" s="17">
        <f t="shared" ref="G17:P17" si="4">SUM(G15:G16)</f>
        <v>717397.61892945203</v>
      </c>
      <c r="H17" s="17">
        <f t="shared" si="4"/>
        <v>470723.11892945203</v>
      </c>
      <c r="I17" s="17">
        <f t="shared" si="4"/>
        <v>62437.499999999985</v>
      </c>
      <c r="J17" s="17">
        <f t="shared" si="4"/>
        <v>0</v>
      </c>
      <c r="K17" s="17">
        <f t="shared" si="4"/>
        <v>184237</v>
      </c>
      <c r="L17" s="17">
        <f t="shared" si="4"/>
        <v>0</v>
      </c>
      <c r="M17" s="17">
        <f t="shared" si="4"/>
        <v>0</v>
      </c>
      <c r="N17" s="17">
        <f t="shared" si="4"/>
        <v>0</v>
      </c>
      <c r="O17" s="17">
        <f t="shared" si="4"/>
        <v>0</v>
      </c>
      <c r="P17" s="17">
        <f t="shared" si="4"/>
        <v>0</v>
      </c>
      <c r="Q17" s="31">
        <f t="shared" si="1"/>
        <v>717397.61892945203</v>
      </c>
      <c r="R17" s="32" t="b">
        <f t="shared" si="0"/>
        <v>1</v>
      </c>
      <c r="S17" s="31">
        <f t="shared" si="2"/>
        <v>717397.61892945203</v>
      </c>
    </row>
    <row r="18" spans="2:19" ht="15" customHeight="1" x14ac:dyDescent="0.2">
      <c r="B18" s="20"/>
      <c r="C18" s="21" t="s">
        <v>9</v>
      </c>
      <c r="D18" s="21"/>
      <c r="E18" s="21"/>
      <c r="F18" s="22"/>
      <c r="G18" s="23">
        <f t="shared" ref="G18:P18" si="5">G13+G17</f>
        <v>717397.61892945203</v>
      </c>
      <c r="H18" s="23">
        <f t="shared" si="5"/>
        <v>470723.11892945203</v>
      </c>
      <c r="I18" s="23">
        <f t="shared" si="5"/>
        <v>62437.499999999985</v>
      </c>
      <c r="J18" s="23">
        <f t="shared" si="5"/>
        <v>0</v>
      </c>
      <c r="K18" s="23">
        <f t="shared" si="5"/>
        <v>184237</v>
      </c>
      <c r="L18" s="23">
        <f t="shared" si="5"/>
        <v>0</v>
      </c>
      <c r="M18" s="23">
        <f t="shared" si="5"/>
        <v>0</v>
      </c>
      <c r="N18" s="23">
        <f t="shared" si="5"/>
        <v>0</v>
      </c>
      <c r="O18" s="23">
        <f t="shared" si="5"/>
        <v>0</v>
      </c>
      <c r="P18" s="23">
        <f t="shared" si="5"/>
        <v>0</v>
      </c>
      <c r="Q18" s="31">
        <f t="shared" si="1"/>
        <v>717397.61892945203</v>
      </c>
      <c r="R18" s="32" t="b">
        <f t="shared" si="0"/>
        <v>1</v>
      </c>
      <c r="S18" s="31">
        <f t="shared" si="2"/>
        <v>717397.61892945203</v>
      </c>
    </row>
    <row r="19" spans="2:19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31">
        <f t="shared" si="1"/>
        <v>0</v>
      </c>
      <c r="R19" s="32" t="b">
        <f t="shared" si="0"/>
        <v>1</v>
      </c>
      <c r="S19" s="31">
        <f t="shared" si="2"/>
        <v>0</v>
      </c>
    </row>
    <row r="20" spans="2:19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31">
        <f t="shared" si="1"/>
        <v>0</v>
      </c>
      <c r="R20" s="32" t="b">
        <f t="shared" si="0"/>
        <v>1</v>
      </c>
      <c r="S20" s="31">
        <f t="shared" si="2"/>
        <v>0</v>
      </c>
    </row>
    <row r="21" spans="2:19" ht="15" customHeight="1" x14ac:dyDescent="0.2">
      <c r="B21" s="16"/>
      <c r="C21" s="18"/>
      <c r="D21" s="18"/>
      <c r="E21" s="18"/>
      <c r="F21" s="19" t="s">
        <v>31</v>
      </c>
      <c r="G21" s="17">
        <f>SUM('CSS WP 1:CSS Pgm 15'!G21)</f>
        <v>425</v>
      </c>
      <c r="H21" s="17">
        <f>SUM('CSS WP 1:CSS Pgm 15'!H21)</f>
        <v>425</v>
      </c>
      <c r="I21" s="17">
        <f>SUM('CSS WP 1:CSS Pgm 15'!I21)</f>
        <v>0</v>
      </c>
      <c r="J21" s="17">
        <f>SUM('CSS WP 1:CSS Pgm 15'!J21)</f>
        <v>0</v>
      </c>
      <c r="K21" s="17">
        <f>SUM('CSS WP 1:CSS Pgm 15'!K21)</f>
        <v>0</v>
      </c>
      <c r="L21" s="17">
        <f>SUM('CSS WP 1:CSS Pgm 15'!L21)</f>
        <v>0</v>
      </c>
      <c r="M21" s="17">
        <f>SUM('CSS WP 1:CSS Pgm 15'!M21)</f>
        <v>0</v>
      </c>
      <c r="N21" s="17">
        <f>SUM('CSS WP 1:CSS Pgm 15'!N21)</f>
        <v>0</v>
      </c>
      <c r="O21" s="17">
        <f>SUM('CSS WP 1:CSS Pgm 15'!O21)</f>
        <v>0</v>
      </c>
      <c r="P21" s="17">
        <f>SUM('CSS WP 1:CSS Pgm 15'!P21)</f>
        <v>0</v>
      </c>
      <c r="Q21" s="31">
        <f t="shared" si="1"/>
        <v>425</v>
      </c>
      <c r="R21" s="32" t="b">
        <f t="shared" si="0"/>
        <v>1</v>
      </c>
      <c r="S21" s="31">
        <f t="shared" si="2"/>
        <v>425</v>
      </c>
    </row>
    <row r="22" spans="2:19" ht="15" customHeight="1" x14ac:dyDescent="0.2">
      <c r="B22" s="16"/>
      <c r="C22" s="18"/>
      <c r="D22" s="18"/>
      <c r="E22" s="18"/>
      <c r="F22" s="19" t="s">
        <v>4</v>
      </c>
      <c r="G22" s="17">
        <f>SUM('CSS WP 1:CSS Pgm 15'!G22)</f>
        <v>0</v>
      </c>
      <c r="H22" s="17">
        <f>SUM('CSS WP 1:CSS Pgm 15'!H22)</f>
        <v>0</v>
      </c>
      <c r="I22" s="17">
        <f>SUM('CSS WP 1:CSS Pgm 15'!I22)</f>
        <v>0</v>
      </c>
      <c r="J22" s="17">
        <f>SUM('CSS WP 1:CSS Pgm 15'!J22)</f>
        <v>0</v>
      </c>
      <c r="K22" s="17">
        <f>SUM('CSS WP 1:CSS Pgm 15'!K22)</f>
        <v>0</v>
      </c>
      <c r="L22" s="17">
        <f>SUM('CSS WP 1:CSS Pgm 15'!L22)</f>
        <v>0</v>
      </c>
      <c r="M22" s="17">
        <f>SUM('CSS WP 1:CSS Pgm 15'!M22)</f>
        <v>0</v>
      </c>
      <c r="N22" s="17">
        <f>SUM('CSS WP 1:CSS Pgm 15'!N22)</f>
        <v>0</v>
      </c>
      <c r="O22" s="17">
        <f>SUM('CSS WP 1:CSS Pgm 15'!O22)</f>
        <v>0</v>
      </c>
      <c r="P22" s="17">
        <f>SUM('CSS WP 1:CSS Pgm 15'!P22)</f>
        <v>0</v>
      </c>
      <c r="Q22" s="31">
        <f t="shared" si="1"/>
        <v>0</v>
      </c>
      <c r="R22" s="32" t="b">
        <f t="shared" si="0"/>
        <v>1</v>
      </c>
      <c r="S22" s="31">
        <f t="shared" si="2"/>
        <v>0</v>
      </c>
    </row>
    <row r="23" spans="2:19" ht="15" customHeight="1" x14ac:dyDescent="0.2">
      <c r="B23" s="16"/>
      <c r="C23" s="18"/>
      <c r="D23" s="18"/>
      <c r="E23" s="18" t="s">
        <v>7</v>
      </c>
      <c r="F23" s="19"/>
      <c r="G23" s="17">
        <f>SUM(G21:G22)</f>
        <v>425</v>
      </c>
      <c r="H23" s="17">
        <f t="shared" ref="H23:P23" si="6">SUM(H21:H22)</f>
        <v>425</v>
      </c>
      <c r="I23" s="17">
        <f>SUM('CSS WP 1:CSS Pgm 15'!I23)</f>
        <v>0</v>
      </c>
      <c r="J23" s="17">
        <f t="shared" si="6"/>
        <v>0</v>
      </c>
      <c r="K23" s="17">
        <f t="shared" si="6"/>
        <v>0</v>
      </c>
      <c r="L23" s="17">
        <f t="shared" si="6"/>
        <v>0</v>
      </c>
      <c r="M23" s="17">
        <f t="shared" si="6"/>
        <v>0</v>
      </c>
      <c r="N23" s="17">
        <f t="shared" si="6"/>
        <v>0</v>
      </c>
      <c r="O23" s="17">
        <f t="shared" si="6"/>
        <v>0</v>
      </c>
      <c r="P23" s="17">
        <f t="shared" si="6"/>
        <v>0</v>
      </c>
      <c r="Q23" s="31">
        <f t="shared" si="1"/>
        <v>425</v>
      </c>
      <c r="R23" s="32" t="b">
        <f t="shared" si="0"/>
        <v>1</v>
      </c>
      <c r="S23" s="31">
        <f t="shared" si="2"/>
        <v>425</v>
      </c>
    </row>
    <row r="24" spans="2:19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31">
        <f t="shared" si="1"/>
        <v>0</v>
      </c>
      <c r="R24" s="32" t="b">
        <f t="shared" si="0"/>
        <v>1</v>
      </c>
      <c r="S24" s="31">
        <f t="shared" si="2"/>
        <v>0</v>
      </c>
    </row>
    <row r="25" spans="2:19" ht="15" customHeight="1" x14ac:dyDescent="0.2">
      <c r="B25" s="16"/>
      <c r="C25" s="18"/>
      <c r="D25" s="18"/>
      <c r="E25" s="18"/>
      <c r="F25" s="19" t="s">
        <v>31</v>
      </c>
      <c r="G25" s="17">
        <f>SUM('CSS WP 1:CSS Pgm 15'!G25)</f>
        <v>0</v>
      </c>
      <c r="H25" s="17">
        <f>SUM('CSS WP 1:CSS Pgm 15'!H25)</f>
        <v>0</v>
      </c>
      <c r="I25" s="17">
        <f>SUM('CSS WP 1:CSS Pgm 15'!I25)</f>
        <v>0</v>
      </c>
      <c r="J25" s="17">
        <f>SUM('CSS WP 1:CSS Pgm 15'!J25)</f>
        <v>0</v>
      </c>
      <c r="K25" s="17">
        <f>SUM('CSS WP 1:CSS Pgm 15'!K25)</f>
        <v>0</v>
      </c>
      <c r="L25" s="17">
        <f>SUM('CSS WP 1:CSS Pgm 15'!L25)</f>
        <v>0</v>
      </c>
      <c r="M25" s="17">
        <f>SUM('CSS WP 1:CSS Pgm 15'!M25)</f>
        <v>0</v>
      </c>
      <c r="N25" s="17">
        <f>SUM('CSS WP 1:CSS Pgm 15'!N25)</f>
        <v>0</v>
      </c>
      <c r="O25" s="17">
        <f>SUM('CSS WP 1:CSS Pgm 15'!O25)</f>
        <v>0</v>
      </c>
      <c r="P25" s="17">
        <f>SUM('CSS WP 1:CSS Pgm 15'!P25)</f>
        <v>0</v>
      </c>
      <c r="Q25" s="31">
        <f t="shared" si="1"/>
        <v>0</v>
      </c>
      <c r="R25" s="32" t="b">
        <f t="shared" si="0"/>
        <v>1</v>
      </c>
      <c r="S25" s="31">
        <f t="shared" si="2"/>
        <v>0</v>
      </c>
    </row>
    <row r="26" spans="2:19" ht="15" customHeight="1" x14ac:dyDescent="0.2">
      <c r="B26" s="16"/>
      <c r="C26" s="18"/>
      <c r="D26" s="18"/>
      <c r="E26" s="18"/>
      <c r="F26" s="19" t="s">
        <v>4</v>
      </c>
      <c r="G26" s="17">
        <f>SUM('CSS WP 1:CSS Pgm 15'!G26)</f>
        <v>0</v>
      </c>
      <c r="H26" s="17">
        <f>SUM('CSS WP 1:CSS Pgm 15'!H26)</f>
        <v>0</v>
      </c>
      <c r="I26" s="17">
        <f>SUM('CSS WP 1:CSS Pgm 15'!I26)</f>
        <v>0</v>
      </c>
      <c r="J26" s="17">
        <f>SUM('CSS WP 1:CSS Pgm 15'!J26)</f>
        <v>0</v>
      </c>
      <c r="K26" s="17">
        <f>SUM('CSS WP 1:CSS Pgm 15'!K26)</f>
        <v>0</v>
      </c>
      <c r="L26" s="17">
        <f>SUM('CSS WP 1:CSS Pgm 15'!L26)</f>
        <v>0</v>
      </c>
      <c r="M26" s="17">
        <f>SUM('CSS WP 1:CSS Pgm 15'!M26)</f>
        <v>0</v>
      </c>
      <c r="N26" s="17">
        <f>SUM('CSS WP 1:CSS Pgm 15'!N26)</f>
        <v>0</v>
      </c>
      <c r="O26" s="17">
        <f>SUM('CSS WP 1:CSS Pgm 15'!O26)</f>
        <v>0</v>
      </c>
      <c r="P26" s="17">
        <f>SUM('CSS WP 1:CSS Pgm 15'!P26)</f>
        <v>0</v>
      </c>
      <c r="Q26" s="31">
        <f t="shared" si="1"/>
        <v>0</v>
      </c>
      <c r="R26" s="32" t="b">
        <f t="shared" si="0"/>
        <v>1</v>
      </c>
      <c r="S26" s="31">
        <f t="shared" si="2"/>
        <v>0</v>
      </c>
    </row>
    <row r="27" spans="2:19" ht="15" customHeight="1" x14ac:dyDescent="0.2">
      <c r="B27" s="16"/>
      <c r="C27" s="18"/>
      <c r="D27" s="18"/>
      <c r="E27" s="18" t="s">
        <v>8</v>
      </c>
      <c r="F27" s="19"/>
      <c r="G27" s="17">
        <f>SUM(G25:G26)</f>
        <v>0</v>
      </c>
      <c r="H27" s="17">
        <f t="shared" ref="H27:P27" si="7">SUM(H25:H26)</f>
        <v>0</v>
      </c>
      <c r="I27" s="17">
        <f>SUM('CSS WP 1:CSS Pgm 15'!I27)</f>
        <v>0</v>
      </c>
      <c r="J27" s="17">
        <f t="shared" si="7"/>
        <v>0</v>
      </c>
      <c r="K27" s="17">
        <f t="shared" si="7"/>
        <v>0</v>
      </c>
      <c r="L27" s="17">
        <f t="shared" si="7"/>
        <v>0</v>
      </c>
      <c r="M27" s="17">
        <f t="shared" si="7"/>
        <v>0</v>
      </c>
      <c r="N27" s="17">
        <f t="shared" si="7"/>
        <v>0</v>
      </c>
      <c r="O27" s="17">
        <f t="shared" si="7"/>
        <v>0</v>
      </c>
      <c r="P27" s="17">
        <f t="shared" si="7"/>
        <v>0</v>
      </c>
      <c r="Q27" s="31">
        <f t="shared" si="1"/>
        <v>0</v>
      </c>
      <c r="R27" s="32" t="b">
        <f t="shared" si="0"/>
        <v>1</v>
      </c>
      <c r="S27" s="31">
        <f t="shared" si="2"/>
        <v>0</v>
      </c>
    </row>
    <row r="28" spans="2:19" ht="15" customHeight="1" x14ac:dyDescent="0.2">
      <c r="B28" s="20"/>
      <c r="C28" s="21" t="s">
        <v>75</v>
      </c>
      <c r="D28" s="21"/>
      <c r="E28" s="21"/>
      <c r="F28" s="22"/>
      <c r="G28" s="23">
        <f t="shared" ref="G28:P28" si="8">G27+G23</f>
        <v>425</v>
      </c>
      <c r="H28" s="23">
        <f t="shared" si="8"/>
        <v>425</v>
      </c>
      <c r="I28" s="23">
        <f t="shared" si="8"/>
        <v>0</v>
      </c>
      <c r="J28" s="23">
        <f t="shared" si="8"/>
        <v>0</v>
      </c>
      <c r="K28" s="23">
        <f t="shared" si="8"/>
        <v>0</v>
      </c>
      <c r="L28" s="23">
        <f t="shared" si="8"/>
        <v>0</v>
      </c>
      <c r="M28" s="23">
        <f t="shared" si="8"/>
        <v>0</v>
      </c>
      <c r="N28" s="23">
        <f t="shared" si="8"/>
        <v>0</v>
      </c>
      <c r="O28" s="23">
        <f t="shared" si="8"/>
        <v>0</v>
      </c>
      <c r="P28" s="23">
        <f t="shared" si="8"/>
        <v>0</v>
      </c>
      <c r="Q28" s="31">
        <f t="shared" si="1"/>
        <v>425</v>
      </c>
      <c r="R28" s="32" t="b">
        <f t="shared" si="0"/>
        <v>1</v>
      </c>
      <c r="S28" s="31">
        <f t="shared" si="2"/>
        <v>425</v>
      </c>
    </row>
    <row r="29" spans="2:19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31">
        <f t="shared" si="1"/>
        <v>0</v>
      </c>
      <c r="R29" s="32" t="b">
        <f t="shared" si="0"/>
        <v>1</v>
      </c>
      <c r="S29" s="31">
        <f t="shared" si="2"/>
        <v>0</v>
      </c>
    </row>
    <row r="30" spans="2:19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31">
        <f t="shared" si="1"/>
        <v>0</v>
      </c>
      <c r="R30" s="32" t="b">
        <f t="shared" si="0"/>
        <v>1</v>
      </c>
      <c r="S30" s="31">
        <f t="shared" si="2"/>
        <v>0</v>
      </c>
    </row>
    <row r="31" spans="2:19" ht="15" customHeight="1" x14ac:dyDescent="0.2">
      <c r="B31" s="16"/>
      <c r="C31" s="18"/>
      <c r="D31" s="18"/>
      <c r="E31" s="18" t="s">
        <v>31</v>
      </c>
      <c r="F31" s="19"/>
      <c r="G31" s="17">
        <f>SUM('CSS WP 1:CSS Pgm 15'!G31)</f>
        <v>99001.345204519646</v>
      </c>
      <c r="H31" s="17">
        <f>SUM('CSS WP 1:CSS Pgm 15'!H31)</f>
        <v>67748.580204519647</v>
      </c>
      <c r="I31" s="17">
        <f>SUM('CSS WP 1:CSS Pgm 15'!I31)</f>
        <v>5850.7650000000003</v>
      </c>
      <c r="J31" s="17">
        <f>SUM('CSS WP 1:CSS Pgm 15'!J31)</f>
        <v>0</v>
      </c>
      <c r="K31" s="17">
        <f>SUM('CSS WP 1:CSS Pgm 15'!K31)</f>
        <v>25402</v>
      </c>
      <c r="L31" s="17">
        <f>SUM('CSS WP 1:CSS Pgm 15'!L31)</f>
        <v>0</v>
      </c>
      <c r="M31" s="17">
        <f>SUM('CSS WP 1:CSS Pgm 15'!M31)</f>
        <v>0</v>
      </c>
      <c r="N31" s="17">
        <f>SUM('CSS WP 1:CSS Pgm 15'!N31)</f>
        <v>0</v>
      </c>
      <c r="O31" s="17">
        <f>SUM('CSS WP 1:CSS Pgm 15'!O31)</f>
        <v>0</v>
      </c>
      <c r="P31" s="17">
        <f>SUM('CSS WP 1:CSS Pgm 15'!P31)</f>
        <v>0</v>
      </c>
      <c r="Q31" s="31">
        <f t="shared" si="1"/>
        <v>99001.345204519646</v>
      </c>
      <c r="R31" s="32" t="b">
        <f t="shared" si="0"/>
        <v>1</v>
      </c>
      <c r="S31" s="31">
        <f t="shared" si="2"/>
        <v>99001.345204519646</v>
      </c>
    </row>
    <row r="32" spans="2:19" ht="15" customHeight="1" x14ac:dyDescent="0.2">
      <c r="B32" s="16"/>
      <c r="C32" s="18"/>
      <c r="D32" s="18"/>
      <c r="E32" s="18" t="s">
        <v>4</v>
      </c>
      <c r="F32" s="19"/>
      <c r="G32" s="17">
        <f>SUM('CSS WP 1:CSS Pgm 15'!G32)</f>
        <v>59378.366230949483</v>
      </c>
      <c r="H32" s="17">
        <f>SUM('CSS WP 1:CSS Pgm 15'!H32)</f>
        <v>59378.366230949483</v>
      </c>
      <c r="I32" s="17">
        <f>SUM('CSS WP 1:CSS Pgm 15'!I32)</f>
        <v>0</v>
      </c>
      <c r="J32" s="17">
        <f>SUM('CSS WP 1:CSS Pgm 15'!J32)</f>
        <v>0</v>
      </c>
      <c r="K32" s="17">
        <f>SUM('CSS WP 1:CSS Pgm 15'!K32)</f>
        <v>0</v>
      </c>
      <c r="L32" s="17">
        <f>SUM('CSS WP 1:CSS Pgm 15'!L32)</f>
        <v>0</v>
      </c>
      <c r="M32" s="17">
        <f>SUM('CSS WP 1:CSS Pgm 15'!M32)</f>
        <v>0</v>
      </c>
      <c r="N32" s="17">
        <f>SUM('CSS WP 1:CSS Pgm 15'!N32)</f>
        <v>0</v>
      </c>
      <c r="O32" s="17">
        <f>SUM('CSS WP 1:CSS Pgm 15'!O32)</f>
        <v>0</v>
      </c>
      <c r="P32" s="17">
        <f>SUM('CSS WP 1:CSS Pgm 15'!P32)</f>
        <v>0</v>
      </c>
      <c r="Q32" s="31">
        <f t="shared" si="1"/>
        <v>59378.366230949483</v>
      </c>
      <c r="R32" s="32" t="b">
        <f t="shared" si="0"/>
        <v>1</v>
      </c>
      <c r="S32" s="31">
        <f t="shared" si="2"/>
        <v>59378.366230949483</v>
      </c>
    </row>
    <row r="33" spans="2:19" ht="15" customHeight="1" x14ac:dyDescent="0.2">
      <c r="B33" s="16"/>
      <c r="C33" s="18"/>
      <c r="D33" s="18" t="s">
        <v>7</v>
      </c>
      <c r="E33" s="18"/>
      <c r="F33" s="19"/>
      <c r="G33" s="17">
        <f t="shared" ref="G33:P33" si="9">SUM(G31:G32)</f>
        <v>158379.71143546913</v>
      </c>
      <c r="H33" s="17">
        <f t="shared" si="9"/>
        <v>127126.94643546913</v>
      </c>
      <c r="I33" s="17">
        <f t="shared" si="9"/>
        <v>5850.7650000000003</v>
      </c>
      <c r="J33" s="17">
        <f t="shared" si="9"/>
        <v>0</v>
      </c>
      <c r="K33" s="17">
        <f t="shared" si="9"/>
        <v>25402</v>
      </c>
      <c r="L33" s="17">
        <f t="shared" si="9"/>
        <v>0</v>
      </c>
      <c r="M33" s="17">
        <f t="shared" si="9"/>
        <v>0</v>
      </c>
      <c r="N33" s="17">
        <f t="shared" si="9"/>
        <v>0</v>
      </c>
      <c r="O33" s="17">
        <f t="shared" si="9"/>
        <v>0</v>
      </c>
      <c r="P33" s="17">
        <f t="shared" si="9"/>
        <v>0</v>
      </c>
      <c r="Q33" s="31">
        <f t="shared" si="1"/>
        <v>158379.71143546913</v>
      </c>
      <c r="R33" s="32" t="b">
        <f t="shared" si="0"/>
        <v>1</v>
      </c>
      <c r="S33" s="31">
        <f t="shared" si="2"/>
        <v>158379.71143546913</v>
      </c>
    </row>
    <row r="34" spans="2:19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31">
        <f t="shared" si="1"/>
        <v>0</v>
      </c>
      <c r="R34" s="32" t="b">
        <f t="shared" si="0"/>
        <v>1</v>
      </c>
      <c r="S34" s="31">
        <f t="shared" si="2"/>
        <v>0</v>
      </c>
    </row>
    <row r="35" spans="2:19" ht="15" customHeight="1" x14ac:dyDescent="0.2">
      <c r="B35" s="16"/>
      <c r="C35" s="18"/>
      <c r="D35" s="18"/>
      <c r="E35" s="18" t="s">
        <v>31</v>
      </c>
      <c r="F35" s="19"/>
      <c r="G35" s="17">
        <f>SUM('CSS WP 1:CSS Pgm 15'!G35)</f>
        <v>69357.5</v>
      </c>
      <c r="H35" s="17">
        <f>SUM('CSS WP 1:CSS Pgm 15'!H35)</f>
        <v>69357.5</v>
      </c>
      <c r="I35" s="17">
        <f>SUM('CSS WP 1:CSS Pgm 15'!I35)</f>
        <v>0</v>
      </c>
      <c r="J35" s="17">
        <f>SUM('CSS WP 1:CSS Pgm 15'!J35)</f>
        <v>0</v>
      </c>
      <c r="K35" s="17">
        <f>SUM('CSS WP 1:CSS Pgm 15'!K35)</f>
        <v>0</v>
      </c>
      <c r="L35" s="17">
        <f>SUM('CSS WP 1:CSS Pgm 15'!L35)</f>
        <v>0</v>
      </c>
      <c r="M35" s="17">
        <f>SUM('CSS WP 1:CSS Pgm 15'!M35)</f>
        <v>0</v>
      </c>
      <c r="N35" s="17">
        <f>SUM('CSS WP 1:CSS Pgm 15'!N35)</f>
        <v>0</v>
      </c>
      <c r="O35" s="17">
        <f>SUM('CSS WP 1:CSS Pgm 15'!O35)</f>
        <v>0</v>
      </c>
      <c r="P35" s="17">
        <f>SUM('CSS WP 1:CSS Pgm 15'!P35)</f>
        <v>0</v>
      </c>
      <c r="Q35" s="31">
        <f t="shared" si="1"/>
        <v>69357.5</v>
      </c>
      <c r="R35" s="32" t="b">
        <f t="shared" si="0"/>
        <v>1</v>
      </c>
      <c r="S35" s="31">
        <f t="shared" si="2"/>
        <v>69357.5</v>
      </c>
    </row>
    <row r="36" spans="2:19" ht="15" customHeight="1" x14ac:dyDescent="0.2">
      <c r="B36" s="16"/>
      <c r="C36" s="18"/>
      <c r="D36" s="18"/>
      <c r="E36" s="18" t="s">
        <v>4</v>
      </c>
      <c r="F36" s="19"/>
      <c r="G36" s="17">
        <f>SUM('CSS WP 1:CSS Pgm 15'!G36)</f>
        <v>76325.5</v>
      </c>
      <c r="H36" s="17">
        <f>SUM('CSS WP 1:CSS Pgm 15'!H36)</f>
        <v>76325.5</v>
      </c>
      <c r="I36" s="17">
        <f>SUM('CSS WP 1:CSS Pgm 15'!I36)</f>
        <v>0</v>
      </c>
      <c r="J36" s="17">
        <f>SUM('CSS WP 1:CSS Pgm 15'!J36)</f>
        <v>0</v>
      </c>
      <c r="K36" s="17">
        <f>SUM('CSS WP 1:CSS Pgm 15'!K36)</f>
        <v>0</v>
      </c>
      <c r="L36" s="17">
        <f>SUM('CSS WP 1:CSS Pgm 15'!L36)</f>
        <v>0</v>
      </c>
      <c r="M36" s="17">
        <f>SUM('CSS WP 1:CSS Pgm 15'!M36)</f>
        <v>0</v>
      </c>
      <c r="N36" s="17">
        <f>SUM('CSS WP 1:CSS Pgm 15'!N36)</f>
        <v>0</v>
      </c>
      <c r="O36" s="17">
        <f>SUM('CSS WP 1:CSS Pgm 15'!O36)</f>
        <v>0</v>
      </c>
      <c r="P36" s="17">
        <f>SUM('CSS WP 1:CSS Pgm 15'!P36)</f>
        <v>0</v>
      </c>
      <c r="Q36" s="31">
        <f t="shared" si="1"/>
        <v>76325.5</v>
      </c>
      <c r="R36" s="32" t="b">
        <f t="shared" si="0"/>
        <v>1</v>
      </c>
      <c r="S36" s="31">
        <f t="shared" si="2"/>
        <v>76325.5</v>
      </c>
    </row>
    <row r="37" spans="2:19" ht="15" customHeight="1" x14ac:dyDescent="0.2">
      <c r="B37" s="16"/>
      <c r="C37" s="18"/>
      <c r="D37" s="18" t="s">
        <v>8</v>
      </c>
      <c r="E37" s="18"/>
      <c r="F37" s="19"/>
      <c r="G37" s="17">
        <f t="shared" ref="G37:P37" si="10">SUM(G35:G36)</f>
        <v>145683</v>
      </c>
      <c r="H37" s="17">
        <f t="shared" si="10"/>
        <v>145683</v>
      </c>
      <c r="I37" s="17">
        <f t="shared" si="10"/>
        <v>0</v>
      </c>
      <c r="J37" s="17">
        <f t="shared" si="10"/>
        <v>0</v>
      </c>
      <c r="K37" s="17">
        <f t="shared" si="10"/>
        <v>0</v>
      </c>
      <c r="L37" s="17">
        <f t="shared" si="10"/>
        <v>0</v>
      </c>
      <c r="M37" s="17">
        <f t="shared" si="10"/>
        <v>0</v>
      </c>
      <c r="N37" s="17">
        <f t="shared" si="10"/>
        <v>0</v>
      </c>
      <c r="O37" s="17">
        <f t="shared" si="10"/>
        <v>0</v>
      </c>
      <c r="P37" s="17">
        <f t="shared" si="10"/>
        <v>0</v>
      </c>
      <c r="Q37" s="31">
        <f t="shared" si="1"/>
        <v>145683</v>
      </c>
      <c r="R37" s="32" t="b">
        <f t="shared" si="0"/>
        <v>1</v>
      </c>
      <c r="S37" s="31">
        <f t="shared" si="2"/>
        <v>145683</v>
      </c>
    </row>
    <row r="38" spans="2:19" ht="15" customHeight="1" x14ac:dyDescent="0.2">
      <c r="B38" s="20"/>
      <c r="C38" s="21" t="s">
        <v>11</v>
      </c>
      <c r="D38" s="21"/>
      <c r="E38" s="21"/>
      <c r="F38" s="22"/>
      <c r="G38" s="23">
        <f t="shared" ref="G38:P38" si="11">G37+G33</f>
        <v>304062.7114354691</v>
      </c>
      <c r="H38" s="23">
        <f t="shared" si="11"/>
        <v>272809.94643546914</v>
      </c>
      <c r="I38" s="23">
        <f t="shared" si="11"/>
        <v>5850.7650000000003</v>
      </c>
      <c r="J38" s="23">
        <f t="shared" si="11"/>
        <v>0</v>
      </c>
      <c r="K38" s="23">
        <f t="shared" si="11"/>
        <v>25402</v>
      </c>
      <c r="L38" s="23">
        <f t="shared" si="11"/>
        <v>0</v>
      </c>
      <c r="M38" s="23">
        <f t="shared" si="11"/>
        <v>0</v>
      </c>
      <c r="N38" s="23">
        <f t="shared" si="11"/>
        <v>0</v>
      </c>
      <c r="O38" s="23">
        <f t="shared" si="11"/>
        <v>0</v>
      </c>
      <c r="P38" s="23">
        <f t="shared" si="11"/>
        <v>0</v>
      </c>
      <c r="Q38" s="31">
        <f t="shared" si="1"/>
        <v>304062.71143546916</v>
      </c>
      <c r="R38" s="32" t="b">
        <f t="shared" si="0"/>
        <v>1</v>
      </c>
      <c r="S38" s="31">
        <f t="shared" si="2"/>
        <v>304062.7114354691</v>
      </c>
    </row>
    <row r="39" spans="2:19" ht="15" customHeight="1" x14ac:dyDescent="0.25">
      <c r="B39" s="24" t="s">
        <v>166</v>
      </c>
      <c r="C39" s="25"/>
      <c r="D39" s="25"/>
      <c r="E39" s="25"/>
      <c r="F39" s="26"/>
      <c r="G39" s="27">
        <f t="shared" ref="G39:P39" si="12">G18+G28+G38</f>
        <v>1021885.3303649211</v>
      </c>
      <c r="H39" s="27">
        <f t="shared" si="12"/>
        <v>743958.06536492123</v>
      </c>
      <c r="I39" s="27">
        <f t="shared" si="12"/>
        <v>68288.264999999985</v>
      </c>
      <c r="J39" s="27">
        <f t="shared" si="12"/>
        <v>0</v>
      </c>
      <c r="K39" s="27">
        <f t="shared" si="12"/>
        <v>209639</v>
      </c>
      <c r="L39" s="27">
        <f t="shared" si="12"/>
        <v>0</v>
      </c>
      <c r="M39" s="27">
        <f t="shared" si="12"/>
        <v>0</v>
      </c>
      <c r="N39" s="27">
        <f t="shared" si="12"/>
        <v>0</v>
      </c>
      <c r="O39" s="27">
        <f t="shared" si="12"/>
        <v>0</v>
      </c>
      <c r="P39" s="27">
        <f t="shared" si="12"/>
        <v>0</v>
      </c>
      <c r="Q39" s="31">
        <f t="shared" si="1"/>
        <v>1021885.3303649212</v>
      </c>
      <c r="R39" s="32" t="b">
        <f t="shared" si="0"/>
        <v>1</v>
      </c>
      <c r="S39" s="31">
        <f t="shared" si="2"/>
        <v>1021885.3303649211</v>
      </c>
    </row>
    <row r="40" spans="2:19" x14ac:dyDescent="0.2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31">
        <f t="shared" si="1"/>
        <v>0</v>
      </c>
      <c r="R40" s="32" t="b">
        <f t="shared" si="0"/>
        <v>1</v>
      </c>
      <c r="S40" s="31">
        <f t="shared" si="2"/>
        <v>0</v>
      </c>
    </row>
    <row r="41" spans="2:19" x14ac:dyDescent="0.2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31">
        <f t="shared" si="1"/>
        <v>0</v>
      </c>
      <c r="R41" s="32" t="b">
        <f t="shared" si="0"/>
        <v>1</v>
      </c>
      <c r="S41" s="31">
        <f t="shared" si="2"/>
        <v>0</v>
      </c>
    </row>
    <row r="42" spans="2:19" x14ac:dyDescent="0.2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31">
        <f t="shared" si="1"/>
        <v>0</v>
      </c>
      <c r="R42" s="32" t="b">
        <f t="shared" si="0"/>
        <v>1</v>
      </c>
      <c r="S42" s="31">
        <f t="shared" si="2"/>
        <v>0</v>
      </c>
    </row>
    <row r="43" spans="2:19" x14ac:dyDescent="0.2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31">
        <f t="shared" si="1"/>
        <v>0</v>
      </c>
      <c r="R43" s="32" t="b">
        <f t="shared" si="0"/>
        <v>1</v>
      </c>
      <c r="S43" s="31">
        <f t="shared" si="2"/>
        <v>0</v>
      </c>
    </row>
    <row r="44" spans="2:19" x14ac:dyDescent="0.2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31">
        <f t="shared" si="1"/>
        <v>0</v>
      </c>
      <c r="R44" s="32" t="b">
        <f t="shared" si="0"/>
        <v>1</v>
      </c>
      <c r="S44" s="31">
        <f t="shared" si="2"/>
        <v>0</v>
      </c>
    </row>
    <row r="45" spans="2:19" x14ac:dyDescent="0.2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31">
        <f t="shared" si="1"/>
        <v>0</v>
      </c>
      <c r="R45" s="32" t="b">
        <f t="shared" si="0"/>
        <v>1</v>
      </c>
      <c r="S45" s="31">
        <f t="shared" si="2"/>
        <v>0</v>
      </c>
    </row>
    <row r="46" spans="2:19" x14ac:dyDescent="0.2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31">
        <f t="shared" si="1"/>
        <v>0</v>
      </c>
      <c r="R46" s="32" t="b">
        <f t="shared" si="0"/>
        <v>1</v>
      </c>
      <c r="S46" s="31">
        <f t="shared" si="2"/>
        <v>0</v>
      </c>
    </row>
    <row r="47" spans="2:19" x14ac:dyDescent="0.2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31">
        <f t="shared" si="1"/>
        <v>0</v>
      </c>
      <c r="R47" s="32" t="b">
        <f t="shared" si="0"/>
        <v>1</v>
      </c>
      <c r="S47" s="31">
        <f t="shared" si="2"/>
        <v>0</v>
      </c>
    </row>
    <row r="48" spans="2:19" x14ac:dyDescent="0.2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31">
        <f t="shared" si="1"/>
        <v>0</v>
      </c>
      <c r="R48" s="32" t="b">
        <f t="shared" si="0"/>
        <v>1</v>
      </c>
      <c r="S48" s="31">
        <f t="shared" si="2"/>
        <v>0</v>
      </c>
    </row>
    <row r="49" spans="2:19" x14ac:dyDescent="0.2"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31">
        <f t="shared" si="1"/>
        <v>0</v>
      </c>
      <c r="R49" s="32" t="b">
        <f t="shared" si="0"/>
        <v>1</v>
      </c>
      <c r="S49" s="31">
        <f t="shared" si="2"/>
        <v>0</v>
      </c>
    </row>
    <row r="50" spans="2:19" x14ac:dyDescent="0.2"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31">
        <f t="shared" si="1"/>
        <v>0</v>
      </c>
      <c r="R50" s="32" t="b">
        <f t="shared" si="0"/>
        <v>1</v>
      </c>
      <c r="S50" s="31">
        <f t="shared" si="2"/>
        <v>0</v>
      </c>
    </row>
    <row r="51" spans="2:19" x14ac:dyDescent="0.2"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31">
        <f t="shared" si="1"/>
        <v>0</v>
      </c>
      <c r="R51" s="32" t="b">
        <f t="shared" si="0"/>
        <v>1</v>
      </c>
      <c r="S51" s="31">
        <f t="shared" si="2"/>
        <v>0</v>
      </c>
    </row>
    <row r="52" spans="2:19" x14ac:dyDescent="0.2"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31">
        <f t="shared" si="1"/>
        <v>0</v>
      </c>
      <c r="R52" s="32" t="b">
        <f t="shared" si="0"/>
        <v>1</v>
      </c>
      <c r="S52" s="31">
        <f t="shared" si="2"/>
        <v>0</v>
      </c>
    </row>
    <row r="53" spans="2:19" x14ac:dyDescent="0.2"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31">
        <f t="shared" si="1"/>
        <v>0</v>
      </c>
      <c r="R53" s="32" t="b">
        <f t="shared" si="0"/>
        <v>1</v>
      </c>
      <c r="S53" s="31">
        <f t="shared" si="2"/>
        <v>0</v>
      </c>
    </row>
    <row r="54" spans="2:19" x14ac:dyDescent="0.2"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31">
        <f t="shared" si="1"/>
        <v>0</v>
      </c>
      <c r="R54" s="32" t="b">
        <f t="shared" si="0"/>
        <v>1</v>
      </c>
      <c r="S54" s="31">
        <f t="shared" si="2"/>
        <v>0</v>
      </c>
    </row>
    <row r="55" spans="2:19" hidden="1" x14ac:dyDescent="0.2">
      <c r="Q55" s="33"/>
      <c r="R55" s="34"/>
      <c r="S55" s="33"/>
    </row>
    <row r="56" spans="2:19" hidden="1" x14ac:dyDescent="0.2">
      <c r="Q56" s="33"/>
      <c r="R56" s="34"/>
      <c r="S56" s="33"/>
    </row>
    <row r="57" spans="2:19" hidden="1" x14ac:dyDescent="0.2">
      <c r="Q57" s="33"/>
      <c r="R57" s="34"/>
      <c r="S57" s="33"/>
    </row>
    <row r="58" spans="2:19" hidden="1" x14ac:dyDescent="0.2">
      <c r="Q58" s="33"/>
      <c r="R58" s="34"/>
      <c r="S58" s="33"/>
    </row>
    <row r="59" spans="2:19" hidden="1" x14ac:dyDescent="0.2">
      <c r="Q59" s="33"/>
      <c r="R59" s="34"/>
      <c r="S59" s="33"/>
    </row>
    <row r="60" spans="2:19" hidden="1" x14ac:dyDescent="0.2">
      <c r="Q60" s="33"/>
      <c r="R60" s="34"/>
      <c r="S60" s="33"/>
    </row>
    <row r="61" spans="2:19" hidden="1" x14ac:dyDescent="0.2">
      <c r="Q61" s="33"/>
      <c r="R61" s="34"/>
      <c r="S61" s="33"/>
    </row>
    <row r="62" spans="2:19" hidden="1" x14ac:dyDescent="0.2">
      <c r="Q62" s="35"/>
      <c r="R62" s="34"/>
      <c r="S62" s="35"/>
    </row>
    <row r="63" spans="2:19" hidden="1" x14ac:dyDescent="0.2">
      <c r="Q63" s="35"/>
      <c r="R63" s="34"/>
      <c r="S63" s="35"/>
    </row>
    <row r="64" spans="2:19" hidden="1" x14ac:dyDescent="0.2">
      <c r="Q64" s="35"/>
      <c r="R64" s="34"/>
      <c r="S64" s="35"/>
    </row>
    <row r="65" spans="17:19" hidden="1" x14ac:dyDescent="0.2">
      <c r="Q65" s="35"/>
      <c r="R65" s="34"/>
      <c r="S65" s="35"/>
    </row>
    <row r="66" spans="17:19" hidden="1" x14ac:dyDescent="0.2">
      <c r="Q66" s="35"/>
      <c r="R66" s="34"/>
      <c r="S66" s="35"/>
    </row>
    <row r="67" spans="17:19" hidden="1" x14ac:dyDescent="0.2">
      <c r="Q67" s="35"/>
      <c r="R67" s="34"/>
      <c r="S67" s="35"/>
    </row>
    <row r="68" spans="17:19" hidden="1" x14ac:dyDescent="0.2">
      <c r="Q68" s="35"/>
      <c r="R68" s="34"/>
      <c r="S68" s="35"/>
    </row>
    <row r="69" spans="17:19" hidden="1" x14ac:dyDescent="0.2">
      <c r="Q69" s="35"/>
      <c r="R69" s="34"/>
      <c r="S69" s="35"/>
    </row>
    <row r="70" spans="17:19" hidden="1" x14ac:dyDescent="0.2">
      <c r="Q70" s="35"/>
      <c r="R70" s="34"/>
      <c r="S70" s="35"/>
    </row>
    <row r="71" spans="17:19" hidden="1" x14ac:dyDescent="0.2">
      <c r="Q71" s="35"/>
      <c r="R71" s="34"/>
      <c r="S71" s="35"/>
    </row>
    <row r="72" spans="17:19" hidden="1" x14ac:dyDescent="0.2">
      <c r="Q72" s="35"/>
      <c r="R72" s="34"/>
      <c r="S72" s="35"/>
    </row>
    <row r="73" spans="17:19" hidden="1" x14ac:dyDescent="0.2">
      <c r="Q73" s="35"/>
      <c r="R73" s="34"/>
      <c r="S73" s="35"/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9" orientation="portrait" r:id="rId1"/>
  <headerFooter alignWithMargins="0">
    <oddHeader>&amp;REnclosure 2</oddHeader>
    <oddFooter>&amp;LPage 16&amp;Rver 3 (12/2007)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S73"/>
  <sheetViews>
    <sheetView topLeftCell="B1" zoomScaleNormal="100" workbookViewId="0">
      <selection activeCell="B1" sqref="B1:P1"/>
    </sheetView>
  </sheetViews>
  <sheetFormatPr defaultColWidth="0" defaultRowHeight="15" zeroHeight="1" x14ac:dyDescent="0.2"/>
  <cols>
    <col min="1" max="1" width="9.140625" style="62" customWidth="1"/>
    <col min="2" max="5" width="3.7109375" style="1" customWidth="1"/>
    <col min="6" max="6" width="27.85546875" style="1" customWidth="1"/>
    <col min="7" max="7" width="16.140625" style="1" customWidth="1"/>
    <col min="8" max="8" width="12.7109375" style="1" customWidth="1"/>
    <col min="9" max="9" width="15.7109375" style="1" customWidth="1"/>
    <col min="10" max="10" width="14.140625" style="1" customWidth="1"/>
    <col min="11" max="12" width="12.7109375" style="1" customWidth="1"/>
    <col min="13" max="13" width="18.28515625" style="1" customWidth="1"/>
    <col min="14" max="14" width="16.85546875" style="1" customWidth="1"/>
    <col min="15" max="17" width="12.7109375" style="1" customWidth="1"/>
    <col min="18" max="18" width="12.7109375" style="29" customWidth="1"/>
    <col min="19" max="19" width="12.7109375" style="1" customWidth="1"/>
    <col min="20" max="16384" width="0" style="1" hidden="1"/>
  </cols>
  <sheetData>
    <row r="1" spans="1:19" ht="48.75" customHeight="1" x14ac:dyDescent="0.2">
      <c r="B1" s="76" t="s">
        <v>127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62"/>
      <c r="R1" s="69"/>
      <c r="S1" s="62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4">
        <v>39825</v>
      </c>
      <c r="Q2" s="62"/>
      <c r="R2" s="69"/>
      <c r="S2" s="62"/>
    </row>
    <row r="3" spans="1:19" ht="15" customHeight="1" x14ac:dyDescent="0.25">
      <c r="B3" s="70"/>
      <c r="C3" s="70"/>
      <c r="D3" s="70"/>
      <c r="E3" s="110"/>
      <c r="F3" s="11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9"/>
      <c r="S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9"/>
      <c r="S4" s="62"/>
    </row>
    <row r="5" spans="1:19" s="5" customFormat="1" ht="15" customHeight="1" x14ac:dyDescent="0.25">
      <c r="A5" s="64"/>
      <c r="B5" s="98"/>
      <c r="C5" s="99"/>
      <c r="D5" s="99"/>
      <c r="E5" s="99"/>
      <c r="F5" s="100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  <c r="Q5" s="64"/>
      <c r="R5" s="64"/>
      <c r="S5" s="64"/>
    </row>
    <row r="6" spans="1:19" s="5" customFormat="1" ht="15" customHeight="1" x14ac:dyDescent="0.25">
      <c r="A6" s="64"/>
      <c r="B6" s="101"/>
      <c r="C6" s="102"/>
      <c r="D6" s="102"/>
      <c r="E6" s="102"/>
      <c r="F6" s="103"/>
      <c r="G6" s="107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  <c r="Q6" s="64"/>
      <c r="R6" s="64"/>
      <c r="S6" s="64"/>
    </row>
    <row r="7" spans="1:19" s="8" customFormat="1" ht="42" customHeight="1" x14ac:dyDescent="0.2">
      <c r="A7" s="65"/>
      <c r="B7" s="104"/>
      <c r="C7" s="95"/>
      <c r="D7" s="95"/>
      <c r="E7" s="95"/>
      <c r="F7" s="105"/>
      <c r="G7" s="108"/>
      <c r="H7" s="61" t="s">
        <v>0</v>
      </c>
      <c r="I7" s="61" t="s">
        <v>29</v>
      </c>
      <c r="J7" s="61" t="s">
        <v>16</v>
      </c>
      <c r="K7" s="61" t="s">
        <v>1</v>
      </c>
      <c r="L7" s="61" t="s">
        <v>13</v>
      </c>
      <c r="M7" s="61" t="s">
        <v>14</v>
      </c>
      <c r="N7" s="61" t="s">
        <v>2</v>
      </c>
      <c r="O7" s="61" t="s">
        <v>15</v>
      </c>
      <c r="P7" s="61" t="s">
        <v>56</v>
      </c>
      <c r="Q7" s="71" t="s">
        <v>179</v>
      </c>
      <c r="R7" s="71" t="s">
        <v>180</v>
      </c>
      <c r="S7" s="71" t="s">
        <v>181</v>
      </c>
    </row>
    <row r="8" spans="1:19" ht="15" customHeight="1" x14ac:dyDescent="0.25">
      <c r="B8" s="117" t="s">
        <v>37</v>
      </c>
      <c r="C8" s="118"/>
      <c r="D8" s="118"/>
      <c r="E8" s="118"/>
      <c r="F8" s="119"/>
      <c r="G8" s="15"/>
      <c r="H8" s="15"/>
      <c r="I8" s="15"/>
      <c r="J8" s="15"/>
      <c r="K8" s="15"/>
      <c r="L8" s="15"/>
      <c r="M8" s="15"/>
      <c r="N8" s="15"/>
      <c r="O8" s="15"/>
      <c r="P8" s="15"/>
      <c r="Q8" s="31">
        <f>SUM(H8:P8)</f>
        <v>0</v>
      </c>
      <c r="R8" s="32" t="b">
        <f>EXACT(Q8,S8)</f>
        <v>1</v>
      </c>
      <c r="S8" s="31">
        <f>G8</f>
        <v>0</v>
      </c>
    </row>
    <row r="9" spans="1:19" ht="15" customHeight="1" x14ac:dyDescent="0.2">
      <c r="B9" s="16">
        <v>1</v>
      </c>
      <c r="C9" s="114" t="str">
        <f>CSS_Pgm1</f>
        <v>Wraparound</v>
      </c>
      <c r="D9" s="115"/>
      <c r="E9" s="115"/>
      <c r="F9" s="116"/>
      <c r="G9" s="17">
        <f>SUM(H9:P9)</f>
        <v>375948.25764090847</v>
      </c>
      <c r="H9" s="17">
        <f>'CSS WP 1'!H$39</f>
        <v>231784.14264090848</v>
      </c>
      <c r="I9" s="17">
        <f>'CSS WP 1'!I$39</f>
        <v>68288.264999999985</v>
      </c>
      <c r="J9" s="17">
        <f>'CSS WP 1'!J$39</f>
        <v>0</v>
      </c>
      <c r="K9" s="17">
        <f>'CSS WP 1'!K$39</f>
        <v>75875.850000000006</v>
      </c>
      <c r="L9" s="17">
        <f>'CSS WP 1'!L$39</f>
        <v>0</v>
      </c>
      <c r="M9" s="17">
        <f>'CSS WP 1'!M$39</f>
        <v>0</v>
      </c>
      <c r="N9" s="17">
        <f>'CSS WP 1'!N$39</f>
        <v>0</v>
      </c>
      <c r="O9" s="17">
        <f>'CSS WP 1'!O$39</f>
        <v>0</v>
      </c>
      <c r="P9" s="17">
        <f>'CSS WP 1'!P$39</f>
        <v>0</v>
      </c>
      <c r="Q9" s="31">
        <f>SUM(H9:P9)</f>
        <v>375948.25764090847</v>
      </c>
      <c r="R9" s="32" t="b">
        <f t="shared" ref="R9:R54" si="0">EXACT(Q9,S9)</f>
        <v>1</v>
      </c>
      <c r="S9" s="31">
        <f>G9</f>
        <v>375948.25764090847</v>
      </c>
    </row>
    <row r="10" spans="1:19" ht="15" customHeight="1" x14ac:dyDescent="0.2">
      <c r="B10" s="16">
        <v>2</v>
      </c>
      <c r="C10" s="114" t="str">
        <f>_Pgm2</f>
        <v>Assertive Community Trtmnt</v>
      </c>
      <c r="D10" s="115"/>
      <c r="E10" s="115"/>
      <c r="F10" s="116"/>
      <c r="G10" s="17">
        <f>SUM(H10:P10)</f>
        <v>645937.07272401266</v>
      </c>
      <c r="H10" s="17">
        <f>'CSS WP 2'!H$39</f>
        <v>512173.92272401263</v>
      </c>
      <c r="I10" s="17">
        <f>'CSS WP 2'!I$39</f>
        <v>0</v>
      </c>
      <c r="J10" s="17">
        <f>'CSS WP 2'!J$39</f>
        <v>0</v>
      </c>
      <c r="K10" s="17">
        <f>'CSS WP 2'!K$39</f>
        <v>133763.15000000002</v>
      </c>
      <c r="L10" s="17">
        <f>'CSS WP 2'!L$39</f>
        <v>0</v>
      </c>
      <c r="M10" s="17">
        <f>'CSS WP 2'!M$39</f>
        <v>0</v>
      </c>
      <c r="N10" s="17">
        <f>'CSS WP 2'!N$39</f>
        <v>0</v>
      </c>
      <c r="O10" s="17">
        <f>'CSS WP 2'!O$39</f>
        <v>0</v>
      </c>
      <c r="P10" s="17">
        <f>'CSS WP 2'!P$39</f>
        <v>0</v>
      </c>
      <c r="Q10" s="31">
        <f>SUM(H10:P10)</f>
        <v>645937.07272401266</v>
      </c>
      <c r="R10" s="32" t="b">
        <f t="shared" si="0"/>
        <v>1</v>
      </c>
      <c r="S10" s="31">
        <f>G10</f>
        <v>645937.07272401266</v>
      </c>
    </row>
    <row r="11" spans="1:19" ht="15" customHeight="1" x14ac:dyDescent="0.2">
      <c r="B11" s="16">
        <v>3</v>
      </c>
      <c r="C11" s="114">
        <f>_Pgm3</f>
        <v>0</v>
      </c>
      <c r="D11" s="115"/>
      <c r="E11" s="115"/>
      <c r="F11" s="116"/>
      <c r="G11" s="17">
        <f>'CSS WP 4'!G$39</f>
        <v>0</v>
      </c>
      <c r="H11" s="17">
        <f>'CSS WP 4'!H$39</f>
        <v>0</v>
      </c>
      <c r="I11" s="17">
        <f>'CSS WP 4'!I$39</f>
        <v>0</v>
      </c>
      <c r="J11" s="17">
        <f>'CSS WP 4'!J$39</f>
        <v>0</v>
      </c>
      <c r="K11" s="17">
        <f>'CSS WP 4'!K$39</f>
        <v>0</v>
      </c>
      <c r="L11" s="17">
        <f>'CSS WP 4'!L$39</f>
        <v>0</v>
      </c>
      <c r="M11" s="17">
        <f>'CSS WP 4'!M$39</f>
        <v>0</v>
      </c>
      <c r="N11" s="17">
        <f>'CSS WP 4'!N$39</f>
        <v>0</v>
      </c>
      <c r="O11" s="17">
        <f>'CSS WP 4'!O$39</f>
        <v>0</v>
      </c>
      <c r="P11" s="17">
        <f>'CSS WP 4'!P$39</f>
        <v>0</v>
      </c>
      <c r="Q11" s="31">
        <f>SUM(H11:P11)</f>
        <v>0</v>
      </c>
      <c r="R11" s="32" t="b">
        <f t="shared" si="0"/>
        <v>1</v>
      </c>
      <c r="S11" s="31">
        <f>G11</f>
        <v>0</v>
      </c>
    </row>
    <row r="12" spans="1:19" ht="15" customHeight="1" x14ac:dyDescent="0.2">
      <c r="B12" s="16">
        <v>4</v>
      </c>
      <c r="C12" s="114">
        <f>_Pgm4</f>
        <v>0</v>
      </c>
      <c r="D12" s="115"/>
      <c r="E12" s="115"/>
      <c r="F12" s="116"/>
      <c r="G12" s="17">
        <f>'CSS WP 4'!G$39</f>
        <v>0</v>
      </c>
      <c r="H12" s="17">
        <f>'CSS WP 4'!H$39</f>
        <v>0</v>
      </c>
      <c r="I12" s="17">
        <f>'CSS WP 4'!I$39</f>
        <v>0</v>
      </c>
      <c r="J12" s="17">
        <f>'CSS WP 4'!J$39</f>
        <v>0</v>
      </c>
      <c r="K12" s="17">
        <f>'CSS WP 4'!K$39</f>
        <v>0</v>
      </c>
      <c r="L12" s="17">
        <f>'CSS WP 4'!L$39</f>
        <v>0</v>
      </c>
      <c r="M12" s="17">
        <f>'CSS WP 4'!M$39</f>
        <v>0</v>
      </c>
      <c r="N12" s="17">
        <f>'CSS WP 4'!N$39</f>
        <v>0</v>
      </c>
      <c r="O12" s="17">
        <f>'CSS WP 4'!O$39</f>
        <v>0</v>
      </c>
      <c r="P12" s="17">
        <f>'CSS WP 4'!P$39</f>
        <v>0</v>
      </c>
      <c r="Q12" s="31">
        <f t="shared" ref="Q12:Q54" si="1">SUM(H12:P12)</f>
        <v>0</v>
      </c>
      <c r="R12" s="32" t="b">
        <f t="shared" si="0"/>
        <v>1</v>
      </c>
      <c r="S12" s="31">
        <f t="shared" ref="S12:S54" si="2">G12</f>
        <v>0</v>
      </c>
    </row>
    <row r="13" spans="1:19" ht="15" customHeight="1" x14ac:dyDescent="0.2">
      <c r="B13" s="16">
        <v>5</v>
      </c>
      <c r="C13" s="114">
        <f>_Pgm5</f>
        <v>0</v>
      </c>
      <c r="D13" s="115"/>
      <c r="E13" s="115"/>
      <c r="F13" s="116"/>
      <c r="G13" s="17">
        <f>'CSS WP 5'!G$39</f>
        <v>0</v>
      </c>
      <c r="H13" s="17">
        <f>'CSS WP 5'!H$39</f>
        <v>0</v>
      </c>
      <c r="I13" s="17">
        <f>'CSS WP 5'!I$39</f>
        <v>0</v>
      </c>
      <c r="J13" s="17">
        <f>'CSS WP 5'!J$39</f>
        <v>0</v>
      </c>
      <c r="K13" s="17">
        <f>'CSS WP 5'!K$39</f>
        <v>0</v>
      </c>
      <c r="L13" s="17">
        <f>'CSS WP 5'!L$39</f>
        <v>0</v>
      </c>
      <c r="M13" s="17">
        <f>'CSS WP 5'!M$39</f>
        <v>0</v>
      </c>
      <c r="N13" s="17">
        <f>'CSS WP 5'!N$39</f>
        <v>0</v>
      </c>
      <c r="O13" s="17">
        <f>'CSS WP 5'!O$39</f>
        <v>0</v>
      </c>
      <c r="P13" s="17">
        <f>'CSS WP 5'!P$39</f>
        <v>0</v>
      </c>
      <c r="Q13" s="31">
        <f t="shared" si="1"/>
        <v>0</v>
      </c>
      <c r="R13" s="32" t="b">
        <f t="shared" si="0"/>
        <v>1</v>
      </c>
      <c r="S13" s="31">
        <f t="shared" si="2"/>
        <v>0</v>
      </c>
    </row>
    <row r="14" spans="1:19" ht="15" customHeight="1" x14ac:dyDescent="0.2">
      <c r="B14" s="16">
        <v>6</v>
      </c>
      <c r="C14" s="114">
        <f>_Pgm6</f>
        <v>0</v>
      </c>
      <c r="D14" s="115"/>
      <c r="E14" s="115"/>
      <c r="F14" s="116"/>
      <c r="G14" s="17">
        <f>'CSS Pgm 6'!G$39</f>
        <v>0</v>
      </c>
      <c r="H14" s="17">
        <f>'CSS Pgm 6'!H$39</f>
        <v>0</v>
      </c>
      <c r="I14" s="17">
        <f>'CSS Pgm 6'!I$39</f>
        <v>0</v>
      </c>
      <c r="J14" s="17">
        <f>'CSS Pgm 6'!J$39</f>
        <v>0</v>
      </c>
      <c r="K14" s="17">
        <f>'CSS Pgm 6'!K$39</f>
        <v>0</v>
      </c>
      <c r="L14" s="17">
        <f>'CSS Pgm 6'!L$39</f>
        <v>0</v>
      </c>
      <c r="M14" s="17">
        <f>'CSS Pgm 6'!M$39</f>
        <v>0</v>
      </c>
      <c r="N14" s="17">
        <f>'CSS Pgm 6'!N$39</f>
        <v>0</v>
      </c>
      <c r="O14" s="17">
        <f>'CSS Pgm 6'!O$39</f>
        <v>0</v>
      </c>
      <c r="P14" s="17">
        <f>'CSS Pgm 6'!P$39</f>
        <v>0</v>
      </c>
      <c r="Q14" s="31">
        <f t="shared" si="1"/>
        <v>0</v>
      </c>
      <c r="R14" s="32" t="b">
        <f t="shared" si="0"/>
        <v>1</v>
      </c>
      <c r="S14" s="31">
        <f t="shared" si="2"/>
        <v>0</v>
      </c>
    </row>
    <row r="15" spans="1:19" ht="15" customHeight="1" x14ac:dyDescent="0.2">
      <c r="B15" s="16">
        <v>7</v>
      </c>
      <c r="C15" s="114">
        <f>_Pgm7</f>
        <v>0</v>
      </c>
      <c r="D15" s="115"/>
      <c r="E15" s="115"/>
      <c r="F15" s="116"/>
      <c r="G15" s="17">
        <f>'CSS Pgm 7'!G$39</f>
        <v>0</v>
      </c>
      <c r="H15" s="17">
        <f>'CSS Pgm 7'!H$39</f>
        <v>0</v>
      </c>
      <c r="I15" s="17">
        <f>'CSS Pgm 7'!I$39</f>
        <v>0</v>
      </c>
      <c r="J15" s="17">
        <f>'CSS Pgm 7'!J$39</f>
        <v>0</v>
      </c>
      <c r="K15" s="17">
        <f>'CSS Pgm 7'!K$39</f>
        <v>0</v>
      </c>
      <c r="L15" s="17">
        <f>'CSS Pgm 7'!L$39</f>
        <v>0</v>
      </c>
      <c r="M15" s="17">
        <f>'CSS Pgm 7'!M$39</f>
        <v>0</v>
      </c>
      <c r="N15" s="17">
        <f>'CSS Pgm 7'!N$39</f>
        <v>0</v>
      </c>
      <c r="O15" s="17">
        <f>'CSS Pgm 7'!O$39</f>
        <v>0</v>
      </c>
      <c r="P15" s="17">
        <f>'CSS Pgm 7'!P$39</f>
        <v>0</v>
      </c>
      <c r="Q15" s="31">
        <f t="shared" si="1"/>
        <v>0</v>
      </c>
      <c r="R15" s="32" t="b">
        <f t="shared" si="0"/>
        <v>1</v>
      </c>
      <c r="S15" s="31">
        <f t="shared" si="2"/>
        <v>0</v>
      </c>
    </row>
    <row r="16" spans="1:19" ht="15" customHeight="1" x14ac:dyDescent="0.2">
      <c r="B16" s="16">
        <v>8</v>
      </c>
      <c r="C16" s="114">
        <f>_Pgm8</f>
        <v>0</v>
      </c>
      <c r="D16" s="115"/>
      <c r="E16" s="115"/>
      <c r="F16" s="116"/>
      <c r="G16" s="17">
        <f>'CSS Pgm 8'!G$39</f>
        <v>0</v>
      </c>
      <c r="H16" s="17">
        <f>'CSS Pgm 8'!H$39</f>
        <v>0</v>
      </c>
      <c r="I16" s="17">
        <f>'CSS Pgm 8'!I$39</f>
        <v>0</v>
      </c>
      <c r="J16" s="17">
        <f>'CSS Pgm 8'!J$39</f>
        <v>0</v>
      </c>
      <c r="K16" s="17">
        <f>'CSS Pgm 8'!K$39</f>
        <v>0</v>
      </c>
      <c r="L16" s="17">
        <f>'CSS Pgm 8'!L$39</f>
        <v>0</v>
      </c>
      <c r="M16" s="17">
        <f>'CSS Pgm 8'!M$39</f>
        <v>0</v>
      </c>
      <c r="N16" s="17">
        <f>'CSS Pgm 8'!N$39</f>
        <v>0</v>
      </c>
      <c r="O16" s="17">
        <f>'CSS Pgm 8'!O$39</f>
        <v>0</v>
      </c>
      <c r="P16" s="17">
        <f>'CSS Pgm 8'!P$39</f>
        <v>0</v>
      </c>
      <c r="Q16" s="31">
        <f t="shared" si="1"/>
        <v>0</v>
      </c>
      <c r="R16" s="32" t="b">
        <f t="shared" si="0"/>
        <v>1</v>
      </c>
      <c r="S16" s="31">
        <f t="shared" si="2"/>
        <v>0</v>
      </c>
    </row>
    <row r="17" spans="2:19" ht="15" customHeight="1" x14ac:dyDescent="0.2">
      <c r="B17" s="16">
        <v>9</v>
      </c>
      <c r="C17" s="114">
        <f>_Pgm9</f>
        <v>0</v>
      </c>
      <c r="D17" s="115"/>
      <c r="E17" s="115"/>
      <c r="F17" s="116"/>
      <c r="G17" s="17">
        <f>'CSS Pgm 9'!H$39</f>
        <v>0</v>
      </c>
      <c r="H17" s="17">
        <f>'CSS Pgm 9'!I$39</f>
        <v>0</v>
      </c>
      <c r="I17" s="17">
        <f>'CSS Pgm 9'!J$39</f>
        <v>0</v>
      </c>
      <c r="J17" s="17">
        <f>'CSS Pgm 9'!K$39</f>
        <v>0</v>
      </c>
      <c r="K17" s="17">
        <f>'CSS Pgm 9'!L$39</f>
        <v>0</v>
      </c>
      <c r="L17" s="17">
        <f>'CSS Pgm 9'!M$39</f>
        <v>0</v>
      </c>
      <c r="M17" s="17">
        <f>'CSS Pgm 9'!N$39</f>
        <v>0</v>
      </c>
      <c r="N17" s="17">
        <f>'CSS Pgm 9'!O$39</f>
        <v>0</v>
      </c>
      <c r="O17" s="17">
        <f>'CSS Pgm 9'!P$39</f>
        <v>0</v>
      </c>
      <c r="P17" s="17">
        <f>'CSS Pgm 9'!P$39</f>
        <v>0</v>
      </c>
      <c r="Q17" s="31">
        <f t="shared" si="1"/>
        <v>0</v>
      </c>
      <c r="R17" s="32" t="b">
        <f t="shared" si="0"/>
        <v>1</v>
      </c>
      <c r="S17" s="31">
        <f t="shared" si="2"/>
        <v>0</v>
      </c>
    </row>
    <row r="18" spans="2:19" ht="15" customHeight="1" x14ac:dyDescent="0.2">
      <c r="B18" s="16">
        <v>10</v>
      </c>
      <c r="C18" s="114">
        <f>_pgm10</f>
        <v>0</v>
      </c>
      <c r="D18" s="115"/>
      <c r="E18" s="115"/>
      <c r="F18" s="116"/>
      <c r="G18" s="17">
        <f>'CSS Pgm 10'!G$39</f>
        <v>0</v>
      </c>
      <c r="H18" s="17">
        <f>'CSS Pgm 10'!H$39</f>
        <v>0</v>
      </c>
      <c r="I18" s="17">
        <f>'CSS Pgm 10'!I$39</f>
        <v>0</v>
      </c>
      <c r="J18" s="17">
        <f>'CSS Pgm 10'!J$39</f>
        <v>0</v>
      </c>
      <c r="K18" s="17">
        <f>'CSS Pgm 10'!K$39</f>
        <v>0</v>
      </c>
      <c r="L18" s="17">
        <f>'CSS Pgm 10'!L$39</f>
        <v>0</v>
      </c>
      <c r="M18" s="17">
        <f>'CSS Pgm 10'!M$39</f>
        <v>0</v>
      </c>
      <c r="N18" s="17">
        <f>'CSS Pgm 10'!N$39</f>
        <v>0</v>
      </c>
      <c r="O18" s="17">
        <f>'CSS Pgm 10'!O$39</f>
        <v>0</v>
      </c>
      <c r="P18" s="17">
        <f>'CSS Pgm 10'!P$39</f>
        <v>0</v>
      </c>
      <c r="Q18" s="31">
        <f t="shared" si="1"/>
        <v>0</v>
      </c>
      <c r="R18" s="32" t="b">
        <f t="shared" si="0"/>
        <v>1</v>
      </c>
      <c r="S18" s="31">
        <f t="shared" si="2"/>
        <v>0</v>
      </c>
    </row>
    <row r="19" spans="2:19" ht="15" customHeight="1" x14ac:dyDescent="0.2">
      <c r="B19" s="16">
        <v>11</v>
      </c>
      <c r="C19" s="114">
        <f>_Pgm11</f>
        <v>0</v>
      </c>
      <c r="D19" s="115"/>
      <c r="E19" s="115"/>
      <c r="F19" s="116"/>
      <c r="G19" s="17">
        <f>'CSS Pgm 11'!G$39</f>
        <v>0</v>
      </c>
      <c r="H19" s="17">
        <f>'CSS Pgm 11'!H$39</f>
        <v>0</v>
      </c>
      <c r="I19" s="17">
        <f>'CSS Pgm 11'!I$39</f>
        <v>0</v>
      </c>
      <c r="J19" s="17">
        <f>'CSS Pgm 11'!J$39</f>
        <v>0</v>
      </c>
      <c r="K19" s="17">
        <f>'CSS Pgm 11'!K$39</f>
        <v>0</v>
      </c>
      <c r="L19" s="17">
        <f>'CSS Pgm 11'!L$39</f>
        <v>0</v>
      </c>
      <c r="M19" s="17">
        <f>'CSS Pgm 11'!M$39</f>
        <v>0</v>
      </c>
      <c r="N19" s="17">
        <f>'CSS Pgm 11'!N$39</f>
        <v>0</v>
      </c>
      <c r="O19" s="17">
        <f>'CSS Pgm 11'!O$39</f>
        <v>0</v>
      </c>
      <c r="P19" s="17">
        <f>'CSS Pgm 11'!P$39</f>
        <v>0</v>
      </c>
      <c r="Q19" s="31">
        <f t="shared" si="1"/>
        <v>0</v>
      </c>
      <c r="R19" s="32" t="b">
        <f t="shared" si="0"/>
        <v>1</v>
      </c>
      <c r="S19" s="31">
        <f t="shared" si="2"/>
        <v>0</v>
      </c>
    </row>
    <row r="20" spans="2:19" ht="15" customHeight="1" x14ac:dyDescent="0.2">
      <c r="B20" s="16">
        <v>12</v>
      </c>
      <c r="C20" s="114">
        <f>_Pgm12</f>
        <v>0</v>
      </c>
      <c r="D20" s="115"/>
      <c r="E20" s="115"/>
      <c r="F20" s="116"/>
      <c r="G20" s="17">
        <f>'CSS Pgm 12'!G$39</f>
        <v>0</v>
      </c>
      <c r="H20" s="17">
        <f>'CSS Pgm 12'!H$39</f>
        <v>0</v>
      </c>
      <c r="I20" s="17">
        <f>'CSS Pgm 12'!I$39</f>
        <v>0</v>
      </c>
      <c r="J20" s="17">
        <f>'CSS Pgm 12'!J$39</f>
        <v>0</v>
      </c>
      <c r="K20" s="17">
        <f>'CSS Pgm 12'!K$39</f>
        <v>0</v>
      </c>
      <c r="L20" s="17">
        <f>'CSS Pgm 12'!L$39</f>
        <v>0</v>
      </c>
      <c r="M20" s="17">
        <f>'CSS Pgm 12'!M$39</f>
        <v>0</v>
      </c>
      <c r="N20" s="17">
        <f>'CSS Pgm 12'!N$39</f>
        <v>0</v>
      </c>
      <c r="O20" s="17">
        <f>'CSS Pgm 12'!O$39</f>
        <v>0</v>
      </c>
      <c r="P20" s="17">
        <f>'CSS Pgm 12'!P$39</f>
        <v>0</v>
      </c>
      <c r="Q20" s="31">
        <f t="shared" si="1"/>
        <v>0</v>
      </c>
      <c r="R20" s="32" t="b">
        <f t="shared" si="0"/>
        <v>1</v>
      </c>
      <c r="S20" s="31">
        <f t="shared" si="2"/>
        <v>0</v>
      </c>
    </row>
    <row r="21" spans="2:19" ht="15" customHeight="1" x14ac:dyDescent="0.2">
      <c r="B21" s="16">
        <v>13</v>
      </c>
      <c r="C21" s="114">
        <f>_Pgm13</f>
        <v>0</v>
      </c>
      <c r="D21" s="115"/>
      <c r="E21" s="115"/>
      <c r="F21" s="116"/>
      <c r="G21" s="17">
        <f>'CSS Pgm 13'!G$39</f>
        <v>0</v>
      </c>
      <c r="H21" s="17">
        <f>'CSS Pgm 13'!H$39</f>
        <v>0</v>
      </c>
      <c r="I21" s="17">
        <f>'CSS Pgm 13'!I$39</f>
        <v>0</v>
      </c>
      <c r="J21" s="17">
        <f>'CSS Pgm 13'!J$39</f>
        <v>0</v>
      </c>
      <c r="K21" s="17">
        <f>'CSS Pgm 13'!K$39</f>
        <v>0</v>
      </c>
      <c r="L21" s="17">
        <f>'CSS Pgm 13'!L$39</f>
        <v>0</v>
      </c>
      <c r="M21" s="17">
        <f>'CSS Pgm 13'!M$39</f>
        <v>0</v>
      </c>
      <c r="N21" s="17">
        <f>'CSS Pgm 13'!N$39</f>
        <v>0</v>
      </c>
      <c r="O21" s="17">
        <f>'CSS Pgm 13'!O$39</f>
        <v>0</v>
      </c>
      <c r="P21" s="17">
        <f>'CSS Pgm 13'!P$39</f>
        <v>0</v>
      </c>
      <c r="Q21" s="31">
        <f t="shared" si="1"/>
        <v>0</v>
      </c>
      <c r="R21" s="32" t="b">
        <f t="shared" si="0"/>
        <v>1</v>
      </c>
      <c r="S21" s="31">
        <f t="shared" si="2"/>
        <v>0</v>
      </c>
    </row>
    <row r="22" spans="2:19" ht="15" customHeight="1" x14ac:dyDescent="0.2">
      <c r="B22" s="16">
        <v>14</v>
      </c>
      <c r="C22" s="114">
        <f>_Pgm14</f>
        <v>0</v>
      </c>
      <c r="D22" s="115"/>
      <c r="E22" s="115"/>
      <c r="F22" s="116"/>
      <c r="G22" s="17">
        <f>'CSS Pgm 14'!G$39</f>
        <v>0</v>
      </c>
      <c r="H22" s="17">
        <f>'CSS Pgm 14'!H$39</f>
        <v>0</v>
      </c>
      <c r="I22" s="17">
        <f>'CSS Pgm 14'!I$39</f>
        <v>0</v>
      </c>
      <c r="J22" s="17">
        <f>'CSS Pgm 14'!J$39</f>
        <v>0</v>
      </c>
      <c r="K22" s="17">
        <f>'CSS Pgm 14'!K$39</f>
        <v>0</v>
      </c>
      <c r="L22" s="17">
        <f>'CSS Pgm 14'!L$39</f>
        <v>0</v>
      </c>
      <c r="M22" s="17">
        <f>'CSS Pgm 14'!M$39</f>
        <v>0</v>
      </c>
      <c r="N22" s="17">
        <f>'CSS Pgm 14'!N$39</f>
        <v>0</v>
      </c>
      <c r="O22" s="17">
        <f>'CSS Pgm 14'!O$39</f>
        <v>0</v>
      </c>
      <c r="P22" s="17">
        <f>'CSS Pgm 14'!P$39</f>
        <v>0</v>
      </c>
      <c r="Q22" s="31">
        <f t="shared" si="1"/>
        <v>0</v>
      </c>
      <c r="R22" s="32" t="b">
        <f t="shared" si="0"/>
        <v>1</v>
      </c>
      <c r="S22" s="31">
        <f t="shared" si="2"/>
        <v>0</v>
      </c>
    </row>
    <row r="23" spans="2:19" ht="15" customHeight="1" x14ac:dyDescent="0.2">
      <c r="B23" s="16">
        <v>15</v>
      </c>
      <c r="C23" s="114">
        <f>_Pgm15</f>
        <v>0</v>
      </c>
      <c r="D23" s="115"/>
      <c r="E23" s="115"/>
      <c r="F23" s="116"/>
      <c r="G23" s="17">
        <f>'CSS Pgm 15'!G$39</f>
        <v>0</v>
      </c>
      <c r="H23" s="17">
        <f>'CSS Pgm 15'!H$39</f>
        <v>0</v>
      </c>
      <c r="I23" s="17">
        <f>'CSS Pgm 15'!I$39</f>
        <v>0</v>
      </c>
      <c r="J23" s="17">
        <f>'CSS Pgm 15'!J$39</f>
        <v>0</v>
      </c>
      <c r="K23" s="17">
        <f>'CSS Pgm 15'!K$39</f>
        <v>0</v>
      </c>
      <c r="L23" s="17">
        <f>'CSS Pgm 15'!L$39</f>
        <v>0</v>
      </c>
      <c r="M23" s="17">
        <f>'CSS Pgm 15'!M$39</f>
        <v>0</v>
      </c>
      <c r="N23" s="17">
        <f>'CSS Pgm 15'!N$39</f>
        <v>0</v>
      </c>
      <c r="O23" s="17">
        <f>'CSS Pgm 15'!O$39</f>
        <v>0</v>
      </c>
      <c r="P23" s="17">
        <f>'CSS Pgm 15'!P$39</f>
        <v>0</v>
      </c>
      <c r="Q23" s="31">
        <f t="shared" si="1"/>
        <v>0</v>
      </c>
      <c r="R23" s="32" t="b">
        <f t="shared" si="0"/>
        <v>1</v>
      </c>
      <c r="S23" s="31">
        <f t="shared" si="2"/>
        <v>0</v>
      </c>
    </row>
    <row r="24" spans="2:19" ht="15" customHeight="1" x14ac:dyDescent="0.2">
      <c r="B24" s="16">
        <v>16</v>
      </c>
      <c r="C24" s="114"/>
      <c r="D24" s="115"/>
      <c r="E24" s="115"/>
      <c r="F24" s="116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31">
        <f t="shared" si="1"/>
        <v>0</v>
      </c>
      <c r="R24" s="32" t="b">
        <f t="shared" si="0"/>
        <v>1</v>
      </c>
      <c r="S24" s="31">
        <f t="shared" si="2"/>
        <v>0</v>
      </c>
    </row>
    <row r="25" spans="2:19" ht="15" customHeight="1" x14ac:dyDescent="0.2">
      <c r="B25" s="16">
        <v>17</v>
      </c>
      <c r="C25" s="114"/>
      <c r="D25" s="115"/>
      <c r="E25" s="115"/>
      <c r="F25" s="116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31">
        <f t="shared" si="1"/>
        <v>0</v>
      </c>
      <c r="R25" s="32" t="b">
        <f t="shared" si="0"/>
        <v>1</v>
      </c>
      <c r="S25" s="31">
        <f t="shared" si="2"/>
        <v>0</v>
      </c>
    </row>
    <row r="26" spans="2:19" ht="15" customHeight="1" x14ac:dyDescent="0.2">
      <c r="B26" s="16">
        <v>18</v>
      </c>
      <c r="C26" s="114"/>
      <c r="D26" s="115"/>
      <c r="E26" s="115"/>
      <c r="F26" s="116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31">
        <f t="shared" si="1"/>
        <v>0</v>
      </c>
      <c r="R26" s="32" t="b">
        <f t="shared" si="0"/>
        <v>1</v>
      </c>
      <c r="S26" s="31">
        <f t="shared" si="2"/>
        <v>0</v>
      </c>
    </row>
    <row r="27" spans="2:19" ht="15" customHeight="1" x14ac:dyDescent="0.2">
      <c r="B27" s="16">
        <v>19</v>
      </c>
      <c r="C27" s="114"/>
      <c r="D27" s="115"/>
      <c r="E27" s="115"/>
      <c r="F27" s="116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31">
        <f t="shared" si="1"/>
        <v>0</v>
      </c>
      <c r="R27" s="32" t="b">
        <f t="shared" si="0"/>
        <v>1</v>
      </c>
      <c r="S27" s="31">
        <f t="shared" si="2"/>
        <v>0</v>
      </c>
    </row>
    <row r="28" spans="2:19" ht="15" customHeight="1" x14ac:dyDescent="0.2">
      <c r="B28" s="16">
        <v>20</v>
      </c>
      <c r="C28" s="114"/>
      <c r="D28" s="115"/>
      <c r="E28" s="115"/>
      <c r="F28" s="116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31">
        <f t="shared" si="1"/>
        <v>0</v>
      </c>
      <c r="R28" s="32" t="b">
        <f t="shared" si="0"/>
        <v>1</v>
      </c>
      <c r="S28" s="31">
        <f t="shared" si="2"/>
        <v>0</v>
      </c>
    </row>
    <row r="29" spans="2:19" ht="15" customHeight="1" x14ac:dyDescent="0.2">
      <c r="B29" s="16">
        <v>21</v>
      </c>
      <c r="C29" s="114"/>
      <c r="D29" s="115"/>
      <c r="E29" s="115"/>
      <c r="F29" s="116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31">
        <f t="shared" si="1"/>
        <v>0</v>
      </c>
      <c r="R29" s="32" t="b">
        <f t="shared" si="0"/>
        <v>1</v>
      </c>
      <c r="S29" s="31">
        <f t="shared" si="2"/>
        <v>0</v>
      </c>
    </row>
    <row r="30" spans="2:19" ht="15" customHeight="1" x14ac:dyDescent="0.2">
      <c r="B30" s="16">
        <v>22</v>
      </c>
      <c r="C30" s="114"/>
      <c r="D30" s="115"/>
      <c r="E30" s="115"/>
      <c r="F30" s="116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31">
        <f t="shared" si="1"/>
        <v>0</v>
      </c>
      <c r="R30" s="32" t="b">
        <f t="shared" si="0"/>
        <v>1</v>
      </c>
      <c r="S30" s="31">
        <f t="shared" si="2"/>
        <v>0</v>
      </c>
    </row>
    <row r="31" spans="2:19" ht="15" customHeight="1" x14ac:dyDescent="0.2">
      <c r="B31" s="16">
        <v>23</v>
      </c>
      <c r="C31" s="114"/>
      <c r="D31" s="115"/>
      <c r="E31" s="115"/>
      <c r="F31" s="116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31">
        <f t="shared" si="1"/>
        <v>0</v>
      </c>
      <c r="R31" s="32" t="b">
        <f t="shared" si="0"/>
        <v>1</v>
      </c>
      <c r="S31" s="31">
        <f t="shared" si="2"/>
        <v>0</v>
      </c>
    </row>
    <row r="32" spans="2:19" ht="15" customHeight="1" x14ac:dyDescent="0.2">
      <c r="B32" s="16">
        <v>24</v>
      </c>
      <c r="C32" s="114"/>
      <c r="D32" s="115"/>
      <c r="E32" s="115"/>
      <c r="F32" s="116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31">
        <f t="shared" si="1"/>
        <v>0</v>
      </c>
      <c r="R32" s="32" t="b">
        <f t="shared" si="0"/>
        <v>1</v>
      </c>
      <c r="S32" s="31">
        <f t="shared" si="2"/>
        <v>0</v>
      </c>
    </row>
    <row r="33" spans="1:19" ht="15" customHeight="1" x14ac:dyDescent="0.2">
      <c r="B33" s="16">
        <v>25</v>
      </c>
      <c r="C33" s="114"/>
      <c r="D33" s="115"/>
      <c r="E33" s="115"/>
      <c r="F33" s="116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31">
        <f t="shared" si="1"/>
        <v>0</v>
      </c>
      <c r="R33" s="32" t="b">
        <f t="shared" si="0"/>
        <v>1</v>
      </c>
      <c r="S33" s="31">
        <f t="shared" si="2"/>
        <v>0</v>
      </c>
    </row>
    <row r="34" spans="1:19" ht="15" customHeight="1" x14ac:dyDescent="0.2">
      <c r="B34" s="20"/>
      <c r="C34" s="21" t="s">
        <v>32</v>
      </c>
      <c r="D34" s="21"/>
      <c r="E34" s="21"/>
      <c r="F34" s="22"/>
      <c r="G34" s="23">
        <f>SUM(G9:G33)</f>
        <v>1021885.3303649211</v>
      </c>
      <c r="H34" s="23">
        <f t="shared" ref="H34:P34" si="3">SUM(H9:H33)</f>
        <v>743958.06536492112</v>
      </c>
      <c r="I34" s="23">
        <f t="shared" si="3"/>
        <v>68288.264999999985</v>
      </c>
      <c r="J34" s="23">
        <f t="shared" si="3"/>
        <v>0</v>
      </c>
      <c r="K34" s="23">
        <f t="shared" si="3"/>
        <v>209639.00000000003</v>
      </c>
      <c r="L34" s="23">
        <f t="shared" si="3"/>
        <v>0</v>
      </c>
      <c r="M34" s="23">
        <f t="shared" si="3"/>
        <v>0</v>
      </c>
      <c r="N34" s="23">
        <f t="shared" si="3"/>
        <v>0</v>
      </c>
      <c r="O34" s="23">
        <f t="shared" si="3"/>
        <v>0</v>
      </c>
      <c r="P34" s="23">
        <f t="shared" si="3"/>
        <v>0</v>
      </c>
      <c r="Q34" s="31">
        <f t="shared" si="1"/>
        <v>1021885.3303649211</v>
      </c>
      <c r="R34" s="32" t="b">
        <f t="shared" si="0"/>
        <v>1</v>
      </c>
      <c r="S34" s="31">
        <f t="shared" si="2"/>
        <v>1021885.3303649211</v>
      </c>
    </row>
    <row r="35" spans="1:19" ht="15" customHeight="1" x14ac:dyDescent="0.25">
      <c r="B35" s="12" t="s">
        <v>76</v>
      </c>
      <c r="C35" s="13"/>
      <c r="D35" s="13"/>
      <c r="E35" s="13"/>
      <c r="F35" s="14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31">
        <f t="shared" si="1"/>
        <v>0</v>
      </c>
      <c r="R35" s="32" t="b">
        <f t="shared" si="0"/>
        <v>1</v>
      </c>
      <c r="S35" s="31">
        <f t="shared" si="2"/>
        <v>0</v>
      </c>
    </row>
    <row r="36" spans="1:19" ht="15" customHeight="1" x14ac:dyDescent="0.25">
      <c r="B36" s="37"/>
      <c r="C36" s="18" t="s">
        <v>77</v>
      </c>
      <c r="D36" s="18"/>
      <c r="E36" s="18"/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31">
        <f t="shared" si="1"/>
        <v>0</v>
      </c>
      <c r="R36" s="32" t="b">
        <f t="shared" si="0"/>
        <v>1</v>
      </c>
      <c r="S36" s="31">
        <f t="shared" si="2"/>
        <v>0</v>
      </c>
    </row>
    <row r="37" spans="1:19" ht="15" customHeight="1" x14ac:dyDescent="0.2">
      <c r="A37" s="62" t="s">
        <v>154</v>
      </c>
      <c r="B37" s="16"/>
      <c r="C37" s="18"/>
      <c r="D37" s="18" t="s">
        <v>31</v>
      </c>
      <c r="E37" s="18"/>
      <c r="F37" s="19"/>
      <c r="G37" s="17">
        <f>SUM(H37:P37)</f>
        <v>0</v>
      </c>
      <c r="H37" s="17">
        <v>0</v>
      </c>
      <c r="I37" s="17"/>
      <c r="J37" s="17"/>
      <c r="K37" s="17"/>
      <c r="L37" s="17"/>
      <c r="M37" s="17"/>
      <c r="N37" s="17"/>
      <c r="O37" s="17"/>
      <c r="P37" s="17"/>
      <c r="Q37" s="31">
        <f t="shared" si="1"/>
        <v>0</v>
      </c>
      <c r="R37" s="32" t="b">
        <f t="shared" si="0"/>
        <v>1</v>
      </c>
      <c r="S37" s="31">
        <f t="shared" si="2"/>
        <v>0</v>
      </c>
    </row>
    <row r="38" spans="1:19" ht="15" customHeight="1" x14ac:dyDescent="0.2">
      <c r="A38" s="62" t="s">
        <v>156</v>
      </c>
      <c r="B38" s="16"/>
      <c r="C38" s="38"/>
      <c r="D38" s="18" t="s">
        <v>54</v>
      </c>
      <c r="E38" s="18"/>
      <c r="F38" s="19"/>
      <c r="G38" s="17">
        <f>SUM(H38:P38)</f>
        <v>0</v>
      </c>
      <c r="H38" s="17">
        <v>0</v>
      </c>
      <c r="I38" s="17"/>
      <c r="J38" s="17"/>
      <c r="K38" s="17"/>
      <c r="L38" s="17"/>
      <c r="M38" s="17"/>
      <c r="N38" s="17"/>
      <c r="O38" s="17"/>
      <c r="P38" s="17"/>
      <c r="Q38" s="31">
        <f t="shared" si="1"/>
        <v>0</v>
      </c>
      <c r="R38" s="32" t="b">
        <f t="shared" si="0"/>
        <v>1</v>
      </c>
      <c r="S38" s="31">
        <f t="shared" si="2"/>
        <v>0</v>
      </c>
    </row>
    <row r="39" spans="1:19" ht="15" customHeight="1" x14ac:dyDescent="0.2">
      <c r="A39" s="62" t="s">
        <v>157</v>
      </c>
      <c r="B39" s="16"/>
      <c r="C39" s="18"/>
      <c r="D39" s="18" t="s">
        <v>33</v>
      </c>
      <c r="E39" s="18"/>
      <c r="F39" s="19"/>
      <c r="G39" s="17">
        <f>SUM(H39:P39)</f>
        <v>0</v>
      </c>
      <c r="H39" s="17">
        <v>0</v>
      </c>
      <c r="I39" s="17"/>
      <c r="J39" s="17"/>
      <c r="K39" s="17"/>
      <c r="L39" s="17"/>
      <c r="M39" s="17"/>
      <c r="N39" s="17"/>
      <c r="O39" s="17"/>
      <c r="P39" s="17"/>
      <c r="Q39" s="31">
        <f t="shared" si="1"/>
        <v>0</v>
      </c>
      <c r="R39" s="32" t="b">
        <f t="shared" si="0"/>
        <v>1</v>
      </c>
      <c r="S39" s="31">
        <f t="shared" si="2"/>
        <v>0</v>
      </c>
    </row>
    <row r="40" spans="1:19" ht="15" customHeight="1" x14ac:dyDescent="0.2">
      <c r="B40" s="16"/>
      <c r="C40" s="18"/>
      <c r="D40" s="38" t="s">
        <v>78</v>
      </c>
      <c r="E40" s="18"/>
      <c r="F40" s="19"/>
      <c r="G40" s="17">
        <f>SUM(H40:P40)</f>
        <v>0</v>
      </c>
      <c r="H40" s="17">
        <f t="shared" ref="H40:P40" si="4">SUM(H37:H39)</f>
        <v>0</v>
      </c>
      <c r="I40" s="17">
        <f t="shared" si="4"/>
        <v>0</v>
      </c>
      <c r="J40" s="17">
        <f t="shared" si="4"/>
        <v>0</v>
      </c>
      <c r="K40" s="17">
        <f t="shared" si="4"/>
        <v>0</v>
      </c>
      <c r="L40" s="17">
        <f t="shared" si="4"/>
        <v>0</v>
      </c>
      <c r="M40" s="17">
        <f t="shared" si="4"/>
        <v>0</v>
      </c>
      <c r="N40" s="17">
        <f t="shared" si="4"/>
        <v>0</v>
      </c>
      <c r="O40" s="17">
        <f t="shared" si="4"/>
        <v>0</v>
      </c>
      <c r="P40" s="17">
        <f t="shared" si="4"/>
        <v>0</v>
      </c>
      <c r="Q40" s="31">
        <f t="shared" si="1"/>
        <v>0</v>
      </c>
      <c r="R40" s="32" t="b">
        <f t="shared" si="0"/>
        <v>1</v>
      </c>
      <c r="S40" s="31">
        <f t="shared" si="2"/>
        <v>0</v>
      </c>
    </row>
    <row r="41" spans="1:19" ht="15" customHeight="1" x14ac:dyDescent="0.25">
      <c r="B41" s="37"/>
      <c r="C41" s="18" t="s">
        <v>53</v>
      </c>
      <c r="D41" s="18"/>
      <c r="E41" s="18"/>
      <c r="F41" s="19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31">
        <f t="shared" si="1"/>
        <v>0</v>
      </c>
      <c r="R41" s="32" t="b">
        <f t="shared" si="0"/>
        <v>1</v>
      </c>
      <c r="S41" s="31">
        <f t="shared" si="2"/>
        <v>0</v>
      </c>
    </row>
    <row r="42" spans="1:19" ht="15" customHeight="1" x14ac:dyDescent="0.2">
      <c r="A42" s="62" t="s">
        <v>158</v>
      </c>
      <c r="B42" s="16"/>
      <c r="C42" s="18"/>
      <c r="D42" s="18" t="s">
        <v>31</v>
      </c>
      <c r="E42" s="18"/>
      <c r="F42" s="19"/>
      <c r="G42" s="17"/>
      <c r="H42" s="17">
        <v>0</v>
      </c>
      <c r="I42" s="17"/>
      <c r="J42" s="17"/>
      <c r="K42" s="17"/>
      <c r="L42" s="17"/>
      <c r="M42" s="17"/>
      <c r="N42" s="17"/>
      <c r="O42" s="17"/>
      <c r="P42" s="17"/>
      <c r="Q42" s="31">
        <f t="shared" si="1"/>
        <v>0</v>
      </c>
      <c r="R42" s="32" t="b">
        <f t="shared" si="0"/>
        <v>1</v>
      </c>
      <c r="S42" s="31">
        <f t="shared" si="2"/>
        <v>0</v>
      </c>
    </row>
    <row r="43" spans="1:19" ht="15" customHeight="1" x14ac:dyDescent="0.2">
      <c r="A43" s="62" t="s">
        <v>155</v>
      </c>
      <c r="B43" s="16"/>
      <c r="C43" s="38"/>
      <c r="D43" s="18" t="s">
        <v>54</v>
      </c>
      <c r="E43" s="18"/>
      <c r="F43" s="19"/>
      <c r="G43" s="17"/>
      <c r="H43" s="17">
        <v>0</v>
      </c>
      <c r="I43" s="17"/>
      <c r="J43" s="17"/>
      <c r="K43" s="17"/>
      <c r="L43" s="17"/>
      <c r="M43" s="17"/>
      <c r="N43" s="17"/>
      <c r="O43" s="17"/>
      <c r="P43" s="17"/>
      <c r="Q43" s="31">
        <f t="shared" si="1"/>
        <v>0</v>
      </c>
      <c r="R43" s="32" t="b">
        <f t="shared" si="0"/>
        <v>1</v>
      </c>
      <c r="S43" s="31">
        <f t="shared" si="2"/>
        <v>0</v>
      </c>
    </row>
    <row r="44" spans="1:19" ht="15" customHeight="1" x14ac:dyDescent="0.2">
      <c r="A44" s="62" t="s">
        <v>159</v>
      </c>
      <c r="B44" s="16"/>
      <c r="C44" s="18"/>
      <c r="D44" s="18" t="s">
        <v>33</v>
      </c>
      <c r="E44" s="18"/>
      <c r="F44" s="19"/>
      <c r="G44" s="17"/>
      <c r="H44" s="17">
        <v>0</v>
      </c>
      <c r="I44" s="17"/>
      <c r="J44" s="17"/>
      <c r="K44" s="17"/>
      <c r="L44" s="17"/>
      <c r="M44" s="17"/>
      <c r="N44" s="17"/>
      <c r="O44" s="17"/>
      <c r="P44" s="17"/>
      <c r="Q44" s="31">
        <f t="shared" si="1"/>
        <v>0</v>
      </c>
      <c r="R44" s="32" t="b">
        <f t="shared" si="0"/>
        <v>1</v>
      </c>
      <c r="S44" s="31">
        <f t="shared" si="2"/>
        <v>0</v>
      </c>
    </row>
    <row r="45" spans="1:19" ht="15" customHeight="1" x14ac:dyDescent="0.2">
      <c r="B45" s="16"/>
      <c r="C45" s="18"/>
      <c r="D45" s="38" t="s">
        <v>61</v>
      </c>
      <c r="E45" s="18"/>
      <c r="F45" s="19"/>
      <c r="G45" s="17">
        <f>SUM(G42:G44)</f>
        <v>0</v>
      </c>
      <c r="H45" s="17">
        <f t="shared" ref="H45:P45" si="5">SUM(H42:H44)</f>
        <v>0</v>
      </c>
      <c r="I45" s="17">
        <f t="shared" si="5"/>
        <v>0</v>
      </c>
      <c r="J45" s="17">
        <f t="shared" si="5"/>
        <v>0</v>
      </c>
      <c r="K45" s="17">
        <f t="shared" si="5"/>
        <v>0</v>
      </c>
      <c r="L45" s="17">
        <f t="shared" si="5"/>
        <v>0</v>
      </c>
      <c r="M45" s="17">
        <f t="shared" si="5"/>
        <v>0</v>
      </c>
      <c r="N45" s="17">
        <f t="shared" si="5"/>
        <v>0</v>
      </c>
      <c r="O45" s="17">
        <f t="shared" si="5"/>
        <v>0</v>
      </c>
      <c r="P45" s="17">
        <f t="shared" si="5"/>
        <v>0</v>
      </c>
      <c r="Q45" s="31">
        <f t="shared" si="1"/>
        <v>0</v>
      </c>
      <c r="R45" s="32" t="b">
        <f t="shared" si="0"/>
        <v>1</v>
      </c>
      <c r="S45" s="31">
        <f t="shared" si="2"/>
        <v>0</v>
      </c>
    </row>
    <row r="46" spans="1:19" ht="15" customHeight="1" x14ac:dyDescent="0.2">
      <c r="B46" s="16"/>
      <c r="C46" s="18" t="s">
        <v>55</v>
      </c>
      <c r="D46" s="38"/>
      <c r="E46" s="18"/>
      <c r="F46" s="19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31">
        <f t="shared" si="1"/>
        <v>0</v>
      </c>
      <c r="R46" s="32" t="b">
        <f t="shared" si="0"/>
        <v>1</v>
      </c>
      <c r="S46" s="31">
        <f t="shared" si="2"/>
        <v>0</v>
      </c>
    </row>
    <row r="47" spans="1:19" ht="15" customHeight="1" x14ac:dyDescent="0.2">
      <c r="A47" s="62" t="s">
        <v>160</v>
      </c>
      <c r="B47" s="16"/>
      <c r="C47" s="18"/>
      <c r="D47" s="18" t="s">
        <v>31</v>
      </c>
      <c r="E47" s="18"/>
      <c r="F47" s="19"/>
      <c r="G47" s="17">
        <f>SUM(H47:P47)</f>
        <v>63848.936675168297</v>
      </c>
      <c r="H47" s="17">
        <v>63848.936675168297</v>
      </c>
      <c r="I47" s="17"/>
      <c r="J47" s="17"/>
      <c r="K47" s="17"/>
      <c r="L47" s="17"/>
      <c r="M47" s="17"/>
      <c r="N47" s="17"/>
      <c r="O47" s="17"/>
      <c r="P47" s="17"/>
      <c r="Q47" s="31">
        <f t="shared" si="1"/>
        <v>63848.936675168297</v>
      </c>
      <c r="R47" s="32" t="b">
        <f t="shared" si="0"/>
        <v>1</v>
      </c>
      <c r="S47" s="31">
        <f t="shared" si="2"/>
        <v>63848.936675168297</v>
      </c>
    </row>
    <row r="48" spans="1:19" ht="15" customHeight="1" x14ac:dyDescent="0.2">
      <c r="A48" s="62" t="s">
        <v>161</v>
      </c>
      <c r="B48" s="16"/>
      <c r="C48" s="18"/>
      <c r="D48" s="18" t="s">
        <v>33</v>
      </c>
      <c r="E48" s="18"/>
      <c r="F48" s="19"/>
      <c r="G48" s="17">
        <f>SUM(H48:P48)</f>
        <v>167135.93211798297</v>
      </c>
      <c r="H48" s="17">
        <v>47022.932117982971</v>
      </c>
      <c r="I48" s="17"/>
      <c r="J48" s="17"/>
      <c r="K48" s="17">
        <v>120113</v>
      </c>
      <c r="L48" s="17"/>
      <c r="M48" s="17"/>
      <c r="N48" s="17"/>
      <c r="O48" s="17"/>
      <c r="P48" s="17"/>
      <c r="Q48" s="31">
        <f t="shared" si="1"/>
        <v>167135.93211798297</v>
      </c>
      <c r="R48" s="32" t="b">
        <f t="shared" si="0"/>
        <v>1</v>
      </c>
      <c r="S48" s="31">
        <f t="shared" si="2"/>
        <v>167135.93211798297</v>
      </c>
    </row>
    <row r="49" spans="1:19" ht="15" customHeight="1" x14ac:dyDescent="0.2">
      <c r="A49" s="62" t="s">
        <v>162</v>
      </c>
      <c r="B49" s="16"/>
      <c r="C49" s="38"/>
      <c r="D49" s="18" t="s">
        <v>35</v>
      </c>
      <c r="E49" s="18"/>
      <c r="F49" s="19"/>
      <c r="G49" s="17"/>
      <c r="H49" s="17">
        <v>0</v>
      </c>
      <c r="I49" s="17"/>
      <c r="J49" s="17"/>
      <c r="K49" s="17"/>
      <c r="L49" s="17"/>
      <c r="M49" s="17"/>
      <c r="N49" s="17"/>
      <c r="O49" s="17"/>
      <c r="P49" s="17"/>
      <c r="Q49" s="31">
        <f t="shared" si="1"/>
        <v>0</v>
      </c>
      <c r="R49" s="32" t="b">
        <f t="shared" si="0"/>
        <v>1</v>
      </c>
      <c r="S49" s="31">
        <f t="shared" si="2"/>
        <v>0</v>
      </c>
    </row>
    <row r="50" spans="1:19" ht="15" customHeight="1" x14ac:dyDescent="0.2">
      <c r="A50" s="62" t="s">
        <v>163</v>
      </c>
      <c r="B50" s="16"/>
      <c r="C50" s="38"/>
      <c r="D50" s="18" t="s">
        <v>182</v>
      </c>
      <c r="E50" s="18"/>
      <c r="F50" s="19"/>
      <c r="G50" s="17">
        <f>SUM(H50:P50)</f>
        <v>0</v>
      </c>
      <c r="H50" s="17">
        <v>0</v>
      </c>
      <c r="I50" s="17"/>
      <c r="J50" s="17"/>
      <c r="K50" s="17"/>
      <c r="L50" s="17"/>
      <c r="M50" s="17"/>
      <c r="N50" s="17"/>
      <c r="O50" s="17"/>
      <c r="P50" s="17"/>
      <c r="Q50" s="31">
        <f t="shared" si="1"/>
        <v>0</v>
      </c>
      <c r="R50" s="32" t="b">
        <f t="shared" si="0"/>
        <v>1</v>
      </c>
      <c r="S50" s="31">
        <f t="shared" si="2"/>
        <v>0</v>
      </c>
    </row>
    <row r="51" spans="1:19" ht="15" customHeight="1" x14ac:dyDescent="0.2">
      <c r="A51" s="62" t="s">
        <v>164</v>
      </c>
      <c r="B51" s="16"/>
      <c r="C51" s="38"/>
      <c r="D51" s="18" t="s">
        <v>183</v>
      </c>
      <c r="E51" s="18"/>
      <c r="F51" s="19"/>
      <c r="G51" s="17"/>
      <c r="H51" s="17">
        <v>0</v>
      </c>
      <c r="I51" s="17"/>
      <c r="J51" s="17"/>
      <c r="K51" s="17"/>
      <c r="L51" s="17"/>
      <c r="M51" s="17"/>
      <c r="N51" s="17"/>
      <c r="O51" s="17"/>
      <c r="P51" s="17"/>
      <c r="Q51" s="31">
        <f t="shared" si="1"/>
        <v>0</v>
      </c>
      <c r="R51" s="32" t="b">
        <f t="shared" si="0"/>
        <v>1</v>
      </c>
      <c r="S51" s="31">
        <f t="shared" si="2"/>
        <v>0</v>
      </c>
    </row>
    <row r="52" spans="1:19" ht="15" customHeight="1" x14ac:dyDescent="0.2">
      <c r="B52" s="16"/>
      <c r="C52" s="38"/>
      <c r="D52" s="18" t="s">
        <v>36</v>
      </c>
      <c r="E52" s="18"/>
      <c r="F52" s="19"/>
      <c r="G52" s="17">
        <f>SUM(H52:P52)</f>
        <v>230984.86879315128</v>
      </c>
      <c r="H52" s="17">
        <f t="shared" ref="H52:P52" si="6">SUM(H47:H51)</f>
        <v>110871.86879315127</v>
      </c>
      <c r="I52" s="17">
        <f t="shared" si="6"/>
        <v>0</v>
      </c>
      <c r="J52" s="17">
        <f t="shared" si="6"/>
        <v>0</v>
      </c>
      <c r="K52" s="17">
        <f t="shared" si="6"/>
        <v>120113</v>
      </c>
      <c r="L52" s="17">
        <f t="shared" si="6"/>
        <v>0</v>
      </c>
      <c r="M52" s="17">
        <f t="shared" si="6"/>
        <v>0</v>
      </c>
      <c r="N52" s="17">
        <f t="shared" si="6"/>
        <v>0</v>
      </c>
      <c r="O52" s="17">
        <f t="shared" si="6"/>
        <v>0</v>
      </c>
      <c r="P52" s="17">
        <f t="shared" si="6"/>
        <v>0</v>
      </c>
      <c r="Q52" s="31">
        <f t="shared" si="1"/>
        <v>230984.86879315128</v>
      </c>
      <c r="R52" s="32" t="b">
        <f t="shared" si="0"/>
        <v>1</v>
      </c>
      <c r="S52" s="31">
        <f t="shared" si="2"/>
        <v>230984.86879315128</v>
      </c>
    </row>
    <row r="53" spans="1:19" ht="15" customHeight="1" x14ac:dyDescent="0.2">
      <c r="B53" s="16"/>
      <c r="C53" s="38" t="s">
        <v>79</v>
      </c>
      <c r="D53" s="18"/>
      <c r="E53" s="18"/>
      <c r="F53" s="19"/>
      <c r="G53" s="17">
        <f>G40+G45+G52</f>
        <v>230984.86879315128</v>
      </c>
      <c r="H53" s="17">
        <f t="shared" ref="H53:P53" si="7">H40+H45+H52</f>
        <v>110871.86879315127</v>
      </c>
      <c r="I53" s="17">
        <f t="shared" si="7"/>
        <v>0</v>
      </c>
      <c r="J53" s="17">
        <f t="shared" si="7"/>
        <v>0</v>
      </c>
      <c r="K53" s="17">
        <f t="shared" si="7"/>
        <v>120113</v>
      </c>
      <c r="L53" s="17">
        <f t="shared" si="7"/>
        <v>0</v>
      </c>
      <c r="M53" s="17">
        <f t="shared" si="7"/>
        <v>0</v>
      </c>
      <c r="N53" s="17">
        <f t="shared" si="7"/>
        <v>0</v>
      </c>
      <c r="O53" s="17">
        <f t="shared" si="7"/>
        <v>0</v>
      </c>
      <c r="P53" s="17">
        <f t="shared" si="7"/>
        <v>0</v>
      </c>
      <c r="Q53" s="31">
        <f t="shared" si="1"/>
        <v>230984.86879315128</v>
      </c>
      <c r="R53" s="32" t="b">
        <f t="shared" si="0"/>
        <v>1</v>
      </c>
      <c r="S53" s="31">
        <f t="shared" si="2"/>
        <v>230984.86879315128</v>
      </c>
    </row>
    <row r="54" spans="1:19" ht="15" customHeight="1" x14ac:dyDescent="0.25">
      <c r="B54" s="39" t="s">
        <v>34</v>
      </c>
      <c r="C54" s="40"/>
      <c r="D54" s="40"/>
      <c r="E54" s="40"/>
      <c r="F54" s="41"/>
      <c r="G54" s="42">
        <f>G53+G34</f>
        <v>1252870.1991580725</v>
      </c>
      <c r="H54" s="42">
        <f t="shared" ref="H54:P54" si="8">H53+H34</f>
        <v>854829.93415807234</v>
      </c>
      <c r="I54" s="42">
        <f t="shared" si="8"/>
        <v>68288.264999999985</v>
      </c>
      <c r="J54" s="42">
        <f t="shared" si="8"/>
        <v>0</v>
      </c>
      <c r="K54" s="42">
        <f t="shared" si="8"/>
        <v>329752</v>
      </c>
      <c r="L54" s="42">
        <f t="shared" si="8"/>
        <v>0</v>
      </c>
      <c r="M54" s="42">
        <f t="shared" si="8"/>
        <v>0</v>
      </c>
      <c r="N54" s="42">
        <f t="shared" si="8"/>
        <v>0</v>
      </c>
      <c r="O54" s="42">
        <f t="shared" si="8"/>
        <v>0</v>
      </c>
      <c r="P54" s="42">
        <f t="shared" si="8"/>
        <v>0</v>
      </c>
      <c r="Q54" s="31">
        <f t="shared" si="1"/>
        <v>1252870.1991580725</v>
      </c>
      <c r="R54" s="32" t="b">
        <f t="shared" si="0"/>
        <v>1</v>
      </c>
      <c r="S54" s="31">
        <f t="shared" si="2"/>
        <v>1252870.1991580725</v>
      </c>
    </row>
    <row r="55" spans="1:19" ht="15" customHeight="1" x14ac:dyDescent="0.2">
      <c r="B55" s="1" t="s">
        <v>38</v>
      </c>
      <c r="Q55" s="33"/>
      <c r="R55" s="34"/>
      <c r="S55" s="33"/>
    </row>
    <row r="56" spans="1:19" ht="15" customHeight="1" x14ac:dyDescent="0.2">
      <c r="B56" s="1" t="s">
        <v>39</v>
      </c>
      <c r="Q56" s="33"/>
      <c r="R56" s="34"/>
      <c r="S56" s="33"/>
    </row>
    <row r="57" spans="1:19" hidden="1" x14ac:dyDescent="0.2">
      <c r="Q57" s="33"/>
      <c r="R57" s="34"/>
      <c r="S57" s="33"/>
    </row>
    <row r="58" spans="1:19" hidden="1" x14ac:dyDescent="0.2">
      <c r="Q58" s="33"/>
      <c r="R58" s="34"/>
      <c r="S58" s="33"/>
    </row>
    <row r="59" spans="1:19" hidden="1" x14ac:dyDescent="0.2">
      <c r="Q59" s="33"/>
      <c r="R59" s="34"/>
      <c r="S59" s="33"/>
    </row>
    <row r="60" spans="1:19" hidden="1" x14ac:dyDescent="0.2">
      <c r="Q60" s="33"/>
      <c r="R60" s="34"/>
      <c r="S60" s="33"/>
    </row>
    <row r="61" spans="1:19" hidden="1" x14ac:dyDescent="0.2">
      <c r="Q61" s="33"/>
      <c r="R61" s="34"/>
      <c r="S61" s="33"/>
    </row>
    <row r="62" spans="1:19" hidden="1" x14ac:dyDescent="0.2">
      <c r="Q62" s="35"/>
      <c r="R62" s="34"/>
      <c r="S62" s="35"/>
    </row>
    <row r="63" spans="1:19" hidden="1" x14ac:dyDescent="0.2">
      <c r="Q63" s="35"/>
      <c r="R63" s="34"/>
      <c r="S63" s="35"/>
    </row>
    <row r="64" spans="1:19" hidden="1" x14ac:dyDescent="0.2">
      <c r="Q64" s="35"/>
      <c r="R64" s="34"/>
      <c r="S64" s="35"/>
    </row>
    <row r="65" spans="17:19" hidden="1" x14ac:dyDescent="0.2">
      <c r="Q65" s="35"/>
      <c r="R65" s="34"/>
      <c r="S65" s="35"/>
    </row>
    <row r="66" spans="17:19" hidden="1" x14ac:dyDescent="0.2">
      <c r="Q66" s="35"/>
      <c r="R66" s="34"/>
      <c r="S66" s="35"/>
    </row>
    <row r="67" spans="17:19" hidden="1" x14ac:dyDescent="0.2">
      <c r="Q67" s="35"/>
      <c r="R67" s="34"/>
      <c r="S67" s="35"/>
    </row>
    <row r="68" spans="17:19" hidden="1" x14ac:dyDescent="0.2">
      <c r="Q68" s="35"/>
      <c r="R68" s="34"/>
      <c r="S68" s="35"/>
    </row>
    <row r="69" spans="17:19" hidden="1" x14ac:dyDescent="0.2">
      <c r="Q69" s="35"/>
      <c r="R69" s="34"/>
      <c r="S69" s="35"/>
    </row>
    <row r="70" spans="17:19" hidden="1" x14ac:dyDescent="0.2">
      <c r="Q70" s="35"/>
      <c r="R70" s="34"/>
      <c r="S70" s="35"/>
    </row>
    <row r="71" spans="17:19" hidden="1" x14ac:dyDescent="0.2">
      <c r="Q71" s="35"/>
      <c r="R71" s="34"/>
      <c r="S71" s="35"/>
    </row>
    <row r="72" spans="17:19" hidden="1" x14ac:dyDescent="0.2">
      <c r="Q72" s="35"/>
      <c r="R72" s="34"/>
      <c r="S72" s="35"/>
    </row>
    <row r="73" spans="17:19" hidden="1" x14ac:dyDescent="0.2">
      <c r="Q73" s="35"/>
      <c r="R73" s="34"/>
      <c r="S73" s="35"/>
    </row>
  </sheetData>
  <sheetProtection sheet="1" selectLockedCells="1"/>
  <mergeCells count="32">
    <mergeCell ref="C31:F31"/>
    <mergeCell ref="C32:F32"/>
    <mergeCell ref="C33:F33"/>
    <mergeCell ref="B8:F8"/>
    <mergeCell ref="C27:F27"/>
    <mergeCell ref="C28:F28"/>
    <mergeCell ref="C29:F29"/>
    <mergeCell ref="C30:F30"/>
    <mergeCell ref="C23:F23"/>
    <mergeCell ref="C24:F24"/>
    <mergeCell ref="C25:F25"/>
    <mergeCell ref="C26:F26"/>
    <mergeCell ref="C19:F19"/>
    <mergeCell ref="C20:F20"/>
    <mergeCell ref="C21:F21"/>
    <mergeCell ref="C22:F22"/>
    <mergeCell ref="C15:F15"/>
    <mergeCell ref="C16:F16"/>
    <mergeCell ref="C17:F17"/>
    <mergeCell ref="C18:F18"/>
    <mergeCell ref="C11:F11"/>
    <mergeCell ref="C12:F12"/>
    <mergeCell ref="C13:F13"/>
    <mergeCell ref="C14:F14"/>
    <mergeCell ref="C10:F10"/>
    <mergeCell ref="H6:P6"/>
    <mergeCell ref="B1:P1"/>
    <mergeCell ref="B5:F7"/>
    <mergeCell ref="C9:F9"/>
    <mergeCell ref="G6:G7"/>
    <mergeCell ref="E3:F3"/>
    <mergeCell ref="E2:F2"/>
  </mergeCells>
  <phoneticPr fontId="1" type="noConversion"/>
  <printOptions horizontalCentered="1"/>
  <pageMargins left="0.5" right="0.5" top="0.75" bottom="0.75" header="0.5" footer="0.5"/>
  <pageSetup scale="54" orientation="portrait" r:id="rId1"/>
  <headerFooter alignWithMargins="0">
    <oddHeader>&amp;REnclosure 2</oddHeader>
    <oddFooter>&amp;LPage 17&amp;Rver 3 (12/2007)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R63"/>
  <sheetViews>
    <sheetView zoomScaleNormal="100" zoomScaleSheetLayoutView="80" workbookViewId="0">
      <selection sqref="A1:N1"/>
    </sheetView>
  </sheetViews>
  <sheetFormatPr defaultColWidth="0" defaultRowHeight="15" zeroHeight="1" x14ac:dyDescent="0.2"/>
  <cols>
    <col min="1" max="1" width="3.7109375" style="1" customWidth="1"/>
    <col min="2" max="2" width="8.7109375" style="1" customWidth="1"/>
    <col min="3" max="3" width="5.42578125" style="1" customWidth="1"/>
    <col min="4" max="4" width="3.7109375" style="1" customWidth="1"/>
    <col min="5" max="5" width="23.7109375" style="1" customWidth="1"/>
    <col min="6" max="6" width="18.7109375" style="1" customWidth="1"/>
    <col min="7" max="7" width="13.7109375" style="1" customWidth="1"/>
    <col min="8" max="8" width="17" style="1" customWidth="1"/>
    <col min="9" max="9" width="15.7109375" style="1" customWidth="1"/>
    <col min="10" max="10" width="13.5703125" style="1" customWidth="1"/>
    <col min="11" max="11" width="13.28515625" style="1" customWidth="1"/>
    <col min="12" max="12" width="17.28515625" style="1" customWidth="1"/>
    <col min="13" max="13" width="16.7109375" style="1" customWidth="1"/>
    <col min="14" max="14" width="13" style="1" customWidth="1"/>
    <col min="15" max="15" width="13.7109375" style="1" customWidth="1"/>
    <col min="16" max="16" width="12.7109375" style="1" customWidth="1"/>
    <col min="17" max="17" width="12.7109375" style="29" customWidth="1"/>
    <col min="18" max="18" width="12.7109375" style="1" customWidth="1"/>
    <col min="19" max="16384" width="0" style="1" hidden="1"/>
  </cols>
  <sheetData>
    <row r="1" spans="1:18" ht="45" customHeight="1" x14ac:dyDescent="0.2">
      <c r="A1" s="76" t="s">
        <v>170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P1" s="62"/>
      <c r="Q1" s="69"/>
      <c r="R1" s="62"/>
    </row>
    <row r="2" spans="1:18" ht="20.100000000000001" customHeight="1" x14ac:dyDescent="0.25">
      <c r="A2" s="2" t="s">
        <v>26</v>
      </c>
      <c r="B2" s="2"/>
      <c r="C2" s="2"/>
      <c r="D2" s="95" t="s">
        <v>123</v>
      </c>
      <c r="E2" s="95"/>
      <c r="F2" s="62"/>
      <c r="G2" s="62"/>
      <c r="H2" s="62"/>
      <c r="I2" s="62"/>
      <c r="J2" s="62"/>
      <c r="K2" s="62"/>
      <c r="L2" s="62"/>
      <c r="M2" s="62"/>
      <c r="N2" s="3" t="s">
        <v>27</v>
      </c>
      <c r="O2" s="28">
        <f>'[2]CSS WP 1'!O2</f>
        <v>0</v>
      </c>
      <c r="P2" s="62"/>
      <c r="Q2" s="69"/>
      <c r="R2" s="62"/>
    </row>
    <row r="3" spans="1:18" ht="15" customHeight="1" x14ac:dyDescent="0.25">
      <c r="A3" s="70"/>
      <c r="B3" s="70"/>
      <c r="C3" s="70"/>
      <c r="D3" s="110"/>
      <c r="E3" s="110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9"/>
      <c r="R3" s="62"/>
    </row>
    <row r="4" spans="1:18" x14ac:dyDescent="0.2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9"/>
      <c r="R4" s="62"/>
    </row>
    <row r="5" spans="1:18" s="5" customFormat="1" ht="15" customHeight="1" x14ac:dyDescent="0.25">
      <c r="A5" s="98"/>
      <c r="B5" s="99"/>
      <c r="C5" s="99"/>
      <c r="D5" s="99"/>
      <c r="E5" s="100"/>
      <c r="F5" s="6" t="s">
        <v>17</v>
      </c>
      <c r="G5" s="6" t="s">
        <v>18</v>
      </c>
      <c r="H5" s="6" t="s">
        <v>25</v>
      </c>
      <c r="I5" s="6" t="s">
        <v>19</v>
      </c>
      <c r="J5" s="6" t="s">
        <v>20</v>
      </c>
      <c r="K5" s="6" t="s">
        <v>21</v>
      </c>
      <c r="L5" s="6" t="s">
        <v>22</v>
      </c>
      <c r="M5" s="6" t="s">
        <v>23</v>
      </c>
      <c r="N5" s="6" t="s">
        <v>24</v>
      </c>
      <c r="O5" s="6" t="s">
        <v>57</v>
      </c>
      <c r="P5" s="64"/>
      <c r="Q5" s="64"/>
      <c r="R5" s="64"/>
    </row>
    <row r="6" spans="1:18" s="5" customFormat="1" ht="15" customHeight="1" x14ac:dyDescent="0.25">
      <c r="A6" s="101"/>
      <c r="B6" s="102"/>
      <c r="C6" s="102"/>
      <c r="D6" s="102"/>
      <c r="E6" s="103"/>
      <c r="F6" s="107" t="s">
        <v>6</v>
      </c>
      <c r="G6" s="96" t="s">
        <v>30</v>
      </c>
      <c r="H6" s="94"/>
      <c r="I6" s="94"/>
      <c r="J6" s="94"/>
      <c r="K6" s="94"/>
      <c r="L6" s="94"/>
      <c r="M6" s="94"/>
      <c r="N6" s="94"/>
      <c r="O6" s="97"/>
      <c r="P6" s="64"/>
      <c r="Q6" s="64"/>
      <c r="R6" s="64"/>
    </row>
    <row r="7" spans="1:18" s="8" customFormat="1" ht="42" customHeight="1" x14ac:dyDescent="0.2">
      <c r="A7" s="104"/>
      <c r="B7" s="95"/>
      <c r="C7" s="95"/>
      <c r="D7" s="95"/>
      <c r="E7" s="105"/>
      <c r="F7" s="108"/>
      <c r="G7" s="61" t="s">
        <v>0</v>
      </c>
      <c r="H7" s="61" t="s">
        <v>29</v>
      </c>
      <c r="I7" s="61" t="s">
        <v>16</v>
      </c>
      <c r="J7" s="61" t="s">
        <v>1</v>
      </c>
      <c r="K7" s="61" t="s">
        <v>13</v>
      </c>
      <c r="L7" s="61" t="s">
        <v>14</v>
      </c>
      <c r="M7" s="61" t="s">
        <v>2</v>
      </c>
      <c r="N7" s="61" t="s">
        <v>15</v>
      </c>
      <c r="O7" s="61" t="s">
        <v>56</v>
      </c>
      <c r="P7" s="71" t="s">
        <v>179</v>
      </c>
      <c r="Q7" s="71" t="s">
        <v>180</v>
      </c>
      <c r="R7" s="71" t="s">
        <v>181</v>
      </c>
    </row>
    <row r="8" spans="1:18" ht="24.95" customHeight="1" x14ac:dyDescent="0.2">
      <c r="A8" s="43" t="s">
        <v>31</v>
      </c>
      <c r="B8" s="13"/>
      <c r="C8" s="13"/>
      <c r="D8" s="13"/>
      <c r="E8" s="14"/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31">
        <f t="shared" ref="P8:P17" si="0">SUM(G8:O8)</f>
        <v>0</v>
      </c>
      <c r="Q8" s="32" t="b">
        <f t="shared" ref="Q8:Q17" si="1">EXACT(P8,R8)</f>
        <v>1</v>
      </c>
      <c r="R8" s="31">
        <f t="shared" ref="R8:R17" si="2">F8</f>
        <v>0</v>
      </c>
    </row>
    <row r="9" spans="1:18" ht="24.95" customHeight="1" x14ac:dyDescent="0.2">
      <c r="A9" s="20" t="s">
        <v>4</v>
      </c>
      <c r="B9" s="21"/>
      <c r="C9" s="21"/>
      <c r="D9" s="21"/>
      <c r="E9" s="22"/>
      <c r="F9" s="23">
        <v>0</v>
      </c>
      <c r="G9" s="23"/>
      <c r="H9" s="23"/>
      <c r="I9" s="23"/>
      <c r="J9" s="23"/>
      <c r="K9" s="23"/>
      <c r="L9" s="23"/>
      <c r="M9" s="23"/>
      <c r="N9" s="23"/>
      <c r="O9" s="23"/>
      <c r="P9" s="31">
        <f t="shared" si="0"/>
        <v>0</v>
      </c>
      <c r="Q9" s="32" t="b">
        <f t="shared" si="1"/>
        <v>1</v>
      </c>
      <c r="R9" s="31">
        <f t="shared" si="2"/>
        <v>0</v>
      </c>
    </row>
    <row r="10" spans="1:18" ht="24.95" customHeight="1" x14ac:dyDescent="0.2">
      <c r="A10" s="44" t="s">
        <v>171</v>
      </c>
      <c r="B10" s="25"/>
      <c r="C10" s="25"/>
      <c r="D10" s="25"/>
      <c r="E10" s="26"/>
      <c r="F10" s="27">
        <f t="shared" ref="F10:O10" si="3">SUM(F8:F9)</f>
        <v>0</v>
      </c>
      <c r="G10" s="27">
        <f t="shared" si="3"/>
        <v>0</v>
      </c>
      <c r="H10" s="27">
        <f t="shared" si="3"/>
        <v>0</v>
      </c>
      <c r="I10" s="27">
        <f t="shared" si="3"/>
        <v>0</v>
      </c>
      <c r="J10" s="27">
        <f t="shared" si="3"/>
        <v>0</v>
      </c>
      <c r="K10" s="27">
        <f t="shared" si="3"/>
        <v>0</v>
      </c>
      <c r="L10" s="27">
        <f t="shared" si="3"/>
        <v>0</v>
      </c>
      <c r="M10" s="27">
        <f t="shared" si="3"/>
        <v>0</v>
      </c>
      <c r="N10" s="27">
        <f t="shared" si="3"/>
        <v>0</v>
      </c>
      <c r="O10" s="27">
        <f t="shared" si="3"/>
        <v>0</v>
      </c>
      <c r="P10" s="31">
        <f t="shared" si="0"/>
        <v>0</v>
      </c>
      <c r="Q10" s="32" t="b">
        <f t="shared" si="1"/>
        <v>1</v>
      </c>
      <c r="R10" s="31">
        <f t="shared" si="2"/>
        <v>0</v>
      </c>
    </row>
    <row r="11" spans="1:18" x14ac:dyDescent="0.2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31">
        <f t="shared" si="0"/>
        <v>0</v>
      </c>
      <c r="Q11" s="32" t="b">
        <f t="shared" si="1"/>
        <v>1</v>
      </c>
      <c r="R11" s="31">
        <f t="shared" si="2"/>
        <v>0</v>
      </c>
    </row>
    <row r="12" spans="1:18" x14ac:dyDescent="0.2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31">
        <f t="shared" si="0"/>
        <v>0</v>
      </c>
      <c r="Q12" s="32" t="b">
        <f t="shared" si="1"/>
        <v>1</v>
      </c>
      <c r="R12" s="31">
        <f t="shared" si="2"/>
        <v>0</v>
      </c>
    </row>
    <row r="13" spans="1:18" x14ac:dyDescent="0.2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31">
        <f t="shared" si="0"/>
        <v>0</v>
      </c>
      <c r="Q13" s="32" t="b">
        <f t="shared" si="1"/>
        <v>1</v>
      </c>
      <c r="R13" s="31">
        <f t="shared" si="2"/>
        <v>0</v>
      </c>
    </row>
    <row r="14" spans="1:18" x14ac:dyDescent="0.2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31">
        <f t="shared" si="0"/>
        <v>0</v>
      </c>
      <c r="Q14" s="32" t="b">
        <f t="shared" si="1"/>
        <v>1</v>
      </c>
      <c r="R14" s="31">
        <f t="shared" si="2"/>
        <v>0</v>
      </c>
    </row>
    <row r="15" spans="1:18" x14ac:dyDescent="0.2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31">
        <f t="shared" si="0"/>
        <v>0</v>
      </c>
      <c r="Q15" s="32" t="b">
        <f t="shared" si="1"/>
        <v>1</v>
      </c>
      <c r="R15" s="31">
        <f t="shared" si="2"/>
        <v>0</v>
      </c>
    </row>
    <row r="16" spans="1:18" x14ac:dyDescent="0.2">
      <c r="A16" s="62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31">
        <f t="shared" si="0"/>
        <v>0</v>
      </c>
      <c r="Q16" s="32" t="b">
        <f t="shared" si="1"/>
        <v>1</v>
      </c>
      <c r="R16" s="31">
        <f t="shared" si="2"/>
        <v>0</v>
      </c>
    </row>
    <row r="17" spans="1:18" x14ac:dyDescent="0.2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31">
        <f t="shared" si="0"/>
        <v>0</v>
      </c>
      <c r="Q17" s="32" t="b">
        <f t="shared" si="1"/>
        <v>1</v>
      </c>
      <c r="R17" s="31">
        <f t="shared" si="2"/>
        <v>0</v>
      </c>
    </row>
    <row r="18" spans="1:18" hidden="1" x14ac:dyDescent="0.2">
      <c r="P18" s="33"/>
      <c r="Q18" s="34"/>
      <c r="R18" s="33"/>
    </row>
    <row r="19" spans="1:18" hidden="1" x14ac:dyDescent="0.2">
      <c r="P19" s="33"/>
      <c r="Q19" s="34"/>
      <c r="R19" s="33"/>
    </row>
    <row r="20" spans="1:18" hidden="1" x14ac:dyDescent="0.2">
      <c r="P20" s="33"/>
      <c r="Q20" s="34"/>
      <c r="R20" s="33"/>
    </row>
    <row r="21" spans="1:18" hidden="1" x14ac:dyDescent="0.2">
      <c r="P21" s="33"/>
      <c r="Q21" s="34"/>
      <c r="R21" s="33"/>
    </row>
    <row r="22" spans="1:18" hidden="1" x14ac:dyDescent="0.2">
      <c r="P22" s="33"/>
      <c r="Q22" s="34"/>
      <c r="R22" s="33"/>
    </row>
    <row r="23" spans="1:18" hidden="1" x14ac:dyDescent="0.2">
      <c r="P23" s="33"/>
      <c r="Q23" s="34"/>
      <c r="R23" s="33"/>
    </row>
    <row r="24" spans="1:18" hidden="1" x14ac:dyDescent="0.2">
      <c r="P24" s="33"/>
      <c r="Q24" s="34"/>
      <c r="R24" s="33"/>
    </row>
    <row r="25" spans="1:18" hidden="1" x14ac:dyDescent="0.2">
      <c r="P25" s="33"/>
      <c r="Q25" s="34"/>
      <c r="R25" s="33"/>
    </row>
    <row r="26" spans="1:18" hidden="1" x14ac:dyDescent="0.2">
      <c r="P26" s="33"/>
      <c r="Q26" s="34"/>
      <c r="R26" s="33"/>
    </row>
    <row r="27" spans="1:18" hidden="1" x14ac:dyDescent="0.2">
      <c r="P27" s="33"/>
      <c r="Q27" s="34"/>
      <c r="R27" s="33"/>
    </row>
    <row r="28" spans="1:18" hidden="1" x14ac:dyDescent="0.2">
      <c r="P28" s="33"/>
      <c r="Q28" s="34"/>
      <c r="R28" s="33"/>
    </row>
    <row r="29" spans="1:18" hidden="1" x14ac:dyDescent="0.2">
      <c r="P29" s="33"/>
      <c r="Q29" s="34"/>
      <c r="R29" s="33"/>
    </row>
    <row r="30" spans="1:18" hidden="1" x14ac:dyDescent="0.2">
      <c r="P30" s="33"/>
      <c r="Q30" s="34"/>
      <c r="R30" s="33"/>
    </row>
    <row r="31" spans="1:18" hidden="1" x14ac:dyDescent="0.2">
      <c r="P31" s="33"/>
      <c r="Q31" s="34"/>
      <c r="R31" s="33"/>
    </row>
    <row r="32" spans="1:18" hidden="1" x14ac:dyDescent="0.2">
      <c r="P32" s="33"/>
      <c r="Q32" s="34"/>
      <c r="R32" s="33"/>
    </row>
    <row r="33" spans="16:18" hidden="1" x14ac:dyDescent="0.2">
      <c r="P33" s="33"/>
      <c r="Q33" s="34"/>
      <c r="R33" s="33"/>
    </row>
    <row r="34" spans="16:18" hidden="1" x14ac:dyDescent="0.2">
      <c r="P34" s="33"/>
      <c r="Q34" s="34"/>
      <c r="R34" s="33"/>
    </row>
    <row r="35" spans="16:18" hidden="1" x14ac:dyDescent="0.2">
      <c r="P35" s="33"/>
      <c r="Q35" s="34"/>
      <c r="R35" s="33"/>
    </row>
    <row r="36" spans="16:18" hidden="1" x14ac:dyDescent="0.2">
      <c r="P36" s="33"/>
      <c r="Q36" s="34"/>
      <c r="R36" s="33"/>
    </row>
    <row r="37" spans="16:18" hidden="1" x14ac:dyDescent="0.2">
      <c r="P37" s="33"/>
      <c r="Q37" s="34"/>
      <c r="R37" s="33"/>
    </row>
    <row r="38" spans="16:18" hidden="1" x14ac:dyDescent="0.2">
      <c r="P38" s="33"/>
      <c r="Q38" s="34"/>
      <c r="R38" s="33"/>
    </row>
    <row r="39" spans="16:18" hidden="1" x14ac:dyDescent="0.2">
      <c r="P39" s="33"/>
      <c r="Q39" s="34"/>
      <c r="R39" s="33"/>
    </row>
    <row r="40" spans="16:18" hidden="1" x14ac:dyDescent="0.2">
      <c r="P40" s="33"/>
      <c r="Q40" s="34"/>
      <c r="R40" s="33"/>
    </row>
    <row r="41" spans="16:18" hidden="1" x14ac:dyDescent="0.2">
      <c r="P41" s="33"/>
      <c r="Q41" s="34"/>
      <c r="R41" s="33"/>
    </row>
    <row r="42" spans="16:18" hidden="1" x14ac:dyDescent="0.2">
      <c r="P42" s="33"/>
      <c r="Q42" s="34"/>
      <c r="R42" s="33"/>
    </row>
    <row r="43" spans="16:18" hidden="1" x14ac:dyDescent="0.2">
      <c r="P43" s="33"/>
      <c r="Q43" s="34"/>
      <c r="R43" s="33"/>
    </row>
    <row r="44" spans="16:18" hidden="1" x14ac:dyDescent="0.2">
      <c r="P44" s="33"/>
      <c r="Q44" s="34"/>
      <c r="R44" s="33"/>
    </row>
    <row r="45" spans="16:18" hidden="1" x14ac:dyDescent="0.2">
      <c r="P45" s="33"/>
      <c r="Q45" s="34"/>
      <c r="R45" s="33"/>
    </row>
    <row r="46" spans="16:18" hidden="1" x14ac:dyDescent="0.2">
      <c r="P46" s="33"/>
      <c r="Q46" s="34"/>
      <c r="R46" s="33"/>
    </row>
    <row r="47" spans="16:18" hidden="1" x14ac:dyDescent="0.2">
      <c r="P47" s="33"/>
      <c r="Q47" s="34"/>
      <c r="R47" s="33"/>
    </row>
    <row r="48" spans="16:18" hidden="1" x14ac:dyDescent="0.2">
      <c r="P48" s="33"/>
      <c r="Q48" s="34"/>
      <c r="R48" s="33"/>
    </row>
    <row r="49" spans="16:18" hidden="1" x14ac:dyDescent="0.2">
      <c r="P49" s="33"/>
      <c r="Q49" s="34"/>
      <c r="R49" s="33"/>
    </row>
    <row r="50" spans="16:18" hidden="1" x14ac:dyDescent="0.2">
      <c r="P50" s="33"/>
      <c r="Q50" s="34"/>
      <c r="R50" s="33"/>
    </row>
    <row r="51" spans="16:18" hidden="1" x14ac:dyDescent="0.2">
      <c r="P51" s="33"/>
      <c r="Q51" s="34"/>
      <c r="R51" s="33"/>
    </row>
    <row r="52" spans="16:18" hidden="1" x14ac:dyDescent="0.2">
      <c r="P52" s="33"/>
      <c r="Q52" s="34"/>
      <c r="R52" s="33"/>
    </row>
    <row r="53" spans="16:18" hidden="1" x14ac:dyDescent="0.2">
      <c r="P53" s="33"/>
      <c r="Q53" s="34"/>
      <c r="R53" s="33"/>
    </row>
    <row r="54" spans="16:18" hidden="1" x14ac:dyDescent="0.2">
      <c r="P54" s="33"/>
      <c r="Q54" s="34"/>
      <c r="R54" s="33"/>
    </row>
    <row r="55" spans="16:18" hidden="1" x14ac:dyDescent="0.2">
      <c r="P55" s="33"/>
      <c r="Q55" s="34"/>
      <c r="R55" s="33"/>
    </row>
    <row r="56" spans="16:18" hidden="1" x14ac:dyDescent="0.2">
      <c r="P56" s="33"/>
      <c r="Q56" s="34"/>
      <c r="R56" s="33"/>
    </row>
    <row r="57" spans="16:18" hidden="1" x14ac:dyDescent="0.2">
      <c r="P57" s="33"/>
      <c r="Q57" s="34"/>
      <c r="R57" s="33"/>
    </row>
    <row r="58" spans="16:18" hidden="1" x14ac:dyDescent="0.2">
      <c r="P58" s="33"/>
      <c r="Q58" s="34"/>
      <c r="R58" s="33"/>
    </row>
    <row r="59" spans="16:18" hidden="1" x14ac:dyDescent="0.2">
      <c r="P59" s="33"/>
      <c r="Q59" s="34"/>
      <c r="R59" s="33"/>
    </row>
    <row r="60" spans="16:18" hidden="1" x14ac:dyDescent="0.2">
      <c r="P60" s="35"/>
      <c r="Q60" s="34"/>
      <c r="R60" s="35"/>
    </row>
    <row r="61" spans="16:18" hidden="1" x14ac:dyDescent="0.2">
      <c r="P61" s="35"/>
      <c r="Q61" s="34"/>
      <c r="R61" s="35"/>
    </row>
    <row r="62" spans="16:18" hidden="1" x14ac:dyDescent="0.2">
      <c r="P62" s="35"/>
      <c r="Q62" s="34"/>
      <c r="R62" s="35"/>
    </row>
    <row r="63" spans="16:18" hidden="1" x14ac:dyDescent="0.2">
      <c r="P63" s="35"/>
      <c r="Q63" s="34"/>
      <c r="R63" s="35"/>
    </row>
  </sheetData>
  <sheetProtection sheet="1" selectLockedCells="1"/>
  <mergeCells count="6">
    <mergeCell ref="A1:N1"/>
    <mergeCell ref="D2:E2"/>
    <mergeCell ref="D3:E3"/>
    <mergeCell ref="A5:E7"/>
    <mergeCell ref="F6:F7"/>
    <mergeCell ref="G6:O6"/>
  </mergeCells>
  <phoneticPr fontId="0" type="noConversion"/>
  <printOptions horizontalCentered="1"/>
  <pageMargins left="0.5" right="0.5" top="0.75" bottom="0.75" header="0.5" footer="0.5"/>
  <pageSetup scale="49" orientation="portrait" r:id="rId1"/>
  <headerFooter alignWithMargins="0">
    <oddHeader>&amp;REnclosure 2</oddHeader>
    <oddFooter>&amp;LPage 28&amp;Rver 4 (12/2008)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R63"/>
  <sheetViews>
    <sheetView zoomScaleNormal="100" workbookViewId="0">
      <selection activeCell="N7" sqref="N7:R7"/>
    </sheetView>
  </sheetViews>
  <sheetFormatPr defaultColWidth="0" defaultRowHeight="15" zeroHeight="1" x14ac:dyDescent="0.2"/>
  <cols>
    <col min="1" max="4" width="3.7109375" style="1" customWidth="1"/>
    <col min="5" max="5" width="28.140625" style="1" customWidth="1"/>
    <col min="6" max="6" width="15.85546875" style="1" customWidth="1"/>
    <col min="7" max="7" width="12.7109375" style="1" customWidth="1"/>
    <col min="8" max="8" width="17.42578125" style="1" customWidth="1"/>
    <col min="9" max="9" width="17" style="1" customWidth="1"/>
    <col min="10" max="11" width="12.7109375" style="1" customWidth="1"/>
    <col min="12" max="12" width="17" style="1" customWidth="1"/>
    <col min="13" max="13" width="16.28515625" style="1" customWidth="1"/>
    <col min="14" max="16" width="12.7109375" style="1" customWidth="1"/>
    <col min="17" max="17" width="12.7109375" style="29" customWidth="1"/>
    <col min="18" max="18" width="12.7109375" style="1" customWidth="1"/>
    <col min="19" max="16384" width="0" style="1" hidden="1"/>
  </cols>
  <sheetData>
    <row r="1" spans="1:18" ht="66" customHeight="1" x14ac:dyDescent="0.2">
      <c r="A1" s="76" t="s">
        <v>172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P1" s="62"/>
      <c r="Q1" s="69"/>
      <c r="R1" s="62"/>
    </row>
    <row r="2" spans="1:18" ht="20.100000000000001" customHeight="1" x14ac:dyDescent="0.25">
      <c r="A2" s="2" t="s">
        <v>26</v>
      </c>
      <c r="B2" s="2"/>
      <c r="C2" s="2"/>
      <c r="D2" s="95" t="s">
        <v>123</v>
      </c>
      <c r="E2" s="95"/>
      <c r="F2" s="62"/>
      <c r="G2" s="62"/>
      <c r="H2" s="62"/>
      <c r="I2" s="62"/>
      <c r="J2" s="62"/>
      <c r="K2" s="62"/>
      <c r="L2" s="62"/>
      <c r="M2" s="62"/>
      <c r="N2" s="3" t="s">
        <v>27</v>
      </c>
      <c r="O2" s="28">
        <f>'CSS WP 1'!P2</f>
        <v>39825</v>
      </c>
      <c r="P2" s="62"/>
      <c r="Q2" s="69"/>
      <c r="R2" s="62"/>
    </row>
    <row r="3" spans="1:18" ht="15" customHeight="1" x14ac:dyDescent="0.25">
      <c r="A3" s="70"/>
      <c r="B3" s="70"/>
      <c r="C3" s="70"/>
      <c r="D3" s="110"/>
      <c r="E3" s="110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9"/>
      <c r="R3" s="62"/>
    </row>
    <row r="4" spans="1:18" x14ac:dyDescent="0.2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9"/>
      <c r="R4" s="62"/>
    </row>
    <row r="5" spans="1:18" s="5" customFormat="1" ht="15" customHeight="1" x14ac:dyDescent="0.25">
      <c r="A5" s="79" t="s">
        <v>40</v>
      </c>
      <c r="B5" s="80"/>
      <c r="C5" s="80"/>
      <c r="D5" s="80"/>
      <c r="E5" s="81"/>
      <c r="F5" s="6" t="s">
        <v>17</v>
      </c>
      <c r="G5" s="6" t="s">
        <v>18</v>
      </c>
      <c r="H5" s="6" t="s">
        <v>25</v>
      </c>
      <c r="I5" s="6" t="s">
        <v>19</v>
      </c>
      <c r="J5" s="6" t="s">
        <v>20</v>
      </c>
      <c r="K5" s="6" t="s">
        <v>21</v>
      </c>
      <c r="L5" s="6" t="s">
        <v>22</v>
      </c>
      <c r="M5" s="6" t="s">
        <v>23</v>
      </c>
      <c r="N5" s="6" t="s">
        <v>24</v>
      </c>
      <c r="O5" s="6" t="s">
        <v>57</v>
      </c>
      <c r="P5" s="64"/>
      <c r="Q5" s="64"/>
      <c r="R5" s="64"/>
    </row>
    <row r="6" spans="1:18" s="5" customFormat="1" ht="15" customHeight="1" x14ac:dyDescent="0.25">
      <c r="A6" s="82"/>
      <c r="B6" s="83"/>
      <c r="C6" s="83"/>
      <c r="D6" s="83"/>
      <c r="E6" s="84"/>
      <c r="F6" s="107" t="s">
        <v>6</v>
      </c>
      <c r="G6" s="96" t="s">
        <v>30</v>
      </c>
      <c r="H6" s="94"/>
      <c r="I6" s="94"/>
      <c r="J6" s="94"/>
      <c r="K6" s="94"/>
      <c r="L6" s="94"/>
      <c r="M6" s="94"/>
      <c r="N6" s="94"/>
      <c r="O6" s="97"/>
      <c r="P6" s="64"/>
      <c r="Q6" s="64"/>
      <c r="R6" s="64"/>
    </row>
    <row r="7" spans="1:18" s="8" customFormat="1" ht="42" customHeight="1" x14ac:dyDescent="0.2">
      <c r="A7" s="85"/>
      <c r="B7" s="86"/>
      <c r="C7" s="86"/>
      <c r="D7" s="86"/>
      <c r="E7" s="87"/>
      <c r="F7" s="108"/>
      <c r="G7" s="61" t="s">
        <v>0</v>
      </c>
      <c r="H7" s="61" t="s">
        <v>29</v>
      </c>
      <c r="I7" s="61" t="s">
        <v>16</v>
      </c>
      <c r="J7" s="61" t="s">
        <v>1</v>
      </c>
      <c r="K7" s="61" t="s">
        <v>13</v>
      </c>
      <c r="L7" s="61" t="s">
        <v>14</v>
      </c>
      <c r="M7" s="61" t="s">
        <v>2</v>
      </c>
      <c r="N7" s="61" t="s">
        <v>15</v>
      </c>
      <c r="O7" s="61" t="s">
        <v>56</v>
      </c>
      <c r="P7" s="71" t="s">
        <v>179</v>
      </c>
      <c r="Q7" s="71" t="s">
        <v>180</v>
      </c>
      <c r="R7" s="71" t="s">
        <v>181</v>
      </c>
    </row>
    <row r="8" spans="1:18" ht="24.95" customHeight="1" x14ac:dyDescent="0.2">
      <c r="A8" s="43" t="s">
        <v>41</v>
      </c>
      <c r="B8" s="13"/>
      <c r="C8" s="13"/>
      <c r="D8" s="13"/>
      <c r="E8" s="14"/>
      <c r="F8" s="15">
        <f>SUM(G8:O8)</f>
        <v>3578.6111197313176</v>
      </c>
      <c r="G8" s="15">
        <v>3578.6111197313176</v>
      </c>
      <c r="H8" s="15"/>
      <c r="I8" s="15"/>
      <c r="J8" s="15"/>
      <c r="K8" s="15"/>
      <c r="L8" s="15"/>
      <c r="M8" s="15"/>
      <c r="N8" s="15"/>
      <c r="O8" s="15"/>
      <c r="P8" s="31">
        <f t="shared" ref="P8:P17" si="0">SUM(G8:O8)</f>
        <v>3578.6111197313176</v>
      </c>
      <c r="Q8" s="32" t="b">
        <f t="shared" ref="Q8:Q17" si="1">EXACT(P8,R8)</f>
        <v>1</v>
      </c>
      <c r="R8" s="31">
        <f t="shared" ref="R8:R17" si="2">F8</f>
        <v>3578.6111197313176</v>
      </c>
    </row>
    <row r="9" spans="1:18" ht="24.95" customHeight="1" x14ac:dyDescent="0.2">
      <c r="A9" s="16" t="s">
        <v>42</v>
      </c>
      <c r="B9" s="18"/>
      <c r="C9" s="18"/>
      <c r="D9" s="18"/>
      <c r="E9" s="19"/>
      <c r="F9" s="17"/>
      <c r="G9" s="17"/>
      <c r="H9" s="17"/>
      <c r="I9" s="17"/>
      <c r="J9" s="17"/>
      <c r="K9" s="17"/>
      <c r="L9" s="17"/>
      <c r="M9" s="17"/>
      <c r="N9" s="17"/>
      <c r="O9" s="17"/>
      <c r="P9" s="31">
        <f t="shared" si="0"/>
        <v>0</v>
      </c>
      <c r="Q9" s="32" t="b">
        <f t="shared" si="1"/>
        <v>1</v>
      </c>
      <c r="R9" s="31">
        <f t="shared" si="2"/>
        <v>0</v>
      </c>
    </row>
    <row r="10" spans="1:18" ht="24.95" customHeight="1" x14ac:dyDescent="0.2">
      <c r="A10" s="16" t="s">
        <v>43</v>
      </c>
      <c r="B10" s="18"/>
      <c r="C10" s="18"/>
      <c r="D10" s="18"/>
      <c r="E10" s="19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31">
        <f t="shared" si="0"/>
        <v>0</v>
      </c>
      <c r="Q10" s="32" t="b">
        <f t="shared" si="1"/>
        <v>1</v>
      </c>
      <c r="R10" s="31">
        <f t="shared" si="2"/>
        <v>0</v>
      </c>
    </row>
    <row r="11" spans="1:18" ht="24.95" customHeight="1" x14ac:dyDescent="0.2">
      <c r="A11" s="16" t="s">
        <v>44</v>
      </c>
      <c r="B11" s="18"/>
      <c r="C11" s="18"/>
      <c r="D11" s="18"/>
      <c r="E11" s="19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31">
        <f t="shared" si="0"/>
        <v>0</v>
      </c>
      <c r="Q11" s="32" t="b">
        <f t="shared" si="1"/>
        <v>1</v>
      </c>
      <c r="R11" s="31">
        <f t="shared" si="2"/>
        <v>0</v>
      </c>
    </row>
    <row r="12" spans="1:18" ht="24.95" customHeight="1" x14ac:dyDescent="0.2">
      <c r="A12" s="20" t="s">
        <v>45</v>
      </c>
      <c r="B12" s="21"/>
      <c r="C12" s="21"/>
      <c r="D12" s="21"/>
      <c r="E12" s="22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31">
        <f t="shared" si="0"/>
        <v>0</v>
      </c>
      <c r="Q12" s="32" t="b">
        <f t="shared" si="1"/>
        <v>1</v>
      </c>
      <c r="R12" s="31">
        <f t="shared" si="2"/>
        <v>0</v>
      </c>
    </row>
    <row r="13" spans="1:18" ht="24.95" customHeight="1" x14ac:dyDescent="0.2">
      <c r="A13" s="44" t="s">
        <v>46</v>
      </c>
      <c r="B13" s="25"/>
      <c r="C13" s="25"/>
      <c r="D13" s="25"/>
      <c r="E13" s="26"/>
      <c r="F13" s="27">
        <f>SUM(F8:F12)</f>
        <v>3578.6111197313176</v>
      </c>
      <c r="G13" s="27">
        <f t="shared" ref="G13:O13" si="3">SUM(G8:G12)</f>
        <v>3578.6111197313176</v>
      </c>
      <c r="H13" s="27">
        <f t="shared" si="3"/>
        <v>0</v>
      </c>
      <c r="I13" s="27">
        <f t="shared" si="3"/>
        <v>0</v>
      </c>
      <c r="J13" s="27">
        <f t="shared" si="3"/>
        <v>0</v>
      </c>
      <c r="K13" s="27">
        <f t="shared" si="3"/>
        <v>0</v>
      </c>
      <c r="L13" s="27">
        <f t="shared" si="3"/>
        <v>0</v>
      </c>
      <c r="M13" s="27">
        <f t="shared" si="3"/>
        <v>0</v>
      </c>
      <c r="N13" s="27">
        <f t="shared" si="3"/>
        <v>0</v>
      </c>
      <c r="O13" s="27">
        <f t="shared" si="3"/>
        <v>0</v>
      </c>
      <c r="P13" s="31">
        <f t="shared" si="0"/>
        <v>3578.6111197313176</v>
      </c>
      <c r="Q13" s="32" t="b">
        <f t="shared" si="1"/>
        <v>1</v>
      </c>
      <c r="R13" s="31">
        <f t="shared" si="2"/>
        <v>3578.6111197313176</v>
      </c>
    </row>
    <row r="14" spans="1:18" x14ac:dyDescent="0.2">
      <c r="P14" s="31">
        <f t="shared" si="0"/>
        <v>0</v>
      </c>
      <c r="Q14" s="32" t="b">
        <f t="shared" si="1"/>
        <v>1</v>
      </c>
      <c r="R14" s="31">
        <f t="shared" si="2"/>
        <v>0</v>
      </c>
    </row>
    <row r="15" spans="1:18" x14ac:dyDescent="0.2">
      <c r="P15" s="31">
        <f t="shared" si="0"/>
        <v>0</v>
      </c>
      <c r="Q15" s="32" t="b">
        <f t="shared" si="1"/>
        <v>1</v>
      </c>
      <c r="R15" s="31">
        <f t="shared" si="2"/>
        <v>0</v>
      </c>
    </row>
    <row r="16" spans="1:18" x14ac:dyDescent="0.2">
      <c r="P16" s="31">
        <f t="shared" si="0"/>
        <v>0</v>
      </c>
      <c r="Q16" s="32" t="b">
        <f t="shared" si="1"/>
        <v>1</v>
      </c>
      <c r="R16" s="31">
        <f t="shared" si="2"/>
        <v>0</v>
      </c>
    </row>
    <row r="17" spans="16:18" x14ac:dyDescent="0.2">
      <c r="P17" s="31">
        <f t="shared" si="0"/>
        <v>0</v>
      </c>
      <c r="Q17" s="32" t="b">
        <f t="shared" si="1"/>
        <v>1</v>
      </c>
      <c r="R17" s="31">
        <f t="shared" si="2"/>
        <v>0</v>
      </c>
    </row>
    <row r="18" spans="16:18" hidden="1" x14ac:dyDescent="0.2">
      <c r="P18" s="33"/>
      <c r="Q18" s="34"/>
      <c r="R18" s="33"/>
    </row>
    <row r="19" spans="16:18" hidden="1" x14ac:dyDescent="0.2">
      <c r="P19" s="33"/>
      <c r="Q19" s="34"/>
      <c r="R19" s="33"/>
    </row>
    <row r="20" spans="16:18" hidden="1" x14ac:dyDescent="0.2">
      <c r="P20" s="33"/>
      <c r="Q20" s="34"/>
      <c r="R20" s="33"/>
    </row>
    <row r="21" spans="16:18" hidden="1" x14ac:dyDescent="0.2">
      <c r="P21" s="33"/>
      <c r="Q21" s="34"/>
      <c r="R21" s="33"/>
    </row>
    <row r="22" spans="16:18" hidden="1" x14ac:dyDescent="0.2">
      <c r="P22" s="33"/>
      <c r="Q22" s="34"/>
      <c r="R22" s="33"/>
    </row>
    <row r="23" spans="16:18" hidden="1" x14ac:dyDescent="0.2">
      <c r="P23" s="33"/>
      <c r="Q23" s="34"/>
      <c r="R23" s="33"/>
    </row>
    <row r="24" spans="16:18" hidden="1" x14ac:dyDescent="0.2">
      <c r="P24" s="33"/>
      <c r="Q24" s="34"/>
      <c r="R24" s="33"/>
    </row>
    <row r="25" spans="16:18" hidden="1" x14ac:dyDescent="0.2">
      <c r="P25" s="33"/>
      <c r="Q25" s="34"/>
      <c r="R25" s="33"/>
    </row>
    <row r="26" spans="16:18" hidden="1" x14ac:dyDescent="0.2">
      <c r="P26" s="33"/>
      <c r="Q26" s="34"/>
      <c r="R26" s="33"/>
    </row>
    <row r="27" spans="16:18" hidden="1" x14ac:dyDescent="0.2">
      <c r="P27" s="33"/>
      <c r="Q27" s="34"/>
      <c r="R27" s="33"/>
    </row>
    <row r="28" spans="16:18" hidden="1" x14ac:dyDescent="0.2">
      <c r="P28" s="33"/>
      <c r="Q28" s="34"/>
      <c r="R28" s="33"/>
    </row>
    <row r="29" spans="16:18" hidden="1" x14ac:dyDescent="0.2">
      <c r="P29" s="33"/>
      <c r="Q29" s="34"/>
      <c r="R29" s="33"/>
    </row>
    <row r="30" spans="16:18" hidden="1" x14ac:dyDescent="0.2">
      <c r="P30" s="33"/>
      <c r="Q30" s="34"/>
      <c r="R30" s="33"/>
    </row>
    <row r="31" spans="16:18" hidden="1" x14ac:dyDescent="0.2">
      <c r="P31" s="33"/>
      <c r="Q31" s="34"/>
      <c r="R31" s="33"/>
    </row>
    <row r="32" spans="16:18" hidden="1" x14ac:dyDescent="0.2">
      <c r="P32" s="33"/>
      <c r="Q32" s="34"/>
      <c r="R32" s="33"/>
    </row>
    <row r="33" spans="16:18" hidden="1" x14ac:dyDescent="0.2">
      <c r="P33" s="33"/>
      <c r="Q33" s="34"/>
      <c r="R33" s="33"/>
    </row>
    <row r="34" spans="16:18" hidden="1" x14ac:dyDescent="0.2">
      <c r="P34" s="33"/>
      <c r="Q34" s="34"/>
      <c r="R34" s="33"/>
    </row>
    <row r="35" spans="16:18" hidden="1" x14ac:dyDescent="0.2">
      <c r="P35" s="33"/>
      <c r="Q35" s="34"/>
      <c r="R35" s="33"/>
    </row>
    <row r="36" spans="16:18" hidden="1" x14ac:dyDescent="0.2">
      <c r="P36" s="33"/>
      <c r="Q36" s="34"/>
      <c r="R36" s="33"/>
    </row>
    <row r="37" spans="16:18" hidden="1" x14ac:dyDescent="0.2">
      <c r="P37" s="33"/>
      <c r="Q37" s="34"/>
      <c r="R37" s="33"/>
    </row>
    <row r="38" spans="16:18" hidden="1" x14ac:dyDescent="0.2">
      <c r="P38" s="33"/>
      <c r="Q38" s="34"/>
      <c r="R38" s="33"/>
    </row>
    <row r="39" spans="16:18" hidden="1" x14ac:dyDescent="0.2">
      <c r="P39" s="33"/>
      <c r="Q39" s="34"/>
      <c r="R39" s="33"/>
    </row>
    <row r="40" spans="16:18" hidden="1" x14ac:dyDescent="0.2">
      <c r="P40" s="33"/>
      <c r="Q40" s="34"/>
      <c r="R40" s="33"/>
    </row>
    <row r="41" spans="16:18" hidden="1" x14ac:dyDescent="0.2">
      <c r="P41" s="33"/>
      <c r="Q41" s="34"/>
      <c r="R41" s="33"/>
    </row>
    <row r="42" spans="16:18" hidden="1" x14ac:dyDescent="0.2">
      <c r="P42" s="33"/>
      <c r="Q42" s="34"/>
      <c r="R42" s="33"/>
    </row>
    <row r="43" spans="16:18" hidden="1" x14ac:dyDescent="0.2">
      <c r="P43" s="33"/>
      <c r="Q43" s="34"/>
      <c r="R43" s="33"/>
    </row>
    <row r="44" spans="16:18" hidden="1" x14ac:dyDescent="0.2">
      <c r="P44" s="33"/>
      <c r="Q44" s="34"/>
      <c r="R44" s="33"/>
    </row>
    <row r="45" spans="16:18" hidden="1" x14ac:dyDescent="0.2">
      <c r="P45" s="33"/>
      <c r="Q45" s="34"/>
      <c r="R45" s="33"/>
    </row>
    <row r="46" spans="16:18" hidden="1" x14ac:dyDescent="0.2">
      <c r="P46" s="33"/>
      <c r="Q46" s="34"/>
      <c r="R46" s="33"/>
    </row>
    <row r="47" spans="16:18" hidden="1" x14ac:dyDescent="0.2">
      <c r="P47" s="33"/>
      <c r="Q47" s="34"/>
      <c r="R47" s="33"/>
    </row>
    <row r="48" spans="16:18" hidden="1" x14ac:dyDescent="0.2">
      <c r="P48" s="33"/>
      <c r="Q48" s="34"/>
      <c r="R48" s="33"/>
    </row>
    <row r="49" spans="16:18" hidden="1" x14ac:dyDescent="0.2">
      <c r="P49" s="33"/>
      <c r="Q49" s="34"/>
      <c r="R49" s="33"/>
    </row>
    <row r="50" spans="16:18" hidden="1" x14ac:dyDescent="0.2">
      <c r="P50" s="33"/>
      <c r="Q50" s="34"/>
      <c r="R50" s="33"/>
    </row>
    <row r="51" spans="16:18" hidden="1" x14ac:dyDescent="0.2">
      <c r="P51" s="33"/>
      <c r="Q51" s="34"/>
      <c r="R51" s="33"/>
    </row>
    <row r="52" spans="16:18" hidden="1" x14ac:dyDescent="0.2">
      <c r="P52" s="33"/>
      <c r="Q52" s="34"/>
      <c r="R52" s="33"/>
    </row>
    <row r="53" spans="16:18" hidden="1" x14ac:dyDescent="0.2">
      <c r="P53" s="33"/>
      <c r="Q53" s="34"/>
      <c r="R53" s="33"/>
    </row>
    <row r="54" spans="16:18" hidden="1" x14ac:dyDescent="0.2">
      <c r="P54" s="33"/>
      <c r="Q54" s="34"/>
      <c r="R54" s="33"/>
    </row>
    <row r="55" spans="16:18" hidden="1" x14ac:dyDescent="0.2">
      <c r="P55" s="33"/>
      <c r="Q55" s="34"/>
      <c r="R55" s="33"/>
    </row>
    <row r="56" spans="16:18" hidden="1" x14ac:dyDescent="0.2">
      <c r="P56" s="33"/>
      <c r="Q56" s="34"/>
      <c r="R56" s="33"/>
    </row>
    <row r="57" spans="16:18" hidden="1" x14ac:dyDescent="0.2">
      <c r="P57" s="33"/>
      <c r="Q57" s="34"/>
      <c r="R57" s="33"/>
    </row>
    <row r="58" spans="16:18" hidden="1" x14ac:dyDescent="0.2">
      <c r="P58" s="33"/>
      <c r="Q58" s="34"/>
      <c r="R58" s="33"/>
    </row>
    <row r="59" spans="16:18" hidden="1" x14ac:dyDescent="0.2">
      <c r="P59" s="33"/>
      <c r="Q59" s="34"/>
      <c r="R59" s="33"/>
    </row>
    <row r="60" spans="16:18" hidden="1" x14ac:dyDescent="0.2">
      <c r="P60" s="35"/>
      <c r="Q60" s="34"/>
      <c r="R60" s="35"/>
    </row>
    <row r="61" spans="16:18" hidden="1" x14ac:dyDescent="0.2">
      <c r="P61" s="35"/>
      <c r="Q61" s="34"/>
      <c r="R61" s="35"/>
    </row>
    <row r="62" spans="16:18" hidden="1" x14ac:dyDescent="0.2">
      <c r="P62" s="35"/>
      <c r="Q62" s="34"/>
      <c r="R62" s="35"/>
    </row>
    <row r="63" spans="16:18" hidden="1" x14ac:dyDescent="0.2">
      <c r="P63" s="35"/>
      <c r="Q63" s="34"/>
      <c r="R63" s="35"/>
    </row>
  </sheetData>
  <sheetProtection sheet="1" selectLockedCells="1"/>
  <mergeCells count="6">
    <mergeCell ref="A1:N1"/>
    <mergeCell ref="A5:E7"/>
    <mergeCell ref="F6:F7"/>
    <mergeCell ref="D3:E3"/>
    <mergeCell ref="D2:E2"/>
    <mergeCell ref="G6:O6"/>
  </mergeCells>
  <phoneticPr fontId="1" type="noConversion"/>
  <printOptions horizontalCentered="1"/>
  <pageMargins left="0.5" right="0.5" top="0.75" bottom="0.75" header="0.5" footer="0.5"/>
  <pageSetup scale="59" orientation="portrait" r:id="rId1"/>
  <headerFooter alignWithMargins="0">
    <oddHeader>&amp;REnclosure 2</oddHeader>
    <oddFooter>&amp;LPage 18&amp;Rver 3 (12/2007)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39"/>
  <sheetViews>
    <sheetView topLeftCell="B1" zoomScaleNormal="100" workbookViewId="0">
      <selection activeCell="B1" sqref="B1:P1"/>
    </sheetView>
  </sheetViews>
  <sheetFormatPr defaultColWidth="0" defaultRowHeight="15" zeroHeight="1" x14ac:dyDescent="0.2"/>
  <cols>
    <col min="1" max="1" width="9.140625" style="1" customWidth="1"/>
    <col min="2" max="3" width="3.7109375" style="1" customWidth="1"/>
    <col min="4" max="4" width="6.5703125" style="1" customWidth="1"/>
    <col min="5" max="5" width="3.7109375" style="1" customWidth="1"/>
    <col min="6" max="6" width="30.140625" style="1" customWidth="1"/>
    <col min="7" max="7" width="16.85546875" style="1" customWidth="1"/>
    <col min="8" max="8" width="12.7109375" style="1" customWidth="1"/>
    <col min="9" max="9" width="15.85546875" style="1" customWidth="1"/>
    <col min="10" max="10" width="17.42578125" style="1" customWidth="1"/>
    <col min="11" max="11" width="14.28515625" style="1" customWidth="1"/>
    <col min="12" max="12" width="12.7109375" style="1" customWidth="1"/>
    <col min="13" max="13" width="18" style="1" customWidth="1"/>
    <col min="14" max="14" width="15.140625" style="1" customWidth="1"/>
    <col min="15" max="15" width="14.140625" style="1" customWidth="1"/>
    <col min="16" max="16" width="14.28515625" style="1" customWidth="1"/>
    <col min="17" max="19" width="12.7109375" style="1" hidden="1" customWidth="1"/>
    <col min="20" max="16384" width="0" style="1" hidden="1"/>
  </cols>
  <sheetData>
    <row r="1" spans="1:19" ht="51" customHeight="1" x14ac:dyDescent="0.2">
      <c r="A1" s="62"/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A2" s="62"/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4">
        <v>39825</v>
      </c>
    </row>
    <row r="3" spans="1:19" ht="20.100000000000001" customHeight="1" x14ac:dyDescent="0.25">
      <c r="A3" s="62"/>
      <c r="B3" s="2" t="s">
        <v>81</v>
      </c>
      <c r="C3" s="2"/>
      <c r="D3" s="2"/>
      <c r="E3" s="94" t="s">
        <v>125</v>
      </c>
      <c r="F3" s="94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A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A5" s="64"/>
      <c r="B5" s="98" t="s">
        <v>28</v>
      </c>
      <c r="C5" s="99"/>
      <c r="D5" s="99"/>
      <c r="E5" s="99"/>
      <c r="F5" s="100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15" customHeight="1" x14ac:dyDescent="0.25">
      <c r="A6" s="64"/>
      <c r="B6" s="101"/>
      <c r="C6" s="102"/>
      <c r="D6" s="102"/>
      <c r="E6" s="102"/>
      <c r="F6" s="103"/>
      <c r="G6" s="92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42" customHeight="1" x14ac:dyDescent="0.25">
      <c r="A7" s="65"/>
      <c r="B7" s="104"/>
      <c r="C7" s="95"/>
      <c r="D7" s="95"/>
      <c r="E7" s="95"/>
      <c r="F7" s="105"/>
      <c r="G7" s="93"/>
      <c r="H7" s="63" t="s">
        <v>0</v>
      </c>
      <c r="I7" s="9" t="s">
        <v>29</v>
      </c>
      <c r="J7" s="9" t="s">
        <v>16</v>
      </c>
      <c r="K7" s="9" t="s">
        <v>1</v>
      </c>
      <c r="L7" s="63" t="s">
        <v>13</v>
      </c>
      <c r="M7" s="9" t="s">
        <v>14</v>
      </c>
      <c r="N7" s="63" t="s">
        <v>2</v>
      </c>
      <c r="O7" s="9" t="s">
        <v>15</v>
      </c>
      <c r="P7" s="10" t="s">
        <v>56</v>
      </c>
      <c r="Q7" s="11"/>
      <c r="R7" s="11"/>
      <c r="S7" s="11"/>
    </row>
    <row r="8" spans="1:19" ht="15" customHeight="1" x14ac:dyDescent="0.25">
      <c r="A8" s="62"/>
      <c r="B8" s="12" t="s">
        <v>169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A9" s="62"/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A10" s="62"/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A11" s="1" t="s">
        <v>142</v>
      </c>
      <c r="B11" s="16"/>
      <c r="C11" s="18"/>
      <c r="D11" s="18"/>
      <c r="E11" s="18" t="s">
        <v>31</v>
      </c>
      <c r="F11" s="19"/>
      <c r="G11" s="17">
        <f>SUM(H11:P11)</f>
        <v>0</v>
      </c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A12" s="1" t="s">
        <v>143</v>
      </c>
      <c r="B12" s="16"/>
      <c r="C12" s="18"/>
      <c r="D12" s="18"/>
      <c r="E12" s="18" t="s">
        <v>4</v>
      </c>
      <c r="F12" s="19"/>
      <c r="G12" s="17">
        <f>SUM(H12:P12)</f>
        <v>0</v>
      </c>
      <c r="H12" s="17"/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>SUM(H13:P13)</f>
        <v>0</v>
      </c>
      <c r="H13" s="17">
        <f t="shared" ref="H13:P13" si="0">SUM(H11:H12)</f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A15" s="1" t="s">
        <v>144</v>
      </c>
      <c r="B15" s="16"/>
      <c r="C15" s="18"/>
      <c r="D15" s="18"/>
      <c r="E15" s="18" t="s">
        <v>31</v>
      </c>
      <c r="F15" s="19"/>
      <c r="G15" s="17">
        <f>SUM(H15:P15)</f>
        <v>199598.90999999997</v>
      </c>
      <c r="H15" s="17">
        <v>143192.13794751707</v>
      </c>
      <c r="I15" s="17"/>
      <c r="J15" s="17"/>
      <c r="K15" s="17">
        <v>56406.772052482891</v>
      </c>
      <c r="L15" s="17"/>
      <c r="M15" s="17"/>
      <c r="N15" s="17"/>
      <c r="O15" s="17"/>
      <c r="P15" s="17"/>
    </row>
    <row r="16" spans="1:19" ht="15" customHeight="1" x14ac:dyDescent="0.2">
      <c r="A16" s="1" t="s">
        <v>145</v>
      </c>
      <c r="B16" s="16"/>
      <c r="C16" s="18"/>
      <c r="D16" s="18"/>
      <c r="E16" s="18" t="s">
        <v>4</v>
      </c>
      <c r="F16" s="19"/>
      <c r="G16" s="17">
        <f>SUM(H16:P16)</f>
        <v>206847.5</v>
      </c>
      <c r="H16" s="17">
        <v>148392.27205248288</v>
      </c>
      <c r="I16" s="17"/>
      <c r="J16" s="17"/>
      <c r="K16" s="17">
        <v>58455.227947517138</v>
      </c>
      <c r="L16" s="17"/>
      <c r="M16" s="17"/>
      <c r="N16" s="17"/>
      <c r="O16" s="17"/>
      <c r="P16" s="17"/>
    </row>
    <row r="17" spans="1:16" ht="15" customHeight="1" x14ac:dyDescent="0.2">
      <c r="B17" s="16"/>
      <c r="C17" s="18"/>
      <c r="D17" s="18" t="s">
        <v>8</v>
      </c>
      <c r="E17" s="18"/>
      <c r="F17" s="19"/>
      <c r="G17" s="17">
        <f>SUM(H17:P17)</f>
        <v>406446.40999999992</v>
      </c>
      <c r="H17" s="17">
        <f t="shared" ref="H17:P17" si="1">SUM(H15:H16)</f>
        <v>291584.40999999992</v>
      </c>
      <c r="I17" s="17">
        <f t="shared" si="1"/>
        <v>0</v>
      </c>
      <c r="J17" s="17">
        <f t="shared" si="1"/>
        <v>0</v>
      </c>
      <c r="K17" s="17">
        <f t="shared" si="1"/>
        <v>114862.00000000003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1:16" ht="15" customHeight="1" x14ac:dyDescent="0.2">
      <c r="B18" s="20"/>
      <c r="C18" s="21" t="s">
        <v>9</v>
      </c>
      <c r="D18" s="21"/>
      <c r="E18" s="21"/>
      <c r="F18" s="22"/>
      <c r="G18" s="17">
        <f>SUM(H18:P18)</f>
        <v>406446.40999999992</v>
      </c>
      <c r="H18" s="23">
        <f t="shared" ref="H18:P18" si="2">H13+H17</f>
        <v>291584.40999999992</v>
      </c>
      <c r="I18" s="23">
        <f t="shared" si="2"/>
        <v>0</v>
      </c>
      <c r="J18" s="23">
        <f t="shared" si="2"/>
        <v>0</v>
      </c>
      <c r="K18" s="23">
        <f t="shared" si="2"/>
        <v>114862.00000000003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1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15" customHeight="1" x14ac:dyDescent="0.2">
      <c r="A21" s="1" t="s">
        <v>146</v>
      </c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5" customHeight="1" x14ac:dyDescent="0.2">
      <c r="A22" s="1" t="s">
        <v>147</v>
      </c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5" customHeight="1" x14ac:dyDescent="0.2">
      <c r="B23" s="16"/>
      <c r="C23" s="18"/>
      <c r="D23" s="18"/>
      <c r="E23" s="18" t="s">
        <v>7</v>
      </c>
      <c r="F23" s="19"/>
      <c r="G23" s="17">
        <f>SUM(G21:G22)</f>
        <v>0</v>
      </c>
      <c r="H23" s="17">
        <f t="shared" ref="H23:P23" si="3">SUM(H21:H22)</f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1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ht="15" customHeight="1" x14ac:dyDescent="0.2">
      <c r="A25" s="1" t="s">
        <v>148</v>
      </c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1:16" ht="15" customHeight="1" x14ac:dyDescent="0.2">
      <c r="A26" s="1" t="s">
        <v>149</v>
      </c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1:16" ht="15" customHeight="1" x14ac:dyDescent="0.2">
      <c r="B27" s="16"/>
      <c r="C27" s="18"/>
      <c r="D27" s="18"/>
      <c r="E27" s="18" t="s">
        <v>8</v>
      </c>
      <c r="F27" s="19"/>
      <c r="G27" s="17">
        <f>SUM(G25:G26)</f>
        <v>0</v>
      </c>
      <c r="H27" s="17">
        <f t="shared" ref="H27:P27" si="4">SUM(H25:H26)</f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1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1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1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1:16" ht="15" customHeight="1" x14ac:dyDescent="0.2">
      <c r="A31" s="1" t="s">
        <v>150</v>
      </c>
      <c r="B31" s="16"/>
      <c r="C31" s="18"/>
      <c r="D31" s="18"/>
      <c r="E31" s="18" t="s">
        <v>31</v>
      </c>
      <c r="F31" s="19"/>
      <c r="G31" s="17">
        <f>SUM(H31:P31)</f>
        <v>47798.678662349739</v>
      </c>
      <c r="H31" s="17">
        <v>28897.528662349741</v>
      </c>
      <c r="I31" s="17"/>
      <c r="J31" s="17"/>
      <c r="K31" s="17">
        <v>18901.149999999998</v>
      </c>
      <c r="L31" s="17"/>
      <c r="M31" s="17"/>
      <c r="N31" s="17"/>
      <c r="O31" s="17"/>
      <c r="P31" s="17"/>
    </row>
    <row r="32" spans="1:16" ht="15" customHeight="1" x14ac:dyDescent="0.2">
      <c r="A32" s="1" t="s">
        <v>151</v>
      </c>
      <c r="B32" s="16"/>
      <c r="C32" s="18"/>
      <c r="D32" s="18"/>
      <c r="E32" s="18" t="s">
        <v>4</v>
      </c>
      <c r="F32" s="19"/>
      <c r="G32" s="17">
        <f>SUM(H32:P32)</f>
        <v>46008.984061662966</v>
      </c>
      <c r="H32" s="17">
        <v>46008.984061662966</v>
      </c>
      <c r="I32" s="17"/>
      <c r="J32" s="17"/>
      <c r="K32" s="17"/>
      <c r="L32" s="17"/>
      <c r="M32" s="17"/>
      <c r="N32" s="17"/>
      <c r="O32" s="17"/>
      <c r="P32" s="17"/>
    </row>
    <row r="33" spans="1:16" ht="15" customHeight="1" x14ac:dyDescent="0.2">
      <c r="B33" s="16"/>
      <c r="C33" s="18"/>
      <c r="D33" s="18" t="s">
        <v>7</v>
      </c>
      <c r="E33" s="18"/>
      <c r="F33" s="19"/>
      <c r="G33" s="17">
        <f>SUM(H33:P33)</f>
        <v>93807.662724012698</v>
      </c>
      <c r="H33" s="17">
        <f t="shared" ref="H33:P33" si="6">SUM(H31:H32)</f>
        <v>74906.512724012704</v>
      </c>
      <c r="I33" s="17">
        <f t="shared" si="6"/>
        <v>0</v>
      </c>
      <c r="J33" s="17">
        <f t="shared" si="6"/>
        <v>0</v>
      </c>
      <c r="K33" s="17">
        <f t="shared" si="6"/>
        <v>18901.149999999998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1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1:16" ht="15" customHeight="1" x14ac:dyDescent="0.2">
      <c r="A35" s="1" t="s">
        <v>152</v>
      </c>
      <c r="B35" s="16"/>
      <c r="C35" s="18"/>
      <c r="D35" s="18"/>
      <c r="E35" s="18" t="s">
        <v>31</v>
      </c>
      <c r="F35" s="19"/>
      <c r="G35" s="17">
        <f>SUM(H35:P35)</f>
        <v>69357.5</v>
      </c>
      <c r="H35" s="17">
        <v>69357.5</v>
      </c>
      <c r="I35" s="17"/>
      <c r="J35" s="17"/>
      <c r="K35" s="17">
        <v>0</v>
      </c>
      <c r="L35" s="17"/>
      <c r="M35" s="17"/>
      <c r="N35" s="17"/>
      <c r="O35" s="17"/>
      <c r="P35" s="17"/>
    </row>
    <row r="36" spans="1:16" ht="15" customHeight="1" x14ac:dyDescent="0.2">
      <c r="A36" s="1" t="s">
        <v>153</v>
      </c>
      <c r="B36" s="16"/>
      <c r="C36" s="18"/>
      <c r="D36" s="18"/>
      <c r="E36" s="18" t="s">
        <v>4</v>
      </c>
      <c r="F36" s="19"/>
      <c r="G36" s="17">
        <f>SUM(H36:P36)</f>
        <v>76325.5</v>
      </c>
      <c r="H36" s="17">
        <v>76325.5</v>
      </c>
      <c r="I36" s="17"/>
      <c r="J36" s="17"/>
      <c r="K36" s="17"/>
      <c r="L36" s="17"/>
      <c r="M36" s="17"/>
      <c r="N36" s="17"/>
      <c r="O36" s="17"/>
      <c r="P36" s="17"/>
    </row>
    <row r="37" spans="1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145683</v>
      </c>
      <c r="H37" s="17">
        <f t="shared" si="7"/>
        <v>145683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1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239490.66272401268</v>
      </c>
      <c r="H38" s="23">
        <f t="shared" si="8"/>
        <v>220589.51272401272</v>
      </c>
      <c r="I38" s="23">
        <f t="shared" si="8"/>
        <v>0</v>
      </c>
      <c r="J38" s="23">
        <f t="shared" si="8"/>
        <v>0</v>
      </c>
      <c r="K38" s="23">
        <f t="shared" si="8"/>
        <v>18901.149999999998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1:16" ht="15" customHeight="1" x14ac:dyDescent="0.25">
      <c r="B39" s="24" t="s">
        <v>67</v>
      </c>
      <c r="C39" s="25"/>
      <c r="D39" s="25"/>
      <c r="E39" s="25"/>
      <c r="F39" s="26"/>
      <c r="G39" s="27">
        <f t="shared" ref="G39:P39" si="9">G18+G28+G38</f>
        <v>645937.07272401266</v>
      </c>
      <c r="H39" s="27">
        <f t="shared" si="9"/>
        <v>512173.92272401263</v>
      </c>
      <c r="I39" s="27">
        <f t="shared" si="9"/>
        <v>0</v>
      </c>
      <c r="J39" s="27">
        <f t="shared" si="9"/>
        <v>0</v>
      </c>
      <c r="K39" s="27">
        <f t="shared" si="9"/>
        <v>133763.15000000002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46" orientation="portrait" r:id="rId1"/>
  <headerFooter alignWithMargins="0">
    <oddHeader>&amp;REnclosure 2</oddHeader>
    <oddFooter>&amp;LPage 2&amp;Rver 3 (12/2007)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R63"/>
  <sheetViews>
    <sheetView zoomScaleNormal="100" workbookViewId="0">
      <selection sqref="A1:N1"/>
    </sheetView>
  </sheetViews>
  <sheetFormatPr defaultColWidth="0" defaultRowHeight="15" zeroHeight="1" x14ac:dyDescent="0.2"/>
  <cols>
    <col min="1" max="4" width="3.7109375" style="1" customWidth="1"/>
    <col min="5" max="5" width="19.7109375" style="1" customWidth="1"/>
    <col min="6" max="6" width="16.42578125" style="1" customWidth="1"/>
    <col min="7" max="7" width="13.140625" style="1" customWidth="1"/>
    <col min="8" max="8" width="17.5703125" style="1" customWidth="1"/>
    <col min="9" max="9" width="15.42578125" style="1" customWidth="1"/>
    <col min="10" max="10" width="13.85546875" style="1" customWidth="1"/>
    <col min="11" max="11" width="12.7109375" style="1" customWidth="1"/>
    <col min="12" max="12" width="17" style="1" customWidth="1"/>
    <col min="13" max="13" width="16.140625" style="1" customWidth="1"/>
    <col min="14" max="16" width="12.7109375" style="1" customWidth="1"/>
    <col min="17" max="17" width="12.7109375" style="29" customWidth="1"/>
    <col min="18" max="18" width="12.7109375" style="1" customWidth="1"/>
    <col min="19" max="16384" width="0" style="1" hidden="1"/>
  </cols>
  <sheetData>
    <row r="1" spans="1:18" ht="44.25" customHeight="1" x14ac:dyDescent="0.2">
      <c r="A1" s="76" t="s">
        <v>173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P1" s="62"/>
      <c r="Q1" s="69"/>
      <c r="R1" s="62"/>
    </row>
    <row r="2" spans="1:18" ht="20.100000000000001" customHeight="1" x14ac:dyDescent="0.25">
      <c r="A2" s="2" t="s">
        <v>26</v>
      </c>
      <c r="B2" s="2"/>
      <c r="C2" s="2"/>
      <c r="D2" s="95" t="s">
        <v>123</v>
      </c>
      <c r="E2" s="95"/>
      <c r="F2" s="62"/>
      <c r="G2" s="62"/>
      <c r="H2" s="62"/>
      <c r="I2" s="62"/>
      <c r="J2" s="62"/>
      <c r="K2" s="62"/>
      <c r="L2" s="62"/>
      <c r="M2" s="62"/>
      <c r="N2" s="3" t="s">
        <v>27</v>
      </c>
      <c r="O2" s="28">
        <f>'CSS WP 1'!P2</f>
        <v>39825</v>
      </c>
      <c r="P2" s="62"/>
      <c r="Q2" s="69"/>
      <c r="R2" s="62"/>
    </row>
    <row r="3" spans="1:18" ht="15" customHeight="1" x14ac:dyDescent="0.25">
      <c r="A3" s="70"/>
      <c r="B3" s="70"/>
      <c r="C3" s="70"/>
      <c r="D3" s="110"/>
      <c r="E3" s="110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9"/>
      <c r="R3" s="62"/>
    </row>
    <row r="4" spans="1:18" x14ac:dyDescent="0.2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9"/>
      <c r="R4" s="62"/>
    </row>
    <row r="5" spans="1:18" s="5" customFormat="1" ht="15" customHeight="1" x14ac:dyDescent="0.25">
      <c r="A5" s="98"/>
      <c r="B5" s="99"/>
      <c r="C5" s="99"/>
      <c r="D5" s="99"/>
      <c r="E5" s="100"/>
      <c r="F5" s="6" t="s">
        <v>17</v>
      </c>
      <c r="G5" s="6" t="s">
        <v>18</v>
      </c>
      <c r="H5" s="6" t="s">
        <v>25</v>
      </c>
      <c r="I5" s="6" t="s">
        <v>19</v>
      </c>
      <c r="J5" s="6" t="s">
        <v>20</v>
      </c>
      <c r="K5" s="6" t="s">
        <v>21</v>
      </c>
      <c r="L5" s="6" t="s">
        <v>22</v>
      </c>
      <c r="M5" s="6" t="s">
        <v>23</v>
      </c>
      <c r="N5" s="6" t="s">
        <v>24</v>
      </c>
      <c r="O5" s="6" t="s">
        <v>57</v>
      </c>
      <c r="P5" s="64"/>
      <c r="Q5" s="64"/>
      <c r="R5" s="64"/>
    </row>
    <row r="6" spans="1:18" s="5" customFormat="1" ht="15" customHeight="1" x14ac:dyDescent="0.25">
      <c r="A6" s="101"/>
      <c r="B6" s="102"/>
      <c r="C6" s="102"/>
      <c r="D6" s="102"/>
      <c r="E6" s="103"/>
      <c r="F6" s="107" t="s">
        <v>6</v>
      </c>
      <c r="G6" s="96" t="s">
        <v>30</v>
      </c>
      <c r="H6" s="94"/>
      <c r="I6" s="94"/>
      <c r="J6" s="94"/>
      <c r="K6" s="94"/>
      <c r="L6" s="94"/>
      <c r="M6" s="94"/>
      <c r="N6" s="94"/>
      <c r="O6" s="97"/>
      <c r="P6" s="64"/>
      <c r="Q6" s="64"/>
      <c r="R6" s="64"/>
    </row>
    <row r="7" spans="1:18" s="72" customFormat="1" ht="42" customHeight="1" x14ac:dyDescent="0.2">
      <c r="A7" s="104"/>
      <c r="B7" s="95"/>
      <c r="C7" s="95"/>
      <c r="D7" s="95"/>
      <c r="E7" s="105"/>
      <c r="F7" s="108"/>
      <c r="G7" s="61" t="s">
        <v>0</v>
      </c>
      <c r="H7" s="61" t="s">
        <v>29</v>
      </c>
      <c r="I7" s="61" t="s">
        <v>16</v>
      </c>
      <c r="J7" s="61" t="s">
        <v>1</v>
      </c>
      <c r="K7" s="61" t="s">
        <v>13</v>
      </c>
      <c r="L7" s="61" t="s">
        <v>14</v>
      </c>
      <c r="M7" s="61" t="s">
        <v>2</v>
      </c>
      <c r="N7" s="61" t="s">
        <v>15</v>
      </c>
      <c r="O7" s="61" t="s">
        <v>56</v>
      </c>
      <c r="P7" s="71" t="s">
        <v>179</v>
      </c>
      <c r="Q7" s="71" t="s">
        <v>180</v>
      </c>
      <c r="R7" s="71" t="s">
        <v>181</v>
      </c>
    </row>
    <row r="8" spans="1:18" ht="24.95" customHeight="1" x14ac:dyDescent="0.2">
      <c r="A8" s="43" t="s">
        <v>31</v>
      </c>
      <c r="B8" s="13"/>
      <c r="C8" s="13"/>
      <c r="D8" s="13"/>
      <c r="E8" s="14"/>
      <c r="F8" s="15"/>
      <c r="G8" s="15"/>
      <c r="H8" s="15"/>
      <c r="I8" s="15"/>
      <c r="J8" s="15"/>
      <c r="K8" s="15"/>
      <c r="L8" s="15"/>
      <c r="M8" s="15"/>
      <c r="N8" s="15"/>
      <c r="O8" s="15"/>
      <c r="P8" s="31">
        <f t="shared" ref="P8:P17" si="0">SUM(G8:O8)</f>
        <v>0</v>
      </c>
      <c r="Q8" s="32" t="b">
        <f t="shared" ref="Q8:Q17" si="1">EXACT(P8,R8)</f>
        <v>1</v>
      </c>
      <c r="R8" s="31">
        <f t="shared" ref="R8:R17" si="2">F8</f>
        <v>0</v>
      </c>
    </row>
    <row r="9" spans="1:18" ht="24.95" customHeight="1" x14ac:dyDescent="0.2">
      <c r="A9" s="16" t="s">
        <v>33</v>
      </c>
      <c r="B9" s="18"/>
      <c r="C9" s="18"/>
      <c r="D9" s="18"/>
      <c r="E9" s="19"/>
      <c r="F9" s="17"/>
      <c r="G9" s="17"/>
      <c r="H9" s="17"/>
      <c r="I9" s="17"/>
      <c r="J9" s="17"/>
      <c r="K9" s="17"/>
      <c r="L9" s="17"/>
      <c r="M9" s="17"/>
      <c r="N9" s="17"/>
      <c r="O9" s="17"/>
      <c r="P9" s="31">
        <f t="shared" si="0"/>
        <v>0</v>
      </c>
      <c r="Q9" s="32" t="b">
        <f t="shared" si="1"/>
        <v>1</v>
      </c>
      <c r="R9" s="31">
        <f t="shared" si="2"/>
        <v>0</v>
      </c>
    </row>
    <row r="10" spans="1:18" ht="24.95" customHeight="1" x14ac:dyDescent="0.2">
      <c r="A10" s="20" t="s">
        <v>68</v>
      </c>
      <c r="B10" s="21"/>
      <c r="C10" s="21"/>
      <c r="D10" s="21"/>
      <c r="E10" s="22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31">
        <f t="shared" si="0"/>
        <v>0</v>
      </c>
      <c r="Q10" s="32" t="b">
        <f t="shared" si="1"/>
        <v>1</v>
      </c>
      <c r="R10" s="31">
        <f t="shared" si="2"/>
        <v>0</v>
      </c>
    </row>
    <row r="11" spans="1:18" ht="24.95" customHeight="1" x14ac:dyDescent="0.2">
      <c r="A11" s="44" t="s">
        <v>69</v>
      </c>
      <c r="B11" s="25"/>
      <c r="C11" s="25"/>
      <c r="D11" s="25"/>
      <c r="E11" s="26"/>
      <c r="F11" s="27">
        <f t="shared" ref="F11:O11" si="3">SUM(F8:F10)</f>
        <v>0</v>
      </c>
      <c r="G11" s="27">
        <f t="shared" si="3"/>
        <v>0</v>
      </c>
      <c r="H11" s="27">
        <f t="shared" si="3"/>
        <v>0</v>
      </c>
      <c r="I11" s="27">
        <f t="shared" si="3"/>
        <v>0</v>
      </c>
      <c r="J11" s="27">
        <f t="shared" si="3"/>
        <v>0</v>
      </c>
      <c r="K11" s="27">
        <f t="shared" si="3"/>
        <v>0</v>
      </c>
      <c r="L11" s="27">
        <f t="shared" si="3"/>
        <v>0</v>
      </c>
      <c r="M11" s="27">
        <f t="shared" si="3"/>
        <v>0</v>
      </c>
      <c r="N11" s="27">
        <f t="shared" si="3"/>
        <v>0</v>
      </c>
      <c r="O11" s="27">
        <f t="shared" si="3"/>
        <v>0</v>
      </c>
      <c r="P11" s="31">
        <f t="shared" si="0"/>
        <v>0</v>
      </c>
      <c r="Q11" s="32" t="b">
        <f t="shared" si="1"/>
        <v>1</v>
      </c>
      <c r="R11" s="31">
        <f t="shared" si="2"/>
        <v>0</v>
      </c>
    </row>
    <row r="12" spans="1:18" x14ac:dyDescent="0.2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31">
        <f t="shared" si="0"/>
        <v>0</v>
      </c>
      <c r="Q12" s="32" t="b">
        <f t="shared" si="1"/>
        <v>1</v>
      </c>
      <c r="R12" s="31">
        <f t="shared" si="2"/>
        <v>0</v>
      </c>
    </row>
    <row r="13" spans="1:18" x14ac:dyDescent="0.2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31">
        <f t="shared" si="0"/>
        <v>0</v>
      </c>
      <c r="Q13" s="32" t="b">
        <f t="shared" si="1"/>
        <v>1</v>
      </c>
      <c r="R13" s="31">
        <f t="shared" si="2"/>
        <v>0</v>
      </c>
    </row>
    <row r="14" spans="1:18" x14ac:dyDescent="0.2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31">
        <f t="shared" si="0"/>
        <v>0</v>
      </c>
      <c r="Q14" s="32" t="b">
        <f t="shared" si="1"/>
        <v>1</v>
      </c>
      <c r="R14" s="31">
        <f t="shared" si="2"/>
        <v>0</v>
      </c>
    </row>
    <row r="15" spans="1:18" x14ac:dyDescent="0.2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31">
        <f t="shared" si="0"/>
        <v>0</v>
      </c>
      <c r="Q15" s="32" t="b">
        <f t="shared" si="1"/>
        <v>1</v>
      </c>
      <c r="R15" s="31">
        <f t="shared" si="2"/>
        <v>0</v>
      </c>
    </row>
    <row r="16" spans="1:18" x14ac:dyDescent="0.2">
      <c r="A16" s="62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31">
        <f t="shared" si="0"/>
        <v>0</v>
      </c>
      <c r="Q16" s="32" t="b">
        <f t="shared" si="1"/>
        <v>1</v>
      </c>
      <c r="R16" s="31">
        <f t="shared" si="2"/>
        <v>0</v>
      </c>
    </row>
    <row r="17" spans="1:18" x14ac:dyDescent="0.2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31">
        <f t="shared" si="0"/>
        <v>0</v>
      </c>
      <c r="Q17" s="32" t="b">
        <f t="shared" si="1"/>
        <v>1</v>
      </c>
      <c r="R17" s="31">
        <f t="shared" si="2"/>
        <v>0</v>
      </c>
    </row>
    <row r="18" spans="1:18" hidden="1" x14ac:dyDescent="0.2">
      <c r="P18" s="33"/>
      <c r="Q18" s="34"/>
      <c r="R18" s="33"/>
    </row>
    <row r="19" spans="1:18" hidden="1" x14ac:dyDescent="0.2">
      <c r="P19" s="33"/>
      <c r="Q19" s="34"/>
      <c r="R19" s="33"/>
    </row>
    <row r="20" spans="1:18" hidden="1" x14ac:dyDescent="0.2">
      <c r="P20" s="33"/>
      <c r="Q20" s="34"/>
      <c r="R20" s="33"/>
    </row>
    <row r="21" spans="1:18" hidden="1" x14ac:dyDescent="0.2">
      <c r="P21" s="33"/>
      <c r="Q21" s="34"/>
      <c r="R21" s="33"/>
    </row>
    <row r="22" spans="1:18" hidden="1" x14ac:dyDescent="0.2">
      <c r="P22" s="33"/>
      <c r="Q22" s="34"/>
      <c r="R22" s="33"/>
    </row>
    <row r="23" spans="1:18" hidden="1" x14ac:dyDescent="0.2">
      <c r="P23" s="33"/>
      <c r="Q23" s="34"/>
      <c r="R23" s="33"/>
    </row>
    <row r="24" spans="1:18" hidden="1" x14ac:dyDescent="0.2">
      <c r="P24" s="33"/>
      <c r="Q24" s="34"/>
      <c r="R24" s="33"/>
    </row>
    <row r="25" spans="1:18" hidden="1" x14ac:dyDescent="0.2">
      <c r="P25" s="33"/>
      <c r="Q25" s="34"/>
      <c r="R25" s="33"/>
    </row>
    <row r="26" spans="1:18" hidden="1" x14ac:dyDescent="0.2">
      <c r="P26" s="33"/>
      <c r="Q26" s="34"/>
      <c r="R26" s="33"/>
    </row>
    <row r="27" spans="1:18" hidden="1" x14ac:dyDescent="0.2">
      <c r="P27" s="33"/>
      <c r="Q27" s="34"/>
      <c r="R27" s="33"/>
    </row>
    <row r="28" spans="1:18" hidden="1" x14ac:dyDescent="0.2">
      <c r="P28" s="33"/>
      <c r="Q28" s="34"/>
      <c r="R28" s="33"/>
    </row>
    <row r="29" spans="1:18" hidden="1" x14ac:dyDescent="0.2">
      <c r="P29" s="33"/>
      <c r="Q29" s="34"/>
      <c r="R29" s="33"/>
    </row>
    <row r="30" spans="1:18" hidden="1" x14ac:dyDescent="0.2">
      <c r="P30" s="33"/>
      <c r="Q30" s="34"/>
      <c r="R30" s="33"/>
    </row>
    <row r="31" spans="1:18" hidden="1" x14ac:dyDescent="0.2">
      <c r="P31" s="33"/>
      <c r="Q31" s="34"/>
      <c r="R31" s="33"/>
    </row>
    <row r="32" spans="1:18" hidden="1" x14ac:dyDescent="0.2">
      <c r="P32" s="33"/>
      <c r="Q32" s="34"/>
      <c r="R32" s="33"/>
    </row>
    <row r="33" spans="16:18" hidden="1" x14ac:dyDescent="0.2">
      <c r="P33" s="33"/>
      <c r="Q33" s="34"/>
      <c r="R33" s="33"/>
    </row>
    <row r="34" spans="16:18" hidden="1" x14ac:dyDescent="0.2">
      <c r="P34" s="33"/>
      <c r="Q34" s="34"/>
      <c r="R34" s="33"/>
    </row>
    <row r="35" spans="16:18" hidden="1" x14ac:dyDescent="0.2">
      <c r="P35" s="33"/>
      <c r="Q35" s="34"/>
      <c r="R35" s="33"/>
    </row>
    <row r="36" spans="16:18" hidden="1" x14ac:dyDescent="0.2">
      <c r="P36" s="33"/>
      <c r="Q36" s="34"/>
      <c r="R36" s="33"/>
    </row>
    <row r="37" spans="16:18" hidden="1" x14ac:dyDescent="0.2">
      <c r="P37" s="33"/>
      <c r="Q37" s="34"/>
      <c r="R37" s="33"/>
    </row>
    <row r="38" spans="16:18" hidden="1" x14ac:dyDescent="0.2">
      <c r="P38" s="33"/>
      <c r="Q38" s="34"/>
      <c r="R38" s="33"/>
    </row>
    <row r="39" spans="16:18" hidden="1" x14ac:dyDescent="0.2">
      <c r="P39" s="33"/>
      <c r="Q39" s="34"/>
      <c r="R39" s="33"/>
    </row>
    <row r="40" spans="16:18" hidden="1" x14ac:dyDescent="0.2">
      <c r="P40" s="33"/>
      <c r="Q40" s="34"/>
      <c r="R40" s="33"/>
    </row>
    <row r="41" spans="16:18" hidden="1" x14ac:dyDescent="0.2">
      <c r="P41" s="33"/>
      <c r="Q41" s="34"/>
      <c r="R41" s="33"/>
    </row>
    <row r="42" spans="16:18" hidden="1" x14ac:dyDescent="0.2">
      <c r="P42" s="33"/>
      <c r="Q42" s="34"/>
      <c r="R42" s="33"/>
    </row>
    <row r="43" spans="16:18" hidden="1" x14ac:dyDescent="0.2">
      <c r="P43" s="33"/>
      <c r="Q43" s="34"/>
      <c r="R43" s="33"/>
    </row>
    <row r="44" spans="16:18" hidden="1" x14ac:dyDescent="0.2">
      <c r="P44" s="33"/>
      <c r="Q44" s="34"/>
      <c r="R44" s="33"/>
    </row>
    <row r="45" spans="16:18" hidden="1" x14ac:dyDescent="0.2">
      <c r="P45" s="33"/>
      <c r="Q45" s="34"/>
      <c r="R45" s="33"/>
    </row>
    <row r="46" spans="16:18" hidden="1" x14ac:dyDescent="0.2">
      <c r="P46" s="33"/>
      <c r="Q46" s="34"/>
      <c r="R46" s="33"/>
    </row>
    <row r="47" spans="16:18" hidden="1" x14ac:dyDescent="0.2">
      <c r="P47" s="33"/>
      <c r="Q47" s="34"/>
      <c r="R47" s="33"/>
    </row>
    <row r="48" spans="16:18" hidden="1" x14ac:dyDescent="0.2">
      <c r="P48" s="33"/>
      <c r="Q48" s="34"/>
      <c r="R48" s="33"/>
    </row>
    <row r="49" spans="16:18" hidden="1" x14ac:dyDescent="0.2">
      <c r="P49" s="33"/>
      <c r="Q49" s="34"/>
      <c r="R49" s="33"/>
    </row>
    <row r="50" spans="16:18" hidden="1" x14ac:dyDescent="0.2">
      <c r="P50" s="33"/>
      <c r="Q50" s="34"/>
      <c r="R50" s="33"/>
    </row>
    <row r="51" spans="16:18" hidden="1" x14ac:dyDescent="0.2">
      <c r="P51" s="33"/>
      <c r="Q51" s="34"/>
      <c r="R51" s="33"/>
    </row>
    <row r="52" spans="16:18" hidden="1" x14ac:dyDescent="0.2">
      <c r="P52" s="33"/>
      <c r="Q52" s="34"/>
      <c r="R52" s="33"/>
    </row>
    <row r="53" spans="16:18" hidden="1" x14ac:dyDescent="0.2">
      <c r="P53" s="33"/>
      <c r="Q53" s="34"/>
      <c r="R53" s="33"/>
    </row>
    <row r="54" spans="16:18" hidden="1" x14ac:dyDescent="0.2">
      <c r="P54" s="33"/>
      <c r="Q54" s="34"/>
      <c r="R54" s="33"/>
    </row>
    <row r="55" spans="16:18" hidden="1" x14ac:dyDescent="0.2">
      <c r="P55" s="33"/>
      <c r="Q55" s="34"/>
      <c r="R55" s="33"/>
    </row>
    <row r="56" spans="16:18" hidden="1" x14ac:dyDescent="0.2">
      <c r="P56" s="33"/>
      <c r="Q56" s="34"/>
      <c r="R56" s="33"/>
    </row>
    <row r="57" spans="16:18" hidden="1" x14ac:dyDescent="0.2">
      <c r="P57" s="33"/>
      <c r="Q57" s="34"/>
      <c r="R57" s="33"/>
    </row>
    <row r="58" spans="16:18" hidden="1" x14ac:dyDescent="0.2">
      <c r="P58" s="33"/>
      <c r="Q58" s="34"/>
      <c r="R58" s="33"/>
    </row>
    <row r="59" spans="16:18" hidden="1" x14ac:dyDescent="0.2">
      <c r="P59" s="33"/>
      <c r="Q59" s="34"/>
      <c r="R59" s="33"/>
    </row>
    <row r="60" spans="16:18" hidden="1" x14ac:dyDescent="0.2">
      <c r="P60" s="35"/>
      <c r="Q60" s="34"/>
      <c r="R60" s="35"/>
    </row>
    <row r="61" spans="16:18" hidden="1" x14ac:dyDescent="0.2">
      <c r="P61" s="35"/>
      <c r="Q61" s="34"/>
      <c r="R61" s="35"/>
    </row>
    <row r="62" spans="16:18" hidden="1" x14ac:dyDescent="0.2">
      <c r="P62" s="35"/>
      <c r="Q62" s="34"/>
      <c r="R62" s="35"/>
    </row>
    <row r="63" spans="16:18" hidden="1" x14ac:dyDescent="0.2">
      <c r="P63" s="35"/>
      <c r="Q63" s="34"/>
      <c r="R63" s="35"/>
    </row>
  </sheetData>
  <sheetProtection sheet="1" selectLockedCells="1"/>
  <mergeCells count="6">
    <mergeCell ref="A1:N1"/>
    <mergeCell ref="A5:E7"/>
    <mergeCell ref="F6:F7"/>
    <mergeCell ref="D3:E3"/>
    <mergeCell ref="D2:E2"/>
    <mergeCell ref="G6:O6"/>
  </mergeCells>
  <phoneticPr fontId="1" type="noConversion"/>
  <printOptions horizontalCentered="1"/>
  <pageMargins left="0.5" right="0.5" top="0.75" bottom="0.75" header="0.5" footer="0.5"/>
  <pageSetup scale="60" orientation="portrait" r:id="rId1"/>
  <headerFooter alignWithMargins="0">
    <oddHeader>&amp;REnclosure 2</oddHeader>
    <oddFooter>&amp;LPage 19&amp;Rver 3 (12/2007)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63"/>
  <sheetViews>
    <sheetView zoomScaleNormal="100" workbookViewId="0">
      <selection sqref="A1:O1"/>
    </sheetView>
  </sheetViews>
  <sheetFormatPr defaultColWidth="0" defaultRowHeight="15" zeroHeight="1" x14ac:dyDescent="0.2"/>
  <cols>
    <col min="1" max="4" width="3.7109375" style="1" customWidth="1"/>
    <col min="5" max="5" width="46" style="1" customWidth="1"/>
    <col min="6" max="6" width="20.42578125" style="1" customWidth="1"/>
    <col min="7" max="7" width="12.7109375" style="1" customWidth="1"/>
    <col min="8" max="8" width="17.5703125" style="1" customWidth="1"/>
    <col min="9" max="9" width="15.28515625" style="1" customWidth="1"/>
    <col min="10" max="10" width="12.7109375" style="1" customWidth="1"/>
    <col min="11" max="11" width="13.5703125" style="1" customWidth="1"/>
    <col min="12" max="12" width="17.85546875" style="1" customWidth="1"/>
    <col min="13" max="13" width="16.28515625" style="1" customWidth="1"/>
    <col min="14" max="14" width="13.42578125" style="1" customWidth="1"/>
    <col min="15" max="16" width="12.7109375" style="1" customWidth="1"/>
    <col min="17" max="17" width="12.7109375" style="29" customWidth="1"/>
    <col min="18" max="18" width="12.7109375" style="1" customWidth="1"/>
    <col min="19" max="16384" width="0" style="1" hidden="1"/>
  </cols>
  <sheetData>
    <row r="1" spans="1:18" ht="36" customHeight="1" x14ac:dyDescent="0.2">
      <c r="A1" s="76" t="s">
        <v>128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62"/>
      <c r="Q1" s="69"/>
      <c r="R1" s="62"/>
    </row>
    <row r="2" spans="1:18" ht="20.100000000000001" customHeight="1" x14ac:dyDescent="0.25">
      <c r="A2" s="2" t="s">
        <v>26</v>
      </c>
      <c r="B2" s="2"/>
      <c r="C2" s="2"/>
      <c r="D2" s="95" t="s">
        <v>123</v>
      </c>
      <c r="E2" s="95"/>
      <c r="F2" s="62"/>
      <c r="G2" s="62"/>
      <c r="H2" s="62"/>
      <c r="I2" s="62"/>
      <c r="J2" s="62"/>
      <c r="K2" s="62"/>
      <c r="L2" s="62"/>
      <c r="M2" s="62"/>
      <c r="N2" s="3" t="s">
        <v>27</v>
      </c>
      <c r="O2" s="28">
        <f>'CSS WP 1'!P2</f>
        <v>39825</v>
      </c>
      <c r="P2" s="62"/>
      <c r="Q2" s="69"/>
      <c r="R2" s="62"/>
    </row>
    <row r="3" spans="1:18" ht="15" customHeight="1" x14ac:dyDescent="0.25">
      <c r="A3" s="30"/>
      <c r="B3" s="30"/>
      <c r="C3" s="30"/>
      <c r="D3" s="110"/>
      <c r="E3" s="110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9"/>
      <c r="R3" s="62"/>
    </row>
    <row r="4" spans="1:18" x14ac:dyDescent="0.2"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9"/>
      <c r="R4" s="62"/>
    </row>
    <row r="5" spans="1:18" s="5" customFormat="1" ht="15" customHeight="1" x14ac:dyDescent="0.25">
      <c r="A5" s="98"/>
      <c r="B5" s="99"/>
      <c r="C5" s="99"/>
      <c r="D5" s="99"/>
      <c r="E5" s="100"/>
      <c r="F5" s="6" t="s">
        <v>17</v>
      </c>
      <c r="G5" s="7" t="s">
        <v>18</v>
      </c>
      <c r="H5" s="7" t="s">
        <v>25</v>
      </c>
      <c r="I5" s="7" t="s">
        <v>19</v>
      </c>
      <c r="J5" s="7" t="s">
        <v>20</v>
      </c>
      <c r="K5" s="7" t="s">
        <v>21</v>
      </c>
      <c r="L5" s="7" t="s">
        <v>22</v>
      </c>
      <c r="M5" s="7" t="s">
        <v>23</v>
      </c>
      <c r="N5" s="7" t="s">
        <v>24</v>
      </c>
      <c r="O5" s="7" t="s">
        <v>57</v>
      </c>
      <c r="P5" s="64"/>
      <c r="Q5" s="64"/>
      <c r="R5" s="64"/>
    </row>
    <row r="6" spans="1:18" s="5" customFormat="1" ht="15" customHeight="1" x14ac:dyDescent="0.25">
      <c r="A6" s="101"/>
      <c r="B6" s="102"/>
      <c r="C6" s="102"/>
      <c r="D6" s="102"/>
      <c r="E6" s="103"/>
      <c r="F6" s="107" t="s">
        <v>6</v>
      </c>
      <c r="G6" s="96" t="s">
        <v>30</v>
      </c>
      <c r="H6" s="94"/>
      <c r="I6" s="94"/>
      <c r="J6" s="94"/>
      <c r="K6" s="94"/>
      <c r="L6" s="94"/>
      <c r="M6" s="94"/>
      <c r="N6" s="94"/>
      <c r="O6" s="97"/>
      <c r="P6" s="64"/>
      <c r="Q6" s="64"/>
      <c r="R6" s="64"/>
    </row>
    <row r="7" spans="1:18" s="8" customFormat="1" ht="42" customHeight="1" x14ac:dyDescent="0.2">
      <c r="A7" s="104"/>
      <c r="B7" s="95"/>
      <c r="C7" s="95"/>
      <c r="D7" s="95"/>
      <c r="E7" s="105"/>
      <c r="F7" s="108"/>
      <c r="G7" s="61" t="s">
        <v>0</v>
      </c>
      <c r="H7" s="61" t="s">
        <v>29</v>
      </c>
      <c r="I7" s="61" t="s">
        <v>16</v>
      </c>
      <c r="J7" s="61" t="s">
        <v>1</v>
      </c>
      <c r="K7" s="61" t="s">
        <v>13</v>
      </c>
      <c r="L7" s="61" t="s">
        <v>14</v>
      </c>
      <c r="M7" s="61" t="s">
        <v>2</v>
      </c>
      <c r="N7" s="61" t="s">
        <v>15</v>
      </c>
      <c r="O7" s="61" t="s">
        <v>56</v>
      </c>
      <c r="P7" s="71" t="s">
        <v>179</v>
      </c>
      <c r="Q7" s="71" t="s">
        <v>180</v>
      </c>
      <c r="R7" s="71" t="s">
        <v>181</v>
      </c>
    </row>
    <row r="8" spans="1:18" ht="24.95" customHeight="1" x14ac:dyDescent="0.25">
      <c r="A8" s="117" t="s">
        <v>62</v>
      </c>
      <c r="B8" s="120"/>
      <c r="C8" s="120"/>
      <c r="D8" s="120"/>
      <c r="E8" s="121"/>
      <c r="F8" s="15"/>
      <c r="G8" s="15"/>
      <c r="H8" s="15"/>
      <c r="I8" s="15"/>
      <c r="J8" s="15"/>
      <c r="K8" s="15"/>
      <c r="L8" s="15"/>
      <c r="M8" s="15"/>
      <c r="N8" s="15"/>
      <c r="O8" s="15"/>
      <c r="P8" s="31">
        <f t="shared" ref="P8:P17" si="0">SUM(G8:O8)</f>
        <v>0</v>
      </c>
      <c r="Q8" s="32" t="b">
        <f t="shared" ref="Q8:Q17" si="1">EXACT(P8,R8)</f>
        <v>1</v>
      </c>
      <c r="R8" s="31">
        <f t="shared" ref="R8:R17" si="2">F8</f>
        <v>0</v>
      </c>
    </row>
    <row r="9" spans="1:18" ht="24.95" customHeight="1" x14ac:dyDescent="0.2">
      <c r="A9" s="45">
        <v>1</v>
      </c>
      <c r="B9" s="36" t="s">
        <v>52</v>
      </c>
      <c r="C9" s="36"/>
      <c r="D9" s="36"/>
      <c r="E9" s="46"/>
      <c r="F9" s="17">
        <f>CPP!F11</f>
        <v>0</v>
      </c>
      <c r="G9" s="17">
        <f>CPP!G11</f>
        <v>0</v>
      </c>
      <c r="H9" s="17">
        <f>CPP!H11</f>
        <v>0</v>
      </c>
      <c r="I9" s="17">
        <f>CPP!I11</f>
        <v>0</v>
      </c>
      <c r="J9" s="17">
        <f>CPP!J11</f>
        <v>0</v>
      </c>
      <c r="K9" s="17">
        <f>CPP!K11</f>
        <v>0</v>
      </c>
      <c r="L9" s="17">
        <f>CPP!L11</f>
        <v>0</v>
      </c>
      <c r="M9" s="17">
        <f>CPP!M11</f>
        <v>0</v>
      </c>
      <c r="N9" s="17">
        <f>CPP!N11</f>
        <v>0</v>
      </c>
      <c r="O9" s="17">
        <f>CPP!O11</f>
        <v>0</v>
      </c>
      <c r="P9" s="31">
        <f t="shared" si="0"/>
        <v>0</v>
      </c>
      <c r="Q9" s="32" t="b">
        <f t="shared" si="1"/>
        <v>1</v>
      </c>
      <c r="R9" s="31">
        <f t="shared" si="2"/>
        <v>0</v>
      </c>
    </row>
    <row r="10" spans="1:18" ht="24.95" customHeight="1" x14ac:dyDescent="0.2">
      <c r="A10" s="45">
        <v>2</v>
      </c>
      <c r="B10" s="114" t="s">
        <v>47</v>
      </c>
      <c r="C10" s="114"/>
      <c r="D10" s="114"/>
      <c r="E10" s="122"/>
      <c r="F10" s="17">
        <f>'CSS Summary'!G54</f>
        <v>1252870.1991580725</v>
      </c>
      <c r="G10" s="17">
        <f>'CSS Summary'!H54</f>
        <v>854829.93415807234</v>
      </c>
      <c r="H10" s="17">
        <f>'CSS Summary'!I54</f>
        <v>68288.264999999985</v>
      </c>
      <c r="I10" s="17">
        <f>'CSS Summary'!J54</f>
        <v>0</v>
      </c>
      <c r="J10" s="17">
        <f>'CSS Summary'!K54</f>
        <v>329752</v>
      </c>
      <c r="K10" s="17">
        <f>'CSS Summary'!L54</f>
        <v>0</v>
      </c>
      <c r="L10" s="17">
        <f>'CSS Summary'!M54</f>
        <v>0</v>
      </c>
      <c r="M10" s="17">
        <f>'CSS Summary'!N54</f>
        <v>0</v>
      </c>
      <c r="N10" s="17">
        <f>'CSS Summary'!O54</f>
        <v>0</v>
      </c>
      <c r="O10" s="17">
        <f>'CSS Summary'!P54</f>
        <v>0</v>
      </c>
      <c r="P10" s="31">
        <f t="shared" si="0"/>
        <v>1252870.1991580725</v>
      </c>
      <c r="Q10" s="32" t="b">
        <f t="shared" si="1"/>
        <v>1</v>
      </c>
      <c r="R10" s="31">
        <f t="shared" si="2"/>
        <v>1252870.1991580725</v>
      </c>
    </row>
    <row r="11" spans="1:18" ht="24.95" customHeight="1" x14ac:dyDescent="0.2">
      <c r="A11" s="45">
        <v>3</v>
      </c>
      <c r="B11" s="114" t="s">
        <v>48</v>
      </c>
      <c r="C11" s="114"/>
      <c r="D11" s="114"/>
      <c r="E11" s="122"/>
      <c r="F11" s="17">
        <f>'WET Summary'!F13</f>
        <v>3578.6111197313176</v>
      </c>
      <c r="G11" s="17">
        <f>'WET Summary'!G13</f>
        <v>3578.6111197313176</v>
      </c>
      <c r="H11" s="17">
        <f>'WET Summary'!H13</f>
        <v>0</v>
      </c>
      <c r="I11" s="17">
        <f>'WET Summary'!I13</f>
        <v>0</v>
      </c>
      <c r="J11" s="17">
        <f>'WET Summary'!J13</f>
        <v>0</v>
      </c>
      <c r="K11" s="17">
        <f>'WET Summary'!K13</f>
        <v>0</v>
      </c>
      <c r="L11" s="17">
        <f>'WET Summary'!L13</f>
        <v>0</v>
      </c>
      <c r="M11" s="17">
        <f>'WET Summary'!M13</f>
        <v>0</v>
      </c>
      <c r="N11" s="17">
        <f>'WET Summary'!N13</f>
        <v>0</v>
      </c>
      <c r="O11" s="17">
        <f>'WET Summary'!O13</f>
        <v>0</v>
      </c>
      <c r="P11" s="31">
        <f t="shared" si="0"/>
        <v>3578.6111197313176</v>
      </c>
      <c r="Q11" s="32" t="b">
        <f t="shared" si="1"/>
        <v>1</v>
      </c>
      <c r="R11" s="31">
        <f t="shared" si="2"/>
        <v>3578.6111197313176</v>
      </c>
    </row>
    <row r="12" spans="1:18" ht="24.95" customHeight="1" x14ac:dyDescent="0.2">
      <c r="A12" s="45">
        <v>4</v>
      </c>
      <c r="B12" s="114" t="s">
        <v>50</v>
      </c>
      <c r="C12" s="114"/>
      <c r="D12" s="114"/>
      <c r="E12" s="122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31">
        <f t="shared" si="0"/>
        <v>0</v>
      </c>
      <c r="Q12" s="32" t="b">
        <f t="shared" si="1"/>
        <v>1</v>
      </c>
      <c r="R12" s="31">
        <f t="shared" si="2"/>
        <v>0</v>
      </c>
    </row>
    <row r="13" spans="1:18" ht="24.95" customHeight="1" x14ac:dyDescent="0.2">
      <c r="A13" s="45">
        <v>5</v>
      </c>
      <c r="B13" s="114" t="s">
        <v>49</v>
      </c>
      <c r="C13" s="114"/>
      <c r="D13" s="114"/>
      <c r="E13" s="122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31">
        <f t="shared" si="0"/>
        <v>0</v>
      </c>
      <c r="Q13" s="32" t="b">
        <f t="shared" si="1"/>
        <v>1</v>
      </c>
      <c r="R13" s="31">
        <f t="shared" si="2"/>
        <v>0</v>
      </c>
    </row>
    <row r="14" spans="1:18" ht="24.95" customHeight="1" x14ac:dyDescent="0.2">
      <c r="A14" s="48"/>
      <c r="B14" s="21" t="s">
        <v>63</v>
      </c>
      <c r="C14" s="21"/>
      <c r="D14" s="21"/>
      <c r="E14" s="22"/>
      <c r="F14" s="23">
        <f>SUM(F10:F13)</f>
        <v>1256448.8102778038</v>
      </c>
      <c r="G14" s="23">
        <f t="shared" ref="G14:O14" si="3">SUM(G10:G13)</f>
        <v>858408.54527780367</v>
      </c>
      <c r="H14" s="23">
        <f t="shared" si="3"/>
        <v>68288.264999999985</v>
      </c>
      <c r="I14" s="23">
        <f t="shared" si="3"/>
        <v>0</v>
      </c>
      <c r="J14" s="23">
        <f t="shared" si="3"/>
        <v>329752</v>
      </c>
      <c r="K14" s="23">
        <f t="shared" si="3"/>
        <v>0</v>
      </c>
      <c r="L14" s="23">
        <f t="shared" si="3"/>
        <v>0</v>
      </c>
      <c r="M14" s="23">
        <f t="shared" si="3"/>
        <v>0</v>
      </c>
      <c r="N14" s="23">
        <f t="shared" si="3"/>
        <v>0</v>
      </c>
      <c r="O14" s="23">
        <f t="shared" si="3"/>
        <v>0</v>
      </c>
      <c r="P14" s="31">
        <f t="shared" si="0"/>
        <v>1256448.8102778038</v>
      </c>
      <c r="Q14" s="32" t="b">
        <f t="shared" si="1"/>
        <v>1</v>
      </c>
      <c r="R14" s="31">
        <f t="shared" si="2"/>
        <v>1256448.8102778038</v>
      </c>
    </row>
    <row r="15" spans="1:18" ht="24.95" customHeight="1" x14ac:dyDescent="0.25">
      <c r="A15" s="12" t="s">
        <v>65</v>
      </c>
      <c r="B15" s="13"/>
      <c r="C15" s="13"/>
      <c r="D15" s="13"/>
      <c r="E15" s="14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31">
        <f t="shared" si="0"/>
        <v>0</v>
      </c>
      <c r="Q15" s="32" t="b">
        <f t="shared" si="1"/>
        <v>1</v>
      </c>
      <c r="R15" s="31">
        <f t="shared" si="2"/>
        <v>0</v>
      </c>
    </row>
    <row r="16" spans="1:18" ht="24.95" customHeight="1" x14ac:dyDescent="0.25">
      <c r="A16" s="37"/>
      <c r="B16" s="18" t="s">
        <v>70</v>
      </c>
      <c r="C16" s="18"/>
      <c r="D16" s="18"/>
      <c r="E16" s="19"/>
      <c r="F16" s="17"/>
      <c r="G16" s="47"/>
      <c r="H16" s="17"/>
      <c r="I16" s="17"/>
      <c r="J16" s="17"/>
      <c r="K16" s="17"/>
      <c r="L16" s="17"/>
      <c r="M16" s="17"/>
      <c r="N16" s="17"/>
      <c r="O16" s="17"/>
      <c r="P16" s="31">
        <f t="shared" si="0"/>
        <v>0</v>
      </c>
      <c r="Q16" s="32" t="b">
        <f t="shared" si="1"/>
        <v>1</v>
      </c>
      <c r="R16" s="31">
        <f t="shared" si="2"/>
        <v>0</v>
      </c>
    </row>
    <row r="17" spans="1:18" ht="24.95" customHeight="1" x14ac:dyDescent="0.25">
      <c r="A17" s="39" t="s">
        <v>64</v>
      </c>
      <c r="B17" s="40"/>
      <c r="C17" s="40"/>
      <c r="D17" s="40"/>
      <c r="E17" s="41"/>
      <c r="F17" s="42">
        <f>F14+F16</f>
        <v>1256448.8102778038</v>
      </c>
      <c r="G17" s="42">
        <f t="shared" ref="G17:O17" si="4">G14+G16</f>
        <v>858408.54527780367</v>
      </c>
      <c r="H17" s="42">
        <f t="shared" si="4"/>
        <v>68288.264999999985</v>
      </c>
      <c r="I17" s="42">
        <f t="shared" si="4"/>
        <v>0</v>
      </c>
      <c r="J17" s="42">
        <f t="shared" si="4"/>
        <v>329752</v>
      </c>
      <c r="K17" s="42">
        <f t="shared" si="4"/>
        <v>0</v>
      </c>
      <c r="L17" s="42">
        <f t="shared" si="4"/>
        <v>0</v>
      </c>
      <c r="M17" s="42">
        <f t="shared" si="4"/>
        <v>0</v>
      </c>
      <c r="N17" s="42">
        <f t="shared" si="4"/>
        <v>0</v>
      </c>
      <c r="O17" s="42">
        <f t="shared" si="4"/>
        <v>0</v>
      </c>
      <c r="P17" s="31">
        <f t="shared" si="0"/>
        <v>1256448.8102778038</v>
      </c>
      <c r="Q17" s="32" t="b">
        <f t="shared" si="1"/>
        <v>1</v>
      </c>
      <c r="R17" s="31">
        <f t="shared" si="2"/>
        <v>1256448.8102778038</v>
      </c>
    </row>
    <row r="18" spans="1:18" ht="21.75" customHeight="1" x14ac:dyDescent="0.2">
      <c r="A18" s="73" t="s">
        <v>174</v>
      </c>
      <c r="N18" s="62"/>
      <c r="O18" s="62"/>
      <c r="P18" s="74"/>
      <c r="Q18" s="75"/>
      <c r="R18" s="74"/>
    </row>
    <row r="19" spans="1:18" hidden="1" x14ac:dyDescent="0.2">
      <c r="P19" s="33"/>
      <c r="Q19" s="34"/>
      <c r="R19" s="33"/>
    </row>
    <row r="20" spans="1:18" hidden="1" x14ac:dyDescent="0.2">
      <c r="P20" s="33"/>
      <c r="Q20" s="34"/>
      <c r="R20" s="33"/>
    </row>
    <row r="21" spans="1:18" hidden="1" x14ac:dyDescent="0.2">
      <c r="P21" s="33"/>
      <c r="Q21" s="34"/>
      <c r="R21" s="33"/>
    </row>
    <row r="22" spans="1:18" hidden="1" x14ac:dyDescent="0.2">
      <c r="P22" s="33"/>
      <c r="Q22" s="34"/>
      <c r="R22" s="33"/>
    </row>
    <row r="23" spans="1:18" hidden="1" x14ac:dyDescent="0.2">
      <c r="P23" s="33"/>
      <c r="Q23" s="34"/>
      <c r="R23" s="33"/>
    </row>
    <row r="24" spans="1:18" hidden="1" x14ac:dyDescent="0.2">
      <c r="P24" s="33"/>
      <c r="Q24" s="34"/>
      <c r="R24" s="33"/>
    </row>
    <row r="25" spans="1:18" hidden="1" x14ac:dyDescent="0.2">
      <c r="P25" s="33"/>
      <c r="Q25" s="34"/>
      <c r="R25" s="33"/>
    </row>
    <row r="26" spans="1:18" hidden="1" x14ac:dyDescent="0.2">
      <c r="P26" s="33"/>
      <c r="Q26" s="34"/>
      <c r="R26" s="33"/>
    </row>
    <row r="27" spans="1:18" hidden="1" x14ac:dyDescent="0.2">
      <c r="P27" s="33"/>
      <c r="Q27" s="34"/>
      <c r="R27" s="33"/>
    </row>
    <row r="28" spans="1:18" hidden="1" x14ac:dyDescent="0.2">
      <c r="P28" s="33"/>
      <c r="Q28" s="34"/>
      <c r="R28" s="33"/>
    </row>
    <row r="29" spans="1:18" hidden="1" x14ac:dyDescent="0.2">
      <c r="P29" s="33"/>
      <c r="Q29" s="34"/>
      <c r="R29" s="33"/>
    </row>
    <row r="30" spans="1:18" hidden="1" x14ac:dyDescent="0.2">
      <c r="P30" s="33"/>
      <c r="Q30" s="34"/>
      <c r="R30" s="33"/>
    </row>
    <row r="31" spans="1:18" hidden="1" x14ac:dyDescent="0.2">
      <c r="P31" s="33"/>
      <c r="Q31" s="34"/>
      <c r="R31" s="33"/>
    </row>
    <row r="32" spans="1:18" hidden="1" x14ac:dyDescent="0.2">
      <c r="P32" s="33"/>
      <c r="Q32" s="34"/>
      <c r="R32" s="33"/>
    </row>
    <row r="33" spans="16:18" hidden="1" x14ac:dyDescent="0.2">
      <c r="P33" s="33"/>
      <c r="Q33" s="34"/>
      <c r="R33" s="33"/>
    </row>
    <row r="34" spans="16:18" hidden="1" x14ac:dyDescent="0.2">
      <c r="P34" s="33"/>
      <c r="Q34" s="34"/>
      <c r="R34" s="33"/>
    </row>
    <row r="35" spans="16:18" hidden="1" x14ac:dyDescent="0.2">
      <c r="P35" s="33"/>
      <c r="Q35" s="34"/>
      <c r="R35" s="33"/>
    </row>
    <row r="36" spans="16:18" hidden="1" x14ac:dyDescent="0.2">
      <c r="P36" s="33"/>
      <c r="Q36" s="34"/>
      <c r="R36" s="33"/>
    </row>
    <row r="37" spans="16:18" hidden="1" x14ac:dyDescent="0.2">
      <c r="P37" s="33"/>
      <c r="Q37" s="34"/>
      <c r="R37" s="33"/>
    </row>
    <row r="38" spans="16:18" hidden="1" x14ac:dyDescent="0.2">
      <c r="P38" s="33"/>
      <c r="Q38" s="34"/>
      <c r="R38" s="33"/>
    </row>
    <row r="39" spans="16:18" hidden="1" x14ac:dyDescent="0.2">
      <c r="P39" s="33"/>
      <c r="Q39" s="34"/>
      <c r="R39" s="33"/>
    </row>
    <row r="40" spans="16:18" hidden="1" x14ac:dyDescent="0.2">
      <c r="P40" s="33"/>
      <c r="Q40" s="34"/>
      <c r="R40" s="33"/>
    </row>
    <row r="41" spans="16:18" hidden="1" x14ac:dyDescent="0.2">
      <c r="P41" s="33"/>
      <c r="Q41" s="34"/>
      <c r="R41" s="33"/>
    </row>
    <row r="42" spans="16:18" hidden="1" x14ac:dyDescent="0.2">
      <c r="P42" s="33"/>
      <c r="Q42" s="34"/>
      <c r="R42" s="33"/>
    </row>
    <row r="43" spans="16:18" hidden="1" x14ac:dyDescent="0.2">
      <c r="P43" s="33"/>
      <c r="Q43" s="34"/>
      <c r="R43" s="33"/>
    </row>
    <row r="44" spans="16:18" hidden="1" x14ac:dyDescent="0.2">
      <c r="P44" s="33"/>
      <c r="Q44" s="34"/>
      <c r="R44" s="33"/>
    </row>
    <row r="45" spans="16:18" hidden="1" x14ac:dyDescent="0.2">
      <c r="P45" s="33"/>
      <c r="Q45" s="34"/>
      <c r="R45" s="33"/>
    </row>
    <row r="46" spans="16:18" hidden="1" x14ac:dyDescent="0.2">
      <c r="P46" s="33"/>
      <c r="Q46" s="34"/>
      <c r="R46" s="33"/>
    </row>
    <row r="47" spans="16:18" hidden="1" x14ac:dyDescent="0.2">
      <c r="P47" s="33"/>
      <c r="Q47" s="34"/>
      <c r="R47" s="33"/>
    </row>
    <row r="48" spans="16:18" hidden="1" x14ac:dyDescent="0.2">
      <c r="P48" s="33"/>
      <c r="Q48" s="34"/>
      <c r="R48" s="33"/>
    </row>
    <row r="49" spans="16:18" hidden="1" x14ac:dyDescent="0.2">
      <c r="P49" s="33"/>
      <c r="Q49" s="34"/>
      <c r="R49" s="33"/>
    </row>
    <row r="50" spans="16:18" hidden="1" x14ac:dyDescent="0.2">
      <c r="P50" s="33"/>
      <c r="Q50" s="34"/>
      <c r="R50" s="33"/>
    </row>
    <row r="51" spans="16:18" hidden="1" x14ac:dyDescent="0.2">
      <c r="P51" s="33"/>
      <c r="Q51" s="34"/>
      <c r="R51" s="33"/>
    </row>
    <row r="52" spans="16:18" hidden="1" x14ac:dyDescent="0.2">
      <c r="P52" s="33"/>
      <c r="Q52" s="34"/>
      <c r="R52" s="33"/>
    </row>
    <row r="53" spans="16:18" hidden="1" x14ac:dyDescent="0.2">
      <c r="P53" s="33"/>
      <c r="Q53" s="34"/>
      <c r="R53" s="33"/>
    </row>
    <row r="54" spans="16:18" hidden="1" x14ac:dyDescent="0.2">
      <c r="P54" s="33"/>
      <c r="Q54" s="34"/>
      <c r="R54" s="33"/>
    </row>
    <row r="55" spans="16:18" hidden="1" x14ac:dyDescent="0.2">
      <c r="P55" s="33"/>
      <c r="Q55" s="34"/>
      <c r="R55" s="33"/>
    </row>
    <row r="56" spans="16:18" hidden="1" x14ac:dyDescent="0.2">
      <c r="P56" s="33"/>
      <c r="Q56" s="34"/>
      <c r="R56" s="33"/>
    </row>
    <row r="57" spans="16:18" hidden="1" x14ac:dyDescent="0.2">
      <c r="P57" s="33"/>
      <c r="Q57" s="34"/>
      <c r="R57" s="33"/>
    </row>
    <row r="58" spans="16:18" hidden="1" x14ac:dyDescent="0.2">
      <c r="P58" s="33"/>
      <c r="Q58" s="34"/>
      <c r="R58" s="33"/>
    </row>
    <row r="59" spans="16:18" hidden="1" x14ac:dyDescent="0.2">
      <c r="P59" s="33"/>
      <c r="Q59" s="34"/>
      <c r="R59" s="33"/>
    </row>
    <row r="60" spans="16:18" hidden="1" x14ac:dyDescent="0.2">
      <c r="P60" s="35"/>
      <c r="Q60" s="34"/>
      <c r="R60" s="35"/>
    </row>
    <row r="61" spans="16:18" hidden="1" x14ac:dyDescent="0.2">
      <c r="P61" s="35"/>
      <c r="Q61" s="34"/>
      <c r="R61" s="35"/>
    </row>
    <row r="62" spans="16:18" hidden="1" x14ac:dyDescent="0.2">
      <c r="P62" s="35"/>
      <c r="Q62" s="34"/>
      <c r="R62" s="35"/>
    </row>
    <row r="63" spans="16:18" hidden="1" x14ac:dyDescent="0.2">
      <c r="P63" s="35"/>
      <c r="Q63" s="34"/>
      <c r="R63" s="35"/>
    </row>
  </sheetData>
  <sheetProtection sheet="1" selectLockedCells="1"/>
  <mergeCells count="11">
    <mergeCell ref="A1:O1"/>
    <mergeCell ref="A5:E7"/>
    <mergeCell ref="B10:E10"/>
    <mergeCell ref="F6:F7"/>
    <mergeCell ref="D3:E3"/>
    <mergeCell ref="D2:E2"/>
    <mergeCell ref="A8:E8"/>
    <mergeCell ref="B12:E12"/>
    <mergeCell ref="B13:E13"/>
    <mergeCell ref="B11:E11"/>
    <mergeCell ref="G6:O6"/>
  </mergeCells>
  <phoneticPr fontId="1" type="noConversion"/>
  <printOptions horizontalCentered="1"/>
  <pageMargins left="0.5" right="0.5" top="0.75" bottom="0.75" header="0.5" footer="0.5"/>
  <pageSetup scale="55" orientation="portrait" r:id="rId1"/>
  <headerFooter alignWithMargins="0">
    <oddHeader>&amp;REnclosure 2</oddHeader>
    <oddFooter>&amp;LPage 20&amp;Rver 3 (12/2007)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P17"/>
  <sheetViews>
    <sheetView topLeftCell="C1" zoomScaleNormal="100" workbookViewId="0">
      <selection activeCell="I6" sqref="I6:I7"/>
    </sheetView>
  </sheetViews>
  <sheetFormatPr defaultColWidth="0" defaultRowHeight="15" zeroHeight="1" x14ac:dyDescent="0.2"/>
  <cols>
    <col min="1" max="4" width="3.7109375" style="1" customWidth="1"/>
    <col min="5" max="5" width="51.42578125" style="1" customWidth="1"/>
    <col min="6" max="7" width="15.7109375" style="1" customWidth="1"/>
    <col min="8" max="8" width="16.5703125" style="1" customWidth="1"/>
    <col min="9" max="9" width="19" style="1" customWidth="1"/>
    <col min="10" max="11" width="15.7109375" style="1" customWidth="1"/>
    <col min="12" max="14" width="12.7109375" style="1" customWidth="1"/>
    <col min="15" max="15" width="12.7109375" style="1" hidden="1" customWidth="1"/>
    <col min="16" max="16" width="11.42578125" style="1" hidden="1" customWidth="1"/>
    <col min="17" max="16384" width="0" style="1" hidden="1"/>
  </cols>
  <sheetData>
    <row r="1" spans="1:16" ht="43.5" customHeight="1" x14ac:dyDescent="0.2">
      <c r="A1" s="76" t="s">
        <v>129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62"/>
      <c r="M1" s="62"/>
      <c r="N1" s="62"/>
    </row>
    <row r="2" spans="1:16" ht="20.100000000000001" customHeight="1" x14ac:dyDescent="0.25">
      <c r="A2" s="2" t="s">
        <v>26</v>
      </c>
      <c r="B2" s="2"/>
      <c r="C2" s="2"/>
      <c r="D2" s="95" t="s">
        <v>123</v>
      </c>
      <c r="E2" s="95"/>
      <c r="F2" s="62"/>
      <c r="G2" s="62"/>
      <c r="H2" s="62"/>
      <c r="I2" s="62"/>
      <c r="J2" s="3" t="s">
        <v>27</v>
      </c>
      <c r="K2" s="28">
        <f>'CSS WP 1'!P2</f>
        <v>39825</v>
      </c>
      <c r="L2" s="62"/>
      <c r="M2" s="62"/>
      <c r="N2" s="62"/>
      <c r="P2" s="49"/>
    </row>
    <row r="3" spans="1:16" ht="15" customHeight="1" x14ac:dyDescent="0.25">
      <c r="A3" s="70"/>
      <c r="B3" s="70"/>
      <c r="C3" s="70"/>
      <c r="D3" s="110"/>
      <c r="E3" s="110"/>
      <c r="F3" s="62"/>
      <c r="G3" s="62"/>
      <c r="H3" s="62"/>
      <c r="I3" s="62"/>
      <c r="J3" s="62"/>
      <c r="K3" s="62"/>
      <c r="L3" s="62"/>
      <c r="M3" s="62"/>
      <c r="N3" s="62"/>
    </row>
    <row r="4" spans="1:16" x14ac:dyDescent="0.2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s="5" customFormat="1" ht="15" customHeight="1" x14ac:dyDescent="0.25">
      <c r="A5" s="79" t="s">
        <v>175</v>
      </c>
      <c r="B5" s="80"/>
      <c r="C5" s="80"/>
      <c r="D5" s="80"/>
      <c r="E5" s="81"/>
      <c r="F5" s="6" t="s">
        <v>17</v>
      </c>
      <c r="G5" s="6" t="s">
        <v>18</v>
      </c>
      <c r="H5" s="6" t="s">
        <v>25</v>
      </c>
      <c r="I5" s="6" t="s">
        <v>19</v>
      </c>
      <c r="J5" s="6" t="s">
        <v>20</v>
      </c>
      <c r="K5" s="6" t="s">
        <v>21</v>
      </c>
      <c r="L5" s="64"/>
      <c r="M5" s="64"/>
      <c r="N5" s="64"/>
    </row>
    <row r="6" spans="1:16" s="5" customFormat="1" ht="15" customHeight="1" x14ac:dyDescent="0.25">
      <c r="A6" s="82"/>
      <c r="B6" s="83"/>
      <c r="C6" s="83"/>
      <c r="D6" s="83"/>
      <c r="E6" s="84"/>
      <c r="F6" s="107" t="s">
        <v>52</v>
      </c>
      <c r="G6" s="107" t="s">
        <v>47</v>
      </c>
      <c r="H6" s="107" t="s">
        <v>48</v>
      </c>
      <c r="I6" s="107" t="s">
        <v>50</v>
      </c>
      <c r="J6" s="107" t="s">
        <v>49</v>
      </c>
      <c r="K6" s="107" t="s">
        <v>51</v>
      </c>
      <c r="L6" s="64"/>
      <c r="M6" s="64"/>
      <c r="N6" s="64"/>
    </row>
    <row r="7" spans="1:16" s="8" customFormat="1" ht="48.75" customHeight="1" x14ac:dyDescent="0.2">
      <c r="A7" s="85"/>
      <c r="B7" s="86"/>
      <c r="C7" s="86"/>
      <c r="D7" s="86"/>
      <c r="E7" s="87"/>
      <c r="F7" s="108"/>
      <c r="G7" s="108"/>
      <c r="H7" s="108"/>
      <c r="I7" s="108"/>
      <c r="J7" s="108"/>
      <c r="K7" s="108"/>
      <c r="L7" s="71" t="s">
        <v>179</v>
      </c>
      <c r="M7" s="71" t="s">
        <v>180</v>
      </c>
      <c r="N7" s="71" t="s">
        <v>181</v>
      </c>
      <c r="O7" s="11"/>
    </row>
    <row r="8" spans="1:16" ht="24.95" customHeight="1" x14ac:dyDescent="0.25">
      <c r="A8" s="37" t="s">
        <v>73</v>
      </c>
      <c r="B8" s="18"/>
      <c r="C8" s="18"/>
      <c r="D8" s="18"/>
      <c r="E8" s="19"/>
      <c r="F8" s="17"/>
      <c r="G8" s="17"/>
      <c r="H8" s="17"/>
      <c r="I8" s="17"/>
      <c r="J8" s="17"/>
      <c r="K8" s="17"/>
      <c r="L8" s="50"/>
      <c r="M8" s="50"/>
      <c r="N8" s="50"/>
    </row>
    <row r="9" spans="1:16" ht="24.95" customHeight="1" x14ac:dyDescent="0.2">
      <c r="A9" s="20"/>
      <c r="B9" s="21" t="s">
        <v>72</v>
      </c>
      <c r="C9" s="21"/>
      <c r="D9" s="21"/>
      <c r="E9" s="22"/>
      <c r="F9" s="23">
        <v>0</v>
      </c>
      <c r="G9" s="23">
        <v>1215445</v>
      </c>
      <c r="H9" s="51"/>
      <c r="I9" s="51"/>
      <c r="J9" s="51"/>
      <c r="K9" s="23">
        <f>SUM(F9:J9)</f>
        <v>1215445</v>
      </c>
      <c r="L9" s="31">
        <f>SUM(F9:J9)</f>
        <v>1215445</v>
      </c>
      <c r="M9" s="50" t="b">
        <f>EXACT(L9,N9)</f>
        <v>1</v>
      </c>
      <c r="N9" s="31">
        <f>K9</f>
        <v>1215445</v>
      </c>
    </row>
    <row r="10" spans="1:16" ht="24.95" customHeight="1" x14ac:dyDescent="0.25">
      <c r="A10" s="37" t="s">
        <v>176</v>
      </c>
      <c r="B10" s="18"/>
      <c r="C10" s="18"/>
      <c r="D10" s="18"/>
      <c r="E10" s="19"/>
      <c r="F10" s="47"/>
      <c r="G10" s="47"/>
      <c r="H10" s="47"/>
      <c r="I10" s="47"/>
      <c r="J10" s="47"/>
      <c r="K10" s="17"/>
      <c r="L10" s="31">
        <f t="shared" ref="L10:L17" si="0">SUM(F10:J10)</f>
        <v>0</v>
      </c>
      <c r="M10" s="50" t="b">
        <f t="shared" ref="M10:M17" si="1">EXACT(L10,N10)</f>
        <v>1</v>
      </c>
      <c r="N10" s="31">
        <f t="shared" ref="N10:N17" si="2">K10</f>
        <v>0</v>
      </c>
    </row>
    <row r="11" spans="1:16" ht="24.95" customHeight="1" x14ac:dyDescent="0.2">
      <c r="A11" s="16"/>
      <c r="B11" s="18" t="s">
        <v>58</v>
      </c>
      <c r="C11" s="18"/>
      <c r="D11" s="18"/>
      <c r="E11" s="19"/>
      <c r="F11" s="17"/>
      <c r="G11" s="17">
        <v>1339605</v>
      </c>
      <c r="H11" s="47"/>
      <c r="I11" s="47"/>
      <c r="J11" s="47"/>
      <c r="K11" s="17">
        <f t="shared" ref="K11:K17" si="3">SUM(F11:J11)</f>
        <v>1339605</v>
      </c>
      <c r="L11" s="31">
        <f t="shared" si="0"/>
        <v>1339605</v>
      </c>
      <c r="M11" s="50" t="b">
        <f t="shared" si="1"/>
        <v>1</v>
      </c>
      <c r="N11" s="31">
        <f t="shared" si="2"/>
        <v>1339605</v>
      </c>
    </row>
    <row r="12" spans="1:16" ht="24.95" customHeight="1" x14ac:dyDescent="0.2">
      <c r="A12" s="16"/>
      <c r="B12" s="18" t="s">
        <v>59</v>
      </c>
      <c r="C12" s="18"/>
      <c r="D12" s="18"/>
      <c r="E12" s="19"/>
      <c r="F12" s="17"/>
      <c r="G12" s="17">
        <v>58810.630000000005</v>
      </c>
      <c r="H12" s="47"/>
      <c r="I12" s="47"/>
      <c r="J12" s="47"/>
      <c r="K12" s="17">
        <f t="shared" si="3"/>
        <v>58810.630000000005</v>
      </c>
      <c r="L12" s="31">
        <f t="shared" si="0"/>
        <v>58810.630000000005</v>
      </c>
      <c r="M12" s="50" t="b">
        <f t="shared" si="1"/>
        <v>1</v>
      </c>
      <c r="N12" s="31">
        <f t="shared" si="2"/>
        <v>58810.630000000005</v>
      </c>
    </row>
    <row r="13" spans="1:16" ht="24.95" customHeight="1" x14ac:dyDescent="0.2">
      <c r="A13" s="20"/>
      <c r="B13" s="52" t="s">
        <v>60</v>
      </c>
      <c r="C13" s="52"/>
      <c r="D13" s="21"/>
      <c r="E13" s="22"/>
      <c r="F13" s="23">
        <f>SUM(F11:F12)</f>
        <v>0</v>
      </c>
      <c r="G13" s="23">
        <f>SUM(G11:G12)</f>
        <v>1398415.63</v>
      </c>
      <c r="H13" s="51">
        <f>SUM(H11:H12)</f>
        <v>0</v>
      </c>
      <c r="I13" s="51">
        <f>SUM(I11:I12)</f>
        <v>0</v>
      </c>
      <c r="J13" s="51">
        <f>SUM(J11:J12)</f>
        <v>0</v>
      </c>
      <c r="K13" s="23">
        <f t="shared" si="3"/>
        <v>1398415.63</v>
      </c>
      <c r="L13" s="31">
        <f t="shared" si="0"/>
        <v>1398415.63</v>
      </c>
      <c r="M13" s="50" t="b">
        <f t="shared" si="1"/>
        <v>1</v>
      </c>
      <c r="N13" s="31">
        <f t="shared" si="2"/>
        <v>1398415.63</v>
      </c>
    </row>
    <row r="14" spans="1:16" ht="24.95" customHeight="1" x14ac:dyDescent="0.25">
      <c r="A14" s="53" t="s">
        <v>177</v>
      </c>
      <c r="B14" s="54"/>
      <c r="C14" s="54"/>
      <c r="D14" s="54"/>
      <c r="E14" s="55"/>
      <c r="F14" s="56">
        <f>'County Summary'!G9</f>
        <v>0</v>
      </c>
      <c r="G14" s="56">
        <f>'County Summary'!G10</f>
        <v>854829.93415807234</v>
      </c>
      <c r="H14" s="57">
        <f>'County Summary'!G11</f>
        <v>3578.6111197313176</v>
      </c>
      <c r="I14" s="58"/>
      <c r="J14" s="58"/>
      <c r="K14" s="56">
        <f t="shared" si="3"/>
        <v>858408.54527780367</v>
      </c>
      <c r="L14" s="31">
        <f t="shared" si="0"/>
        <v>858408.54527780367</v>
      </c>
      <c r="M14" s="50" t="b">
        <f t="shared" si="1"/>
        <v>1</v>
      </c>
      <c r="N14" s="31">
        <f t="shared" si="2"/>
        <v>858408.54527780367</v>
      </c>
    </row>
    <row r="15" spans="1:16" ht="24.95" customHeight="1" x14ac:dyDescent="0.25">
      <c r="A15" s="53" t="s">
        <v>178</v>
      </c>
      <c r="B15" s="54"/>
      <c r="C15" s="54"/>
      <c r="D15" s="54"/>
      <c r="E15" s="55"/>
      <c r="F15" s="58"/>
      <c r="G15" s="58"/>
      <c r="H15" s="58"/>
      <c r="I15" s="58"/>
      <c r="J15" s="58"/>
      <c r="K15" s="56">
        <f t="shared" si="3"/>
        <v>0</v>
      </c>
      <c r="L15" s="31">
        <f t="shared" si="0"/>
        <v>0</v>
      </c>
      <c r="M15" s="50" t="b">
        <f t="shared" si="1"/>
        <v>1</v>
      </c>
      <c r="N15" s="31">
        <f t="shared" si="2"/>
        <v>0</v>
      </c>
    </row>
    <row r="16" spans="1:16" ht="24.95" customHeight="1" x14ac:dyDescent="0.25">
      <c r="A16" s="37" t="s">
        <v>66</v>
      </c>
      <c r="B16" s="18"/>
      <c r="C16" s="18"/>
      <c r="D16" s="18"/>
      <c r="E16" s="19"/>
      <c r="F16" s="17">
        <v>0</v>
      </c>
      <c r="G16" s="47"/>
      <c r="H16" s="47"/>
      <c r="I16" s="47"/>
      <c r="J16" s="47"/>
      <c r="K16" s="17">
        <f t="shared" si="3"/>
        <v>0</v>
      </c>
      <c r="L16" s="31">
        <f t="shared" si="0"/>
        <v>0</v>
      </c>
      <c r="M16" s="50" t="b">
        <f t="shared" si="1"/>
        <v>1</v>
      </c>
      <c r="N16" s="31">
        <f t="shared" si="2"/>
        <v>0</v>
      </c>
    </row>
    <row r="17" spans="1:14" ht="24.95" customHeight="1" x14ac:dyDescent="0.25">
      <c r="A17" s="39" t="s">
        <v>71</v>
      </c>
      <c r="B17" s="40"/>
      <c r="C17" s="40"/>
      <c r="D17" s="40"/>
      <c r="E17" s="41"/>
      <c r="F17" s="42">
        <f>F9+F13-F14-F15-F16</f>
        <v>0</v>
      </c>
      <c r="G17" s="42">
        <f>G9+G13-G14-G15-G16</f>
        <v>1759030.6958419275</v>
      </c>
      <c r="H17" s="59">
        <f>H9+H13-H14-H15-H16</f>
        <v>-3578.6111197313176</v>
      </c>
      <c r="I17" s="60">
        <f>I9+I13-I14-I15-I16</f>
        <v>0</v>
      </c>
      <c r="J17" s="60">
        <f>J9+J13-J14-J15-J16</f>
        <v>0</v>
      </c>
      <c r="K17" s="42">
        <f t="shared" si="3"/>
        <v>1755452.0847221962</v>
      </c>
      <c r="L17" s="31">
        <f t="shared" si="0"/>
        <v>1755452.0847221962</v>
      </c>
      <c r="M17" s="50" t="b">
        <f t="shared" si="1"/>
        <v>1</v>
      </c>
      <c r="N17" s="31">
        <f t="shared" si="2"/>
        <v>1755452.0847221962</v>
      </c>
    </row>
  </sheetData>
  <sheetProtection sheet="1" selectLockedCells="1"/>
  <mergeCells count="10">
    <mergeCell ref="I6:I7"/>
    <mergeCell ref="J6:J7"/>
    <mergeCell ref="K6:K7"/>
    <mergeCell ref="A1:K1"/>
    <mergeCell ref="H6:H7"/>
    <mergeCell ref="F6:F7"/>
    <mergeCell ref="A5:E7"/>
    <mergeCell ref="G6:G7"/>
    <mergeCell ref="D3:E3"/>
    <mergeCell ref="D2:E2"/>
  </mergeCells>
  <phoneticPr fontId="1" type="noConversion"/>
  <printOptions horizontalCentered="1"/>
  <pageMargins left="0.5" right="0.5" top="0.75" bottom="0.75" header="0.5" footer="0.5"/>
  <pageSetup scale="64" orientation="portrait" r:id="rId1"/>
  <headerFooter alignWithMargins="0">
    <oddHeader>&amp;REnclosure 2</oddHeader>
    <oddFooter>&amp;LPage 21&amp;Rver 3 (12/2007)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39"/>
  <sheetViews>
    <sheetView topLeftCell="F1" zoomScaleNormal="100" workbookViewId="0">
      <selection activeCell="P1" sqref="P1:IV65536"/>
    </sheetView>
  </sheetViews>
  <sheetFormatPr defaultColWidth="0" defaultRowHeight="15" zeroHeight="1" x14ac:dyDescent="0.2"/>
  <cols>
    <col min="1" max="2" width="3.7109375" style="1" customWidth="1"/>
    <col min="3" max="3" width="6.7109375" style="1" customWidth="1"/>
    <col min="4" max="4" width="3.7109375" style="1" customWidth="1"/>
    <col min="5" max="5" width="22.42578125" style="1" customWidth="1"/>
    <col min="6" max="6" width="19.140625" style="1" customWidth="1"/>
    <col min="7" max="7" width="12.7109375" style="1" customWidth="1"/>
    <col min="8" max="8" width="17.28515625" style="1" customWidth="1"/>
    <col min="9" max="9" width="16.5703125" style="1" customWidth="1"/>
    <col min="10" max="10" width="14.5703125" style="1" customWidth="1"/>
    <col min="11" max="11" width="12.7109375" style="1" customWidth="1"/>
    <col min="12" max="12" width="16.5703125" style="1" customWidth="1"/>
    <col min="13" max="13" width="15.85546875" style="1" customWidth="1"/>
    <col min="14" max="14" width="14.85546875" style="1" customWidth="1"/>
    <col min="15" max="15" width="15.28515625" style="1" customWidth="1"/>
    <col min="16" max="18" width="12.7109375" style="1" hidden="1" customWidth="1"/>
    <col min="19" max="16384" width="0" style="1" hidden="1"/>
  </cols>
  <sheetData>
    <row r="1" spans="1:18" ht="32.1" customHeight="1" x14ac:dyDescent="0.25">
      <c r="A1" s="106" t="e">
        <f>'CSS WP 1'!B1:P1</f>
        <v>#VALUE!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8" ht="20.100000000000001" customHeight="1" x14ac:dyDescent="0.25">
      <c r="A2" s="2" t="s">
        <v>26</v>
      </c>
      <c r="B2" s="2"/>
      <c r="C2" s="2"/>
      <c r="D2" s="95" t="e">
        <f>'CSS WP 1'!E2:F2</f>
        <v>#VALUE!</v>
      </c>
      <c r="E2" s="95"/>
      <c r="N2" s="3" t="s">
        <v>27</v>
      </c>
      <c r="O2" s="28">
        <f>'CSS WP 1'!P2</f>
        <v>39825</v>
      </c>
    </row>
    <row r="3" spans="1:18" ht="20.100000000000001" customHeight="1" x14ac:dyDescent="0.25">
      <c r="A3" s="2" t="s">
        <v>85</v>
      </c>
      <c r="B3" s="2"/>
      <c r="C3" s="2"/>
      <c r="D3" s="94"/>
      <c r="E3" s="94"/>
    </row>
    <row r="4" spans="1:18" x14ac:dyDescent="0.2"/>
    <row r="5" spans="1:18" s="5" customFormat="1" ht="15" customHeight="1" x14ac:dyDescent="0.25">
      <c r="A5" s="98" t="s">
        <v>28</v>
      </c>
      <c r="B5" s="99"/>
      <c r="C5" s="99"/>
      <c r="D5" s="99"/>
      <c r="E5" s="100"/>
      <c r="F5" s="6" t="s">
        <v>17</v>
      </c>
      <c r="G5" s="7" t="s">
        <v>18</v>
      </c>
      <c r="H5" s="7" t="s">
        <v>25</v>
      </c>
      <c r="I5" s="7" t="s">
        <v>19</v>
      </c>
      <c r="J5" s="7" t="s">
        <v>20</v>
      </c>
      <c r="K5" s="7" t="s">
        <v>21</v>
      </c>
      <c r="L5" s="7" t="s">
        <v>22</v>
      </c>
      <c r="M5" s="7" t="s">
        <v>23</v>
      </c>
      <c r="N5" s="7" t="s">
        <v>24</v>
      </c>
      <c r="O5" s="7" t="s">
        <v>57</v>
      </c>
    </row>
    <row r="6" spans="1:18" s="5" customFormat="1" ht="15" customHeight="1" x14ac:dyDescent="0.25">
      <c r="A6" s="101"/>
      <c r="B6" s="102"/>
      <c r="C6" s="102"/>
      <c r="D6" s="102"/>
      <c r="E6" s="103"/>
      <c r="F6" s="107" t="s">
        <v>6</v>
      </c>
      <c r="G6" s="96" t="s">
        <v>30</v>
      </c>
      <c r="H6" s="94"/>
      <c r="I6" s="94"/>
      <c r="J6" s="94"/>
      <c r="K6" s="94"/>
      <c r="L6" s="94"/>
      <c r="M6" s="94"/>
      <c r="N6" s="94"/>
      <c r="O6" s="97"/>
    </row>
    <row r="7" spans="1:18" s="8" customFormat="1" ht="42" customHeight="1" x14ac:dyDescent="0.2">
      <c r="A7" s="104"/>
      <c r="B7" s="95"/>
      <c r="C7" s="95"/>
      <c r="D7" s="95"/>
      <c r="E7" s="105"/>
      <c r="F7" s="108"/>
      <c r="G7" s="63" t="s">
        <v>0</v>
      </c>
      <c r="H7" s="63" t="s">
        <v>29</v>
      </c>
      <c r="I7" s="63" t="s">
        <v>16</v>
      </c>
      <c r="J7" s="63" t="s">
        <v>1</v>
      </c>
      <c r="K7" s="63" t="s">
        <v>13</v>
      </c>
      <c r="L7" s="63" t="s">
        <v>14</v>
      </c>
      <c r="M7" s="63" t="s">
        <v>2</v>
      </c>
      <c r="N7" s="63" t="s">
        <v>15</v>
      </c>
      <c r="O7" s="61" t="s">
        <v>56</v>
      </c>
      <c r="P7" s="11"/>
      <c r="Q7" s="11"/>
      <c r="R7" s="11"/>
    </row>
    <row r="8" spans="1:18" ht="15" customHeight="1" x14ac:dyDescent="0.25">
      <c r="A8" s="12" t="s">
        <v>84</v>
      </c>
      <c r="B8" s="13"/>
      <c r="C8" s="13"/>
      <c r="D8" s="13"/>
      <c r="E8" s="14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8" ht="15" customHeight="1" x14ac:dyDescent="0.2">
      <c r="A9" s="16"/>
      <c r="B9" s="88" t="s">
        <v>83</v>
      </c>
      <c r="C9" s="88"/>
      <c r="D9" s="88"/>
      <c r="E9" s="89"/>
      <c r="F9" s="17"/>
      <c r="G9" s="17"/>
      <c r="H9" s="17"/>
      <c r="I9" s="17"/>
      <c r="J9" s="17"/>
      <c r="K9" s="17"/>
      <c r="L9" s="17"/>
      <c r="M9" s="17"/>
      <c r="N9" s="17"/>
      <c r="O9" s="17"/>
    </row>
    <row r="10" spans="1:18" ht="15" customHeight="1" x14ac:dyDescent="0.2">
      <c r="A10" s="16"/>
      <c r="B10" s="18"/>
      <c r="C10" s="18" t="s">
        <v>3</v>
      </c>
      <c r="D10" s="18"/>
      <c r="E10" s="19"/>
      <c r="F10" s="17"/>
      <c r="G10" s="17"/>
      <c r="H10" s="17"/>
      <c r="I10" s="17"/>
      <c r="J10" s="17"/>
      <c r="K10" s="17"/>
      <c r="L10" s="17"/>
      <c r="M10" s="17"/>
      <c r="N10" s="17"/>
      <c r="O10" s="17"/>
    </row>
    <row r="11" spans="1:18" ht="15" customHeight="1" x14ac:dyDescent="0.2">
      <c r="A11" s="16"/>
      <c r="B11" s="18"/>
      <c r="C11" s="18"/>
      <c r="D11" s="18" t="s">
        <v>31</v>
      </c>
      <c r="E11" s="19"/>
      <c r="F11" s="17"/>
      <c r="G11" s="17"/>
      <c r="H11" s="17"/>
      <c r="I11" s="17"/>
      <c r="J11" s="17"/>
      <c r="K11" s="17"/>
      <c r="L11" s="17"/>
      <c r="M11" s="17"/>
      <c r="N11" s="17"/>
      <c r="O11" s="17"/>
    </row>
    <row r="12" spans="1:18" ht="15" customHeight="1" x14ac:dyDescent="0.2">
      <c r="A12" s="16"/>
      <c r="B12" s="18"/>
      <c r="C12" s="18"/>
      <c r="D12" s="18" t="s">
        <v>4</v>
      </c>
      <c r="E12" s="19"/>
      <c r="F12" s="17"/>
      <c r="G12" s="17"/>
      <c r="H12" s="17"/>
      <c r="I12" s="17"/>
      <c r="J12" s="17"/>
      <c r="K12" s="17"/>
      <c r="L12" s="17"/>
      <c r="M12" s="17"/>
      <c r="N12" s="17"/>
      <c r="O12" s="17"/>
    </row>
    <row r="13" spans="1:18" ht="15" customHeight="1" x14ac:dyDescent="0.2">
      <c r="A13" s="16"/>
      <c r="B13" s="18"/>
      <c r="C13" s="18" t="s">
        <v>7</v>
      </c>
      <c r="D13" s="18"/>
      <c r="E13" s="19"/>
      <c r="F13" s="17">
        <f t="shared" ref="F13:O13" si="0">SUM(F11:F12)</f>
        <v>0</v>
      </c>
      <c r="G13" s="17">
        <f t="shared" si="0"/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</row>
    <row r="14" spans="1:18" ht="15" customHeight="1" x14ac:dyDescent="0.2">
      <c r="A14" s="16"/>
      <c r="B14" s="18"/>
      <c r="C14" s="18" t="s">
        <v>5</v>
      </c>
      <c r="D14" s="18"/>
      <c r="E14" s="19"/>
      <c r="F14" s="17"/>
      <c r="G14" s="17"/>
      <c r="H14" s="17"/>
      <c r="I14" s="17"/>
      <c r="J14" s="17"/>
      <c r="K14" s="17"/>
      <c r="L14" s="17"/>
      <c r="M14" s="17"/>
      <c r="N14" s="17"/>
      <c r="O14" s="17"/>
    </row>
    <row r="15" spans="1:18" ht="15" customHeight="1" x14ac:dyDescent="0.2">
      <c r="A15" s="16"/>
      <c r="B15" s="18"/>
      <c r="C15" s="18"/>
      <c r="D15" s="18" t="s">
        <v>31</v>
      </c>
      <c r="E15" s="19"/>
      <c r="F15" s="17"/>
      <c r="G15" s="17"/>
      <c r="H15" s="17"/>
      <c r="I15" s="17"/>
      <c r="J15" s="17"/>
      <c r="K15" s="17"/>
      <c r="L15" s="17"/>
      <c r="M15" s="17"/>
      <c r="N15" s="17"/>
      <c r="O15" s="17"/>
    </row>
    <row r="16" spans="1:18" ht="15" customHeight="1" x14ac:dyDescent="0.2">
      <c r="A16" s="16"/>
      <c r="B16" s="18"/>
      <c r="C16" s="18"/>
      <c r="D16" s="18" t="s">
        <v>4</v>
      </c>
      <c r="E16" s="19"/>
      <c r="F16" s="17"/>
      <c r="G16" s="17"/>
      <c r="H16" s="17"/>
      <c r="I16" s="17"/>
      <c r="J16" s="17"/>
      <c r="K16" s="17"/>
      <c r="L16" s="17"/>
      <c r="M16" s="17"/>
      <c r="N16" s="17"/>
      <c r="O16" s="17"/>
    </row>
    <row r="17" spans="1:16" ht="15" customHeight="1" x14ac:dyDescent="0.2">
      <c r="A17" s="16"/>
      <c r="B17" s="18"/>
      <c r="C17" s="18" t="s">
        <v>8</v>
      </c>
      <c r="D17" s="18"/>
      <c r="E17" s="19"/>
      <c r="F17" s="17">
        <f t="shared" ref="F17:O17" si="1">SUM(F15:F16)</f>
        <v>0</v>
      </c>
      <c r="G17" s="17">
        <f t="shared" si="1"/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</row>
    <row r="18" spans="1:16" ht="15" customHeight="1" x14ac:dyDescent="0.2">
      <c r="A18" s="20"/>
      <c r="B18" s="21" t="s">
        <v>9</v>
      </c>
      <c r="C18" s="21"/>
      <c r="D18" s="21"/>
      <c r="E18" s="22"/>
      <c r="F18" s="23">
        <f t="shared" ref="F18:O18" si="2">F13+F17</f>
        <v>0</v>
      </c>
      <c r="G18" s="23">
        <f t="shared" si="2"/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</row>
    <row r="19" spans="1:16" ht="15" customHeight="1" x14ac:dyDescent="0.2">
      <c r="A19" s="16"/>
      <c r="B19" s="90" t="s">
        <v>74</v>
      </c>
      <c r="C19" s="90"/>
      <c r="D19" s="90"/>
      <c r="E19" s="91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6" ht="15" customHeight="1" x14ac:dyDescent="0.2">
      <c r="A20" s="16"/>
      <c r="B20" s="18"/>
      <c r="C20" s="18"/>
      <c r="D20" s="18" t="s">
        <v>3</v>
      </c>
      <c r="E20" s="19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6" ht="15" customHeight="1" x14ac:dyDescent="0.2">
      <c r="A21" s="16"/>
      <c r="B21" s="18"/>
      <c r="C21" s="18"/>
      <c r="D21" s="18"/>
      <c r="E21" s="19" t="s">
        <v>31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6" ht="15" customHeight="1" x14ac:dyDescent="0.2">
      <c r="A22" s="16"/>
      <c r="B22" s="18"/>
      <c r="C22" s="18"/>
      <c r="D22" s="18"/>
      <c r="E22" s="19" t="s">
        <v>4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6" ht="15" customHeight="1" x14ac:dyDescent="0.2">
      <c r="A23" s="16"/>
      <c r="B23" s="18"/>
      <c r="C23" s="18"/>
      <c r="D23" s="18" t="s">
        <v>7</v>
      </c>
      <c r="E23" s="19"/>
      <c r="F23" s="17">
        <f t="shared" ref="F23:O23" si="3">SUM(F21:F22)</f>
        <v>0</v>
      </c>
      <c r="G23" s="17">
        <f t="shared" si="3"/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</row>
    <row r="24" spans="1:16" ht="15" customHeight="1" x14ac:dyDescent="0.2">
      <c r="A24" s="16"/>
      <c r="B24" s="18"/>
      <c r="C24" s="18"/>
      <c r="D24" s="18" t="s">
        <v>5</v>
      </c>
      <c r="E24" s="19"/>
      <c r="F24" s="17"/>
      <c r="G24" s="17"/>
      <c r="H24" s="17"/>
      <c r="I24" s="17"/>
      <c r="J24" s="17"/>
      <c r="K24" s="17"/>
      <c r="L24" s="17"/>
      <c r="M24" s="17"/>
      <c r="N24" s="17"/>
      <c r="O24" s="17"/>
    </row>
    <row r="25" spans="1:16" ht="15" customHeight="1" x14ac:dyDescent="0.2">
      <c r="A25" s="16"/>
      <c r="B25" s="18"/>
      <c r="C25" s="18"/>
      <c r="D25" s="18"/>
      <c r="E25" s="19" t="s">
        <v>31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6" ht="15" customHeight="1" x14ac:dyDescent="0.2">
      <c r="A26" s="16"/>
      <c r="B26" s="18"/>
      <c r="C26" s="18"/>
      <c r="D26" s="18"/>
      <c r="E26" s="19" t="s">
        <v>4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6" ht="15" customHeight="1" x14ac:dyDescent="0.2">
      <c r="A27" s="16"/>
      <c r="B27" s="18"/>
      <c r="C27" s="18"/>
      <c r="D27" s="18" t="s">
        <v>8</v>
      </c>
      <c r="E27" s="19"/>
      <c r="F27" s="17">
        <f t="shared" ref="F27:O27" si="4">SUM(F25:F26)</f>
        <v>0</v>
      </c>
      <c r="G27" s="17">
        <f t="shared" si="4"/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</row>
    <row r="28" spans="1:16" ht="15" customHeight="1" x14ac:dyDescent="0.2">
      <c r="A28" s="20"/>
      <c r="B28" s="21" t="s">
        <v>75</v>
      </c>
      <c r="C28" s="21"/>
      <c r="D28" s="21"/>
      <c r="E28" s="22"/>
      <c r="F28" s="23">
        <f t="shared" ref="F28:P28" si="5">F27+F23</f>
        <v>0</v>
      </c>
      <c r="G28" s="23">
        <f t="shared" si="5"/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1:16" ht="15" customHeight="1" x14ac:dyDescent="0.2">
      <c r="A29" s="16"/>
      <c r="B29" s="77" t="s">
        <v>10</v>
      </c>
      <c r="C29" s="77"/>
      <c r="D29" s="77"/>
      <c r="E29" s="78"/>
      <c r="F29" s="17"/>
      <c r="G29" s="17"/>
      <c r="H29" s="17"/>
      <c r="I29" s="17"/>
      <c r="J29" s="17"/>
      <c r="K29" s="17"/>
      <c r="L29" s="17"/>
      <c r="M29" s="17"/>
      <c r="N29" s="17"/>
      <c r="O29" s="17"/>
    </row>
    <row r="30" spans="1:16" ht="15" customHeight="1" x14ac:dyDescent="0.2">
      <c r="A30" s="16"/>
      <c r="B30" s="18"/>
      <c r="C30" s="18" t="s">
        <v>3</v>
      </c>
      <c r="D30" s="18"/>
      <c r="E30" s="19"/>
      <c r="F30" s="17"/>
      <c r="G30" s="17"/>
      <c r="H30" s="17"/>
      <c r="I30" s="17"/>
      <c r="J30" s="17"/>
      <c r="K30" s="17"/>
      <c r="L30" s="17"/>
      <c r="M30" s="17"/>
      <c r="N30" s="17"/>
      <c r="O30" s="17"/>
    </row>
    <row r="31" spans="1:16" ht="15" customHeight="1" x14ac:dyDescent="0.2">
      <c r="A31" s="16"/>
      <c r="B31" s="18"/>
      <c r="C31" s="18"/>
      <c r="D31" s="18" t="s">
        <v>31</v>
      </c>
      <c r="E31" s="19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6" ht="15" customHeight="1" x14ac:dyDescent="0.2">
      <c r="A32" s="16"/>
      <c r="B32" s="18"/>
      <c r="C32" s="18"/>
      <c r="D32" s="18" t="s">
        <v>4</v>
      </c>
      <c r="E32" s="19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15" customHeight="1" x14ac:dyDescent="0.2">
      <c r="A33" s="16"/>
      <c r="B33" s="18"/>
      <c r="C33" s="18" t="s">
        <v>7</v>
      </c>
      <c r="D33" s="18"/>
      <c r="E33" s="19"/>
      <c r="F33" s="17">
        <f t="shared" ref="F33:O33" si="6">SUM(F31:F32)</f>
        <v>0</v>
      </c>
      <c r="G33" s="17">
        <f t="shared" si="6"/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</row>
    <row r="34" spans="1:15" ht="15" customHeight="1" x14ac:dyDescent="0.2">
      <c r="A34" s="16"/>
      <c r="B34" s="18"/>
      <c r="C34" s="18" t="s">
        <v>5</v>
      </c>
      <c r="D34" s="18"/>
      <c r="E34" s="19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" customHeight="1" x14ac:dyDescent="0.2">
      <c r="A35" s="16"/>
      <c r="B35" s="18"/>
      <c r="C35" s="18"/>
      <c r="D35" s="18" t="s">
        <v>31</v>
      </c>
      <c r="E35" s="19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15" ht="15" customHeight="1" x14ac:dyDescent="0.2">
      <c r="A36" s="16"/>
      <c r="B36" s="18"/>
      <c r="C36" s="18"/>
      <c r="D36" s="18" t="s">
        <v>4</v>
      </c>
      <c r="E36" s="19"/>
      <c r="F36" s="17"/>
      <c r="G36" s="17"/>
      <c r="H36" s="17"/>
      <c r="I36" s="17"/>
      <c r="J36" s="17"/>
      <c r="K36" s="17"/>
      <c r="L36" s="17"/>
      <c r="M36" s="17"/>
      <c r="N36" s="17"/>
      <c r="O36" s="17"/>
    </row>
    <row r="37" spans="1:15" ht="15" customHeight="1" x14ac:dyDescent="0.2">
      <c r="A37" s="16"/>
      <c r="B37" s="18"/>
      <c r="C37" s="18" t="s">
        <v>8</v>
      </c>
      <c r="D37" s="18"/>
      <c r="E37" s="19"/>
      <c r="F37" s="17">
        <f t="shared" ref="F37:O37" si="7">SUM(F35:F36)</f>
        <v>0</v>
      </c>
      <c r="G37" s="17">
        <f t="shared" si="7"/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</row>
    <row r="38" spans="1:15" ht="15" customHeight="1" x14ac:dyDescent="0.2">
      <c r="A38" s="20"/>
      <c r="B38" s="21" t="s">
        <v>11</v>
      </c>
      <c r="C38" s="21"/>
      <c r="D38" s="21"/>
      <c r="E38" s="22"/>
      <c r="F38" s="23">
        <f t="shared" ref="F38:O38" si="8">F37+F33</f>
        <v>0</v>
      </c>
      <c r="G38" s="23">
        <f t="shared" si="8"/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</row>
    <row r="39" spans="1:15" ht="15" customHeight="1" x14ac:dyDescent="0.25">
      <c r="A39" s="24" t="s">
        <v>122</v>
      </c>
      <c r="B39" s="25"/>
      <c r="C39" s="25"/>
      <c r="D39" s="25"/>
      <c r="E39" s="26"/>
      <c r="F39" s="27">
        <f t="shared" ref="F39:O39" si="9">F18+F28+F38</f>
        <v>0</v>
      </c>
      <c r="G39" s="27">
        <f t="shared" si="9"/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</row>
  </sheetData>
  <sheetProtection sheet="1" selectLockedCells="1"/>
  <mergeCells count="9">
    <mergeCell ref="A1:O1"/>
    <mergeCell ref="B29:E29"/>
    <mergeCell ref="A5:E7"/>
    <mergeCell ref="B9:E9"/>
    <mergeCell ref="B19:E19"/>
    <mergeCell ref="F6:F7"/>
    <mergeCell ref="D3:E3"/>
    <mergeCell ref="D2:E2"/>
    <mergeCell ref="G6:O6"/>
  </mergeCells>
  <phoneticPr fontId="1" type="noConversion"/>
  <printOptions horizontalCentered="1"/>
  <pageMargins left="0.5" right="0.5" top="0.75" bottom="0.75" header="0.5" footer="0.5"/>
  <pageSetup scale="49" orientation="portrait" r:id="rId1"/>
  <headerFooter alignWithMargins="0">
    <oddHeader>&amp;REnclosure 2</oddHeader>
    <oddFooter>&amp;LPage 3&amp;Rver 3 (12/2007)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39"/>
  <sheetViews>
    <sheetView zoomScale="80" zoomScaleNormal="80" workbookViewId="0">
      <selection activeCell="B1" sqref="B1:P1"/>
    </sheetView>
  </sheetViews>
  <sheetFormatPr defaultColWidth="0" defaultRowHeight="15" zeroHeight="1" x14ac:dyDescent="0.2"/>
  <cols>
    <col min="1" max="1" width="9.140625" style="62" customWidth="1"/>
    <col min="2" max="3" width="3.7109375" style="1" customWidth="1"/>
    <col min="4" max="4" width="6.42578125" style="1" customWidth="1"/>
    <col min="5" max="5" width="3.7109375" style="1" customWidth="1"/>
    <col min="6" max="6" width="22.7109375" style="1" customWidth="1"/>
    <col min="7" max="7" width="18.42578125" style="1" customWidth="1"/>
    <col min="8" max="8" width="12.7109375" style="1" customWidth="1"/>
    <col min="9" max="9" width="16" style="1" customWidth="1"/>
    <col min="10" max="10" width="13.85546875" style="1" customWidth="1"/>
    <col min="11" max="11" width="15" style="1" customWidth="1"/>
    <col min="12" max="12" width="13.85546875" style="1" customWidth="1"/>
    <col min="13" max="13" width="18.28515625" style="1" customWidth="1"/>
    <col min="14" max="14" width="15.85546875" style="1" customWidth="1"/>
    <col min="15" max="16" width="12.7109375" style="1" customWidth="1"/>
    <col min="17" max="19" width="12.7109375" style="1" hidden="1" customWidth="1"/>
    <col min="20" max="16384" width="0" style="1" hidden="1"/>
  </cols>
  <sheetData>
    <row r="1" spans="1:19" ht="54.75" customHeight="1" x14ac:dyDescent="0.2"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28">
        <f>'CSS WP 1'!P2</f>
        <v>39825</v>
      </c>
    </row>
    <row r="3" spans="1:19" ht="20.100000000000001" customHeight="1" x14ac:dyDescent="0.25">
      <c r="B3" s="2" t="s">
        <v>87</v>
      </c>
      <c r="C3" s="2"/>
      <c r="D3" s="2"/>
      <c r="E3" s="109"/>
      <c r="F3" s="109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A5" s="64"/>
      <c r="B5" s="98" t="s">
        <v>28</v>
      </c>
      <c r="C5" s="99"/>
      <c r="D5" s="99"/>
      <c r="E5" s="99"/>
      <c r="F5" s="100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15" customHeight="1" x14ac:dyDescent="0.25">
      <c r="A6" s="64"/>
      <c r="B6" s="101"/>
      <c r="C6" s="102"/>
      <c r="D6" s="102"/>
      <c r="E6" s="102"/>
      <c r="F6" s="103"/>
      <c r="G6" s="107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42" customHeight="1" x14ac:dyDescent="0.25">
      <c r="A7" s="65"/>
      <c r="B7" s="104"/>
      <c r="C7" s="95"/>
      <c r="D7" s="95"/>
      <c r="E7" s="95"/>
      <c r="F7" s="105"/>
      <c r="G7" s="108"/>
      <c r="H7" s="63" t="s">
        <v>0</v>
      </c>
      <c r="I7" s="63" t="s">
        <v>29</v>
      </c>
      <c r="J7" s="63" t="s">
        <v>16</v>
      </c>
      <c r="K7" s="63" t="s">
        <v>1</v>
      </c>
      <c r="L7" s="63" t="s">
        <v>13</v>
      </c>
      <c r="M7" s="63" t="s">
        <v>14</v>
      </c>
      <c r="N7" s="63" t="s">
        <v>2</v>
      </c>
      <c r="O7" s="63" t="s">
        <v>15</v>
      </c>
      <c r="P7" s="10" t="s">
        <v>56</v>
      </c>
      <c r="Q7" s="11"/>
      <c r="R7" s="11"/>
      <c r="S7" s="11"/>
    </row>
    <row r="8" spans="1:19" ht="15" customHeight="1" x14ac:dyDescent="0.25">
      <c r="B8" s="12" t="s">
        <v>86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B11" s="16"/>
      <c r="C11" s="18"/>
      <c r="D11" s="18"/>
      <c r="E11" s="18" t="s">
        <v>31</v>
      </c>
      <c r="F11" s="19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B12" s="16"/>
      <c r="C12" s="18"/>
      <c r="D12" s="18"/>
      <c r="E12" s="18" t="s">
        <v>4</v>
      </c>
      <c r="F12" s="19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B15" s="16"/>
      <c r="C15" s="18"/>
      <c r="D15" s="18"/>
      <c r="E15" s="18" t="s">
        <v>31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9" ht="15" customHeight="1" x14ac:dyDescent="0.2">
      <c r="B16" s="16"/>
      <c r="C16" s="18"/>
      <c r="D16" s="18"/>
      <c r="E16" s="18" t="s">
        <v>4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2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2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5" customHeight="1" x14ac:dyDescent="0.2"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5" customHeight="1" x14ac:dyDescent="0.2"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5" customHeight="1" x14ac:dyDescent="0.2">
      <c r="B23" s="16"/>
      <c r="C23" s="18"/>
      <c r="D23" s="18"/>
      <c r="E23" s="18" t="s">
        <v>7</v>
      </c>
      <c r="F23" s="19"/>
      <c r="G23" s="17">
        <f t="shared" ref="G23:P23" si="3">SUM(G21:G22)</f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2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2:16" ht="15" customHeight="1" x14ac:dyDescent="0.2"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2:16" ht="15" customHeight="1" x14ac:dyDescent="0.2"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6" ht="15" customHeight="1" x14ac:dyDescent="0.2">
      <c r="B27" s="16"/>
      <c r="C27" s="18"/>
      <c r="D27" s="18"/>
      <c r="E27" s="18" t="s">
        <v>8</v>
      </c>
      <c r="F27" s="19"/>
      <c r="G27" s="17">
        <f t="shared" ref="G27:P27" si="4">SUM(G25:G26)</f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2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2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2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2:16" ht="15" customHeight="1" x14ac:dyDescent="0.2">
      <c r="B31" s="16"/>
      <c r="C31" s="18"/>
      <c r="D31" s="18"/>
      <c r="E31" s="18" t="s">
        <v>31</v>
      </c>
      <c r="F31" s="19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2:16" ht="15" customHeight="1" x14ac:dyDescent="0.2">
      <c r="B32" s="16"/>
      <c r="C32" s="18"/>
      <c r="D32" s="18"/>
      <c r="E32" s="18" t="s">
        <v>4</v>
      </c>
      <c r="F32" s="19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2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2:16" ht="15" customHeight="1" x14ac:dyDescent="0.2">
      <c r="B35" s="16"/>
      <c r="C35" s="18"/>
      <c r="D35" s="18"/>
      <c r="E35" s="18" t="s">
        <v>31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2:16" ht="15" customHeight="1" x14ac:dyDescent="0.2">
      <c r="B36" s="16"/>
      <c r="C36" s="18"/>
      <c r="D36" s="18"/>
      <c r="E36" s="18" t="s">
        <v>4</v>
      </c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2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2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2:16" ht="15" customHeight="1" x14ac:dyDescent="0.25">
      <c r="B39" s="24" t="s">
        <v>121</v>
      </c>
      <c r="C39" s="25"/>
      <c r="D39" s="25"/>
      <c r="E39" s="25"/>
      <c r="F39" s="26"/>
      <c r="G39" s="27">
        <f t="shared" ref="G39:P39" si="9">G18+G28+G38</f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1" orientation="portrait" r:id="rId1"/>
  <headerFooter alignWithMargins="0">
    <oddHeader>&amp;REnclosure 2</oddHeader>
    <oddFooter>&amp;LPage 4&amp;Rver 3 (12/2007)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39"/>
  <sheetViews>
    <sheetView topLeftCell="B1" zoomScaleNormal="100" workbookViewId="0">
      <selection activeCell="B1" sqref="B1:P1"/>
    </sheetView>
  </sheetViews>
  <sheetFormatPr defaultColWidth="0" defaultRowHeight="15" zeroHeight="1" x14ac:dyDescent="0.2"/>
  <cols>
    <col min="1" max="1" width="9.140625" style="62" customWidth="1"/>
    <col min="2" max="3" width="3.7109375" style="1" customWidth="1"/>
    <col min="4" max="4" width="7.42578125" style="1" customWidth="1"/>
    <col min="5" max="5" width="3.7109375" style="1" customWidth="1"/>
    <col min="6" max="6" width="22.7109375" style="1" customWidth="1"/>
    <col min="7" max="7" width="16.42578125" style="1" customWidth="1"/>
    <col min="8" max="8" width="12.7109375" style="1" customWidth="1"/>
    <col min="9" max="9" width="18.7109375" style="1" customWidth="1"/>
    <col min="10" max="10" width="16.140625" style="1" customWidth="1"/>
    <col min="11" max="12" width="12.7109375" style="1" customWidth="1"/>
    <col min="13" max="13" width="17.85546875" style="1" customWidth="1"/>
    <col min="14" max="14" width="16" style="1" customWidth="1"/>
    <col min="15" max="16" width="12.7109375" style="1" customWidth="1"/>
    <col min="17" max="19" width="12.7109375" style="1" hidden="1" customWidth="1"/>
    <col min="20" max="16384" width="0" style="1" hidden="1"/>
  </cols>
  <sheetData>
    <row r="1" spans="1:19" ht="41.25" customHeight="1" x14ac:dyDescent="0.2"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28">
        <f>'CSS WP 1'!P2</f>
        <v>39825</v>
      </c>
    </row>
    <row r="3" spans="1:19" ht="20.100000000000001" customHeight="1" x14ac:dyDescent="0.25">
      <c r="B3" s="2" t="s">
        <v>88</v>
      </c>
      <c r="C3" s="2"/>
      <c r="D3" s="2"/>
      <c r="E3" s="109"/>
      <c r="F3" s="109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A5" s="64"/>
      <c r="B5" s="98" t="s">
        <v>28</v>
      </c>
      <c r="C5" s="99"/>
      <c r="D5" s="99"/>
      <c r="E5" s="99"/>
      <c r="F5" s="100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15" customHeight="1" x14ac:dyDescent="0.25">
      <c r="A6" s="64"/>
      <c r="B6" s="101"/>
      <c r="C6" s="102"/>
      <c r="D6" s="102"/>
      <c r="E6" s="102"/>
      <c r="F6" s="103"/>
      <c r="G6" s="107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42" customHeight="1" x14ac:dyDescent="0.2">
      <c r="A7" s="65"/>
      <c r="B7" s="104"/>
      <c r="C7" s="95"/>
      <c r="D7" s="95"/>
      <c r="E7" s="95"/>
      <c r="F7" s="105"/>
      <c r="G7" s="108"/>
      <c r="H7" s="63" t="s">
        <v>0</v>
      </c>
      <c r="I7" s="63" t="s">
        <v>29</v>
      </c>
      <c r="J7" s="63" t="s">
        <v>16</v>
      </c>
      <c r="K7" s="63" t="s">
        <v>1</v>
      </c>
      <c r="L7" s="63" t="s">
        <v>13</v>
      </c>
      <c r="M7" s="63" t="s">
        <v>14</v>
      </c>
      <c r="N7" s="63" t="s">
        <v>2</v>
      </c>
      <c r="O7" s="63" t="s">
        <v>15</v>
      </c>
      <c r="P7" s="61" t="s">
        <v>56</v>
      </c>
      <c r="Q7" s="11"/>
      <c r="R7" s="11"/>
      <c r="S7" s="11"/>
    </row>
    <row r="8" spans="1:19" ht="15" customHeight="1" x14ac:dyDescent="0.25">
      <c r="B8" s="12" t="s">
        <v>89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B11" s="16"/>
      <c r="C11" s="18"/>
      <c r="D11" s="18"/>
      <c r="E11" s="18" t="s">
        <v>31</v>
      </c>
      <c r="F11" s="19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B12" s="16"/>
      <c r="C12" s="18"/>
      <c r="D12" s="18"/>
      <c r="E12" s="18" t="s">
        <v>4</v>
      </c>
      <c r="F12" s="19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B15" s="16"/>
      <c r="C15" s="18"/>
      <c r="D15" s="18"/>
      <c r="E15" s="18" t="s">
        <v>31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9" ht="15" customHeight="1" x14ac:dyDescent="0.2">
      <c r="B16" s="16"/>
      <c r="C16" s="18"/>
      <c r="D16" s="18"/>
      <c r="E16" s="18" t="s">
        <v>4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2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2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5" customHeight="1" x14ac:dyDescent="0.2"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5" customHeight="1" x14ac:dyDescent="0.2"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5" customHeight="1" x14ac:dyDescent="0.2">
      <c r="B23" s="16"/>
      <c r="C23" s="18"/>
      <c r="D23" s="18"/>
      <c r="E23" s="18" t="s">
        <v>7</v>
      </c>
      <c r="F23" s="19"/>
      <c r="G23" s="17">
        <f t="shared" ref="G23:P23" si="3">SUM(G21:G22)</f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2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2:16" ht="15" customHeight="1" x14ac:dyDescent="0.2"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2:16" ht="15" customHeight="1" x14ac:dyDescent="0.2"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6" ht="15" customHeight="1" x14ac:dyDescent="0.2">
      <c r="B27" s="16"/>
      <c r="C27" s="18"/>
      <c r="D27" s="18"/>
      <c r="E27" s="18" t="s">
        <v>8</v>
      </c>
      <c r="F27" s="19"/>
      <c r="G27" s="17">
        <f t="shared" ref="G27:P27" si="4">SUM(G25:G26)</f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2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2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2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2:16" ht="15" customHeight="1" x14ac:dyDescent="0.2">
      <c r="B31" s="16"/>
      <c r="C31" s="18"/>
      <c r="D31" s="18"/>
      <c r="E31" s="18" t="s">
        <v>31</v>
      </c>
      <c r="F31" s="19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2:16" ht="15" customHeight="1" x14ac:dyDescent="0.2">
      <c r="B32" s="16"/>
      <c r="C32" s="18"/>
      <c r="D32" s="18"/>
      <c r="E32" s="18" t="s">
        <v>4</v>
      </c>
      <c r="F32" s="19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2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2:16" ht="15" customHeight="1" x14ac:dyDescent="0.2">
      <c r="B35" s="16"/>
      <c r="C35" s="18"/>
      <c r="D35" s="18"/>
      <c r="E35" s="18" t="s">
        <v>31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2:16" ht="15" customHeight="1" x14ac:dyDescent="0.2">
      <c r="B36" s="16"/>
      <c r="C36" s="18"/>
      <c r="D36" s="18"/>
      <c r="E36" s="18" t="s">
        <v>4</v>
      </c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2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2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2:16" ht="15" customHeight="1" x14ac:dyDescent="0.25">
      <c r="B39" s="24" t="s">
        <v>120</v>
      </c>
      <c r="C39" s="25"/>
      <c r="D39" s="25"/>
      <c r="E39" s="25"/>
      <c r="F39" s="26"/>
      <c r="G39" s="27">
        <f t="shared" ref="G39:P39" si="9">G18+G28+G38</f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1" orientation="portrait" r:id="rId1"/>
  <headerFooter alignWithMargins="0">
    <oddHeader>&amp;REnclosure 2</oddHeader>
    <oddFooter>&amp;LPage 5&amp;Rver 3 (12/2007)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39"/>
  <sheetViews>
    <sheetView topLeftCell="B4" zoomScaleNormal="100" workbookViewId="0">
      <selection activeCell="B5" sqref="B5:F7"/>
    </sheetView>
  </sheetViews>
  <sheetFormatPr defaultColWidth="0" defaultRowHeight="15" zeroHeight="1" x14ac:dyDescent="0.2"/>
  <cols>
    <col min="1" max="1" width="9.140625" style="62" customWidth="1"/>
    <col min="2" max="3" width="3.7109375" style="1" customWidth="1"/>
    <col min="4" max="4" width="6" style="1" customWidth="1"/>
    <col min="5" max="5" width="3.7109375" style="1" customWidth="1"/>
    <col min="6" max="6" width="24.85546875" style="1" customWidth="1"/>
    <col min="7" max="7" width="17.5703125" style="1" customWidth="1"/>
    <col min="8" max="8" width="12.7109375" style="1" customWidth="1"/>
    <col min="9" max="9" width="16.42578125" style="1" customWidth="1"/>
    <col min="10" max="10" width="16.140625" style="1" customWidth="1"/>
    <col min="11" max="11" width="14.28515625" style="1" customWidth="1"/>
    <col min="12" max="12" width="12.7109375" style="1" customWidth="1"/>
    <col min="13" max="13" width="17.28515625" style="1" customWidth="1"/>
    <col min="14" max="14" width="16.140625" style="1" customWidth="1"/>
    <col min="15" max="16" width="12.7109375" style="1" customWidth="1"/>
    <col min="17" max="19" width="12.7109375" style="1" hidden="1" customWidth="1"/>
    <col min="20" max="16384" width="0" style="1" hidden="1"/>
  </cols>
  <sheetData>
    <row r="1" spans="1:19" ht="50.25" customHeight="1" x14ac:dyDescent="0.2"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28">
        <f>'CSS WP 1'!P2</f>
        <v>39825</v>
      </c>
    </row>
    <row r="3" spans="1:19" ht="20.100000000000001" customHeight="1" x14ac:dyDescent="0.25">
      <c r="B3" s="2" t="s">
        <v>91</v>
      </c>
      <c r="C3" s="2"/>
      <c r="D3" s="2"/>
      <c r="E3" s="94"/>
      <c r="F3" s="94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A5" s="64"/>
      <c r="B5" s="98" t="s">
        <v>28</v>
      </c>
      <c r="C5" s="99"/>
      <c r="D5" s="99"/>
      <c r="E5" s="99"/>
      <c r="F5" s="100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15" customHeight="1" x14ac:dyDescent="0.25">
      <c r="A6" s="64"/>
      <c r="B6" s="101"/>
      <c r="C6" s="102"/>
      <c r="D6" s="102"/>
      <c r="E6" s="102"/>
      <c r="F6" s="103"/>
      <c r="G6" s="107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42" customHeight="1" x14ac:dyDescent="0.2">
      <c r="A7" s="65"/>
      <c r="B7" s="104"/>
      <c r="C7" s="95"/>
      <c r="D7" s="95"/>
      <c r="E7" s="95"/>
      <c r="F7" s="105"/>
      <c r="G7" s="108"/>
      <c r="H7" s="63" t="s">
        <v>0</v>
      </c>
      <c r="I7" s="63" t="s">
        <v>29</v>
      </c>
      <c r="J7" s="63" t="s">
        <v>16</v>
      </c>
      <c r="K7" s="63" t="s">
        <v>1</v>
      </c>
      <c r="L7" s="63" t="s">
        <v>13</v>
      </c>
      <c r="M7" s="63" t="s">
        <v>14</v>
      </c>
      <c r="N7" s="63" t="s">
        <v>2</v>
      </c>
      <c r="O7" s="63" t="s">
        <v>15</v>
      </c>
      <c r="P7" s="61" t="s">
        <v>56</v>
      </c>
      <c r="Q7" s="11"/>
      <c r="R7" s="11"/>
      <c r="S7" s="11"/>
    </row>
    <row r="8" spans="1:19" ht="15" customHeight="1" x14ac:dyDescent="0.25">
      <c r="B8" s="12" t="s">
        <v>90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B11" s="16"/>
      <c r="C11" s="18"/>
      <c r="D11" s="18"/>
      <c r="E11" s="18" t="s">
        <v>31</v>
      </c>
      <c r="F11" s="19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B12" s="16"/>
      <c r="C12" s="18"/>
      <c r="D12" s="18"/>
      <c r="E12" s="18" t="s">
        <v>4</v>
      </c>
      <c r="F12" s="19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B15" s="16"/>
      <c r="C15" s="18"/>
      <c r="D15" s="18"/>
      <c r="E15" s="18" t="s">
        <v>31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9" ht="15" customHeight="1" x14ac:dyDescent="0.2">
      <c r="B16" s="16"/>
      <c r="C16" s="18"/>
      <c r="D16" s="18"/>
      <c r="E16" s="18" t="s">
        <v>4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2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2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5" customHeight="1" x14ac:dyDescent="0.2"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5" customHeight="1" x14ac:dyDescent="0.2"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5" customHeight="1" x14ac:dyDescent="0.2">
      <c r="B23" s="16"/>
      <c r="C23" s="18"/>
      <c r="D23" s="18"/>
      <c r="E23" s="18" t="s">
        <v>7</v>
      </c>
      <c r="F23" s="19"/>
      <c r="G23" s="17">
        <f t="shared" ref="G23:P23" si="3">SUM(G21:G22)</f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2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2:16" ht="15" customHeight="1" x14ac:dyDescent="0.2"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2:16" ht="15" customHeight="1" x14ac:dyDescent="0.2"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6" ht="15" customHeight="1" x14ac:dyDescent="0.2">
      <c r="B27" s="16"/>
      <c r="C27" s="18"/>
      <c r="D27" s="18"/>
      <c r="E27" s="18" t="s">
        <v>8</v>
      </c>
      <c r="F27" s="19"/>
      <c r="G27" s="17">
        <f t="shared" ref="G27:P27" si="4">SUM(G25:G26)</f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2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2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2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2:16" ht="15" customHeight="1" x14ac:dyDescent="0.2">
      <c r="B31" s="16"/>
      <c r="C31" s="18"/>
      <c r="D31" s="18"/>
      <c r="E31" s="18" t="s">
        <v>31</v>
      </c>
      <c r="F31" s="19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2:16" ht="15" customHeight="1" x14ac:dyDescent="0.2">
      <c r="B32" s="16"/>
      <c r="C32" s="18"/>
      <c r="D32" s="18"/>
      <c r="E32" s="18" t="s">
        <v>4</v>
      </c>
      <c r="F32" s="19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2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2:16" ht="15" customHeight="1" x14ac:dyDescent="0.2">
      <c r="B35" s="16"/>
      <c r="C35" s="18"/>
      <c r="D35" s="18"/>
      <c r="E35" s="18" t="s">
        <v>31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2:16" ht="15" customHeight="1" x14ac:dyDescent="0.2">
      <c r="B36" s="16"/>
      <c r="C36" s="18"/>
      <c r="D36" s="18"/>
      <c r="E36" s="18" t="s">
        <v>4</v>
      </c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2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2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2:16" ht="15" customHeight="1" x14ac:dyDescent="0.25">
      <c r="B39" s="24" t="s">
        <v>119</v>
      </c>
      <c r="C39" s="25"/>
      <c r="D39" s="25"/>
      <c r="E39" s="25"/>
      <c r="F39" s="26"/>
      <c r="G39" s="27">
        <f t="shared" ref="G39:P39" si="9">G18+G28+G38</f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1" orientation="portrait" r:id="rId1"/>
  <headerFooter alignWithMargins="0">
    <oddHeader>&amp;REnclosure 2</oddHeader>
    <oddFooter>&amp;LPage 6&amp;Rver 3 (12/2007)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39"/>
  <sheetViews>
    <sheetView topLeftCell="B4" zoomScaleNormal="100" workbookViewId="0">
      <selection activeCell="B5" sqref="B5:F7"/>
    </sheetView>
  </sheetViews>
  <sheetFormatPr defaultColWidth="0" defaultRowHeight="15" zeroHeight="1" x14ac:dyDescent="0.2"/>
  <cols>
    <col min="1" max="1" width="9.140625" style="62" customWidth="1"/>
    <col min="2" max="3" width="3.7109375" style="1" customWidth="1"/>
    <col min="4" max="4" width="9.85546875" style="1" customWidth="1"/>
    <col min="5" max="5" width="3.7109375" style="1" customWidth="1"/>
    <col min="6" max="6" width="25.85546875" style="1" customWidth="1"/>
    <col min="7" max="7" width="16.85546875" style="1" customWidth="1"/>
    <col min="8" max="8" width="12.7109375" style="1" customWidth="1"/>
    <col min="9" max="9" width="17.42578125" style="1" customWidth="1"/>
    <col min="10" max="10" width="16" style="1" customWidth="1"/>
    <col min="11" max="11" width="13" style="1" customWidth="1"/>
    <col min="12" max="12" width="12.7109375" style="1" customWidth="1"/>
    <col min="13" max="13" width="17" style="1" customWidth="1"/>
    <col min="14" max="14" width="15.5703125" style="1" customWidth="1"/>
    <col min="15" max="15" width="14" style="1" customWidth="1"/>
    <col min="16" max="16" width="14.7109375" style="1" customWidth="1"/>
    <col min="17" max="19" width="12.7109375" style="1" hidden="1" customWidth="1"/>
    <col min="20" max="16384" width="0" style="1" hidden="1"/>
  </cols>
  <sheetData>
    <row r="1" spans="1:19" ht="41.25" customHeight="1" x14ac:dyDescent="0.2"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28">
        <f>'CSS WP 1'!P2</f>
        <v>39825</v>
      </c>
    </row>
    <row r="3" spans="1:19" ht="20.100000000000001" customHeight="1" x14ac:dyDescent="0.25">
      <c r="B3" s="2" t="s">
        <v>92</v>
      </c>
      <c r="C3" s="2"/>
      <c r="D3" s="2"/>
      <c r="E3" s="109"/>
      <c r="F3" s="109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A5" s="64"/>
      <c r="B5" s="79" t="s">
        <v>28</v>
      </c>
      <c r="C5" s="80"/>
      <c r="D5" s="80"/>
      <c r="E5" s="80"/>
      <c r="F5" s="81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15" customHeight="1" x14ac:dyDescent="0.25">
      <c r="A6" s="64"/>
      <c r="B6" s="82"/>
      <c r="C6" s="83"/>
      <c r="D6" s="83"/>
      <c r="E6" s="83"/>
      <c r="F6" s="84"/>
      <c r="G6" s="107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42" customHeight="1" x14ac:dyDescent="0.2">
      <c r="A7" s="65"/>
      <c r="B7" s="85"/>
      <c r="C7" s="86"/>
      <c r="D7" s="86"/>
      <c r="E7" s="86"/>
      <c r="F7" s="87"/>
      <c r="G7" s="108"/>
      <c r="H7" s="63" t="s">
        <v>0</v>
      </c>
      <c r="I7" s="63" t="s">
        <v>29</v>
      </c>
      <c r="J7" s="63" t="s">
        <v>16</v>
      </c>
      <c r="K7" s="63" t="s">
        <v>1</v>
      </c>
      <c r="L7" s="63" t="s">
        <v>13</v>
      </c>
      <c r="M7" s="63" t="s">
        <v>14</v>
      </c>
      <c r="N7" s="63" t="s">
        <v>2</v>
      </c>
      <c r="O7" s="63" t="s">
        <v>15</v>
      </c>
      <c r="P7" s="61" t="s">
        <v>56</v>
      </c>
      <c r="Q7" s="11"/>
      <c r="R7" s="11"/>
      <c r="S7" s="11"/>
    </row>
    <row r="8" spans="1:19" ht="15" customHeight="1" x14ac:dyDescent="0.25">
      <c r="B8" s="12" t="s">
        <v>93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B11" s="16"/>
      <c r="C11" s="18"/>
      <c r="D11" s="18"/>
      <c r="E11" s="18" t="s">
        <v>31</v>
      </c>
      <c r="F11" s="19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B12" s="16"/>
      <c r="C12" s="18"/>
      <c r="D12" s="18"/>
      <c r="E12" s="18" t="s">
        <v>4</v>
      </c>
      <c r="F12" s="19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B15" s="16"/>
      <c r="C15" s="18"/>
      <c r="D15" s="18"/>
      <c r="E15" s="18" t="s">
        <v>31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9" ht="15" customHeight="1" x14ac:dyDescent="0.2">
      <c r="B16" s="16"/>
      <c r="C16" s="18"/>
      <c r="D16" s="18"/>
      <c r="E16" s="18" t="s">
        <v>4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2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2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5" customHeight="1" x14ac:dyDescent="0.2"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5" customHeight="1" x14ac:dyDescent="0.2"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5" customHeight="1" x14ac:dyDescent="0.2">
      <c r="B23" s="16"/>
      <c r="C23" s="18"/>
      <c r="D23" s="18"/>
      <c r="E23" s="18" t="s">
        <v>7</v>
      </c>
      <c r="F23" s="19"/>
      <c r="G23" s="17">
        <f t="shared" ref="G23:P23" si="3">SUM(G21:G22)</f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2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2:16" ht="15" customHeight="1" x14ac:dyDescent="0.2"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2:16" ht="15" customHeight="1" x14ac:dyDescent="0.2"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6" ht="15" customHeight="1" x14ac:dyDescent="0.2">
      <c r="B27" s="16"/>
      <c r="C27" s="18"/>
      <c r="D27" s="18"/>
      <c r="E27" s="18" t="s">
        <v>8</v>
      </c>
      <c r="F27" s="19"/>
      <c r="G27" s="17">
        <f t="shared" ref="G27:P27" si="4">SUM(G25:G26)</f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2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2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2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2:16" ht="15" customHeight="1" x14ac:dyDescent="0.2">
      <c r="B31" s="16"/>
      <c r="C31" s="18"/>
      <c r="D31" s="18"/>
      <c r="E31" s="18" t="s">
        <v>31</v>
      </c>
      <c r="F31" s="19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2:16" ht="15" customHeight="1" x14ac:dyDescent="0.2">
      <c r="B32" s="16"/>
      <c r="C32" s="18"/>
      <c r="D32" s="18"/>
      <c r="E32" s="18" t="s">
        <v>4</v>
      </c>
      <c r="F32" s="19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2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2:16" ht="15" customHeight="1" x14ac:dyDescent="0.2">
      <c r="B35" s="16"/>
      <c r="C35" s="18"/>
      <c r="D35" s="18"/>
      <c r="E35" s="18" t="s">
        <v>31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2:16" ht="15" customHeight="1" x14ac:dyDescent="0.2">
      <c r="B36" s="16"/>
      <c r="C36" s="18"/>
      <c r="D36" s="18"/>
      <c r="E36" s="18" t="s">
        <v>4</v>
      </c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2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2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2:16" ht="15" customHeight="1" x14ac:dyDescent="0.25">
      <c r="B39" s="24" t="s">
        <v>118</v>
      </c>
      <c r="C39" s="25"/>
      <c r="D39" s="25"/>
      <c r="E39" s="25"/>
      <c r="F39" s="26"/>
      <c r="G39" s="27">
        <f t="shared" ref="G39:P39" si="9">G18+G28+G38</f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49" orientation="portrait" r:id="rId1"/>
  <headerFooter alignWithMargins="0">
    <oddHeader>&amp;REnclosure 2</oddHeader>
    <oddFooter>&amp;LPage 7&amp;Rver 3 (12/2007)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S39"/>
  <sheetViews>
    <sheetView topLeftCell="B4" zoomScaleNormal="100" workbookViewId="0">
      <selection activeCell="M7" sqref="M7"/>
    </sheetView>
  </sheetViews>
  <sheetFormatPr defaultColWidth="0" defaultRowHeight="15" zeroHeight="1" x14ac:dyDescent="0.2"/>
  <cols>
    <col min="1" max="1" width="9.140625" style="62" customWidth="1"/>
    <col min="2" max="3" width="3.7109375" style="1" customWidth="1"/>
    <col min="4" max="4" width="6" style="1" customWidth="1"/>
    <col min="5" max="5" width="3.7109375" style="1" customWidth="1"/>
    <col min="6" max="6" width="22.7109375" style="1" customWidth="1"/>
    <col min="7" max="7" width="16.42578125" style="1" customWidth="1"/>
    <col min="8" max="8" width="12.7109375" style="1" customWidth="1"/>
    <col min="9" max="9" width="16.7109375" style="1" customWidth="1"/>
    <col min="10" max="10" width="17.42578125" style="1" customWidth="1"/>
    <col min="11" max="11" width="13.42578125" style="1" customWidth="1"/>
    <col min="12" max="12" width="13.140625" style="1" customWidth="1"/>
    <col min="13" max="13" width="17.42578125" style="1" customWidth="1"/>
    <col min="14" max="14" width="15.140625" style="1" customWidth="1"/>
    <col min="15" max="15" width="14" style="1" customWidth="1"/>
    <col min="16" max="16" width="12.7109375" style="1" customWidth="1"/>
    <col min="17" max="19" width="12.7109375" style="1" hidden="1" customWidth="1"/>
    <col min="20" max="16384" width="0" style="1" hidden="1"/>
  </cols>
  <sheetData>
    <row r="1" spans="1:19" ht="37.5" customHeight="1" x14ac:dyDescent="0.2">
      <c r="B1" s="76" t="str">
        <f>'CSS WP 1'!B1:P1</f>
        <v>Annual Mental Health Services Act Revenue and Expenditure Report for Fiscal Year 2007-08
Community Services and Supports (CSS) Programs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19" ht="20.100000000000001" customHeight="1" x14ac:dyDescent="0.25">
      <c r="B2" s="2" t="s">
        <v>26</v>
      </c>
      <c r="C2" s="2"/>
      <c r="D2" s="2"/>
      <c r="E2" s="95" t="str">
        <f>'CSS WP 1'!E2:F2</f>
        <v>Nevada</v>
      </c>
      <c r="F2" s="95"/>
      <c r="G2" s="62"/>
      <c r="H2" s="62"/>
      <c r="I2" s="62"/>
      <c r="J2" s="62"/>
      <c r="K2" s="62"/>
      <c r="L2" s="62"/>
      <c r="M2" s="62"/>
      <c r="N2" s="62"/>
      <c r="O2" s="3" t="s">
        <v>27</v>
      </c>
      <c r="P2" s="28">
        <f>'CSS WP 1'!P2</f>
        <v>39825</v>
      </c>
    </row>
    <row r="3" spans="1:19" ht="20.100000000000001" customHeight="1" x14ac:dyDescent="0.25">
      <c r="B3" s="2" t="s">
        <v>95</v>
      </c>
      <c r="C3" s="2"/>
      <c r="D3" s="2"/>
      <c r="E3" s="109"/>
      <c r="F3" s="109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9" x14ac:dyDescent="0.2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9" s="5" customFormat="1" ht="15" customHeight="1" x14ac:dyDescent="0.25">
      <c r="A5" s="64"/>
      <c r="B5" s="98" t="s">
        <v>28</v>
      </c>
      <c r="C5" s="99"/>
      <c r="D5" s="99"/>
      <c r="E5" s="99"/>
      <c r="F5" s="100"/>
      <c r="G5" s="6" t="s">
        <v>17</v>
      </c>
      <c r="H5" s="7" t="s">
        <v>18</v>
      </c>
      <c r="I5" s="7" t="s">
        <v>25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57</v>
      </c>
    </row>
    <row r="6" spans="1:19" s="5" customFormat="1" ht="15" customHeight="1" x14ac:dyDescent="0.25">
      <c r="A6" s="64"/>
      <c r="B6" s="101"/>
      <c r="C6" s="102"/>
      <c r="D6" s="102"/>
      <c r="E6" s="102"/>
      <c r="F6" s="103"/>
      <c r="G6" s="107" t="s">
        <v>6</v>
      </c>
      <c r="H6" s="96" t="s">
        <v>30</v>
      </c>
      <c r="I6" s="94"/>
      <c r="J6" s="94"/>
      <c r="K6" s="94"/>
      <c r="L6" s="94"/>
      <c r="M6" s="94"/>
      <c r="N6" s="94"/>
      <c r="O6" s="94"/>
      <c r="P6" s="97"/>
    </row>
    <row r="7" spans="1:19" s="8" customFormat="1" ht="42" customHeight="1" x14ac:dyDescent="0.25">
      <c r="A7" s="65"/>
      <c r="B7" s="104"/>
      <c r="C7" s="95"/>
      <c r="D7" s="95"/>
      <c r="E7" s="95"/>
      <c r="F7" s="105"/>
      <c r="G7" s="108"/>
      <c r="H7" s="63" t="s">
        <v>0</v>
      </c>
      <c r="I7" s="63" t="s">
        <v>29</v>
      </c>
      <c r="J7" s="63" t="s">
        <v>16</v>
      </c>
      <c r="K7" s="63" t="s">
        <v>1</v>
      </c>
      <c r="L7" s="63" t="s">
        <v>13</v>
      </c>
      <c r="M7" s="9" t="s">
        <v>14</v>
      </c>
      <c r="N7" s="63" t="s">
        <v>2</v>
      </c>
      <c r="O7" s="63" t="s">
        <v>15</v>
      </c>
      <c r="P7" s="61" t="s">
        <v>56</v>
      </c>
      <c r="Q7" s="11"/>
      <c r="R7" s="11"/>
      <c r="S7" s="11"/>
    </row>
    <row r="8" spans="1:19" ht="15" customHeight="1" x14ac:dyDescent="0.25">
      <c r="B8" s="12" t="s">
        <v>94</v>
      </c>
      <c r="C8" s="13"/>
      <c r="D8" s="13"/>
      <c r="E8" s="13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9" ht="15" customHeight="1" x14ac:dyDescent="0.2">
      <c r="B9" s="16"/>
      <c r="C9" s="88" t="s">
        <v>83</v>
      </c>
      <c r="D9" s="88"/>
      <c r="E9" s="88"/>
      <c r="F9" s="89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9" ht="15" customHeight="1" x14ac:dyDescent="0.2">
      <c r="B10" s="16"/>
      <c r="C10" s="18"/>
      <c r="D10" s="18" t="s">
        <v>3</v>
      </c>
      <c r="E10" s="18"/>
      <c r="F10" s="19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9" ht="15" customHeight="1" x14ac:dyDescent="0.2">
      <c r="B11" s="16"/>
      <c r="C11" s="18"/>
      <c r="D11" s="18"/>
      <c r="E11" s="18" t="s">
        <v>31</v>
      </c>
      <c r="F11" s="19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15" customHeight="1" x14ac:dyDescent="0.2">
      <c r="B12" s="16"/>
      <c r="C12" s="18"/>
      <c r="D12" s="18"/>
      <c r="E12" s="18" t="s">
        <v>4</v>
      </c>
      <c r="F12" s="19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9" ht="15" customHeight="1" x14ac:dyDescent="0.2">
      <c r="B13" s="16"/>
      <c r="C13" s="18"/>
      <c r="D13" s="18" t="s">
        <v>7</v>
      </c>
      <c r="E13" s="18"/>
      <c r="F13" s="19"/>
      <c r="G13" s="17">
        <f t="shared" ref="G13:P13" si="0">SUM(G11:G12)</f>
        <v>0</v>
      </c>
      <c r="H13" s="17">
        <f t="shared" si="0"/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</row>
    <row r="14" spans="1:19" ht="15" customHeight="1" x14ac:dyDescent="0.2">
      <c r="B14" s="16"/>
      <c r="C14" s="18"/>
      <c r="D14" s="18" t="s">
        <v>5</v>
      </c>
      <c r="E14" s="18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9" ht="15" customHeight="1" x14ac:dyDescent="0.2">
      <c r="B15" s="16"/>
      <c r="C15" s="18"/>
      <c r="D15" s="18"/>
      <c r="E15" s="18" t="s">
        <v>31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9" ht="15" customHeight="1" x14ac:dyDescent="0.2">
      <c r="B16" s="16"/>
      <c r="C16" s="18"/>
      <c r="D16" s="18"/>
      <c r="E16" s="18" t="s">
        <v>4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ht="15" customHeight="1" x14ac:dyDescent="0.2">
      <c r="B17" s="16"/>
      <c r="C17" s="18"/>
      <c r="D17" s="18" t="s">
        <v>8</v>
      </c>
      <c r="E17" s="18"/>
      <c r="F17" s="19"/>
      <c r="G17" s="17">
        <f t="shared" ref="G17:P17" si="1">SUM(G15:G16)</f>
        <v>0</v>
      </c>
      <c r="H17" s="17">
        <f t="shared" si="1"/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</row>
    <row r="18" spans="2:16" ht="15" customHeight="1" x14ac:dyDescent="0.2">
      <c r="B18" s="20"/>
      <c r="C18" s="21" t="s">
        <v>9</v>
      </c>
      <c r="D18" s="21"/>
      <c r="E18" s="21"/>
      <c r="F18" s="22"/>
      <c r="G18" s="23">
        <f t="shared" ref="G18:P18" si="2">G13+G17</f>
        <v>0</v>
      </c>
      <c r="H18" s="23">
        <f t="shared" si="2"/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</row>
    <row r="19" spans="2:16" ht="15" customHeight="1" x14ac:dyDescent="0.2">
      <c r="B19" s="16"/>
      <c r="C19" s="90" t="s">
        <v>74</v>
      </c>
      <c r="D19" s="90"/>
      <c r="E19" s="90"/>
      <c r="F19" s="91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2:16" ht="15" customHeight="1" x14ac:dyDescent="0.2">
      <c r="B20" s="16"/>
      <c r="C20" s="18"/>
      <c r="D20" s="18"/>
      <c r="E20" s="18" t="s">
        <v>3</v>
      </c>
      <c r="F20" s="19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5" customHeight="1" x14ac:dyDescent="0.2">
      <c r="B21" s="16"/>
      <c r="C21" s="18"/>
      <c r="D21" s="18"/>
      <c r="E21" s="18"/>
      <c r="F21" s="19" t="s">
        <v>31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5" customHeight="1" x14ac:dyDescent="0.2">
      <c r="B22" s="16"/>
      <c r="C22" s="18"/>
      <c r="D22" s="18"/>
      <c r="E22" s="18"/>
      <c r="F22" s="19" t="s">
        <v>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ht="15" customHeight="1" x14ac:dyDescent="0.2">
      <c r="B23" s="16"/>
      <c r="C23" s="18"/>
      <c r="D23" s="18"/>
      <c r="E23" s="18" t="s">
        <v>7</v>
      </c>
      <c r="F23" s="19"/>
      <c r="G23" s="17">
        <f t="shared" ref="G23:P23" si="3">SUM(G21:G22)</f>
        <v>0</v>
      </c>
      <c r="H23" s="17">
        <f t="shared" si="3"/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</row>
    <row r="24" spans="2:16" ht="15" customHeight="1" x14ac:dyDescent="0.2">
      <c r="B24" s="16"/>
      <c r="C24" s="18"/>
      <c r="D24" s="18"/>
      <c r="E24" s="18" t="s">
        <v>5</v>
      </c>
      <c r="F24" s="19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2:16" ht="15" customHeight="1" x14ac:dyDescent="0.2">
      <c r="B25" s="16"/>
      <c r="C25" s="18"/>
      <c r="D25" s="18"/>
      <c r="E25" s="18"/>
      <c r="F25" s="19" t="s">
        <v>31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2:16" ht="15" customHeight="1" x14ac:dyDescent="0.2">
      <c r="B26" s="16"/>
      <c r="C26" s="18"/>
      <c r="D26" s="18"/>
      <c r="E26" s="18"/>
      <c r="F26" s="19" t="s">
        <v>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6" ht="15" customHeight="1" x14ac:dyDescent="0.2">
      <c r="B27" s="16"/>
      <c r="C27" s="18"/>
      <c r="D27" s="18"/>
      <c r="E27" s="18" t="s">
        <v>8</v>
      </c>
      <c r="F27" s="19"/>
      <c r="G27" s="17">
        <f t="shared" ref="G27:P27" si="4">SUM(G25:G26)</f>
        <v>0</v>
      </c>
      <c r="H27" s="17">
        <f t="shared" si="4"/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</row>
    <row r="28" spans="2:16" ht="15" customHeight="1" x14ac:dyDescent="0.2">
      <c r="B28" s="20"/>
      <c r="C28" s="21" t="s">
        <v>75</v>
      </c>
      <c r="D28" s="21"/>
      <c r="E28" s="21"/>
      <c r="F28" s="22"/>
      <c r="G28" s="23">
        <f t="shared" ref="G28:P28" si="5">G27+G23</f>
        <v>0</v>
      </c>
      <c r="H28" s="23">
        <f t="shared" si="5"/>
        <v>0</v>
      </c>
      <c r="I28" s="23">
        <f t="shared" si="5"/>
        <v>0</v>
      </c>
      <c r="J28" s="23">
        <f t="shared" si="5"/>
        <v>0</v>
      </c>
      <c r="K28" s="23">
        <f t="shared" si="5"/>
        <v>0</v>
      </c>
      <c r="L28" s="23">
        <f t="shared" si="5"/>
        <v>0</v>
      </c>
      <c r="M28" s="23">
        <f t="shared" si="5"/>
        <v>0</v>
      </c>
      <c r="N28" s="23">
        <f t="shared" si="5"/>
        <v>0</v>
      </c>
      <c r="O28" s="23">
        <f t="shared" si="5"/>
        <v>0</v>
      </c>
      <c r="P28" s="23">
        <f t="shared" si="5"/>
        <v>0</v>
      </c>
    </row>
    <row r="29" spans="2:16" ht="15" customHeight="1" x14ac:dyDescent="0.2">
      <c r="B29" s="16"/>
      <c r="C29" s="77" t="s">
        <v>10</v>
      </c>
      <c r="D29" s="77"/>
      <c r="E29" s="77"/>
      <c r="F29" s="78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2:16" ht="15" customHeight="1" x14ac:dyDescent="0.2">
      <c r="B30" s="16"/>
      <c r="C30" s="18"/>
      <c r="D30" s="18" t="s">
        <v>3</v>
      </c>
      <c r="E30" s="18"/>
      <c r="F30" s="19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2:16" ht="15" customHeight="1" x14ac:dyDescent="0.2">
      <c r="B31" s="16"/>
      <c r="C31" s="18"/>
      <c r="D31" s="18"/>
      <c r="E31" s="18" t="s">
        <v>31</v>
      </c>
      <c r="F31" s="19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2:16" ht="15" customHeight="1" x14ac:dyDescent="0.2">
      <c r="B32" s="16"/>
      <c r="C32" s="18"/>
      <c r="D32" s="18"/>
      <c r="E32" s="18" t="s">
        <v>4</v>
      </c>
      <c r="F32" s="19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6" ht="15" customHeight="1" x14ac:dyDescent="0.2">
      <c r="B33" s="16"/>
      <c r="C33" s="18"/>
      <c r="D33" s="18" t="s">
        <v>7</v>
      </c>
      <c r="E33" s="18"/>
      <c r="F33" s="19"/>
      <c r="G33" s="17">
        <f t="shared" ref="G33:P33" si="6">SUM(G31:G32)</f>
        <v>0</v>
      </c>
      <c r="H33" s="17">
        <f t="shared" si="6"/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</row>
    <row r="34" spans="2:16" ht="15" customHeight="1" x14ac:dyDescent="0.2">
      <c r="B34" s="16"/>
      <c r="C34" s="18"/>
      <c r="D34" s="18" t="s">
        <v>5</v>
      </c>
      <c r="E34" s="18"/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2:16" ht="15" customHeight="1" x14ac:dyDescent="0.2">
      <c r="B35" s="16"/>
      <c r="C35" s="18"/>
      <c r="D35" s="18"/>
      <c r="E35" s="18" t="s">
        <v>31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2:16" ht="15" customHeight="1" x14ac:dyDescent="0.2">
      <c r="B36" s="16"/>
      <c r="C36" s="18"/>
      <c r="D36" s="18"/>
      <c r="E36" s="18" t="s">
        <v>4</v>
      </c>
      <c r="F36" s="19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2:16" ht="15" customHeight="1" x14ac:dyDescent="0.2">
      <c r="B37" s="16"/>
      <c r="C37" s="18"/>
      <c r="D37" s="18" t="s">
        <v>8</v>
      </c>
      <c r="E37" s="18"/>
      <c r="F37" s="19"/>
      <c r="G37" s="17">
        <f t="shared" ref="G37:P37" si="7">SUM(G35:G36)</f>
        <v>0</v>
      </c>
      <c r="H37" s="17">
        <f t="shared" si="7"/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</row>
    <row r="38" spans="2:16" ht="15" customHeight="1" x14ac:dyDescent="0.2">
      <c r="B38" s="20"/>
      <c r="C38" s="21" t="s">
        <v>11</v>
      </c>
      <c r="D38" s="21"/>
      <c r="E38" s="21"/>
      <c r="F38" s="22"/>
      <c r="G38" s="23">
        <f t="shared" ref="G38:P38" si="8">G37+G33</f>
        <v>0</v>
      </c>
      <c r="H38" s="23">
        <f t="shared" si="8"/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</row>
    <row r="39" spans="2:16" ht="15" customHeight="1" x14ac:dyDescent="0.25">
      <c r="B39" s="24" t="s">
        <v>117</v>
      </c>
      <c r="C39" s="25"/>
      <c r="D39" s="25"/>
      <c r="E39" s="25"/>
      <c r="F39" s="26"/>
      <c r="G39" s="27">
        <f t="shared" ref="G39:P39" si="9">G18+G28+G38</f>
        <v>0</v>
      </c>
      <c r="H39" s="27">
        <f t="shared" si="9"/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</row>
  </sheetData>
  <sheetProtection sheet="1" selectLockedCells="1"/>
  <mergeCells count="9">
    <mergeCell ref="B1:P1"/>
    <mergeCell ref="C29:F29"/>
    <mergeCell ref="B5:F7"/>
    <mergeCell ref="C9:F9"/>
    <mergeCell ref="C19:F19"/>
    <mergeCell ref="G6:G7"/>
    <mergeCell ref="E3:F3"/>
    <mergeCell ref="E2:F2"/>
    <mergeCell ref="H6:P6"/>
  </mergeCells>
  <phoneticPr fontId="1" type="noConversion"/>
  <printOptions horizontalCentered="1"/>
  <pageMargins left="0.5" right="0.5" top="0.75" bottom="0.75" header="0.5" footer="0.5"/>
  <pageSetup scale="51" orientation="portrait" r:id="rId1"/>
  <headerFooter alignWithMargins="0">
    <oddHeader>&amp;REnclosure 2</oddHeader>
    <oddFooter>&amp;LPage 8&amp;Rver 3 (12/2007)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39"/>
  <sheetViews>
    <sheetView topLeftCell="C2" zoomScaleNormal="100" workbookViewId="0">
      <selection activeCell="P2" sqref="P2"/>
    </sheetView>
  </sheetViews>
  <sheetFormatPr defaultColWidth="0" defaultRowHeight="15" zeroHeight="1" x14ac:dyDescent="0.2"/>
  <cols>
    <col min="1" max="2" width="9.140625" style="62" customWidth="1"/>
    <col min="3" max="4" width="3.7109375" style="1" customWidth="1"/>
    <col min="5" max="5" width="6" style="1" customWidth="1"/>
    <col min="6" max="6" width="3.7109375" style="1" customWidth="1"/>
    <col min="7" max="7" width="26" style="1" customWidth="1"/>
    <col min="8" max="8" width="16.85546875" style="1" customWidth="1"/>
    <col min="9" max="9" width="13.85546875" style="1" customWidth="1"/>
    <col min="10" max="10" width="15.7109375" style="1" customWidth="1"/>
    <col min="11" max="11" width="16.140625" style="1" customWidth="1"/>
    <col min="12" max="13" width="12.7109375" style="1" customWidth="1"/>
    <col min="14" max="14" width="16" style="1" customWidth="1"/>
    <col min="15" max="15" width="15.85546875" style="1" customWidth="1"/>
    <col min="16" max="17" width="12.7109375" style="1" customWidth="1"/>
    <col min="18" max="20" width="12.7109375" style="1" hidden="1" customWidth="1"/>
    <col min="21" max="16384" width="0" style="1" hidden="1"/>
  </cols>
  <sheetData>
    <row r="1" spans="1:20" ht="32.1" customHeight="1" x14ac:dyDescent="0.25">
      <c r="C1" s="106">
        <f>'CSS WP 1'!B1:P1</f>
        <v>0</v>
      </c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20" ht="20.100000000000001" customHeight="1" x14ac:dyDescent="0.25">
      <c r="C2" s="2" t="s">
        <v>26</v>
      </c>
      <c r="D2" s="2"/>
      <c r="E2" s="2"/>
      <c r="F2" s="95">
        <f>'CSS WP 1'!E2:F2</f>
        <v>0</v>
      </c>
      <c r="G2" s="95"/>
      <c r="H2" s="62"/>
      <c r="I2" s="62"/>
      <c r="J2" s="62"/>
      <c r="K2" s="62"/>
      <c r="L2" s="62"/>
      <c r="M2" s="62"/>
      <c r="N2" s="62"/>
      <c r="O2" s="62"/>
      <c r="P2" s="3" t="s">
        <v>27</v>
      </c>
      <c r="Q2" s="28">
        <f>'CSS WP 1'!P2</f>
        <v>39825</v>
      </c>
    </row>
    <row r="3" spans="1:20" ht="20.100000000000001" customHeight="1" x14ac:dyDescent="0.25">
      <c r="C3" s="2" t="s">
        <v>96</v>
      </c>
      <c r="D3" s="2"/>
      <c r="E3" s="2"/>
      <c r="F3" s="109"/>
      <c r="G3" s="109"/>
      <c r="H3" s="62"/>
      <c r="I3" s="62"/>
      <c r="J3" s="62"/>
      <c r="K3" s="62"/>
      <c r="L3" s="62"/>
      <c r="M3" s="62"/>
      <c r="N3" s="62"/>
      <c r="O3" s="62"/>
      <c r="P3" s="62"/>
      <c r="Q3" s="62"/>
    </row>
    <row r="4" spans="1:20" x14ac:dyDescent="0.2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</row>
    <row r="5" spans="1:20" s="5" customFormat="1" ht="24.75" customHeight="1" x14ac:dyDescent="0.25">
      <c r="A5" s="64"/>
      <c r="B5" s="64"/>
      <c r="C5" s="79" t="s">
        <v>28</v>
      </c>
      <c r="D5" s="80"/>
      <c r="E5" s="80"/>
      <c r="F5" s="80"/>
      <c r="G5" s="81"/>
      <c r="H5" s="66" t="s">
        <v>17</v>
      </c>
      <c r="I5" s="67" t="s">
        <v>18</v>
      </c>
      <c r="J5" s="67" t="s">
        <v>25</v>
      </c>
      <c r="K5" s="67" t="s">
        <v>19</v>
      </c>
      <c r="L5" s="67" t="s">
        <v>20</v>
      </c>
      <c r="M5" s="67" t="s">
        <v>21</v>
      </c>
      <c r="N5" s="67" t="s">
        <v>22</v>
      </c>
      <c r="O5" s="67" t="s">
        <v>23</v>
      </c>
      <c r="P5" s="67" t="s">
        <v>24</v>
      </c>
      <c r="Q5" s="67" t="s">
        <v>57</v>
      </c>
    </row>
    <row r="6" spans="1:20" s="5" customFormat="1" ht="15" customHeight="1" x14ac:dyDescent="0.25">
      <c r="A6" s="64"/>
      <c r="B6" s="64"/>
      <c r="C6" s="82"/>
      <c r="D6" s="83"/>
      <c r="E6" s="83"/>
      <c r="F6" s="83"/>
      <c r="G6" s="84"/>
      <c r="H6" s="107" t="s">
        <v>6</v>
      </c>
      <c r="I6" s="96" t="s">
        <v>30</v>
      </c>
      <c r="J6" s="94"/>
      <c r="K6" s="94"/>
      <c r="L6" s="94"/>
      <c r="M6" s="94"/>
      <c r="N6" s="94"/>
      <c r="O6" s="94"/>
      <c r="P6" s="94"/>
      <c r="Q6" s="97"/>
    </row>
    <row r="7" spans="1:20" s="8" customFormat="1" ht="42" customHeight="1" x14ac:dyDescent="0.2">
      <c r="A7" s="65"/>
      <c r="B7" s="65"/>
      <c r="C7" s="85"/>
      <c r="D7" s="86"/>
      <c r="E7" s="86"/>
      <c r="F7" s="86"/>
      <c r="G7" s="87"/>
      <c r="H7" s="108"/>
      <c r="I7" s="63" t="s">
        <v>0</v>
      </c>
      <c r="J7" s="63" t="s">
        <v>29</v>
      </c>
      <c r="K7" s="63" t="s">
        <v>16</v>
      </c>
      <c r="L7" s="63" t="s">
        <v>1</v>
      </c>
      <c r="M7" s="63" t="s">
        <v>13</v>
      </c>
      <c r="N7" s="63" t="s">
        <v>14</v>
      </c>
      <c r="O7" s="63" t="s">
        <v>2</v>
      </c>
      <c r="P7" s="63" t="s">
        <v>15</v>
      </c>
      <c r="Q7" s="61" t="s">
        <v>56</v>
      </c>
      <c r="R7" s="11"/>
      <c r="S7" s="11"/>
      <c r="T7" s="11"/>
    </row>
    <row r="8" spans="1:20" ht="15" customHeight="1" x14ac:dyDescent="0.25">
      <c r="C8" s="12" t="s">
        <v>97</v>
      </c>
      <c r="D8" s="13"/>
      <c r="E8" s="13"/>
      <c r="F8" s="13"/>
      <c r="G8" s="14"/>
      <c r="H8" s="15"/>
      <c r="I8" s="15"/>
      <c r="J8" s="15"/>
      <c r="K8" s="15"/>
      <c r="L8" s="15"/>
      <c r="M8" s="15"/>
      <c r="N8" s="15"/>
      <c r="O8" s="15"/>
      <c r="P8" s="15"/>
      <c r="Q8" s="15"/>
    </row>
    <row r="9" spans="1:20" ht="15" customHeight="1" x14ac:dyDescent="0.2">
      <c r="C9" s="16"/>
      <c r="D9" s="88" t="s">
        <v>83</v>
      </c>
      <c r="E9" s="88"/>
      <c r="F9" s="88"/>
      <c r="G9" s="89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1:20" ht="15" customHeight="1" x14ac:dyDescent="0.2">
      <c r="C10" s="16"/>
      <c r="D10" s="18"/>
      <c r="E10" s="18" t="s">
        <v>3</v>
      </c>
      <c r="F10" s="18"/>
      <c r="G10" s="19"/>
      <c r="H10" s="17"/>
      <c r="I10" s="17"/>
      <c r="J10" s="17"/>
      <c r="K10" s="17"/>
      <c r="L10" s="17"/>
      <c r="M10" s="17"/>
      <c r="N10" s="17"/>
      <c r="O10" s="17"/>
      <c r="P10" s="17"/>
      <c r="Q10" s="17"/>
    </row>
    <row r="11" spans="1:20" ht="15" customHeight="1" x14ac:dyDescent="0.2">
      <c r="C11" s="16"/>
      <c r="D11" s="18"/>
      <c r="E11" s="18"/>
      <c r="F11" s="18" t="s">
        <v>31</v>
      </c>
      <c r="G11" s="19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20" ht="15" customHeight="1" x14ac:dyDescent="0.2">
      <c r="C12" s="16"/>
      <c r="D12" s="18"/>
      <c r="E12" s="18"/>
      <c r="F12" s="18" t="s">
        <v>4</v>
      </c>
      <c r="G12" s="19"/>
      <c r="H12" s="17"/>
      <c r="I12" s="17"/>
      <c r="J12" s="17"/>
      <c r="K12" s="17"/>
      <c r="L12" s="17"/>
      <c r="M12" s="17"/>
      <c r="N12" s="17"/>
      <c r="O12" s="17"/>
      <c r="P12" s="17"/>
      <c r="Q12" s="17"/>
    </row>
    <row r="13" spans="1:20" ht="15" customHeight="1" x14ac:dyDescent="0.2">
      <c r="C13" s="16"/>
      <c r="D13" s="18"/>
      <c r="E13" s="18" t="s">
        <v>7</v>
      </c>
      <c r="F13" s="18"/>
      <c r="G13" s="19"/>
      <c r="H13" s="17">
        <f t="shared" ref="H13:Q13" si="0">SUM(H11:H12)</f>
        <v>0</v>
      </c>
      <c r="I13" s="17">
        <f t="shared" si="0"/>
        <v>0</v>
      </c>
      <c r="J13" s="17">
        <f t="shared" si="0"/>
        <v>0</v>
      </c>
      <c r="K13" s="17">
        <f t="shared" si="0"/>
        <v>0</v>
      </c>
      <c r="L13" s="17">
        <f t="shared" si="0"/>
        <v>0</v>
      </c>
      <c r="M13" s="17">
        <f t="shared" si="0"/>
        <v>0</v>
      </c>
      <c r="N13" s="17">
        <f t="shared" si="0"/>
        <v>0</v>
      </c>
      <c r="O13" s="17">
        <f t="shared" si="0"/>
        <v>0</v>
      </c>
      <c r="P13" s="17">
        <f t="shared" si="0"/>
        <v>0</v>
      </c>
      <c r="Q13" s="17">
        <f t="shared" si="0"/>
        <v>0</v>
      </c>
    </row>
    <row r="14" spans="1:20" ht="15" customHeight="1" x14ac:dyDescent="0.2">
      <c r="C14" s="16"/>
      <c r="D14" s="18"/>
      <c r="E14" s="18" t="s">
        <v>5</v>
      </c>
      <c r="F14" s="18"/>
      <c r="G14" s="19"/>
      <c r="H14" s="17"/>
      <c r="I14" s="17"/>
      <c r="J14" s="17"/>
      <c r="K14" s="17"/>
      <c r="L14" s="17"/>
      <c r="M14" s="17"/>
      <c r="N14" s="17"/>
      <c r="O14" s="17"/>
      <c r="P14" s="17"/>
      <c r="Q14" s="17"/>
    </row>
    <row r="15" spans="1:20" ht="15" customHeight="1" x14ac:dyDescent="0.2">
      <c r="C15" s="16"/>
      <c r="D15" s="18"/>
      <c r="E15" s="18"/>
      <c r="F15" s="18" t="s">
        <v>31</v>
      </c>
      <c r="G15" s="19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20" ht="15" customHeight="1" x14ac:dyDescent="0.2">
      <c r="C16" s="16"/>
      <c r="D16" s="18"/>
      <c r="E16" s="18"/>
      <c r="F16" s="18" t="s">
        <v>4</v>
      </c>
      <c r="G16" s="19"/>
      <c r="H16" s="17"/>
      <c r="I16" s="17"/>
      <c r="J16" s="17"/>
      <c r="K16" s="17"/>
      <c r="L16" s="17"/>
      <c r="M16" s="17"/>
      <c r="N16" s="17"/>
      <c r="O16" s="17"/>
      <c r="P16" s="17"/>
      <c r="Q16" s="17"/>
    </row>
    <row r="17" spans="3:17" ht="15" customHeight="1" x14ac:dyDescent="0.2">
      <c r="C17" s="16"/>
      <c r="D17" s="18"/>
      <c r="E17" s="18" t="s">
        <v>8</v>
      </c>
      <c r="F17" s="18"/>
      <c r="G17" s="19"/>
      <c r="H17" s="17">
        <f t="shared" ref="H17:Q17" si="1">SUM(H15:H16)</f>
        <v>0</v>
      </c>
      <c r="I17" s="17">
        <f t="shared" si="1"/>
        <v>0</v>
      </c>
      <c r="J17" s="17">
        <f t="shared" si="1"/>
        <v>0</v>
      </c>
      <c r="K17" s="17">
        <f t="shared" si="1"/>
        <v>0</v>
      </c>
      <c r="L17" s="17">
        <f t="shared" si="1"/>
        <v>0</v>
      </c>
      <c r="M17" s="17">
        <f t="shared" si="1"/>
        <v>0</v>
      </c>
      <c r="N17" s="17">
        <f t="shared" si="1"/>
        <v>0</v>
      </c>
      <c r="O17" s="17">
        <f t="shared" si="1"/>
        <v>0</v>
      </c>
      <c r="P17" s="17">
        <f t="shared" si="1"/>
        <v>0</v>
      </c>
      <c r="Q17" s="17">
        <f t="shared" si="1"/>
        <v>0</v>
      </c>
    </row>
    <row r="18" spans="3:17" ht="15" customHeight="1" x14ac:dyDescent="0.2">
      <c r="C18" s="20"/>
      <c r="D18" s="21" t="s">
        <v>9</v>
      </c>
      <c r="E18" s="21"/>
      <c r="F18" s="21"/>
      <c r="G18" s="22"/>
      <c r="H18" s="23">
        <f t="shared" ref="H18:Q18" si="2">H13+H17</f>
        <v>0</v>
      </c>
      <c r="I18" s="23">
        <f t="shared" si="2"/>
        <v>0</v>
      </c>
      <c r="J18" s="23">
        <f t="shared" si="2"/>
        <v>0</v>
      </c>
      <c r="K18" s="23">
        <f t="shared" si="2"/>
        <v>0</v>
      </c>
      <c r="L18" s="23">
        <f t="shared" si="2"/>
        <v>0</v>
      </c>
      <c r="M18" s="23">
        <f t="shared" si="2"/>
        <v>0</v>
      </c>
      <c r="N18" s="23">
        <f t="shared" si="2"/>
        <v>0</v>
      </c>
      <c r="O18" s="23">
        <f t="shared" si="2"/>
        <v>0</v>
      </c>
      <c r="P18" s="23">
        <f t="shared" si="2"/>
        <v>0</v>
      </c>
      <c r="Q18" s="23">
        <f t="shared" si="2"/>
        <v>0</v>
      </c>
    </row>
    <row r="19" spans="3:17" ht="15" customHeight="1" x14ac:dyDescent="0.2">
      <c r="C19" s="16"/>
      <c r="D19" s="90" t="s">
        <v>74</v>
      </c>
      <c r="E19" s="90"/>
      <c r="F19" s="90"/>
      <c r="G19" s="91"/>
      <c r="H19" s="17"/>
      <c r="I19" s="17"/>
      <c r="J19" s="17"/>
      <c r="K19" s="17"/>
      <c r="L19" s="17"/>
      <c r="M19" s="17"/>
      <c r="N19" s="17"/>
      <c r="O19" s="17"/>
      <c r="P19" s="17"/>
      <c r="Q19" s="17"/>
    </row>
    <row r="20" spans="3:17" ht="15" customHeight="1" x14ac:dyDescent="0.2">
      <c r="C20" s="16"/>
      <c r="D20" s="18"/>
      <c r="E20" s="18"/>
      <c r="F20" s="18" t="s">
        <v>3</v>
      </c>
      <c r="G20" s="19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3:17" ht="15" customHeight="1" x14ac:dyDescent="0.2">
      <c r="C21" s="16"/>
      <c r="D21" s="18"/>
      <c r="E21" s="18"/>
      <c r="F21" s="18"/>
      <c r="G21" s="19" t="s">
        <v>31</v>
      </c>
      <c r="H21" s="17"/>
      <c r="I21" s="17"/>
      <c r="J21" s="17"/>
      <c r="K21" s="17"/>
      <c r="L21" s="17"/>
      <c r="M21" s="17"/>
      <c r="N21" s="17"/>
      <c r="O21" s="17"/>
      <c r="P21" s="17"/>
      <c r="Q21" s="17"/>
    </row>
    <row r="22" spans="3:17" ht="15" customHeight="1" x14ac:dyDescent="0.2">
      <c r="C22" s="16"/>
      <c r="D22" s="18"/>
      <c r="E22" s="18"/>
      <c r="F22" s="18"/>
      <c r="G22" s="19" t="s">
        <v>4</v>
      </c>
      <c r="H22" s="17"/>
      <c r="I22" s="17"/>
      <c r="J22" s="17"/>
      <c r="K22" s="17"/>
      <c r="L22" s="17"/>
      <c r="M22" s="17"/>
      <c r="N22" s="17"/>
      <c r="O22" s="17"/>
      <c r="P22" s="17"/>
      <c r="Q22" s="17"/>
    </row>
    <row r="23" spans="3:17" ht="15" customHeight="1" x14ac:dyDescent="0.2">
      <c r="C23" s="16"/>
      <c r="D23" s="18"/>
      <c r="E23" s="18"/>
      <c r="F23" s="18" t="s">
        <v>7</v>
      </c>
      <c r="G23" s="19"/>
      <c r="H23" s="17">
        <f t="shared" ref="H23:Q23" si="3">SUM(H21:H22)</f>
        <v>0</v>
      </c>
      <c r="I23" s="17">
        <f t="shared" si="3"/>
        <v>0</v>
      </c>
      <c r="J23" s="17">
        <f t="shared" si="3"/>
        <v>0</v>
      </c>
      <c r="K23" s="17">
        <f t="shared" si="3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  <c r="Q23" s="17">
        <f t="shared" si="3"/>
        <v>0</v>
      </c>
    </row>
    <row r="24" spans="3:17" ht="15" customHeight="1" x14ac:dyDescent="0.2">
      <c r="C24" s="16"/>
      <c r="D24" s="18"/>
      <c r="E24" s="18"/>
      <c r="F24" s="18" t="s">
        <v>5</v>
      </c>
      <c r="G24" s="19"/>
      <c r="H24" s="17"/>
      <c r="I24" s="17"/>
      <c r="J24" s="17"/>
      <c r="K24" s="17"/>
      <c r="L24" s="17"/>
      <c r="M24" s="17"/>
      <c r="N24" s="17"/>
      <c r="O24" s="17"/>
      <c r="P24" s="17"/>
      <c r="Q24" s="17"/>
    </row>
    <row r="25" spans="3:17" ht="15" customHeight="1" x14ac:dyDescent="0.2">
      <c r="C25" s="16"/>
      <c r="D25" s="18"/>
      <c r="E25" s="18"/>
      <c r="F25" s="18"/>
      <c r="G25" s="19" t="s">
        <v>31</v>
      </c>
      <c r="H25" s="17"/>
      <c r="I25" s="17"/>
      <c r="J25" s="17"/>
      <c r="K25" s="17"/>
      <c r="L25" s="17"/>
      <c r="M25" s="17"/>
      <c r="N25" s="17"/>
      <c r="O25" s="17"/>
      <c r="P25" s="17"/>
      <c r="Q25" s="17"/>
    </row>
    <row r="26" spans="3:17" ht="15" customHeight="1" x14ac:dyDescent="0.2">
      <c r="C26" s="16"/>
      <c r="D26" s="18"/>
      <c r="E26" s="18"/>
      <c r="F26" s="18"/>
      <c r="G26" s="19" t="s">
        <v>4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</row>
    <row r="27" spans="3:17" ht="15" customHeight="1" x14ac:dyDescent="0.2">
      <c r="C27" s="16"/>
      <c r="D27" s="18"/>
      <c r="E27" s="18"/>
      <c r="F27" s="18" t="s">
        <v>8</v>
      </c>
      <c r="G27" s="19"/>
      <c r="H27" s="17">
        <f t="shared" ref="H27:Q27" si="4">SUM(H25:H26)</f>
        <v>0</v>
      </c>
      <c r="I27" s="17">
        <f t="shared" si="4"/>
        <v>0</v>
      </c>
      <c r="J27" s="17">
        <f t="shared" si="4"/>
        <v>0</v>
      </c>
      <c r="K27" s="17">
        <f t="shared" si="4"/>
        <v>0</v>
      </c>
      <c r="L27" s="17">
        <f t="shared" si="4"/>
        <v>0</v>
      </c>
      <c r="M27" s="17">
        <f t="shared" si="4"/>
        <v>0</v>
      </c>
      <c r="N27" s="17">
        <f t="shared" si="4"/>
        <v>0</v>
      </c>
      <c r="O27" s="17">
        <f t="shared" si="4"/>
        <v>0</v>
      </c>
      <c r="P27" s="17">
        <f t="shared" si="4"/>
        <v>0</v>
      </c>
      <c r="Q27" s="17">
        <f t="shared" si="4"/>
        <v>0</v>
      </c>
    </row>
    <row r="28" spans="3:17" ht="15" customHeight="1" x14ac:dyDescent="0.2">
      <c r="C28" s="20"/>
      <c r="D28" s="21" t="s">
        <v>75</v>
      </c>
      <c r="E28" s="21"/>
      <c r="F28" s="21"/>
      <c r="G28" s="22">
        <f t="shared" ref="G28:P28" si="5">G27+G23</f>
        <v>0</v>
      </c>
      <c r="H28" s="22">
        <f t="shared" si="5"/>
        <v>0</v>
      </c>
      <c r="I28" s="22">
        <f t="shared" si="5"/>
        <v>0</v>
      </c>
      <c r="J28" s="22">
        <f t="shared" si="5"/>
        <v>0</v>
      </c>
      <c r="K28" s="22">
        <f t="shared" si="5"/>
        <v>0</v>
      </c>
      <c r="L28" s="22">
        <f t="shared" si="5"/>
        <v>0</v>
      </c>
      <c r="M28" s="22">
        <f t="shared" si="5"/>
        <v>0</v>
      </c>
      <c r="N28" s="22">
        <f t="shared" si="5"/>
        <v>0</v>
      </c>
      <c r="O28" s="22">
        <f t="shared" si="5"/>
        <v>0</v>
      </c>
      <c r="P28" s="22">
        <f t="shared" si="5"/>
        <v>0</v>
      </c>
      <c r="Q28" s="23" t="e">
        <f>#REF!+#REF!</f>
        <v>#REF!</v>
      </c>
    </row>
    <row r="29" spans="3:17" ht="15" customHeight="1" x14ac:dyDescent="0.2">
      <c r="C29" s="16"/>
      <c r="D29" s="77" t="s">
        <v>10</v>
      </c>
      <c r="E29" s="77"/>
      <c r="F29" s="77"/>
      <c r="G29" s="78"/>
      <c r="H29" s="17"/>
      <c r="I29" s="17"/>
      <c r="J29" s="17"/>
      <c r="K29" s="17"/>
      <c r="L29" s="17"/>
      <c r="M29" s="17"/>
      <c r="N29" s="17"/>
      <c r="O29" s="17"/>
      <c r="P29" s="17"/>
      <c r="Q29" s="17"/>
    </row>
    <row r="30" spans="3:17" ht="15" customHeight="1" x14ac:dyDescent="0.2">
      <c r="C30" s="16"/>
      <c r="D30" s="18"/>
      <c r="E30" s="18" t="s">
        <v>3</v>
      </c>
      <c r="F30" s="18"/>
      <c r="G30" s="19"/>
      <c r="H30" s="17"/>
      <c r="I30" s="17"/>
      <c r="J30" s="17"/>
      <c r="K30" s="17"/>
      <c r="L30" s="17"/>
      <c r="M30" s="17"/>
      <c r="N30" s="17"/>
      <c r="O30" s="17"/>
      <c r="P30" s="17"/>
      <c r="Q30" s="17"/>
    </row>
    <row r="31" spans="3:17" ht="15" customHeight="1" x14ac:dyDescent="0.2">
      <c r="C31" s="16"/>
      <c r="D31" s="18"/>
      <c r="E31" s="18"/>
      <c r="F31" s="18" t="s">
        <v>31</v>
      </c>
      <c r="G31" s="19"/>
      <c r="H31" s="17"/>
      <c r="I31" s="17"/>
      <c r="J31" s="17"/>
      <c r="K31" s="17"/>
      <c r="L31" s="17"/>
      <c r="M31" s="17"/>
      <c r="N31" s="17"/>
      <c r="O31" s="17"/>
      <c r="P31" s="17"/>
      <c r="Q31" s="17"/>
    </row>
    <row r="32" spans="3:17" ht="15" customHeight="1" x14ac:dyDescent="0.2">
      <c r="C32" s="16"/>
      <c r="D32" s="18"/>
      <c r="E32" s="18"/>
      <c r="F32" s="18" t="s">
        <v>4</v>
      </c>
      <c r="G32" s="19"/>
      <c r="H32" s="17"/>
      <c r="I32" s="17"/>
      <c r="J32" s="17"/>
      <c r="K32" s="17"/>
      <c r="L32" s="17"/>
      <c r="M32" s="17"/>
      <c r="N32" s="17"/>
      <c r="O32" s="17"/>
      <c r="P32" s="17"/>
      <c r="Q32" s="17"/>
    </row>
    <row r="33" spans="3:17" ht="15" customHeight="1" x14ac:dyDescent="0.2">
      <c r="C33" s="16"/>
      <c r="D33" s="18"/>
      <c r="E33" s="18" t="s">
        <v>7</v>
      </c>
      <c r="F33" s="18"/>
      <c r="G33" s="19"/>
      <c r="H33" s="17">
        <f t="shared" ref="H33:Q33" si="6">SUM(H31:H32)</f>
        <v>0</v>
      </c>
      <c r="I33" s="17">
        <f t="shared" si="6"/>
        <v>0</v>
      </c>
      <c r="J33" s="17">
        <f t="shared" si="6"/>
        <v>0</v>
      </c>
      <c r="K33" s="17">
        <f t="shared" si="6"/>
        <v>0</v>
      </c>
      <c r="L33" s="17">
        <f t="shared" si="6"/>
        <v>0</v>
      </c>
      <c r="M33" s="17">
        <f t="shared" si="6"/>
        <v>0</v>
      </c>
      <c r="N33" s="17">
        <f t="shared" si="6"/>
        <v>0</v>
      </c>
      <c r="O33" s="17">
        <f t="shared" si="6"/>
        <v>0</v>
      </c>
      <c r="P33" s="17">
        <f t="shared" si="6"/>
        <v>0</v>
      </c>
      <c r="Q33" s="17">
        <f t="shared" si="6"/>
        <v>0</v>
      </c>
    </row>
    <row r="34" spans="3:17" ht="15" customHeight="1" x14ac:dyDescent="0.2">
      <c r="C34" s="16"/>
      <c r="D34" s="18"/>
      <c r="E34" s="18" t="s">
        <v>5</v>
      </c>
      <c r="F34" s="18"/>
      <c r="G34" s="19"/>
      <c r="H34" s="17"/>
      <c r="I34" s="17"/>
      <c r="J34" s="17"/>
      <c r="K34" s="17"/>
      <c r="L34" s="17"/>
      <c r="M34" s="17"/>
      <c r="N34" s="17"/>
      <c r="O34" s="17"/>
      <c r="P34" s="17"/>
      <c r="Q34" s="17"/>
    </row>
    <row r="35" spans="3:17" ht="15" customHeight="1" x14ac:dyDescent="0.2">
      <c r="C35" s="16"/>
      <c r="D35" s="18"/>
      <c r="E35" s="18"/>
      <c r="F35" s="18" t="s">
        <v>31</v>
      </c>
      <c r="G35" s="19"/>
      <c r="H35" s="17"/>
      <c r="I35" s="17"/>
      <c r="J35" s="17"/>
      <c r="K35" s="17"/>
      <c r="L35" s="17"/>
      <c r="M35" s="17"/>
      <c r="N35" s="17"/>
      <c r="O35" s="17"/>
      <c r="P35" s="17"/>
      <c r="Q35" s="17"/>
    </row>
    <row r="36" spans="3:17" ht="15" customHeight="1" x14ac:dyDescent="0.2">
      <c r="C36" s="16"/>
      <c r="D36" s="18"/>
      <c r="E36" s="18"/>
      <c r="F36" s="18" t="s">
        <v>4</v>
      </c>
      <c r="G36" s="19"/>
      <c r="H36" s="17"/>
      <c r="I36" s="17"/>
      <c r="J36" s="17"/>
      <c r="K36" s="17"/>
      <c r="L36" s="17"/>
      <c r="M36" s="17"/>
      <c r="N36" s="17"/>
      <c r="O36" s="17"/>
      <c r="P36" s="17"/>
      <c r="Q36" s="17"/>
    </row>
    <row r="37" spans="3:17" ht="15" customHeight="1" x14ac:dyDescent="0.2">
      <c r="C37" s="16"/>
      <c r="D37" s="18"/>
      <c r="E37" s="18" t="s">
        <v>8</v>
      </c>
      <c r="F37" s="18"/>
      <c r="G37" s="19"/>
      <c r="H37" s="17">
        <f t="shared" ref="H37:Q37" si="7">SUM(H35:H36)</f>
        <v>0</v>
      </c>
      <c r="I37" s="17">
        <f t="shared" si="7"/>
        <v>0</v>
      </c>
      <c r="J37" s="17">
        <f t="shared" si="7"/>
        <v>0</v>
      </c>
      <c r="K37" s="17">
        <f t="shared" si="7"/>
        <v>0</v>
      </c>
      <c r="L37" s="17">
        <f t="shared" si="7"/>
        <v>0</v>
      </c>
      <c r="M37" s="17">
        <f t="shared" si="7"/>
        <v>0</v>
      </c>
      <c r="N37" s="17">
        <f t="shared" si="7"/>
        <v>0</v>
      </c>
      <c r="O37" s="17">
        <f t="shared" si="7"/>
        <v>0</v>
      </c>
      <c r="P37" s="17">
        <f t="shared" si="7"/>
        <v>0</v>
      </c>
      <c r="Q37" s="17">
        <f t="shared" si="7"/>
        <v>0</v>
      </c>
    </row>
    <row r="38" spans="3:17" ht="15" customHeight="1" x14ac:dyDescent="0.2">
      <c r="C38" s="20"/>
      <c r="D38" s="21" t="s">
        <v>11</v>
      </c>
      <c r="E38" s="21"/>
      <c r="F38" s="21"/>
      <c r="G38" s="22"/>
      <c r="H38" s="23">
        <f t="shared" ref="H38:Q38" si="8">H37+H33</f>
        <v>0</v>
      </c>
      <c r="I38" s="23">
        <f t="shared" si="8"/>
        <v>0</v>
      </c>
      <c r="J38" s="23">
        <f t="shared" si="8"/>
        <v>0</v>
      </c>
      <c r="K38" s="23">
        <f t="shared" si="8"/>
        <v>0</v>
      </c>
      <c r="L38" s="23">
        <f t="shared" si="8"/>
        <v>0</v>
      </c>
      <c r="M38" s="23">
        <f t="shared" si="8"/>
        <v>0</v>
      </c>
      <c r="N38" s="23">
        <f t="shared" si="8"/>
        <v>0</v>
      </c>
      <c r="O38" s="23">
        <f t="shared" si="8"/>
        <v>0</v>
      </c>
      <c r="P38" s="23">
        <f t="shared" si="8"/>
        <v>0</v>
      </c>
      <c r="Q38" s="23">
        <f t="shared" si="8"/>
        <v>0</v>
      </c>
    </row>
    <row r="39" spans="3:17" ht="15" customHeight="1" x14ac:dyDescent="0.25">
      <c r="C39" s="24" t="s">
        <v>116</v>
      </c>
      <c r="D39" s="25"/>
      <c r="E39" s="25"/>
      <c r="F39" s="25"/>
      <c r="G39" s="26"/>
      <c r="H39" s="27">
        <f t="shared" ref="H39:Q39" si="9">H18+H28+H38</f>
        <v>0</v>
      </c>
      <c r="I39" s="27">
        <f t="shared" si="9"/>
        <v>0</v>
      </c>
      <c r="J39" s="27">
        <f t="shared" si="9"/>
        <v>0</v>
      </c>
      <c r="K39" s="27">
        <f t="shared" si="9"/>
        <v>0</v>
      </c>
      <c r="L39" s="27">
        <f t="shared" si="9"/>
        <v>0</v>
      </c>
      <c r="M39" s="27">
        <f t="shared" si="9"/>
        <v>0</v>
      </c>
      <c r="N39" s="27">
        <f t="shared" si="9"/>
        <v>0</v>
      </c>
      <c r="O39" s="27">
        <f t="shared" si="9"/>
        <v>0</v>
      </c>
      <c r="P39" s="27">
        <f t="shared" si="9"/>
        <v>0</v>
      </c>
      <c r="Q39" s="27" t="e">
        <f t="shared" si="9"/>
        <v>#REF!</v>
      </c>
    </row>
  </sheetData>
  <sheetProtection sheet="1" selectLockedCells="1"/>
  <mergeCells count="9">
    <mergeCell ref="C1:Q1"/>
    <mergeCell ref="D29:G29"/>
    <mergeCell ref="C5:G7"/>
    <mergeCell ref="D9:G9"/>
    <mergeCell ref="D19:G19"/>
    <mergeCell ref="H6:H7"/>
    <mergeCell ref="F3:G3"/>
    <mergeCell ref="F2:G2"/>
    <mergeCell ref="I6:Q6"/>
  </mergeCells>
  <phoneticPr fontId="1" type="noConversion"/>
  <printOptions horizontalCentered="1"/>
  <pageMargins left="0.5" right="0.5" top="0.75" bottom="0.75" header="0.5" footer="0.5"/>
  <pageSetup scale="51" orientation="portrait" r:id="rId1"/>
  <headerFooter alignWithMargins="0">
    <oddHeader>&amp;REnclosure 2</oddHeader>
    <oddFooter>&amp;LPage 9&amp;Rver 3 (12/2007)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D778A44A894D44A57135C48A267F0A" ma:contentTypeVersion="0" ma:contentTypeDescription="Create a new document." ma:contentTypeScope="" ma:versionID="ff335c541625bd790cabe8a2ece6926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659EFC1B-432B-47B0-A553-28111A3C862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9F4814B-8248-46FB-8C96-36268516DF77}"/>
</file>

<file path=customXml/itemProps3.xml><?xml version="1.0" encoding="utf-8"?>
<ds:datastoreItem xmlns:ds="http://schemas.openxmlformats.org/officeDocument/2006/customXml" ds:itemID="{0BC86D48-A1AE-486D-BCF5-2394A91BD71D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69bc34b3-1921-46c7-8c7a-d18363374b4b"/>
    <ds:schemaRef ds:uri="c1c1dc04-eeda-4b6e-b2df-40979f5da1d3"/>
  </ds:schemaRefs>
</ds:datastoreItem>
</file>

<file path=customXml/itemProps4.xml><?xml version="1.0" encoding="utf-8"?>
<ds:datastoreItem xmlns:ds="http://schemas.openxmlformats.org/officeDocument/2006/customXml" ds:itemID="{A3BAB3EC-31B7-4D7A-9151-60F53BBF574E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B78AD3E-5F12-4ADC-BFFC-E77517D05D60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58</vt:i4>
      </vt:variant>
    </vt:vector>
  </HeadingPairs>
  <TitlesOfParts>
    <vt:vector size="80" baseType="lpstr">
      <vt:lpstr>CSS WP 1</vt:lpstr>
      <vt:lpstr>CSS WP 2</vt:lpstr>
      <vt:lpstr>CSS WP 3</vt:lpstr>
      <vt:lpstr>CSS WP 4</vt:lpstr>
      <vt:lpstr>CSS WP 5</vt:lpstr>
      <vt:lpstr>CSS Pgm 6</vt:lpstr>
      <vt:lpstr>CSS Pgm 7</vt:lpstr>
      <vt:lpstr>CSS Pgm 8</vt:lpstr>
      <vt:lpstr>CSS Pgm 9</vt:lpstr>
      <vt:lpstr>CSS Pgm 10</vt:lpstr>
      <vt:lpstr>CSS Pgm 11</vt:lpstr>
      <vt:lpstr>CSS Pgm 12</vt:lpstr>
      <vt:lpstr>CSS Pgm 13</vt:lpstr>
      <vt:lpstr>CSS Pgm 14</vt:lpstr>
      <vt:lpstr>CSS Pgm 15</vt:lpstr>
      <vt:lpstr>CSS Workplan Summary</vt:lpstr>
      <vt:lpstr>CSS Summary</vt:lpstr>
      <vt:lpstr>PEI Planning</vt:lpstr>
      <vt:lpstr>WET Summary</vt:lpstr>
      <vt:lpstr>CPP</vt:lpstr>
      <vt:lpstr>County Summary</vt:lpstr>
      <vt:lpstr>Unspent</vt:lpstr>
      <vt:lpstr>'County Summary'!_Pgm1</vt:lpstr>
      <vt:lpstr>CPP!_Pgm1</vt:lpstr>
      <vt:lpstr>'CSS Summary'!_Pgm1</vt:lpstr>
      <vt:lpstr>'CSS Workplan Summary'!_Pgm1</vt:lpstr>
      <vt:lpstr>'PEI Planning'!_Pgm1</vt:lpstr>
      <vt:lpstr>Unspent!_Pgm1</vt:lpstr>
      <vt:lpstr>'WET Summary'!_Pgm1</vt:lpstr>
      <vt:lpstr>_Pgm1</vt:lpstr>
      <vt:lpstr>_pgm10</vt:lpstr>
      <vt:lpstr>_Pgm11</vt:lpstr>
      <vt:lpstr>_Pgm12</vt:lpstr>
      <vt:lpstr>_Pgm13</vt:lpstr>
      <vt:lpstr>_Pgm14</vt:lpstr>
      <vt:lpstr>_Pgm15</vt:lpstr>
      <vt:lpstr>'CSS Pgm 10'!_Pgm2</vt:lpstr>
      <vt:lpstr>'CSS Pgm 11'!_Pgm2</vt:lpstr>
      <vt:lpstr>'CSS Pgm 12'!_Pgm2</vt:lpstr>
      <vt:lpstr>'CSS Pgm 13'!_Pgm2</vt:lpstr>
      <vt:lpstr>'CSS Pgm 14'!_Pgm2</vt:lpstr>
      <vt:lpstr>'CSS Pgm 15'!_Pgm2</vt:lpstr>
      <vt:lpstr>'CSS Pgm 6'!_Pgm2</vt:lpstr>
      <vt:lpstr>'CSS Pgm 7'!_Pgm2</vt:lpstr>
      <vt:lpstr>'CSS Pgm 8'!_Pgm2</vt:lpstr>
      <vt:lpstr>'CSS Pgm 9'!_Pgm2</vt:lpstr>
      <vt:lpstr>'CSS WP 3'!_Pgm2</vt:lpstr>
      <vt:lpstr>'CSS WP 4'!_Pgm2</vt:lpstr>
      <vt:lpstr>'CSS WP 5'!_Pgm2</vt:lpstr>
      <vt:lpstr>_Pgm2</vt:lpstr>
      <vt:lpstr>_Pgm3</vt:lpstr>
      <vt:lpstr>_Pgm4</vt:lpstr>
      <vt:lpstr>_Pgm5</vt:lpstr>
      <vt:lpstr>_Pgm6</vt:lpstr>
      <vt:lpstr>_Pgm7</vt:lpstr>
      <vt:lpstr>_Pgm8</vt:lpstr>
      <vt:lpstr>_Pgm9</vt:lpstr>
      <vt:lpstr>CSS_Pgm1</vt:lpstr>
      <vt:lpstr>'County Summary'!Print_Area</vt:lpstr>
      <vt:lpstr>CPP!Print_Area</vt:lpstr>
      <vt:lpstr>'CSS Pgm 10'!Print_Area</vt:lpstr>
      <vt:lpstr>'CSS Pgm 11'!Print_Area</vt:lpstr>
      <vt:lpstr>'CSS Pgm 12'!Print_Area</vt:lpstr>
      <vt:lpstr>'CSS Pgm 13'!Print_Area</vt:lpstr>
      <vt:lpstr>'CSS Pgm 14'!Print_Area</vt:lpstr>
      <vt:lpstr>'CSS Pgm 15'!Print_Area</vt:lpstr>
      <vt:lpstr>'CSS Pgm 6'!Print_Area</vt:lpstr>
      <vt:lpstr>'CSS Pgm 7'!Print_Area</vt:lpstr>
      <vt:lpstr>'CSS Pgm 8'!Print_Area</vt:lpstr>
      <vt:lpstr>'CSS Pgm 9'!Print_Area</vt:lpstr>
      <vt:lpstr>'CSS Summary'!Print_Area</vt:lpstr>
      <vt:lpstr>'CSS Workplan Summary'!Print_Area</vt:lpstr>
      <vt:lpstr>'CSS WP 1'!Print_Area</vt:lpstr>
      <vt:lpstr>'CSS WP 2'!Print_Area</vt:lpstr>
      <vt:lpstr>'CSS WP 3'!Print_Area</vt:lpstr>
      <vt:lpstr>'CSS WP 4'!Print_Area</vt:lpstr>
      <vt:lpstr>'CSS WP 5'!Print_Area</vt:lpstr>
      <vt:lpstr>'PEI Planning'!Print_Area</vt:lpstr>
      <vt:lpstr>Unspent!Print_Area</vt:lpstr>
      <vt:lpstr>'WET Summary'!Print_Area</vt:lpstr>
    </vt:vector>
  </TitlesOfParts>
  <Manager>Mark Heilman / Carol Hood</Manager>
  <Company>Department of Mental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Nevada_FY07-08_RER_ADA</dc:title>
  <dc:subject>CSS Programs</dc:subject>
  <dc:creator>Mike Geiss</dc:creator>
  <cp:keywords>Nevada_FY07-08_RER_ADA</cp:keywords>
  <cp:lastModifiedBy>westj</cp:lastModifiedBy>
  <cp:lastPrinted>2009-10-16T00:20:24Z</cp:lastPrinted>
  <dcterms:created xsi:type="dcterms:W3CDTF">2007-09-20T19:02:25Z</dcterms:created>
  <dcterms:modified xsi:type="dcterms:W3CDTF">2020-11-08T22:15:34Z</dcterms:modified>
  <cp:category>CSS Programs</cp:category>
  <cp:contentStatus>Not Started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System Account</vt:lpwstr>
  </property>
  <property fmtid="{D5CDD505-2E9C-101B-9397-08002B2CF9AE}" pid="3" name="display_urn:schemas-microsoft-com:office:office#Author">
    <vt:lpwstr>John SS01. Trapper</vt:lpwstr>
  </property>
  <property fmtid="{D5CDD505-2E9C-101B-9397-08002B2CF9AE}" pid="4" name="_dlc_DocId">
    <vt:lpwstr>DHCSDOC-1363137784-2596</vt:lpwstr>
  </property>
  <property fmtid="{D5CDD505-2E9C-101B-9397-08002B2CF9AE}" pid="5" name="_dlc_DocIdItemGuid">
    <vt:lpwstr>146af105-d9f1-4ea8-9efa-f5568d9bb2fa</vt:lpwstr>
  </property>
  <property fmtid="{D5CDD505-2E9C-101B-9397-08002B2CF9AE}" pid="6" name="_dlc_DocIdUrl">
    <vt:lpwstr>http://dhcs2016prod:88/services/MH/_layouts/15/DocIdRedir.aspx?ID=DHCSDOC-1363137784-2596, DHCSDOC-1363137784-2596</vt:lpwstr>
  </property>
  <property fmtid="{D5CDD505-2E9C-101B-9397-08002B2CF9AE}" pid="7" name="ContentTypeId">
    <vt:lpwstr>0x0101000DD778A44A894D44A57135C48A267F0A</vt:lpwstr>
  </property>
</Properties>
</file>